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E:\Project\SeleniumUtil\src\test\resources\"/>
    </mc:Choice>
  </mc:AlternateContent>
  <xr:revisionPtr documentId="13_ncr:1_{8612F006-AD7F-4AB9-8F77-A916AC7AE376}" revIDLastSave="0" xr10:uidLastSave="{00000000-0000-0000-0000-000000000000}" xr6:coauthVersionLast="45" xr6:coauthVersionMax="45"/>
  <bookViews>
    <workbookView activeTab="3" tabRatio="787" windowHeight="11160" windowWidth="20730" xWindow="-120" xr2:uid="{06123449-265F-49F5-8ADB-5A54B9BFBF06}" yWindow="-120"/>
  </bookViews>
  <sheets>
    <sheet name="Scorecard Tester" r:id="rId1" sheetId="8" state="hidden"/>
    <sheet name="Full Comparison" r:id="rId2" sheetId="13"/>
    <sheet name="Available Offers" r:id="rId3" sheetId="30"/>
    <sheet name="Input" r:id="rId4" sheetId="28"/>
  </sheets>
  <calcPr calcId="181029" iterate="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28" l="1" r="C10099"/>
  <c i="28" r="D10099" s="1"/>
  <c i="28" r="C10098"/>
  <c i="28" r="D10098" s="1"/>
  <c i="28" r="C10097"/>
  <c i="28" r="D10097" s="1"/>
  <c i="28" r="C10096"/>
  <c i="28" r="D10096" s="1"/>
  <c i="28" r="C10095"/>
  <c i="28" r="D10095" s="1"/>
  <c i="28" r="C10094"/>
  <c i="28" r="D10094" s="1"/>
  <c i="28" r="C10093"/>
  <c i="28" r="D10093" s="1"/>
  <c i="28" r="C10092"/>
  <c i="28" r="D10092" s="1"/>
  <c i="28" r="C10091"/>
  <c i="28" r="D10091" s="1"/>
  <c i="28" r="C10090"/>
  <c i="28" r="D10090" s="1"/>
  <c i="28" r="C10089"/>
  <c i="28" r="D10089" s="1"/>
  <c i="28" r="C10088"/>
  <c i="28" r="D10088" s="1"/>
  <c i="28" r="C10087"/>
  <c i="28" r="D10087" s="1"/>
  <c i="28" r="C10086"/>
  <c i="28" r="D10086" s="1"/>
  <c i="28" r="C10085"/>
  <c i="28" r="D10085" s="1"/>
  <c i="28" r="C10084"/>
  <c i="28" r="D10084" s="1"/>
  <c i="28" r="C10083"/>
  <c i="28" r="D10083" s="1"/>
  <c i="28" r="C10082"/>
  <c i="28" r="D10082" s="1"/>
  <c i="28" r="C10081"/>
  <c i="28" r="D10081" s="1"/>
  <c i="28" r="C10080"/>
  <c i="28" r="D10080" s="1"/>
  <c i="28" r="C10079"/>
  <c i="28" r="D10079" s="1"/>
  <c i="28" r="C10078"/>
  <c i="28" r="D10078" s="1"/>
  <c i="28" r="C10077"/>
  <c i="28" r="D10077" s="1"/>
  <c i="28" r="C10076"/>
  <c i="28" r="D10076" s="1"/>
  <c i="28" r="C10075"/>
  <c i="28" r="D10075" s="1"/>
  <c i="28" r="C10074"/>
  <c i="28" r="D10074" s="1"/>
  <c i="28" r="C10073"/>
  <c i="28" r="D10073" s="1"/>
  <c i="28" r="C10072"/>
  <c i="28" r="D10072" s="1"/>
  <c i="28" r="C10071"/>
  <c i="28" r="D10071" s="1"/>
  <c i="28" r="C10070"/>
  <c i="28" r="D10070" s="1"/>
  <c i="28" r="C10069"/>
  <c i="28" r="D10069" s="1"/>
  <c i="28" r="C10068"/>
  <c i="28" r="D10068" s="1"/>
  <c i="28" r="C10067"/>
  <c i="28" r="D10067" s="1"/>
  <c i="28" r="C10066"/>
  <c i="28" r="D10066" s="1"/>
  <c i="28" r="C10065"/>
  <c i="28" r="D10065" s="1"/>
  <c i="28" r="C10064"/>
  <c i="28" r="D10064" s="1"/>
  <c i="28" r="C10063"/>
  <c i="28" r="D10063" s="1"/>
  <c i="28" r="C10062"/>
  <c i="28" r="D10062" s="1"/>
  <c i="28" r="C10061"/>
  <c i="28" r="D10061" s="1"/>
  <c i="28" r="C10060"/>
  <c i="28" r="D10060" s="1"/>
  <c i="28" r="C10059"/>
  <c i="28" r="D10059" s="1"/>
  <c i="28" r="C10058"/>
  <c i="28" r="D10058" s="1"/>
  <c i="28" r="C10057"/>
  <c i="28" r="D10057" s="1"/>
  <c i="28" r="C10056"/>
  <c i="28" r="D10056" s="1"/>
  <c i="28" r="C10055"/>
  <c i="28" r="D10055" s="1"/>
  <c i="28" r="C10054"/>
  <c i="28" r="D10054" s="1"/>
  <c i="28" r="C10053"/>
  <c i="28" r="D10053" s="1"/>
  <c i="28" r="C10052"/>
  <c i="28" r="D10052" s="1"/>
  <c i="28" r="C10051"/>
  <c i="28" r="D10051" s="1"/>
  <c i="28" r="C10050"/>
  <c i="28" r="D10050" s="1"/>
  <c i="28" r="C10049"/>
  <c i="28" r="D10049" s="1"/>
  <c i="28" r="C10048"/>
  <c i="28" r="D10048" s="1"/>
  <c i="28" r="C10047"/>
  <c i="28" r="D10047" s="1"/>
  <c i="28" r="C10046"/>
  <c i="28" r="D10046" s="1"/>
  <c i="28" r="C10045"/>
  <c i="28" r="D10045" s="1"/>
  <c i="28" r="C10044"/>
  <c i="28" r="D10044" s="1"/>
  <c i="28" r="C10043"/>
  <c i="28" r="D10043" s="1"/>
  <c i="28" r="C10042"/>
  <c i="28" r="D10042" s="1"/>
  <c i="28" r="C10041"/>
  <c i="28" r="D10041" s="1"/>
  <c i="28" r="C10040"/>
  <c i="28" r="D10040" s="1"/>
  <c i="28" r="C10039"/>
  <c i="28" r="D10039" s="1"/>
  <c i="28" r="C10038"/>
  <c i="28" r="D10038" s="1"/>
  <c i="28" r="C10037"/>
  <c i="28" r="D10037" s="1"/>
  <c i="28" r="C10036"/>
  <c i="28" r="D10036" s="1"/>
  <c i="28" r="C10035"/>
  <c i="28" r="D10035" s="1"/>
  <c i="28" r="C10034"/>
  <c i="28" r="D10034" s="1"/>
  <c i="28" r="C10033"/>
  <c i="28" r="D10033" s="1"/>
  <c i="28" r="C10032"/>
  <c i="28" r="D10032" s="1"/>
  <c i="28" r="C10031"/>
  <c i="28" r="D10031" s="1"/>
  <c i="28" r="C10030"/>
  <c i="28" r="D10030" s="1"/>
  <c i="28" r="C10029"/>
  <c i="28" r="D10029" s="1"/>
  <c i="28" r="C10028"/>
  <c i="28" r="D10028" s="1"/>
  <c i="28" r="C10027"/>
  <c i="28" r="D10027" s="1"/>
  <c i="28" r="C10026"/>
  <c i="28" r="D10026" s="1"/>
  <c i="28" r="C10025"/>
  <c i="28" r="D10025" s="1"/>
  <c i="28" r="C10024"/>
  <c i="28" r="D10024" s="1"/>
  <c i="28" r="C10023"/>
  <c i="28" r="D10023" s="1"/>
  <c i="28" r="C10022"/>
  <c i="28" r="D10022" s="1"/>
  <c i="28" r="C10021"/>
  <c i="28" r="D10021" s="1"/>
  <c i="28" r="C10020"/>
  <c i="28" r="D10020" s="1"/>
  <c i="28" r="C10019"/>
  <c i="28" r="D10019" s="1"/>
  <c i="28" r="C10018"/>
  <c i="28" r="D10018" s="1"/>
  <c i="28" r="C10017"/>
  <c i="28" r="D10017" s="1"/>
  <c i="28" r="C10016"/>
  <c i="28" r="D10016" s="1"/>
  <c i="28" r="C10015"/>
  <c i="28" r="D10015" s="1"/>
  <c i="28" r="E10014"/>
  <c i="28" r="C10014"/>
  <c i="28" r="D10014" s="1"/>
  <c i="28" r="F10014" s="1"/>
  <c i="28" r="E10013"/>
  <c i="28" r="C10013"/>
  <c i="28" r="D10013" s="1"/>
  <c i="28" r="F10013" s="1"/>
  <c i="28" r="E10012"/>
  <c i="28" r="C10012"/>
  <c i="28" r="D10012" s="1"/>
  <c i="28" r="F10012" s="1"/>
  <c i="28" r="E10011"/>
  <c i="28" r="C10011"/>
  <c i="28" r="D10011" s="1"/>
  <c i="28" r="F10011" s="1"/>
  <c i="28" r="E10010"/>
  <c i="28" r="C10010"/>
  <c i="28" r="D10010" s="1"/>
  <c i="28" r="F10010" s="1"/>
  <c i="28" r="E10009"/>
  <c i="28" r="C10009"/>
  <c i="28" r="D10009" s="1"/>
  <c i="28" r="F10009" s="1"/>
  <c i="28" r="C10008"/>
  <c i="28" r="D10008" s="1"/>
  <c i="28" r="F10008" s="1"/>
  <c i="28" r="E10007"/>
  <c i="28" r="C10007"/>
  <c i="28" r="D10007" s="1"/>
  <c i="28" r="F10007" s="1"/>
  <c i="28" r="C10006"/>
  <c i="28" r="D10006" s="1"/>
  <c i="28" r="F10006" s="1"/>
  <c i="28" r="E10005"/>
  <c i="28" r="C10005"/>
  <c i="28" r="D10005" s="1"/>
  <c i="28" r="F10005" s="1"/>
  <c i="28" r="C10004"/>
  <c i="28" r="D10004" s="1"/>
  <c i="28" r="F10004" s="1"/>
  <c i="28" r="C10003"/>
  <c i="28" r="D10003" s="1"/>
  <c i="28" r="F10003" s="1"/>
  <c i="28" r="C10002"/>
  <c i="28" r="D10002" s="1"/>
  <c i="28" r="F10002" s="1"/>
  <c i="28" r="E10001"/>
  <c i="28" r="C10001"/>
  <c i="28" r="D10001" s="1"/>
  <c i="28" r="F10001" s="1"/>
  <c i="28" r="C10000"/>
  <c i="28" r="D10000" s="1"/>
  <c i="28" r="F10000" s="1"/>
  <c i="28" r="C9999"/>
  <c i="28" r="D9999" s="1"/>
  <c i="28" r="C9998"/>
  <c i="28" r="D9998" s="1"/>
  <c i="28" r="F9998" s="1"/>
  <c i="28" r="C9997"/>
  <c i="28" r="D9997" s="1"/>
  <c i="28" r="F9997" s="1"/>
  <c i="28" r="C9996"/>
  <c i="28" r="D9996" s="1"/>
  <c i="28" r="F9996" s="1"/>
  <c i="28" r="C9995"/>
  <c i="28" r="D9995" s="1"/>
  <c i="28" r="F9995" s="1"/>
  <c i="28" r="C9994"/>
  <c i="28" r="D9994" s="1"/>
  <c i="28" r="E9993"/>
  <c i="28" r="C9993"/>
  <c i="28" r="D9993" s="1"/>
  <c i="28" r="F9993" s="1"/>
  <c i="28" r="C9992"/>
  <c i="28" r="D9992" s="1"/>
  <c i="28" r="C9991"/>
  <c i="28" r="D9991" s="1"/>
  <c i="28" r="C9990"/>
  <c i="28" r="D9990" s="1"/>
  <c i="28" r="C9989"/>
  <c i="28" r="D9989" s="1"/>
  <c i="28" r="F9989" s="1"/>
  <c i="28" r="C9988"/>
  <c i="28" r="D9988" s="1"/>
  <c i="28" r="C9987"/>
  <c i="28" r="D9987" s="1"/>
  <c i="28" r="F9987" s="1"/>
  <c i="28" r="C9986"/>
  <c i="28" r="D9986" s="1"/>
  <c i="28" r="E9985"/>
  <c i="28" r="C9985"/>
  <c i="28" r="D9985" s="1"/>
  <c i="28" r="F9985" s="1"/>
  <c i="28" r="C9984"/>
  <c i="28" r="D9984" s="1"/>
  <c i="28" r="C9983"/>
  <c i="28" r="D9983" s="1"/>
  <c i="28" r="C9982"/>
  <c i="28" r="D9982" s="1"/>
  <c i="28" r="C9981"/>
  <c i="28" r="D9981" s="1"/>
  <c i="28" r="F9981" s="1"/>
  <c i="28" r="C9980"/>
  <c i="28" r="D9980" s="1"/>
  <c i="28" r="C9979"/>
  <c i="28" r="D9979" s="1"/>
  <c i="28" r="F9979" s="1"/>
  <c i="28" r="C9978"/>
  <c i="28" r="D9978" s="1"/>
  <c i="28" r="E9977"/>
  <c i="28" r="C9977"/>
  <c i="28" r="D9977" s="1"/>
  <c i="28" r="F9977" s="1"/>
  <c i="28" r="C9976"/>
  <c i="28" r="D9976" s="1"/>
  <c i="28" r="C9975"/>
  <c i="28" r="D9975" s="1"/>
  <c i="28" r="C9974"/>
  <c i="28" r="D9974" s="1"/>
  <c i="28" r="C9973"/>
  <c i="28" r="D9973" s="1"/>
  <c i="28" r="F9973" s="1"/>
  <c i="28" r="D9972"/>
  <c i="28" r="C9972"/>
  <c i="28" r="C9971"/>
  <c i="28" r="D9971" s="1"/>
  <c i="28" r="C9970"/>
  <c i="28" r="D9970" s="1"/>
  <c i="28" r="F9969"/>
  <c i="28" r="C9969"/>
  <c i="28" r="D9969" s="1"/>
  <c i="28" r="E9969" s="1"/>
  <c i="28" r="D9968"/>
  <c i="28" r="C9968"/>
  <c i="28" r="C9967"/>
  <c i="28" r="D9967" s="1"/>
  <c i="28" r="C9966"/>
  <c i="28" r="D9966" s="1"/>
  <c i="28" r="C9965"/>
  <c i="28" r="D9965" s="1"/>
  <c i="28" r="E9965" s="1"/>
  <c i="28" r="D9964"/>
  <c i="28" r="C9964"/>
  <c i="28" r="C9963"/>
  <c i="28" r="D9963" s="1"/>
  <c i="28" r="C9962"/>
  <c i="28" r="D9962" s="1"/>
  <c i="28" r="F9961"/>
  <c i="28" r="C9961"/>
  <c i="28" r="D9961" s="1"/>
  <c i="28" r="E9961" s="1"/>
  <c i="28" r="D9960"/>
  <c i="28" r="C9960"/>
  <c i="28" r="C9959"/>
  <c i="28" r="D9959" s="1"/>
  <c i="28" r="C9958"/>
  <c i="28" r="D9958" s="1"/>
  <c i="28" r="C9957"/>
  <c i="28" r="D9957" s="1"/>
  <c i="28" r="E9957" s="1"/>
  <c i="28" r="D9956"/>
  <c i="28" r="C9956"/>
  <c i="28" r="C9955"/>
  <c i="28" r="D9955" s="1"/>
  <c i="28" r="C9954"/>
  <c i="28" r="D9954" s="1"/>
  <c i="28" r="F9953"/>
  <c i="28" r="C9953"/>
  <c i="28" r="D9953" s="1"/>
  <c i="28" r="E9953" s="1"/>
  <c i="28" r="D9952"/>
  <c i="28" r="C9952"/>
  <c i="28" r="C9951"/>
  <c i="28" r="D9951" s="1"/>
  <c i="28" r="C9950"/>
  <c i="28" r="D9950" s="1"/>
  <c i="28" r="C9949"/>
  <c i="28" r="D9949" s="1"/>
  <c i="28" r="E9949" s="1"/>
  <c i="28" r="D9948"/>
  <c i="28" r="C9948"/>
  <c i="28" r="C9947"/>
  <c i="28" r="D9947" s="1"/>
  <c i="28" r="C9946"/>
  <c i="28" r="D9946" s="1"/>
  <c i="28" r="F9945"/>
  <c i="28" r="C9945"/>
  <c i="28" r="D9945" s="1"/>
  <c i="28" r="E9945" s="1"/>
  <c i="28" r="D9944"/>
  <c i="28" r="C9944"/>
  <c i="28" r="C9943"/>
  <c i="28" r="D9943" s="1"/>
  <c i="28" r="C9942"/>
  <c i="28" r="D9942" s="1"/>
  <c i="28" r="C9941"/>
  <c i="28" r="D9941" s="1"/>
  <c i="28" r="E9941" s="1"/>
  <c i="28" r="D9940"/>
  <c i="28" r="C9940"/>
  <c i="28" r="C9939"/>
  <c i="28" r="D9939" s="1"/>
  <c i="28" r="C9938"/>
  <c i="28" r="D9938" s="1"/>
  <c i="28" r="F9937"/>
  <c i="28" r="C9937"/>
  <c i="28" r="D9937" s="1"/>
  <c i="28" r="E9937" s="1"/>
  <c i="28" r="D9936"/>
  <c i="28" r="C9936"/>
  <c i="28" r="C9935"/>
  <c i="28" r="D9935" s="1"/>
  <c i="28" r="C9934"/>
  <c i="28" r="D9934" s="1"/>
  <c i="28" r="C9933"/>
  <c i="28" r="D9933" s="1"/>
  <c i="28" r="E9933" s="1"/>
  <c i="28" r="D9932"/>
  <c i="28" r="C9932"/>
  <c i="28" r="C9931"/>
  <c i="28" r="D9931" s="1"/>
  <c i="28" r="C9930"/>
  <c i="28" r="D9930" s="1"/>
  <c i="28" r="F9929"/>
  <c i="28" r="C9929"/>
  <c i="28" r="D9929" s="1"/>
  <c i="28" r="E9929" s="1"/>
  <c i="28" r="D9928"/>
  <c i="28" r="C9928"/>
  <c i="28" r="C9927"/>
  <c i="28" r="D9927" s="1"/>
  <c i="28" r="C9926"/>
  <c i="28" r="D9926" s="1"/>
  <c i="28" r="C9925"/>
  <c i="28" r="D9925" s="1"/>
  <c i="28" r="E9925" s="1"/>
  <c i="28" r="D9924"/>
  <c i="28" r="C9924"/>
  <c i="28" r="C9923"/>
  <c i="28" r="D9923" s="1"/>
  <c i="28" r="C9922"/>
  <c i="28" r="D9922" s="1"/>
  <c i="28" r="F9921"/>
  <c i="28" r="C9921"/>
  <c i="28" r="D9921" s="1"/>
  <c i="28" r="E9921" s="1"/>
  <c i="28" r="D9920"/>
  <c i="28" r="C9920"/>
  <c i="28" r="C9919"/>
  <c i="28" r="D9919" s="1"/>
  <c i="28" r="C9918"/>
  <c i="28" r="D9918" s="1"/>
  <c i="28" r="C9917"/>
  <c i="28" r="D9917" s="1"/>
  <c i="28" r="E9917" s="1"/>
  <c i="28" r="D9916"/>
  <c i="28" r="C9916"/>
  <c i="28" r="C9915"/>
  <c i="28" r="D9915" s="1"/>
  <c i="28" r="C9914"/>
  <c i="28" r="D9914" s="1"/>
  <c i="28" r="F9913"/>
  <c i="28" r="C9913"/>
  <c i="28" r="D9913" s="1"/>
  <c i="28" r="E9913" s="1"/>
  <c i="28" r="D9912"/>
  <c i="28" r="C9912"/>
  <c i="28" r="C9911"/>
  <c i="28" r="D9911" s="1"/>
  <c i="28" r="C9910"/>
  <c i="28" r="D9910" s="1"/>
  <c i="28" r="C9909"/>
  <c i="28" r="D9909" s="1"/>
  <c i="28" r="E9909" s="1"/>
  <c i="28" r="D9908"/>
  <c i="28" r="C9908"/>
  <c i="28" r="C9907"/>
  <c i="28" r="D9907" s="1"/>
  <c i="28" r="C9906"/>
  <c i="28" r="D9906" s="1"/>
  <c i="28" r="F9905"/>
  <c i="28" r="C9905"/>
  <c i="28" r="D9905" s="1"/>
  <c i="28" r="E9905" s="1"/>
  <c i="28" r="D9904"/>
  <c i="28" r="C9904"/>
  <c i="28" r="C9903"/>
  <c i="28" r="D9903" s="1"/>
  <c i="28" r="C9902"/>
  <c i="28" r="D9902" s="1"/>
  <c i="28" r="C9901"/>
  <c i="28" r="D9901" s="1"/>
  <c i="28" r="E9901" s="1"/>
  <c i="28" r="D9900"/>
  <c i="28" r="C9900"/>
  <c i="28" r="C9899"/>
  <c i="28" r="D9899" s="1"/>
  <c i="28" r="C9898"/>
  <c i="28" r="D9898" s="1"/>
  <c i="28" r="F9897"/>
  <c i="28" r="C9897"/>
  <c i="28" r="D9897" s="1"/>
  <c i="28" r="E9897" s="1"/>
  <c i="28" r="D9896"/>
  <c i="28" r="C9896"/>
  <c i="28" r="C9895"/>
  <c i="28" r="D9895" s="1"/>
  <c i="28" r="C9894"/>
  <c i="28" r="D9894" s="1"/>
  <c i="28" r="C9893"/>
  <c i="28" r="D9893" s="1"/>
  <c i="28" r="E9893" s="1"/>
  <c i="28" r="D9892"/>
  <c i="28" r="C9892"/>
  <c i="28" r="C9891"/>
  <c i="28" r="D9891" s="1"/>
  <c i="28" r="C9890"/>
  <c i="28" r="D9890" s="1"/>
  <c i="28" r="F9889"/>
  <c i="28" r="C9889"/>
  <c i="28" r="D9889" s="1"/>
  <c i="28" r="E9889" s="1"/>
  <c i="28" r="D9888"/>
  <c i="28" r="C9888"/>
  <c i="28" r="C9887"/>
  <c i="28" r="D9887" s="1"/>
  <c i="28" r="C9886"/>
  <c i="28" r="D9886" s="1"/>
  <c i="28" r="C9885"/>
  <c i="28" r="D9885" s="1"/>
  <c i="28" r="E9885" s="1"/>
  <c i="28" r="D9884"/>
  <c i="28" r="C9884"/>
  <c i="28" r="C9883"/>
  <c i="28" r="D9883" s="1"/>
  <c i="28" r="C9882"/>
  <c i="28" r="D9882" s="1"/>
  <c i="28" r="F9881"/>
  <c i="28" r="C9881"/>
  <c i="28" r="D9881" s="1"/>
  <c i="28" r="E9881" s="1"/>
  <c i="28" r="D9880"/>
  <c i="28" r="C9880"/>
  <c i="28" r="C9879"/>
  <c i="28" r="D9879" s="1"/>
  <c i="28" r="C9878"/>
  <c i="28" r="D9878" s="1"/>
  <c i="28" r="C9877"/>
  <c i="28" r="D9877" s="1"/>
  <c i="28" r="E9877" s="1"/>
  <c i="28" r="D9876"/>
  <c i="28" r="C9876"/>
  <c i="28" r="C9875"/>
  <c i="28" r="D9875" s="1"/>
  <c i="28" r="C9874"/>
  <c i="28" r="D9874" s="1"/>
  <c i="28" r="F9873"/>
  <c i="28" r="C9873"/>
  <c i="28" r="D9873" s="1"/>
  <c i="28" r="E9873" s="1"/>
  <c i="28" r="D9872"/>
  <c i="28" r="C9872"/>
  <c i="28" r="C9871"/>
  <c i="28" r="D9871" s="1"/>
  <c i="28" r="C9870"/>
  <c i="28" r="D9870" s="1"/>
  <c i="28" r="C9869"/>
  <c i="28" r="D9869" s="1"/>
  <c i="28" r="E9869" s="1"/>
  <c i="28" r="D9868"/>
  <c i="28" r="C9868"/>
  <c i="28" r="C9867"/>
  <c i="28" r="D9867" s="1"/>
  <c i="28" r="C9866"/>
  <c i="28" r="D9866" s="1"/>
  <c i="28" r="F9865"/>
  <c i="28" r="C9865"/>
  <c i="28" r="D9865" s="1"/>
  <c i="28" r="E9865" s="1"/>
  <c i="28" r="D9864"/>
  <c i="28" r="C9864"/>
  <c i="28" r="C9863"/>
  <c i="28" r="D9863" s="1"/>
  <c i="28" r="C9862"/>
  <c i="28" r="D9862" s="1"/>
  <c i="28" r="C9861"/>
  <c i="28" r="D9861" s="1"/>
  <c i="28" r="E9861" s="1"/>
  <c i="28" r="D9860"/>
  <c i="28" r="C9860"/>
  <c i="28" r="C9859"/>
  <c i="28" r="D9859" s="1"/>
  <c i="28" r="C9858"/>
  <c i="28" r="D9858" s="1"/>
  <c i="28" r="F9857"/>
  <c i="28" r="C9857"/>
  <c i="28" r="D9857" s="1"/>
  <c i="28" r="E9857" s="1"/>
  <c i="28" r="D9856"/>
  <c i="28" r="C9856"/>
  <c i="28" r="C9855"/>
  <c i="28" r="D9855" s="1"/>
  <c i="28" r="C9854"/>
  <c i="28" r="D9854" s="1"/>
  <c i="28" r="C9853"/>
  <c i="28" r="D9853" s="1"/>
  <c i="28" r="E9853" s="1"/>
  <c i="28" r="D9852"/>
  <c i="28" r="C9852"/>
  <c i="28" r="C9851"/>
  <c i="28" r="D9851" s="1"/>
  <c i="28" r="C9850"/>
  <c i="28" r="D9850" s="1"/>
  <c i="28" r="F9849"/>
  <c i="28" r="C9849"/>
  <c i="28" r="D9849" s="1"/>
  <c i="28" r="E9849" s="1"/>
  <c i="28" r="D9848"/>
  <c i="28" r="C9848"/>
  <c i="28" r="C9847"/>
  <c i="28" r="D9847" s="1"/>
  <c i="28" r="C9846"/>
  <c i="28" r="D9846" s="1"/>
  <c i="28" r="C9845"/>
  <c i="28" r="D9845" s="1"/>
  <c i="28" r="E9845" s="1"/>
  <c i="28" r="D9844"/>
  <c i="28" r="C9844"/>
  <c i="28" r="C9843"/>
  <c i="28" r="D9843" s="1"/>
  <c i="28" r="C9842"/>
  <c i="28" r="D9842" s="1"/>
  <c i="28" r="F9841"/>
  <c i="28" r="C9841"/>
  <c i="28" r="D9841" s="1"/>
  <c i="28" r="E9841" s="1"/>
  <c i="28" r="D9840"/>
  <c i="28" r="C9840"/>
  <c i="28" r="C9839"/>
  <c i="28" r="D9839" s="1"/>
  <c i="28" r="C9838"/>
  <c i="28" r="D9838" s="1"/>
  <c i="28" r="C9837"/>
  <c i="28" r="D9837" s="1"/>
  <c i="28" r="E9837" s="1"/>
  <c i="28" r="D9836"/>
  <c i="28" r="C9836"/>
  <c i="28" r="C9835"/>
  <c i="28" r="D9835" s="1"/>
  <c i="28" r="C9834"/>
  <c i="28" r="D9834" s="1"/>
  <c i="28" r="F9833"/>
  <c i="28" r="C9833"/>
  <c i="28" r="D9833" s="1"/>
  <c i="28" r="E9833" s="1"/>
  <c i="28" r="D9832"/>
  <c i="28" r="C9832"/>
  <c i="28" r="C9831"/>
  <c i="28" r="D9831" s="1"/>
  <c i="28" r="C9830"/>
  <c i="28" r="D9830" s="1"/>
  <c i="28" r="C9829"/>
  <c i="28" r="D9829" s="1"/>
  <c i="28" r="E9829" s="1"/>
  <c i="28" r="D9828"/>
  <c i="28" r="C9828"/>
  <c i="28" r="D9827"/>
  <c i="28" r="C9827"/>
  <c i="28" r="D9826"/>
  <c i="28" r="C9826"/>
  <c i="28" r="D9825"/>
  <c i="28" r="C9825"/>
  <c i="28" r="D9824"/>
  <c i="28" r="C9824"/>
  <c i="28" r="D9823"/>
  <c i="28" r="C9823"/>
  <c i="28" r="D9822"/>
  <c i="28" r="C9822"/>
  <c i="28" r="D9821"/>
  <c i="28" r="C9821"/>
  <c i="28" r="D9820"/>
  <c i="28" r="C9820"/>
  <c i="28" r="C9819"/>
  <c i="28" r="D9819" s="1"/>
  <c i="28" r="D9818"/>
  <c i="28" r="F9818" s="1"/>
  <c i="28" r="C9818"/>
  <c i="28" r="C9817"/>
  <c i="28" r="D9817" s="1"/>
  <c i="28" r="D9816"/>
  <c i="28" r="C9816"/>
  <c i="28" r="C9815"/>
  <c i="28" r="D9815" s="1"/>
  <c i="28" r="D9814"/>
  <c i="28" r="F9814" s="1"/>
  <c i="28" r="C9814"/>
  <c i="28" r="E9813"/>
  <c i="28" r="C9813"/>
  <c i="28" r="D9813" s="1"/>
  <c i="28" r="F9813" s="1"/>
  <c i="28" r="D9812"/>
  <c i="28" r="C9812"/>
  <c i="28" r="C9811"/>
  <c i="28" r="D9811" s="1"/>
  <c i="28" r="D9810"/>
  <c i="28" r="F9810" s="1"/>
  <c i="28" r="C9810"/>
  <c i="28" r="C9809"/>
  <c i="28" r="D9809" s="1"/>
  <c i="28" r="F9809" s="1"/>
  <c i="28" r="D9808"/>
  <c i="28" r="C9808"/>
  <c i="28" r="C9807"/>
  <c i="28" r="D9807" s="1"/>
  <c i="28" r="D9806"/>
  <c i="28" r="F9806" s="1"/>
  <c i="28" r="C9806"/>
  <c i="28" r="E9805"/>
  <c i="28" r="C9805"/>
  <c i="28" r="D9805" s="1"/>
  <c i="28" r="F9805" s="1"/>
  <c i="28" r="D9804"/>
  <c i="28" r="C9804"/>
  <c i="28" r="C9803"/>
  <c i="28" r="D9803" s="1"/>
  <c i="28" r="D9802"/>
  <c i="28" r="F9802" s="1"/>
  <c i="28" r="C9802"/>
  <c i="28" r="C9801"/>
  <c i="28" r="D9801" s="1"/>
  <c i="28" r="D9800"/>
  <c i="28" r="C9800"/>
  <c i="28" r="C9799"/>
  <c i="28" r="D9799" s="1"/>
  <c i="28" r="D9798"/>
  <c i="28" r="F9798" s="1"/>
  <c i="28" r="C9798"/>
  <c i="28" r="E9797"/>
  <c i="28" r="C9797"/>
  <c i="28" r="D9797" s="1"/>
  <c i="28" r="F9797" s="1"/>
  <c i="28" r="D9796"/>
  <c i="28" r="C9796"/>
  <c i="28" r="C9795"/>
  <c i="28" r="D9795" s="1"/>
  <c i="28" r="D9794"/>
  <c i="28" r="F9794" s="1"/>
  <c i="28" r="C9794"/>
  <c i="28" r="C9793"/>
  <c i="28" r="D9793" s="1"/>
  <c i="28" r="F9793" s="1"/>
  <c i="28" r="D9792"/>
  <c i="28" r="C9792"/>
  <c i="28" r="C9791"/>
  <c i="28" r="D9791" s="1"/>
  <c i="28" r="D9790"/>
  <c i="28" r="F9790" s="1"/>
  <c i="28" r="C9790"/>
  <c i="28" r="E9789"/>
  <c i="28" r="C9789"/>
  <c i="28" r="D9789" s="1"/>
  <c i="28" r="F9789" s="1"/>
  <c i="28" r="D9788"/>
  <c i="28" r="C9788"/>
  <c i="28" r="C9787"/>
  <c i="28" r="D9787" s="1"/>
  <c i="28" r="D9786"/>
  <c i="28" r="F9786" s="1"/>
  <c i="28" r="C9786"/>
  <c i="28" r="C9785"/>
  <c i="28" r="D9785" s="1"/>
  <c i="28" r="D9784"/>
  <c i="28" r="C9784"/>
  <c i="28" r="C9783"/>
  <c i="28" r="D9783" s="1"/>
  <c i="28" r="D9782"/>
  <c i="28" r="F9782" s="1"/>
  <c i="28" r="C9782"/>
  <c i="28" r="E9781"/>
  <c i="28" r="C9781"/>
  <c i="28" r="D9781" s="1"/>
  <c i="28" r="F9781" s="1"/>
  <c i="28" r="E9780"/>
  <c i="28" r="C9780"/>
  <c i="28" r="D9780" s="1"/>
  <c i="28" r="F9780" s="1"/>
  <c i="28" r="E9779"/>
  <c i="28" r="C9779"/>
  <c i="28" r="D9779" s="1"/>
  <c i="28" r="F9779" s="1"/>
  <c i="28" r="E9778"/>
  <c i="28" r="C9778"/>
  <c i="28" r="D9778" s="1"/>
  <c i="28" r="F9778" s="1"/>
  <c i="28" r="E9777"/>
  <c i="28" r="C9777"/>
  <c i="28" r="D9777" s="1"/>
  <c i="28" r="F9777" s="1"/>
  <c i="28" r="E9776"/>
  <c i="28" r="C9776"/>
  <c i="28" r="D9776" s="1"/>
  <c i="28" r="F9776" s="1"/>
  <c i="28" r="E9775"/>
  <c i="28" r="C9775"/>
  <c i="28" r="D9775" s="1"/>
  <c i="28" r="F9775" s="1"/>
  <c i="28" r="E9774"/>
  <c i="28" r="C9774"/>
  <c i="28" r="D9774" s="1"/>
  <c i="28" r="F9774" s="1"/>
  <c i="28" r="C9773"/>
  <c i="28" r="D9773" s="1"/>
  <c i="28" r="F9773" s="1"/>
  <c i="28" r="E9772"/>
  <c i="28" r="C9772"/>
  <c i="28" r="D9772" s="1"/>
  <c i="28" r="F9772" s="1"/>
  <c i="28" r="C9771"/>
  <c i="28" r="D9771" s="1"/>
  <c i="28" r="F9771" s="1"/>
  <c i="28" r="E9770"/>
  <c i="28" r="C9770"/>
  <c i="28" r="D9770" s="1"/>
  <c i="28" r="F9770" s="1"/>
  <c i="28" r="C9769"/>
  <c i="28" r="D9769" s="1"/>
  <c i="28" r="F9769" s="1"/>
  <c i="28" r="E9768"/>
  <c i="28" r="C9768"/>
  <c i="28" r="D9768" s="1"/>
  <c i="28" r="F9768" s="1"/>
  <c i="28" r="C9767"/>
  <c i="28" r="D9767" s="1"/>
  <c i="28" r="F9767" s="1"/>
  <c i="28" r="E9766"/>
  <c i="28" r="C9766"/>
  <c i="28" r="D9766" s="1"/>
  <c i="28" r="F9766" s="1"/>
  <c i="28" r="C9765"/>
  <c i="28" r="D9765" s="1"/>
  <c i="28" r="F9765" s="1"/>
  <c i="28" r="E9764"/>
  <c i="28" r="C9764"/>
  <c i="28" r="D9764" s="1"/>
  <c i="28" r="F9764" s="1"/>
  <c i="28" r="C9763"/>
  <c i="28" r="D9763" s="1"/>
  <c i="28" r="F9763" s="1"/>
  <c i="28" r="E9762"/>
  <c i="28" r="C9762"/>
  <c i="28" r="D9762" s="1"/>
  <c i="28" r="F9762" s="1"/>
  <c i="28" r="C9761"/>
  <c i="28" r="D9761" s="1"/>
  <c i="28" r="F9761" s="1"/>
  <c i="28" r="E9760"/>
  <c i="28" r="C9760"/>
  <c i="28" r="D9760" s="1"/>
  <c i="28" r="F9760" s="1"/>
  <c i="28" r="C9759"/>
  <c i="28" r="D9759" s="1"/>
  <c i="28" r="F9759" s="1"/>
  <c i="28" r="E9758"/>
  <c i="28" r="C9758"/>
  <c i="28" r="D9758" s="1"/>
  <c i="28" r="F9758" s="1"/>
  <c i="28" r="C9757"/>
  <c i="28" r="D9757" s="1"/>
  <c i="28" r="F9757" s="1"/>
  <c i="28" r="E9756"/>
  <c i="28" r="C9756"/>
  <c i="28" r="D9756" s="1"/>
  <c i="28" r="F9756" s="1"/>
  <c i="28" r="C9755"/>
  <c i="28" r="D9755" s="1"/>
  <c i="28" r="F9755" s="1"/>
  <c i="28" r="E9754"/>
  <c i="28" r="C9754"/>
  <c i="28" r="D9754" s="1"/>
  <c i="28" r="F9754" s="1"/>
  <c i="28" r="C9753"/>
  <c i="28" r="D9753" s="1"/>
  <c i="28" r="F9753" s="1"/>
  <c i="28" r="E9752"/>
  <c i="28" r="C9752"/>
  <c i="28" r="D9752" s="1"/>
  <c i="28" r="F9752" s="1"/>
  <c i="28" r="C9751"/>
  <c i="28" r="D9751" s="1"/>
  <c i="28" r="F9751" s="1"/>
  <c i="28" r="C9750"/>
  <c i="28" r="D9750" s="1"/>
  <c i="28" r="C9749"/>
  <c i="28" r="D9749" s="1"/>
  <c i="28" r="F9749" s="1"/>
  <c i="28" r="C9748"/>
  <c i="28" r="D9748" s="1"/>
  <c i="28" r="F9748" s="1"/>
  <c i="28" r="C9747"/>
  <c i="28" r="D9747" s="1"/>
  <c i="28" r="E9746"/>
  <c i="28" r="C9746"/>
  <c i="28" r="D9746" s="1"/>
  <c i="28" r="F9746" s="1"/>
  <c i="28" r="C9745"/>
  <c i="28" r="D9745" s="1"/>
  <c i="28" r="E9744"/>
  <c i="28" r="C9744"/>
  <c i="28" r="D9744" s="1"/>
  <c i="28" r="F9744" s="1"/>
  <c i="28" r="C9743"/>
  <c i="28" r="D9743" s="1"/>
  <c i="28" r="C9742"/>
  <c i="28" r="D9742" s="1"/>
  <c i="28" r="C9741"/>
  <c i="28" r="D9741" s="1"/>
  <c i="28" r="C9740"/>
  <c i="28" r="D9740" s="1"/>
  <c i="28" r="F9740" s="1"/>
  <c i="28" r="C9739"/>
  <c i="28" r="D9739" s="1"/>
  <c i="28" r="E9738"/>
  <c i="28" r="C9738"/>
  <c i="28" r="D9738" s="1"/>
  <c i="28" r="F9738" s="1"/>
  <c i="28" r="C9737"/>
  <c i="28" r="D9737" s="1"/>
  <c i="28" r="E9736"/>
  <c i="28" r="C9736"/>
  <c i="28" r="D9736" s="1"/>
  <c i="28" r="F9736" s="1"/>
  <c i="28" r="C9735"/>
  <c i="28" r="D9735" s="1"/>
  <c i="28" r="C9734"/>
  <c i="28" r="D9734" s="1"/>
  <c i="28" r="C9733"/>
  <c i="28" r="D9733" s="1"/>
  <c i="28" r="C9732"/>
  <c i="28" r="D9732" s="1"/>
  <c i="28" r="F9732" s="1"/>
  <c i="28" r="C9731"/>
  <c i="28" r="D9731" s="1"/>
  <c i="28" r="E9730"/>
  <c i="28" r="C9730"/>
  <c i="28" r="D9730" s="1"/>
  <c i="28" r="F9730" s="1"/>
  <c i="28" r="C9729"/>
  <c i="28" r="D9729" s="1"/>
  <c i="28" r="E9728"/>
  <c i="28" r="C9728"/>
  <c i="28" r="D9728" s="1"/>
  <c i="28" r="F9728" s="1"/>
  <c i="28" r="C9727"/>
  <c i="28" r="D9727" s="1"/>
  <c i="28" r="C9726"/>
  <c i="28" r="D9726" s="1"/>
  <c i="28" r="C9725"/>
  <c i="28" r="D9725" s="1"/>
  <c i="28" r="C9724"/>
  <c i="28" r="D9724" s="1"/>
  <c i="28" r="F9724" s="1"/>
  <c i="28" r="C9723"/>
  <c i="28" r="D9723" s="1"/>
  <c i="28" r="E9722"/>
  <c i="28" r="C9722"/>
  <c i="28" r="D9722" s="1"/>
  <c i="28" r="F9722" s="1"/>
  <c i="28" r="C9721"/>
  <c i="28" r="D9721" s="1"/>
  <c i="28" r="E9720"/>
  <c i="28" r="C9720"/>
  <c i="28" r="D9720" s="1"/>
  <c i="28" r="F9720" s="1"/>
  <c i="28" r="C9719"/>
  <c i="28" r="D9719" s="1"/>
  <c i="28" r="C9718"/>
  <c i="28" r="D9718" s="1"/>
  <c i="28" r="C9717"/>
  <c i="28" r="D9717" s="1"/>
  <c i="28" r="C9716"/>
  <c i="28" r="D9716" s="1"/>
  <c i="28" r="F9716" s="1"/>
  <c i="28" r="C9715"/>
  <c i="28" r="D9715" s="1"/>
  <c i="28" r="E9714"/>
  <c i="28" r="C9714"/>
  <c i="28" r="D9714" s="1"/>
  <c i="28" r="F9714" s="1"/>
  <c i="28" r="C9713"/>
  <c i="28" r="D9713" s="1"/>
  <c i="28" r="E9712"/>
  <c i="28" r="C9712"/>
  <c i="28" r="D9712" s="1"/>
  <c i="28" r="F9712" s="1"/>
  <c i="28" r="C9711"/>
  <c i="28" r="D9711" s="1"/>
  <c i="28" r="C9710"/>
  <c i="28" r="D9710" s="1"/>
  <c i="28" r="C9709"/>
  <c i="28" r="D9709" s="1"/>
  <c i="28" r="C9708"/>
  <c i="28" r="D9708" s="1"/>
  <c i="28" r="F9708" s="1"/>
  <c i="28" r="C9707"/>
  <c i="28" r="D9707" s="1"/>
  <c i="28" r="E9706"/>
  <c i="28" r="C9706"/>
  <c i="28" r="D9706" s="1"/>
  <c i="28" r="F9706" s="1"/>
  <c i="28" r="C9705"/>
  <c i="28" r="D9705" s="1"/>
  <c i="28" r="E9704"/>
  <c i="28" r="C9704"/>
  <c i="28" r="D9704" s="1"/>
  <c i="28" r="F9704" s="1"/>
  <c i="28" r="C9703"/>
  <c i="28" r="D9703" s="1"/>
  <c i="28" r="C9702"/>
  <c i="28" r="D9702" s="1"/>
  <c i="28" r="C9701"/>
  <c i="28" r="D9701" s="1"/>
  <c i="28" r="C9700"/>
  <c i="28" r="D9700" s="1"/>
  <c i="28" r="F9700" s="1"/>
  <c i="28" r="C9699"/>
  <c i="28" r="D9699" s="1"/>
  <c i="28" r="E9698"/>
  <c i="28" r="C9698"/>
  <c i="28" r="D9698" s="1"/>
  <c i="28" r="F9698" s="1"/>
  <c i="28" r="C9697"/>
  <c i="28" r="D9697" s="1"/>
  <c i="28" r="E9696"/>
  <c i="28" r="C9696"/>
  <c i="28" r="D9696" s="1"/>
  <c i="28" r="F9696" s="1"/>
  <c i="28" r="C9695"/>
  <c i="28" r="D9695" s="1"/>
  <c i="28" r="C9694"/>
  <c i="28" r="D9694" s="1"/>
  <c i="28" r="C9693"/>
  <c i="28" r="D9693" s="1"/>
  <c i="28" r="C9692"/>
  <c i="28" r="D9692" s="1"/>
  <c i="28" r="F9692" s="1"/>
  <c i="28" r="C9691"/>
  <c i="28" r="D9691" s="1"/>
  <c i="28" r="E9690"/>
  <c i="28" r="C9690"/>
  <c i="28" r="D9690" s="1"/>
  <c i="28" r="F9690" s="1"/>
  <c i="28" r="C9689"/>
  <c i="28" r="D9689" s="1"/>
  <c i="28" r="E9688"/>
  <c i="28" r="C9688"/>
  <c i="28" r="D9688" s="1"/>
  <c i="28" r="F9688" s="1"/>
  <c i="28" r="C9687"/>
  <c i="28" r="D9687" s="1"/>
  <c i="28" r="C9686"/>
  <c i="28" r="D9686" s="1"/>
  <c i="28" r="C9685"/>
  <c i="28" r="D9685" s="1"/>
  <c i="28" r="C9684"/>
  <c i="28" r="D9684" s="1"/>
  <c i="28" r="F9684" s="1"/>
  <c i="28" r="C9683"/>
  <c i="28" r="D9683" s="1"/>
  <c i="28" r="E9682"/>
  <c i="28" r="C9682"/>
  <c i="28" r="D9682" s="1"/>
  <c i="28" r="F9682" s="1"/>
  <c i="28" r="C9681"/>
  <c i="28" r="D9681" s="1"/>
  <c i="28" r="E9680"/>
  <c i="28" r="C9680"/>
  <c i="28" r="D9680" s="1"/>
  <c i="28" r="F9680" s="1"/>
  <c i="28" r="C9679"/>
  <c i="28" r="D9679" s="1"/>
  <c i="28" r="C9678"/>
  <c i="28" r="D9678" s="1"/>
  <c i="28" r="C9677"/>
  <c i="28" r="D9677" s="1"/>
  <c i="28" r="C9676"/>
  <c i="28" r="D9676" s="1"/>
  <c i="28" r="F9676" s="1"/>
  <c i="28" r="C9675"/>
  <c i="28" r="D9675" s="1"/>
  <c i="28" r="E9674"/>
  <c i="28" r="C9674"/>
  <c i="28" r="D9674" s="1"/>
  <c i="28" r="F9674" s="1"/>
  <c i="28" r="C9673"/>
  <c i="28" r="D9673" s="1"/>
  <c i="28" r="E9672"/>
  <c i="28" r="C9672"/>
  <c i="28" r="D9672" s="1"/>
  <c i="28" r="F9672" s="1"/>
  <c i="28" r="C9671"/>
  <c i="28" r="D9671" s="1"/>
  <c i="28" r="C9670"/>
  <c i="28" r="D9670" s="1"/>
  <c i="28" r="C9669"/>
  <c i="28" r="D9669" s="1"/>
  <c i="28" r="C9668"/>
  <c i="28" r="D9668" s="1"/>
  <c i="28" r="F9668" s="1"/>
  <c i="28" r="C9667"/>
  <c i="28" r="D9667" s="1"/>
  <c i="28" r="E9666"/>
  <c i="28" r="C9666"/>
  <c i="28" r="D9666" s="1"/>
  <c i="28" r="F9666" s="1"/>
  <c i="28" r="C9665"/>
  <c i="28" r="D9665" s="1"/>
  <c i="28" r="E9664"/>
  <c i="28" r="C9664"/>
  <c i="28" r="D9664" s="1"/>
  <c i="28" r="F9664" s="1"/>
  <c i="28" r="C9663"/>
  <c i="28" r="D9663" s="1"/>
  <c i="28" r="C9662"/>
  <c i="28" r="D9662" s="1"/>
  <c i="28" r="C9661"/>
  <c i="28" r="D9661" s="1"/>
  <c i="28" r="C9660"/>
  <c i="28" r="D9660" s="1"/>
  <c i="28" r="F9660" s="1"/>
  <c i="28" r="C9659"/>
  <c i="28" r="D9659" s="1"/>
  <c i="28" r="E9658"/>
  <c i="28" r="C9658"/>
  <c i="28" r="D9658" s="1"/>
  <c i="28" r="F9658" s="1"/>
  <c i="28" r="C9657"/>
  <c i="28" r="D9657" s="1"/>
  <c i="28" r="E9656"/>
  <c i="28" r="C9656"/>
  <c i="28" r="D9656" s="1"/>
  <c i="28" r="F9656" s="1"/>
  <c i="28" r="C9655"/>
  <c i="28" r="D9655" s="1"/>
  <c i="28" r="C9654"/>
  <c i="28" r="D9654" s="1"/>
  <c i="28" r="C9653"/>
  <c i="28" r="D9653" s="1"/>
  <c i="28" r="C9652"/>
  <c i="28" r="D9652" s="1"/>
  <c i="28" r="F9652" s="1"/>
  <c i="28" r="C9651"/>
  <c i="28" r="D9651" s="1"/>
  <c i="28" r="E9650"/>
  <c i="28" r="C9650"/>
  <c i="28" r="D9650" s="1"/>
  <c i="28" r="F9650" s="1"/>
  <c i="28" r="C9649"/>
  <c i="28" r="D9649" s="1"/>
  <c i="28" r="E9648"/>
  <c i="28" r="C9648"/>
  <c i="28" r="D9648" s="1"/>
  <c i="28" r="F9648" s="1"/>
  <c i="28" r="C9647"/>
  <c i="28" r="D9647" s="1"/>
  <c i="28" r="C9646"/>
  <c i="28" r="D9646" s="1"/>
  <c i="28" r="C9645"/>
  <c i="28" r="D9645" s="1"/>
  <c i="28" r="C9644"/>
  <c i="28" r="D9644" s="1"/>
  <c i="28" r="F9644" s="1"/>
  <c i="28" r="C9643"/>
  <c i="28" r="D9643" s="1"/>
  <c i="28" r="E9642"/>
  <c i="28" r="C9642"/>
  <c i="28" r="D9642" s="1"/>
  <c i="28" r="F9642" s="1"/>
  <c i="28" r="C9641"/>
  <c i="28" r="D9641" s="1"/>
  <c i="28" r="E9640"/>
  <c i="28" r="C9640"/>
  <c i="28" r="D9640" s="1"/>
  <c i="28" r="F9640" s="1"/>
  <c i="28" r="C9639"/>
  <c i="28" r="D9639" s="1"/>
  <c i="28" r="C9638"/>
  <c i="28" r="D9638" s="1"/>
  <c i="28" r="C9637"/>
  <c i="28" r="D9637" s="1"/>
  <c i="28" r="C9636"/>
  <c i="28" r="D9636" s="1"/>
  <c i="28" r="F9635"/>
  <c i="28" r="C9635"/>
  <c i="28" r="D9635" s="1"/>
  <c i="28" r="E9635" s="1"/>
  <c i="28" r="F9634"/>
  <c i="28" r="E9634"/>
  <c i="28" r="C9634"/>
  <c i="28" r="D9634" s="1"/>
  <c i="28" r="E9633"/>
  <c i="28" r="C9633"/>
  <c i="28" r="D9633" s="1"/>
  <c i="28" r="F9633" s="1"/>
  <c i="28" r="C9632"/>
  <c i="28" r="D9632" s="1"/>
  <c i="28" r="F9631"/>
  <c i="28" r="E9631"/>
  <c i="28" r="C9631"/>
  <c i="28" r="D9631" s="1"/>
  <c i="28" r="F9630"/>
  <c i="28" r="E9630"/>
  <c i="28" r="C9630"/>
  <c i="28" r="D9630" s="1"/>
  <c i="28" r="E9629"/>
  <c i="28" r="C9629"/>
  <c i="28" r="D9629" s="1"/>
  <c i="28" r="F9629" s="1"/>
  <c i="28" r="C9628"/>
  <c i="28" r="D9628" s="1"/>
  <c i="28" r="F9627"/>
  <c i="28" r="E9627"/>
  <c i="28" r="C9627"/>
  <c i="28" r="D9627" s="1"/>
  <c i="28" r="F9626"/>
  <c i="28" r="E9626"/>
  <c i="28" r="C9626"/>
  <c i="28" r="D9626" s="1"/>
  <c i="28" r="E9625"/>
  <c i="28" r="C9625"/>
  <c i="28" r="D9625" s="1"/>
  <c i="28" r="F9625" s="1"/>
  <c i="28" r="C9624"/>
  <c i="28" r="D9624" s="1"/>
  <c i="28" r="F9623"/>
  <c i="28" r="E9623"/>
  <c i="28" r="C9623"/>
  <c i="28" r="D9623" s="1"/>
  <c i="28" r="F9622"/>
  <c i="28" r="E9622"/>
  <c i="28" r="C9622"/>
  <c i="28" r="D9622" s="1"/>
  <c i="28" r="E9621"/>
  <c i="28" r="C9621"/>
  <c i="28" r="D9621" s="1"/>
  <c i="28" r="F9621" s="1"/>
  <c i="28" r="C9620"/>
  <c i="28" r="D9620" s="1"/>
  <c i="28" r="F9619"/>
  <c i="28" r="E9619"/>
  <c i="28" r="C9619"/>
  <c i="28" r="D9619" s="1"/>
  <c i="28" r="F9618"/>
  <c i="28" r="E9618"/>
  <c i="28" r="C9618"/>
  <c i="28" r="D9618" s="1"/>
  <c i="28" r="E9617"/>
  <c i="28" r="C9617"/>
  <c i="28" r="D9617" s="1"/>
  <c i="28" r="F9617" s="1"/>
  <c i="28" r="C9616"/>
  <c i="28" r="D9616" s="1"/>
  <c i="28" r="F9615"/>
  <c i="28" r="E9615"/>
  <c i="28" r="C9615"/>
  <c i="28" r="D9615" s="1"/>
  <c i="28" r="F9614"/>
  <c i="28" r="E9614"/>
  <c i="28" r="C9614"/>
  <c i="28" r="D9614" s="1"/>
  <c i="28" r="E9613"/>
  <c i="28" r="C9613"/>
  <c i="28" r="D9613" s="1"/>
  <c i="28" r="F9613" s="1"/>
  <c i="28" r="C9612"/>
  <c i="28" r="D9612" s="1"/>
  <c i="28" r="F9611"/>
  <c i="28" r="E9611"/>
  <c i="28" r="C9611"/>
  <c i="28" r="D9611" s="1"/>
  <c i="28" r="F9610"/>
  <c i="28" r="E9610"/>
  <c i="28" r="C9610"/>
  <c i="28" r="D9610" s="1"/>
  <c i="28" r="E9609"/>
  <c i="28" r="C9609"/>
  <c i="28" r="D9609" s="1"/>
  <c i="28" r="F9609" s="1"/>
  <c i="28" r="C9608"/>
  <c i="28" r="D9608" s="1"/>
  <c i="28" r="F9607"/>
  <c i="28" r="E9607"/>
  <c i="28" r="C9607"/>
  <c i="28" r="D9607" s="1"/>
  <c i="28" r="F9606"/>
  <c i="28" r="E9606"/>
  <c i="28" r="C9606"/>
  <c i="28" r="D9606" s="1"/>
  <c i="28" r="E9605"/>
  <c i="28" r="C9605"/>
  <c i="28" r="D9605" s="1"/>
  <c i="28" r="F9605" s="1"/>
  <c i="28" r="C9604"/>
  <c i="28" r="D9604" s="1"/>
  <c i="28" r="F9603"/>
  <c i="28" r="E9603"/>
  <c i="28" r="C9603"/>
  <c i="28" r="D9603" s="1"/>
  <c i="28" r="F9602"/>
  <c i="28" r="E9602"/>
  <c i="28" r="C9602"/>
  <c i="28" r="D9602" s="1"/>
  <c i="28" r="E9601"/>
  <c i="28" r="C9601"/>
  <c i="28" r="D9601" s="1"/>
  <c i="28" r="F9601" s="1"/>
  <c i="28" r="C9600"/>
  <c i="28" r="D9600" s="1"/>
  <c i="28" r="F9599"/>
  <c i="28" r="E9599"/>
  <c i="28" r="C9599"/>
  <c i="28" r="D9599" s="1"/>
  <c i="28" r="F9598"/>
  <c i="28" r="E9598"/>
  <c i="28" r="C9598"/>
  <c i="28" r="D9598" s="1"/>
  <c i="28" r="E9597"/>
  <c i="28" r="C9597"/>
  <c i="28" r="D9597" s="1"/>
  <c i="28" r="F9597" s="1"/>
  <c i="28" r="C9596"/>
  <c i="28" r="D9596" s="1"/>
  <c i="28" r="F9595"/>
  <c i="28" r="E9595"/>
  <c i="28" r="C9595"/>
  <c i="28" r="D9595" s="1"/>
  <c i="28" r="F9594"/>
  <c i="28" r="E9594"/>
  <c i="28" r="C9594"/>
  <c i="28" r="D9594" s="1"/>
  <c i="28" r="E9593"/>
  <c i="28" r="C9593"/>
  <c i="28" r="D9593" s="1"/>
  <c i="28" r="F9593" s="1"/>
  <c i="28" r="C9592"/>
  <c i="28" r="D9592" s="1"/>
  <c i="28" r="F9591"/>
  <c i="28" r="E9591"/>
  <c i="28" r="C9591"/>
  <c i="28" r="D9591" s="1"/>
  <c i="28" r="F9590"/>
  <c i="28" r="E9590"/>
  <c i="28" r="C9590"/>
  <c i="28" r="D9590" s="1"/>
  <c i="28" r="E9589"/>
  <c i="28" r="C9589"/>
  <c i="28" r="D9589" s="1"/>
  <c i="28" r="F9589" s="1"/>
  <c i="28" r="C9588"/>
  <c i="28" r="D9588" s="1"/>
  <c i="28" r="F9587"/>
  <c i="28" r="E9587"/>
  <c i="28" r="C9587"/>
  <c i="28" r="D9587" s="1"/>
  <c i="28" r="F9586"/>
  <c i="28" r="E9586"/>
  <c i="28" r="C9586"/>
  <c i="28" r="D9586" s="1"/>
  <c i="28" r="E9585"/>
  <c i="28" r="C9585"/>
  <c i="28" r="D9585" s="1"/>
  <c i="28" r="F9585" s="1"/>
  <c i="28" r="C9584"/>
  <c i="28" r="D9584" s="1"/>
  <c i="28" r="F9583"/>
  <c i="28" r="E9583"/>
  <c i="28" r="C9583"/>
  <c i="28" r="D9583" s="1"/>
  <c i="28" r="F9582"/>
  <c i="28" r="E9582"/>
  <c i="28" r="C9582"/>
  <c i="28" r="D9582" s="1"/>
  <c i="28" r="E9581"/>
  <c i="28" r="C9581"/>
  <c i="28" r="D9581" s="1"/>
  <c i="28" r="F9581" s="1"/>
  <c i="28" r="C9580"/>
  <c i="28" r="D9580" s="1"/>
  <c i="28" r="F9579"/>
  <c i="28" r="E9579"/>
  <c i="28" r="C9579"/>
  <c i="28" r="D9579" s="1"/>
  <c i="28" r="F9578"/>
  <c i="28" r="E9578"/>
  <c i="28" r="C9578"/>
  <c i="28" r="D9578" s="1"/>
  <c i="28" r="E9577"/>
  <c i="28" r="C9577"/>
  <c i="28" r="D9577" s="1"/>
  <c i="28" r="F9577" s="1"/>
  <c i="28" r="C9576"/>
  <c i="28" r="D9576" s="1"/>
  <c i="28" r="F9575"/>
  <c i="28" r="E9575"/>
  <c i="28" r="C9575"/>
  <c i="28" r="D9575" s="1"/>
  <c i="28" r="F9574"/>
  <c i="28" r="E9574"/>
  <c i="28" r="C9574"/>
  <c i="28" r="D9574" s="1"/>
  <c i="28" r="E9573"/>
  <c i="28" r="C9573"/>
  <c i="28" r="D9573" s="1"/>
  <c i="28" r="F9573" s="1"/>
  <c i="28" r="C9572"/>
  <c i="28" r="D9572" s="1"/>
  <c i="28" r="F9571"/>
  <c i="28" r="E9571"/>
  <c i="28" r="C9571"/>
  <c i="28" r="D9571" s="1"/>
  <c i="28" r="F9570"/>
  <c i="28" r="E9570"/>
  <c i="28" r="C9570"/>
  <c i="28" r="D9570" s="1"/>
  <c i="28" r="E9569"/>
  <c i="28" r="C9569"/>
  <c i="28" r="D9569" s="1"/>
  <c i="28" r="F9569" s="1"/>
  <c i="28" r="C9568"/>
  <c i="28" r="D9568" s="1"/>
  <c i="28" r="F9567"/>
  <c i="28" r="E9567"/>
  <c i="28" r="C9567"/>
  <c i="28" r="D9567" s="1"/>
  <c i="28" r="F9566"/>
  <c i="28" r="E9566"/>
  <c i="28" r="C9566"/>
  <c i="28" r="D9566" s="1"/>
  <c i="28" r="E9565"/>
  <c i="28" r="C9565"/>
  <c i="28" r="D9565" s="1"/>
  <c i="28" r="F9565" s="1"/>
  <c i="28" r="C9564"/>
  <c i="28" r="D9564" s="1"/>
  <c i="28" r="F9563"/>
  <c i="28" r="E9563"/>
  <c i="28" r="C9563"/>
  <c i="28" r="D9563" s="1"/>
  <c i="28" r="F9562"/>
  <c i="28" r="E9562"/>
  <c i="28" r="C9562"/>
  <c i="28" r="D9562" s="1"/>
  <c i="28" r="E9561"/>
  <c i="28" r="C9561"/>
  <c i="28" r="D9561" s="1"/>
  <c i="28" r="F9561" s="1"/>
  <c i="28" r="C9560"/>
  <c i="28" r="D9560" s="1"/>
  <c i="28" r="F9559"/>
  <c i="28" r="E9559"/>
  <c i="28" r="C9559"/>
  <c i="28" r="D9559" s="1"/>
  <c i="28" r="F9558"/>
  <c i="28" r="E9558"/>
  <c i="28" r="C9558"/>
  <c i="28" r="D9558" s="1"/>
  <c i="28" r="E9557"/>
  <c i="28" r="C9557"/>
  <c i="28" r="D9557" s="1"/>
  <c i="28" r="F9557" s="1"/>
  <c i="28" r="C9556"/>
  <c i="28" r="D9556" s="1"/>
  <c i="28" r="F9555"/>
  <c i="28" r="E9555"/>
  <c i="28" r="C9555"/>
  <c i="28" r="D9555" s="1"/>
  <c i="28" r="F9554"/>
  <c i="28" r="E9554"/>
  <c i="28" r="C9554"/>
  <c i="28" r="D9554" s="1"/>
  <c i="28" r="E9553"/>
  <c i="28" r="C9553"/>
  <c i="28" r="D9553" s="1"/>
  <c i="28" r="F9553" s="1"/>
  <c i="28" r="C9552"/>
  <c i="28" r="D9552" s="1"/>
  <c i="28" r="F9551"/>
  <c i="28" r="E9551"/>
  <c i="28" r="C9551"/>
  <c i="28" r="D9551" s="1"/>
  <c i="28" r="F9550"/>
  <c i="28" r="E9550"/>
  <c i="28" r="C9550"/>
  <c i="28" r="D9550" s="1"/>
  <c i="28" r="E9549"/>
  <c i="28" r="C9549"/>
  <c i="28" r="D9549" s="1"/>
  <c i="28" r="F9549" s="1"/>
  <c i="28" r="C9548"/>
  <c i="28" r="D9548" s="1"/>
  <c i="28" r="F9547"/>
  <c i="28" r="E9547"/>
  <c i="28" r="C9547"/>
  <c i="28" r="D9547" s="1"/>
  <c i="28" r="F9546"/>
  <c i="28" r="E9546"/>
  <c i="28" r="C9546"/>
  <c i="28" r="D9546" s="1"/>
  <c i="28" r="E9545"/>
  <c i="28" r="C9545"/>
  <c i="28" r="D9545" s="1"/>
  <c i="28" r="F9545" s="1"/>
  <c i="28" r="C9544"/>
  <c i="28" r="D9544" s="1"/>
  <c i="28" r="F9543"/>
  <c i="28" r="E9543"/>
  <c i="28" r="C9543"/>
  <c i="28" r="D9543" s="1"/>
  <c i="28" r="F9542"/>
  <c i="28" r="E9542"/>
  <c i="28" r="C9542"/>
  <c i="28" r="D9542" s="1"/>
  <c i="28" r="E9541"/>
  <c i="28" r="C9541"/>
  <c i="28" r="D9541" s="1"/>
  <c i="28" r="F9541" s="1"/>
  <c i="28" r="C9540"/>
  <c i="28" r="D9540" s="1"/>
  <c i="28" r="F9539"/>
  <c i="28" r="E9539"/>
  <c i="28" r="C9539"/>
  <c i="28" r="D9539" s="1"/>
  <c i="28" r="F9538"/>
  <c i="28" r="E9538"/>
  <c i="28" r="C9538"/>
  <c i="28" r="D9538" s="1"/>
  <c i="28" r="E9537"/>
  <c i="28" r="C9537"/>
  <c i="28" r="D9537" s="1"/>
  <c i="28" r="F9537" s="1"/>
  <c i="28" r="C9536"/>
  <c i="28" r="D9536" s="1"/>
  <c i="28" r="F9535"/>
  <c i="28" r="E9535"/>
  <c i="28" r="C9535"/>
  <c i="28" r="D9535" s="1"/>
  <c i="28" r="F9534"/>
  <c i="28" r="E9534"/>
  <c i="28" r="C9534"/>
  <c i="28" r="D9534" s="1"/>
  <c i="28" r="E9533"/>
  <c i="28" r="C9533"/>
  <c i="28" r="D9533" s="1"/>
  <c i="28" r="F9533" s="1"/>
  <c i="28" r="C9532"/>
  <c i="28" r="D9532" s="1"/>
  <c i="28" r="F9531"/>
  <c i="28" r="E9531"/>
  <c i="28" r="C9531"/>
  <c i="28" r="D9531" s="1"/>
  <c i="28" r="F9530"/>
  <c i="28" r="E9530"/>
  <c i="28" r="C9530"/>
  <c i="28" r="D9530" s="1"/>
  <c i="28" r="E9529"/>
  <c i="28" r="C9529"/>
  <c i="28" r="D9529" s="1"/>
  <c i="28" r="F9529" s="1"/>
  <c i="28" r="C9528"/>
  <c i="28" r="D9528" s="1"/>
  <c i="28" r="F9527"/>
  <c i="28" r="E9527"/>
  <c i="28" r="C9527"/>
  <c i="28" r="D9527" s="1"/>
  <c i="28" r="F9526"/>
  <c i="28" r="E9526"/>
  <c i="28" r="C9526"/>
  <c i="28" r="D9526" s="1"/>
  <c i="28" r="E9525"/>
  <c i="28" r="C9525"/>
  <c i="28" r="D9525" s="1"/>
  <c i="28" r="F9525" s="1"/>
  <c i="28" r="C9524"/>
  <c i="28" r="D9524" s="1"/>
  <c i="28" r="F9523"/>
  <c i="28" r="E9523"/>
  <c i="28" r="C9523"/>
  <c i="28" r="D9523" s="1"/>
  <c i="28" r="F9522"/>
  <c i="28" r="E9522"/>
  <c i="28" r="C9522"/>
  <c i="28" r="D9522" s="1"/>
  <c i="28" r="E9521"/>
  <c i="28" r="C9521"/>
  <c i="28" r="D9521" s="1"/>
  <c i="28" r="F9521" s="1"/>
  <c i="28" r="C9520"/>
  <c i="28" r="D9520" s="1"/>
  <c i="28" r="F9519"/>
  <c i="28" r="E9519"/>
  <c i="28" r="C9519"/>
  <c i="28" r="D9519" s="1"/>
  <c i="28" r="F9518"/>
  <c i="28" r="E9518"/>
  <c i="28" r="C9518"/>
  <c i="28" r="D9518" s="1"/>
  <c i="28" r="E9517"/>
  <c i="28" r="C9517"/>
  <c i="28" r="D9517" s="1"/>
  <c i="28" r="F9517" s="1"/>
  <c i="28" r="C9516"/>
  <c i="28" r="D9516" s="1"/>
  <c i="28" r="F9515"/>
  <c i="28" r="E9515"/>
  <c i="28" r="C9515"/>
  <c i="28" r="D9515" s="1"/>
  <c i="28" r="F9514"/>
  <c i="28" r="E9514"/>
  <c i="28" r="C9514"/>
  <c i="28" r="D9514" s="1"/>
  <c i="28" r="E9513"/>
  <c i="28" r="C9513"/>
  <c i="28" r="D9513" s="1"/>
  <c i="28" r="F9513" s="1"/>
  <c i="28" r="C9512"/>
  <c i="28" r="D9512" s="1"/>
  <c i="28" r="F9511"/>
  <c i="28" r="E9511"/>
  <c i="28" r="C9511"/>
  <c i="28" r="D9511" s="1"/>
  <c i="28" r="F9510"/>
  <c i="28" r="E9510"/>
  <c i="28" r="C9510"/>
  <c i="28" r="D9510" s="1"/>
  <c i="28" r="E9509"/>
  <c i="28" r="C9509"/>
  <c i="28" r="D9509" s="1"/>
  <c i="28" r="F9509" s="1"/>
  <c i="28" r="C9508"/>
  <c i="28" r="D9508" s="1"/>
  <c i="28" r="F9507"/>
  <c i="28" r="E9507"/>
  <c i="28" r="C9507"/>
  <c i="28" r="D9507" s="1"/>
  <c i="28" r="F9506"/>
  <c i="28" r="E9506"/>
  <c i="28" r="C9506"/>
  <c i="28" r="D9506" s="1"/>
  <c i="28" r="E9505"/>
  <c i="28" r="C9505"/>
  <c i="28" r="D9505" s="1"/>
  <c i="28" r="F9505" s="1"/>
  <c i="28" r="C9504"/>
  <c i="28" r="D9504" s="1"/>
  <c i="28" r="F9503"/>
  <c i="28" r="E9503"/>
  <c i="28" r="C9503"/>
  <c i="28" r="D9503" s="1"/>
  <c i="28" r="F9502"/>
  <c i="28" r="E9502"/>
  <c i="28" r="C9502"/>
  <c i="28" r="D9502" s="1"/>
  <c i="28" r="E9501"/>
  <c i="28" r="C9501"/>
  <c i="28" r="D9501" s="1"/>
  <c i="28" r="F9501" s="1"/>
  <c i="28" r="C9500"/>
  <c i="28" r="D9500" s="1"/>
  <c i="28" r="F9499"/>
  <c i="28" r="E9499"/>
  <c i="28" r="C9499"/>
  <c i="28" r="D9499" s="1"/>
  <c i="28" r="F9498"/>
  <c i="28" r="E9498"/>
  <c i="28" r="C9498"/>
  <c i="28" r="D9498" s="1"/>
  <c i="28" r="E9497"/>
  <c i="28" r="C9497"/>
  <c i="28" r="D9497" s="1"/>
  <c i="28" r="F9497" s="1"/>
  <c i="28" r="C9496"/>
  <c i="28" r="D9496" s="1"/>
  <c i="28" r="F9495"/>
  <c i="28" r="E9495"/>
  <c i="28" r="C9495"/>
  <c i="28" r="D9495" s="1"/>
  <c i="28" r="F9494"/>
  <c i="28" r="E9494"/>
  <c i="28" r="C9494"/>
  <c i="28" r="D9494" s="1"/>
  <c i="28" r="E9493"/>
  <c i="28" r="C9493"/>
  <c i="28" r="D9493" s="1"/>
  <c i="28" r="F9493" s="1"/>
  <c i="28" r="C9492"/>
  <c i="28" r="D9492" s="1"/>
  <c i="28" r="F9491"/>
  <c i="28" r="E9491"/>
  <c i="28" r="C9491"/>
  <c i="28" r="D9491" s="1"/>
  <c i="28" r="F9490"/>
  <c i="28" r="E9490"/>
  <c i="28" r="C9490"/>
  <c i="28" r="D9490" s="1"/>
  <c i="28" r="E9489"/>
  <c i="28" r="C9489"/>
  <c i="28" r="D9489" s="1"/>
  <c i="28" r="F9489" s="1"/>
  <c i="28" r="C9488"/>
  <c i="28" r="D9488" s="1"/>
  <c i="28" r="F9487"/>
  <c i="28" r="E9487"/>
  <c i="28" r="C9487"/>
  <c i="28" r="D9487" s="1"/>
  <c i="28" r="F9486"/>
  <c i="28" r="E9486"/>
  <c i="28" r="C9486"/>
  <c i="28" r="D9486" s="1"/>
  <c i="28" r="E9485"/>
  <c i="28" r="C9485"/>
  <c i="28" r="D9485" s="1"/>
  <c i="28" r="F9485" s="1"/>
  <c i="28" r="C9484"/>
  <c i="28" r="D9484" s="1"/>
  <c i="28" r="F9483"/>
  <c i="28" r="E9483"/>
  <c i="28" r="C9483"/>
  <c i="28" r="D9483" s="1"/>
  <c i="28" r="F9482"/>
  <c i="28" r="E9482"/>
  <c i="28" r="C9482"/>
  <c i="28" r="D9482" s="1"/>
  <c i="28" r="E9481"/>
  <c i="28" r="C9481"/>
  <c i="28" r="D9481" s="1"/>
  <c i="28" r="F9481" s="1"/>
  <c i="28" r="C9480"/>
  <c i="28" r="D9480" s="1"/>
  <c i="28" r="F9479"/>
  <c i="28" r="E9479"/>
  <c i="28" r="C9479"/>
  <c i="28" r="D9479" s="1"/>
  <c i="28" r="F9478"/>
  <c i="28" r="E9478"/>
  <c i="28" r="C9478"/>
  <c i="28" r="D9478" s="1"/>
  <c i="28" r="E9477"/>
  <c i="28" r="C9477"/>
  <c i="28" r="D9477" s="1"/>
  <c i="28" r="F9477" s="1"/>
  <c i="28" r="C9476"/>
  <c i="28" r="D9476" s="1"/>
  <c i="28" r="F9475"/>
  <c i="28" r="E9475"/>
  <c i="28" r="C9475"/>
  <c i="28" r="D9475" s="1"/>
  <c i="28" r="F9474"/>
  <c i="28" r="E9474"/>
  <c i="28" r="C9474"/>
  <c i="28" r="D9474" s="1"/>
  <c i="28" r="E9473"/>
  <c i="28" r="C9473"/>
  <c i="28" r="D9473" s="1"/>
  <c i="28" r="F9473" s="1"/>
  <c i="28" r="C9472"/>
  <c i="28" r="D9472" s="1"/>
  <c i="28" r="F9471"/>
  <c i="28" r="E9471"/>
  <c i="28" r="C9471"/>
  <c i="28" r="D9471" s="1"/>
  <c i="28" r="F9470"/>
  <c i="28" r="E9470"/>
  <c i="28" r="C9470"/>
  <c i="28" r="D9470" s="1"/>
  <c i="28" r="E9469"/>
  <c i="28" r="C9469"/>
  <c i="28" r="D9469" s="1"/>
  <c i="28" r="F9469" s="1"/>
  <c i="28" r="C9468"/>
  <c i="28" r="D9468" s="1"/>
  <c i="28" r="F9467"/>
  <c i="28" r="E9467"/>
  <c i="28" r="C9467"/>
  <c i="28" r="D9467" s="1"/>
  <c i="28" r="F9466"/>
  <c i="28" r="E9466"/>
  <c i="28" r="C9466"/>
  <c i="28" r="D9466" s="1"/>
  <c i="28" r="E9465"/>
  <c i="28" r="C9465"/>
  <c i="28" r="D9465" s="1"/>
  <c i="28" r="F9465" s="1"/>
  <c i="28" r="C9464"/>
  <c i="28" r="D9464" s="1"/>
  <c i="28" r="F9463"/>
  <c i="28" r="E9463"/>
  <c i="28" r="C9463"/>
  <c i="28" r="D9463" s="1"/>
  <c i="28" r="F9462"/>
  <c i="28" r="E9462"/>
  <c i="28" r="C9462"/>
  <c i="28" r="D9462" s="1"/>
  <c i="28" r="E9461"/>
  <c i="28" r="C9461"/>
  <c i="28" r="D9461" s="1"/>
  <c i="28" r="F9461" s="1"/>
  <c i="28" r="C9460"/>
  <c i="28" r="D9460" s="1"/>
  <c i="28" r="F9459"/>
  <c i="28" r="E9459"/>
  <c i="28" r="C9459"/>
  <c i="28" r="D9459" s="1"/>
  <c i="28" r="F9458"/>
  <c i="28" r="E9458"/>
  <c i="28" r="C9458"/>
  <c i="28" r="D9458" s="1"/>
  <c i="28" r="E9457"/>
  <c i="28" r="C9457"/>
  <c i="28" r="D9457" s="1"/>
  <c i="28" r="F9457" s="1"/>
  <c i="28" r="C9456"/>
  <c i="28" r="D9456" s="1"/>
  <c i="28" r="F9455"/>
  <c i="28" r="E9455"/>
  <c i="28" r="C9455"/>
  <c i="28" r="D9455" s="1"/>
  <c i="28" r="F9454"/>
  <c i="28" r="E9454"/>
  <c i="28" r="C9454"/>
  <c i="28" r="D9454" s="1"/>
  <c i="28" r="E9453"/>
  <c i="28" r="C9453"/>
  <c i="28" r="D9453" s="1"/>
  <c i="28" r="F9453" s="1"/>
  <c i="28" r="C9452"/>
  <c i="28" r="D9452" s="1"/>
  <c i="28" r="F9451"/>
  <c i="28" r="E9451"/>
  <c i="28" r="C9451"/>
  <c i="28" r="D9451" s="1"/>
  <c i="28" r="F9450"/>
  <c i="28" r="E9450"/>
  <c i="28" r="C9450"/>
  <c i="28" r="D9450" s="1"/>
  <c i="28" r="E9449"/>
  <c i="28" r="C9449"/>
  <c i="28" r="D9449" s="1"/>
  <c i="28" r="F9449" s="1"/>
  <c i="28" r="C9448"/>
  <c i="28" r="D9448" s="1"/>
  <c i="28" r="F9447"/>
  <c i="28" r="E9447"/>
  <c i="28" r="C9447"/>
  <c i="28" r="D9447" s="1"/>
  <c i="28" r="F9446"/>
  <c i="28" r="E9446"/>
  <c i="28" r="C9446"/>
  <c i="28" r="D9446" s="1"/>
  <c i="28" r="E9445"/>
  <c i="28" r="C9445"/>
  <c i="28" r="D9445" s="1"/>
  <c i="28" r="F9445" s="1"/>
  <c i="28" r="C9444"/>
  <c i="28" r="D9444" s="1"/>
  <c i="28" r="F9443"/>
  <c i="28" r="E9443"/>
  <c i="28" r="C9443"/>
  <c i="28" r="D9443" s="1"/>
  <c i="28" r="F9442"/>
  <c i="28" r="E9442"/>
  <c i="28" r="C9442"/>
  <c i="28" r="D9442" s="1"/>
  <c i="28" r="E9441"/>
  <c i="28" r="C9441"/>
  <c i="28" r="D9441" s="1"/>
  <c i="28" r="F9441" s="1"/>
  <c i="28" r="C9440"/>
  <c i="28" r="D9440" s="1"/>
  <c i="28" r="F9439"/>
  <c i="28" r="E9439"/>
  <c i="28" r="C9439"/>
  <c i="28" r="D9439" s="1"/>
  <c i="28" r="F9438"/>
  <c i="28" r="E9438"/>
  <c i="28" r="C9438"/>
  <c i="28" r="D9438" s="1"/>
  <c i="28" r="E9437"/>
  <c i="28" r="C9437"/>
  <c i="28" r="D9437" s="1"/>
  <c i="28" r="F9437" s="1"/>
  <c i="28" r="C9436"/>
  <c i="28" r="D9436" s="1"/>
  <c i="28" r="F9435"/>
  <c i="28" r="E9435"/>
  <c i="28" r="C9435"/>
  <c i="28" r="D9435" s="1"/>
  <c i="28" r="F9434"/>
  <c i="28" r="E9434"/>
  <c i="28" r="C9434"/>
  <c i="28" r="D9434" s="1"/>
  <c i="28" r="E9433"/>
  <c i="28" r="C9433"/>
  <c i="28" r="D9433" s="1"/>
  <c i="28" r="F9433" s="1"/>
  <c i="28" r="C9432"/>
  <c i="28" r="D9432" s="1"/>
  <c i="28" r="F9431"/>
  <c i="28" r="E9431"/>
  <c i="28" r="C9431"/>
  <c i="28" r="D9431" s="1"/>
  <c i="28" r="F9430"/>
  <c i="28" r="E9430"/>
  <c i="28" r="C9430"/>
  <c i="28" r="D9430" s="1"/>
  <c i="28" r="E9429"/>
  <c i="28" r="C9429"/>
  <c i="28" r="D9429" s="1"/>
  <c i="28" r="F9429" s="1"/>
  <c i="28" r="C9428"/>
  <c i="28" r="D9428" s="1"/>
  <c i="28" r="F9427"/>
  <c i="28" r="E9427"/>
  <c i="28" r="C9427"/>
  <c i="28" r="D9427" s="1"/>
  <c i="28" r="F9426"/>
  <c i="28" r="E9426"/>
  <c i="28" r="C9426"/>
  <c i="28" r="D9426" s="1"/>
  <c i="28" r="E9425"/>
  <c i="28" r="C9425"/>
  <c i="28" r="D9425" s="1"/>
  <c i="28" r="F9425" s="1"/>
  <c i="28" r="C9424"/>
  <c i="28" r="D9424" s="1"/>
  <c i="28" r="F9423"/>
  <c i="28" r="E9423"/>
  <c i="28" r="C9423"/>
  <c i="28" r="D9423" s="1"/>
  <c i="28" r="F9422"/>
  <c i="28" r="E9422"/>
  <c i="28" r="C9422"/>
  <c i="28" r="D9422" s="1"/>
  <c i="28" r="E9421"/>
  <c i="28" r="C9421"/>
  <c i="28" r="D9421" s="1"/>
  <c i="28" r="F9421" s="1"/>
  <c i="28" r="C9420"/>
  <c i="28" r="D9420" s="1"/>
  <c i="28" r="F9419"/>
  <c i="28" r="E9419"/>
  <c i="28" r="C9419"/>
  <c i="28" r="D9419" s="1"/>
  <c i="28" r="F9418"/>
  <c i="28" r="E9418"/>
  <c i="28" r="C9418"/>
  <c i="28" r="D9418" s="1"/>
  <c i="28" r="E9417"/>
  <c i="28" r="C9417"/>
  <c i="28" r="D9417" s="1"/>
  <c i="28" r="F9417" s="1"/>
  <c i="28" r="C9416"/>
  <c i="28" r="D9416" s="1"/>
  <c i="28" r="F9415"/>
  <c i="28" r="E9415"/>
  <c i="28" r="C9415"/>
  <c i="28" r="D9415" s="1"/>
  <c i="28" r="F9414"/>
  <c i="28" r="E9414"/>
  <c i="28" r="C9414"/>
  <c i="28" r="D9414" s="1"/>
  <c i="28" r="E9413"/>
  <c i="28" r="C9413"/>
  <c i="28" r="D9413" s="1"/>
  <c i="28" r="F9413" s="1"/>
  <c i="28" r="C9412"/>
  <c i="28" r="D9412" s="1"/>
  <c i="28" r="F9411"/>
  <c i="28" r="E9411"/>
  <c i="28" r="C9411"/>
  <c i="28" r="D9411" s="1"/>
  <c i="28" r="F9410"/>
  <c i="28" r="E9410"/>
  <c i="28" r="C9410"/>
  <c i="28" r="D9410" s="1"/>
  <c i="28" r="E9409"/>
  <c i="28" r="C9409"/>
  <c i="28" r="D9409" s="1"/>
  <c i="28" r="F9409" s="1"/>
  <c i="28" r="C9408"/>
  <c i="28" r="D9408" s="1"/>
  <c i="28" r="F9407"/>
  <c i="28" r="E9407"/>
  <c i="28" r="C9407"/>
  <c i="28" r="D9407" s="1"/>
  <c i="28" r="F9406"/>
  <c i="28" r="E9406"/>
  <c i="28" r="C9406"/>
  <c i="28" r="D9406" s="1"/>
  <c i="28" r="E9405"/>
  <c i="28" r="C9405"/>
  <c i="28" r="D9405" s="1"/>
  <c i="28" r="F9405" s="1"/>
  <c i="28" r="C9404"/>
  <c i="28" r="D9404" s="1"/>
  <c i="28" r="F9403"/>
  <c i="28" r="E9403"/>
  <c i="28" r="C9403"/>
  <c i="28" r="D9403" s="1"/>
  <c i="28" r="F9402"/>
  <c i="28" r="E9402"/>
  <c i="28" r="C9402"/>
  <c i="28" r="D9402" s="1"/>
  <c i="28" r="E9401"/>
  <c i="28" r="C9401"/>
  <c i="28" r="D9401" s="1"/>
  <c i="28" r="F9401" s="1"/>
  <c i="28" r="C9400"/>
  <c i="28" r="D9400" s="1"/>
  <c i="28" r="F9399"/>
  <c i="28" r="E9399"/>
  <c i="28" r="C9399"/>
  <c i="28" r="D9399" s="1"/>
  <c i="28" r="F9398"/>
  <c i="28" r="E9398"/>
  <c i="28" r="C9398"/>
  <c i="28" r="D9398" s="1"/>
  <c i="28" r="E9397"/>
  <c i="28" r="C9397"/>
  <c i="28" r="D9397" s="1"/>
  <c i="28" r="F9397" s="1"/>
  <c i="28" r="C9396"/>
  <c i="28" r="D9396" s="1"/>
  <c i="28" r="F9395"/>
  <c i="28" r="E9395"/>
  <c i="28" r="C9395"/>
  <c i="28" r="D9395" s="1"/>
  <c i="28" r="F9394"/>
  <c i="28" r="E9394"/>
  <c i="28" r="C9394"/>
  <c i="28" r="D9394" s="1"/>
  <c i="28" r="E9393"/>
  <c i="28" r="C9393"/>
  <c i="28" r="D9393" s="1"/>
  <c i="28" r="F9393" s="1"/>
  <c i="28" r="C9392"/>
  <c i="28" r="D9392" s="1"/>
  <c i="28" r="F9391"/>
  <c i="28" r="E9391"/>
  <c i="28" r="C9391"/>
  <c i="28" r="D9391" s="1"/>
  <c i="28" r="F9390"/>
  <c i="28" r="E9390"/>
  <c i="28" r="C9390"/>
  <c i="28" r="D9390" s="1"/>
  <c i="28" r="E9389"/>
  <c i="28" r="C9389"/>
  <c i="28" r="D9389" s="1"/>
  <c i="28" r="F9389" s="1"/>
  <c i="28" r="C9388"/>
  <c i="28" r="D9388" s="1"/>
  <c i="28" r="F9387"/>
  <c i="28" r="E9387"/>
  <c i="28" r="C9387"/>
  <c i="28" r="D9387" s="1"/>
  <c i="28" r="F9386"/>
  <c i="28" r="E9386"/>
  <c i="28" r="C9386"/>
  <c i="28" r="D9386" s="1"/>
  <c i="28" r="E9385"/>
  <c i="28" r="C9385"/>
  <c i="28" r="D9385" s="1"/>
  <c i="28" r="F9385" s="1"/>
  <c i="28" r="C9384"/>
  <c i="28" r="D9384" s="1"/>
  <c i="28" r="F9383"/>
  <c i="28" r="E9383"/>
  <c i="28" r="C9383"/>
  <c i="28" r="D9383" s="1"/>
  <c i="28" r="F9382"/>
  <c i="28" r="E9382"/>
  <c i="28" r="C9382"/>
  <c i="28" r="D9382" s="1"/>
  <c i="28" r="E9381"/>
  <c i="28" r="C9381"/>
  <c i="28" r="D9381" s="1"/>
  <c i="28" r="F9381" s="1"/>
  <c i="28" r="C9380"/>
  <c i="28" r="D9380" s="1"/>
  <c i="28" r="F9379"/>
  <c i="28" r="E9379"/>
  <c i="28" r="C9379"/>
  <c i="28" r="D9379" s="1"/>
  <c i="28" r="F9378"/>
  <c i="28" r="E9378"/>
  <c i="28" r="C9378"/>
  <c i="28" r="D9378" s="1"/>
  <c i="28" r="E9377"/>
  <c i="28" r="C9377"/>
  <c i="28" r="D9377" s="1"/>
  <c i="28" r="F9377" s="1"/>
  <c i="28" r="C9376"/>
  <c i="28" r="D9376" s="1"/>
  <c i="28" r="F9375"/>
  <c i="28" r="E9375"/>
  <c i="28" r="C9375"/>
  <c i="28" r="D9375" s="1"/>
  <c i="28" r="F9374"/>
  <c i="28" r="E9374"/>
  <c i="28" r="C9374"/>
  <c i="28" r="D9374" s="1"/>
  <c i="28" r="E9373"/>
  <c i="28" r="C9373"/>
  <c i="28" r="D9373" s="1"/>
  <c i="28" r="F9373" s="1"/>
  <c i="28" r="C9372"/>
  <c i="28" r="D9372" s="1"/>
  <c i="28" r="F9371"/>
  <c i="28" r="E9371"/>
  <c i="28" r="C9371"/>
  <c i="28" r="D9371" s="1"/>
  <c i="28" r="F9370"/>
  <c i="28" r="E9370"/>
  <c i="28" r="D9370"/>
  <c i="28" r="C9370"/>
  <c i="28" r="F9369"/>
  <c i="28" r="E9369"/>
  <c i="28" r="D9369"/>
  <c i="28" r="C9369"/>
  <c i="28" r="F9368"/>
  <c i="28" r="E9368"/>
  <c i="28" r="D9368"/>
  <c i="28" r="C9368"/>
  <c i="28" r="F9367"/>
  <c i="28" r="E9367"/>
  <c i="28" r="D9367"/>
  <c i="28" r="C9367"/>
  <c i="28" r="F9366"/>
  <c i="28" r="E9366"/>
  <c i="28" r="D9366"/>
  <c i="28" r="C9366"/>
  <c i="28" r="F9365"/>
  <c i="28" r="E9365"/>
  <c i="28" r="D9365"/>
  <c i="28" r="C9365"/>
  <c i="28" r="F9364"/>
  <c i="28" r="E9364"/>
  <c i="28" r="D9364"/>
  <c i="28" r="C9364"/>
  <c i="28" r="F9363"/>
  <c i="28" r="E9363"/>
  <c i="28" r="D9363"/>
  <c i="28" r="C9363"/>
  <c i="28" r="F9362"/>
  <c i="28" r="E9362"/>
  <c i="28" r="D9362"/>
  <c i="28" r="C9362"/>
  <c i="28" r="F9361"/>
  <c i="28" r="E9361"/>
  <c i="28" r="D9361"/>
  <c i="28" r="C9361"/>
  <c i="28" r="F9360"/>
  <c i="28" r="E9360"/>
  <c i="28" r="D9360"/>
  <c i="28" r="C9360"/>
  <c i="28" r="F9359"/>
  <c i="28" r="E9359"/>
  <c i="28" r="D9359"/>
  <c i="28" r="C9359"/>
  <c i="28" r="F9358"/>
  <c i="28" r="E9358"/>
  <c i="28" r="D9358"/>
  <c i="28" r="C9358"/>
  <c i="28" r="F9357"/>
  <c i="28" r="E9357"/>
  <c i="28" r="D9357"/>
  <c i="28" r="C9357"/>
  <c i="28" r="F9356"/>
  <c i="28" r="E9356"/>
  <c i="28" r="D9356"/>
  <c i="28" r="C9356"/>
  <c i="28" r="F9355"/>
  <c i="28" r="E9355"/>
  <c i="28" r="D9355"/>
  <c i="28" r="C9355"/>
  <c i="28" r="F9354"/>
  <c i="28" r="E9354"/>
  <c i="28" r="D9354"/>
  <c i="28" r="C9354"/>
  <c i="28" r="F9353"/>
  <c i="28" r="E9353"/>
  <c i="28" r="D9353"/>
  <c i="28" r="C9353"/>
  <c i="28" r="F9352"/>
  <c i="28" r="E9352"/>
  <c i="28" r="D9352"/>
  <c i="28" r="C9352"/>
  <c i="28" r="F9351"/>
  <c i="28" r="E9351"/>
  <c i="28" r="D9351"/>
  <c i="28" r="C9351"/>
  <c i="28" r="F9350"/>
  <c i="28" r="E9350"/>
  <c i="28" r="D9350"/>
  <c i="28" r="C9350"/>
  <c i="28" r="F9349"/>
  <c i="28" r="E9349"/>
  <c i="28" r="D9349"/>
  <c i="28" r="C9349"/>
  <c i="28" r="F9348"/>
  <c i="28" r="E9348"/>
  <c i="28" r="D9348"/>
  <c i="28" r="C9348"/>
  <c i="28" r="F9347"/>
  <c i="28" r="E9347"/>
  <c i="28" r="D9347"/>
  <c i="28" r="C9347"/>
  <c i="28" r="F9346"/>
  <c i="28" r="E9346"/>
  <c i="28" r="D9346"/>
  <c i="28" r="C9346"/>
  <c i="28" r="F9345"/>
  <c i="28" r="E9345"/>
  <c i="28" r="D9345"/>
  <c i="28" r="C9345"/>
  <c i="28" r="F9344"/>
  <c i="28" r="E9344"/>
  <c i="28" r="D9344"/>
  <c i="28" r="C9344"/>
  <c i="28" r="F9343"/>
  <c i="28" r="E9343"/>
  <c i="28" r="D9343"/>
  <c i="28" r="C9343"/>
  <c i="28" r="F9342"/>
  <c i="28" r="E9342"/>
  <c i="28" r="D9342"/>
  <c i="28" r="C9342"/>
  <c i="28" r="F9341"/>
  <c i="28" r="E9341"/>
  <c i="28" r="D9341"/>
  <c i="28" r="C9341"/>
  <c i="28" r="F9340"/>
  <c i="28" r="E9340"/>
  <c i="28" r="D9340"/>
  <c i="28" r="C9340"/>
  <c i="28" r="F9339"/>
  <c i="28" r="E9339"/>
  <c i="28" r="D9339"/>
  <c i="28" r="C9339"/>
  <c i="28" r="F9338"/>
  <c i="28" r="E9338"/>
  <c i="28" r="D9338"/>
  <c i="28" r="C9338"/>
  <c i="28" r="F9337"/>
  <c i="28" r="E9337"/>
  <c i="28" r="D9337"/>
  <c i="28" r="C9337"/>
  <c i="28" r="F9336"/>
  <c i="28" r="E9336"/>
  <c i="28" r="D9336"/>
  <c i="28" r="C9336"/>
  <c i="28" r="F9335"/>
  <c i="28" r="E9335"/>
  <c i="28" r="D9335"/>
  <c i="28" r="C9335"/>
  <c i="28" r="F9334"/>
  <c i="28" r="E9334"/>
  <c i="28" r="D9334"/>
  <c i="28" r="C9334"/>
  <c i="28" r="F9333"/>
  <c i="28" r="E9333"/>
  <c i="28" r="D9333"/>
  <c i="28" r="C9333"/>
  <c i="28" r="F9332"/>
  <c i="28" r="E9332"/>
  <c i="28" r="D9332"/>
  <c i="28" r="C9332"/>
  <c i="28" r="F9331"/>
  <c i="28" r="E9331"/>
  <c i="28" r="D9331"/>
  <c i="28" r="C9331"/>
  <c i="28" r="F9330"/>
  <c i="28" r="E9330"/>
  <c i="28" r="D9330"/>
  <c i="28" r="C9330"/>
  <c i="28" r="F9329"/>
  <c i="28" r="E9329"/>
  <c i="28" r="D9329"/>
  <c i="28" r="C9329"/>
  <c i="28" r="F9328"/>
  <c i="28" r="E9328"/>
  <c i="28" r="D9328"/>
  <c i="28" r="C9328"/>
  <c i="28" r="F9327"/>
  <c i="28" r="E9327"/>
  <c i="28" r="D9327"/>
  <c i="28" r="C9327"/>
  <c i="28" r="F9326"/>
  <c i="28" r="E9326"/>
  <c i="28" r="D9326"/>
  <c i="28" r="C9326"/>
  <c i="28" r="F9325"/>
  <c i="28" r="E9325"/>
  <c i="28" r="D9325"/>
  <c i="28" r="C9325"/>
  <c i="28" r="F9324"/>
  <c i="28" r="E9324"/>
  <c i="28" r="D9324"/>
  <c i="28" r="C9324"/>
  <c i="28" r="F9323"/>
  <c i="28" r="E9323"/>
  <c i="28" r="D9323"/>
  <c i="28" r="C9323"/>
  <c i="28" r="F9322"/>
  <c i="28" r="E9322"/>
  <c i="28" r="D9322"/>
  <c i="28" r="C9322"/>
  <c i="28" r="F9321"/>
  <c i="28" r="E9321"/>
  <c i="28" r="D9321"/>
  <c i="28" r="C9321"/>
  <c i="28" r="F9320"/>
  <c i="28" r="E9320"/>
  <c i="28" r="D9320"/>
  <c i="28" r="C9320"/>
  <c i="28" r="F9319"/>
  <c i="28" r="E9319"/>
  <c i="28" r="D9319"/>
  <c i="28" r="C9319"/>
  <c i="28" r="F9318"/>
  <c i="28" r="E9318"/>
  <c i="28" r="D9318"/>
  <c i="28" r="C9318"/>
  <c i="28" r="F9317"/>
  <c i="28" r="E9317"/>
  <c i="28" r="D9317"/>
  <c i="28" r="C9317"/>
  <c i="28" r="F9316"/>
  <c i="28" r="E9316"/>
  <c i="28" r="D9316"/>
  <c i="28" r="C9316"/>
  <c i="28" r="F9315"/>
  <c i="28" r="E9315"/>
  <c i="28" r="D9315"/>
  <c i="28" r="C9315"/>
  <c i="28" r="F9314"/>
  <c i="28" r="E9314"/>
  <c i="28" r="D9314"/>
  <c i="28" r="C9314"/>
  <c i="28" r="F9313"/>
  <c i="28" r="E9313"/>
  <c i="28" r="D9313"/>
  <c i="28" r="C9313"/>
  <c i="28" r="F9312"/>
  <c i="28" r="E9312"/>
  <c i="28" r="D9312"/>
  <c i="28" r="C9312"/>
  <c i="28" r="F9311"/>
  <c i="28" r="E9311"/>
  <c i="28" r="D9311"/>
  <c i="28" r="C9311"/>
  <c i="28" r="F9310"/>
  <c i="28" r="E9310"/>
  <c i="28" r="D9310"/>
  <c i="28" r="C9310"/>
  <c i="28" r="F9309"/>
  <c i="28" r="E9309"/>
  <c i="28" r="D9309"/>
  <c i="28" r="C9309"/>
  <c i="28" r="F9308"/>
  <c i="28" r="E9308"/>
  <c i="28" r="D9308"/>
  <c i="28" r="C9308"/>
  <c i="28" r="F9307"/>
  <c i="28" r="E9307"/>
  <c i="28" r="D9307"/>
  <c i="28" r="C9307"/>
  <c i="28" r="F9306"/>
  <c i="28" r="E9306"/>
  <c i="28" r="D9306"/>
  <c i="28" r="C9306"/>
  <c i="28" r="F9305"/>
  <c i="28" r="E9305"/>
  <c i="28" r="D9305"/>
  <c i="28" r="C9305"/>
  <c i="28" r="F9304"/>
  <c i="28" r="E9304"/>
  <c i="28" r="D9304"/>
  <c i="28" r="C9304"/>
  <c i="28" r="F9303"/>
  <c i="28" r="E9303"/>
  <c i="28" r="D9303"/>
  <c i="28" r="C9303"/>
  <c i="28" r="F9302"/>
  <c i="28" r="E9302"/>
  <c i="28" r="D9302"/>
  <c i="28" r="C9302"/>
  <c i="28" r="F9301"/>
  <c i="28" r="E9301"/>
  <c i="28" r="D9301"/>
  <c i="28" r="C9301"/>
  <c i="28" r="F9300"/>
  <c i="28" r="E9300"/>
  <c i="28" r="D9300"/>
  <c i="28" r="C9300"/>
  <c i="28" r="F9299"/>
  <c i="28" r="E9299"/>
  <c i="28" r="D9299"/>
  <c i="28" r="C9299"/>
  <c i="28" r="F9298"/>
  <c i="28" r="E9298"/>
  <c i="28" r="D9298"/>
  <c i="28" r="C9298"/>
  <c i="28" r="F9297"/>
  <c i="28" r="E9297"/>
  <c i="28" r="D9297"/>
  <c i="28" r="C9297"/>
  <c i="28" r="F9296"/>
  <c i="28" r="E9296"/>
  <c i="28" r="D9296"/>
  <c i="28" r="C9296"/>
  <c i="28" r="F9295"/>
  <c i="28" r="E9295"/>
  <c i="28" r="D9295"/>
  <c i="28" r="C9295"/>
  <c i="28" r="F9294"/>
  <c i="28" r="E9294"/>
  <c i="28" r="D9294"/>
  <c i="28" r="C9294"/>
  <c i="28" r="F9293"/>
  <c i="28" r="E9293"/>
  <c i="28" r="D9293"/>
  <c i="28" r="C9293"/>
  <c i="28" r="F9292"/>
  <c i="28" r="E9292"/>
  <c i="28" r="D9292"/>
  <c i="28" r="C9292"/>
  <c i="28" r="F9291"/>
  <c i="28" r="E9291"/>
  <c i="28" r="D9291"/>
  <c i="28" r="C9291"/>
  <c i="28" r="F9290"/>
  <c i="28" r="E9290"/>
  <c i="28" r="D9290"/>
  <c i="28" r="C9290"/>
  <c i="28" r="F9289"/>
  <c i="28" r="E9289"/>
  <c i="28" r="D9289"/>
  <c i="28" r="C9289"/>
  <c i="28" r="F9288"/>
  <c i="28" r="E9288"/>
  <c i="28" r="D9288"/>
  <c i="28" r="C9288"/>
  <c i="28" r="F9287"/>
  <c i="28" r="E9287"/>
  <c i="28" r="D9287"/>
  <c i="28" r="C9287"/>
  <c i="28" r="F9286"/>
  <c i="28" r="E9286"/>
  <c i="28" r="D9286"/>
  <c i="28" r="C9286"/>
  <c i="28" r="F9285"/>
  <c i="28" r="E9285"/>
  <c i="28" r="D9285"/>
  <c i="28" r="C9285"/>
  <c i="28" r="F9284"/>
  <c i="28" r="E9284"/>
  <c i="28" r="D9284"/>
  <c i="28" r="C9284"/>
  <c i="28" r="F9283"/>
  <c i="28" r="E9283"/>
  <c i="28" r="D9283"/>
  <c i="28" r="C9283"/>
  <c i="28" r="F9282"/>
  <c i="28" r="E9282"/>
  <c i="28" r="D9282"/>
  <c i="28" r="C9282"/>
  <c i="28" r="F9281"/>
  <c i="28" r="E9281"/>
  <c i="28" r="D9281"/>
  <c i="28" r="C9281"/>
  <c i="28" r="F9280"/>
  <c i="28" r="E9280"/>
  <c i="28" r="D9280"/>
  <c i="28" r="C9280"/>
  <c i="28" r="F9279"/>
  <c i="28" r="E9279"/>
  <c i="28" r="D9279"/>
  <c i="28" r="C9279"/>
  <c i="28" r="F9278"/>
  <c i="28" r="E9278"/>
  <c i="28" r="D9278"/>
  <c i="28" r="C9278"/>
  <c i="28" r="F9277"/>
  <c i="28" r="E9277"/>
  <c i="28" r="D9277"/>
  <c i="28" r="C9277"/>
  <c i="28" r="F9276"/>
  <c i="28" r="E9276"/>
  <c i="28" r="D9276"/>
  <c i="28" r="C9276"/>
  <c i="28" r="F9275"/>
  <c i="28" r="E9275"/>
  <c i="28" r="D9275"/>
  <c i="28" r="C9275"/>
  <c i="28" r="F9274"/>
  <c i="28" r="E9274"/>
  <c i="28" r="D9274"/>
  <c i="28" r="C9274"/>
  <c i="28" r="F9273"/>
  <c i="28" r="E9273"/>
  <c i="28" r="D9273"/>
  <c i="28" r="C9273"/>
  <c i="28" r="F9272"/>
  <c i="28" r="E9272"/>
  <c i="28" r="D9272"/>
  <c i="28" r="C9272"/>
  <c i="28" r="F9271"/>
  <c i="28" r="E9271"/>
  <c i="28" r="D9271"/>
  <c i="28" r="C9271"/>
  <c i="28" r="F9270"/>
  <c i="28" r="E9270"/>
  <c i="28" r="D9270"/>
  <c i="28" r="C9270"/>
  <c i="28" r="F9269"/>
  <c i="28" r="E9269"/>
  <c i="28" r="D9269"/>
  <c i="28" r="C9269"/>
  <c i="28" r="F9268"/>
  <c i="28" r="E9268"/>
  <c i="28" r="D9268"/>
  <c i="28" r="C9268"/>
  <c i="28" r="F9267"/>
  <c i="28" r="E9267"/>
  <c i="28" r="D9267"/>
  <c i="28" r="C9267"/>
  <c i="28" r="F9266"/>
  <c i="28" r="E9266"/>
  <c i="28" r="D9266"/>
  <c i="28" r="C9266"/>
  <c i="28" r="F9265"/>
  <c i="28" r="E9265"/>
  <c i="28" r="D9265"/>
  <c i="28" r="C9265"/>
  <c i="28" r="F9264"/>
  <c i="28" r="E9264"/>
  <c i="28" r="D9264"/>
  <c i="28" r="C9264"/>
  <c i="28" r="F9263"/>
  <c i="28" r="E9263"/>
  <c i="28" r="D9263"/>
  <c i="28" r="C9263"/>
  <c i="28" r="F9262"/>
  <c i="28" r="E9262"/>
  <c i="28" r="D9262"/>
  <c i="28" r="C9262"/>
  <c i="28" r="F9261"/>
  <c i="28" r="E9261"/>
  <c i="28" r="D9261"/>
  <c i="28" r="C9261"/>
  <c i="28" r="F9260"/>
  <c i="28" r="E9260"/>
  <c i="28" r="D9260"/>
  <c i="28" r="C9260"/>
  <c i="28" r="F9259"/>
  <c i="28" r="E9259"/>
  <c i="28" r="D9259"/>
  <c i="28" r="C9259"/>
  <c i="28" r="F9258"/>
  <c i="28" r="E9258"/>
  <c i="28" r="D9258"/>
  <c i="28" r="C9258"/>
  <c i="28" r="F9257"/>
  <c i="28" r="E9257"/>
  <c i="28" r="D9257"/>
  <c i="28" r="C9257"/>
  <c i="28" r="F9256"/>
  <c i="28" r="E9256"/>
  <c i="28" r="D9256"/>
  <c i="28" r="C9256"/>
  <c i="28" r="F9255"/>
  <c i="28" r="E9255"/>
  <c i="28" r="D9255"/>
  <c i="28" r="C9255"/>
  <c i="28" r="F9254"/>
  <c i="28" r="E9254"/>
  <c i="28" r="D9254"/>
  <c i="28" r="C9254"/>
  <c i="28" r="F9253"/>
  <c i="28" r="E9253"/>
  <c i="28" r="D9253"/>
  <c i="28" r="C9253"/>
  <c i="28" r="F9252"/>
  <c i="28" r="E9252"/>
  <c i="28" r="D9252"/>
  <c i="28" r="C9252"/>
  <c i="28" r="F9251"/>
  <c i="28" r="E9251"/>
  <c i="28" r="D9251"/>
  <c i="28" r="C9251"/>
  <c i="28" r="F9250"/>
  <c i="28" r="E9250"/>
  <c i="28" r="D9250"/>
  <c i="28" r="C9250"/>
  <c i="28" r="F9249"/>
  <c i="28" r="E9249"/>
  <c i="28" r="D9249"/>
  <c i="28" r="C9249"/>
  <c i="28" r="F9248"/>
  <c i="28" r="E9248"/>
  <c i="28" r="D9248"/>
  <c i="28" r="C9248"/>
  <c i="28" r="F9247"/>
  <c i="28" r="E9247"/>
  <c i="28" r="D9247"/>
  <c i="28" r="C9247"/>
  <c i="28" r="F9246"/>
  <c i="28" r="E9246"/>
  <c i="28" r="D9246"/>
  <c i="28" r="C9246"/>
  <c i="28" r="F9245"/>
  <c i="28" r="E9245"/>
  <c i="28" r="D9245"/>
  <c i="28" r="C9245"/>
  <c i="28" r="F9244"/>
  <c i="28" r="E9244"/>
  <c i="28" r="D9244"/>
  <c i="28" r="C9244"/>
  <c i="28" r="F9243"/>
  <c i="28" r="E9243"/>
  <c i="28" r="D9243"/>
  <c i="28" r="C9243"/>
  <c i="28" r="F9242"/>
  <c i="28" r="E9242"/>
  <c i="28" r="D9242"/>
  <c i="28" r="C9242"/>
  <c i="28" r="F9241"/>
  <c i="28" r="E9241"/>
  <c i="28" r="D9241"/>
  <c i="28" r="C9241"/>
  <c i="28" r="F9240"/>
  <c i="28" r="E9240"/>
  <c i="28" r="D9240"/>
  <c i="28" r="C9240"/>
  <c i="28" r="F9239"/>
  <c i="28" r="E9239"/>
  <c i="28" r="D9239"/>
  <c i="28" r="C9239"/>
  <c i="28" r="F9238"/>
  <c i="28" r="E9238"/>
  <c i="28" r="D9238"/>
  <c i="28" r="C9238"/>
  <c i="28" r="F9237"/>
  <c i="28" r="E9237"/>
  <c i="28" r="D9237"/>
  <c i="28" r="C9237"/>
  <c i="28" r="F9236"/>
  <c i="28" r="E9236"/>
  <c i="28" r="D9236"/>
  <c i="28" r="C9236"/>
  <c i="28" r="F9235"/>
  <c i="28" r="E9235"/>
  <c i="28" r="D9235"/>
  <c i="28" r="C9235"/>
  <c i="28" r="F9234"/>
  <c i="28" r="E9234"/>
  <c i="28" r="D9234"/>
  <c i="28" r="C9234"/>
  <c i="28" r="F9233"/>
  <c i="28" r="E9233"/>
  <c i="28" r="D9233"/>
  <c i="28" r="C9233"/>
  <c i="28" r="F9232"/>
  <c i="28" r="E9232"/>
  <c i="28" r="D9232"/>
  <c i="28" r="C9232"/>
  <c i="28" r="F9231"/>
  <c i="28" r="E9231"/>
  <c i="28" r="D9231"/>
  <c i="28" r="C9231"/>
  <c i="28" r="F9230"/>
  <c i="28" r="E9230"/>
  <c i="28" r="D9230"/>
  <c i="28" r="C9230"/>
  <c i="28" r="F9229"/>
  <c i="28" r="E9229"/>
  <c i="28" r="D9229"/>
  <c i="28" r="C9229"/>
  <c i="28" r="F9228"/>
  <c i="28" r="E9228"/>
  <c i="28" r="D9228"/>
  <c i="28" r="C9228"/>
  <c i="28" r="F9227"/>
  <c i="28" r="E9227"/>
  <c i="28" r="D9227"/>
  <c i="28" r="C9227"/>
  <c i="28" r="F9226"/>
  <c i="28" r="E9226"/>
  <c i="28" r="D9226"/>
  <c i="28" r="C9226"/>
  <c i="28" r="F9225"/>
  <c i="28" r="E9225"/>
  <c i="28" r="D9225"/>
  <c i="28" r="C9225"/>
  <c i="28" r="F9224"/>
  <c i="28" r="E9224"/>
  <c i="28" r="D9224"/>
  <c i="28" r="C9224"/>
  <c i="28" r="F9223"/>
  <c i="28" r="E9223"/>
  <c i="28" r="D9223"/>
  <c i="28" r="C9223"/>
  <c i="28" r="F9222"/>
  <c i="28" r="E9222"/>
  <c i="28" r="D9222"/>
  <c i="28" r="C9222"/>
  <c i="28" r="F9221"/>
  <c i="28" r="E9221"/>
  <c i="28" r="D9221"/>
  <c i="28" r="C9221"/>
  <c i="28" r="F9220"/>
  <c i="28" r="E9220"/>
  <c i="28" r="D9220"/>
  <c i="28" r="C9220"/>
  <c i="28" r="F9219"/>
  <c i="28" r="E9219"/>
  <c i="28" r="D9219"/>
  <c i="28" r="C9219"/>
  <c i="28" r="F9218"/>
  <c i="28" r="E9218"/>
  <c i="28" r="D9218"/>
  <c i="28" r="C9218"/>
  <c i="28" r="F9217"/>
  <c i="28" r="E9217"/>
  <c i="28" r="D9217"/>
  <c i="28" r="C9217"/>
  <c i="28" r="F9216"/>
  <c i="28" r="E9216"/>
  <c i="28" r="D9216"/>
  <c i="28" r="C9216"/>
  <c i="28" r="F9215"/>
  <c i="28" r="E9215"/>
  <c i="28" r="D9215"/>
  <c i="28" r="C9215"/>
  <c i="28" r="F9214"/>
  <c i="28" r="E9214"/>
  <c i="28" r="D9214"/>
  <c i="28" r="C9214"/>
  <c i="28" r="F9213"/>
  <c i="28" r="E9213"/>
  <c i="28" r="D9213"/>
  <c i="28" r="C9213"/>
  <c i="28" r="F9212"/>
  <c i="28" r="E9212"/>
  <c i="28" r="D9212"/>
  <c i="28" r="C9212"/>
  <c i="28" r="F9211"/>
  <c i="28" r="E9211"/>
  <c i="28" r="D9211"/>
  <c i="28" r="C9211"/>
  <c i="28" r="F9210"/>
  <c i="28" r="E9210"/>
  <c i="28" r="D9210"/>
  <c i="28" r="C9210"/>
  <c i="28" r="F9209"/>
  <c i="28" r="E9209"/>
  <c i="28" r="D9209"/>
  <c i="28" r="C9209"/>
  <c i="28" r="F9208"/>
  <c i="28" r="E9208"/>
  <c i="28" r="D9208"/>
  <c i="28" r="C9208"/>
  <c i="28" r="F9207"/>
  <c i="28" r="E9207"/>
  <c i="28" r="D9207"/>
  <c i="28" r="C9207"/>
  <c i="28" r="F9206"/>
  <c i="28" r="E9206"/>
  <c i="28" r="D9206"/>
  <c i="28" r="C9206"/>
  <c i="28" r="F9205"/>
  <c i="28" r="E9205"/>
  <c i="28" r="D9205"/>
  <c i="28" r="C9205"/>
  <c i="28" r="F9204"/>
  <c i="28" r="E9204"/>
  <c i="28" r="D9204"/>
  <c i="28" r="C9204"/>
  <c i="28" r="F9203"/>
  <c i="28" r="E9203"/>
  <c i="28" r="D9203"/>
  <c i="28" r="C9203"/>
  <c i="28" r="F9202"/>
  <c i="28" r="E9202"/>
  <c i="28" r="D9202"/>
  <c i="28" r="C9202"/>
  <c i="28" r="F9201"/>
  <c i="28" r="E9201"/>
  <c i="28" r="D9201"/>
  <c i="28" r="C9201"/>
  <c i="28" r="F9200"/>
  <c i="28" r="E9200"/>
  <c i="28" r="D9200"/>
  <c i="28" r="C9200"/>
  <c i="28" r="F9199"/>
  <c i="28" r="E9199"/>
  <c i="28" r="D9199"/>
  <c i="28" r="C9199"/>
  <c i="28" r="F9198"/>
  <c i="28" r="E9198"/>
  <c i="28" r="D9198"/>
  <c i="28" r="C9198"/>
  <c i="28" r="F9197"/>
  <c i="28" r="E9197"/>
  <c i="28" r="D9197"/>
  <c i="28" r="C9197"/>
  <c i="28" r="F9196"/>
  <c i="28" r="E9196"/>
  <c i="28" r="D9196"/>
  <c i="28" r="C9196"/>
  <c i="28" r="F9195"/>
  <c i="28" r="E9195"/>
  <c i="28" r="D9195"/>
  <c i="28" r="C9195"/>
  <c i="28" r="F9194"/>
  <c i="28" r="E9194"/>
  <c i="28" r="D9194"/>
  <c i="28" r="C9194"/>
  <c i="28" r="F9193"/>
  <c i="28" r="E9193"/>
  <c i="28" r="D9193"/>
  <c i="28" r="C9193"/>
  <c i="28" r="F9192"/>
  <c i="28" r="E9192"/>
  <c i="28" r="D9192"/>
  <c i="28" r="C9192"/>
  <c i="28" r="F9191"/>
  <c i="28" r="E9191"/>
  <c i="28" r="D9191"/>
  <c i="28" r="C9191"/>
  <c i="28" r="F9190"/>
  <c i="28" r="E9190"/>
  <c i="28" r="D9190"/>
  <c i="28" r="C9190"/>
  <c i="28" r="F9189"/>
  <c i="28" r="E9189"/>
  <c i="28" r="D9189"/>
  <c i="28" r="C9189"/>
  <c i="28" r="F9188"/>
  <c i="28" r="E9188"/>
  <c i="28" r="D9188"/>
  <c i="28" r="C9188"/>
  <c i="28" r="F9187"/>
  <c i="28" r="E9187"/>
  <c i="28" r="D9187"/>
  <c i="28" r="C9187"/>
  <c i="28" r="F9186"/>
  <c i="28" r="E9186"/>
  <c i="28" r="D9186"/>
  <c i="28" r="C9186"/>
  <c i="28" r="F9185"/>
  <c i="28" r="E9185"/>
  <c i="28" r="D9185"/>
  <c i="28" r="C9185"/>
  <c i="28" r="F9184"/>
  <c i="28" r="E9184"/>
  <c i="28" r="D9184"/>
  <c i="28" r="C9184"/>
  <c i="28" r="F9183"/>
  <c i="28" r="E9183"/>
  <c i="28" r="D9183"/>
  <c i="28" r="C9183"/>
  <c i="28" r="F9182"/>
  <c i="28" r="E9182"/>
  <c i="28" r="D9182"/>
  <c i="28" r="C9182"/>
  <c i="28" r="F9181"/>
  <c i="28" r="E9181"/>
  <c i="28" r="D9181"/>
  <c i="28" r="C9181"/>
  <c i="28" r="F9180"/>
  <c i="28" r="E9180"/>
  <c i="28" r="D9180"/>
  <c i="28" r="C9180"/>
  <c i="28" r="F9179"/>
  <c i="28" r="E9179"/>
  <c i="28" r="D9179"/>
  <c i="28" r="C9179"/>
  <c i="28" r="F9178"/>
  <c i="28" r="E9178"/>
  <c i="28" r="D9178"/>
  <c i="28" r="C9178"/>
  <c i="28" r="F9177"/>
  <c i="28" r="E9177"/>
  <c i="28" r="D9177"/>
  <c i="28" r="C9177"/>
  <c i="28" r="F9176"/>
  <c i="28" r="E9176"/>
  <c i="28" r="D9176"/>
  <c i="28" r="C9176"/>
  <c i="28" r="F9175"/>
  <c i="28" r="E9175"/>
  <c i="28" r="D9175"/>
  <c i="28" r="C9175"/>
  <c i="28" r="F9174"/>
  <c i="28" r="E9174"/>
  <c i="28" r="D9174"/>
  <c i="28" r="C9174"/>
  <c i="28" r="F9173"/>
  <c i="28" r="E9173"/>
  <c i="28" r="D9173"/>
  <c i="28" r="C9173"/>
  <c i="28" r="F9172"/>
  <c i="28" r="E9172"/>
  <c i="28" r="D9172"/>
  <c i="28" r="C9172"/>
  <c i="28" r="F9171"/>
  <c i="28" r="E9171"/>
  <c i="28" r="D9171"/>
  <c i="28" r="C9171"/>
  <c i="28" r="F9170"/>
  <c i="28" r="E9170"/>
  <c i="28" r="D9170"/>
  <c i="28" r="C9170"/>
  <c i="28" r="F9169"/>
  <c i="28" r="E9169"/>
  <c i="28" r="D9169"/>
  <c i="28" r="C9169"/>
  <c i="28" r="F9168"/>
  <c i="28" r="E9168"/>
  <c i="28" r="D9168"/>
  <c i="28" r="C9168"/>
  <c i="28" r="F9167"/>
  <c i="28" r="E9167"/>
  <c i="28" r="D9167"/>
  <c i="28" r="C9167"/>
  <c i="28" r="F9166"/>
  <c i="28" r="E9166"/>
  <c i="28" r="D9166"/>
  <c i="28" r="C9166"/>
  <c i="28" r="F9165"/>
  <c i="28" r="E9165"/>
  <c i="28" r="D9165"/>
  <c i="28" r="C9165"/>
  <c i="28" r="F9164"/>
  <c i="28" r="E9164"/>
  <c i="28" r="D9164"/>
  <c i="28" r="C9164"/>
  <c i="28" r="F9163"/>
  <c i="28" r="E9163"/>
  <c i="28" r="D9163"/>
  <c i="28" r="C9163"/>
  <c i="28" r="F9162"/>
  <c i="28" r="E9162"/>
  <c i="28" r="D9162"/>
  <c i="28" r="C9162"/>
  <c i="28" r="F9161"/>
  <c i="28" r="E9161"/>
  <c i="28" r="D9161"/>
  <c i="28" r="C9161"/>
  <c i="28" r="F9160"/>
  <c i="28" r="E9160"/>
  <c i="28" r="D9160"/>
  <c i="28" r="C9160"/>
  <c i="28" r="F9159"/>
  <c i="28" r="E9159"/>
  <c i="28" r="D9159"/>
  <c i="28" r="C9159"/>
  <c i="28" r="F9158"/>
  <c i="28" r="E9158"/>
  <c i="28" r="D9158"/>
  <c i="28" r="C9158"/>
  <c i="28" r="F9157"/>
  <c i="28" r="E9157"/>
  <c i="28" r="D9157"/>
  <c i="28" r="C9157"/>
  <c i="28" r="F9156"/>
  <c i="28" r="E9156"/>
  <c i="28" r="D9156"/>
  <c i="28" r="C9156"/>
  <c i="28" r="F9155"/>
  <c i="28" r="E9155"/>
  <c i="28" r="D9155"/>
  <c i="28" r="C9155"/>
  <c i="28" r="F9154"/>
  <c i="28" r="E9154"/>
  <c i="28" r="D9154"/>
  <c i="28" r="C9154"/>
  <c i="28" r="F9153"/>
  <c i="28" r="E9153"/>
  <c i="28" r="D9153"/>
  <c i="28" r="C9153"/>
  <c i="28" r="F9152"/>
  <c i="28" r="E9152"/>
  <c i="28" r="D9152"/>
  <c i="28" r="C9152"/>
  <c i="28" r="F9151"/>
  <c i="28" r="E9151"/>
  <c i="28" r="D9151"/>
  <c i="28" r="C9151"/>
  <c i="28" r="F9150"/>
  <c i="28" r="E9150"/>
  <c i="28" r="D9150"/>
  <c i="28" r="C9150"/>
  <c i="28" r="F9149"/>
  <c i="28" r="E9149"/>
  <c i="28" r="D9149"/>
  <c i="28" r="C9149"/>
  <c i="28" r="F9148"/>
  <c i="28" r="E9148"/>
  <c i="28" r="D9148"/>
  <c i="28" r="C9148"/>
  <c i="28" r="F9147"/>
  <c i="28" r="E9147"/>
  <c i="28" r="D9147"/>
  <c i="28" r="C9147"/>
  <c i="28" r="F9146"/>
  <c i="28" r="E9146"/>
  <c i="28" r="D9146"/>
  <c i="28" r="C9146"/>
  <c i="28" r="F9145"/>
  <c i="28" r="E9145"/>
  <c i="28" r="D9145"/>
  <c i="28" r="C9145"/>
  <c i="28" r="F9144"/>
  <c i="28" r="E9144"/>
  <c i="28" r="D9144"/>
  <c i="28" r="C9144"/>
  <c i="28" r="F9143"/>
  <c i="28" r="E9143"/>
  <c i="28" r="D9143"/>
  <c i="28" r="C9143"/>
  <c i="28" r="F9142"/>
  <c i="28" r="E9142"/>
  <c i="28" r="D9142"/>
  <c i="28" r="C9142"/>
  <c i="28" r="F9141"/>
  <c i="28" r="E9141"/>
  <c i="28" r="D9141"/>
  <c i="28" r="C9141"/>
  <c i="28" r="F9140"/>
  <c i="28" r="E9140"/>
  <c i="28" r="D9140"/>
  <c i="28" r="C9140"/>
  <c i="28" r="F9139"/>
  <c i="28" r="E9139"/>
  <c i="28" r="D9139"/>
  <c i="28" r="C9139"/>
  <c i="28" r="F9138"/>
  <c i="28" r="E9138"/>
  <c i="28" r="D9138"/>
  <c i="28" r="C9138"/>
  <c i="28" r="F9137"/>
  <c i="28" r="E9137"/>
  <c i="28" r="D9137"/>
  <c i="28" r="C9137"/>
  <c i="28" r="F9136"/>
  <c i="28" r="E9136"/>
  <c i="28" r="D9136"/>
  <c i="28" r="C9136"/>
  <c i="28" r="F9135"/>
  <c i="28" r="E9135"/>
  <c i="28" r="D9135"/>
  <c i="28" r="C9135"/>
  <c i="28" r="F9134"/>
  <c i="28" r="E9134"/>
  <c i="28" r="D9134"/>
  <c i="28" r="C9134"/>
  <c i="28" r="F9133"/>
  <c i="28" r="E9133"/>
  <c i="28" r="D9133"/>
  <c i="28" r="C9133"/>
  <c i="28" r="F9132"/>
  <c i="28" r="E9132"/>
  <c i="28" r="D9132"/>
  <c i="28" r="C9132"/>
  <c i="28" r="F9131"/>
  <c i="28" r="E9131"/>
  <c i="28" r="D9131"/>
  <c i="28" r="C9131"/>
  <c i="28" r="F9130"/>
  <c i="28" r="E9130"/>
  <c i="28" r="D9130"/>
  <c i="28" r="C9130"/>
  <c i="28" r="F9129"/>
  <c i="28" r="E9129"/>
  <c i="28" r="D9129"/>
  <c i="28" r="C9129"/>
  <c i="28" r="F9128"/>
  <c i="28" r="E9128"/>
  <c i="28" r="D9128"/>
  <c i="28" r="C9128"/>
  <c i="28" r="F9127"/>
  <c i="28" r="E9127"/>
  <c i="28" r="D9127"/>
  <c i="28" r="C9127"/>
  <c i="28" r="F9126"/>
  <c i="28" r="E9126"/>
  <c i="28" r="D9126"/>
  <c i="28" r="C9126"/>
  <c i="28" r="F9125"/>
  <c i="28" r="E9125"/>
  <c i="28" r="D9125"/>
  <c i="28" r="C9125"/>
  <c i="28" r="F9124"/>
  <c i="28" r="E9124"/>
  <c i="28" r="D9124"/>
  <c i="28" r="C9124"/>
  <c i="28" r="F9123"/>
  <c i="28" r="E9123"/>
  <c i="28" r="D9123"/>
  <c i="28" r="C9123"/>
  <c i="28" r="F9122"/>
  <c i="28" r="E9122"/>
  <c i="28" r="D9122"/>
  <c i="28" r="C9122"/>
  <c i="28" r="F9121"/>
  <c i="28" r="E9121"/>
  <c i="28" r="D9121"/>
  <c i="28" r="C9121"/>
  <c i="28" r="F9120"/>
  <c i="28" r="E9120"/>
  <c i="28" r="D9120"/>
  <c i="28" r="C9120"/>
  <c i="28" r="F9119"/>
  <c i="28" r="E9119"/>
  <c i="28" r="D9119"/>
  <c i="28" r="C9119"/>
  <c i="28" r="F9118"/>
  <c i="28" r="E9118"/>
  <c i="28" r="D9118"/>
  <c i="28" r="C9118"/>
  <c i="28" r="F9117"/>
  <c i="28" r="E9117"/>
  <c i="28" r="D9117"/>
  <c i="28" r="C9117"/>
  <c i="28" r="F9116"/>
  <c i="28" r="E9116"/>
  <c i="28" r="D9116"/>
  <c i="28" r="C9116"/>
  <c i="28" r="F9115"/>
  <c i="28" r="E9115"/>
  <c i="28" r="D9115"/>
  <c i="28" r="C9115"/>
  <c i="28" r="F9114"/>
  <c i="28" r="E9114"/>
  <c i="28" r="D9114"/>
  <c i="28" r="C9114"/>
  <c i="28" r="F9113"/>
  <c i="28" r="E9113"/>
  <c i="28" r="D9113"/>
  <c i="28" r="C9113"/>
  <c i="28" r="F9112"/>
  <c i="28" r="E9112"/>
  <c i="28" r="D9112"/>
  <c i="28" r="C9112"/>
  <c i="28" r="F9111"/>
  <c i="28" r="E9111"/>
  <c i="28" r="D9111"/>
  <c i="28" r="C9111"/>
  <c i="28" r="F9110"/>
  <c i="28" r="E9110"/>
  <c i="28" r="D9110"/>
  <c i="28" r="C9110"/>
  <c i="28" r="F9109"/>
  <c i="28" r="E9109"/>
  <c i="28" r="D9109"/>
  <c i="28" r="C9109"/>
  <c i="28" r="F9108"/>
  <c i="28" r="E9108"/>
  <c i="28" r="D9108"/>
  <c i="28" r="C9108"/>
  <c i="28" r="F9107"/>
  <c i="28" r="E9107"/>
  <c i="28" r="D9107"/>
  <c i="28" r="C9107"/>
  <c i="28" r="F9106"/>
  <c i="28" r="E9106"/>
  <c i="28" r="D9106"/>
  <c i="28" r="C9106"/>
  <c i="28" r="F9105"/>
  <c i="28" r="E9105"/>
  <c i="28" r="D9105"/>
  <c i="28" r="C9105"/>
  <c i="28" r="F9104"/>
  <c i="28" r="E9104"/>
  <c i="28" r="D9104"/>
  <c i="28" r="C9104"/>
  <c i="28" r="F9103"/>
  <c i="28" r="E9103"/>
  <c i="28" r="D9103"/>
  <c i="28" r="C9103"/>
  <c i="28" r="F9102"/>
  <c i="28" r="E9102"/>
  <c i="28" r="D9102"/>
  <c i="28" r="C9102"/>
  <c i="28" r="F9101"/>
  <c i="28" r="E9101"/>
  <c i="28" r="D9101"/>
  <c i="28" r="C9101"/>
  <c i="28" r="F9100"/>
  <c i="28" r="E9100"/>
  <c i="28" r="D9100"/>
  <c i="28" r="C9100"/>
  <c i="28" r="F9099"/>
  <c i="28" r="E9099"/>
  <c i="28" r="D9099"/>
  <c i="28" r="C9099"/>
  <c i="28" r="F9098"/>
  <c i="28" r="E9098"/>
  <c i="28" r="D9098"/>
  <c i="28" r="C9098"/>
  <c i="28" r="F9097"/>
  <c i="28" r="E9097"/>
  <c i="28" r="D9097"/>
  <c i="28" r="C9097"/>
  <c i="28" r="F9096"/>
  <c i="28" r="E9096"/>
  <c i="28" r="D9096"/>
  <c i="28" r="C9096"/>
  <c i="28" r="F9095"/>
  <c i="28" r="E9095"/>
  <c i="28" r="D9095"/>
  <c i="28" r="C9095"/>
  <c i="28" r="F9094"/>
  <c i="28" r="E9094"/>
  <c i="28" r="D9094"/>
  <c i="28" r="C9094"/>
  <c i="28" r="F9093"/>
  <c i="28" r="E9093"/>
  <c i="28" r="D9093"/>
  <c i="28" r="C9093"/>
  <c i="28" r="F9092"/>
  <c i="28" r="E9092"/>
  <c i="28" r="D9092"/>
  <c i="28" r="C9092"/>
  <c i="28" r="F9091"/>
  <c i="28" r="E9091"/>
  <c i="28" r="D9091"/>
  <c i="28" r="C9091"/>
  <c i="28" r="F9090"/>
  <c i="28" r="E9090"/>
  <c i="28" r="D9090"/>
  <c i="28" r="C9090"/>
  <c i="28" r="F9089"/>
  <c i="28" r="E9089"/>
  <c i="28" r="D9089"/>
  <c i="28" r="C9089"/>
  <c i="28" r="F9088"/>
  <c i="28" r="E9088"/>
  <c i="28" r="D9088"/>
  <c i="28" r="C9088"/>
  <c i="28" r="F9087"/>
  <c i="28" r="E9087"/>
  <c i="28" r="D9087"/>
  <c i="28" r="C9087"/>
  <c i="28" r="F9086"/>
  <c i="28" r="E9086"/>
  <c i="28" r="D9086"/>
  <c i="28" r="C9086"/>
  <c i="28" r="F9085"/>
  <c i="28" r="E9085"/>
  <c i="28" r="D9085"/>
  <c i="28" r="C9085"/>
  <c i="28" r="F9084"/>
  <c i="28" r="E9084"/>
  <c i="28" r="D9084"/>
  <c i="28" r="C9084"/>
  <c i="28" r="F9083"/>
  <c i="28" r="E9083"/>
  <c i="28" r="D9083"/>
  <c i="28" r="C9083"/>
  <c i="28" r="F9082"/>
  <c i="28" r="E9082"/>
  <c i="28" r="D9082"/>
  <c i="28" r="C9082"/>
  <c i="28" r="F9081"/>
  <c i="28" r="E9081"/>
  <c i="28" r="D9081"/>
  <c i="28" r="C9081"/>
  <c i="28" r="F9080"/>
  <c i="28" r="E9080"/>
  <c i="28" r="D9080"/>
  <c i="28" r="C9080"/>
  <c i="28" r="F9079"/>
  <c i="28" r="E9079"/>
  <c i="28" r="D9079"/>
  <c i="28" r="C9079"/>
  <c i="28" r="F9078"/>
  <c i="28" r="E9078"/>
  <c i="28" r="D9078"/>
  <c i="28" r="C9078"/>
  <c i="28" r="F9077"/>
  <c i="28" r="E9077"/>
  <c i="28" r="D9077"/>
  <c i="28" r="C9077"/>
  <c i="28" r="F9076"/>
  <c i="28" r="E9076"/>
  <c i="28" r="D9076"/>
  <c i="28" r="C9076"/>
  <c i="28" r="F9075"/>
  <c i="28" r="E9075"/>
  <c i="28" r="D9075"/>
  <c i="28" r="C9075"/>
  <c i="28" r="F9074"/>
  <c i="28" r="E9074"/>
  <c i="28" r="D9074"/>
  <c i="28" r="C9074"/>
  <c i="28" r="F9073"/>
  <c i="28" r="E9073"/>
  <c i="28" r="D9073"/>
  <c i="28" r="C9073"/>
  <c i="28" r="F9072"/>
  <c i="28" r="E9072"/>
  <c i="28" r="D9072"/>
  <c i="28" r="C9072"/>
  <c i="28" r="F9071"/>
  <c i="28" r="E9071"/>
  <c i="28" r="D9071"/>
  <c i="28" r="C9071"/>
  <c i="28" r="F9070"/>
  <c i="28" r="E9070"/>
  <c i="28" r="D9070"/>
  <c i="28" r="C9070"/>
  <c i="28" r="F9069"/>
  <c i="28" r="E9069"/>
  <c i="28" r="D9069"/>
  <c i="28" r="C9069"/>
  <c i="28" r="F9068"/>
  <c i="28" r="E9068"/>
  <c i="28" r="D9068"/>
  <c i="28" r="C9068"/>
  <c i="28" r="F9067"/>
  <c i="28" r="E9067"/>
  <c i="28" r="D9067"/>
  <c i="28" r="C9067"/>
  <c i="28" r="F9066"/>
  <c i="28" r="E9066"/>
  <c i="28" r="D9066"/>
  <c i="28" r="C9066"/>
  <c i="28" r="F9065"/>
  <c i="28" r="E9065"/>
  <c i="28" r="D9065"/>
  <c i="28" r="C9065"/>
  <c i="28" r="F9064"/>
  <c i="28" r="E9064"/>
  <c i="28" r="D9064"/>
  <c i="28" r="C9064"/>
  <c i="28" r="F9063"/>
  <c i="28" r="E9063"/>
  <c i="28" r="D9063"/>
  <c i="28" r="C9063"/>
  <c i="28" r="F9062"/>
  <c i="28" r="E9062"/>
  <c i="28" r="D9062"/>
  <c i="28" r="C9062"/>
  <c i="28" r="F9061"/>
  <c i="28" r="E9061"/>
  <c i="28" r="D9061"/>
  <c i="28" r="C9061"/>
  <c i="28" r="F9060"/>
  <c i="28" r="E9060"/>
  <c i="28" r="D9060"/>
  <c i="28" r="C9060"/>
  <c i="28" r="F9059"/>
  <c i="28" r="E9059"/>
  <c i="28" r="D9059"/>
  <c i="28" r="C9059"/>
  <c i="28" r="F9058"/>
  <c i="28" r="E9058"/>
  <c i="28" r="D9058"/>
  <c i="28" r="C9058"/>
  <c i="28" r="F9057"/>
  <c i="28" r="E9057"/>
  <c i="28" r="D9057"/>
  <c i="28" r="C9057"/>
  <c i="28" r="F9056"/>
  <c i="28" r="E9056"/>
  <c i="28" r="D9056"/>
  <c i="28" r="C9056"/>
  <c i="28" r="F9055"/>
  <c i="28" r="E9055"/>
  <c i="28" r="D9055"/>
  <c i="28" r="C9055"/>
  <c i="28" r="F9054"/>
  <c i="28" r="E9054"/>
  <c i="28" r="D9054"/>
  <c i="28" r="C9054"/>
  <c i="28" r="F9053"/>
  <c i="28" r="E9053"/>
  <c i="28" r="D9053"/>
  <c i="28" r="C9053"/>
  <c i="28" r="F9052"/>
  <c i="28" r="E9052"/>
  <c i="28" r="D9052"/>
  <c i="28" r="C9052"/>
  <c i="28" r="F9051"/>
  <c i="28" r="E9051"/>
  <c i="28" r="D9051"/>
  <c i="28" r="C9051"/>
  <c i="28" r="F9050"/>
  <c i="28" r="E9050"/>
  <c i="28" r="D9050"/>
  <c i="28" r="C9050"/>
  <c i="28" r="F9049"/>
  <c i="28" r="E9049"/>
  <c i="28" r="D9049"/>
  <c i="28" r="C9049"/>
  <c i="28" r="F9048"/>
  <c i="28" r="E9048"/>
  <c i="28" r="D9048"/>
  <c i="28" r="C9048"/>
  <c i="28" r="F9047"/>
  <c i="28" r="E9047"/>
  <c i="28" r="D9047"/>
  <c i="28" r="C9047"/>
  <c i="28" r="F9046"/>
  <c i="28" r="E9046"/>
  <c i="28" r="D9046"/>
  <c i="28" r="C9046"/>
  <c i="28" r="F9045"/>
  <c i="28" r="E9045"/>
  <c i="28" r="D9045"/>
  <c i="28" r="C9045"/>
  <c i="28" r="F9044"/>
  <c i="28" r="E9044"/>
  <c i="28" r="D9044"/>
  <c i="28" r="C9044"/>
  <c i="28" r="F9043"/>
  <c i="28" r="E9043"/>
  <c i="28" r="D9043"/>
  <c i="28" r="C9043"/>
  <c i="28" r="F9042"/>
  <c i="28" r="E9042"/>
  <c i="28" r="D9042"/>
  <c i="28" r="C9042"/>
  <c i="28" r="F9041"/>
  <c i="28" r="E9041"/>
  <c i="28" r="D9041"/>
  <c i="28" r="C9041"/>
  <c i="28" r="F9040"/>
  <c i="28" r="E9040"/>
  <c i="28" r="D9040"/>
  <c i="28" r="C9040"/>
  <c i="28" r="F9039"/>
  <c i="28" r="E9039"/>
  <c i="28" r="D9039"/>
  <c i="28" r="C9039"/>
  <c i="28" r="F9038"/>
  <c i="28" r="E9038"/>
  <c i="28" r="D9038"/>
  <c i="28" r="C9038"/>
  <c i="28" r="F9037"/>
  <c i="28" r="E9037"/>
  <c i="28" r="D9037"/>
  <c i="28" r="C9037"/>
  <c i="28" r="F9036"/>
  <c i="28" r="E9036"/>
  <c i="28" r="D9036"/>
  <c i="28" r="C9036"/>
  <c i="28" r="F9035"/>
  <c i="28" r="E9035"/>
  <c i="28" r="D9035"/>
  <c i="28" r="C9035"/>
  <c i="28" r="F9034"/>
  <c i="28" r="E9034"/>
  <c i="28" r="D9034"/>
  <c i="28" r="C9034"/>
  <c i="28" r="F9033"/>
  <c i="28" r="E9033"/>
  <c i="28" r="D9033"/>
  <c i="28" r="C9033"/>
  <c i="28" r="F9032"/>
  <c i="28" r="E9032"/>
  <c i="28" r="D9032"/>
  <c i="28" r="C9032"/>
  <c i="28" r="F9031"/>
  <c i="28" r="E9031"/>
  <c i="28" r="D9031"/>
  <c i="28" r="C9031"/>
  <c i="28" r="F9030"/>
  <c i="28" r="E9030"/>
  <c i="28" r="D9030"/>
  <c i="28" r="C9030"/>
  <c i="28" r="F9029"/>
  <c i="28" r="E9029"/>
  <c i="28" r="D9029"/>
  <c i="28" r="C9029"/>
  <c i="28" r="F9028"/>
  <c i="28" r="E9028"/>
  <c i="28" r="D9028"/>
  <c i="28" r="C9028"/>
  <c i="28" r="F9027"/>
  <c i="28" r="E9027"/>
  <c i="28" r="D9027"/>
  <c i="28" r="C9027"/>
  <c i="28" r="F9026"/>
  <c i="28" r="E9026"/>
  <c i="28" r="D9026"/>
  <c i="28" r="C9026"/>
  <c i="28" r="F9025"/>
  <c i="28" r="E9025"/>
  <c i="28" r="D9025"/>
  <c i="28" r="C9025"/>
  <c i="28" r="F9024"/>
  <c i="28" r="E9024"/>
  <c i="28" r="D9024"/>
  <c i="28" r="C9024"/>
  <c i="28" r="F9023"/>
  <c i="28" r="E9023"/>
  <c i="28" r="D9023"/>
  <c i="28" r="C9023"/>
  <c i="28" r="F9022"/>
  <c i="28" r="E9022"/>
  <c i="28" r="D9022"/>
  <c i="28" r="C9022"/>
  <c i="28" r="F9021"/>
  <c i="28" r="E9021"/>
  <c i="28" r="D9021"/>
  <c i="28" r="C9021"/>
  <c i="28" r="F9020"/>
  <c i="28" r="E9020"/>
  <c i="28" r="D9020"/>
  <c i="28" r="C9020"/>
  <c i="28" r="F9019"/>
  <c i="28" r="E9019"/>
  <c i="28" r="D9019"/>
  <c i="28" r="C9019"/>
  <c i="28" r="F9018"/>
  <c i="28" r="E9018"/>
  <c i="28" r="D9018"/>
  <c i="28" r="C9018"/>
  <c i="28" r="F9017"/>
  <c i="28" r="E9017"/>
  <c i="28" r="D9017"/>
  <c i="28" r="C9017"/>
  <c i="28" r="F9016"/>
  <c i="28" r="E9016"/>
  <c i="28" r="D9016"/>
  <c i="28" r="C9016"/>
  <c i="28" r="F9015"/>
  <c i="28" r="E9015"/>
  <c i="28" r="D9015"/>
  <c i="28" r="C9015"/>
  <c i="28" r="F9014"/>
  <c i="28" r="E9014"/>
  <c i="28" r="D9014"/>
  <c i="28" r="C9014"/>
  <c i="28" r="F9013"/>
  <c i="28" r="E9013"/>
  <c i="28" r="D9013"/>
  <c i="28" r="C9013"/>
  <c i="28" r="F9012"/>
  <c i="28" r="E9012"/>
  <c i="28" r="D9012"/>
  <c i="28" r="C9012"/>
  <c i="28" r="F9011"/>
  <c i="28" r="E9011"/>
  <c i="28" r="D9011"/>
  <c i="28" r="C9011"/>
  <c i="28" r="F9010"/>
  <c i="28" r="E9010"/>
  <c i="28" r="D9010"/>
  <c i="28" r="C9010"/>
  <c i="28" r="F9009"/>
  <c i="28" r="E9009"/>
  <c i="28" r="D9009"/>
  <c i="28" r="C9009"/>
  <c i="28" r="F9008"/>
  <c i="28" r="E9008"/>
  <c i="28" r="D9008"/>
  <c i="28" r="C9008"/>
  <c i="28" r="F9007"/>
  <c i="28" r="E9007"/>
  <c i="28" r="D9007"/>
  <c i="28" r="C9007"/>
  <c i="28" r="F9006"/>
  <c i="28" r="E9006"/>
  <c i="28" r="D9006"/>
  <c i="28" r="C9006"/>
  <c i="28" r="F9005"/>
  <c i="28" r="E9005"/>
  <c i="28" r="D9005"/>
  <c i="28" r="C9005"/>
  <c i="28" r="F9004"/>
  <c i="28" r="D9004"/>
  <c i="28" r="E9004" s="1"/>
  <c i="28" r="C9004"/>
  <c i="28" r="F9003"/>
  <c i="28" r="D9003"/>
  <c i="28" r="E9003" s="1"/>
  <c i="28" r="C9003"/>
  <c i="28" r="F9002"/>
  <c i="28" r="D9002"/>
  <c i="28" r="E9002" s="1"/>
  <c i="28" r="C9002"/>
  <c i="28" r="F9001"/>
  <c i="28" r="D9001"/>
  <c i="28" r="E9001" s="1"/>
  <c i="28" r="C9001"/>
  <c i="28" r="F9000"/>
  <c i="28" r="D9000"/>
  <c i="28" r="E9000" s="1"/>
  <c i="28" r="C9000"/>
  <c i="28" r="F8999"/>
  <c i="28" r="D8999"/>
  <c i="28" r="E8999" s="1"/>
  <c i="28" r="C8999"/>
  <c i="28" r="F8998"/>
  <c i="28" r="D8998"/>
  <c i="28" r="E8998" s="1"/>
  <c i="28" r="C8998"/>
  <c i="28" r="F8997"/>
  <c i="28" r="D8997"/>
  <c i="28" r="E8997" s="1"/>
  <c i="28" r="C8997"/>
  <c i="28" r="F8996"/>
  <c i="28" r="D8996"/>
  <c i="28" r="E8996" s="1"/>
  <c i="28" r="C8996"/>
  <c i="28" r="F8995"/>
  <c i="28" r="D8995"/>
  <c i="28" r="E8995" s="1"/>
  <c i="28" r="C8995"/>
  <c i="28" r="F8994"/>
  <c i="28" r="D8994"/>
  <c i="28" r="E8994" s="1"/>
  <c i="28" r="C8994"/>
  <c i="28" r="F8993"/>
  <c i="28" r="D8993"/>
  <c i="28" r="E8993" s="1"/>
  <c i="28" r="C8993"/>
  <c i="28" r="F8992"/>
  <c i="28" r="D8992"/>
  <c i="28" r="E8992" s="1"/>
  <c i="28" r="C8992"/>
  <c i="28" r="F8991"/>
  <c i="28" r="D8991"/>
  <c i="28" r="E8991" s="1"/>
  <c i="28" r="C8991"/>
  <c i="28" r="F8990"/>
  <c i="28" r="D8990"/>
  <c i="28" r="E8990" s="1"/>
  <c i="28" r="C8990"/>
  <c i="28" r="D8989"/>
  <c i="28" r="C8989"/>
  <c i="28" r="F8988"/>
  <c i="28" r="D8988"/>
  <c i="28" r="E8988" s="1"/>
  <c i="28" r="C8988"/>
  <c i="28" r="D8987"/>
  <c i="28" r="C8987"/>
  <c i="28" r="F8986"/>
  <c i="28" r="D8986"/>
  <c i="28" r="E8986" s="1"/>
  <c i="28" r="C8986"/>
  <c i="28" r="D8985"/>
  <c i="28" r="C8985"/>
  <c i="28" r="F8984"/>
  <c i="28" r="D8984"/>
  <c i="28" r="E8984" s="1"/>
  <c i="28" r="C8984"/>
  <c i="28" r="D8983"/>
  <c i="28" r="C8983"/>
  <c i="28" r="F8982"/>
  <c i="28" r="D8982"/>
  <c i="28" r="E8982" s="1"/>
  <c i="28" r="C8982"/>
  <c i="28" r="D8981"/>
  <c i="28" r="C8981"/>
  <c i="28" r="F8980"/>
  <c i="28" r="D8980"/>
  <c i="28" r="E8980" s="1"/>
  <c i="28" r="C8980"/>
  <c i="28" r="D8979"/>
  <c i="28" r="C8979"/>
  <c i="28" r="F8978"/>
  <c i="28" r="D8978"/>
  <c i="28" r="E8978" s="1"/>
  <c i="28" r="C8978"/>
  <c i="28" r="D8977"/>
  <c i="28" r="C8977"/>
  <c i="28" r="F8976"/>
  <c i="28" r="D8976"/>
  <c i="28" r="E8976" s="1"/>
  <c i="28" r="C8976"/>
  <c i="28" r="D8975"/>
  <c i="28" r="C8975"/>
  <c i="28" r="F8974"/>
  <c i="28" r="D8974"/>
  <c i="28" r="E8974" s="1"/>
  <c i="28" r="C8974"/>
  <c i="28" r="D8973"/>
  <c i="28" r="C8973"/>
  <c i="28" r="F8972"/>
  <c i="28" r="D8972"/>
  <c i="28" r="E8972" s="1"/>
  <c i="28" r="C8972"/>
  <c i="28" r="D8971"/>
  <c i="28" r="C8971"/>
  <c i="28" r="F8970"/>
  <c i="28" r="D8970"/>
  <c i="28" r="E8970" s="1"/>
  <c i="28" r="C8970"/>
  <c i="28" r="D8969"/>
  <c i="28" r="C8969"/>
  <c i="28" r="F8968"/>
  <c i="28" r="D8968"/>
  <c i="28" r="E8968" s="1"/>
  <c i="28" r="C8968"/>
  <c i="28" r="D8967"/>
  <c i="28" r="C8967"/>
  <c i="28" r="F8966"/>
  <c i="28" r="D8966"/>
  <c i="28" r="E8966" s="1"/>
  <c i="28" r="C8966"/>
  <c i="28" r="D8965"/>
  <c i="28" r="C8965"/>
  <c i="28" r="F8964"/>
  <c i="28" r="D8964"/>
  <c i="28" r="E8964" s="1"/>
  <c i="28" r="C8964"/>
  <c i="28" r="D8963"/>
  <c i="28" r="C8963"/>
  <c i="28" r="F8962"/>
  <c i="28" r="D8962"/>
  <c i="28" r="E8962" s="1"/>
  <c i="28" r="C8962"/>
  <c i="28" r="D8961"/>
  <c i="28" r="C8961"/>
  <c i="28" r="F8960"/>
  <c i="28" r="D8960"/>
  <c i="28" r="E8960" s="1"/>
  <c i="28" r="C8960"/>
  <c i="28" r="D8959"/>
  <c i="28" r="C8959"/>
  <c i="28" r="F8958"/>
  <c i="28" r="D8958"/>
  <c i="28" r="E8958" s="1"/>
  <c i="28" r="C8958"/>
  <c i="28" r="D8957"/>
  <c i="28" r="C8957"/>
  <c i="28" r="F8956"/>
  <c i="28" r="D8956"/>
  <c i="28" r="E8956" s="1"/>
  <c i="28" r="C8956"/>
  <c i="28" r="D8955"/>
  <c i="28" r="C8955"/>
  <c i="28" r="F8954"/>
  <c i="28" r="D8954"/>
  <c i="28" r="E8954" s="1"/>
  <c i="28" r="C8954"/>
  <c i="28" r="D8953"/>
  <c i="28" r="C8953"/>
  <c i="28" r="F8952"/>
  <c i="28" r="D8952"/>
  <c i="28" r="E8952" s="1"/>
  <c i="28" r="C8952"/>
  <c i="28" r="D8951"/>
  <c i="28" r="C8951"/>
  <c i="28" r="F8950"/>
  <c i="28" r="D8950"/>
  <c i="28" r="E8950" s="1"/>
  <c i="28" r="C8950"/>
  <c i="28" r="D8949"/>
  <c i="28" r="C8949"/>
  <c i="28" r="F8948"/>
  <c i="28" r="D8948"/>
  <c i="28" r="E8948" s="1"/>
  <c i="28" r="C8948"/>
  <c i="28" r="D8947"/>
  <c i="28" r="C8947"/>
  <c i="28" r="F8946"/>
  <c i="28" r="D8946"/>
  <c i="28" r="E8946" s="1"/>
  <c i="28" r="C8946"/>
  <c i="28" r="D8945"/>
  <c i="28" r="C8945"/>
  <c i="28" r="F8944"/>
  <c i="28" r="D8944"/>
  <c i="28" r="E8944" s="1"/>
  <c i="28" r="C8944"/>
  <c i="28" r="D8943"/>
  <c i="28" r="C8943"/>
  <c i="28" r="F8942"/>
  <c i="28" r="D8942"/>
  <c i="28" r="E8942" s="1"/>
  <c i="28" r="C8942"/>
  <c i="28" r="D8941"/>
  <c i="28" r="C8941"/>
  <c i="28" r="F8940"/>
  <c i="28" r="D8940"/>
  <c i="28" r="E8940" s="1"/>
  <c i="28" r="C8940"/>
  <c i="28" r="D8939"/>
  <c i="28" r="C8939"/>
  <c i="28" r="F8938"/>
  <c i="28" r="D8938"/>
  <c i="28" r="E8938" s="1"/>
  <c i="28" r="C8938"/>
  <c i="28" r="D8937"/>
  <c i="28" r="C8937"/>
  <c i="28" r="F8936"/>
  <c i="28" r="D8936"/>
  <c i="28" r="E8936" s="1"/>
  <c i="28" r="C8936"/>
  <c i="28" r="D8935"/>
  <c i="28" r="C8935"/>
  <c i="28" r="F8934"/>
  <c i="28" r="D8934"/>
  <c i="28" r="E8934" s="1"/>
  <c i="28" r="C8934"/>
  <c i="28" r="D8933"/>
  <c i="28" r="C8933"/>
  <c i="28" r="F8932"/>
  <c i="28" r="D8932"/>
  <c i="28" r="E8932" s="1"/>
  <c i="28" r="C8932"/>
  <c i="28" r="D8931"/>
  <c i="28" r="C8931"/>
  <c i="28" r="F8930"/>
  <c i="28" r="D8930"/>
  <c i="28" r="E8930" s="1"/>
  <c i="28" r="C8930"/>
  <c i="28" r="D8929"/>
  <c i="28" r="C8929"/>
  <c i="28" r="F8928"/>
  <c i="28" r="D8928"/>
  <c i="28" r="E8928" s="1"/>
  <c i="28" r="C8928"/>
  <c i="28" r="D8927"/>
  <c i="28" r="C8927"/>
  <c i="28" r="F8926"/>
  <c i="28" r="D8926"/>
  <c i="28" r="E8926" s="1"/>
  <c i="28" r="C8926"/>
  <c i="28" r="D8925"/>
  <c i="28" r="C8925"/>
  <c i="28" r="F8924"/>
  <c i="28" r="D8924"/>
  <c i="28" r="E8924" s="1"/>
  <c i="28" r="C8924"/>
  <c i="28" r="D8923"/>
  <c i="28" r="C8923"/>
  <c i="28" r="F8922"/>
  <c i="28" r="D8922"/>
  <c i="28" r="E8922" s="1"/>
  <c i="28" r="C8922"/>
  <c i="28" r="D8921"/>
  <c i="28" r="C8921"/>
  <c i="28" r="F8920"/>
  <c i="28" r="D8920"/>
  <c i="28" r="E8920" s="1"/>
  <c i="28" r="C8920"/>
  <c i="28" r="D8919"/>
  <c i="28" r="C8919"/>
  <c i="28" r="F8918"/>
  <c i="28" r="D8918"/>
  <c i="28" r="E8918" s="1"/>
  <c i="28" r="C8918"/>
  <c i="28" r="D8917"/>
  <c i="28" r="C8917"/>
  <c i="28" r="F8916"/>
  <c i="28" r="D8916"/>
  <c i="28" r="E8916" s="1"/>
  <c i="28" r="C8916"/>
  <c i="28" r="D8915"/>
  <c i="28" r="C8915"/>
  <c i="28" r="F8914"/>
  <c i="28" r="D8914"/>
  <c i="28" r="E8914" s="1"/>
  <c i="28" r="C8914"/>
  <c i="28" r="D8913"/>
  <c i="28" r="C8913"/>
  <c i="28" r="F8912"/>
  <c i="28" r="D8912"/>
  <c i="28" r="E8912" s="1"/>
  <c i="28" r="C8912"/>
  <c i="28" r="D8911"/>
  <c i="28" r="C8911"/>
  <c i="28" r="F8910"/>
  <c i="28" r="D8910"/>
  <c i="28" r="E8910" s="1"/>
  <c i="28" r="C8910"/>
  <c i="28" r="D8909"/>
  <c i="28" r="C8909"/>
  <c i="28" r="F8908"/>
  <c i="28" r="D8908"/>
  <c i="28" r="E8908" s="1"/>
  <c i="28" r="C8908"/>
  <c i="28" r="D8907"/>
  <c i="28" r="C8907"/>
  <c i="28" r="F8906"/>
  <c i="28" r="D8906"/>
  <c i="28" r="E8906" s="1"/>
  <c i="28" r="C8906"/>
  <c i="28" r="D8905"/>
  <c i="28" r="C8905"/>
  <c i="28" r="F8904"/>
  <c i="28" r="D8904"/>
  <c i="28" r="E8904" s="1"/>
  <c i="28" r="C8904"/>
  <c i="28" r="D8903"/>
  <c i="28" r="C8903"/>
  <c i="28" r="F8902"/>
  <c i="28" r="D8902"/>
  <c i="28" r="E8902" s="1"/>
  <c i="28" r="C8902"/>
  <c i="28" r="D8901"/>
  <c i="28" r="C8901"/>
  <c i="28" r="F8900"/>
  <c i="28" r="D8900"/>
  <c i="28" r="E8900" s="1"/>
  <c i="28" r="C8900"/>
  <c i="28" r="D8899"/>
  <c i="28" r="C8899"/>
  <c i="28" r="F8898"/>
  <c i="28" r="D8898"/>
  <c i="28" r="E8898" s="1"/>
  <c i="28" r="C8898"/>
  <c i="28" r="D8897"/>
  <c i="28" r="C8897"/>
  <c i="28" r="F8896"/>
  <c i="28" r="D8896"/>
  <c i="28" r="E8896" s="1"/>
  <c i="28" r="C8896"/>
  <c i="28" r="D8895"/>
  <c i="28" r="C8895"/>
  <c i="28" r="F8894"/>
  <c i="28" r="D8894"/>
  <c i="28" r="E8894" s="1"/>
  <c i="28" r="C8894"/>
  <c i="28" r="D8893"/>
  <c i="28" r="C8893"/>
  <c i="28" r="F8892"/>
  <c i="28" r="D8892"/>
  <c i="28" r="E8892" s="1"/>
  <c i="28" r="C8892"/>
  <c i="28" r="D8891"/>
  <c i="28" r="C8891"/>
  <c i="28" r="F8890"/>
  <c i="28" r="D8890"/>
  <c i="28" r="E8890" s="1"/>
  <c i="28" r="C8890"/>
  <c i="28" r="D8889"/>
  <c i="28" r="C8889"/>
  <c i="28" r="F8888"/>
  <c i="28" r="D8888"/>
  <c i="28" r="E8888" s="1"/>
  <c i="28" r="C8888"/>
  <c i="28" r="D8887"/>
  <c i="28" r="C8887"/>
  <c i="28" r="F8886"/>
  <c i="28" r="D8886"/>
  <c i="28" r="E8886" s="1"/>
  <c i="28" r="C8886"/>
  <c i="28" r="D8885"/>
  <c i="28" r="C8885"/>
  <c i="28" r="F8884"/>
  <c i="28" r="D8884"/>
  <c i="28" r="E8884" s="1"/>
  <c i="28" r="C8884"/>
  <c i="28" r="D8883"/>
  <c i="28" r="C8883"/>
  <c i="28" r="F8882"/>
  <c i="28" r="D8882"/>
  <c i="28" r="E8882" s="1"/>
  <c i="28" r="C8882"/>
  <c i="28" r="D8881"/>
  <c i="28" r="C8881"/>
  <c i="28" r="F8880"/>
  <c i="28" r="D8880"/>
  <c i="28" r="E8880" s="1"/>
  <c i="28" r="C8880"/>
  <c i="28" r="D8879"/>
  <c i="28" r="C8879"/>
  <c i="28" r="F8878"/>
  <c i="28" r="D8878"/>
  <c i="28" r="E8878" s="1"/>
  <c i="28" r="C8878"/>
  <c i="28" r="D8877"/>
  <c i="28" r="C8877"/>
  <c i="28" r="F8876"/>
  <c i="28" r="D8876"/>
  <c i="28" r="E8876" s="1"/>
  <c i="28" r="C8876"/>
  <c i="28" r="D8875"/>
  <c i="28" r="C8875"/>
  <c i="28" r="F8874"/>
  <c i="28" r="D8874"/>
  <c i="28" r="E8874" s="1"/>
  <c i="28" r="C8874"/>
  <c i="28" r="D8873"/>
  <c i="28" r="C8873"/>
  <c i="28" r="F8872"/>
  <c i="28" r="D8872"/>
  <c i="28" r="E8872" s="1"/>
  <c i="28" r="C8872"/>
  <c i="28" r="D8871"/>
  <c i="28" r="C8871"/>
  <c i="28" r="F8870"/>
  <c i="28" r="D8870"/>
  <c i="28" r="E8870" s="1"/>
  <c i="28" r="C8870"/>
  <c i="28" r="D8869"/>
  <c i="28" r="C8869"/>
  <c i="28" r="F8868"/>
  <c i="28" r="D8868"/>
  <c i="28" r="E8868" s="1"/>
  <c i="28" r="C8868"/>
  <c i="28" r="D8867"/>
  <c i="28" r="C8867"/>
  <c i="28" r="F8866"/>
  <c i="28" r="D8866"/>
  <c i="28" r="E8866" s="1"/>
  <c i="28" r="C8866"/>
  <c i="28" r="D8865"/>
  <c i="28" r="C8865"/>
  <c i="28" r="F8864"/>
  <c i="28" r="D8864"/>
  <c i="28" r="E8864" s="1"/>
  <c i="28" r="C8864"/>
  <c i="28" r="D8863"/>
  <c i="28" r="C8863"/>
  <c i="28" r="F8862"/>
  <c i="28" r="D8862"/>
  <c i="28" r="E8862" s="1"/>
  <c i="28" r="C8862"/>
  <c i="28" r="D8861"/>
  <c i="28" r="C8861"/>
  <c i="28" r="F8860"/>
  <c i="28" r="D8860"/>
  <c i="28" r="E8860" s="1"/>
  <c i="28" r="C8860"/>
  <c i="28" r="D8859"/>
  <c i="28" r="C8859"/>
  <c i="28" r="F8858"/>
  <c i="28" r="D8858"/>
  <c i="28" r="E8858" s="1"/>
  <c i="28" r="C8858"/>
  <c i="28" r="D8857"/>
  <c i="28" r="C8857"/>
  <c i="28" r="F8856"/>
  <c i="28" r="D8856"/>
  <c i="28" r="E8856" s="1"/>
  <c i="28" r="C8856"/>
  <c i="28" r="D8855"/>
  <c i="28" r="C8855"/>
  <c i="28" r="F8854"/>
  <c i="28" r="D8854"/>
  <c i="28" r="E8854" s="1"/>
  <c i="28" r="C8854"/>
  <c i="28" r="D8853"/>
  <c i="28" r="C8853"/>
  <c i="28" r="F8852"/>
  <c i="28" r="D8852"/>
  <c i="28" r="E8852" s="1"/>
  <c i="28" r="C8852"/>
  <c i="28" r="D8851"/>
  <c i="28" r="C8851"/>
  <c i="28" r="F8850"/>
  <c i="28" r="D8850"/>
  <c i="28" r="E8850" s="1"/>
  <c i="28" r="C8850"/>
  <c i="28" r="D8849"/>
  <c i="28" r="C8849"/>
  <c i="28" r="F8848"/>
  <c i="28" r="D8848"/>
  <c i="28" r="E8848" s="1"/>
  <c i="28" r="C8848"/>
  <c i="28" r="D8847"/>
  <c i="28" r="C8847"/>
  <c i="28" r="F8846"/>
  <c i="28" r="D8846"/>
  <c i="28" r="E8846" s="1"/>
  <c i="28" r="C8846"/>
  <c i="28" r="D8845"/>
  <c i="28" r="C8845"/>
  <c i="28" r="F8844"/>
  <c i="28" r="D8844"/>
  <c i="28" r="E8844" s="1"/>
  <c i="28" r="C8844"/>
  <c i="28" r="D8843"/>
  <c i="28" r="C8843"/>
  <c i="28" r="F8842"/>
  <c i="28" r="D8842"/>
  <c i="28" r="E8842" s="1"/>
  <c i="28" r="C8842"/>
  <c i="28" r="D8841"/>
  <c i="28" r="C8841"/>
  <c i="28" r="F8840"/>
  <c i="28" r="D8840"/>
  <c i="28" r="E8840" s="1"/>
  <c i="28" r="C8840"/>
  <c i="28" r="D8839"/>
  <c i="28" r="C8839"/>
  <c i="28" r="F8838"/>
  <c i="28" r="D8838"/>
  <c i="28" r="E8838" s="1"/>
  <c i="28" r="C8838"/>
  <c i="28" r="D8837"/>
  <c i="28" r="C8837"/>
  <c i="28" r="F8836"/>
  <c i="28" r="D8836"/>
  <c i="28" r="E8836" s="1"/>
  <c i="28" r="C8836"/>
  <c i="28" r="D8835"/>
  <c i="28" r="C8835"/>
  <c i="28" r="F8834"/>
  <c i="28" r="D8834"/>
  <c i="28" r="E8834" s="1"/>
  <c i="28" r="C8834"/>
  <c i="28" r="D8833"/>
  <c i="28" r="C8833"/>
  <c i="28" r="F8832"/>
  <c i="28" r="D8832"/>
  <c i="28" r="E8832" s="1"/>
  <c i="28" r="C8832"/>
  <c i="28" r="D8831"/>
  <c i="28" r="C8831"/>
  <c i="28" r="F8830"/>
  <c i="28" r="D8830"/>
  <c i="28" r="E8830" s="1"/>
  <c i="28" r="C8830"/>
  <c i="28" r="D8829"/>
  <c i="28" r="C8829"/>
  <c i="28" r="F8828"/>
  <c i="28" r="D8828"/>
  <c i="28" r="E8828" s="1"/>
  <c i="28" r="C8828"/>
  <c i="28" r="D8827"/>
  <c i="28" r="C8827"/>
  <c i="28" r="F8826"/>
  <c i="28" r="D8826"/>
  <c i="28" r="E8826" s="1"/>
  <c i="28" r="C8826"/>
  <c i="28" r="D8825"/>
  <c i="28" r="C8825"/>
  <c i="28" r="F8824"/>
  <c i="28" r="D8824"/>
  <c i="28" r="E8824" s="1"/>
  <c i="28" r="C8824"/>
  <c i="28" r="D8823"/>
  <c i="28" r="C8823"/>
  <c i="28" r="F8822"/>
  <c i="28" r="D8822"/>
  <c i="28" r="E8822" s="1"/>
  <c i="28" r="C8822"/>
  <c i="28" r="D8821"/>
  <c i="28" r="C8821"/>
  <c i="28" r="F8820"/>
  <c i="28" r="D8820"/>
  <c i="28" r="E8820" s="1"/>
  <c i="28" r="C8820"/>
  <c i="28" r="D8819"/>
  <c i="28" r="C8819"/>
  <c i="28" r="F8818"/>
  <c i="28" r="D8818"/>
  <c i="28" r="E8818" s="1"/>
  <c i="28" r="C8818"/>
  <c i="28" r="D8817"/>
  <c i="28" r="C8817"/>
  <c i="28" r="F8816"/>
  <c i="28" r="D8816"/>
  <c i="28" r="E8816" s="1"/>
  <c i="28" r="C8816"/>
  <c i="28" r="D8815"/>
  <c i="28" r="C8815"/>
  <c i="28" r="F8814"/>
  <c i="28" r="D8814"/>
  <c i="28" r="E8814" s="1"/>
  <c i="28" r="C8814"/>
  <c i="28" r="D8813"/>
  <c i="28" r="C8813"/>
  <c i="28" r="F8812"/>
  <c i="28" r="D8812"/>
  <c i="28" r="E8812" s="1"/>
  <c i="28" r="C8812"/>
  <c i="28" r="D8811"/>
  <c i="28" r="C8811"/>
  <c i="28" r="F8810"/>
  <c i="28" r="D8810"/>
  <c i="28" r="E8810" s="1"/>
  <c i="28" r="C8810"/>
  <c i="28" r="D8809"/>
  <c i="28" r="C8809"/>
  <c i="28" r="F8808"/>
  <c i="28" r="D8808"/>
  <c i="28" r="E8808" s="1"/>
  <c i="28" r="C8808"/>
  <c i="28" r="D8807"/>
  <c i="28" r="C8807"/>
  <c i="28" r="F8806"/>
  <c i="28" r="D8806"/>
  <c i="28" r="E8806" s="1"/>
  <c i="28" r="C8806"/>
  <c i="28" r="D8805"/>
  <c i="28" r="C8805"/>
  <c i="28" r="F8804"/>
  <c i="28" r="D8804"/>
  <c i="28" r="E8804" s="1"/>
  <c i="28" r="C8804"/>
  <c i="28" r="D8803"/>
  <c i="28" r="C8803"/>
  <c i="28" r="F8802"/>
  <c i="28" r="D8802"/>
  <c i="28" r="E8802" s="1"/>
  <c i="28" r="C8802"/>
  <c i="28" r="D8801"/>
  <c i="28" r="C8801"/>
  <c i="28" r="F8800"/>
  <c i="28" r="D8800"/>
  <c i="28" r="E8800" s="1"/>
  <c i="28" r="C8800"/>
  <c i="28" r="D8799"/>
  <c i="28" r="C8799"/>
  <c i="28" r="F8798"/>
  <c i="28" r="D8798"/>
  <c i="28" r="E8798" s="1"/>
  <c i="28" r="C8798"/>
  <c i="28" r="D8797"/>
  <c i="28" r="C8797"/>
  <c i="28" r="F8796"/>
  <c i="28" r="D8796"/>
  <c i="28" r="E8796" s="1"/>
  <c i="28" r="C8796"/>
  <c i="28" r="D8795"/>
  <c i="28" r="C8795"/>
  <c i="28" r="F8794"/>
  <c i="28" r="D8794"/>
  <c i="28" r="E8794" s="1"/>
  <c i="28" r="C8794"/>
  <c i="28" r="D8793"/>
  <c i="28" r="C8793"/>
  <c i="28" r="F8792"/>
  <c i="28" r="D8792"/>
  <c i="28" r="E8792" s="1"/>
  <c i="28" r="C8792"/>
  <c i="28" r="D8791"/>
  <c i="28" r="C8791"/>
  <c i="28" r="F8790"/>
  <c i="28" r="D8790"/>
  <c i="28" r="E8790" s="1"/>
  <c i="28" r="C8790"/>
  <c i="28" r="D8789"/>
  <c i="28" r="C8789"/>
  <c i="28" r="F8788"/>
  <c i="28" r="D8788"/>
  <c i="28" r="E8788" s="1"/>
  <c i="28" r="C8788"/>
  <c i="28" r="D8787"/>
  <c i="28" r="C8787"/>
  <c i="28" r="F8786"/>
  <c i="28" r="D8786"/>
  <c i="28" r="E8786" s="1"/>
  <c i="28" r="C8786"/>
  <c i="28" r="D8785"/>
  <c i="28" r="C8785"/>
  <c i="28" r="F8784"/>
  <c i="28" r="D8784"/>
  <c i="28" r="E8784" s="1"/>
  <c i="28" r="C8784"/>
  <c i="28" r="D8783"/>
  <c i="28" r="C8783"/>
  <c i="28" r="F8782"/>
  <c i="28" r="D8782"/>
  <c i="28" r="E8782" s="1"/>
  <c i="28" r="C8782"/>
  <c i="28" r="D8781"/>
  <c i="28" r="C8781"/>
  <c i="28" r="F8780"/>
  <c i="28" r="D8780"/>
  <c i="28" r="E8780" s="1"/>
  <c i="28" r="C8780"/>
  <c i="28" r="D8779"/>
  <c i="28" r="C8779"/>
  <c i="28" r="F8778"/>
  <c i="28" r="C8778"/>
  <c i="28" r="D8778" s="1"/>
  <c i="28" r="E8778" s="1"/>
  <c i="28" r="D8777"/>
  <c i="28" r="C8777"/>
  <c i="28" r="F8776"/>
  <c i="28" r="C8776"/>
  <c i="28" r="D8776" s="1"/>
  <c i="28" r="E8776" s="1"/>
  <c i="28" r="D8775"/>
  <c i="28" r="C8775"/>
  <c i="28" r="F8774"/>
  <c i="28" r="C8774"/>
  <c i="28" r="D8774" s="1"/>
  <c i="28" r="E8774" s="1"/>
  <c i="28" r="D8773"/>
  <c i="28" r="C8773"/>
  <c i="28" r="F8772"/>
  <c i="28" r="C8772"/>
  <c i="28" r="D8772" s="1"/>
  <c i="28" r="E8772" s="1"/>
  <c i="28" r="D8771"/>
  <c i="28" r="C8771"/>
  <c i="28" r="F8770"/>
  <c i="28" r="C8770"/>
  <c i="28" r="D8770" s="1"/>
  <c i="28" r="E8770" s="1"/>
  <c i="28" r="D8769"/>
  <c i="28" r="C8769"/>
  <c i="28" r="F8768"/>
  <c i="28" r="C8768"/>
  <c i="28" r="D8768" s="1"/>
  <c i="28" r="E8768" s="1"/>
  <c i="28" r="D8767"/>
  <c i="28" r="C8767"/>
  <c i="28" r="F8766"/>
  <c i="28" r="C8766"/>
  <c i="28" r="D8766" s="1"/>
  <c i="28" r="E8766" s="1"/>
  <c i="28" r="D8765"/>
  <c i="28" r="C8765"/>
  <c i="28" r="F8764"/>
  <c i="28" r="C8764"/>
  <c i="28" r="D8764" s="1"/>
  <c i="28" r="E8764" s="1"/>
  <c i="28" r="D8763"/>
  <c i="28" r="C8763"/>
  <c i="28" r="F8762"/>
  <c i="28" r="C8762"/>
  <c i="28" r="D8762" s="1"/>
  <c i="28" r="E8762" s="1"/>
  <c i="28" r="D8761"/>
  <c i="28" r="C8761"/>
  <c i="28" r="F8760"/>
  <c i="28" r="C8760"/>
  <c i="28" r="D8760" s="1"/>
  <c i="28" r="E8760" s="1"/>
  <c i="28" r="D8759"/>
  <c i="28" r="C8759"/>
  <c i="28" r="F8758"/>
  <c i="28" r="C8758"/>
  <c i="28" r="D8758" s="1"/>
  <c i="28" r="E8758" s="1"/>
  <c i="28" r="D8757"/>
  <c i="28" r="C8757"/>
  <c i="28" r="F8756"/>
  <c i="28" r="C8756"/>
  <c i="28" r="D8756" s="1"/>
  <c i="28" r="E8756" s="1"/>
  <c i="28" r="D8755"/>
  <c i="28" r="C8755"/>
  <c i="28" r="F8754"/>
  <c i="28" r="C8754"/>
  <c i="28" r="D8754" s="1"/>
  <c i="28" r="E8754" s="1"/>
  <c i="28" r="D8753"/>
  <c i="28" r="C8753"/>
  <c i="28" r="F8752"/>
  <c i="28" r="C8752"/>
  <c i="28" r="D8752" s="1"/>
  <c i="28" r="E8752" s="1"/>
  <c i="28" r="D8751"/>
  <c i="28" r="C8751"/>
  <c i="28" r="F8750"/>
  <c i="28" r="C8750"/>
  <c i="28" r="D8750" s="1"/>
  <c i="28" r="E8750" s="1"/>
  <c i="28" r="D8749"/>
  <c i="28" r="C8749"/>
  <c i="28" r="F8748"/>
  <c i="28" r="C8748"/>
  <c i="28" r="D8748" s="1"/>
  <c i="28" r="E8748" s="1"/>
  <c i="28" r="D8747"/>
  <c i="28" r="C8747"/>
  <c i="28" r="F8746"/>
  <c i="28" r="C8746"/>
  <c i="28" r="D8746" s="1"/>
  <c i="28" r="E8746" s="1"/>
  <c i="28" r="D8745"/>
  <c i="28" r="C8745"/>
  <c i="28" r="F8744"/>
  <c i="28" r="C8744"/>
  <c i="28" r="D8744" s="1"/>
  <c i="28" r="E8744" s="1"/>
  <c i="28" r="D8743"/>
  <c i="28" r="C8743"/>
  <c i="28" r="F8742"/>
  <c i="28" r="C8742"/>
  <c i="28" r="D8742" s="1"/>
  <c i="28" r="E8742" s="1"/>
  <c i="28" r="D8741"/>
  <c i="28" r="C8741"/>
  <c i="28" r="F8740"/>
  <c i="28" r="C8740"/>
  <c i="28" r="D8740" s="1"/>
  <c i="28" r="E8740" s="1"/>
  <c i="28" r="D8739"/>
  <c i="28" r="C8739"/>
  <c i="28" r="F8738"/>
  <c i="28" r="C8738"/>
  <c i="28" r="D8738" s="1"/>
  <c i="28" r="E8738" s="1"/>
  <c i="28" r="D8737"/>
  <c i="28" r="C8737"/>
  <c i="28" r="F8736"/>
  <c i="28" r="C8736"/>
  <c i="28" r="D8736" s="1"/>
  <c i="28" r="E8736" s="1"/>
  <c i="28" r="D8735"/>
  <c i="28" r="C8735"/>
  <c i="28" r="F8734"/>
  <c i="28" r="C8734"/>
  <c i="28" r="D8734" s="1"/>
  <c i="28" r="E8734" s="1"/>
  <c i="28" r="D8733"/>
  <c i="28" r="C8733"/>
  <c i="28" r="F8732"/>
  <c i="28" r="C8732"/>
  <c i="28" r="D8732" s="1"/>
  <c i="28" r="E8732" s="1"/>
  <c i="28" r="D8731"/>
  <c i="28" r="C8731"/>
  <c i="28" r="F8730"/>
  <c i="28" r="C8730"/>
  <c i="28" r="D8730" s="1"/>
  <c i="28" r="E8730" s="1"/>
  <c i="28" r="D8729"/>
  <c i="28" r="C8729"/>
  <c i="28" r="F8728"/>
  <c i="28" r="C8728"/>
  <c i="28" r="D8728" s="1"/>
  <c i="28" r="E8728" s="1"/>
  <c i="28" r="D8727"/>
  <c i="28" r="C8727"/>
  <c i="28" r="F8726"/>
  <c i="28" r="C8726"/>
  <c i="28" r="D8726" s="1"/>
  <c i="28" r="E8726" s="1"/>
  <c i="28" r="D8725"/>
  <c i="28" r="C8725"/>
  <c i="28" r="F8724"/>
  <c i="28" r="C8724"/>
  <c i="28" r="D8724" s="1"/>
  <c i="28" r="E8724" s="1"/>
  <c i="28" r="D8723"/>
  <c i="28" r="C8723"/>
  <c i="28" r="F8722"/>
  <c i="28" r="C8722"/>
  <c i="28" r="D8722" s="1"/>
  <c i="28" r="E8722" s="1"/>
  <c i="28" r="D8721"/>
  <c i="28" r="C8721"/>
  <c i="28" r="F8720"/>
  <c i="28" r="C8720"/>
  <c i="28" r="D8720" s="1"/>
  <c i="28" r="E8720" s="1"/>
  <c i="28" r="D8719"/>
  <c i="28" r="C8719"/>
  <c i="28" r="F8718"/>
  <c i="28" r="C8718"/>
  <c i="28" r="D8718" s="1"/>
  <c i="28" r="E8718" s="1"/>
  <c i="28" r="D8717"/>
  <c i="28" r="C8717"/>
  <c i="28" r="F8716"/>
  <c i="28" r="C8716"/>
  <c i="28" r="D8716" s="1"/>
  <c i="28" r="E8716" s="1"/>
  <c i="28" r="D8715"/>
  <c i="28" r="C8715"/>
  <c i="28" r="F8714"/>
  <c i="28" r="C8714"/>
  <c i="28" r="D8714" s="1"/>
  <c i="28" r="E8714" s="1"/>
  <c i="28" r="D8713"/>
  <c i="28" r="C8713"/>
  <c i="28" r="F8712"/>
  <c i="28" r="C8712"/>
  <c i="28" r="D8712" s="1"/>
  <c i="28" r="E8712" s="1"/>
  <c i="28" r="D8711"/>
  <c i="28" r="C8711"/>
  <c i="28" r="F8710"/>
  <c i="28" r="C8710"/>
  <c i="28" r="D8710" s="1"/>
  <c i="28" r="E8710" s="1"/>
  <c i="28" r="D8709"/>
  <c i="28" r="C8709"/>
  <c i="28" r="F8708"/>
  <c i="28" r="C8708"/>
  <c i="28" r="D8708" s="1"/>
  <c i="28" r="E8708" s="1"/>
  <c i="28" r="D8707"/>
  <c i="28" r="C8707"/>
  <c i="28" r="F8706"/>
  <c i="28" r="C8706"/>
  <c i="28" r="D8706" s="1"/>
  <c i="28" r="E8706" s="1"/>
  <c i="28" r="D8705"/>
  <c i="28" r="C8705"/>
  <c i="28" r="F8704"/>
  <c i="28" r="C8704"/>
  <c i="28" r="D8704" s="1"/>
  <c i="28" r="E8704" s="1"/>
  <c i="28" r="D8703"/>
  <c i="28" r="C8703"/>
  <c i="28" r="F8702"/>
  <c i="28" r="C8702"/>
  <c i="28" r="D8702" s="1"/>
  <c i="28" r="E8702" s="1"/>
  <c i="28" r="D8701"/>
  <c i="28" r="C8701"/>
  <c i="28" r="F8700"/>
  <c i="28" r="C8700"/>
  <c i="28" r="D8700" s="1"/>
  <c i="28" r="E8700" s="1"/>
  <c i="28" r="D8699"/>
  <c i="28" r="C8699"/>
  <c i="28" r="F8698"/>
  <c i="28" r="C8698"/>
  <c i="28" r="D8698" s="1"/>
  <c i="28" r="E8698" s="1"/>
  <c i="28" r="D8697"/>
  <c i="28" r="C8697"/>
  <c i="28" r="F8696"/>
  <c i="28" r="C8696"/>
  <c i="28" r="D8696" s="1"/>
  <c i="28" r="E8696" s="1"/>
  <c i="28" r="D8695"/>
  <c i="28" r="C8695"/>
  <c i="28" r="F8694"/>
  <c i="28" r="C8694"/>
  <c i="28" r="D8694" s="1"/>
  <c i="28" r="E8694" s="1"/>
  <c i="28" r="D8693"/>
  <c i="28" r="C8693"/>
  <c i="28" r="F8692"/>
  <c i="28" r="C8692"/>
  <c i="28" r="D8692" s="1"/>
  <c i="28" r="E8692" s="1"/>
  <c i="28" r="D8691"/>
  <c i="28" r="C8691"/>
  <c i="28" r="F8690"/>
  <c i="28" r="C8690"/>
  <c i="28" r="D8690" s="1"/>
  <c i="28" r="E8690" s="1"/>
  <c i="28" r="D8689"/>
  <c i="28" r="C8689"/>
  <c i="28" r="F8688"/>
  <c i="28" r="C8688"/>
  <c i="28" r="D8688" s="1"/>
  <c i="28" r="E8688" s="1"/>
  <c i="28" r="D8687"/>
  <c i="28" r="C8687"/>
  <c i="28" r="F8686"/>
  <c i="28" r="C8686"/>
  <c i="28" r="D8686" s="1"/>
  <c i="28" r="E8686" s="1"/>
  <c i="28" r="D8685"/>
  <c i="28" r="C8685"/>
  <c i="28" r="F8684"/>
  <c i="28" r="C8684"/>
  <c i="28" r="D8684" s="1"/>
  <c i="28" r="E8684" s="1"/>
  <c i="28" r="D8683"/>
  <c i="28" r="C8683"/>
  <c i="28" r="F8682"/>
  <c i="28" r="C8682"/>
  <c i="28" r="D8682" s="1"/>
  <c i="28" r="E8682" s="1"/>
  <c i="28" r="D8681"/>
  <c i="28" r="C8681"/>
  <c i="28" r="F8680"/>
  <c i="28" r="C8680"/>
  <c i="28" r="D8680" s="1"/>
  <c i="28" r="E8680" s="1"/>
  <c i="28" r="D8679"/>
  <c i="28" r="C8679"/>
  <c i="28" r="F8678"/>
  <c i="28" r="C8678"/>
  <c i="28" r="D8678" s="1"/>
  <c i="28" r="E8678" s="1"/>
  <c i="28" r="D8677"/>
  <c i="28" r="C8677"/>
  <c i="28" r="F8676"/>
  <c i="28" r="C8676"/>
  <c i="28" r="D8676" s="1"/>
  <c i="28" r="E8676" s="1"/>
  <c i="28" r="D8675"/>
  <c i="28" r="C8675"/>
  <c i="28" r="F8674"/>
  <c i="28" r="C8674"/>
  <c i="28" r="D8674" s="1"/>
  <c i="28" r="E8674" s="1"/>
  <c i="28" r="D8673"/>
  <c i="28" r="C8673"/>
  <c i="28" r="F8672"/>
  <c i="28" r="C8672"/>
  <c i="28" r="D8672" s="1"/>
  <c i="28" r="E8672" s="1"/>
  <c i="28" r="D8671"/>
  <c i="28" r="C8671"/>
  <c i="28" r="F8670"/>
  <c i="28" r="C8670"/>
  <c i="28" r="D8670" s="1"/>
  <c i="28" r="E8670" s="1"/>
  <c i="28" r="D8669"/>
  <c i="28" r="C8669"/>
  <c i="28" r="F8668"/>
  <c i="28" r="D8668"/>
  <c i="28" r="E8668" s="1"/>
  <c i="28" r="C8668"/>
  <c i="28" r="D8667"/>
  <c i="28" r="C8667"/>
  <c i="28" r="F8666"/>
  <c i="28" r="D8666"/>
  <c i="28" r="E8666" s="1"/>
  <c i="28" r="C8666"/>
  <c i="28" r="D8665"/>
  <c i="28" r="C8665"/>
  <c i="28" r="F8664"/>
  <c i="28" r="D8664"/>
  <c i="28" r="E8664" s="1"/>
  <c i="28" r="C8664"/>
  <c i="28" r="D8663"/>
  <c i="28" r="C8663"/>
  <c i="28" r="F8662"/>
  <c i="28" r="D8662"/>
  <c i="28" r="E8662" s="1"/>
  <c i="28" r="C8662"/>
  <c i="28" r="D8661"/>
  <c i="28" r="C8661"/>
  <c i="28" r="F8660"/>
  <c i="28" r="C8660"/>
  <c i="28" r="D8660" s="1"/>
  <c i="28" r="E8660" s="1"/>
  <c i="28" r="D8659"/>
  <c i="28" r="C8659"/>
  <c i="28" r="F8658"/>
  <c i="28" r="C8658"/>
  <c i="28" r="D8658" s="1"/>
  <c i="28" r="E8658" s="1"/>
  <c i="28" r="D8657"/>
  <c i="28" r="C8657"/>
  <c i="28" r="F8656"/>
  <c i="28" r="C8656"/>
  <c i="28" r="D8656" s="1"/>
  <c i="28" r="E8656" s="1"/>
  <c i="28" r="D8655"/>
  <c i="28" r="C8655"/>
  <c i="28" r="F8654"/>
  <c i="28" r="C8654"/>
  <c i="28" r="D8654" s="1"/>
  <c i="28" r="E8654" s="1"/>
  <c i="28" r="D8653"/>
  <c i="28" r="C8653"/>
  <c i="28" r="F8652"/>
  <c i="28" r="C8652"/>
  <c i="28" r="D8652" s="1"/>
  <c i="28" r="E8652" s="1"/>
  <c i="28" r="D8651"/>
  <c i="28" r="C8651"/>
  <c i="28" r="F8650"/>
  <c i="28" r="C8650"/>
  <c i="28" r="D8650" s="1"/>
  <c i="28" r="E8650" s="1"/>
  <c i="28" r="D8649"/>
  <c i="28" r="C8649"/>
  <c i="28" r="F8648"/>
  <c i="28" r="C8648"/>
  <c i="28" r="D8648" s="1"/>
  <c i="28" r="E8648" s="1"/>
  <c i="28" r="D8647"/>
  <c i="28" r="C8647"/>
  <c i="28" r="F8646"/>
  <c i="28" r="C8646"/>
  <c i="28" r="D8646" s="1"/>
  <c i="28" r="E8646" s="1"/>
  <c i="28" r="D8645"/>
  <c i="28" r="C8645"/>
  <c i="28" r="F8644"/>
  <c i="28" r="C8644"/>
  <c i="28" r="D8644" s="1"/>
  <c i="28" r="E8644" s="1"/>
  <c i="28" r="D8643"/>
  <c i="28" r="C8643"/>
  <c i="28" r="F8642"/>
  <c i="28" r="C8642"/>
  <c i="28" r="D8642" s="1"/>
  <c i="28" r="E8642" s="1"/>
  <c i="28" r="D8641"/>
  <c i="28" r="C8641"/>
  <c i="28" r="F8640"/>
  <c i="28" r="C8640"/>
  <c i="28" r="D8640" s="1"/>
  <c i="28" r="E8640" s="1"/>
  <c i="28" r="D8639"/>
  <c i="28" r="C8639"/>
  <c i="28" r="F8638"/>
  <c i="28" r="C8638"/>
  <c i="28" r="D8638" s="1"/>
  <c i="28" r="E8638" s="1"/>
  <c i="28" r="D8637"/>
  <c i="28" r="C8637"/>
  <c i="28" r="F8636"/>
  <c i="28" r="C8636"/>
  <c i="28" r="D8636" s="1"/>
  <c i="28" r="E8636" s="1"/>
  <c i="28" r="D8635"/>
  <c i="28" r="C8635"/>
  <c i="28" r="F8634"/>
  <c i="28" r="C8634"/>
  <c i="28" r="D8634" s="1"/>
  <c i="28" r="E8634" s="1"/>
  <c i="28" r="D8633"/>
  <c i="28" r="C8633"/>
  <c i="28" r="F8632"/>
  <c i="28" r="C8632"/>
  <c i="28" r="D8632" s="1"/>
  <c i="28" r="E8632" s="1"/>
  <c i="28" r="D8631"/>
  <c i="28" r="C8631"/>
  <c i="28" r="F8630"/>
  <c i="28" r="C8630"/>
  <c i="28" r="D8630" s="1"/>
  <c i="28" r="E8630" s="1"/>
  <c i="28" r="D8629"/>
  <c i="28" r="C8629"/>
  <c i="28" r="F8628"/>
  <c i="28" r="C8628"/>
  <c i="28" r="D8628" s="1"/>
  <c i="28" r="E8628" s="1"/>
  <c i="28" r="D8627"/>
  <c i="28" r="C8627"/>
  <c i="28" r="F8626"/>
  <c i="28" r="C8626"/>
  <c i="28" r="D8626" s="1"/>
  <c i="28" r="E8626" s="1"/>
  <c i="28" r="D8625"/>
  <c i="28" r="C8625"/>
  <c i="28" r="F8624"/>
  <c i="28" r="C8624"/>
  <c i="28" r="D8624" s="1"/>
  <c i="28" r="E8624" s="1"/>
  <c i="28" r="D8623"/>
  <c i="28" r="C8623"/>
  <c i="28" r="F8622"/>
  <c i="28" r="C8622"/>
  <c i="28" r="D8622" s="1"/>
  <c i="28" r="E8622" s="1"/>
  <c i="28" r="D8621"/>
  <c i="28" r="C8621"/>
  <c i="28" r="F8620"/>
  <c i="28" r="C8620"/>
  <c i="28" r="D8620" s="1"/>
  <c i="28" r="E8620" s="1"/>
  <c i="28" r="D8619"/>
  <c i="28" r="C8619"/>
  <c i="28" r="F8618"/>
  <c i="28" r="C8618"/>
  <c i="28" r="D8618" s="1"/>
  <c i="28" r="E8618" s="1"/>
  <c i="28" r="D8617"/>
  <c i="28" r="C8617"/>
  <c i="28" r="F8616"/>
  <c i="28" r="C8616"/>
  <c i="28" r="D8616" s="1"/>
  <c i="28" r="E8616" s="1"/>
  <c i="28" r="D8615"/>
  <c i="28" r="C8615"/>
  <c i="28" r="F8614"/>
  <c i="28" r="D8614"/>
  <c i="28" r="E8614" s="1"/>
  <c i="28" r="C8614"/>
  <c i="28" r="D8613"/>
  <c i="28" r="E8613" s="1"/>
  <c i="28" r="C8613"/>
  <c i="28" r="F8612"/>
  <c i="28" r="D8612"/>
  <c i="28" r="E8612" s="1"/>
  <c i="28" r="C8612"/>
  <c i="28" r="D8611"/>
  <c i="28" r="C8611"/>
  <c i="28" r="F8610"/>
  <c i="28" r="D8610"/>
  <c i="28" r="E8610" s="1"/>
  <c i="28" r="C8610"/>
  <c i="28" r="D8609"/>
  <c i="28" r="E8609" s="1"/>
  <c i="28" r="C8609"/>
  <c i="28" r="F8608"/>
  <c i="28" r="D8608"/>
  <c i="28" r="E8608" s="1"/>
  <c i="28" r="C8608"/>
  <c i="28" r="D8607"/>
  <c i="28" r="C8607"/>
  <c i="28" r="F8606"/>
  <c i="28" r="D8606"/>
  <c i="28" r="E8606" s="1"/>
  <c i="28" r="C8606"/>
  <c i="28" r="D8605"/>
  <c i="28" r="E8605" s="1"/>
  <c i="28" r="C8605"/>
  <c i="28" r="F8604"/>
  <c i="28" r="D8604"/>
  <c i="28" r="E8604" s="1"/>
  <c i="28" r="C8604"/>
  <c i="28" r="D8603"/>
  <c i="28" r="C8603"/>
  <c i="28" r="F8602"/>
  <c i="28" r="D8602"/>
  <c i="28" r="E8602" s="1"/>
  <c i="28" r="C8602"/>
  <c i="28" r="D8601"/>
  <c i="28" r="E8601" s="1"/>
  <c i="28" r="C8601"/>
  <c i="28" r="F8600"/>
  <c i="28" r="D8600"/>
  <c i="28" r="E8600" s="1"/>
  <c i="28" r="C8600"/>
  <c i="28" r="D8599"/>
  <c i="28" r="C8599"/>
  <c i="28" r="F8598"/>
  <c i="28" r="D8598"/>
  <c i="28" r="E8598" s="1"/>
  <c i="28" r="C8598"/>
  <c i="28" r="D8597"/>
  <c i="28" r="E8597" s="1"/>
  <c i="28" r="C8597"/>
  <c i="28" r="F8596"/>
  <c i="28" r="D8596"/>
  <c i="28" r="E8596" s="1"/>
  <c i="28" r="C8596"/>
  <c i="28" r="D8595"/>
  <c i="28" r="C8595"/>
  <c i="28" r="F8594"/>
  <c i="28" r="D8594"/>
  <c i="28" r="E8594" s="1"/>
  <c i="28" r="C8594"/>
  <c i="28" r="D8593"/>
  <c i="28" r="E8593" s="1"/>
  <c i="28" r="C8593"/>
  <c i="28" r="F8592"/>
  <c i="28" r="D8592"/>
  <c i="28" r="E8592" s="1"/>
  <c i="28" r="C8592"/>
  <c i="28" r="D8591"/>
  <c i="28" r="C8591"/>
  <c i="28" r="F8590"/>
  <c i="28" r="D8590"/>
  <c i="28" r="E8590" s="1"/>
  <c i="28" r="C8590"/>
  <c i="28" r="D8589"/>
  <c i="28" r="E8589" s="1"/>
  <c i="28" r="C8589"/>
  <c i="28" r="F8588"/>
  <c i="28" r="D8588"/>
  <c i="28" r="E8588" s="1"/>
  <c i="28" r="C8588"/>
  <c i="28" r="D8587"/>
  <c i="28" r="C8587"/>
  <c i="28" r="F8586"/>
  <c i="28" r="D8586"/>
  <c i="28" r="E8586" s="1"/>
  <c i="28" r="C8586"/>
  <c i="28" r="D8585"/>
  <c i="28" r="E8585" s="1"/>
  <c i="28" r="C8585"/>
  <c i="28" r="F8584"/>
  <c i="28" r="D8584"/>
  <c i="28" r="E8584" s="1"/>
  <c i="28" r="C8584"/>
  <c i="28" r="D8583"/>
  <c i="28" r="C8583"/>
  <c i="28" r="F8582"/>
  <c i="28" r="D8582"/>
  <c i="28" r="E8582" s="1"/>
  <c i="28" r="C8582"/>
  <c i="28" r="D8581"/>
  <c i="28" r="E8581" s="1"/>
  <c i="28" r="C8581"/>
  <c i="28" r="F8580"/>
  <c i="28" r="D8580"/>
  <c i="28" r="E8580" s="1"/>
  <c i="28" r="C8580"/>
  <c i="28" r="D8579"/>
  <c i="28" r="C8579"/>
  <c i="28" r="F8578"/>
  <c i="28" r="D8578"/>
  <c i="28" r="E8578" s="1"/>
  <c i="28" r="C8578"/>
  <c i="28" r="D8577"/>
  <c i="28" r="E8577" s="1"/>
  <c i="28" r="C8577"/>
  <c i="28" r="F8576"/>
  <c i="28" r="D8576"/>
  <c i="28" r="E8576" s="1"/>
  <c i="28" r="C8576"/>
  <c i="28" r="D8575"/>
  <c i="28" r="C8575"/>
  <c i="28" r="F8574"/>
  <c i="28" r="D8574"/>
  <c i="28" r="E8574" s="1"/>
  <c i="28" r="C8574"/>
  <c i="28" r="D8573"/>
  <c i="28" r="E8573" s="1"/>
  <c i="28" r="C8573"/>
  <c i="28" r="F8572"/>
  <c i="28" r="D8572"/>
  <c i="28" r="E8572" s="1"/>
  <c i="28" r="C8572"/>
  <c i="28" r="D8571"/>
  <c i="28" r="C8571"/>
  <c i="28" r="F8570"/>
  <c i="28" r="D8570"/>
  <c i="28" r="E8570" s="1"/>
  <c i="28" r="C8570"/>
  <c i="28" r="D8569"/>
  <c i="28" r="E8569" s="1"/>
  <c i="28" r="C8569"/>
  <c i="28" r="F8568"/>
  <c i="28" r="D8568"/>
  <c i="28" r="E8568" s="1"/>
  <c i="28" r="C8568"/>
  <c i="28" r="D8567"/>
  <c i="28" r="C8567"/>
  <c i="28" r="F8566"/>
  <c i="28" r="D8566"/>
  <c i="28" r="E8566" s="1"/>
  <c i="28" r="C8566"/>
  <c i="28" r="D8565"/>
  <c i="28" r="E8565" s="1"/>
  <c i="28" r="C8565"/>
  <c i="28" r="F8564"/>
  <c i="28" r="D8564"/>
  <c i="28" r="E8564" s="1"/>
  <c i="28" r="C8564"/>
  <c i="28" r="D8563"/>
  <c i="28" r="C8563"/>
  <c i="28" r="F8562"/>
  <c i="28" r="D8562"/>
  <c i="28" r="E8562" s="1"/>
  <c i="28" r="C8562"/>
  <c i="28" r="D8561"/>
  <c i="28" r="E8561" s="1"/>
  <c i="28" r="C8561"/>
  <c i="28" r="F8560"/>
  <c i="28" r="D8560"/>
  <c i="28" r="E8560" s="1"/>
  <c i="28" r="C8560"/>
  <c i="28" r="D8559"/>
  <c i="28" r="C8559"/>
  <c i="28" r="F8558"/>
  <c i="28" r="D8558"/>
  <c i="28" r="E8558" s="1"/>
  <c i="28" r="C8558"/>
  <c i="28" r="D8557"/>
  <c i="28" r="E8557" s="1"/>
  <c i="28" r="C8557"/>
  <c i="28" r="F8556"/>
  <c i="28" r="D8556"/>
  <c i="28" r="E8556" s="1"/>
  <c i="28" r="C8556"/>
  <c i="28" r="D8555"/>
  <c i="28" r="C8555"/>
  <c i="28" r="C8554"/>
  <c i="28" r="D8554" s="1"/>
  <c i="28" r="D8553"/>
  <c i="28" r="E8553" s="1"/>
  <c i="28" r="C8553"/>
  <c i="28" r="C8552"/>
  <c i="28" r="D8552" s="1"/>
  <c i="28" r="D8551"/>
  <c i="28" r="C8551"/>
  <c i="28" r="C8550"/>
  <c i="28" r="D8550" s="1"/>
  <c i="28" r="D8549"/>
  <c i="28" r="E8549" s="1"/>
  <c i="28" r="C8549"/>
  <c i="28" r="C8548"/>
  <c i="28" r="D8548" s="1"/>
  <c i="28" r="E8548" s="1"/>
  <c i="28" r="D8547"/>
  <c i="28" r="C8547"/>
  <c i="28" r="C8546"/>
  <c i="28" r="D8546" s="1"/>
  <c i="28" r="D8545"/>
  <c i="28" r="E8545" s="1"/>
  <c i="28" r="C8545"/>
  <c i="28" r="C8544"/>
  <c i="28" r="D8544" s="1"/>
  <c i="28" r="E8544" s="1"/>
  <c i="28" r="D8543"/>
  <c i="28" r="C8543"/>
  <c i="28" r="C8542"/>
  <c i="28" r="D8542" s="1"/>
  <c i="28" r="D8541"/>
  <c i="28" r="E8541" s="1"/>
  <c i="28" r="C8541"/>
  <c i="28" r="F8540"/>
  <c i="28" r="C8540"/>
  <c i="28" r="D8540" s="1"/>
  <c i="28" r="E8540" s="1"/>
  <c i="28" r="D8539"/>
  <c i="28" r="C8539"/>
  <c i="28" r="C8538"/>
  <c i="28" r="D8538" s="1"/>
  <c i="28" r="D8537"/>
  <c i="28" r="E8537" s="1"/>
  <c i="28" r="C8537"/>
  <c i="28" r="C8536"/>
  <c i="28" r="D8536" s="1"/>
  <c i="28" r="D8535"/>
  <c i="28" r="C8535"/>
  <c i="28" r="C8534"/>
  <c i="28" r="D8534" s="1"/>
  <c i="28" r="D8533"/>
  <c i="28" r="E8533" s="1"/>
  <c i="28" r="C8533"/>
  <c i="28" r="C8532"/>
  <c i="28" r="D8532" s="1"/>
  <c i="28" r="E8532" s="1"/>
  <c i="28" r="D8531"/>
  <c i="28" r="C8531"/>
  <c i="28" r="C8530"/>
  <c i="28" r="D8530" s="1"/>
  <c i="28" r="D8529"/>
  <c i="28" r="E8529" s="1"/>
  <c i="28" r="C8529"/>
  <c i="28" r="C8528"/>
  <c i="28" r="D8528" s="1"/>
  <c i="28" r="E8528" s="1"/>
  <c i="28" r="D8527"/>
  <c i="28" r="C8527"/>
  <c i="28" r="C8526"/>
  <c i="28" r="D8526" s="1"/>
  <c i="28" r="D8525"/>
  <c i="28" r="E8525" s="1"/>
  <c i="28" r="C8525"/>
  <c i="28" r="F8524"/>
  <c i="28" r="C8524"/>
  <c i="28" r="D8524" s="1"/>
  <c i="28" r="E8524" s="1"/>
  <c i="28" r="D8523"/>
  <c i="28" r="C8523"/>
  <c i="28" r="C8522"/>
  <c i="28" r="D8522" s="1"/>
  <c i="28" r="D8521"/>
  <c i="28" r="E8521" s="1"/>
  <c i="28" r="C8521"/>
  <c i="28" r="C8520"/>
  <c i="28" r="D8520" s="1"/>
  <c i="28" r="D8519"/>
  <c i="28" r="C8519"/>
  <c i="28" r="C8518"/>
  <c i="28" r="D8518" s="1"/>
  <c i="28" r="D8517"/>
  <c i="28" r="E8517" s="1"/>
  <c i="28" r="C8517"/>
  <c i="28" r="C8516"/>
  <c i="28" r="D8516" s="1"/>
  <c i="28" r="E8516" s="1"/>
  <c i="28" r="D8515"/>
  <c i="28" r="C8515"/>
  <c i="28" r="C8514"/>
  <c i="28" r="D8514" s="1"/>
  <c i="28" r="D8513"/>
  <c i="28" r="E8513" s="1"/>
  <c i="28" r="C8513"/>
  <c i="28" r="C8512"/>
  <c i="28" r="D8512" s="1"/>
  <c i="28" r="E8512" s="1"/>
  <c i="28" r="D8511"/>
  <c i="28" r="C8511"/>
  <c i="28" r="C8510"/>
  <c i="28" r="D8510" s="1"/>
  <c i="28" r="D8509"/>
  <c i="28" r="E8509" s="1"/>
  <c i="28" r="C8509"/>
  <c i="28" r="F8508"/>
  <c i="28" r="C8508"/>
  <c i="28" r="D8508" s="1"/>
  <c i="28" r="E8508" s="1"/>
  <c i="28" r="D8507"/>
  <c i="28" r="C8507"/>
  <c i="28" r="C8506"/>
  <c i="28" r="D8506" s="1"/>
  <c i="28" r="D8505"/>
  <c i="28" r="E8505" s="1"/>
  <c i="28" r="C8505"/>
  <c i="28" r="C8504"/>
  <c i="28" r="D8504" s="1"/>
  <c i="28" r="D8503"/>
  <c i="28" r="C8503"/>
  <c i="28" r="C8502"/>
  <c i="28" r="D8502" s="1"/>
  <c i="28" r="D8501"/>
  <c i="28" r="E8501" s="1"/>
  <c i="28" r="C8501"/>
  <c i="28" r="C8500"/>
  <c i="28" r="D8500" s="1"/>
  <c i="28" r="E8500" s="1"/>
  <c i="28" r="D8499"/>
  <c i="28" r="C8499"/>
  <c i="28" r="C8498"/>
  <c i="28" r="D8498" s="1"/>
  <c i="28" r="D8497"/>
  <c i="28" r="E8497" s="1"/>
  <c i="28" r="C8497"/>
  <c i="28" r="C8496"/>
  <c i="28" r="D8496" s="1"/>
  <c i="28" r="E8496" s="1"/>
  <c i="28" r="D8495"/>
  <c i="28" r="C8495"/>
  <c i="28" r="C8494"/>
  <c i="28" r="D8494" s="1"/>
  <c i="28" r="D8493"/>
  <c i="28" r="E8493" s="1"/>
  <c i="28" r="C8493"/>
  <c i="28" r="F8492"/>
  <c i="28" r="C8492"/>
  <c i="28" r="D8492" s="1"/>
  <c i="28" r="E8492" s="1"/>
  <c i="28" r="D8491"/>
  <c i="28" r="C8491"/>
  <c i="28" r="C8490"/>
  <c i="28" r="D8490" s="1"/>
  <c i="28" r="D8489"/>
  <c i="28" r="E8489" s="1"/>
  <c i="28" r="C8489"/>
  <c i="28" r="C8488"/>
  <c i="28" r="D8488" s="1"/>
  <c i="28" r="D8487"/>
  <c i="28" r="C8487"/>
  <c i="28" r="C8486"/>
  <c i="28" r="D8486" s="1"/>
  <c i="28" r="D8485"/>
  <c i="28" r="E8485" s="1"/>
  <c i="28" r="C8485"/>
  <c i="28" r="C8484"/>
  <c i="28" r="D8484" s="1"/>
  <c i="28" r="E8484" s="1"/>
  <c i="28" r="D8483"/>
  <c i="28" r="C8483"/>
  <c i="28" r="C8482"/>
  <c i="28" r="D8482" s="1"/>
  <c i="28" r="D8481"/>
  <c i="28" r="E8481" s="1"/>
  <c i="28" r="C8481"/>
  <c i="28" r="C8480"/>
  <c i="28" r="D8480" s="1"/>
  <c i="28" r="E8480" s="1"/>
  <c i="28" r="D8479"/>
  <c i="28" r="C8479"/>
  <c i="28" r="C8478"/>
  <c i="28" r="D8478" s="1"/>
  <c i="28" r="D8477"/>
  <c i="28" r="E8477" s="1"/>
  <c i="28" r="C8477"/>
  <c i="28" r="F8476"/>
  <c i="28" r="C8476"/>
  <c i="28" r="D8476" s="1"/>
  <c i="28" r="E8476" s="1"/>
  <c i="28" r="D8475"/>
  <c i="28" r="C8475"/>
  <c i="28" r="C8474"/>
  <c i="28" r="D8474" s="1"/>
  <c i="28" r="D8473"/>
  <c i="28" r="E8473" s="1"/>
  <c i="28" r="C8473"/>
  <c i="28" r="C8472"/>
  <c i="28" r="D8472" s="1"/>
  <c i="28" r="D8471"/>
  <c i="28" r="C8471"/>
  <c i="28" r="C8470"/>
  <c i="28" r="D8470" s="1"/>
  <c i="28" r="D8469"/>
  <c i="28" r="E8469" s="1"/>
  <c i="28" r="C8469"/>
  <c i="28" r="C8468"/>
  <c i="28" r="D8468" s="1"/>
  <c i="28" r="E8468" s="1"/>
  <c i="28" r="D8467"/>
  <c i="28" r="C8467"/>
  <c i="28" r="C8466"/>
  <c i="28" r="D8466" s="1"/>
  <c i="28" r="D8465"/>
  <c i="28" r="E8465" s="1"/>
  <c i="28" r="C8465"/>
  <c i="28" r="C8464"/>
  <c i="28" r="D8464" s="1"/>
  <c i="28" r="E8464" s="1"/>
  <c i="28" r="D8463"/>
  <c i="28" r="C8463"/>
  <c i="28" r="C8462"/>
  <c i="28" r="D8462" s="1"/>
  <c i="28" r="D8461"/>
  <c i="28" r="E8461" s="1"/>
  <c i="28" r="C8461"/>
  <c i="28" r="F8460"/>
  <c i="28" r="C8460"/>
  <c i="28" r="D8460" s="1"/>
  <c i="28" r="E8460" s="1"/>
  <c i="28" r="D8459"/>
  <c i="28" r="C8459"/>
  <c i="28" r="C8458"/>
  <c i="28" r="D8458" s="1"/>
  <c i="28" r="D8457"/>
  <c i="28" r="E8457" s="1"/>
  <c i="28" r="C8457"/>
  <c i="28" r="C8456"/>
  <c i="28" r="D8456" s="1"/>
  <c i="28" r="D8455"/>
  <c i="28" r="C8455"/>
  <c i="28" r="C8454"/>
  <c i="28" r="D8454" s="1"/>
  <c i="28" r="D8453"/>
  <c i="28" r="E8453" s="1"/>
  <c i="28" r="C8453"/>
  <c i="28" r="C8452"/>
  <c i="28" r="D8452" s="1"/>
  <c i="28" r="E8452" s="1"/>
  <c i="28" r="D8451"/>
  <c i="28" r="C8451"/>
  <c i="28" r="C8450"/>
  <c i="28" r="D8450" s="1"/>
  <c i="28" r="D8449"/>
  <c i="28" r="E8449" s="1"/>
  <c i="28" r="C8449"/>
  <c i="28" r="C8448"/>
  <c i="28" r="D8448" s="1"/>
  <c i="28" r="E8448" s="1"/>
  <c i="28" r="D8447"/>
  <c i="28" r="C8447"/>
  <c i="28" r="C8446"/>
  <c i="28" r="D8446" s="1"/>
  <c i="28" r="D8445"/>
  <c i="28" r="E8445" s="1"/>
  <c i="28" r="C8445"/>
  <c i="28" r="F8444"/>
  <c i="28" r="C8444"/>
  <c i="28" r="D8444" s="1"/>
  <c i="28" r="E8444" s="1"/>
  <c i="28" r="D8443"/>
  <c i="28" r="C8443"/>
  <c i="28" r="C8442"/>
  <c i="28" r="D8442" s="1"/>
  <c i="28" r="D8441"/>
  <c i="28" r="E8441" s="1"/>
  <c i="28" r="C8441"/>
  <c i="28" r="C8440"/>
  <c i="28" r="D8440" s="1"/>
  <c i="28" r="D8439"/>
  <c i="28" r="C8439"/>
  <c i="28" r="C8438"/>
  <c i="28" r="D8438" s="1"/>
  <c i="28" r="D8437"/>
  <c i="28" r="E8437" s="1"/>
  <c i="28" r="C8437"/>
  <c i="28" r="C8436"/>
  <c i="28" r="D8436" s="1"/>
  <c i="28" r="E8436" s="1"/>
  <c i="28" r="D8435"/>
  <c i="28" r="C8435"/>
  <c i="28" r="C8434"/>
  <c i="28" r="D8434" s="1"/>
  <c i="28" r="D8433"/>
  <c i="28" r="E8433" s="1"/>
  <c i="28" r="C8433"/>
  <c i="28" r="C8432"/>
  <c i="28" r="D8432" s="1"/>
  <c i="28" r="E8432" s="1"/>
  <c i="28" r="D8431"/>
  <c i="28" r="C8431"/>
  <c i="28" r="C8430"/>
  <c i="28" r="D8430" s="1"/>
  <c i="28" r="D8429"/>
  <c i="28" r="E8429" s="1"/>
  <c i="28" r="C8429"/>
  <c i="28" r="F8428"/>
  <c i="28" r="C8428"/>
  <c i="28" r="D8428" s="1"/>
  <c i="28" r="E8428" s="1"/>
  <c i="28" r="D8427"/>
  <c i="28" r="C8427"/>
  <c i="28" r="C8426"/>
  <c i="28" r="D8426" s="1"/>
  <c i="28" r="D8425"/>
  <c i="28" r="E8425" s="1"/>
  <c i="28" r="C8425"/>
  <c i="28" r="C8424"/>
  <c i="28" r="D8424" s="1"/>
  <c i="28" r="D8423"/>
  <c i="28" r="C8423"/>
  <c i="28" r="C8422"/>
  <c i="28" r="D8422" s="1"/>
  <c i="28" r="D8421"/>
  <c i="28" r="E8421" s="1"/>
  <c i="28" r="C8421"/>
  <c i="28" r="C8420"/>
  <c i="28" r="D8420" s="1"/>
  <c i="28" r="E8420" s="1"/>
  <c i="28" r="D8419"/>
  <c i="28" r="C8419"/>
  <c i="28" r="C8418"/>
  <c i="28" r="D8418" s="1"/>
  <c i="28" r="D8417"/>
  <c i="28" r="E8417" s="1"/>
  <c i="28" r="C8417"/>
  <c i="28" r="C8416"/>
  <c i="28" r="D8416" s="1"/>
  <c i="28" r="E8416" s="1"/>
  <c i="28" r="D8415"/>
  <c i="28" r="C8415"/>
  <c i="28" r="C8414"/>
  <c i="28" r="D8414" s="1"/>
  <c i="28" r="D8413"/>
  <c i="28" r="E8413" s="1"/>
  <c i="28" r="C8413"/>
  <c i="28" r="F8412"/>
  <c i="28" r="C8412"/>
  <c i="28" r="D8412" s="1"/>
  <c i="28" r="E8412" s="1"/>
  <c i="28" r="D8411"/>
  <c i="28" r="C8411"/>
  <c i="28" r="C8410"/>
  <c i="28" r="D8410" s="1"/>
  <c i="28" r="D8409"/>
  <c i="28" r="E8409" s="1"/>
  <c i="28" r="C8409"/>
  <c i="28" r="C8408"/>
  <c i="28" r="D8408" s="1"/>
  <c i="28" r="D8407"/>
  <c i="28" r="C8407"/>
  <c i="28" r="C8406"/>
  <c i="28" r="D8406" s="1"/>
  <c i="28" r="D8405"/>
  <c i="28" r="E8405" s="1"/>
  <c i="28" r="C8405"/>
  <c i="28" r="C8404"/>
  <c i="28" r="D8404" s="1"/>
  <c i="28" r="E8404" s="1"/>
  <c i="28" r="D8403"/>
  <c i="28" r="C8403"/>
  <c i="28" r="C8402"/>
  <c i="28" r="D8402" s="1"/>
  <c i="28" r="D8401"/>
  <c i="28" r="E8401" s="1"/>
  <c i="28" r="C8401"/>
  <c i="28" r="C8400"/>
  <c i="28" r="D8400" s="1"/>
  <c i="28" r="E8400" s="1"/>
  <c i="28" r="D8399"/>
  <c i="28" r="C8399"/>
  <c i="28" r="C8398"/>
  <c i="28" r="D8398" s="1"/>
  <c i="28" r="D8397"/>
  <c i="28" r="E8397" s="1"/>
  <c i="28" r="C8397"/>
  <c i="28" r="F8396"/>
  <c i="28" r="C8396"/>
  <c i="28" r="D8396" s="1"/>
  <c i="28" r="E8396" s="1"/>
  <c i="28" r="D8395"/>
  <c i="28" r="C8395"/>
  <c i="28" r="C8394"/>
  <c i="28" r="D8394" s="1"/>
  <c i="28" r="D8393"/>
  <c i="28" r="E8393" s="1"/>
  <c i="28" r="C8393"/>
  <c i="28" r="C8392"/>
  <c i="28" r="D8392" s="1"/>
  <c i="28" r="D8391"/>
  <c i="28" r="C8391"/>
  <c i="28" r="C8390"/>
  <c i="28" r="D8390" s="1"/>
  <c i="28" r="D8389"/>
  <c i="28" r="E8389" s="1"/>
  <c i="28" r="C8389"/>
  <c i="28" r="C8388"/>
  <c i="28" r="D8388" s="1"/>
  <c i="28" r="E8388" s="1"/>
  <c i="28" r="D8387"/>
  <c i="28" r="C8387"/>
  <c i="28" r="C8386"/>
  <c i="28" r="D8386" s="1"/>
  <c i="28" r="D8385"/>
  <c i="28" r="E8385" s="1"/>
  <c i="28" r="C8385"/>
  <c i="28" r="C8384"/>
  <c i="28" r="D8384" s="1"/>
  <c i="28" r="E8384" s="1"/>
  <c i="28" r="D8383"/>
  <c i="28" r="C8383"/>
  <c i="28" r="C8382"/>
  <c i="28" r="D8382" s="1"/>
  <c i="28" r="D8381"/>
  <c i="28" r="E8381" s="1"/>
  <c i="28" r="C8381"/>
  <c i="28" r="F8380"/>
  <c i="28" r="C8380"/>
  <c i="28" r="D8380" s="1"/>
  <c i="28" r="E8380" s="1"/>
  <c i="28" r="D8379"/>
  <c i="28" r="C8379"/>
  <c i="28" r="C8378"/>
  <c i="28" r="D8378" s="1"/>
  <c i="28" r="D8377"/>
  <c i="28" r="E8377" s="1"/>
  <c i="28" r="C8377"/>
  <c i="28" r="C8376"/>
  <c i="28" r="D8376" s="1"/>
  <c i="28" r="D8375"/>
  <c i="28" r="C8375"/>
  <c i="28" r="C8374"/>
  <c i="28" r="D8374" s="1"/>
  <c i="28" r="D8373"/>
  <c i="28" r="E8373" s="1"/>
  <c i="28" r="C8373"/>
  <c i="28" r="C8372"/>
  <c i="28" r="D8372" s="1"/>
  <c i="28" r="E8372" s="1"/>
  <c i="28" r="D8371"/>
  <c i="28" r="C8371"/>
  <c i="28" r="C8370"/>
  <c i="28" r="D8370" s="1"/>
  <c i="28" r="D8369"/>
  <c i="28" r="E8369" s="1"/>
  <c i="28" r="C8369"/>
  <c i="28" r="C8368"/>
  <c i="28" r="D8368" s="1"/>
  <c i="28" r="E8368" s="1"/>
  <c i="28" r="D8367"/>
  <c i="28" r="C8367"/>
  <c i="28" r="C8366"/>
  <c i="28" r="D8366" s="1"/>
  <c i="28" r="D8365"/>
  <c i="28" r="E8365" s="1"/>
  <c i="28" r="C8365"/>
  <c i="28" r="F8364"/>
  <c i="28" r="C8364"/>
  <c i="28" r="D8364" s="1"/>
  <c i="28" r="E8364" s="1"/>
  <c i="28" r="D8363"/>
  <c i="28" r="C8363"/>
  <c i="28" r="C8362"/>
  <c i="28" r="D8362" s="1"/>
  <c i="28" r="D8361"/>
  <c i="28" r="E8361" s="1"/>
  <c i="28" r="C8361"/>
  <c i="28" r="C8360"/>
  <c i="28" r="D8360" s="1"/>
  <c i="28" r="D8359"/>
  <c i="28" r="C8359"/>
  <c i="28" r="C8358"/>
  <c i="28" r="D8358" s="1"/>
  <c i="28" r="D8357"/>
  <c i="28" r="E8357" s="1"/>
  <c i="28" r="C8357"/>
  <c i="28" r="C8356"/>
  <c i="28" r="D8356" s="1"/>
  <c i="28" r="E8356" s="1"/>
  <c i="28" r="D8355"/>
  <c i="28" r="C8355"/>
  <c i="28" r="C8354"/>
  <c i="28" r="D8354" s="1"/>
  <c i="28" r="D8353"/>
  <c i="28" r="E8353" s="1"/>
  <c i="28" r="C8353"/>
  <c i="28" r="C8352"/>
  <c i="28" r="D8352" s="1"/>
  <c i="28" r="E8352" s="1"/>
  <c i="28" r="D8351"/>
  <c i="28" r="C8351"/>
  <c i="28" r="C8350"/>
  <c i="28" r="D8350" s="1"/>
  <c i="28" r="E8350" s="1"/>
  <c i="28" r="D8349"/>
  <c i="28" r="C8349"/>
  <c i="28" r="C8348"/>
  <c i="28" r="D8348" s="1"/>
  <c i="28" r="E8348" s="1"/>
  <c i="28" r="D8347"/>
  <c i="28" r="C8347"/>
  <c i="28" r="C8346"/>
  <c i="28" r="D8346" s="1"/>
  <c i="28" r="E8346" s="1"/>
  <c i="28" r="D8345"/>
  <c i="28" r="C8345"/>
  <c i="28" r="C8344"/>
  <c i="28" r="D8344" s="1"/>
  <c i="28" r="E8344" s="1"/>
  <c i="28" r="D8343"/>
  <c i="28" r="C8343"/>
  <c i="28" r="C8342"/>
  <c i="28" r="D8342" s="1"/>
  <c i="28" r="E8342" s="1"/>
  <c i="28" r="D8341"/>
  <c i="28" r="C8341"/>
  <c i="28" r="C8340"/>
  <c i="28" r="D8340" s="1"/>
  <c i="28" r="E8340" s="1"/>
  <c i="28" r="D8339"/>
  <c i="28" r="C8339"/>
  <c i="28" r="C8338"/>
  <c i="28" r="D8338" s="1"/>
  <c i="28" r="E8338" s="1"/>
  <c i="28" r="D8337"/>
  <c i="28" r="C8337"/>
  <c i="28" r="C8336"/>
  <c i="28" r="D8336" s="1"/>
  <c i="28" r="E8336" s="1"/>
  <c i="28" r="D8335"/>
  <c i="28" r="C8335"/>
  <c i="28" r="C8334"/>
  <c i="28" r="D8334" s="1"/>
  <c i="28" r="E8334" s="1"/>
  <c i="28" r="D8333"/>
  <c i="28" r="C8333"/>
  <c i="28" r="C8332"/>
  <c i="28" r="D8332" s="1"/>
  <c i="28" r="E8332" s="1"/>
  <c i="28" r="D8331"/>
  <c i="28" r="C8331"/>
  <c i="28" r="C8330"/>
  <c i="28" r="D8330" s="1"/>
  <c i="28" r="E8330" s="1"/>
  <c i="28" r="D8329"/>
  <c i="28" r="C8329"/>
  <c i="28" r="C8328"/>
  <c i="28" r="D8328" s="1"/>
  <c i="28" r="E8328" s="1"/>
  <c i="28" r="D8327"/>
  <c i="28" r="C8327"/>
  <c i="28" r="C8326"/>
  <c i="28" r="D8326" s="1"/>
  <c i="28" r="E8326" s="1"/>
  <c i="28" r="D8325"/>
  <c i="28" r="C8325"/>
  <c i="28" r="C8324"/>
  <c i="28" r="D8324" s="1"/>
  <c i="28" r="E8324" s="1"/>
  <c i="28" r="D8323"/>
  <c i="28" r="C8323"/>
  <c i="28" r="C8322"/>
  <c i="28" r="D8322" s="1"/>
  <c i="28" r="E8322" s="1"/>
  <c i="28" r="D8321"/>
  <c i="28" r="C8321"/>
  <c i="28" r="C8320"/>
  <c i="28" r="D8320" s="1"/>
  <c i="28" r="E8320" s="1"/>
  <c i="28" r="D8319"/>
  <c i="28" r="C8319"/>
  <c i="28" r="C8318"/>
  <c i="28" r="D8318" s="1"/>
  <c i="28" r="E8318" s="1"/>
  <c i="28" r="D8317"/>
  <c i="28" r="C8317"/>
  <c i="28" r="C8316"/>
  <c i="28" r="D8316" s="1"/>
  <c i="28" r="E8316" s="1"/>
  <c i="28" r="D8315"/>
  <c i="28" r="C8315"/>
  <c i="28" r="C8314"/>
  <c i="28" r="D8314" s="1"/>
  <c i="28" r="E8314" s="1"/>
  <c i="28" r="D8313"/>
  <c i="28" r="C8313"/>
  <c i="28" r="C8312"/>
  <c i="28" r="D8312" s="1"/>
  <c i="28" r="E8312" s="1"/>
  <c i="28" r="D8311"/>
  <c i="28" r="C8311"/>
  <c i="28" r="C8310"/>
  <c i="28" r="D8310" s="1"/>
  <c i="28" r="E8310" s="1"/>
  <c i="28" r="D8309"/>
  <c i="28" r="C8309"/>
  <c i="28" r="C8308"/>
  <c i="28" r="D8308" s="1"/>
  <c i="28" r="E8308" s="1"/>
  <c i="28" r="D8307"/>
  <c i="28" r="C8307"/>
  <c i="28" r="C8306"/>
  <c i="28" r="D8306" s="1"/>
  <c i="28" r="E8306" s="1"/>
  <c i="28" r="D8305"/>
  <c i="28" r="C8305"/>
  <c i="28" r="C8304"/>
  <c i="28" r="D8304" s="1"/>
  <c i="28" r="E8304" s="1"/>
  <c i="28" r="D8303"/>
  <c i="28" r="C8303"/>
  <c i="28" r="C8302"/>
  <c i="28" r="D8302" s="1"/>
  <c i="28" r="E8302" s="1"/>
  <c i="28" r="D8301"/>
  <c i="28" r="C8301"/>
  <c i="28" r="C8300"/>
  <c i="28" r="D8300" s="1"/>
  <c i="28" r="E8300" s="1"/>
  <c i="28" r="D8299"/>
  <c i="28" r="C8299"/>
  <c i="28" r="C8298"/>
  <c i="28" r="D8298" s="1"/>
  <c i="28" r="E8298" s="1"/>
  <c i="28" r="D8297"/>
  <c i="28" r="C8297"/>
  <c i="28" r="C8296"/>
  <c i="28" r="D8296" s="1"/>
  <c i="28" r="E8296" s="1"/>
  <c i="28" r="D8295"/>
  <c i="28" r="C8295"/>
  <c i="28" r="C8294"/>
  <c i="28" r="D8294" s="1"/>
  <c i="28" r="E8294" s="1"/>
  <c i="28" r="D8293"/>
  <c i="28" r="C8293"/>
  <c i="28" r="C8292"/>
  <c i="28" r="D8292" s="1"/>
  <c i="28" r="E8292" s="1"/>
  <c i="28" r="D8291"/>
  <c i="28" r="C8291"/>
  <c i="28" r="C8290"/>
  <c i="28" r="D8290" s="1"/>
  <c i="28" r="E8290" s="1"/>
  <c i="28" r="D8289"/>
  <c i="28" r="C8289"/>
  <c i="28" r="C8288"/>
  <c i="28" r="D8288" s="1"/>
  <c i="28" r="E8288" s="1"/>
  <c i="28" r="D8287"/>
  <c i="28" r="C8287"/>
  <c i="28" r="C8286"/>
  <c i="28" r="D8286" s="1"/>
  <c i="28" r="E8286" s="1"/>
  <c i="28" r="D8285"/>
  <c i="28" r="C8285"/>
  <c i="28" r="C8284"/>
  <c i="28" r="D8284" s="1"/>
  <c i="28" r="E8284" s="1"/>
  <c i="28" r="D8283"/>
  <c i="28" r="C8283"/>
  <c i="28" r="C8282"/>
  <c i="28" r="D8282" s="1"/>
  <c i="28" r="E8282" s="1"/>
  <c i="28" r="D8281"/>
  <c i="28" r="C8281"/>
  <c i="28" r="C8280"/>
  <c i="28" r="D8280" s="1"/>
  <c i="28" r="E8280" s="1"/>
  <c i="28" r="D8279"/>
  <c i="28" r="C8279"/>
  <c i="28" r="C8278"/>
  <c i="28" r="D8278" s="1"/>
  <c i="28" r="E8278" s="1"/>
  <c i="28" r="D8277"/>
  <c i="28" r="C8277"/>
  <c i="28" r="C8276"/>
  <c i="28" r="D8276" s="1"/>
  <c i="28" r="E8276" s="1"/>
  <c i="28" r="D8275"/>
  <c i="28" r="C8275"/>
  <c i="28" r="C8274"/>
  <c i="28" r="D8274" s="1"/>
  <c i="28" r="E8274" s="1"/>
  <c i="28" r="D8273"/>
  <c i="28" r="C8273"/>
  <c i="28" r="C8272"/>
  <c i="28" r="D8272" s="1"/>
  <c i="28" r="E8272" s="1"/>
  <c i="28" r="D8271"/>
  <c i="28" r="C8271"/>
  <c i="28" r="C8270"/>
  <c i="28" r="D8270" s="1"/>
  <c i="28" r="E8270" s="1"/>
  <c i="28" r="D8269"/>
  <c i="28" r="C8269"/>
  <c i="28" r="C8268"/>
  <c i="28" r="D8268" s="1"/>
  <c i="28" r="E8268" s="1"/>
  <c i="28" r="D8267"/>
  <c i="28" r="C8267"/>
  <c i="28" r="C8266"/>
  <c i="28" r="D8266" s="1"/>
  <c i="28" r="E8266" s="1"/>
  <c i="28" r="D8265"/>
  <c i="28" r="C8265"/>
  <c i="28" r="C8264"/>
  <c i="28" r="D8264" s="1"/>
  <c i="28" r="E8264" s="1"/>
  <c i="28" r="D8263"/>
  <c i="28" r="C8263"/>
  <c i="28" r="C8262"/>
  <c i="28" r="D8262" s="1"/>
  <c i="28" r="E8262" s="1"/>
  <c i="28" r="D8261"/>
  <c i="28" r="C8261"/>
  <c i="28" r="C8260"/>
  <c i="28" r="D8260" s="1"/>
  <c i="28" r="E8260" s="1"/>
  <c i="28" r="D8259"/>
  <c i="28" r="C8259"/>
  <c i="28" r="C8258"/>
  <c i="28" r="D8258" s="1"/>
  <c i="28" r="E8258" s="1"/>
  <c i="28" r="D8257"/>
  <c i="28" r="C8257"/>
  <c i="28" r="C8256"/>
  <c i="28" r="D8256" s="1"/>
  <c i="28" r="E8256" s="1"/>
  <c i="28" r="D8255"/>
  <c i="28" r="C8255"/>
  <c i="28" r="C8254"/>
  <c i="28" r="D8254" s="1"/>
  <c i="28" r="E8254" s="1"/>
  <c i="28" r="D8253"/>
  <c i="28" r="C8253"/>
  <c i="28" r="C8252"/>
  <c i="28" r="D8252" s="1"/>
  <c i="28" r="E8252" s="1"/>
  <c i="28" r="D8251"/>
  <c i="28" r="C8251"/>
  <c i="28" r="C8250"/>
  <c i="28" r="D8250" s="1"/>
  <c i="28" r="E8250" s="1"/>
  <c i="28" r="D8249"/>
  <c i="28" r="C8249"/>
  <c i="28" r="C8248"/>
  <c i="28" r="D8248" s="1"/>
  <c i="28" r="E8248" s="1"/>
  <c i="28" r="D8247"/>
  <c i="28" r="C8247"/>
  <c i="28" r="C8246"/>
  <c i="28" r="D8246" s="1"/>
  <c i="28" r="E8246" s="1"/>
  <c i="28" r="D8245"/>
  <c i="28" r="C8245"/>
  <c i="28" r="C8244"/>
  <c i="28" r="D8244" s="1"/>
  <c i="28" r="E8244" s="1"/>
  <c i="28" r="D8243"/>
  <c i="28" r="C8243"/>
  <c i="28" r="C8242"/>
  <c i="28" r="D8242" s="1"/>
  <c i="28" r="E8242" s="1"/>
  <c i="28" r="D8241"/>
  <c i="28" r="C8241"/>
  <c i="28" r="C8240"/>
  <c i="28" r="D8240" s="1"/>
  <c i="28" r="E8240" s="1"/>
  <c i="28" r="D8239"/>
  <c i="28" r="C8239"/>
  <c i="28" r="C8238"/>
  <c i="28" r="D8238" s="1"/>
  <c i="28" r="E8238" s="1"/>
  <c i="28" r="D8237"/>
  <c i="28" r="C8237"/>
  <c i="28" r="C8236"/>
  <c i="28" r="D8236" s="1"/>
  <c i="28" r="E8236" s="1"/>
  <c i="28" r="D8235"/>
  <c i="28" r="C8235"/>
  <c i="28" r="C8234"/>
  <c i="28" r="D8234" s="1"/>
  <c i="28" r="E8234" s="1"/>
  <c i="28" r="D8233"/>
  <c i="28" r="C8233"/>
  <c i="28" r="C8232"/>
  <c i="28" r="D8232" s="1"/>
  <c i="28" r="E8232" s="1"/>
  <c i="28" r="D8231"/>
  <c i="28" r="C8231"/>
  <c i="28" r="C8230"/>
  <c i="28" r="D8230" s="1"/>
  <c i="28" r="E8230" s="1"/>
  <c i="28" r="D8229"/>
  <c i="28" r="C8229"/>
  <c i="28" r="C8228"/>
  <c i="28" r="D8228" s="1"/>
  <c i="28" r="E8228" s="1"/>
  <c i="28" r="D8227"/>
  <c i="28" r="C8227"/>
  <c i="28" r="C8226"/>
  <c i="28" r="D8226" s="1"/>
  <c i="28" r="E8226" s="1"/>
  <c i="28" r="D8225"/>
  <c i="28" r="C8225"/>
  <c i="28" r="C8224"/>
  <c i="28" r="D8224" s="1"/>
  <c i="28" r="E8224" s="1"/>
  <c i="28" r="D8223"/>
  <c i="28" r="C8223"/>
  <c i="28" r="C8222"/>
  <c i="28" r="D8222" s="1"/>
  <c i="28" r="E8222" s="1"/>
  <c i="28" r="D8221"/>
  <c i="28" r="C8221"/>
  <c i="28" r="C8220"/>
  <c i="28" r="D8220" s="1"/>
  <c i="28" r="E8220" s="1"/>
  <c i="28" r="D8219"/>
  <c i="28" r="C8219"/>
  <c i="28" r="C8218"/>
  <c i="28" r="D8218" s="1"/>
  <c i="28" r="E8218" s="1"/>
  <c i="28" r="D8217"/>
  <c i="28" r="C8217"/>
  <c i="28" r="C8216"/>
  <c i="28" r="D8216" s="1"/>
  <c i="28" r="E8216" s="1"/>
  <c i="28" r="D8215"/>
  <c i="28" r="C8215"/>
  <c i="28" r="C8214"/>
  <c i="28" r="D8214" s="1"/>
  <c i="28" r="E8214" s="1"/>
  <c i="28" r="D8213"/>
  <c i="28" r="C8213"/>
  <c i="28" r="C8212"/>
  <c i="28" r="D8212" s="1"/>
  <c i="28" r="E8212" s="1"/>
  <c i="28" r="D8211"/>
  <c i="28" r="C8211"/>
  <c i="28" r="C8210"/>
  <c i="28" r="D8210" s="1"/>
  <c i="28" r="E8210" s="1"/>
  <c i="28" r="D8209"/>
  <c i="28" r="C8209"/>
  <c i="28" r="C8208"/>
  <c i="28" r="D8208" s="1"/>
  <c i="28" r="E8208" s="1"/>
  <c i="28" r="D8207"/>
  <c i="28" r="C8207"/>
  <c i="28" r="C8206"/>
  <c i="28" r="D8206" s="1"/>
  <c i="28" r="E8206" s="1"/>
  <c i="28" r="D8205"/>
  <c i="28" r="C8205"/>
  <c i="28" r="C8204"/>
  <c i="28" r="D8204" s="1"/>
  <c i="28" r="E8204" s="1"/>
  <c i="28" r="D8203"/>
  <c i="28" r="C8203"/>
  <c i="28" r="C8202"/>
  <c i="28" r="D8202" s="1"/>
  <c i="28" r="E8202" s="1"/>
  <c i="28" r="D8201"/>
  <c i="28" r="C8201"/>
  <c i="28" r="C8200"/>
  <c i="28" r="D8200" s="1"/>
  <c i="28" r="E8200" s="1"/>
  <c i="28" r="D8199"/>
  <c i="28" r="C8199"/>
  <c i="28" r="C8198"/>
  <c i="28" r="D8198" s="1"/>
  <c i="28" r="E8198" s="1"/>
  <c i="28" r="D8197"/>
  <c i="28" r="C8197"/>
  <c i="28" r="C8196"/>
  <c i="28" r="D8196" s="1"/>
  <c i="28" r="E8196" s="1"/>
  <c i="28" r="D8195"/>
  <c i="28" r="C8195"/>
  <c i="28" r="C8194"/>
  <c i="28" r="D8194" s="1"/>
  <c i="28" r="E8194" s="1"/>
  <c i="28" r="D8193"/>
  <c i="28" r="C8193"/>
  <c i="28" r="C8192"/>
  <c i="28" r="D8192" s="1"/>
  <c i="28" r="E8192" s="1"/>
  <c i="28" r="D8191"/>
  <c i="28" r="C8191"/>
  <c i="28" r="C8190"/>
  <c i="28" r="D8190" s="1"/>
  <c i="28" r="E8190" s="1"/>
  <c i="28" r="D8189"/>
  <c i="28" r="C8189"/>
  <c i="28" r="C8188"/>
  <c i="28" r="D8188" s="1"/>
  <c i="28" r="E8188" s="1"/>
  <c i="28" r="D8187"/>
  <c i="28" r="C8187"/>
  <c i="28" r="C8186"/>
  <c i="28" r="D8186" s="1"/>
  <c i="28" r="E8186" s="1"/>
  <c i="28" r="D8185"/>
  <c i="28" r="C8185"/>
  <c i="28" r="C8184"/>
  <c i="28" r="D8184" s="1"/>
  <c i="28" r="E8184" s="1"/>
  <c i="28" r="D8183"/>
  <c i="28" r="C8183"/>
  <c i="28" r="C8182"/>
  <c i="28" r="D8182" s="1"/>
  <c i="28" r="E8182" s="1"/>
  <c i="28" r="D8181"/>
  <c i="28" r="C8181"/>
  <c i="28" r="C8180"/>
  <c i="28" r="D8180" s="1"/>
  <c i="28" r="E8180" s="1"/>
  <c i="28" r="D8179"/>
  <c i="28" r="C8179"/>
  <c i="28" r="C8178"/>
  <c i="28" r="D8178" s="1"/>
  <c i="28" r="E8178" s="1"/>
  <c i="28" r="D8177"/>
  <c i="28" r="C8177"/>
  <c i="28" r="C8176"/>
  <c i="28" r="D8176" s="1"/>
  <c i="28" r="E8176" s="1"/>
  <c i="28" r="D8175"/>
  <c i="28" r="C8175"/>
  <c i="28" r="C8174"/>
  <c i="28" r="D8174" s="1"/>
  <c i="28" r="E8174" s="1"/>
  <c i="28" r="D8173"/>
  <c i="28" r="C8173"/>
  <c i="28" r="C8172"/>
  <c i="28" r="D8172" s="1"/>
  <c i="28" r="E8172" s="1"/>
  <c i="28" r="D8171"/>
  <c i="28" r="C8171"/>
  <c i="28" r="C8170"/>
  <c i="28" r="D8170" s="1"/>
  <c i="28" r="E8170" s="1"/>
  <c i="28" r="D8169"/>
  <c i="28" r="C8169"/>
  <c i="28" r="C8168"/>
  <c i="28" r="D8168" s="1"/>
  <c i="28" r="E8168" s="1"/>
  <c i="28" r="D8167"/>
  <c i="28" r="C8167"/>
  <c i="28" r="C8166"/>
  <c i="28" r="D8166" s="1"/>
  <c i="28" r="E8166" s="1"/>
  <c i="28" r="D8165"/>
  <c i="28" r="C8165"/>
  <c i="28" r="C8164"/>
  <c i="28" r="D8164" s="1"/>
  <c i="28" r="E8164" s="1"/>
  <c i="28" r="D8163"/>
  <c i="28" r="C8163"/>
  <c i="28" r="C8162"/>
  <c i="28" r="D8162" s="1"/>
  <c i="28" r="E8162" s="1"/>
  <c i="28" r="D8161"/>
  <c i="28" r="C8161"/>
  <c i="28" r="C8160"/>
  <c i="28" r="D8160" s="1"/>
  <c i="28" r="E8160" s="1"/>
  <c i="28" r="D8159"/>
  <c i="28" r="C8159"/>
  <c i="28" r="C8158"/>
  <c i="28" r="D8158" s="1"/>
  <c i="28" r="E8158" s="1"/>
  <c i="28" r="D8157"/>
  <c i="28" r="C8157"/>
  <c i="28" r="C8156"/>
  <c i="28" r="D8156" s="1"/>
  <c i="28" r="E8156" s="1"/>
  <c i="28" r="D8155"/>
  <c i="28" r="C8155"/>
  <c i="28" r="C8154"/>
  <c i="28" r="D8154" s="1"/>
  <c i="28" r="E8154" s="1"/>
  <c i="28" r="D8153"/>
  <c i="28" r="C8153"/>
  <c i="28" r="C8152"/>
  <c i="28" r="D8152" s="1"/>
  <c i="28" r="E8152" s="1"/>
  <c i="28" r="D8151"/>
  <c i="28" r="C8151"/>
  <c i="28" r="C8150"/>
  <c i="28" r="D8150" s="1"/>
  <c i="28" r="D8149"/>
  <c i="28" r="C8149"/>
  <c i="28" r="C8148"/>
  <c i="28" r="D8148" s="1"/>
  <c i="28" r="D8147"/>
  <c i="28" r="C8147"/>
  <c i="28" r="C8146"/>
  <c i="28" r="D8146" s="1"/>
  <c i="28" r="D8145"/>
  <c i="28" r="C8145"/>
  <c i="28" r="C8144"/>
  <c i="28" r="D8144" s="1"/>
  <c i="28" r="D8143"/>
  <c i="28" r="C8143"/>
  <c i="28" r="F8142"/>
  <c i="28" r="C8142"/>
  <c i="28" r="D8142" s="1"/>
  <c i="28" r="E8142" s="1"/>
  <c i="28" r="C8141"/>
  <c i="28" r="D8141" s="1"/>
  <c i="28" r="C8140"/>
  <c i="28" r="D8140" s="1"/>
  <c i="28" r="D8139"/>
  <c i="28" r="C8139"/>
  <c i="28" r="F8138"/>
  <c i="28" r="C8138"/>
  <c i="28" r="D8138" s="1"/>
  <c i="28" r="E8138" s="1"/>
  <c i="28" r="C8137"/>
  <c i="28" r="D8137" s="1"/>
  <c i="28" r="C8136"/>
  <c i="28" r="D8136" s="1"/>
  <c i="28" r="D8135"/>
  <c i="28" r="C8135"/>
  <c i="28" r="F8134"/>
  <c i="28" r="C8134"/>
  <c i="28" r="D8134" s="1"/>
  <c i="28" r="E8134" s="1"/>
  <c i="28" r="C8133"/>
  <c i="28" r="D8133" s="1"/>
  <c i="28" r="C8132"/>
  <c i="28" r="D8132" s="1"/>
  <c i="28" r="D8131"/>
  <c i="28" r="C8131"/>
  <c i="28" r="F8130"/>
  <c i="28" r="C8130"/>
  <c i="28" r="D8130" s="1"/>
  <c i="28" r="E8130" s="1"/>
  <c i="28" r="C8129"/>
  <c i="28" r="D8129" s="1"/>
  <c i="28" r="C8128"/>
  <c i="28" r="D8128" s="1"/>
  <c i="28" r="D8127"/>
  <c i="28" r="C8127"/>
  <c i="28" r="F8126"/>
  <c i="28" r="C8126"/>
  <c i="28" r="D8126" s="1"/>
  <c i="28" r="E8126" s="1"/>
  <c i="28" r="C8125"/>
  <c i="28" r="D8125" s="1"/>
  <c i="28" r="C8124"/>
  <c i="28" r="D8124" s="1"/>
  <c i="28" r="D8123"/>
  <c i="28" r="C8123"/>
  <c i="28" r="F8122"/>
  <c i="28" r="C8122"/>
  <c i="28" r="D8122" s="1"/>
  <c i="28" r="E8122" s="1"/>
  <c i="28" r="C8121"/>
  <c i="28" r="D8121" s="1"/>
  <c i="28" r="C8120"/>
  <c i="28" r="D8120" s="1"/>
  <c i="28" r="D8119"/>
  <c i="28" r="C8119"/>
  <c i="28" r="F8118"/>
  <c i="28" r="C8118"/>
  <c i="28" r="D8118" s="1"/>
  <c i="28" r="E8118" s="1"/>
  <c i="28" r="C8117"/>
  <c i="28" r="D8117" s="1"/>
  <c i="28" r="C8116"/>
  <c i="28" r="D8116" s="1"/>
  <c i="28" r="D8115"/>
  <c i="28" r="C8115"/>
  <c i="28" r="F8114"/>
  <c i="28" r="C8114"/>
  <c i="28" r="D8114" s="1"/>
  <c i="28" r="E8114" s="1"/>
  <c i="28" r="C8113"/>
  <c i="28" r="D8113" s="1"/>
  <c i="28" r="C8112"/>
  <c i="28" r="D8112" s="1"/>
  <c i="28" r="D8111"/>
  <c i="28" r="C8111"/>
  <c i="28" r="F8110"/>
  <c i="28" r="C8110"/>
  <c i="28" r="D8110" s="1"/>
  <c i="28" r="E8110" s="1"/>
  <c i="28" r="C8109"/>
  <c i="28" r="D8109" s="1"/>
  <c i="28" r="C8108"/>
  <c i="28" r="D8108" s="1"/>
  <c i="28" r="D8107"/>
  <c i="28" r="C8107"/>
  <c i="28" r="F8106"/>
  <c i="28" r="C8106"/>
  <c i="28" r="D8106" s="1"/>
  <c i="28" r="E8106" s="1"/>
  <c i="28" r="C8105"/>
  <c i="28" r="D8105" s="1"/>
  <c i="28" r="C8104"/>
  <c i="28" r="D8104" s="1"/>
  <c i="28" r="D8103"/>
  <c i="28" r="C8103"/>
  <c i="28" r="F8102"/>
  <c i="28" r="C8102"/>
  <c i="28" r="D8102" s="1"/>
  <c i="28" r="E8102" s="1"/>
  <c i="28" r="C8101"/>
  <c i="28" r="D8101" s="1"/>
  <c i="28" r="C8100"/>
  <c i="28" r="D8100" s="1"/>
  <c i="28" r="D8099"/>
  <c i="28" r="C8099"/>
  <c i="28" r="F8098"/>
  <c i="28" r="C8098"/>
  <c i="28" r="D8098" s="1"/>
  <c i="28" r="E8098" s="1"/>
  <c i="28" r="C8097"/>
  <c i="28" r="D8097" s="1"/>
  <c i="28" r="C8096"/>
  <c i="28" r="D8096" s="1"/>
  <c i="28" r="D8095"/>
  <c i="28" r="C8095"/>
  <c i="28" r="F8094"/>
  <c i="28" r="C8094"/>
  <c i="28" r="D8094" s="1"/>
  <c i="28" r="E8094" s="1"/>
  <c i="28" r="C8093"/>
  <c i="28" r="D8093" s="1"/>
  <c i="28" r="C8092"/>
  <c i="28" r="D8092" s="1"/>
  <c i="28" r="D8091"/>
  <c i="28" r="C8091"/>
  <c i="28" r="F8090"/>
  <c i="28" r="C8090"/>
  <c i="28" r="D8090" s="1"/>
  <c i="28" r="E8090" s="1"/>
  <c i="28" r="C8089"/>
  <c i="28" r="D8089" s="1"/>
  <c i="28" r="C8088"/>
  <c i="28" r="D8088" s="1"/>
  <c i="28" r="D8087"/>
  <c i="28" r="C8087"/>
  <c i="28" r="F8086"/>
  <c i="28" r="C8086"/>
  <c i="28" r="D8086" s="1"/>
  <c i="28" r="E8086" s="1"/>
  <c i="28" r="C8085"/>
  <c i="28" r="D8085" s="1"/>
  <c i="28" r="C8084"/>
  <c i="28" r="D8084" s="1"/>
  <c i="28" r="D8083"/>
  <c i="28" r="C8083"/>
  <c i="28" r="F8082"/>
  <c i="28" r="C8082"/>
  <c i="28" r="D8082" s="1"/>
  <c i="28" r="E8082" s="1"/>
  <c i="28" r="C8081"/>
  <c i="28" r="D8081" s="1"/>
  <c i="28" r="C8080"/>
  <c i="28" r="D8080" s="1"/>
  <c i="28" r="D8079"/>
  <c i="28" r="C8079"/>
  <c i="28" r="F8078"/>
  <c i="28" r="C8078"/>
  <c i="28" r="D8078" s="1"/>
  <c i="28" r="E8078" s="1"/>
  <c i="28" r="C8077"/>
  <c i="28" r="D8077" s="1"/>
  <c i="28" r="C8076"/>
  <c i="28" r="D8076" s="1"/>
  <c i="28" r="D8075"/>
  <c i="28" r="C8075"/>
  <c i="28" r="F8074"/>
  <c i="28" r="C8074"/>
  <c i="28" r="D8074" s="1"/>
  <c i="28" r="E8074" s="1"/>
  <c i="28" r="C8073"/>
  <c i="28" r="D8073" s="1"/>
  <c i="28" r="C8072"/>
  <c i="28" r="D8072" s="1"/>
  <c i="28" r="D8071"/>
  <c i="28" r="C8071"/>
  <c i="28" r="F8070"/>
  <c i="28" r="C8070"/>
  <c i="28" r="D8070" s="1"/>
  <c i="28" r="E8070" s="1"/>
  <c i="28" r="C8069"/>
  <c i="28" r="D8069" s="1"/>
  <c i="28" r="C8068"/>
  <c i="28" r="D8068" s="1"/>
  <c i="28" r="D8067"/>
  <c i="28" r="C8067"/>
  <c i="28" r="F8066"/>
  <c i="28" r="C8066"/>
  <c i="28" r="D8066" s="1"/>
  <c i="28" r="E8066" s="1"/>
  <c i="28" r="C8065"/>
  <c i="28" r="D8065" s="1"/>
  <c i="28" r="C8064"/>
  <c i="28" r="D8064" s="1"/>
  <c i="28" r="D8063"/>
  <c i="28" r="C8063"/>
  <c i="28" r="F8062"/>
  <c i="28" r="C8062"/>
  <c i="28" r="D8062" s="1"/>
  <c i="28" r="E8062" s="1"/>
  <c i="28" r="C8061"/>
  <c i="28" r="D8061" s="1"/>
  <c i="28" r="C8060"/>
  <c i="28" r="D8060" s="1"/>
  <c i="28" r="D8059"/>
  <c i="28" r="C8059"/>
  <c i="28" r="F8058"/>
  <c i="28" r="C8058"/>
  <c i="28" r="D8058" s="1"/>
  <c i="28" r="E8058" s="1"/>
  <c i="28" r="C8057"/>
  <c i="28" r="D8057" s="1"/>
  <c i="28" r="C8056"/>
  <c i="28" r="D8056" s="1"/>
  <c i="28" r="D8055"/>
  <c i="28" r="C8055"/>
  <c i="28" r="F8054"/>
  <c i="28" r="C8054"/>
  <c i="28" r="D8054" s="1"/>
  <c i="28" r="E8054" s="1"/>
  <c i="28" r="C8053"/>
  <c i="28" r="D8053" s="1"/>
  <c i="28" r="C8052"/>
  <c i="28" r="D8052" s="1"/>
  <c i="28" r="D8051"/>
  <c i="28" r="C8051"/>
  <c i="28" r="F8050"/>
  <c i="28" r="C8050"/>
  <c i="28" r="D8050" s="1"/>
  <c i="28" r="E8050" s="1"/>
  <c i="28" r="C8049"/>
  <c i="28" r="D8049" s="1"/>
  <c i="28" r="C8048"/>
  <c i="28" r="D8048" s="1"/>
  <c i="28" r="D8047"/>
  <c i="28" r="C8047"/>
  <c i="28" r="F8046"/>
  <c i="28" r="C8046"/>
  <c i="28" r="D8046" s="1"/>
  <c i="28" r="E8046" s="1"/>
  <c i="28" r="C8045"/>
  <c i="28" r="D8045" s="1"/>
  <c i="28" r="C8044"/>
  <c i="28" r="D8044" s="1"/>
  <c i="28" r="D8043"/>
  <c i="28" r="C8043"/>
  <c i="28" r="F8042"/>
  <c i="28" r="C8042"/>
  <c i="28" r="D8042" s="1"/>
  <c i="28" r="E8042" s="1"/>
  <c i="28" r="C8041"/>
  <c i="28" r="D8041" s="1"/>
  <c i="28" r="C8040"/>
  <c i="28" r="D8040" s="1"/>
  <c i="28" r="D8039"/>
  <c i="28" r="C8039"/>
  <c i="28" r="F8038"/>
  <c i="28" r="C8038"/>
  <c i="28" r="D8038" s="1"/>
  <c i="28" r="E8038" s="1"/>
  <c i="28" r="C8037"/>
  <c i="28" r="D8037" s="1"/>
  <c i="28" r="C8036"/>
  <c i="28" r="D8036" s="1"/>
  <c i="28" r="D8035"/>
  <c i="28" r="C8035"/>
  <c i="28" r="F8034"/>
  <c i="28" r="C8034"/>
  <c i="28" r="D8034" s="1"/>
  <c i="28" r="E8034" s="1"/>
  <c i="28" r="C8033"/>
  <c i="28" r="D8033" s="1"/>
  <c i="28" r="C8032"/>
  <c i="28" r="D8032" s="1"/>
  <c i="28" r="D8031"/>
  <c i="28" r="C8031"/>
  <c i="28" r="F8030"/>
  <c i="28" r="C8030"/>
  <c i="28" r="D8030" s="1"/>
  <c i="28" r="E8030" s="1"/>
  <c i="28" r="C8029"/>
  <c i="28" r="D8029" s="1"/>
  <c i="28" r="C8028"/>
  <c i="28" r="D8028" s="1"/>
  <c i="28" r="D8027"/>
  <c i="28" r="C8027"/>
  <c i="28" r="F8026"/>
  <c i="28" r="C8026"/>
  <c i="28" r="D8026" s="1"/>
  <c i="28" r="E8026" s="1"/>
  <c i="28" r="C8025"/>
  <c i="28" r="D8025" s="1"/>
  <c i="28" r="C8024"/>
  <c i="28" r="D8024" s="1"/>
  <c i="28" r="D8023"/>
  <c i="28" r="C8023"/>
  <c i="28" r="F8022"/>
  <c i="28" r="C8022"/>
  <c i="28" r="D8022" s="1"/>
  <c i="28" r="E8022" s="1"/>
  <c i="28" r="C8021"/>
  <c i="28" r="D8021" s="1"/>
  <c i="28" r="C8020"/>
  <c i="28" r="D8020" s="1"/>
  <c i="28" r="D8019"/>
  <c i="28" r="C8019"/>
  <c i="28" r="F8018"/>
  <c i="28" r="C8018"/>
  <c i="28" r="D8018" s="1"/>
  <c i="28" r="E8018" s="1"/>
  <c i="28" r="C8017"/>
  <c i="28" r="D8017" s="1"/>
  <c i="28" r="C8016"/>
  <c i="28" r="D8016" s="1"/>
  <c i="28" r="D8015"/>
  <c i="28" r="C8015"/>
  <c i="28" r="F8014"/>
  <c i="28" r="C8014"/>
  <c i="28" r="D8014" s="1"/>
  <c i="28" r="E8014" s="1"/>
  <c i="28" r="C8013"/>
  <c i="28" r="D8013" s="1"/>
  <c i="28" r="C8012"/>
  <c i="28" r="D8012" s="1"/>
  <c i="28" r="D8011"/>
  <c i="28" r="C8011"/>
  <c i="28" r="F8010"/>
  <c i="28" r="C8010"/>
  <c i="28" r="D8010" s="1"/>
  <c i="28" r="E8010" s="1"/>
  <c i="28" r="C8009"/>
  <c i="28" r="D8009" s="1"/>
  <c i="28" r="C8008"/>
  <c i="28" r="D8008" s="1"/>
  <c i="28" r="D8007"/>
  <c i="28" r="C8007"/>
  <c i="28" r="F8006"/>
  <c i="28" r="C8006"/>
  <c i="28" r="D8006" s="1"/>
  <c i="28" r="E8006" s="1"/>
  <c i="28" r="C8005"/>
  <c i="28" r="D8005" s="1"/>
  <c i="28" r="C8004"/>
  <c i="28" r="D8004" s="1"/>
  <c i="28" r="D8003"/>
  <c i="28" r="C8003"/>
  <c i="28" r="F8002"/>
  <c i="28" r="C8002"/>
  <c i="28" r="D8002" s="1"/>
  <c i="28" r="E8002" s="1"/>
  <c i="28" r="C8001"/>
  <c i="28" r="D8001" s="1"/>
  <c i="28" r="C8000"/>
  <c i="28" r="D8000" s="1"/>
  <c i="28" r="D7999"/>
  <c i="28" r="C7999"/>
  <c i="28" r="F7998"/>
  <c i="28" r="C7998"/>
  <c i="28" r="D7998" s="1"/>
  <c i="28" r="E7998" s="1"/>
  <c i="28" r="C7997"/>
  <c i="28" r="D7997" s="1"/>
  <c i="28" r="C7996"/>
  <c i="28" r="D7996" s="1"/>
  <c i="28" r="D7995"/>
  <c i="28" r="C7995"/>
  <c i="28" r="F7994"/>
  <c i="28" r="C7994"/>
  <c i="28" r="D7994" s="1"/>
  <c i="28" r="E7994" s="1"/>
  <c i="28" r="C7993"/>
  <c i="28" r="D7993" s="1"/>
  <c i="28" r="C7992"/>
  <c i="28" r="D7992" s="1"/>
  <c i="28" r="D7991"/>
  <c i="28" r="C7991"/>
  <c i="28" r="F7990"/>
  <c i="28" r="C7990"/>
  <c i="28" r="D7990" s="1"/>
  <c i="28" r="E7990" s="1"/>
  <c i="28" r="C7989"/>
  <c i="28" r="D7989" s="1"/>
  <c i="28" r="C7988"/>
  <c i="28" r="D7988" s="1"/>
  <c i="28" r="D7987"/>
  <c i="28" r="C7987"/>
  <c i="28" r="F7986"/>
  <c i="28" r="C7986"/>
  <c i="28" r="D7986" s="1"/>
  <c i="28" r="E7986" s="1"/>
  <c i="28" r="C7985"/>
  <c i="28" r="D7985" s="1"/>
  <c i="28" r="C7984"/>
  <c i="28" r="D7984" s="1"/>
  <c i="28" r="D7983"/>
  <c i="28" r="C7983"/>
  <c i="28" r="F7982"/>
  <c i="28" r="C7982"/>
  <c i="28" r="D7982" s="1"/>
  <c i="28" r="E7982" s="1"/>
  <c i="28" r="C7981"/>
  <c i="28" r="D7981" s="1"/>
  <c i="28" r="C7980"/>
  <c i="28" r="D7980" s="1"/>
  <c i="28" r="D7979"/>
  <c i="28" r="C7979"/>
  <c i="28" r="F7978"/>
  <c i="28" r="C7978"/>
  <c i="28" r="D7978" s="1"/>
  <c i="28" r="E7978" s="1"/>
  <c i="28" r="C7977"/>
  <c i="28" r="D7977" s="1"/>
  <c i="28" r="C7976"/>
  <c i="28" r="D7976" s="1"/>
  <c i="28" r="D7975"/>
  <c i="28" r="C7975"/>
  <c i="28" r="F7974"/>
  <c i="28" r="C7974"/>
  <c i="28" r="D7974" s="1"/>
  <c i="28" r="E7974" s="1"/>
  <c i="28" r="C7973"/>
  <c i="28" r="D7973" s="1"/>
  <c i="28" r="C7972"/>
  <c i="28" r="D7972" s="1"/>
  <c i="28" r="D7971"/>
  <c i="28" r="C7971"/>
  <c i="28" r="F7970"/>
  <c i="28" r="C7970"/>
  <c i="28" r="D7970" s="1"/>
  <c i="28" r="E7970" s="1"/>
  <c i="28" r="C7969"/>
  <c i="28" r="D7969" s="1"/>
  <c i="28" r="C7968"/>
  <c i="28" r="D7968" s="1"/>
  <c i="28" r="D7967"/>
  <c i="28" r="C7967"/>
  <c i="28" r="F7966"/>
  <c i="28" r="C7966"/>
  <c i="28" r="D7966" s="1"/>
  <c i="28" r="E7966" s="1"/>
  <c i="28" r="D7965"/>
  <c i="28" r="C7965"/>
  <c i="28" r="E7964"/>
  <c i="28" r="C7964"/>
  <c i="28" r="D7964" s="1"/>
  <c i="28" r="F7964" s="1"/>
  <c i="28" r="D7963"/>
  <c i="28" r="C7963"/>
  <c i="28" r="E7962"/>
  <c i="28" r="C7962"/>
  <c i="28" r="D7962" s="1"/>
  <c i="28" r="F7962" s="1"/>
  <c i="28" r="D7961"/>
  <c i="28" r="C7961"/>
  <c i="28" r="E7960"/>
  <c i="28" r="C7960"/>
  <c i="28" r="D7960" s="1"/>
  <c i="28" r="F7960" s="1"/>
  <c i="28" r="D7959"/>
  <c i="28" r="C7959"/>
  <c i="28" r="E7958"/>
  <c i="28" r="C7958"/>
  <c i="28" r="D7958" s="1"/>
  <c i="28" r="F7958" s="1"/>
  <c i="28" r="D7957"/>
  <c i="28" r="C7957"/>
  <c i="28" r="E7956"/>
  <c i="28" r="C7956"/>
  <c i="28" r="D7956" s="1"/>
  <c i="28" r="F7956" s="1"/>
  <c i="28" r="D7955"/>
  <c i="28" r="C7955"/>
  <c i="28" r="E7954"/>
  <c i="28" r="C7954"/>
  <c i="28" r="D7954" s="1"/>
  <c i="28" r="F7954" s="1"/>
  <c i="28" r="D7953"/>
  <c i="28" r="C7953"/>
  <c i="28" r="E7952"/>
  <c i="28" r="C7952"/>
  <c i="28" r="D7952" s="1"/>
  <c i="28" r="F7952" s="1"/>
  <c i="28" r="D7951"/>
  <c i="28" r="C7951"/>
  <c i="28" r="E7950"/>
  <c i="28" r="C7950"/>
  <c i="28" r="D7950" s="1"/>
  <c i="28" r="F7950" s="1"/>
  <c i="28" r="D7949"/>
  <c i="28" r="C7949"/>
  <c i="28" r="E7948"/>
  <c i="28" r="C7948"/>
  <c i="28" r="D7948" s="1"/>
  <c i="28" r="F7948" s="1"/>
  <c i="28" r="D7947"/>
  <c i="28" r="C7947"/>
  <c i="28" r="E7946"/>
  <c i="28" r="C7946"/>
  <c i="28" r="D7946" s="1"/>
  <c i="28" r="F7946" s="1"/>
  <c i="28" r="D7945"/>
  <c i="28" r="C7945"/>
  <c i="28" r="E7944"/>
  <c i="28" r="C7944"/>
  <c i="28" r="D7944" s="1"/>
  <c i="28" r="F7944" s="1"/>
  <c i="28" r="D7943"/>
  <c i="28" r="C7943"/>
  <c i="28" r="E7942"/>
  <c i="28" r="C7942"/>
  <c i="28" r="D7942" s="1"/>
  <c i="28" r="F7942" s="1"/>
  <c i="28" r="D7941"/>
  <c i="28" r="C7941"/>
  <c i="28" r="E7940"/>
  <c i="28" r="C7940"/>
  <c i="28" r="D7940" s="1"/>
  <c i="28" r="F7940" s="1"/>
  <c i="28" r="D7939"/>
  <c i="28" r="C7939"/>
  <c i="28" r="E7938"/>
  <c i="28" r="C7938"/>
  <c i="28" r="D7938" s="1"/>
  <c i="28" r="F7938" s="1"/>
  <c i="28" r="D7937"/>
  <c i="28" r="C7937"/>
  <c i="28" r="E7936"/>
  <c i="28" r="C7936"/>
  <c i="28" r="D7936" s="1"/>
  <c i="28" r="F7936" s="1"/>
  <c i="28" r="D7935"/>
  <c i="28" r="C7935"/>
  <c i="28" r="E7934"/>
  <c i="28" r="C7934"/>
  <c i="28" r="D7934" s="1"/>
  <c i="28" r="F7934" s="1"/>
  <c i="28" r="D7933"/>
  <c i="28" r="C7933"/>
  <c i="28" r="E7932"/>
  <c i="28" r="C7932"/>
  <c i="28" r="D7932" s="1"/>
  <c i="28" r="F7932" s="1"/>
  <c i="28" r="D7931"/>
  <c i="28" r="C7931"/>
  <c i="28" r="E7930"/>
  <c i="28" r="C7930"/>
  <c i="28" r="D7930" s="1"/>
  <c i="28" r="F7930" s="1"/>
  <c i="28" r="D7929"/>
  <c i="28" r="C7929"/>
  <c i="28" r="E7928"/>
  <c i="28" r="C7928"/>
  <c i="28" r="D7928" s="1"/>
  <c i="28" r="F7928" s="1"/>
  <c i="28" r="D7927"/>
  <c i="28" r="C7927"/>
  <c i="28" r="E7926"/>
  <c i="28" r="C7926"/>
  <c i="28" r="D7926" s="1"/>
  <c i="28" r="F7926" s="1"/>
  <c i="28" r="D7925"/>
  <c i="28" r="C7925"/>
  <c i="28" r="E7924"/>
  <c i="28" r="C7924"/>
  <c i="28" r="D7924" s="1"/>
  <c i="28" r="F7924" s="1"/>
  <c i="28" r="D7923"/>
  <c i="28" r="C7923"/>
  <c i="28" r="E7922"/>
  <c i="28" r="C7922"/>
  <c i="28" r="D7922" s="1"/>
  <c i="28" r="F7922" s="1"/>
  <c i="28" r="D7921"/>
  <c i="28" r="C7921"/>
  <c i="28" r="E7920"/>
  <c i="28" r="C7920"/>
  <c i="28" r="D7920" s="1"/>
  <c i="28" r="F7920" s="1"/>
  <c i="28" r="D7919"/>
  <c i="28" r="C7919"/>
  <c i="28" r="E7918"/>
  <c i="28" r="C7918"/>
  <c i="28" r="D7918" s="1"/>
  <c i="28" r="F7918" s="1"/>
  <c i="28" r="D7917"/>
  <c i="28" r="C7917"/>
  <c i="28" r="E7916"/>
  <c i="28" r="C7916"/>
  <c i="28" r="D7916" s="1"/>
  <c i="28" r="F7916" s="1"/>
  <c i="28" r="D7915"/>
  <c i="28" r="C7915"/>
  <c i="28" r="E7914"/>
  <c i="28" r="C7914"/>
  <c i="28" r="D7914" s="1"/>
  <c i="28" r="F7914" s="1"/>
  <c i="28" r="D7913"/>
  <c i="28" r="C7913"/>
  <c i="28" r="E7912"/>
  <c i="28" r="C7912"/>
  <c i="28" r="D7912" s="1"/>
  <c i="28" r="F7912" s="1"/>
  <c i="28" r="D7911"/>
  <c i="28" r="C7911"/>
  <c i="28" r="E7910"/>
  <c i="28" r="C7910"/>
  <c i="28" r="D7910" s="1"/>
  <c i="28" r="F7910" s="1"/>
  <c i="28" r="D7909"/>
  <c i="28" r="C7909"/>
  <c i="28" r="E7908"/>
  <c i="28" r="C7908"/>
  <c i="28" r="D7908" s="1"/>
  <c i="28" r="F7908" s="1"/>
  <c i="28" r="D7907"/>
  <c i="28" r="C7907"/>
  <c i="28" r="E7906"/>
  <c i="28" r="C7906"/>
  <c i="28" r="D7906" s="1"/>
  <c i="28" r="F7906" s="1"/>
  <c i="28" r="D7905"/>
  <c i="28" r="C7905"/>
  <c i="28" r="E7904"/>
  <c i="28" r="C7904"/>
  <c i="28" r="D7904" s="1"/>
  <c i="28" r="F7904" s="1"/>
  <c i="28" r="D7903"/>
  <c i="28" r="C7903"/>
  <c i="28" r="E7902"/>
  <c i="28" r="C7902"/>
  <c i="28" r="D7902" s="1"/>
  <c i="28" r="F7902" s="1"/>
  <c i="28" r="D7901"/>
  <c i="28" r="C7901"/>
  <c i="28" r="E7900"/>
  <c i="28" r="C7900"/>
  <c i="28" r="D7900" s="1"/>
  <c i="28" r="F7900" s="1"/>
  <c i="28" r="D7899"/>
  <c i="28" r="C7899"/>
  <c i="28" r="E7898"/>
  <c i="28" r="C7898"/>
  <c i="28" r="D7898" s="1"/>
  <c i="28" r="F7898" s="1"/>
  <c i="28" r="D7897"/>
  <c i="28" r="C7897"/>
  <c i="28" r="E7896"/>
  <c i="28" r="C7896"/>
  <c i="28" r="D7896" s="1"/>
  <c i="28" r="F7896" s="1"/>
  <c i="28" r="D7895"/>
  <c i="28" r="C7895"/>
  <c i="28" r="E7894"/>
  <c i="28" r="C7894"/>
  <c i="28" r="D7894" s="1"/>
  <c i="28" r="F7894" s="1"/>
  <c i="28" r="D7893"/>
  <c i="28" r="C7893"/>
  <c i="28" r="E7892"/>
  <c i="28" r="C7892"/>
  <c i="28" r="D7892" s="1"/>
  <c i="28" r="F7892" s="1"/>
  <c i="28" r="D7891"/>
  <c i="28" r="C7891"/>
  <c i="28" r="E7890"/>
  <c i="28" r="C7890"/>
  <c i="28" r="D7890" s="1"/>
  <c i="28" r="F7890" s="1"/>
  <c i="28" r="D7889"/>
  <c i="28" r="C7889"/>
  <c i="28" r="E7888"/>
  <c i="28" r="C7888"/>
  <c i="28" r="D7888" s="1"/>
  <c i="28" r="F7888" s="1"/>
  <c i="28" r="D7887"/>
  <c i="28" r="C7887"/>
  <c i="28" r="E7886"/>
  <c i="28" r="C7886"/>
  <c i="28" r="D7886" s="1"/>
  <c i="28" r="F7886" s="1"/>
  <c i="28" r="D7885"/>
  <c i="28" r="C7885"/>
  <c i="28" r="E7884"/>
  <c i="28" r="C7884"/>
  <c i="28" r="D7884" s="1"/>
  <c i="28" r="F7884" s="1"/>
  <c i="28" r="D7883"/>
  <c i="28" r="C7883"/>
  <c i="28" r="E7882"/>
  <c i="28" r="C7882"/>
  <c i="28" r="D7882" s="1"/>
  <c i="28" r="F7882" s="1"/>
  <c i="28" r="D7881"/>
  <c i="28" r="C7881"/>
  <c i="28" r="E7880"/>
  <c i="28" r="C7880"/>
  <c i="28" r="D7880" s="1"/>
  <c i="28" r="F7880" s="1"/>
  <c i="28" r="D7879"/>
  <c i="28" r="C7879"/>
  <c i="28" r="E7878"/>
  <c i="28" r="C7878"/>
  <c i="28" r="D7878" s="1"/>
  <c i="28" r="F7878" s="1"/>
  <c i="28" r="D7877"/>
  <c i="28" r="C7877"/>
  <c i="28" r="E7876"/>
  <c i="28" r="C7876"/>
  <c i="28" r="D7876" s="1"/>
  <c i="28" r="F7876" s="1"/>
  <c i="28" r="D7875"/>
  <c i="28" r="C7875"/>
  <c i="28" r="E7874"/>
  <c i="28" r="C7874"/>
  <c i="28" r="D7874" s="1"/>
  <c i="28" r="F7874" s="1"/>
  <c i="28" r="D7873"/>
  <c i="28" r="C7873"/>
  <c i="28" r="E7872"/>
  <c i="28" r="C7872"/>
  <c i="28" r="D7872" s="1"/>
  <c i="28" r="F7872" s="1"/>
  <c i="28" r="D7871"/>
  <c i="28" r="C7871"/>
  <c i="28" r="E7870"/>
  <c i="28" r="C7870"/>
  <c i="28" r="D7870" s="1"/>
  <c i="28" r="F7870" s="1"/>
  <c i="28" r="D7869"/>
  <c i="28" r="C7869"/>
  <c i="28" r="E7868"/>
  <c i="28" r="C7868"/>
  <c i="28" r="D7868" s="1"/>
  <c i="28" r="F7868" s="1"/>
  <c i="28" r="D7867"/>
  <c i="28" r="C7867"/>
  <c i="28" r="E7866"/>
  <c i="28" r="C7866"/>
  <c i="28" r="D7866" s="1"/>
  <c i="28" r="F7866" s="1"/>
  <c i="28" r="D7865"/>
  <c i="28" r="C7865"/>
  <c i="28" r="E7864"/>
  <c i="28" r="C7864"/>
  <c i="28" r="D7864" s="1"/>
  <c i="28" r="F7864" s="1"/>
  <c i="28" r="D7863"/>
  <c i="28" r="C7863"/>
  <c i="28" r="E7862"/>
  <c i="28" r="C7862"/>
  <c i="28" r="D7862" s="1"/>
  <c i="28" r="F7862" s="1"/>
  <c i="28" r="D7861"/>
  <c i="28" r="C7861"/>
  <c i="28" r="E7860"/>
  <c i="28" r="C7860"/>
  <c i="28" r="D7860" s="1"/>
  <c i="28" r="F7860" s="1"/>
  <c i="28" r="D7859"/>
  <c i="28" r="C7859"/>
  <c i="28" r="E7858"/>
  <c i="28" r="C7858"/>
  <c i="28" r="D7858" s="1"/>
  <c i="28" r="F7858" s="1"/>
  <c i="28" r="D7857"/>
  <c i="28" r="C7857"/>
  <c i="28" r="E7856"/>
  <c i="28" r="C7856"/>
  <c i="28" r="D7856" s="1"/>
  <c i="28" r="F7856" s="1"/>
  <c i="28" r="D7855"/>
  <c i="28" r="C7855"/>
  <c i="28" r="E7854"/>
  <c i="28" r="C7854"/>
  <c i="28" r="D7854" s="1"/>
  <c i="28" r="F7854" s="1"/>
  <c i="28" r="D7853"/>
  <c i="28" r="C7853"/>
  <c i="28" r="E7852"/>
  <c i="28" r="C7852"/>
  <c i="28" r="D7852" s="1"/>
  <c i="28" r="F7852" s="1"/>
  <c i="28" r="D7851"/>
  <c i="28" r="C7851"/>
  <c i="28" r="E7850"/>
  <c i="28" r="C7850"/>
  <c i="28" r="D7850" s="1"/>
  <c i="28" r="F7850" s="1"/>
  <c i="28" r="D7849"/>
  <c i="28" r="C7849"/>
  <c i="28" r="E7848"/>
  <c i="28" r="C7848"/>
  <c i="28" r="D7848" s="1"/>
  <c i="28" r="F7848" s="1"/>
  <c i="28" r="D7847"/>
  <c i="28" r="C7847"/>
  <c i="28" r="E7846"/>
  <c i="28" r="C7846"/>
  <c i="28" r="D7846" s="1"/>
  <c i="28" r="F7846" s="1"/>
  <c i="28" r="D7845"/>
  <c i="28" r="C7845"/>
  <c i="28" r="E7844"/>
  <c i="28" r="C7844"/>
  <c i="28" r="D7844" s="1"/>
  <c i="28" r="F7844" s="1"/>
  <c i="28" r="D7843"/>
  <c i="28" r="C7843"/>
  <c i="28" r="E7842"/>
  <c i="28" r="C7842"/>
  <c i="28" r="D7842" s="1"/>
  <c i="28" r="F7842" s="1"/>
  <c i="28" r="D7841"/>
  <c i="28" r="C7841"/>
  <c i="28" r="E7840"/>
  <c i="28" r="C7840"/>
  <c i="28" r="D7840" s="1"/>
  <c i="28" r="F7840" s="1"/>
  <c i="28" r="D7839"/>
  <c i="28" r="C7839"/>
  <c i="28" r="E7838"/>
  <c i="28" r="C7838"/>
  <c i="28" r="D7838" s="1"/>
  <c i="28" r="F7838" s="1"/>
  <c i="28" r="D7837"/>
  <c i="28" r="C7837"/>
  <c i="28" r="E7836"/>
  <c i="28" r="C7836"/>
  <c i="28" r="D7836" s="1"/>
  <c i="28" r="F7836" s="1"/>
  <c i="28" r="D7835"/>
  <c i="28" r="C7835"/>
  <c i="28" r="E7834"/>
  <c i="28" r="C7834"/>
  <c i="28" r="D7834" s="1"/>
  <c i="28" r="F7834" s="1"/>
  <c i="28" r="D7833"/>
  <c i="28" r="C7833"/>
  <c i="28" r="E7832"/>
  <c i="28" r="C7832"/>
  <c i="28" r="D7832" s="1"/>
  <c i="28" r="F7832" s="1"/>
  <c i="28" r="D7831"/>
  <c i="28" r="C7831"/>
  <c i="28" r="E7830"/>
  <c i="28" r="C7830"/>
  <c i="28" r="D7830" s="1"/>
  <c i="28" r="F7830" s="1"/>
  <c i="28" r="D7829"/>
  <c i="28" r="C7829"/>
  <c i="28" r="E7828"/>
  <c i="28" r="C7828"/>
  <c i="28" r="D7828" s="1"/>
  <c i="28" r="F7828" s="1"/>
  <c i="28" r="D7827"/>
  <c i="28" r="C7827"/>
  <c i="28" r="E7826"/>
  <c i="28" r="C7826"/>
  <c i="28" r="D7826" s="1"/>
  <c i="28" r="F7826" s="1"/>
  <c i="28" r="D7825"/>
  <c i="28" r="C7825"/>
  <c i="28" r="C7824"/>
  <c i="28" r="D7824" s="1"/>
  <c i="28" r="F7824" s="1"/>
  <c i="28" r="D7823"/>
  <c i="28" r="C7823"/>
  <c i="28" r="C7822"/>
  <c i="28" r="D7822" s="1"/>
  <c i="28" r="F7822" s="1"/>
  <c i="28" r="D7821"/>
  <c i="28" r="C7821"/>
  <c i="28" r="C7820"/>
  <c i="28" r="D7820" s="1"/>
  <c i="28" r="F7820" s="1"/>
  <c i="28" r="D7819"/>
  <c i="28" r="C7819"/>
  <c i="28" r="C7818"/>
  <c i="28" r="D7818" s="1"/>
  <c i="28" r="F7818" s="1"/>
  <c i="28" r="D7817"/>
  <c i="28" r="C7817"/>
  <c i="28" r="C7816"/>
  <c i="28" r="D7816" s="1"/>
  <c i="28" r="F7816" s="1"/>
  <c i="28" r="D7815"/>
  <c i="28" r="C7815"/>
  <c i="28" r="C7814"/>
  <c i="28" r="D7814" s="1"/>
  <c i="28" r="F7814" s="1"/>
  <c i="28" r="D7813"/>
  <c i="28" r="C7813"/>
  <c i="28" r="C7812"/>
  <c i="28" r="D7812" s="1"/>
  <c i="28" r="F7812" s="1"/>
  <c i="28" r="D7811"/>
  <c i="28" r="C7811"/>
  <c i="28" r="C7810"/>
  <c i="28" r="D7810" s="1"/>
  <c i="28" r="F7810" s="1"/>
  <c i="28" r="D7809"/>
  <c i="28" r="C7809"/>
  <c i="28" r="C7808"/>
  <c i="28" r="D7808" s="1"/>
  <c i="28" r="F7808" s="1"/>
  <c i="28" r="D7807"/>
  <c i="28" r="C7807"/>
  <c i="28" r="C7806"/>
  <c i="28" r="D7806" s="1"/>
  <c i="28" r="F7806" s="1"/>
  <c i="28" r="D7805"/>
  <c i="28" r="C7805"/>
  <c i="28" r="C7804"/>
  <c i="28" r="D7804" s="1"/>
  <c i="28" r="F7804" s="1"/>
  <c i="28" r="D7803"/>
  <c i="28" r="C7803"/>
  <c i="28" r="C7802"/>
  <c i="28" r="D7802" s="1"/>
  <c i="28" r="F7802" s="1"/>
  <c i="28" r="D7801"/>
  <c i="28" r="C7801"/>
  <c i="28" r="C7800"/>
  <c i="28" r="D7800" s="1"/>
  <c i="28" r="F7800" s="1"/>
  <c i="28" r="D7799"/>
  <c i="28" r="C7799"/>
  <c i="28" r="C7798"/>
  <c i="28" r="D7798" s="1"/>
  <c i="28" r="F7798" s="1"/>
  <c i="28" r="D7797"/>
  <c i="28" r="C7797"/>
  <c i="28" r="C7796"/>
  <c i="28" r="D7796" s="1"/>
  <c i="28" r="F7796" s="1"/>
  <c i="28" r="D7795"/>
  <c i="28" r="C7795"/>
  <c i="28" r="C7794"/>
  <c i="28" r="D7794" s="1"/>
  <c i="28" r="F7794" s="1"/>
  <c i="28" r="D7793"/>
  <c i="28" r="C7793"/>
  <c i="28" r="C7792"/>
  <c i="28" r="D7792" s="1"/>
  <c i="28" r="F7792" s="1"/>
  <c i="28" r="D7791"/>
  <c i="28" r="C7791"/>
  <c i="28" r="C7790"/>
  <c i="28" r="D7790" s="1"/>
  <c i="28" r="F7790" s="1"/>
  <c i="28" r="D7789"/>
  <c i="28" r="C7789"/>
  <c i="28" r="C7788"/>
  <c i="28" r="D7788" s="1"/>
  <c i="28" r="F7788" s="1"/>
  <c i="28" r="D7787"/>
  <c i="28" r="C7787"/>
  <c i="28" r="C7786"/>
  <c i="28" r="D7786" s="1"/>
  <c i="28" r="F7786" s="1"/>
  <c i="28" r="D7785"/>
  <c i="28" r="C7785"/>
  <c i="28" r="C7784"/>
  <c i="28" r="D7784" s="1"/>
  <c i="28" r="F7784" s="1"/>
  <c i="28" r="D7783"/>
  <c i="28" r="C7783"/>
  <c i="28" r="C7782"/>
  <c i="28" r="D7782" s="1"/>
  <c i="28" r="F7782" s="1"/>
  <c i="28" r="D7781"/>
  <c i="28" r="C7781"/>
  <c i="28" r="C7780"/>
  <c i="28" r="D7780" s="1"/>
  <c i="28" r="F7780" s="1"/>
  <c i="28" r="D7779"/>
  <c i="28" r="C7779"/>
  <c i="28" r="C7778"/>
  <c i="28" r="D7778" s="1"/>
  <c i="28" r="F7778" s="1"/>
  <c i="28" r="D7777"/>
  <c i="28" r="C7777"/>
  <c i="28" r="C7776"/>
  <c i="28" r="D7776" s="1"/>
  <c i="28" r="F7776" s="1"/>
  <c i="28" r="D7775"/>
  <c i="28" r="C7775"/>
  <c i="28" r="C7774"/>
  <c i="28" r="D7774" s="1"/>
  <c i="28" r="F7774" s="1"/>
  <c i="28" r="D7773"/>
  <c i="28" r="C7773"/>
  <c i="28" r="C7772"/>
  <c i="28" r="D7772" s="1"/>
  <c i="28" r="F7772" s="1"/>
  <c i="28" r="D7771"/>
  <c i="28" r="C7771"/>
  <c i="28" r="C7770"/>
  <c i="28" r="D7770" s="1"/>
  <c i="28" r="F7770" s="1"/>
  <c i="28" r="D7769"/>
  <c i="28" r="C7769"/>
  <c i="28" r="C7768"/>
  <c i="28" r="D7768" s="1"/>
  <c i="28" r="F7768" s="1"/>
  <c i="28" r="D7767"/>
  <c i="28" r="C7767"/>
  <c i="28" r="C7766"/>
  <c i="28" r="D7766" s="1"/>
  <c i="28" r="F7766" s="1"/>
  <c i="28" r="D7765"/>
  <c i="28" r="C7765"/>
  <c i="28" r="C7764"/>
  <c i="28" r="D7764" s="1"/>
  <c i="28" r="F7764" s="1"/>
  <c i="28" r="D7763"/>
  <c i="28" r="C7763"/>
  <c i="28" r="C7762"/>
  <c i="28" r="D7762" s="1"/>
  <c i="28" r="F7762" s="1"/>
  <c i="28" r="D7761"/>
  <c i="28" r="C7761"/>
  <c i="28" r="C7760"/>
  <c i="28" r="D7760" s="1"/>
  <c i="28" r="F7760" s="1"/>
  <c i="28" r="D7759"/>
  <c i="28" r="C7759"/>
  <c i="28" r="C7758"/>
  <c i="28" r="D7758" s="1"/>
  <c i="28" r="F7758" s="1"/>
  <c i="28" r="D7757"/>
  <c i="28" r="C7757"/>
  <c i="28" r="C7756"/>
  <c i="28" r="D7756" s="1"/>
  <c i="28" r="F7756" s="1"/>
  <c i="28" r="D7755"/>
  <c i="28" r="C7755"/>
  <c i="28" r="C7754"/>
  <c i="28" r="D7754" s="1"/>
  <c i="28" r="F7754" s="1"/>
  <c i="28" r="D7753"/>
  <c i="28" r="C7753"/>
  <c i="28" r="C7752"/>
  <c i="28" r="D7752" s="1"/>
  <c i="28" r="F7752" s="1"/>
  <c i="28" r="D7751"/>
  <c i="28" r="C7751"/>
  <c i="28" r="C7750"/>
  <c i="28" r="D7750" s="1"/>
  <c i="28" r="F7750" s="1"/>
  <c i="28" r="D7749"/>
  <c i="28" r="C7749"/>
  <c i="28" r="C7748"/>
  <c i="28" r="D7748" s="1"/>
  <c i="28" r="F7748" s="1"/>
  <c i="28" r="D7747"/>
  <c i="28" r="C7747"/>
  <c i="28" r="C7746"/>
  <c i="28" r="D7746" s="1"/>
  <c i="28" r="F7746" s="1"/>
  <c i="28" r="D7745"/>
  <c i="28" r="C7745"/>
  <c i="28" r="C7744"/>
  <c i="28" r="D7744" s="1"/>
  <c i="28" r="F7744" s="1"/>
  <c i="28" r="D7743"/>
  <c i="28" r="C7743"/>
  <c i="28" r="C7742"/>
  <c i="28" r="D7742" s="1"/>
  <c i="28" r="F7742" s="1"/>
  <c i="28" r="D7741"/>
  <c i="28" r="C7741"/>
  <c i="28" r="C7740"/>
  <c i="28" r="D7740" s="1"/>
  <c i="28" r="F7740" s="1"/>
  <c i="28" r="D7739"/>
  <c i="28" r="C7739"/>
  <c i="28" r="C7738"/>
  <c i="28" r="D7738" s="1"/>
  <c i="28" r="F7738" s="1"/>
  <c i="28" r="D7737"/>
  <c i="28" r="C7737"/>
  <c i="28" r="C7736"/>
  <c i="28" r="D7736" s="1"/>
  <c i="28" r="F7736" s="1"/>
  <c i="28" r="D7735"/>
  <c i="28" r="C7735"/>
  <c i="28" r="C7734"/>
  <c i="28" r="D7734" s="1"/>
  <c i="28" r="F7734" s="1"/>
  <c i="28" r="D7733"/>
  <c i="28" r="C7733"/>
  <c i="28" r="C7732"/>
  <c i="28" r="D7732" s="1"/>
  <c i="28" r="F7732" s="1"/>
  <c i="28" r="D7731"/>
  <c i="28" r="C7731"/>
  <c i="28" r="C7730"/>
  <c i="28" r="D7730" s="1"/>
  <c i="28" r="F7730" s="1"/>
  <c i="28" r="D7729"/>
  <c i="28" r="C7729"/>
  <c i="28" r="C7728"/>
  <c i="28" r="D7728" s="1"/>
  <c i="28" r="F7728" s="1"/>
  <c i="28" r="D7727"/>
  <c i="28" r="C7727"/>
  <c i="28" r="C7726"/>
  <c i="28" r="D7726" s="1"/>
  <c i="28" r="F7726" s="1"/>
  <c i="28" r="D7725"/>
  <c i="28" r="C7725"/>
  <c i="28" r="C7724"/>
  <c i="28" r="D7724" s="1"/>
  <c i="28" r="F7724" s="1"/>
  <c i="28" r="D7723"/>
  <c i="28" r="C7723"/>
  <c i="28" r="C7722"/>
  <c i="28" r="D7722" s="1"/>
  <c i="28" r="F7722" s="1"/>
  <c i="28" r="D7721"/>
  <c i="28" r="C7721"/>
  <c i="28" r="C7720"/>
  <c i="28" r="D7720" s="1"/>
  <c i="28" r="F7720" s="1"/>
  <c i="28" r="D7719"/>
  <c i="28" r="C7719"/>
  <c i="28" r="C7718"/>
  <c i="28" r="D7718" s="1"/>
  <c i="28" r="F7718" s="1"/>
  <c i="28" r="D7717"/>
  <c i="28" r="C7717"/>
  <c i="28" r="C7716"/>
  <c i="28" r="D7716" s="1"/>
  <c i="28" r="F7716" s="1"/>
  <c i="28" r="D7715"/>
  <c i="28" r="C7715"/>
  <c i="28" r="C7714"/>
  <c i="28" r="D7714" s="1"/>
  <c i="28" r="F7714" s="1"/>
  <c i="28" r="D7713"/>
  <c i="28" r="C7713"/>
  <c i="28" r="C7712"/>
  <c i="28" r="D7712" s="1"/>
  <c i="28" r="F7712" s="1"/>
  <c i="28" r="D7711"/>
  <c i="28" r="C7711"/>
  <c i="28" r="C7710"/>
  <c i="28" r="D7710" s="1"/>
  <c i="28" r="F7710" s="1"/>
  <c i="28" r="D7709"/>
  <c i="28" r="C7709"/>
  <c i="28" r="C7708"/>
  <c i="28" r="D7708" s="1"/>
  <c i="28" r="F7708" s="1"/>
  <c i="28" r="D7707"/>
  <c i="28" r="C7707"/>
  <c i="28" r="C7706"/>
  <c i="28" r="D7706" s="1"/>
  <c i="28" r="F7706" s="1"/>
  <c i="28" r="D7705"/>
  <c i="28" r="C7705"/>
  <c i="28" r="C7704"/>
  <c i="28" r="D7704" s="1"/>
  <c i="28" r="F7704" s="1"/>
  <c i="28" r="D7703"/>
  <c i="28" r="C7703"/>
  <c i="28" r="C7702"/>
  <c i="28" r="D7702" s="1"/>
  <c i="28" r="F7702" s="1"/>
  <c i="28" r="D7701"/>
  <c i="28" r="C7701"/>
  <c i="28" r="C7700"/>
  <c i="28" r="D7700" s="1"/>
  <c i="28" r="F7700" s="1"/>
  <c i="28" r="D7699"/>
  <c i="28" r="C7699"/>
  <c i="28" r="C7698"/>
  <c i="28" r="D7698" s="1"/>
  <c i="28" r="F7698" s="1"/>
  <c i="28" r="D7697"/>
  <c i="28" r="C7697"/>
  <c i="28" r="C7696"/>
  <c i="28" r="D7696" s="1"/>
  <c i="28" r="F7696" s="1"/>
  <c i="28" r="D7695"/>
  <c i="28" r="C7695"/>
  <c i="28" r="C7694"/>
  <c i="28" r="D7694" s="1"/>
  <c i="28" r="F7694" s="1"/>
  <c i="28" r="D7693"/>
  <c i="28" r="C7693"/>
  <c i="28" r="C7692"/>
  <c i="28" r="D7692" s="1"/>
  <c i="28" r="F7692" s="1"/>
  <c i="28" r="D7691"/>
  <c i="28" r="C7691"/>
  <c i="28" r="C7690"/>
  <c i="28" r="D7690" s="1"/>
  <c i="28" r="F7690" s="1"/>
  <c i="28" r="D7689"/>
  <c i="28" r="C7689"/>
  <c i="28" r="C7688"/>
  <c i="28" r="D7688" s="1"/>
  <c i="28" r="F7688" s="1"/>
  <c i="28" r="D7687"/>
  <c i="28" r="C7687"/>
  <c i="28" r="C7686"/>
  <c i="28" r="D7686" s="1"/>
  <c i="28" r="F7686" s="1"/>
  <c i="28" r="D7685"/>
  <c i="28" r="C7685"/>
  <c i="28" r="C7684"/>
  <c i="28" r="D7684" s="1"/>
  <c i="28" r="F7684" s="1"/>
  <c i="28" r="D7683"/>
  <c i="28" r="C7683"/>
  <c i="28" r="C7682"/>
  <c i="28" r="D7682" s="1"/>
  <c i="28" r="F7682" s="1"/>
  <c i="28" r="D7681"/>
  <c i="28" r="C7681"/>
  <c i="28" r="C7680"/>
  <c i="28" r="D7680" s="1"/>
  <c i="28" r="F7680" s="1"/>
  <c i="28" r="D7679"/>
  <c i="28" r="C7679"/>
  <c i="28" r="C7678"/>
  <c i="28" r="D7678" s="1"/>
  <c i="28" r="F7678" s="1"/>
  <c i="28" r="D7677"/>
  <c i="28" r="C7677"/>
  <c i="28" r="C7676"/>
  <c i="28" r="D7676" s="1"/>
  <c i="28" r="F7676" s="1"/>
  <c i="28" r="D7675"/>
  <c i="28" r="C7675"/>
  <c i="28" r="C7674"/>
  <c i="28" r="D7674" s="1"/>
  <c i="28" r="F7674" s="1"/>
  <c i="28" r="D7673"/>
  <c i="28" r="C7673"/>
  <c i="28" r="C7672"/>
  <c i="28" r="D7672" s="1"/>
  <c i="28" r="F7672" s="1"/>
  <c i="28" r="D7671"/>
  <c i="28" r="C7671"/>
  <c i="28" r="C7670"/>
  <c i="28" r="D7670" s="1"/>
  <c i="28" r="F7670" s="1"/>
  <c i="28" r="D7669"/>
  <c i="28" r="C7669"/>
  <c i="28" r="C7668"/>
  <c i="28" r="D7668" s="1"/>
  <c i="28" r="F7668" s="1"/>
  <c i="28" r="D7667"/>
  <c i="28" r="C7667"/>
  <c i="28" r="C7666"/>
  <c i="28" r="D7666" s="1"/>
  <c i="28" r="F7666" s="1"/>
  <c i="28" r="D7665"/>
  <c i="28" r="C7665"/>
  <c i="28" r="C7664"/>
  <c i="28" r="D7664" s="1"/>
  <c i="28" r="F7664" s="1"/>
  <c i="28" r="D7663"/>
  <c i="28" r="C7663"/>
  <c i="28" r="C7662"/>
  <c i="28" r="D7662" s="1"/>
  <c i="28" r="F7662" s="1"/>
  <c i="28" r="D7661"/>
  <c i="28" r="C7661"/>
  <c i="28" r="C7660"/>
  <c i="28" r="D7660" s="1"/>
  <c i="28" r="F7660" s="1"/>
  <c i="28" r="D7659"/>
  <c i="28" r="C7659"/>
  <c i="28" r="C7658"/>
  <c i="28" r="D7658" s="1"/>
  <c i="28" r="F7658" s="1"/>
  <c i="28" r="D7657"/>
  <c i="28" r="C7657"/>
  <c i="28" r="C7656"/>
  <c i="28" r="D7656" s="1"/>
  <c i="28" r="F7656" s="1"/>
  <c i="28" r="D7655"/>
  <c i="28" r="C7655"/>
  <c i="28" r="C7654"/>
  <c i="28" r="D7654" s="1"/>
  <c i="28" r="F7654" s="1"/>
  <c i="28" r="D7653"/>
  <c i="28" r="C7653"/>
  <c i="28" r="C7652"/>
  <c i="28" r="D7652" s="1"/>
  <c i="28" r="F7652" s="1"/>
  <c i="28" r="D7651"/>
  <c i="28" r="C7651"/>
  <c i="28" r="C7650"/>
  <c i="28" r="D7650" s="1"/>
  <c i="28" r="F7650" s="1"/>
  <c i="28" r="D7649"/>
  <c i="28" r="C7649"/>
  <c i="28" r="C7648"/>
  <c i="28" r="D7648" s="1"/>
  <c i="28" r="D7647"/>
  <c i="28" r="C7647"/>
  <c i="28" r="C7646"/>
  <c i="28" r="D7646" s="1"/>
  <c i="28" r="D7645"/>
  <c i="28" r="C7645"/>
  <c i="28" r="C7644"/>
  <c i="28" r="D7644" s="1"/>
  <c i="28" r="D7643"/>
  <c i="28" r="C7643"/>
  <c i="28" r="C7642"/>
  <c i="28" r="D7642" s="1"/>
  <c i="28" r="D7641"/>
  <c i="28" r="C7641"/>
  <c i="28" r="C7640"/>
  <c i="28" r="D7640" s="1"/>
  <c i="28" r="D7639"/>
  <c i="28" r="C7639"/>
  <c i="28" r="C7638"/>
  <c i="28" r="D7638" s="1"/>
  <c i="28" r="D7637"/>
  <c i="28" r="C7637"/>
  <c i="28" r="C7636"/>
  <c i="28" r="D7636" s="1"/>
  <c i="28" r="D7635"/>
  <c i="28" r="C7635"/>
  <c i="28" r="C7634"/>
  <c i="28" r="D7634" s="1"/>
  <c i="28" r="D7633"/>
  <c i="28" r="C7633"/>
  <c i="28" r="C7632"/>
  <c i="28" r="D7632" s="1"/>
  <c i="28" r="D7631"/>
  <c i="28" r="C7631"/>
  <c i="28" r="C7630"/>
  <c i="28" r="D7630" s="1"/>
  <c i="28" r="D7629"/>
  <c i="28" r="C7629"/>
  <c i="28" r="C7628"/>
  <c i="28" r="D7628" s="1"/>
  <c i="28" r="D7627"/>
  <c i="28" r="C7627"/>
  <c i="28" r="C7626"/>
  <c i="28" r="D7626" s="1"/>
  <c i="28" r="D7625"/>
  <c i="28" r="C7625"/>
  <c i="28" r="C7624"/>
  <c i="28" r="D7624" s="1"/>
  <c i="28" r="D7623"/>
  <c i="28" r="C7623"/>
  <c i="28" r="C7622"/>
  <c i="28" r="D7622" s="1"/>
  <c i="28" r="D7621"/>
  <c i="28" r="C7621"/>
  <c i="28" r="C7620"/>
  <c i="28" r="D7620" s="1"/>
  <c i="28" r="D7619"/>
  <c i="28" r="C7619"/>
  <c i="28" r="C7618"/>
  <c i="28" r="D7618" s="1"/>
  <c i="28" r="D7617"/>
  <c i="28" r="C7617"/>
  <c i="28" r="C7616"/>
  <c i="28" r="D7616" s="1"/>
  <c i="28" r="D7615"/>
  <c i="28" r="C7615"/>
  <c i="28" r="C7614"/>
  <c i="28" r="D7614" s="1"/>
  <c i="28" r="D7613"/>
  <c i="28" r="C7613"/>
  <c i="28" r="C7612"/>
  <c i="28" r="D7612" s="1"/>
  <c i="28" r="D7611"/>
  <c i="28" r="C7611"/>
  <c i="28" r="C7610"/>
  <c i="28" r="D7610" s="1"/>
  <c i="28" r="D7609"/>
  <c i="28" r="C7609"/>
  <c i="28" r="C7608"/>
  <c i="28" r="D7608" s="1"/>
  <c i="28" r="D7607"/>
  <c i="28" r="C7607"/>
  <c i="28" r="C7606"/>
  <c i="28" r="D7606" s="1"/>
  <c i="28" r="D7605"/>
  <c i="28" r="C7605"/>
  <c i="28" r="C7604"/>
  <c i="28" r="D7604" s="1"/>
  <c i="28" r="D7603"/>
  <c i="28" r="C7603"/>
  <c i="28" r="C7602"/>
  <c i="28" r="D7602" s="1"/>
  <c i="28" r="D7601"/>
  <c i="28" r="C7601"/>
  <c i="28" r="C7600"/>
  <c i="28" r="D7600" s="1"/>
  <c i="28" r="D7599"/>
  <c i="28" r="C7599"/>
  <c i="28" r="C7598"/>
  <c i="28" r="D7598" s="1"/>
  <c i="28" r="D7597"/>
  <c i="28" r="C7597"/>
  <c i="28" r="C7596"/>
  <c i="28" r="D7596" s="1"/>
  <c i="28" r="D7595"/>
  <c i="28" r="C7595"/>
  <c i="28" r="C7594"/>
  <c i="28" r="D7594" s="1"/>
  <c i="28" r="D7593"/>
  <c i="28" r="C7593"/>
  <c i="28" r="C7592"/>
  <c i="28" r="D7592" s="1"/>
  <c i="28" r="D7591"/>
  <c i="28" r="C7591"/>
  <c i="28" r="C7590"/>
  <c i="28" r="D7590" s="1"/>
  <c i="28" r="D7589"/>
  <c i="28" r="C7589"/>
  <c i="28" r="C7588"/>
  <c i="28" r="D7588" s="1"/>
  <c i="28" r="D7587"/>
  <c i="28" r="C7587"/>
  <c i="28" r="C7586"/>
  <c i="28" r="D7586" s="1"/>
  <c i="28" r="D7585"/>
  <c i="28" r="C7585"/>
  <c i="28" r="C7584"/>
  <c i="28" r="D7584" s="1"/>
  <c i="28" r="D7583"/>
  <c i="28" r="C7583"/>
  <c i="28" r="C7582"/>
  <c i="28" r="D7582" s="1"/>
  <c i="28" r="D7581"/>
  <c i="28" r="C7581"/>
  <c i="28" r="C7580"/>
  <c i="28" r="D7580" s="1"/>
  <c i="28" r="D7579"/>
  <c i="28" r="C7579"/>
  <c i="28" r="C7578"/>
  <c i="28" r="D7578" s="1"/>
  <c i="28" r="D7577"/>
  <c i="28" r="C7577"/>
  <c i="28" r="C7576"/>
  <c i="28" r="D7576" s="1"/>
  <c i="28" r="D7575"/>
  <c i="28" r="C7575"/>
  <c i="28" r="D7574"/>
  <c i="28" r="C7574"/>
  <c i="28" r="C7573"/>
  <c i="28" r="D7573" s="1"/>
  <c i="28" r="E7572"/>
  <c i="28" r="C7572"/>
  <c i="28" r="D7572" s="1"/>
  <c i="28" r="F7572" s="1"/>
  <c i="28" r="D7571"/>
  <c i="28" r="F7571" s="1"/>
  <c i="28" r="C7571"/>
  <c i="28" r="E7570"/>
  <c i="28" r="C7570"/>
  <c i="28" r="D7570" s="1"/>
  <c i="28" r="F7570" s="1"/>
  <c i="28" r="C7569"/>
  <c i="28" r="D7569" s="1"/>
  <c i="28" r="C7568"/>
  <c i="28" r="D7568" s="1"/>
  <c i="28" r="F7568" s="1"/>
  <c i="28" r="E7567"/>
  <c i="28" r="D7567"/>
  <c i="28" r="F7567" s="1"/>
  <c i="28" r="C7567"/>
  <c i="28" r="D7566"/>
  <c i="28" r="C7566"/>
  <c i="28" r="C7565"/>
  <c i="28" r="D7565" s="1"/>
  <c i="28" r="C7564"/>
  <c i="28" r="D7564" s="1"/>
  <c i="28" r="F7564" s="1"/>
  <c i="28" r="D7563"/>
  <c i="28" r="F7563" s="1"/>
  <c i="28" r="C7563"/>
  <c i="28" r="C7562"/>
  <c i="28" r="D7562" s="1"/>
  <c i="28" r="F7562" s="1"/>
  <c i="28" r="D7561"/>
  <c i="28" r="C7561"/>
  <c i="28" r="C7560"/>
  <c i="28" r="D7560" s="1"/>
  <c i="28" r="F7560" s="1"/>
  <c i="28" r="E7559"/>
  <c i="28" r="D7559"/>
  <c i="28" r="F7559" s="1"/>
  <c i="28" r="C7559"/>
  <c i="28" r="C7558"/>
  <c i="28" r="D7558" s="1"/>
  <c i="28" r="C7557"/>
  <c i="28" r="D7557" s="1"/>
  <c i="28" r="C7556"/>
  <c i="28" r="D7556" s="1"/>
  <c i="28" r="F7556" s="1"/>
  <c i="28" r="D7555"/>
  <c i="28" r="F7555" s="1"/>
  <c i="28" r="C7555"/>
  <c i="28" r="C7554"/>
  <c i="28" r="D7554" s="1"/>
  <c i="28" r="F7554" s="1"/>
  <c i="28" r="D7553"/>
  <c i="28" r="C7553"/>
  <c i="28" r="C7552"/>
  <c i="28" r="D7552" s="1"/>
  <c i="28" r="F7552" s="1"/>
  <c i="28" r="D7551"/>
  <c i="28" r="F7551" s="1"/>
  <c i="28" r="C7551"/>
  <c i="28" r="C7550"/>
  <c i="28" r="D7550" s="1"/>
  <c i="28" r="C7549"/>
  <c i="28" r="D7549" s="1"/>
  <c i="28" r="E7548"/>
  <c i="28" r="C7548"/>
  <c i="28" r="D7548" s="1"/>
  <c i="28" r="F7548" s="1"/>
  <c i="28" r="D7547"/>
  <c i="28" r="F7547" s="1"/>
  <c i="28" r="C7547"/>
  <c i="28" r="E7546"/>
  <c i="28" r="C7546"/>
  <c i="28" r="D7546" s="1"/>
  <c i="28" r="F7546" s="1"/>
  <c i="28" r="C7545"/>
  <c i="28" r="D7545" s="1"/>
  <c i="28" r="C7544"/>
  <c i="28" r="D7544" s="1"/>
  <c i="28" r="F7544" s="1"/>
  <c i="28" r="D7543"/>
  <c i="28" r="F7543" s="1"/>
  <c i="28" r="C7543"/>
  <c i="28" r="D7542"/>
  <c i="28" r="C7542"/>
  <c i="28" r="C7541"/>
  <c i="28" r="D7541" s="1"/>
  <c i="28" r="E7540"/>
  <c i="28" r="C7540"/>
  <c i="28" r="D7540" s="1"/>
  <c i="28" r="F7540" s="1"/>
  <c i="28" r="D7539"/>
  <c i="28" r="F7539" s="1"/>
  <c i="28" r="C7539"/>
  <c i="28" r="E7538"/>
  <c i="28" r="C7538"/>
  <c i="28" r="D7538" s="1"/>
  <c i="28" r="F7538" s="1"/>
  <c i="28" r="C7537"/>
  <c i="28" r="D7537" s="1"/>
  <c i="28" r="C7536"/>
  <c i="28" r="D7536" s="1"/>
  <c i="28" r="F7536" s="1"/>
  <c i="28" r="E7535"/>
  <c i="28" r="D7535"/>
  <c i="28" r="F7535" s="1"/>
  <c i="28" r="C7535"/>
  <c i="28" r="D7534"/>
  <c i="28" r="C7534"/>
  <c i="28" r="C7533"/>
  <c i="28" r="D7533" s="1"/>
  <c i="28" r="C7532"/>
  <c i="28" r="D7532" s="1"/>
  <c i="28" r="F7532" s="1"/>
  <c i="28" r="D7531"/>
  <c i="28" r="F7531" s="1"/>
  <c i="28" r="C7531"/>
  <c i="28" r="C7530"/>
  <c i="28" r="D7530" s="1"/>
  <c i="28" r="F7530" s="1"/>
  <c i="28" r="D7529"/>
  <c i="28" r="C7529"/>
  <c i="28" r="C7528"/>
  <c i="28" r="D7528" s="1"/>
  <c i="28" r="F7528" s="1"/>
  <c i="28" r="E7527"/>
  <c i="28" r="D7527"/>
  <c i="28" r="F7527" s="1"/>
  <c i="28" r="C7527"/>
  <c i="28" r="C7526"/>
  <c i="28" r="D7526" s="1"/>
  <c i="28" r="C7525"/>
  <c i="28" r="D7525" s="1"/>
  <c i="28" r="C7524"/>
  <c i="28" r="D7524" s="1"/>
  <c i="28" r="F7524" s="1"/>
  <c i="28" r="D7523"/>
  <c i="28" r="F7523" s="1"/>
  <c i="28" r="C7523"/>
  <c i="28" r="C7522"/>
  <c i="28" r="D7522" s="1"/>
  <c i="28" r="F7522" s="1"/>
  <c i="28" r="D7521"/>
  <c i="28" r="C7521"/>
  <c i="28" r="C7520"/>
  <c i="28" r="D7520" s="1"/>
  <c i="28" r="F7520" s="1"/>
  <c i="28" r="D7519"/>
  <c i="28" r="F7519" s="1"/>
  <c i="28" r="C7519"/>
  <c i="28" r="C7518"/>
  <c i="28" r="D7518" s="1"/>
  <c i="28" r="C7517"/>
  <c i="28" r="D7517" s="1"/>
  <c i="28" r="E7516"/>
  <c i="28" r="C7516"/>
  <c i="28" r="D7516" s="1"/>
  <c i="28" r="F7516" s="1"/>
  <c i="28" r="D7515"/>
  <c i="28" r="F7515" s="1"/>
  <c i="28" r="C7515"/>
  <c i="28" r="E7514"/>
  <c i="28" r="C7514"/>
  <c i="28" r="D7514" s="1"/>
  <c i="28" r="F7514" s="1"/>
  <c i="28" r="C7513"/>
  <c i="28" r="D7513" s="1"/>
  <c i="28" r="C7512"/>
  <c i="28" r="D7512" s="1"/>
  <c i="28" r="F7512" s="1"/>
  <c i="28" r="D7511"/>
  <c i="28" r="F7511" s="1"/>
  <c i="28" r="C7511"/>
  <c i="28" r="D7510"/>
  <c i="28" r="C7510"/>
  <c i="28" r="C7509"/>
  <c i="28" r="D7509" s="1"/>
  <c i="28" r="E7508"/>
  <c i="28" r="C7508"/>
  <c i="28" r="D7508" s="1"/>
  <c i="28" r="F7508" s="1"/>
  <c i="28" r="D7507"/>
  <c i="28" r="F7507" s="1"/>
  <c i="28" r="C7507"/>
  <c i="28" r="E7506"/>
  <c i="28" r="C7506"/>
  <c i="28" r="D7506" s="1"/>
  <c i="28" r="F7506" s="1"/>
  <c i="28" r="C7505"/>
  <c i="28" r="D7505" s="1"/>
  <c i="28" r="C7504"/>
  <c i="28" r="D7504" s="1"/>
  <c i="28" r="F7504" s="1"/>
  <c i="28" r="E7503"/>
  <c i="28" r="D7503"/>
  <c i="28" r="F7503" s="1"/>
  <c i="28" r="C7503"/>
  <c i="28" r="D7502"/>
  <c i="28" r="C7502"/>
  <c i="28" r="C7501"/>
  <c i="28" r="D7501" s="1"/>
  <c i="28" r="C7500"/>
  <c i="28" r="D7500" s="1"/>
  <c i="28" r="F7500" s="1"/>
  <c i="28" r="D7499"/>
  <c i="28" r="F7499" s="1"/>
  <c i="28" r="C7499"/>
  <c i="28" r="C7498"/>
  <c i="28" r="D7498" s="1"/>
  <c i="28" r="F7498" s="1"/>
  <c i="28" r="D7497"/>
  <c i="28" r="C7497"/>
  <c i="28" r="C7496"/>
  <c i="28" r="D7496" s="1"/>
  <c i="28" r="F7496" s="1"/>
  <c i="28" r="E7495"/>
  <c i="28" r="D7495"/>
  <c i="28" r="F7495" s="1"/>
  <c i="28" r="C7495"/>
  <c i="28" r="C7494"/>
  <c i="28" r="D7494" s="1"/>
  <c i="28" r="C7493"/>
  <c i="28" r="D7493" s="1"/>
  <c i="28" r="C7492"/>
  <c i="28" r="D7492" s="1"/>
  <c i="28" r="F7492" s="1"/>
  <c i="28" r="D7491"/>
  <c i="28" r="F7491" s="1"/>
  <c i="28" r="C7491"/>
  <c i="28" r="C7490"/>
  <c i="28" r="D7490" s="1"/>
  <c i="28" r="F7490" s="1"/>
  <c i="28" r="D7489"/>
  <c i="28" r="C7489"/>
  <c i="28" r="C7488"/>
  <c i="28" r="D7488" s="1"/>
  <c i="28" r="F7488" s="1"/>
  <c i="28" r="D7487"/>
  <c i="28" r="F7487" s="1"/>
  <c i="28" r="C7487"/>
  <c i="28" r="C7486"/>
  <c i="28" r="D7486" s="1"/>
  <c i="28" r="C7485"/>
  <c i="28" r="D7485" s="1"/>
  <c i="28" r="E7484"/>
  <c i="28" r="C7484"/>
  <c i="28" r="D7484" s="1"/>
  <c i="28" r="F7484" s="1"/>
  <c i="28" r="D7483"/>
  <c i="28" r="F7483" s="1"/>
  <c i="28" r="C7483"/>
  <c i="28" r="E7482"/>
  <c i="28" r="C7482"/>
  <c i="28" r="D7482" s="1"/>
  <c i="28" r="F7482" s="1"/>
  <c i="28" r="C7481"/>
  <c i="28" r="D7481" s="1"/>
  <c i="28" r="C7480"/>
  <c i="28" r="D7480" s="1"/>
  <c i="28" r="F7480" s="1"/>
  <c i="28" r="D7479"/>
  <c i="28" r="F7479" s="1"/>
  <c i="28" r="C7479"/>
  <c i="28" r="D7478"/>
  <c i="28" r="C7478"/>
  <c i="28" r="C7477"/>
  <c i="28" r="D7477" s="1"/>
  <c i="28" r="E7476"/>
  <c i="28" r="C7476"/>
  <c i="28" r="D7476" s="1"/>
  <c i="28" r="F7476" s="1"/>
  <c i="28" r="D7475"/>
  <c i="28" r="F7475" s="1"/>
  <c i="28" r="C7475"/>
  <c i="28" r="E7474"/>
  <c i="28" r="C7474"/>
  <c i="28" r="D7474" s="1"/>
  <c i="28" r="F7474" s="1"/>
  <c i="28" r="C7473"/>
  <c i="28" r="D7473" s="1"/>
  <c i="28" r="C7472"/>
  <c i="28" r="D7472" s="1"/>
  <c i="28" r="F7472" s="1"/>
  <c i="28" r="E7471"/>
  <c i="28" r="D7471"/>
  <c i="28" r="F7471" s="1"/>
  <c i="28" r="C7471"/>
  <c i="28" r="D7470"/>
  <c i="28" r="C7470"/>
  <c i="28" r="C7469"/>
  <c i="28" r="D7469" s="1"/>
  <c i="28" r="C7468"/>
  <c i="28" r="D7468" s="1"/>
  <c i="28" r="F7468" s="1"/>
  <c i="28" r="D7467"/>
  <c i="28" r="F7467" s="1"/>
  <c i="28" r="C7467"/>
  <c i="28" r="C7466"/>
  <c i="28" r="D7466" s="1"/>
  <c i="28" r="F7466" s="1"/>
  <c i="28" r="D7465"/>
  <c i="28" r="C7465"/>
  <c i="28" r="C7464"/>
  <c i="28" r="D7464" s="1"/>
  <c i="28" r="F7464" s="1"/>
  <c i="28" r="E7463"/>
  <c i="28" r="D7463"/>
  <c i="28" r="F7463" s="1"/>
  <c i="28" r="C7463"/>
  <c i="28" r="C7462"/>
  <c i="28" r="D7462" s="1"/>
  <c i="28" r="C7461"/>
  <c i="28" r="D7461" s="1"/>
  <c i="28" r="C7460"/>
  <c i="28" r="D7460" s="1"/>
  <c i="28" r="F7460" s="1"/>
  <c i="28" r="D7459"/>
  <c i="28" r="F7459" s="1"/>
  <c i="28" r="C7459"/>
  <c i="28" r="C7458"/>
  <c i="28" r="D7458" s="1"/>
  <c i="28" r="F7458" s="1"/>
  <c i="28" r="D7457"/>
  <c i="28" r="C7457"/>
  <c i="28" r="C7456"/>
  <c i="28" r="D7456" s="1"/>
  <c i="28" r="F7456" s="1"/>
  <c i="28" r="D7455"/>
  <c i="28" r="F7455" s="1"/>
  <c i="28" r="C7455"/>
  <c i="28" r="C7454"/>
  <c i="28" r="D7454" s="1"/>
  <c i="28" r="C7453"/>
  <c i="28" r="D7453" s="1"/>
  <c i="28" r="E7452"/>
  <c i="28" r="C7452"/>
  <c i="28" r="D7452" s="1"/>
  <c i="28" r="F7452" s="1"/>
  <c i="28" r="D7451"/>
  <c i="28" r="F7451" s="1"/>
  <c i="28" r="C7451"/>
  <c i="28" r="E7450"/>
  <c i="28" r="C7450"/>
  <c i="28" r="D7450" s="1"/>
  <c i="28" r="F7450" s="1"/>
  <c i="28" r="C7449"/>
  <c i="28" r="D7449" s="1"/>
  <c i="28" r="C7448"/>
  <c i="28" r="D7448" s="1"/>
  <c i="28" r="F7448" s="1"/>
  <c i="28" r="D7447"/>
  <c i="28" r="F7447" s="1"/>
  <c i="28" r="C7447"/>
  <c i="28" r="D7446"/>
  <c i="28" r="C7446"/>
  <c i="28" r="C7445"/>
  <c i="28" r="D7445" s="1"/>
  <c i="28" r="E7444"/>
  <c i="28" r="C7444"/>
  <c i="28" r="D7444" s="1"/>
  <c i="28" r="F7444" s="1"/>
  <c i="28" r="D7443"/>
  <c i="28" r="F7443" s="1"/>
  <c i="28" r="C7443"/>
  <c i="28" r="E7442"/>
  <c i="28" r="C7442"/>
  <c i="28" r="D7442" s="1"/>
  <c i="28" r="F7442" s="1"/>
  <c i="28" r="C7441"/>
  <c i="28" r="D7441" s="1"/>
  <c i="28" r="C7440"/>
  <c i="28" r="D7440" s="1"/>
  <c i="28" r="F7440" s="1"/>
  <c i="28" r="E7439"/>
  <c i="28" r="D7439"/>
  <c i="28" r="F7439" s="1"/>
  <c i="28" r="C7439"/>
  <c i="28" r="D7438"/>
  <c i="28" r="C7438"/>
  <c i="28" r="C7437"/>
  <c i="28" r="D7437" s="1"/>
  <c i="28" r="C7436"/>
  <c i="28" r="D7436" s="1"/>
  <c i="28" r="F7436" s="1"/>
  <c i="28" r="D7435"/>
  <c i="28" r="F7435" s="1"/>
  <c i="28" r="C7435"/>
  <c i="28" r="C7434"/>
  <c i="28" r="D7434" s="1"/>
  <c i="28" r="F7434" s="1"/>
  <c i="28" r="D7433"/>
  <c i="28" r="C7433"/>
  <c i="28" r="C7432"/>
  <c i="28" r="D7432" s="1"/>
  <c i="28" r="F7432" s="1"/>
  <c i="28" r="E7431"/>
  <c i="28" r="D7431"/>
  <c i="28" r="F7431" s="1"/>
  <c i="28" r="C7431"/>
  <c i="28" r="C7430"/>
  <c i="28" r="D7430" s="1"/>
  <c i="28" r="C7429"/>
  <c i="28" r="D7429" s="1"/>
  <c i="28" r="C7428"/>
  <c i="28" r="D7428" s="1"/>
  <c i="28" r="F7428" s="1"/>
  <c i="28" r="D7427"/>
  <c i="28" r="F7427" s="1"/>
  <c i="28" r="C7427"/>
  <c i="28" r="C7426"/>
  <c i="28" r="D7426" s="1"/>
  <c i="28" r="F7426" s="1"/>
  <c i="28" r="D7425"/>
  <c i="28" r="C7425"/>
  <c i="28" r="C7424"/>
  <c i="28" r="D7424" s="1"/>
  <c i="28" r="F7424" s="1"/>
  <c i="28" r="D7423"/>
  <c i="28" r="F7423" s="1"/>
  <c i="28" r="C7423"/>
  <c i="28" r="C7422"/>
  <c i="28" r="D7422" s="1"/>
  <c i="28" r="C7421"/>
  <c i="28" r="D7421" s="1"/>
  <c i="28" r="E7420"/>
  <c i="28" r="C7420"/>
  <c i="28" r="D7420" s="1"/>
  <c i="28" r="F7420" s="1"/>
  <c i="28" r="D7419"/>
  <c i="28" r="F7419" s="1"/>
  <c i="28" r="C7419"/>
  <c i="28" r="E7418"/>
  <c i="28" r="C7418"/>
  <c i="28" r="D7418" s="1"/>
  <c i="28" r="F7418" s="1"/>
  <c i="28" r="C7417"/>
  <c i="28" r="D7417" s="1"/>
  <c i="28" r="C7416"/>
  <c i="28" r="D7416" s="1"/>
  <c i="28" r="F7416" s="1"/>
  <c i="28" r="D7415"/>
  <c i="28" r="F7415" s="1"/>
  <c i="28" r="C7415"/>
  <c i="28" r="D7414"/>
  <c i="28" r="C7414"/>
  <c i="28" r="C7413"/>
  <c i="28" r="D7413" s="1"/>
  <c i="28" r="E7412"/>
  <c i="28" r="C7412"/>
  <c i="28" r="D7412" s="1"/>
  <c i="28" r="F7412" s="1"/>
  <c i="28" r="D7411"/>
  <c i="28" r="F7411" s="1"/>
  <c i="28" r="C7411"/>
  <c i="28" r="E7410"/>
  <c i="28" r="C7410"/>
  <c i="28" r="D7410" s="1"/>
  <c i="28" r="F7410" s="1"/>
  <c i="28" r="C7409"/>
  <c i="28" r="D7409" s="1"/>
  <c i="28" r="C7408"/>
  <c i="28" r="D7408" s="1"/>
  <c i="28" r="F7408" s="1"/>
  <c i="28" r="E7407"/>
  <c i="28" r="D7407"/>
  <c i="28" r="F7407" s="1"/>
  <c i="28" r="C7407"/>
  <c i="28" r="D7406"/>
  <c i="28" r="C7406"/>
  <c i="28" r="C7405"/>
  <c i="28" r="D7405" s="1"/>
  <c i="28" r="C7404"/>
  <c i="28" r="D7404" s="1"/>
  <c i="28" r="F7404" s="1"/>
  <c i="28" r="D7403"/>
  <c i="28" r="F7403" s="1"/>
  <c i="28" r="C7403"/>
  <c i="28" r="C7402"/>
  <c i="28" r="D7402" s="1"/>
  <c i="28" r="F7402" s="1"/>
  <c i="28" r="D7401"/>
  <c i="28" r="C7401"/>
  <c i="28" r="C7400"/>
  <c i="28" r="D7400" s="1"/>
  <c i="28" r="F7400" s="1"/>
  <c i="28" r="E7399"/>
  <c i="28" r="D7399"/>
  <c i="28" r="F7399" s="1"/>
  <c i="28" r="C7399"/>
  <c i="28" r="C7398"/>
  <c i="28" r="D7398" s="1"/>
  <c i="28" r="C7397"/>
  <c i="28" r="D7397" s="1"/>
  <c i="28" r="C7396"/>
  <c i="28" r="D7396" s="1"/>
  <c i="28" r="F7396" s="1"/>
  <c i="28" r="D7395"/>
  <c i="28" r="F7395" s="1"/>
  <c i="28" r="C7395"/>
  <c i="28" r="C7394"/>
  <c i="28" r="D7394" s="1"/>
  <c i="28" r="F7394" s="1"/>
  <c i="28" r="D7393"/>
  <c i="28" r="C7393"/>
  <c i="28" r="C7392"/>
  <c i="28" r="D7392" s="1"/>
  <c i="28" r="F7392" s="1"/>
  <c i="28" r="D7391"/>
  <c i="28" r="F7391" s="1"/>
  <c i="28" r="C7391"/>
  <c i="28" r="C7390"/>
  <c i="28" r="D7390" s="1"/>
  <c i="28" r="C7389"/>
  <c i="28" r="D7389" s="1"/>
  <c i="28" r="E7388"/>
  <c i="28" r="C7388"/>
  <c i="28" r="D7388" s="1"/>
  <c i="28" r="F7388" s="1"/>
  <c i="28" r="D7387"/>
  <c i="28" r="F7387" s="1"/>
  <c i="28" r="C7387"/>
  <c i="28" r="E7386"/>
  <c i="28" r="C7386"/>
  <c i="28" r="D7386" s="1"/>
  <c i="28" r="F7386" s="1"/>
  <c i="28" r="C7385"/>
  <c i="28" r="D7385" s="1"/>
  <c i="28" r="C7384"/>
  <c i="28" r="D7384" s="1"/>
  <c i="28" r="F7384" s="1"/>
  <c i="28" r="D7383"/>
  <c i="28" r="F7383" s="1"/>
  <c i="28" r="C7383"/>
  <c i="28" r="D7382"/>
  <c i="28" r="C7382"/>
  <c i="28" r="C7381"/>
  <c i="28" r="D7381" s="1"/>
  <c i="28" r="E7380"/>
  <c i="28" r="C7380"/>
  <c i="28" r="D7380" s="1"/>
  <c i="28" r="F7380" s="1"/>
  <c i="28" r="D7379"/>
  <c i="28" r="F7379" s="1"/>
  <c i="28" r="C7379"/>
  <c i="28" r="E7378"/>
  <c i="28" r="C7378"/>
  <c i="28" r="D7378" s="1"/>
  <c i="28" r="F7378" s="1"/>
  <c i="28" r="C7377"/>
  <c i="28" r="D7377" s="1"/>
  <c i="28" r="C7376"/>
  <c i="28" r="D7376" s="1"/>
  <c i="28" r="F7376" s="1"/>
  <c i="28" r="E7375"/>
  <c i="28" r="D7375"/>
  <c i="28" r="F7375" s="1"/>
  <c i="28" r="C7375"/>
  <c i="28" r="D7374"/>
  <c i="28" r="C7374"/>
  <c i="28" r="C7373"/>
  <c i="28" r="D7373" s="1"/>
  <c i="28" r="C7372"/>
  <c i="28" r="D7372" s="1"/>
  <c i="28" r="F7372" s="1"/>
  <c i="28" r="D7371"/>
  <c i="28" r="F7371" s="1"/>
  <c i="28" r="C7371"/>
  <c i="28" r="C7370"/>
  <c i="28" r="D7370" s="1"/>
  <c i="28" r="F7370" s="1"/>
  <c i="28" r="D7369"/>
  <c i="28" r="C7369"/>
  <c i="28" r="C7368"/>
  <c i="28" r="D7368" s="1"/>
  <c i="28" r="F7368" s="1"/>
  <c i="28" r="E7367"/>
  <c i="28" r="D7367"/>
  <c i="28" r="F7367" s="1"/>
  <c i="28" r="C7367"/>
  <c i="28" r="C7366"/>
  <c i="28" r="D7366" s="1"/>
  <c i="28" r="C7365"/>
  <c i="28" r="D7365" s="1"/>
  <c i="28" r="C7364"/>
  <c i="28" r="D7364" s="1"/>
  <c i="28" r="F7364" s="1"/>
  <c i="28" r="D7363"/>
  <c i="28" r="F7363" s="1"/>
  <c i="28" r="C7363"/>
  <c i="28" r="C7362"/>
  <c i="28" r="D7362" s="1"/>
  <c i="28" r="F7362" s="1"/>
  <c i="28" r="D7361"/>
  <c i="28" r="C7361"/>
  <c i="28" r="C7360"/>
  <c i="28" r="D7360" s="1"/>
  <c i="28" r="F7360" s="1"/>
  <c i="28" r="D7359"/>
  <c i="28" r="F7359" s="1"/>
  <c i="28" r="C7359"/>
  <c i="28" r="C7358"/>
  <c i="28" r="D7358" s="1"/>
  <c i="28" r="C7357"/>
  <c i="28" r="D7357" s="1"/>
  <c i="28" r="E7356"/>
  <c i="28" r="C7356"/>
  <c i="28" r="D7356" s="1"/>
  <c i="28" r="F7356" s="1"/>
  <c i="28" r="D7355"/>
  <c i="28" r="F7355" s="1"/>
  <c i="28" r="C7355"/>
  <c i="28" r="E7354"/>
  <c i="28" r="C7354"/>
  <c i="28" r="D7354" s="1"/>
  <c i="28" r="F7354" s="1"/>
  <c i="28" r="C7353"/>
  <c i="28" r="D7353" s="1"/>
  <c i="28" r="C7352"/>
  <c i="28" r="D7352" s="1"/>
  <c i="28" r="F7352" s="1"/>
  <c i="28" r="D7351"/>
  <c i="28" r="F7351" s="1"/>
  <c i="28" r="C7351"/>
  <c i="28" r="D7350"/>
  <c i="28" r="C7350"/>
  <c i="28" r="C7349"/>
  <c i="28" r="D7349" s="1"/>
  <c i="28" r="E7348"/>
  <c i="28" r="C7348"/>
  <c i="28" r="D7348" s="1"/>
  <c i="28" r="F7348" s="1"/>
  <c i="28" r="D7347"/>
  <c i="28" r="F7347" s="1"/>
  <c i="28" r="C7347"/>
  <c i="28" r="E7346"/>
  <c i="28" r="C7346"/>
  <c i="28" r="D7346" s="1"/>
  <c i="28" r="F7346" s="1"/>
  <c i="28" r="C7345"/>
  <c i="28" r="D7345" s="1"/>
  <c i="28" r="C7344"/>
  <c i="28" r="D7344" s="1"/>
  <c i="28" r="F7344" s="1"/>
  <c i="28" r="E7343"/>
  <c i="28" r="D7343"/>
  <c i="28" r="F7343" s="1"/>
  <c i="28" r="C7343"/>
  <c i="28" r="D7342"/>
  <c i="28" r="C7342"/>
  <c i="28" r="C7341"/>
  <c i="28" r="D7341" s="1"/>
  <c i="28" r="C7340"/>
  <c i="28" r="D7340" s="1"/>
  <c i="28" r="F7340" s="1"/>
  <c i="28" r="D7339"/>
  <c i="28" r="F7339" s="1"/>
  <c i="28" r="C7339"/>
  <c i="28" r="C7338"/>
  <c i="28" r="D7338" s="1"/>
  <c i="28" r="F7338" s="1"/>
  <c i="28" r="D7337"/>
  <c i="28" r="C7337"/>
  <c i="28" r="C7336"/>
  <c i="28" r="D7336" s="1"/>
  <c i="28" r="F7336" s="1"/>
  <c i="28" r="E7335"/>
  <c i="28" r="D7335"/>
  <c i="28" r="F7335" s="1"/>
  <c i="28" r="C7335"/>
  <c i="28" r="C7334"/>
  <c i="28" r="D7334" s="1"/>
  <c i="28" r="C7333"/>
  <c i="28" r="D7333" s="1"/>
  <c i="28" r="C7332"/>
  <c i="28" r="D7332" s="1"/>
  <c i="28" r="F7332" s="1"/>
  <c i="28" r="D7331"/>
  <c i="28" r="F7331" s="1"/>
  <c i="28" r="C7331"/>
  <c i="28" r="C7330"/>
  <c i="28" r="D7330" s="1"/>
  <c i="28" r="F7330" s="1"/>
  <c i="28" r="D7329"/>
  <c i="28" r="C7329"/>
  <c i="28" r="C7328"/>
  <c i="28" r="D7328" s="1"/>
  <c i="28" r="F7328" s="1"/>
  <c i="28" r="D7327"/>
  <c i="28" r="F7327" s="1"/>
  <c i="28" r="C7327"/>
  <c i="28" r="C7326"/>
  <c i="28" r="D7326" s="1"/>
  <c i="28" r="C7325"/>
  <c i="28" r="D7325" s="1"/>
  <c i="28" r="E7324"/>
  <c i="28" r="C7324"/>
  <c i="28" r="D7324" s="1"/>
  <c i="28" r="F7324" s="1"/>
  <c i="28" r="D7323"/>
  <c i="28" r="F7323" s="1"/>
  <c i="28" r="C7323"/>
  <c i="28" r="E7322"/>
  <c i="28" r="C7322"/>
  <c i="28" r="D7322" s="1"/>
  <c i="28" r="F7322" s="1"/>
  <c i="28" r="C7321"/>
  <c i="28" r="D7321" s="1"/>
  <c i="28" r="C7320"/>
  <c i="28" r="D7320" s="1"/>
  <c i="28" r="F7320" s="1"/>
  <c i="28" r="D7319"/>
  <c i="28" r="F7319" s="1"/>
  <c i="28" r="C7319"/>
  <c i="28" r="D7318"/>
  <c i="28" r="C7318"/>
  <c i="28" r="C7317"/>
  <c i="28" r="D7317" s="1"/>
  <c i="28" r="E7316"/>
  <c i="28" r="C7316"/>
  <c i="28" r="D7316" s="1"/>
  <c i="28" r="F7316" s="1"/>
  <c i="28" r="D7315"/>
  <c i="28" r="F7315" s="1"/>
  <c i="28" r="C7315"/>
  <c i="28" r="E7314"/>
  <c i="28" r="C7314"/>
  <c i="28" r="D7314" s="1"/>
  <c i="28" r="F7314" s="1"/>
  <c i="28" r="C7313"/>
  <c i="28" r="D7313" s="1"/>
  <c i="28" r="C7312"/>
  <c i="28" r="D7312" s="1"/>
  <c i="28" r="F7312" s="1"/>
  <c i="28" r="E7311"/>
  <c i="28" r="D7311"/>
  <c i="28" r="F7311" s="1"/>
  <c i="28" r="C7311"/>
  <c i="28" r="D7310"/>
  <c i="28" r="C7310"/>
  <c i="28" r="C7309"/>
  <c i="28" r="D7309" s="1"/>
  <c i="28" r="C7308"/>
  <c i="28" r="D7308" s="1"/>
  <c i="28" r="F7308" s="1"/>
  <c i="28" r="D7307"/>
  <c i="28" r="F7307" s="1"/>
  <c i="28" r="C7307"/>
  <c i="28" r="C7306"/>
  <c i="28" r="D7306" s="1"/>
  <c i="28" r="F7306" s="1"/>
  <c i="28" r="D7305"/>
  <c i="28" r="C7305"/>
  <c i="28" r="C7304"/>
  <c i="28" r="D7304" s="1"/>
  <c i="28" r="F7304" s="1"/>
  <c i="28" r="E7303"/>
  <c i="28" r="D7303"/>
  <c i="28" r="F7303" s="1"/>
  <c i="28" r="C7303"/>
  <c i="28" r="C7302"/>
  <c i="28" r="D7302" s="1"/>
  <c i="28" r="C7301"/>
  <c i="28" r="D7301" s="1"/>
  <c i="28" r="C7300"/>
  <c i="28" r="D7300" s="1"/>
  <c i="28" r="F7300" s="1"/>
  <c i="28" r="D7299"/>
  <c i="28" r="F7299" s="1"/>
  <c i="28" r="C7299"/>
  <c i="28" r="C7298"/>
  <c i="28" r="D7298" s="1"/>
  <c i="28" r="F7298" s="1"/>
  <c i="28" r="D7297"/>
  <c i="28" r="C7297"/>
  <c i="28" r="C7296"/>
  <c i="28" r="D7296" s="1"/>
  <c i="28" r="F7296" s="1"/>
  <c i="28" r="D7295"/>
  <c i="28" r="F7295" s="1"/>
  <c i="28" r="C7295"/>
  <c i="28" r="C7294"/>
  <c i="28" r="D7294" s="1"/>
  <c i="28" r="C7293"/>
  <c i="28" r="D7293" s="1"/>
  <c i="28" r="E7292"/>
  <c i="28" r="C7292"/>
  <c i="28" r="D7292" s="1"/>
  <c i="28" r="F7292" s="1"/>
  <c i="28" r="D7291"/>
  <c i="28" r="F7291" s="1"/>
  <c i="28" r="C7291"/>
  <c i="28" r="E7290"/>
  <c i="28" r="C7290"/>
  <c i="28" r="D7290" s="1"/>
  <c i="28" r="F7290" s="1"/>
  <c i="28" r="C7289"/>
  <c i="28" r="D7289" s="1"/>
  <c i="28" r="C7288"/>
  <c i="28" r="D7288" s="1"/>
  <c i="28" r="F7288" s="1"/>
  <c i="28" r="D7287"/>
  <c i="28" r="F7287" s="1"/>
  <c i="28" r="C7287"/>
  <c i="28" r="D7286"/>
  <c i="28" r="C7286"/>
  <c i="28" r="C7285"/>
  <c i="28" r="D7285" s="1"/>
  <c i="28" r="E7284"/>
  <c i="28" r="C7284"/>
  <c i="28" r="D7284" s="1"/>
  <c i="28" r="F7284" s="1"/>
  <c i="28" r="D7283"/>
  <c i="28" r="F7283" s="1"/>
  <c i="28" r="C7283"/>
  <c i="28" r="E7282"/>
  <c i="28" r="C7282"/>
  <c i="28" r="D7282" s="1"/>
  <c i="28" r="F7282" s="1"/>
  <c i="28" r="C7281"/>
  <c i="28" r="D7281" s="1"/>
  <c i="28" r="C7280"/>
  <c i="28" r="D7280" s="1"/>
  <c i="28" r="F7280" s="1"/>
  <c i="28" r="E7279"/>
  <c i="28" r="D7279"/>
  <c i="28" r="F7279" s="1"/>
  <c i="28" r="C7279"/>
  <c i="28" r="D7278"/>
  <c i="28" r="C7278"/>
  <c i="28" r="C7277"/>
  <c i="28" r="D7277" s="1"/>
  <c i="28" r="C7276"/>
  <c i="28" r="D7276" s="1"/>
  <c i="28" r="F7276" s="1"/>
  <c i="28" r="D7275"/>
  <c i="28" r="F7275" s="1"/>
  <c i="28" r="C7275"/>
  <c i="28" r="C7274"/>
  <c i="28" r="D7274" s="1"/>
  <c i="28" r="F7274" s="1"/>
  <c i="28" r="D7273"/>
  <c i="28" r="C7273"/>
  <c i="28" r="C7272"/>
  <c i="28" r="D7272" s="1"/>
  <c i="28" r="F7272" s="1"/>
  <c i="28" r="E7271"/>
  <c i="28" r="D7271"/>
  <c i="28" r="F7271" s="1"/>
  <c i="28" r="C7271"/>
  <c i="28" r="C7270"/>
  <c i="28" r="D7270" s="1"/>
  <c i="28" r="C7269"/>
  <c i="28" r="D7269" s="1"/>
  <c i="28" r="C7268"/>
  <c i="28" r="D7268" s="1"/>
  <c i="28" r="F7268" s="1"/>
  <c i="28" r="D7267"/>
  <c i="28" r="F7267" s="1"/>
  <c i="28" r="C7267"/>
  <c i="28" r="C7266"/>
  <c i="28" r="D7266" s="1"/>
  <c i="28" r="F7266" s="1"/>
  <c i="28" r="D7265"/>
  <c i="28" r="C7265"/>
  <c i="28" r="C7264"/>
  <c i="28" r="D7264" s="1"/>
  <c i="28" r="F7264" s="1"/>
  <c i="28" r="D7263"/>
  <c i="28" r="F7263" s="1"/>
  <c i="28" r="C7263"/>
  <c i="28" r="C7262"/>
  <c i="28" r="D7262" s="1"/>
  <c i="28" r="C7261"/>
  <c i="28" r="D7261" s="1"/>
  <c i="28" r="E7260"/>
  <c i="28" r="C7260"/>
  <c i="28" r="D7260" s="1"/>
  <c i="28" r="F7260" s="1"/>
  <c i="28" r="D7259"/>
  <c i="28" r="F7259" s="1"/>
  <c i="28" r="C7259"/>
  <c i="28" r="E7258"/>
  <c i="28" r="C7258"/>
  <c i="28" r="D7258" s="1"/>
  <c i="28" r="F7258" s="1"/>
  <c i="28" r="C7257"/>
  <c i="28" r="D7257" s="1"/>
  <c i="28" r="C7256"/>
  <c i="28" r="D7256" s="1"/>
  <c i="28" r="F7256" s="1"/>
  <c i="28" r="D7255"/>
  <c i="28" r="F7255" s="1"/>
  <c i="28" r="C7255"/>
  <c i="28" r="D7254"/>
  <c i="28" r="C7254"/>
  <c i="28" r="C7253"/>
  <c i="28" r="D7253" s="1"/>
  <c i="28" r="E7252"/>
  <c i="28" r="C7252"/>
  <c i="28" r="D7252" s="1"/>
  <c i="28" r="F7252" s="1"/>
  <c i="28" r="D7251"/>
  <c i="28" r="F7251" s="1"/>
  <c i="28" r="C7251"/>
  <c i="28" r="E7250"/>
  <c i="28" r="C7250"/>
  <c i="28" r="D7250" s="1"/>
  <c i="28" r="F7250" s="1"/>
  <c i="28" r="C7249"/>
  <c i="28" r="D7249" s="1"/>
  <c i="28" r="C7248"/>
  <c i="28" r="D7248" s="1"/>
  <c i="28" r="F7248" s="1"/>
  <c i="28" r="E7247"/>
  <c i="28" r="D7247"/>
  <c i="28" r="F7247" s="1"/>
  <c i="28" r="C7247"/>
  <c i="28" r="D7246"/>
  <c i="28" r="C7246"/>
  <c i="28" r="C7245"/>
  <c i="28" r="D7245" s="1"/>
  <c i="28" r="C7244"/>
  <c i="28" r="D7244" s="1"/>
  <c i="28" r="F7244" s="1"/>
  <c i="28" r="D7243"/>
  <c i="28" r="F7243" s="1"/>
  <c i="28" r="C7243"/>
  <c i="28" r="C7242"/>
  <c i="28" r="D7242" s="1"/>
  <c i="28" r="F7242" s="1"/>
  <c i="28" r="D7241"/>
  <c i="28" r="C7241"/>
  <c i="28" r="C7240"/>
  <c i="28" r="D7240" s="1"/>
  <c i="28" r="F7240" s="1"/>
  <c i="28" r="E7239"/>
  <c i="28" r="D7239"/>
  <c i="28" r="F7239" s="1"/>
  <c i="28" r="C7239"/>
  <c i="28" r="C7238"/>
  <c i="28" r="D7238" s="1"/>
  <c i="28" r="C7237"/>
  <c i="28" r="D7237" s="1"/>
  <c i="28" r="C7236"/>
  <c i="28" r="D7236" s="1"/>
  <c i="28" r="F7236" s="1"/>
  <c i="28" r="D7235"/>
  <c i="28" r="F7235" s="1"/>
  <c i="28" r="C7235"/>
  <c i="28" r="C7234"/>
  <c i="28" r="D7234" s="1"/>
  <c i="28" r="F7234" s="1"/>
  <c i="28" r="D7233"/>
  <c i="28" r="C7233"/>
  <c i="28" r="C7232"/>
  <c i="28" r="D7232" s="1"/>
  <c i="28" r="F7232" s="1"/>
  <c i="28" r="D7231"/>
  <c i="28" r="F7231" s="1"/>
  <c i="28" r="C7231"/>
  <c i="28" r="C7230"/>
  <c i="28" r="D7230" s="1"/>
  <c i="28" r="C7229"/>
  <c i="28" r="D7229" s="1"/>
  <c i="28" r="E7228"/>
  <c i="28" r="C7228"/>
  <c i="28" r="D7228" s="1"/>
  <c i="28" r="F7228" s="1"/>
  <c i="28" r="D7227"/>
  <c i="28" r="F7227" s="1"/>
  <c i="28" r="C7227"/>
  <c i="28" r="E7226"/>
  <c i="28" r="C7226"/>
  <c i="28" r="D7226" s="1"/>
  <c i="28" r="F7226" s="1"/>
  <c i="28" r="C7225"/>
  <c i="28" r="D7225" s="1"/>
  <c i="28" r="C7224"/>
  <c i="28" r="D7224" s="1"/>
  <c i="28" r="F7224" s="1"/>
  <c i="28" r="D7223"/>
  <c i="28" r="F7223" s="1"/>
  <c i="28" r="C7223"/>
  <c i="28" r="D7222"/>
  <c i="28" r="C7222"/>
  <c i="28" r="C7221"/>
  <c i="28" r="D7221" s="1"/>
  <c i="28" r="E7220"/>
  <c i="28" r="C7220"/>
  <c i="28" r="D7220" s="1"/>
  <c i="28" r="F7220" s="1"/>
  <c i="28" r="D7219"/>
  <c i="28" r="F7219" s="1"/>
  <c i="28" r="C7219"/>
  <c i="28" r="E7218"/>
  <c i="28" r="C7218"/>
  <c i="28" r="D7218" s="1"/>
  <c i="28" r="F7218" s="1"/>
  <c i="28" r="C7217"/>
  <c i="28" r="D7217" s="1"/>
  <c i="28" r="C7216"/>
  <c i="28" r="D7216" s="1"/>
  <c i="28" r="F7216" s="1"/>
  <c i="28" r="E7215"/>
  <c i="28" r="D7215"/>
  <c i="28" r="F7215" s="1"/>
  <c i="28" r="C7215"/>
  <c i="28" r="D7214"/>
  <c i="28" r="C7214"/>
  <c i="28" r="C7213"/>
  <c i="28" r="D7213" s="1"/>
  <c i="28" r="C7212"/>
  <c i="28" r="D7212" s="1"/>
  <c i="28" r="F7212" s="1"/>
  <c i="28" r="D7211"/>
  <c i="28" r="F7211" s="1"/>
  <c i="28" r="C7211"/>
  <c i="28" r="C7210"/>
  <c i="28" r="D7210" s="1"/>
  <c i="28" r="F7210" s="1"/>
  <c i="28" r="D7209"/>
  <c i="28" r="C7209"/>
  <c i="28" r="C7208"/>
  <c i="28" r="D7208" s="1"/>
  <c i="28" r="F7208" s="1"/>
  <c i="28" r="E7207"/>
  <c i="28" r="D7207"/>
  <c i="28" r="F7207" s="1"/>
  <c i="28" r="C7207"/>
  <c i="28" r="C7206"/>
  <c i="28" r="D7206" s="1"/>
  <c i="28" r="C7205"/>
  <c i="28" r="D7205" s="1"/>
  <c i="28" r="C7204"/>
  <c i="28" r="D7204" s="1"/>
  <c i="28" r="F7204" s="1"/>
  <c i="28" r="D7203"/>
  <c i="28" r="F7203" s="1"/>
  <c i="28" r="C7203"/>
  <c i="28" r="C7202"/>
  <c i="28" r="D7202" s="1"/>
  <c i="28" r="F7202" s="1"/>
  <c i="28" r="D7201"/>
  <c i="28" r="C7201"/>
  <c i="28" r="C7200"/>
  <c i="28" r="D7200" s="1"/>
  <c i="28" r="F7200" s="1"/>
  <c i="28" r="D7199"/>
  <c i="28" r="F7199" s="1"/>
  <c i="28" r="C7199"/>
  <c i="28" r="C7198"/>
  <c i="28" r="D7198" s="1"/>
  <c i="28" r="C7197"/>
  <c i="28" r="D7197" s="1"/>
  <c i="28" r="E7196"/>
  <c i="28" r="C7196"/>
  <c i="28" r="D7196" s="1"/>
  <c i="28" r="F7196" s="1"/>
  <c i="28" r="D7195"/>
  <c i="28" r="F7195" s="1"/>
  <c i="28" r="C7195"/>
  <c i="28" r="E7194"/>
  <c i="28" r="C7194"/>
  <c i="28" r="D7194" s="1"/>
  <c i="28" r="F7194" s="1"/>
  <c i="28" r="C7193"/>
  <c i="28" r="D7193" s="1"/>
  <c i="28" r="C7192"/>
  <c i="28" r="D7192" s="1"/>
  <c i="28" r="F7192" s="1"/>
  <c i="28" r="D7191"/>
  <c i="28" r="F7191" s="1"/>
  <c i="28" r="C7191"/>
  <c i="28" r="D7190"/>
  <c i="28" r="C7190"/>
  <c i="28" r="C7189"/>
  <c i="28" r="D7189" s="1"/>
  <c i="28" r="E7188"/>
  <c i="28" r="C7188"/>
  <c i="28" r="D7188" s="1"/>
  <c i="28" r="F7188" s="1"/>
  <c i="28" r="D7187"/>
  <c i="28" r="F7187" s="1"/>
  <c i="28" r="C7187"/>
  <c i="28" r="E7186"/>
  <c i="28" r="C7186"/>
  <c i="28" r="D7186" s="1"/>
  <c i="28" r="F7186" s="1"/>
  <c i="28" r="C7185"/>
  <c i="28" r="D7185" s="1"/>
  <c i="28" r="C7184"/>
  <c i="28" r="D7184" s="1"/>
  <c i="28" r="F7184" s="1"/>
  <c i="28" r="E7183"/>
  <c i="28" r="D7183"/>
  <c i="28" r="F7183" s="1"/>
  <c i="28" r="C7183"/>
  <c i="28" r="D7182"/>
  <c i="28" r="C7182"/>
  <c i="28" r="C7181"/>
  <c i="28" r="D7181" s="1"/>
  <c i="28" r="C7180"/>
  <c i="28" r="D7180" s="1"/>
  <c i="28" r="F7180" s="1"/>
  <c i="28" r="D7179"/>
  <c i="28" r="F7179" s="1"/>
  <c i="28" r="C7179"/>
  <c i="28" r="C7178"/>
  <c i="28" r="D7178" s="1"/>
  <c i="28" r="F7178" s="1"/>
  <c i="28" r="D7177"/>
  <c i="28" r="C7177"/>
  <c i="28" r="C7176"/>
  <c i="28" r="D7176" s="1"/>
  <c i="28" r="F7176" s="1"/>
  <c i="28" r="E7175"/>
  <c i="28" r="D7175"/>
  <c i="28" r="F7175" s="1"/>
  <c i="28" r="C7175"/>
  <c i="28" r="C7174"/>
  <c i="28" r="D7174" s="1"/>
  <c i="28" r="C7173"/>
  <c i="28" r="D7173" s="1"/>
  <c i="28" r="C7172"/>
  <c i="28" r="D7172" s="1"/>
  <c i="28" r="F7172" s="1"/>
  <c i="28" r="C7171"/>
  <c i="28" r="D7171" s="1"/>
  <c i="28" r="E7170"/>
  <c i="28" r="C7170"/>
  <c i="28" r="D7170" s="1"/>
  <c i="28" r="F7170" s="1"/>
  <c i="28" r="D7169"/>
  <c i="28" r="F7169" s="1"/>
  <c i="28" r="C7169"/>
  <c i="28" r="C7168"/>
  <c i="28" r="D7168" s="1"/>
  <c i="28" r="C7167"/>
  <c i="28" r="D7167" s="1"/>
  <c i="28" r="E7166"/>
  <c i="28" r="C7166"/>
  <c i="28" r="D7166" s="1"/>
  <c i="28" r="F7166" s="1"/>
  <c i="28" r="D7165"/>
  <c i="28" r="F7165" s="1"/>
  <c i="28" r="C7165"/>
  <c i="28" r="C7164"/>
  <c i="28" r="D7164" s="1"/>
  <c i="28" r="C7163"/>
  <c i="28" r="D7163" s="1"/>
  <c i="28" r="E7162"/>
  <c i="28" r="C7162"/>
  <c i="28" r="D7162" s="1"/>
  <c i="28" r="F7162" s="1"/>
  <c i="28" r="D7161"/>
  <c i="28" r="F7161" s="1"/>
  <c i="28" r="C7161"/>
  <c i="28" r="C7160"/>
  <c i="28" r="D7160" s="1"/>
  <c i="28" r="C7159"/>
  <c i="28" r="D7159" s="1"/>
  <c i="28" r="E7158"/>
  <c i="28" r="C7158"/>
  <c i="28" r="D7158" s="1"/>
  <c i="28" r="F7158" s="1"/>
  <c i="28" r="D7157"/>
  <c i="28" r="F7157" s="1"/>
  <c i="28" r="C7157"/>
  <c i="28" r="C7156"/>
  <c i="28" r="D7156" s="1"/>
  <c i="28" r="C7155"/>
  <c i="28" r="D7155" s="1"/>
  <c i="28" r="E7154"/>
  <c i="28" r="C7154"/>
  <c i="28" r="D7154" s="1"/>
  <c i="28" r="F7154" s="1"/>
  <c i="28" r="D7153"/>
  <c i="28" r="F7153" s="1"/>
  <c i="28" r="C7153"/>
  <c i="28" r="C7152"/>
  <c i="28" r="D7152" s="1"/>
  <c i="28" r="C7151"/>
  <c i="28" r="D7151" s="1"/>
  <c i="28" r="E7150"/>
  <c i="28" r="C7150"/>
  <c i="28" r="D7150" s="1"/>
  <c i="28" r="F7150" s="1"/>
  <c i="28" r="D7149"/>
  <c i="28" r="F7149" s="1"/>
  <c i="28" r="C7149"/>
  <c i="28" r="C7148"/>
  <c i="28" r="D7148" s="1"/>
  <c i="28" r="C7147"/>
  <c i="28" r="D7147" s="1"/>
  <c i="28" r="E7146"/>
  <c i="28" r="C7146"/>
  <c i="28" r="D7146" s="1"/>
  <c i="28" r="F7146" s="1"/>
  <c i="28" r="D7145"/>
  <c i="28" r="F7145" s="1"/>
  <c i="28" r="C7145"/>
  <c i="28" r="C7144"/>
  <c i="28" r="D7144" s="1"/>
  <c i="28" r="C7143"/>
  <c i="28" r="D7143" s="1"/>
  <c i="28" r="E7142"/>
  <c i="28" r="C7142"/>
  <c i="28" r="D7142" s="1"/>
  <c i="28" r="F7142" s="1"/>
  <c i="28" r="D7141"/>
  <c i="28" r="F7141" s="1"/>
  <c i="28" r="C7141"/>
  <c i="28" r="C7140"/>
  <c i="28" r="D7140" s="1"/>
  <c i="28" r="C7139"/>
  <c i="28" r="D7139" s="1"/>
  <c i="28" r="E7138"/>
  <c i="28" r="C7138"/>
  <c i="28" r="D7138" s="1"/>
  <c i="28" r="F7138" s="1"/>
  <c i="28" r="D7137"/>
  <c i="28" r="F7137" s="1"/>
  <c i="28" r="C7137"/>
  <c i="28" r="C7136"/>
  <c i="28" r="D7136" s="1"/>
  <c i="28" r="C7135"/>
  <c i="28" r="D7135" s="1"/>
  <c i="28" r="E7134"/>
  <c i="28" r="C7134"/>
  <c i="28" r="D7134" s="1"/>
  <c i="28" r="F7134" s="1"/>
  <c i="28" r="D7133"/>
  <c i="28" r="F7133" s="1"/>
  <c i="28" r="C7133"/>
  <c i="28" r="C7132"/>
  <c i="28" r="D7132" s="1"/>
  <c i="28" r="C7131"/>
  <c i="28" r="D7131" s="1"/>
  <c i="28" r="E7130"/>
  <c i="28" r="C7130"/>
  <c i="28" r="D7130" s="1"/>
  <c i="28" r="F7130" s="1"/>
  <c i="28" r="D7129"/>
  <c i="28" r="F7129" s="1"/>
  <c i="28" r="C7129"/>
  <c i="28" r="C7128"/>
  <c i="28" r="D7128" s="1"/>
  <c i="28" r="C7127"/>
  <c i="28" r="D7127" s="1"/>
  <c i="28" r="E7126"/>
  <c i="28" r="C7126"/>
  <c i="28" r="D7126" s="1"/>
  <c i="28" r="F7126" s="1"/>
  <c i="28" r="D7125"/>
  <c i="28" r="F7125" s="1"/>
  <c i="28" r="C7125"/>
  <c i="28" r="C7124"/>
  <c i="28" r="D7124" s="1"/>
  <c i="28" r="C7123"/>
  <c i="28" r="D7123" s="1"/>
  <c i="28" r="E7122"/>
  <c i="28" r="C7122"/>
  <c i="28" r="D7122" s="1"/>
  <c i="28" r="F7122" s="1"/>
  <c i="28" r="D7121"/>
  <c i="28" r="F7121" s="1"/>
  <c i="28" r="C7121"/>
  <c i="28" r="C7120"/>
  <c i="28" r="D7120" s="1"/>
  <c i="28" r="C7119"/>
  <c i="28" r="D7119" s="1"/>
  <c i="28" r="E7118"/>
  <c i="28" r="C7118"/>
  <c i="28" r="D7118" s="1"/>
  <c i="28" r="F7118" s="1"/>
  <c i="28" r="D7117"/>
  <c i="28" r="F7117" s="1"/>
  <c i="28" r="C7117"/>
  <c i="28" r="C7116"/>
  <c i="28" r="D7116" s="1"/>
  <c i="28" r="C7115"/>
  <c i="28" r="D7115" s="1"/>
  <c i="28" r="E7114"/>
  <c i="28" r="C7114"/>
  <c i="28" r="D7114" s="1"/>
  <c i="28" r="F7114" s="1"/>
  <c i="28" r="D7113"/>
  <c i="28" r="F7113" s="1"/>
  <c i="28" r="C7113"/>
  <c i="28" r="C7112"/>
  <c i="28" r="D7112" s="1"/>
  <c i="28" r="C7111"/>
  <c i="28" r="D7111" s="1"/>
  <c i="28" r="E7110"/>
  <c i="28" r="C7110"/>
  <c i="28" r="D7110" s="1"/>
  <c i="28" r="F7110" s="1"/>
  <c i="28" r="D7109"/>
  <c i="28" r="F7109" s="1"/>
  <c i="28" r="C7109"/>
  <c i="28" r="C7108"/>
  <c i="28" r="D7108" s="1"/>
  <c i="28" r="C7107"/>
  <c i="28" r="D7107" s="1"/>
  <c i="28" r="E7106"/>
  <c i="28" r="C7106"/>
  <c i="28" r="D7106" s="1"/>
  <c i="28" r="F7106" s="1"/>
  <c i="28" r="D7105"/>
  <c i="28" r="F7105" s="1"/>
  <c i="28" r="C7105"/>
  <c i="28" r="C7104"/>
  <c i="28" r="D7104" s="1"/>
  <c i="28" r="C7103"/>
  <c i="28" r="D7103" s="1"/>
  <c i="28" r="E7102"/>
  <c i="28" r="C7102"/>
  <c i="28" r="D7102" s="1"/>
  <c i="28" r="F7102" s="1"/>
  <c i="28" r="D7101"/>
  <c i="28" r="F7101" s="1"/>
  <c i="28" r="C7101"/>
  <c i="28" r="C7100"/>
  <c i="28" r="D7100" s="1"/>
  <c i="28" r="C7099"/>
  <c i="28" r="D7099" s="1"/>
  <c i="28" r="E7098"/>
  <c i="28" r="C7098"/>
  <c i="28" r="D7098" s="1"/>
  <c i="28" r="F7098" s="1"/>
  <c i="28" r="D7097"/>
  <c i="28" r="F7097" s="1"/>
  <c i="28" r="C7097"/>
  <c i="28" r="C7096"/>
  <c i="28" r="D7096" s="1"/>
  <c i="28" r="C7095"/>
  <c i="28" r="D7095" s="1"/>
  <c i="28" r="E7094"/>
  <c i="28" r="C7094"/>
  <c i="28" r="D7094" s="1"/>
  <c i="28" r="F7094" s="1"/>
  <c i="28" r="D7093"/>
  <c i="28" r="F7093" s="1"/>
  <c i="28" r="C7093"/>
  <c i="28" r="C7092"/>
  <c i="28" r="D7092" s="1"/>
  <c i="28" r="C7091"/>
  <c i="28" r="D7091" s="1"/>
  <c i="28" r="E7090"/>
  <c i="28" r="C7090"/>
  <c i="28" r="D7090" s="1"/>
  <c i="28" r="F7090" s="1"/>
  <c i="28" r="D7089"/>
  <c i="28" r="F7089" s="1"/>
  <c i="28" r="C7089"/>
  <c i="28" r="C7088"/>
  <c i="28" r="D7088" s="1"/>
  <c i="28" r="C7087"/>
  <c i="28" r="D7087" s="1"/>
  <c i="28" r="E7086"/>
  <c i="28" r="C7086"/>
  <c i="28" r="D7086" s="1"/>
  <c i="28" r="F7086" s="1"/>
  <c i="28" r="D7085"/>
  <c i="28" r="F7085" s="1"/>
  <c i="28" r="C7085"/>
  <c i="28" r="C7084"/>
  <c i="28" r="D7084" s="1"/>
  <c i="28" r="C7083"/>
  <c i="28" r="D7083" s="1"/>
  <c i="28" r="E7082"/>
  <c i="28" r="C7082"/>
  <c i="28" r="D7082" s="1"/>
  <c i="28" r="F7082" s="1"/>
  <c i="28" r="D7081"/>
  <c i="28" r="F7081" s="1"/>
  <c i="28" r="C7081"/>
  <c i="28" r="C7080"/>
  <c i="28" r="D7080" s="1"/>
  <c i="28" r="C7079"/>
  <c i="28" r="D7079" s="1"/>
  <c i="28" r="E7078"/>
  <c i="28" r="C7078"/>
  <c i="28" r="D7078" s="1"/>
  <c i="28" r="F7078" s="1"/>
  <c i="28" r="D7077"/>
  <c i="28" r="F7077" s="1"/>
  <c i="28" r="C7077"/>
  <c i="28" r="C7076"/>
  <c i="28" r="D7076" s="1"/>
  <c i="28" r="C7075"/>
  <c i="28" r="D7075" s="1"/>
  <c i="28" r="E7074"/>
  <c i="28" r="C7074"/>
  <c i="28" r="D7074" s="1"/>
  <c i="28" r="F7074" s="1"/>
  <c i="28" r="D7073"/>
  <c i="28" r="F7073" s="1"/>
  <c i="28" r="C7073"/>
  <c i="28" r="C7072"/>
  <c i="28" r="D7072" s="1"/>
  <c i="28" r="C7071"/>
  <c i="28" r="D7071" s="1"/>
  <c i="28" r="E7070"/>
  <c i="28" r="C7070"/>
  <c i="28" r="D7070" s="1"/>
  <c i="28" r="F7070" s="1"/>
  <c i="28" r="D7069"/>
  <c i="28" r="F7069" s="1"/>
  <c i="28" r="C7069"/>
  <c i="28" r="C7068"/>
  <c i="28" r="D7068" s="1"/>
  <c i="28" r="C7067"/>
  <c i="28" r="D7067" s="1"/>
  <c i="28" r="E7066"/>
  <c i="28" r="C7066"/>
  <c i="28" r="D7066" s="1"/>
  <c i="28" r="F7066" s="1"/>
  <c i="28" r="D7065"/>
  <c i="28" r="F7065" s="1"/>
  <c i="28" r="C7065"/>
  <c i="28" r="C7064"/>
  <c i="28" r="D7064" s="1"/>
  <c i="28" r="C7063"/>
  <c i="28" r="D7063" s="1"/>
  <c i="28" r="E7062"/>
  <c i="28" r="C7062"/>
  <c i="28" r="D7062" s="1"/>
  <c i="28" r="F7062" s="1"/>
  <c i="28" r="D7061"/>
  <c i="28" r="F7061" s="1"/>
  <c i="28" r="C7061"/>
  <c i="28" r="C7060"/>
  <c i="28" r="D7060" s="1"/>
  <c i="28" r="C7059"/>
  <c i="28" r="D7059" s="1"/>
  <c i="28" r="E7058"/>
  <c i="28" r="C7058"/>
  <c i="28" r="D7058" s="1"/>
  <c i="28" r="F7058" s="1"/>
  <c i="28" r="D7057"/>
  <c i="28" r="F7057" s="1"/>
  <c i="28" r="C7057"/>
  <c i="28" r="C7056"/>
  <c i="28" r="D7056" s="1"/>
  <c i="28" r="C7055"/>
  <c i="28" r="D7055" s="1"/>
  <c i="28" r="E7054"/>
  <c i="28" r="C7054"/>
  <c i="28" r="D7054" s="1"/>
  <c i="28" r="F7054" s="1"/>
  <c i="28" r="D7053"/>
  <c i="28" r="F7053" s="1"/>
  <c i="28" r="C7053"/>
  <c i="28" r="C7052"/>
  <c i="28" r="D7052" s="1"/>
  <c i="28" r="C7051"/>
  <c i="28" r="D7051" s="1"/>
  <c i="28" r="E7050"/>
  <c i="28" r="C7050"/>
  <c i="28" r="D7050" s="1"/>
  <c i="28" r="F7050" s="1"/>
  <c i="28" r="D7049"/>
  <c i="28" r="F7049" s="1"/>
  <c i="28" r="C7049"/>
  <c i="28" r="C7048"/>
  <c i="28" r="D7048" s="1"/>
  <c i="28" r="C7047"/>
  <c i="28" r="D7047" s="1"/>
  <c i="28" r="E7046"/>
  <c i="28" r="C7046"/>
  <c i="28" r="D7046" s="1"/>
  <c i="28" r="F7046" s="1"/>
  <c i="28" r="D7045"/>
  <c i="28" r="F7045" s="1"/>
  <c i="28" r="C7045"/>
  <c i="28" r="C7044"/>
  <c i="28" r="D7044" s="1"/>
  <c i="28" r="C7043"/>
  <c i="28" r="D7043" s="1"/>
  <c i="28" r="E7042"/>
  <c i="28" r="C7042"/>
  <c i="28" r="D7042" s="1"/>
  <c i="28" r="F7042" s="1"/>
  <c i="28" r="D7041"/>
  <c i="28" r="F7041" s="1"/>
  <c i="28" r="C7041"/>
  <c i="28" r="C7040"/>
  <c i="28" r="D7040" s="1"/>
  <c i="28" r="C7039"/>
  <c i="28" r="D7039" s="1"/>
  <c i="28" r="E7038"/>
  <c i="28" r="C7038"/>
  <c i="28" r="D7038" s="1"/>
  <c i="28" r="F7038" s="1"/>
  <c i="28" r="D7037"/>
  <c i="28" r="F7037" s="1"/>
  <c i="28" r="C7037"/>
  <c i="28" r="C7036"/>
  <c i="28" r="D7036" s="1"/>
  <c i="28" r="C7035"/>
  <c i="28" r="D7035" s="1"/>
  <c i="28" r="E7034"/>
  <c i="28" r="C7034"/>
  <c i="28" r="D7034" s="1"/>
  <c i="28" r="F7034" s="1"/>
  <c i="28" r="D7033"/>
  <c i="28" r="F7033" s="1"/>
  <c i="28" r="C7033"/>
  <c i="28" r="C7032"/>
  <c i="28" r="D7032" s="1"/>
  <c i="28" r="C7031"/>
  <c i="28" r="D7031" s="1"/>
  <c i="28" r="E7030"/>
  <c i="28" r="C7030"/>
  <c i="28" r="D7030" s="1"/>
  <c i="28" r="F7030" s="1"/>
  <c i="28" r="D7029"/>
  <c i="28" r="F7029" s="1"/>
  <c i="28" r="C7029"/>
  <c i="28" r="C7028"/>
  <c i="28" r="D7028" s="1"/>
  <c i="28" r="C7027"/>
  <c i="28" r="D7027" s="1"/>
  <c i="28" r="E7026"/>
  <c i="28" r="C7026"/>
  <c i="28" r="D7026" s="1"/>
  <c i="28" r="F7026" s="1"/>
  <c i="28" r="D7025"/>
  <c i="28" r="F7025" s="1"/>
  <c i="28" r="C7025"/>
  <c i="28" r="C7024"/>
  <c i="28" r="D7024" s="1"/>
  <c i="28" r="C7023"/>
  <c i="28" r="D7023" s="1"/>
  <c i="28" r="E7022"/>
  <c i="28" r="C7022"/>
  <c i="28" r="D7022" s="1"/>
  <c i="28" r="F7022" s="1"/>
  <c i="28" r="D7021"/>
  <c i="28" r="F7021" s="1"/>
  <c i="28" r="C7021"/>
  <c i="28" r="C7020"/>
  <c i="28" r="D7020" s="1"/>
  <c i="28" r="C7019"/>
  <c i="28" r="D7019" s="1"/>
  <c i="28" r="C7018"/>
  <c i="28" r="D7018" s="1"/>
  <c i="28" r="F7018" s="1"/>
  <c i="28" r="C7017"/>
  <c i="28" r="D7017" s="1"/>
  <c i="28" r="F7017" s="1"/>
  <c i="28" r="C7016"/>
  <c i="28" r="D7016" s="1"/>
  <c i="28" r="C7015"/>
  <c i="28" r="D7015" s="1"/>
  <c i="28" r="C7014"/>
  <c i="28" r="D7014" s="1"/>
  <c i="28" r="C7013"/>
  <c i="28" r="D7013" s="1"/>
  <c i="28" r="F7013" s="1"/>
  <c i="28" r="C7012"/>
  <c i="28" r="D7012" s="1"/>
  <c i="28" r="C7011"/>
  <c i="28" r="D7011" s="1"/>
  <c i="28" r="C7010"/>
  <c i="28" r="D7010" s="1"/>
  <c i="28" r="F7010" s="1"/>
  <c i="28" r="C7009"/>
  <c i="28" r="D7009" s="1"/>
  <c i="28" r="F7009" s="1"/>
  <c i="28" r="C7008"/>
  <c i="28" r="D7008" s="1"/>
  <c i="28" r="C7007"/>
  <c i="28" r="D7007" s="1"/>
  <c i="28" r="C7006"/>
  <c i="28" r="D7006" s="1"/>
  <c i="28" r="C7005"/>
  <c i="28" r="D7005" s="1"/>
  <c i="28" r="F7005" s="1"/>
  <c i="28" r="C7004"/>
  <c i="28" r="D7004" s="1"/>
  <c i="28" r="C7003"/>
  <c i="28" r="D7003" s="1"/>
  <c i="28" r="C7002"/>
  <c i="28" r="D7002" s="1"/>
  <c i="28" r="F7002" s="1"/>
  <c i="28" r="C7001"/>
  <c i="28" r="D7001" s="1"/>
  <c i="28" r="C7000"/>
  <c i="28" r="D7000" s="1"/>
  <c i="28" r="C6999"/>
  <c i="28" r="D6999" s="1"/>
  <c i="28" r="C6998"/>
  <c i="28" r="D6998" s="1"/>
  <c i="28" r="F6998" s="1"/>
  <c i="28" r="D6997"/>
  <c i="28" r="F6997" s="1"/>
  <c i="28" r="C6997"/>
  <c i="28" r="C6996"/>
  <c i="28" r="D6996" s="1"/>
  <c i="28" r="C6995"/>
  <c i="28" r="D6995" s="1"/>
  <c i="28" r="C6994"/>
  <c i="28" r="D6994" s="1"/>
  <c i="28" r="F6994" s="1"/>
  <c i="28" r="C6993"/>
  <c i="28" r="D6993" s="1"/>
  <c i="28" r="C6992"/>
  <c i="28" r="D6992" s="1"/>
  <c i="28" r="F6992" s="1"/>
  <c i="28" r="C6991"/>
  <c i="28" r="D6991" s="1"/>
  <c i="28" r="C6990"/>
  <c i="28" r="D6990" s="1"/>
  <c i="28" r="F6990" s="1"/>
  <c i="28" r="C6989"/>
  <c i="28" r="D6989" s="1"/>
  <c i="28" r="F6989" s="1"/>
  <c i="28" r="C6988"/>
  <c i="28" r="D6988" s="1"/>
  <c i="28" r="D6987"/>
  <c i="28" r="C6987"/>
  <c i="28" r="C6986"/>
  <c i="28" r="D6986" s="1"/>
  <c i="28" r="F6986" s="1"/>
  <c i="28" r="C6985"/>
  <c i="28" r="D6985" s="1"/>
  <c i="28" r="F6985" s="1"/>
  <c i="28" r="E6984"/>
  <c i="28" r="C6984"/>
  <c i="28" r="D6984" s="1"/>
  <c i="28" r="F6984" s="1"/>
  <c i="28" r="C6983"/>
  <c i="28" r="D6983" s="1"/>
  <c i="28" r="C6982"/>
  <c i="28" r="D6982" s="1"/>
  <c i="28" r="F6982" s="1"/>
  <c i="28" r="C6981"/>
  <c i="28" r="D6981" s="1"/>
  <c i="28" r="F6981" s="1"/>
  <c i="28" r="C6980"/>
  <c i="28" r="D6980" s="1"/>
  <c i="28" r="C6979"/>
  <c i="28" r="D6979" s="1"/>
  <c i="28" r="C6978"/>
  <c i="28" r="D6978" s="1"/>
  <c i="28" r="F6978" s="1"/>
  <c i="28" r="C6977"/>
  <c i="28" r="D6977" s="1"/>
  <c i="28" r="F6977" s="1"/>
  <c i="28" r="C6976"/>
  <c i="28" r="D6976" s="1"/>
  <c i="28" r="C6975"/>
  <c i="28" r="D6975" s="1"/>
  <c i="28" r="C6974"/>
  <c i="28" r="D6974" s="1"/>
  <c i="28" r="C6973"/>
  <c i="28" r="D6973" s="1"/>
  <c i="28" r="F6973" s="1"/>
  <c i="28" r="C6972"/>
  <c i="28" r="D6972" s="1"/>
  <c i="28" r="C6971"/>
  <c i="28" r="D6971" s="1"/>
  <c i="28" r="C6970"/>
  <c i="28" r="D6970" s="1"/>
  <c i="28" r="F6970" s="1"/>
  <c i="28" r="C6969"/>
  <c i="28" r="D6969" s="1"/>
  <c i="28" r="C6968"/>
  <c i="28" r="D6968" s="1"/>
  <c i="28" r="C6967"/>
  <c i="28" r="D6967" s="1"/>
  <c i="28" r="C6966"/>
  <c i="28" r="D6966" s="1"/>
  <c i="28" r="F6966" s="1"/>
  <c i="28" r="C6965"/>
  <c i="28" r="D6965" s="1"/>
  <c i="28" r="F6965" s="1"/>
  <c i="28" r="C6964"/>
  <c i="28" r="D6964" s="1"/>
  <c i="28" r="C6963"/>
  <c i="28" r="D6963" s="1"/>
  <c i="28" r="C6962"/>
  <c i="28" r="D6962" s="1"/>
  <c i="28" r="F6962" s="1"/>
  <c i="28" r="C6961"/>
  <c i="28" r="D6961" s="1"/>
  <c i="28" r="D6960"/>
  <c i="28" r="F6960" s="1"/>
  <c i="28" r="C6960"/>
  <c i="28" r="C6959"/>
  <c i="28" r="D6959" s="1"/>
  <c i="28" r="C6958"/>
  <c i="28" r="D6958" s="1"/>
  <c i="28" r="F6958" s="1"/>
  <c i="28" r="C6957"/>
  <c i="28" r="D6957" s="1"/>
  <c i="28" r="F6957" s="1"/>
  <c i="28" r="C6956"/>
  <c i="28" r="D6956" s="1"/>
  <c i="28" r="C6955"/>
  <c i="28" r="D6955" s="1"/>
  <c i="28" r="C6954"/>
  <c i="28" r="D6954" s="1"/>
  <c i="28" r="F6954" s="1"/>
  <c i="28" r="C6953"/>
  <c i="28" r="D6953" s="1"/>
  <c i="28" r="F6953" s="1"/>
  <c i="28" r="C6952"/>
  <c i="28" r="D6952" s="1"/>
  <c i="28" r="F6952" s="1"/>
  <c i="28" r="C6951"/>
  <c i="28" r="D6951" s="1"/>
  <c i="28" r="C6950"/>
  <c i="28" r="D6950" s="1"/>
  <c i="28" r="F6950" s="1"/>
  <c i="28" r="C6949"/>
  <c i="28" r="D6949" s="1"/>
  <c i="28" r="F6949" s="1"/>
  <c i="28" r="C6948"/>
  <c i="28" r="D6948" s="1"/>
  <c i="28" r="C6947"/>
  <c i="28" r="D6947" s="1"/>
  <c i="28" r="C6946"/>
  <c i="28" r="D6946" s="1"/>
  <c i="28" r="F6946" s="1"/>
  <c i="28" r="C6945"/>
  <c i="28" r="D6945" s="1"/>
  <c i="28" r="F6945" s="1"/>
  <c i="28" r="C6944"/>
  <c i="28" r="D6944" s="1"/>
  <c i="28" r="C6943"/>
  <c i="28" r="D6943" s="1"/>
  <c i="28" r="C6942"/>
  <c i="28" r="D6942" s="1"/>
  <c i="28" r="C6941"/>
  <c i="28" r="D6941" s="1"/>
  <c i="28" r="F6941" s="1"/>
  <c i="28" r="C6940"/>
  <c i="28" r="D6940" s="1"/>
  <c i="28" r="C6939"/>
  <c i="28" r="D6939" s="1"/>
  <c i="28" r="C6938"/>
  <c i="28" r="D6938" s="1"/>
  <c i="28" r="F6938" s="1"/>
  <c i="28" r="C6937"/>
  <c i="28" r="D6937" s="1"/>
  <c i="28" r="C6936"/>
  <c i="28" r="D6936" s="1"/>
  <c i="28" r="C6935"/>
  <c i="28" r="D6935" s="1"/>
  <c i="28" r="C6934"/>
  <c i="28" r="D6934" s="1"/>
  <c i="28" r="F6934" s="1"/>
  <c i="28" r="C6933"/>
  <c i="28" r="D6933" s="1"/>
  <c i="28" r="F6933" s="1"/>
  <c i="28" r="C6932"/>
  <c i="28" r="D6932" s="1"/>
  <c i="28" r="C6931"/>
  <c i="28" r="D6931" s="1"/>
  <c i="28" r="C6930"/>
  <c i="28" r="D6930" s="1"/>
  <c i="28" r="F6930" s="1"/>
  <c i="28" r="C6929"/>
  <c i="28" r="D6929" s="1"/>
  <c i="28" r="C6928"/>
  <c i="28" r="D6928" s="1"/>
  <c i="28" r="F6928" s="1"/>
  <c i="28" r="C6927"/>
  <c i="28" r="D6927" s="1"/>
  <c i="28" r="C6926"/>
  <c i="28" r="D6926" s="1"/>
  <c i="28" r="F6926" s="1"/>
  <c i="28" r="C6925"/>
  <c i="28" r="D6925" s="1"/>
  <c i="28" r="F6925" s="1"/>
  <c i="28" r="C6924"/>
  <c i="28" r="D6924" s="1"/>
  <c i="28" r="C6923"/>
  <c i="28" r="D6923" s="1"/>
  <c i="28" r="C6922"/>
  <c i="28" r="D6922" s="1"/>
  <c i="28" r="F6922" s="1"/>
  <c i="28" r="C6921"/>
  <c i="28" r="D6921" s="1"/>
  <c i="28" r="F6921" s="1"/>
  <c i="28" r="C6920"/>
  <c i="28" r="D6920" s="1"/>
  <c i="28" r="F6920" s="1"/>
  <c i="28" r="C6919"/>
  <c i="28" r="D6919" s="1"/>
  <c i="28" r="C6918"/>
  <c i="28" r="D6918" s="1"/>
  <c i="28" r="F6918" s="1"/>
  <c i="28" r="D6917"/>
  <c i="28" r="F6917" s="1"/>
  <c i="28" r="C6917"/>
  <c i="28" r="C6916"/>
  <c i="28" r="D6916" s="1"/>
  <c i="28" r="C6915"/>
  <c i="28" r="D6915" s="1"/>
  <c i="28" r="C6914"/>
  <c i="28" r="D6914" s="1"/>
  <c i="28" r="F6914" s="1"/>
  <c i="28" r="C6913"/>
  <c i="28" r="D6913" s="1"/>
  <c i="28" r="F6913" s="1"/>
  <c i="28" r="C6912"/>
  <c i="28" r="D6912" s="1"/>
  <c i="28" r="C6911"/>
  <c i="28" r="D6911" s="1"/>
  <c i="28" r="C6910"/>
  <c i="28" r="D6910" s="1"/>
  <c i="28" r="C6909"/>
  <c i="28" r="D6909" s="1"/>
  <c i="28" r="F6909" s="1"/>
  <c i="28" r="C6908"/>
  <c i="28" r="D6908" s="1"/>
  <c i="28" r="F6908" s="1"/>
  <c i="28" r="C6907"/>
  <c i="28" r="D6907" s="1"/>
  <c i="28" r="E6907" s="1"/>
  <c i="28" r="C6906"/>
  <c i="28" r="D6906" s="1"/>
  <c i="28" r="C6905"/>
  <c i="28" r="D6905" s="1"/>
  <c i="28" r="F6905" s="1"/>
  <c i="28" r="C6904"/>
  <c i="28" r="D6904" s="1"/>
  <c i="28" r="F6904" s="1"/>
  <c i="28" r="C6903"/>
  <c i="28" r="D6903" s="1"/>
  <c i="28" r="E6903" s="1"/>
  <c i="28" r="C6902"/>
  <c i="28" r="D6902" s="1"/>
  <c i="28" r="C6901"/>
  <c i="28" r="D6901" s="1"/>
  <c i="28" r="F6901" s="1"/>
  <c i="28" r="C6900"/>
  <c i="28" r="D6900" s="1"/>
  <c i="28" r="F6900" s="1"/>
  <c i="28" r="C6899"/>
  <c i="28" r="D6899" s="1"/>
  <c i="28" r="E6899" s="1"/>
  <c i="28" r="C6898"/>
  <c i="28" r="D6898" s="1"/>
  <c i="28" r="C6897"/>
  <c i="28" r="D6897" s="1"/>
  <c i="28" r="F6897" s="1"/>
  <c i="28" r="C6896"/>
  <c i="28" r="D6896" s="1"/>
  <c i="28" r="F6896" s="1"/>
  <c i="28" r="C6895"/>
  <c i="28" r="D6895" s="1"/>
  <c i="28" r="E6895" s="1"/>
  <c i="28" r="C6894"/>
  <c i="28" r="D6894" s="1"/>
  <c i="28" r="C6893"/>
  <c i="28" r="D6893" s="1"/>
  <c i="28" r="F6893" s="1"/>
  <c i="28" r="C6892"/>
  <c i="28" r="D6892" s="1"/>
  <c i="28" r="F6892" s="1"/>
  <c i="28" r="F6891"/>
  <c i="28" r="C6891"/>
  <c i="28" r="D6891" s="1"/>
  <c i="28" r="E6891" s="1"/>
  <c i="28" r="C6890"/>
  <c i="28" r="D6890" s="1"/>
  <c i="28" r="C6889"/>
  <c i="28" r="D6889" s="1"/>
  <c i="28" r="F6889" s="1"/>
  <c i="28" r="C6888"/>
  <c i="28" r="D6888" s="1"/>
  <c i="28" r="F6888" s="1"/>
  <c i="28" r="C6887"/>
  <c i="28" r="D6887" s="1"/>
  <c i="28" r="E6887" s="1"/>
  <c i="28" r="C6886"/>
  <c i="28" r="D6886" s="1"/>
  <c i="28" r="C6885"/>
  <c i="28" r="D6885" s="1"/>
  <c i="28" r="F6885" s="1"/>
  <c i="28" r="C6884"/>
  <c i="28" r="D6884" s="1"/>
  <c i="28" r="F6884" s="1"/>
  <c i="28" r="C6883"/>
  <c i="28" r="D6883" s="1"/>
  <c i="28" r="E6883" s="1"/>
  <c i="28" r="C6882"/>
  <c i="28" r="D6882" s="1"/>
  <c i="28" r="C6881"/>
  <c i="28" r="D6881" s="1"/>
  <c i="28" r="F6881" s="1"/>
  <c i="28" r="C6880"/>
  <c i="28" r="D6880" s="1"/>
  <c i="28" r="F6880" s="1"/>
  <c i="28" r="C6879"/>
  <c i="28" r="D6879" s="1"/>
  <c i="28" r="E6879" s="1"/>
  <c i="28" r="C6878"/>
  <c i="28" r="D6878" s="1"/>
  <c i="28" r="C6877"/>
  <c i="28" r="D6877" s="1"/>
  <c i="28" r="F6877" s="1"/>
  <c i="28" r="C6876"/>
  <c i="28" r="D6876" s="1"/>
  <c i="28" r="F6876" s="1"/>
  <c i="28" r="C6875"/>
  <c i="28" r="D6875" s="1"/>
  <c i="28" r="E6875" s="1"/>
  <c i="28" r="C6874"/>
  <c i="28" r="D6874" s="1"/>
  <c i="28" r="C6873"/>
  <c i="28" r="D6873" s="1"/>
  <c i="28" r="F6873" s="1"/>
  <c i="28" r="C6872"/>
  <c i="28" r="D6872" s="1"/>
  <c i="28" r="F6872" s="1"/>
  <c i="28" r="F6871"/>
  <c i="28" r="C6871"/>
  <c i="28" r="D6871" s="1"/>
  <c i="28" r="E6871" s="1"/>
  <c i="28" r="C6870"/>
  <c i="28" r="D6870" s="1"/>
  <c i="28" r="C6869"/>
  <c i="28" r="D6869" s="1"/>
  <c i="28" r="F6869" s="1"/>
  <c i="28" r="C6868"/>
  <c i="28" r="D6868" s="1"/>
  <c i="28" r="F6868" s="1"/>
  <c i="28" r="C6867"/>
  <c i="28" r="D6867" s="1"/>
  <c i="28" r="E6867" s="1"/>
  <c i="28" r="C6866"/>
  <c i="28" r="D6866" s="1"/>
  <c i="28" r="C6865"/>
  <c i="28" r="D6865" s="1"/>
  <c i="28" r="F6865" s="1"/>
  <c i="28" r="C6864"/>
  <c i="28" r="D6864" s="1"/>
  <c i="28" r="F6864" s="1"/>
  <c i="28" r="C6863"/>
  <c i="28" r="D6863" s="1"/>
  <c i="28" r="E6863" s="1"/>
  <c i="28" r="C6862"/>
  <c i="28" r="D6862" s="1"/>
  <c i="28" r="C6861"/>
  <c i="28" r="D6861" s="1"/>
  <c i="28" r="F6861" s="1"/>
  <c i="28" r="C6860"/>
  <c i="28" r="D6860" s="1"/>
  <c i="28" r="F6860" s="1"/>
  <c i="28" r="C6859"/>
  <c i="28" r="D6859" s="1"/>
  <c i="28" r="E6859" s="1"/>
  <c i="28" r="C6858"/>
  <c i="28" r="D6858" s="1"/>
  <c i="28" r="C6857"/>
  <c i="28" r="D6857" s="1"/>
  <c i="28" r="F6857" s="1"/>
  <c i="28" r="C6856"/>
  <c i="28" r="D6856" s="1"/>
  <c i="28" r="F6856" s="1"/>
  <c i="28" r="C6855"/>
  <c i="28" r="D6855" s="1"/>
  <c i="28" r="E6855" s="1"/>
  <c i="28" r="C6854"/>
  <c i="28" r="D6854" s="1"/>
  <c i="28" r="C6853"/>
  <c i="28" r="D6853" s="1"/>
  <c i="28" r="F6853" s="1"/>
  <c i="28" r="C6852"/>
  <c i="28" r="D6852" s="1"/>
  <c i="28" r="F6852" s="1"/>
  <c i="28" r="C6851"/>
  <c i="28" r="D6851" s="1"/>
  <c i="28" r="E6851" s="1"/>
  <c i="28" r="C6850"/>
  <c i="28" r="D6850" s="1"/>
  <c i="28" r="C6849"/>
  <c i="28" r="D6849" s="1"/>
  <c i="28" r="F6849" s="1"/>
  <c i="28" r="C6848"/>
  <c i="28" r="D6848" s="1"/>
  <c i="28" r="F6848" s="1"/>
  <c i="28" r="C6847"/>
  <c i="28" r="D6847" s="1"/>
  <c i="28" r="E6847" s="1"/>
  <c i="28" r="C6846"/>
  <c i="28" r="D6846" s="1"/>
  <c i="28" r="C6845"/>
  <c i="28" r="D6845" s="1"/>
  <c i="28" r="F6845" s="1"/>
  <c i="28" r="C6844"/>
  <c i="28" r="D6844" s="1"/>
  <c i="28" r="F6844" s="1"/>
  <c i="28" r="C6843"/>
  <c i="28" r="D6843" s="1"/>
  <c i="28" r="E6843" s="1"/>
  <c i="28" r="C6842"/>
  <c i="28" r="D6842" s="1"/>
  <c i="28" r="C6841"/>
  <c i="28" r="D6841" s="1"/>
  <c i="28" r="F6841" s="1"/>
  <c i="28" r="C6840"/>
  <c i="28" r="D6840" s="1"/>
  <c i="28" r="F6840" s="1"/>
  <c i="28" r="C6839"/>
  <c i="28" r="D6839" s="1"/>
  <c i="28" r="E6839" s="1"/>
  <c i="28" r="C6838"/>
  <c i="28" r="D6838" s="1"/>
  <c i="28" r="C6837"/>
  <c i="28" r="D6837" s="1"/>
  <c i="28" r="F6837" s="1"/>
  <c i="28" r="C6836"/>
  <c i="28" r="D6836" s="1"/>
  <c i="28" r="F6836" s="1"/>
  <c i="28" r="C6835"/>
  <c i="28" r="D6835" s="1"/>
  <c i="28" r="E6835" s="1"/>
  <c i="28" r="C6834"/>
  <c i="28" r="D6834" s="1"/>
  <c i="28" r="C6833"/>
  <c i="28" r="D6833" s="1"/>
  <c i="28" r="F6833" s="1"/>
  <c i="28" r="C6832"/>
  <c i="28" r="D6832" s="1"/>
  <c i="28" r="F6832" s="1"/>
  <c i="28" r="C6831"/>
  <c i="28" r="D6831" s="1"/>
  <c i="28" r="E6831" s="1"/>
  <c i="28" r="C6830"/>
  <c i="28" r="D6830" s="1"/>
  <c i="28" r="C6829"/>
  <c i="28" r="D6829" s="1"/>
  <c i="28" r="F6829" s="1"/>
  <c i="28" r="C6828"/>
  <c i="28" r="D6828" s="1"/>
  <c i="28" r="F6828" s="1"/>
  <c i="28" r="F6827"/>
  <c i="28" r="C6827"/>
  <c i="28" r="D6827" s="1"/>
  <c i="28" r="E6827" s="1"/>
  <c i="28" r="C6826"/>
  <c i="28" r="D6826" s="1"/>
  <c i="28" r="C6825"/>
  <c i="28" r="D6825" s="1"/>
  <c i="28" r="F6825" s="1"/>
  <c i="28" r="C6824"/>
  <c i="28" r="D6824" s="1"/>
  <c i="28" r="F6824" s="1"/>
  <c i="28" r="C6823"/>
  <c i="28" r="D6823" s="1"/>
  <c i="28" r="E6823" s="1"/>
  <c i="28" r="C6822"/>
  <c i="28" r="D6822" s="1"/>
  <c i="28" r="C6821"/>
  <c i="28" r="D6821" s="1"/>
  <c i="28" r="F6821" s="1"/>
  <c i="28" r="C6820"/>
  <c i="28" r="D6820" s="1"/>
  <c i="28" r="F6820" s="1"/>
  <c i="28" r="C6819"/>
  <c i="28" r="D6819" s="1"/>
  <c i="28" r="E6819" s="1"/>
  <c i="28" r="C6818"/>
  <c i="28" r="D6818" s="1"/>
  <c i="28" r="C6817"/>
  <c i="28" r="D6817" s="1"/>
  <c i="28" r="F6817" s="1"/>
  <c i="28" r="C6816"/>
  <c i="28" r="D6816" s="1"/>
  <c i="28" r="F6816" s="1"/>
  <c i="28" r="C6815"/>
  <c i="28" r="D6815" s="1"/>
  <c i="28" r="E6815" s="1"/>
  <c i="28" r="C6814"/>
  <c i="28" r="D6814" s="1"/>
  <c i="28" r="C6813"/>
  <c i="28" r="D6813" s="1"/>
  <c i="28" r="F6813" s="1"/>
  <c i="28" r="C6812"/>
  <c i="28" r="D6812" s="1"/>
  <c i="28" r="F6812" s="1"/>
  <c i="28" r="C6811"/>
  <c i="28" r="D6811" s="1"/>
  <c i="28" r="E6811" s="1"/>
  <c i="28" r="C6810"/>
  <c i="28" r="D6810" s="1"/>
  <c i="28" r="C6809"/>
  <c i="28" r="D6809" s="1"/>
  <c i="28" r="F6809" s="1"/>
  <c i="28" r="C6808"/>
  <c i="28" r="D6808" s="1"/>
  <c i="28" r="F6808" s="1"/>
  <c i="28" r="F6807"/>
  <c i="28" r="C6807"/>
  <c i="28" r="D6807" s="1"/>
  <c i="28" r="E6807" s="1"/>
  <c i="28" r="C6806"/>
  <c i="28" r="D6806" s="1"/>
  <c i="28" r="C6805"/>
  <c i="28" r="D6805" s="1"/>
  <c i="28" r="F6805" s="1"/>
  <c i="28" r="C6804"/>
  <c i="28" r="D6804" s="1"/>
  <c i="28" r="F6804" s="1"/>
  <c i="28" r="C6803"/>
  <c i="28" r="D6803" s="1"/>
  <c i="28" r="E6803" s="1"/>
  <c i="28" r="C6802"/>
  <c i="28" r="D6802" s="1"/>
  <c i="28" r="C6801"/>
  <c i="28" r="D6801" s="1"/>
  <c i="28" r="F6801" s="1"/>
  <c i="28" r="C6800"/>
  <c i="28" r="D6800" s="1"/>
  <c i="28" r="F6800" s="1"/>
  <c i="28" r="C6799"/>
  <c i="28" r="D6799" s="1"/>
  <c i="28" r="E6799" s="1"/>
  <c i="28" r="C6798"/>
  <c i="28" r="D6798" s="1"/>
  <c i="28" r="C6797"/>
  <c i="28" r="D6797" s="1"/>
  <c i="28" r="F6797" s="1"/>
  <c i="28" r="C6796"/>
  <c i="28" r="D6796" s="1"/>
  <c i="28" r="F6796" s="1"/>
  <c i="28" r="C6795"/>
  <c i="28" r="D6795" s="1"/>
  <c i="28" r="E6795" s="1"/>
  <c i="28" r="C6794"/>
  <c i="28" r="D6794" s="1"/>
  <c i="28" r="C6793"/>
  <c i="28" r="D6793" s="1"/>
  <c i="28" r="F6793" s="1"/>
  <c i="28" r="C6792"/>
  <c i="28" r="D6792" s="1"/>
  <c i="28" r="F6792" s="1"/>
  <c i="28" r="C6791"/>
  <c i="28" r="D6791" s="1"/>
  <c i="28" r="E6791" s="1"/>
  <c i="28" r="C6790"/>
  <c i="28" r="D6790" s="1"/>
  <c i="28" r="C6789"/>
  <c i="28" r="D6789" s="1"/>
  <c i="28" r="F6789" s="1"/>
  <c i="28" r="C6788"/>
  <c i="28" r="D6788" s="1"/>
  <c i="28" r="F6788" s="1"/>
  <c i="28" r="C6787"/>
  <c i="28" r="D6787" s="1"/>
  <c i="28" r="E6787" s="1"/>
  <c i="28" r="C6786"/>
  <c i="28" r="D6786" s="1"/>
  <c i="28" r="C6785"/>
  <c i="28" r="D6785" s="1"/>
  <c i="28" r="F6785" s="1"/>
  <c i="28" r="C6784"/>
  <c i="28" r="D6784" s="1"/>
  <c i="28" r="F6784" s="1"/>
  <c i="28" r="C6783"/>
  <c i="28" r="D6783" s="1"/>
  <c i="28" r="E6783" s="1"/>
  <c i="28" r="C6782"/>
  <c i="28" r="D6782" s="1"/>
  <c i="28" r="C6781"/>
  <c i="28" r="D6781" s="1"/>
  <c i="28" r="F6781" s="1"/>
  <c i="28" r="C6780"/>
  <c i="28" r="D6780" s="1"/>
  <c i="28" r="F6780" s="1"/>
  <c i="28" r="C6779"/>
  <c i="28" r="D6779" s="1"/>
  <c i="28" r="E6779" s="1"/>
  <c i="28" r="C6778"/>
  <c i="28" r="D6778" s="1"/>
  <c i="28" r="C6777"/>
  <c i="28" r="D6777" s="1"/>
  <c i="28" r="F6777" s="1"/>
  <c i="28" r="C6776"/>
  <c i="28" r="D6776" s="1"/>
  <c i="28" r="F6776" s="1"/>
  <c i="28" r="C6775"/>
  <c i="28" r="D6775" s="1"/>
  <c i="28" r="E6775" s="1"/>
  <c i="28" r="C6774"/>
  <c i="28" r="D6774" s="1"/>
  <c i="28" r="C6773"/>
  <c i="28" r="D6773" s="1"/>
  <c i="28" r="F6773" s="1"/>
  <c i="28" r="C6772"/>
  <c i="28" r="D6772" s="1"/>
  <c i="28" r="F6772" s="1"/>
  <c i="28" r="C6771"/>
  <c i="28" r="D6771" s="1"/>
  <c i="28" r="E6771" s="1"/>
  <c i="28" r="C6770"/>
  <c i="28" r="D6770" s="1"/>
  <c i="28" r="C6769"/>
  <c i="28" r="D6769" s="1"/>
  <c i="28" r="F6769" s="1"/>
  <c i="28" r="C6768"/>
  <c i="28" r="D6768" s="1"/>
  <c i="28" r="F6768" s="1"/>
  <c i="28" r="C6767"/>
  <c i="28" r="D6767" s="1"/>
  <c i="28" r="E6767" s="1"/>
  <c i="28" r="C6766"/>
  <c i="28" r="D6766" s="1"/>
  <c i="28" r="C6765"/>
  <c i="28" r="D6765" s="1"/>
  <c i="28" r="F6765" s="1"/>
  <c i="28" r="C6764"/>
  <c i="28" r="D6764" s="1"/>
  <c i="28" r="F6764" s="1"/>
  <c i="28" r="F6763"/>
  <c i="28" r="C6763"/>
  <c i="28" r="D6763" s="1"/>
  <c i="28" r="E6763" s="1"/>
  <c i="28" r="C6762"/>
  <c i="28" r="D6762" s="1"/>
  <c i="28" r="C6761"/>
  <c i="28" r="D6761" s="1"/>
  <c i="28" r="F6761" s="1"/>
  <c i="28" r="C6760"/>
  <c i="28" r="D6760" s="1"/>
  <c i="28" r="F6760" s="1"/>
  <c i="28" r="C6759"/>
  <c i="28" r="D6759" s="1"/>
  <c i="28" r="E6759" s="1"/>
  <c i="28" r="C6758"/>
  <c i="28" r="D6758" s="1"/>
  <c i="28" r="C6757"/>
  <c i="28" r="D6757" s="1"/>
  <c i="28" r="F6757" s="1"/>
  <c i="28" r="C6756"/>
  <c i="28" r="D6756" s="1"/>
  <c i="28" r="F6756" s="1"/>
  <c i="28" r="C6755"/>
  <c i="28" r="D6755" s="1"/>
  <c i="28" r="E6755" s="1"/>
  <c i="28" r="C6754"/>
  <c i="28" r="D6754" s="1"/>
  <c i="28" r="C6753"/>
  <c i="28" r="D6753" s="1"/>
  <c i="28" r="F6753" s="1"/>
  <c i="28" r="C6752"/>
  <c i="28" r="D6752" s="1"/>
  <c i="28" r="F6752" s="1"/>
  <c i="28" r="C6751"/>
  <c i="28" r="D6751" s="1"/>
  <c i="28" r="E6751" s="1"/>
  <c i="28" r="C6750"/>
  <c i="28" r="D6750" s="1"/>
  <c i="28" r="C6749"/>
  <c i="28" r="D6749" s="1"/>
  <c i="28" r="F6749" s="1"/>
  <c i="28" r="C6748"/>
  <c i="28" r="D6748" s="1"/>
  <c i="28" r="F6748" s="1"/>
  <c i="28" r="C6747"/>
  <c i="28" r="D6747" s="1"/>
  <c i="28" r="E6747" s="1"/>
  <c i="28" r="C6746"/>
  <c i="28" r="D6746" s="1"/>
  <c i="28" r="C6745"/>
  <c i="28" r="D6745" s="1"/>
  <c i="28" r="F6745" s="1"/>
  <c i="28" r="C6744"/>
  <c i="28" r="D6744" s="1"/>
  <c i="28" r="F6744" s="1"/>
  <c i="28" r="F6743"/>
  <c i="28" r="C6743"/>
  <c i="28" r="D6743" s="1"/>
  <c i="28" r="E6743" s="1"/>
  <c i="28" r="C6742"/>
  <c i="28" r="D6742" s="1"/>
  <c i="28" r="C6741"/>
  <c i="28" r="D6741" s="1"/>
  <c i="28" r="F6741" s="1"/>
  <c i="28" r="C6740"/>
  <c i="28" r="D6740" s="1"/>
  <c i="28" r="F6740" s="1"/>
  <c i="28" r="C6739"/>
  <c i="28" r="D6739" s="1"/>
  <c i="28" r="E6739" s="1"/>
  <c i="28" r="C6738"/>
  <c i="28" r="D6738" s="1"/>
  <c i="28" r="C6737"/>
  <c i="28" r="D6737" s="1"/>
  <c i="28" r="F6737" s="1"/>
  <c i="28" r="C6736"/>
  <c i="28" r="D6736" s="1"/>
  <c i="28" r="F6736" s="1"/>
  <c i="28" r="C6735"/>
  <c i="28" r="D6735" s="1"/>
  <c i="28" r="E6735" s="1"/>
  <c i="28" r="C6734"/>
  <c i="28" r="D6734" s="1"/>
  <c i="28" r="C6733"/>
  <c i="28" r="D6733" s="1"/>
  <c i="28" r="F6733" s="1"/>
  <c i="28" r="C6732"/>
  <c i="28" r="D6732" s="1"/>
  <c i="28" r="F6732" s="1"/>
  <c i="28" r="C6731"/>
  <c i="28" r="D6731" s="1"/>
  <c i="28" r="E6731" s="1"/>
  <c i="28" r="C6730"/>
  <c i="28" r="D6730" s="1"/>
  <c i="28" r="C6729"/>
  <c i="28" r="D6729" s="1"/>
  <c i="28" r="F6729" s="1"/>
  <c i="28" r="C6728"/>
  <c i="28" r="D6728" s="1"/>
  <c i="28" r="F6728" s="1"/>
  <c i="28" r="C6727"/>
  <c i="28" r="D6727" s="1"/>
  <c i="28" r="E6727" s="1"/>
  <c i="28" r="C6726"/>
  <c i="28" r="D6726" s="1"/>
  <c i="28" r="C6725"/>
  <c i="28" r="D6725" s="1"/>
  <c i="28" r="F6725" s="1"/>
  <c i="28" r="C6724"/>
  <c i="28" r="D6724" s="1"/>
  <c i="28" r="F6724" s="1"/>
  <c i="28" r="C6723"/>
  <c i="28" r="D6723" s="1"/>
  <c i="28" r="E6723" s="1"/>
  <c i="28" r="C6722"/>
  <c i="28" r="D6722" s="1"/>
  <c i="28" r="C6721"/>
  <c i="28" r="D6721" s="1"/>
  <c i="28" r="F6721" s="1"/>
  <c i="28" r="C6720"/>
  <c i="28" r="D6720" s="1"/>
  <c i="28" r="F6720" s="1"/>
  <c i="28" r="C6719"/>
  <c i="28" r="D6719" s="1"/>
  <c i="28" r="E6719" s="1"/>
  <c i="28" r="C6718"/>
  <c i="28" r="D6718" s="1"/>
  <c i="28" r="C6717"/>
  <c i="28" r="D6717" s="1"/>
  <c i="28" r="F6717" s="1"/>
  <c i="28" r="C6716"/>
  <c i="28" r="D6716" s="1"/>
  <c i="28" r="F6716" s="1"/>
  <c i="28" r="C6715"/>
  <c i="28" r="D6715" s="1"/>
  <c i="28" r="E6715" s="1"/>
  <c i="28" r="C6714"/>
  <c i="28" r="D6714" s="1"/>
  <c i="28" r="C6713"/>
  <c i="28" r="D6713" s="1"/>
  <c i="28" r="F6713" s="1"/>
  <c i="28" r="C6712"/>
  <c i="28" r="D6712" s="1"/>
  <c i="28" r="F6712" s="1"/>
  <c i="28" r="C6711"/>
  <c i="28" r="D6711" s="1"/>
  <c i="28" r="E6711" s="1"/>
  <c i="28" r="C6710"/>
  <c i="28" r="D6710" s="1"/>
  <c i="28" r="C6709"/>
  <c i="28" r="D6709" s="1"/>
  <c i="28" r="F6709" s="1"/>
  <c i="28" r="C6708"/>
  <c i="28" r="D6708" s="1"/>
  <c i="28" r="F6708" s="1"/>
  <c i="28" r="C6707"/>
  <c i="28" r="D6707" s="1"/>
  <c i="28" r="E6707" s="1"/>
  <c i="28" r="C6706"/>
  <c i="28" r="D6706" s="1"/>
  <c i="28" r="C6705"/>
  <c i="28" r="D6705" s="1"/>
  <c i="28" r="F6705" s="1"/>
  <c i="28" r="C6704"/>
  <c i="28" r="D6704" s="1"/>
  <c i="28" r="F6704" s="1"/>
  <c i="28" r="C6703"/>
  <c i="28" r="D6703" s="1"/>
  <c i="28" r="E6703" s="1"/>
  <c i="28" r="C6702"/>
  <c i="28" r="D6702" s="1"/>
  <c i="28" r="C6701"/>
  <c i="28" r="D6701" s="1"/>
  <c i="28" r="C6700"/>
  <c i="28" r="D6700" s="1"/>
  <c i="28" r="F6700" s="1"/>
  <c i="28" r="F6699"/>
  <c i="28" r="C6699"/>
  <c i="28" r="D6699" s="1"/>
  <c i="28" r="E6699" s="1"/>
  <c i="28" r="C6698"/>
  <c i="28" r="D6698" s="1"/>
  <c i="28" r="E6698" s="1"/>
  <c i="28" r="C6697"/>
  <c i="28" r="D6697" s="1"/>
  <c i="28" r="C6696"/>
  <c i="28" r="D6696" s="1"/>
  <c i="28" r="F6696" s="1"/>
  <c i="28" r="C6695"/>
  <c i="28" r="D6695" s="1"/>
  <c i="28" r="E6695" s="1"/>
  <c i="28" r="C6694"/>
  <c i="28" r="D6694" s="1"/>
  <c i="28" r="E6694" s="1"/>
  <c i="28" r="C6693"/>
  <c i="28" r="D6693" s="1"/>
  <c i="28" r="C6692"/>
  <c i="28" r="D6692" s="1"/>
  <c i="28" r="F6692" s="1"/>
  <c i="28" r="C6691"/>
  <c i="28" r="D6691" s="1"/>
  <c i="28" r="E6691" s="1"/>
  <c i="28" r="C6690"/>
  <c i="28" r="D6690" s="1"/>
  <c i="28" r="E6690" s="1"/>
  <c i="28" r="C6689"/>
  <c i="28" r="D6689" s="1"/>
  <c i="28" r="C6688"/>
  <c i="28" r="D6688" s="1"/>
  <c i="28" r="F6688" s="1"/>
  <c i="28" r="C6687"/>
  <c i="28" r="D6687" s="1"/>
  <c i="28" r="E6687" s="1"/>
  <c i="28" r="C6686"/>
  <c i="28" r="D6686" s="1"/>
  <c i="28" r="E6686" s="1"/>
  <c i="28" r="C6685"/>
  <c i="28" r="D6685" s="1"/>
  <c i="28" r="C6684"/>
  <c i="28" r="D6684" s="1"/>
  <c i="28" r="F6684" s="1"/>
  <c i="28" r="C6683"/>
  <c i="28" r="D6683" s="1"/>
  <c i="28" r="E6683" s="1"/>
  <c i="28" r="C6682"/>
  <c i="28" r="D6682" s="1"/>
  <c i="28" r="E6682" s="1"/>
  <c i="28" r="C6681"/>
  <c i="28" r="D6681" s="1"/>
  <c i="28" r="C6680"/>
  <c i="28" r="D6680" s="1"/>
  <c i="28" r="F6680" s="1"/>
  <c i="28" r="C6679"/>
  <c i="28" r="D6679" s="1"/>
  <c i="28" r="E6679" s="1"/>
  <c i="28" r="C6678"/>
  <c i="28" r="D6678" s="1"/>
  <c i="28" r="E6678" s="1"/>
  <c i="28" r="C6677"/>
  <c i="28" r="D6677" s="1"/>
  <c i="28" r="F6677" s="1"/>
  <c i="28" r="C6676"/>
  <c i="28" r="D6676" s="1"/>
  <c i="28" r="F6676" s="1"/>
  <c i="28" r="C6675"/>
  <c i="28" r="D6675" s="1"/>
  <c i="28" r="E6675" s="1"/>
  <c i="28" r="C6674"/>
  <c i="28" r="D6674" s="1"/>
  <c i="28" r="E6674" s="1"/>
  <c i="28" r="E6673"/>
  <c i="28" r="C6673"/>
  <c i="28" r="D6673" s="1"/>
  <c i="28" r="F6673" s="1"/>
  <c i="28" r="C6672"/>
  <c i="28" r="D6672" s="1"/>
  <c i="28" r="F6672" s="1"/>
  <c i="28" r="C6671"/>
  <c i="28" r="D6671" s="1"/>
  <c i="28" r="E6671" s="1"/>
  <c i="28" r="F6670"/>
  <c i="28" r="C6670"/>
  <c i="28" r="D6670" s="1"/>
  <c i="28" r="E6670" s="1"/>
  <c i="28" r="C6669"/>
  <c i="28" r="D6669" s="1"/>
  <c i="28" r="F6669" s="1"/>
  <c i="28" r="C6668"/>
  <c i="28" r="D6668" s="1"/>
  <c i="28" r="F6668" s="1"/>
  <c i="28" r="F6667"/>
  <c i="28" r="C6667"/>
  <c i="28" r="D6667" s="1"/>
  <c i="28" r="E6667" s="1"/>
  <c i="28" r="C6666"/>
  <c i="28" r="D6666" s="1"/>
  <c i="28" r="F6666" s="1"/>
  <c i="28" r="C6665"/>
  <c i="28" r="D6665" s="1"/>
  <c i="28" r="F6665" s="1"/>
  <c i="28" r="C6664"/>
  <c i="28" r="D6664" s="1"/>
  <c i="28" r="F6664" s="1"/>
  <c i="28" r="C6663"/>
  <c i="28" r="D6663" s="1"/>
  <c i="28" r="E6663" s="1"/>
  <c i="28" r="C6662"/>
  <c i="28" r="D6662" s="1"/>
  <c i="28" r="F6662" s="1"/>
  <c i="28" r="C6661"/>
  <c i="28" r="D6661" s="1"/>
  <c i="28" r="F6661" s="1"/>
  <c i="28" r="C6660"/>
  <c i="28" r="D6660" s="1"/>
  <c i="28" r="F6660" s="1"/>
  <c i="28" r="C6659"/>
  <c i="28" r="D6659" s="1"/>
  <c i="28" r="E6659" s="1"/>
  <c i="28" r="C6658"/>
  <c i="28" r="D6658" s="1"/>
  <c i="28" r="E6658" s="1"/>
  <c i="28" r="C6657"/>
  <c i="28" r="D6657" s="1"/>
  <c i="28" r="F6657" s="1"/>
  <c i="28" r="C6656"/>
  <c i="28" r="D6656" s="1"/>
  <c i="28" r="F6656" s="1"/>
  <c i="28" r="C6655"/>
  <c i="28" r="D6655" s="1"/>
  <c i="28" r="E6655" s="1"/>
  <c i="28" r="C6654"/>
  <c i="28" r="D6654" s="1"/>
  <c i="28" r="F6654" s="1"/>
  <c i="28" r="C6653"/>
  <c i="28" r="D6653" s="1"/>
  <c i="28" r="F6653" s="1"/>
  <c i="28" r="C6652"/>
  <c i="28" r="D6652" s="1"/>
  <c i="28" r="F6652" s="1"/>
  <c i="28" r="C6651"/>
  <c i="28" r="D6651" s="1"/>
  <c i="28" r="E6651" s="1"/>
  <c i="28" r="E6650"/>
  <c i="28" r="C6650"/>
  <c i="28" r="D6650" s="1"/>
  <c i="28" r="F6650" s="1"/>
  <c i="28" r="C6649"/>
  <c i="28" r="D6649" s="1"/>
  <c i="28" r="F6649" s="1"/>
  <c i="28" r="C6648"/>
  <c i="28" r="D6648" s="1"/>
  <c i="28" r="F6648" s="1"/>
  <c i="28" r="F6647"/>
  <c i="28" r="C6647"/>
  <c i="28" r="D6647" s="1"/>
  <c i="28" r="E6647" s="1"/>
  <c i="28" r="C6646"/>
  <c i="28" r="D6646" s="1"/>
  <c i="28" r="F6646" s="1"/>
  <c i="28" r="C6645"/>
  <c i="28" r="D6645" s="1"/>
  <c i="28" r="F6645" s="1"/>
  <c i="28" r="C6644"/>
  <c i="28" r="D6644" s="1"/>
  <c i="28" r="F6644" s="1"/>
  <c i="28" r="C6643"/>
  <c i="28" r="D6643" s="1"/>
  <c i="28" r="E6643" s="1"/>
  <c i="28" r="C6642"/>
  <c i="28" r="D6642" s="1"/>
  <c i="28" r="E6642" s="1"/>
  <c i="28" r="C6641"/>
  <c i="28" r="D6641" s="1"/>
  <c i="28" r="F6641" s="1"/>
  <c i="28" r="C6640"/>
  <c i="28" r="D6640" s="1"/>
  <c i="28" r="F6640" s="1"/>
  <c i="28" r="C6639"/>
  <c i="28" r="D6639" s="1"/>
  <c i="28" r="E6639" s="1"/>
  <c i="28" r="C6638"/>
  <c i="28" r="D6638" s="1"/>
  <c i="28" r="F6638" s="1"/>
  <c i="28" r="C6637"/>
  <c i="28" r="D6637" s="1"/>
  <c i="28" r="F6637" s="1"/>
  <c i="28" r="C6636"/>
  <c i="28" r="D6636" s="1"/>
  <c i="28" r="F6636" s="1"/>
  <c i="28" r="C6635"/>
  <c i="28" r="D6635" s="1"/>
  <c i="28" r="E6635" s="1"/>
  <c i="28" r="C6634"/>
  <c i="28" r="D6634" s="1"/>
  <c i="28" r="F6634" s="1"/>
  <c i="28" l="1" r="F6635"/>
  <c i="28" r="E6638"/>
  <c i="28" r="F6658"/>
  <c i="28" r="F6711"/>
  <c i="28" r="F6775"/>
  <c i="28" r="F6839"/>
  <c i="28" r="F6903"/>
  <c i="28" r="F6679"/>
  <c i="28" r="F6682"/>
  <c i="28" r="F6731"/>
  <c i="28" r="F6795"/>
  <c i="28" r="F6859"/>
  <c i="28" r="E6934"/>
  <c i="28" r="E6634"/>
  <c i="28" r="F6642"/>
  <c i="28" r="F6651"/>
  <c i="28" r="E6654"/>
  <c i="28" r="F6663"/>
  <c i="28" r="E6666"/>
  <c i="28" r="F6687"/>
  <c i="28" r="F6690"/>
  <c i="28" r="F6715"/>
  <c i="28" r="F6747"/>
  <c i="28" r="F6779"/>
  <c i="28" r="F6811"/>
  <c i="28" r="F6843"/>
  <c i="28" r="F6875"/>
  <c i="28" r="F6907"/>
  <c i="28" r="E6982"/>
  <c i="28" r="F6675"/>
  <c i="28" r="F6727"/>
  <c i="28" r="F6759"/>
  <c i="28" r="F6791"/>
  <c i="28" r="F6823"/>
  <c i="28" r="F6855"/>
  <c i="28" r="F6887"/>
  <c i="28" r="E6952"/>
  <c i="28" r="E6966"/>
  <c i="28" r="F6643"/>
  <c i="28" r="E6646"/>
  <c i="28" r="F6659"/>
  <c i="28" r="E6662"/>
  <c i="28" r="F6674"/>
  <c i="28" r="F6691"/>
  <c i="28" r="F6703"/>
  <c i="28" r="F6719"/>
  <c i="28" r="F6735"/>
  <c i="28" r="F6751"/>
  <c i="28" r="F6767"/>
  <c i="28" r="F6783"/>
  <c i="28" r="F6799"/>
  <c i="28" r="F6815"/>
  <c i="28" r="F6831"/>
  <c i="28" r="F6847"/>
  <c i="28" r="F6863"/>
  <c i="28" r="F6879"/>
  <c i="28" r="F6895"/>
  <c i="28" r="E6920"/>
  <c i="28" r="E6950"/>
  <c i="28" r="F6639"/>
  <c i="28" r="F6655"/>
  <c i="28" r="F6683"/>
  <c i="28" r="F6695"/>
  <c i="28" r="F6698"/>
  <c i="28" r="F6707"/>
  <c i="28" r="F6723"/>
  <c i="28" r="F6739"/>
  <c i="28" r="F6755"/>
  <c i="28" r="F6771"/>
  <c i="28" r="F6787"/>
  <c i="28" r="F6803"/>
  <c i="28" r="F6819"/>
  <c i="28" r="F6835"/>
  <c i="28" r="F6851"/>
  <c i="28" r="F6867"/>
  <c i="28" r="F6883"/>
  <c i="28" r="F6899"/>
  <c i="28" r="E6918"/>
  <c i="28" r="E6998"/>
  <c i="28" r="F6702"/>
  <c i="28" r="E6702"/>
  <c i="28" r="F6734"/>
  <c i="28" r="E6734"/>
  <c i="28" r="F6766"/>
  <c i="28" r="E6766"/>
  <c i="28" r="F6798"/>
  <c i="28" r="E6798"/>
  <c i="28" r="F6878"/>
  <c i="28" r="E6878"/>
  <c i="28" r="F6910"/>
  <c i="28" r="E6910"/>
  <c i="28" r="F6936"/>
  <c i="28" r="E6936"/>
  <c i="28" r="F7000"/>
  <c i="28" r="E7000"/>
  <c i="28" r="E6637"/>
  <c i="28" r="E6641"/>
  <c i="28" r="E6645"/>
  <c i="28" r="E6649"/>
  <c i="28" r="E6653"/>
  <c i="28" r="E6657"/>
  <c i="28" r="E6661"/>
  <c i="28" r="E6665"/>
  <c i="28" r="E6669"/>
  <c i="28" r="F6671"/>
  <c i="28" r="F6678"/>
  <c i="28" r="F6681"/>
  <c i="28" r="E6681"/>
  <c i="28" r="F6686"/>
  <c i="28" r="F6689"/>
  <c i="28" r="E6689"/>
  <c i="28" r="F6694"/>
  <c i="28" r="F6697"/>
  <c i="28" r="E6697"/>
  <c i="28" r="F6706"/>
  <c i="28" r="E6706"/>
  <c i="28" r="F6722"/>
  <c i="28" r="E6722"/>
  <c i="28" r="F6738"/>
  <c i="28" r="E6738"/>
  <c i="28" r="F6754"/>
  <c i="28" r="E6754"/>
  <c i="28" r="F6770"/>
  <c i="28" r="E6770"/>
  <c i="28" r="F6786"/>
  <c i="28" r="E6786"/>
  <c i="28" r="F6802"/>
  <c i="28" r="E6802"/>
  <c i="28" r="F6818"/>
  <c i="28" r="E6818"/>
  <c i="28" r="F6834"/>
  <c i="28" r="E6834"/>
  <c i="28" r="F6850"/>
  <c i="28" r="E6850"/>
  <c i="28" r="F6866"/>
  <c i="28" r="E6866"/>
  <c i="28" r="F6882"/>
  <c i="28" r="E6882"/>
  <c i="28" r="F6898"/>
  <c i="28" r="E6898"/>
  <c i="28" r="E6913"/>
  <c i="28" r="E6945"/>
  <c i="28" r="E6977"/>
  <c i="28" r="F6750"/>
  <c i="28" r="E6750"/>
  <c i="28" r="F6830"/>
  <c i="28" r="E6830"/>
  <c i="28" r="F6894"/>
  <c i="28" r="E6894"/>
  <c i="28" r="F6968"/>
  <c i="28" r="E6968"/>
  <c i="28" r="F7006"/>
  <c i="28" r="E7006"/>
  <c i="28" r="F6710"/>
  <c i="28" r="E6710"/>
  <c i="28" r="F6726"/>
  <c i="28" r="E6726"/>
  <c i="28" r="F6742"/>
  <c i="28" r="E6742"/>
  <c i="28" r="F6758"/>
  <c i="28" r="E6758"/>
  <c i="28" r="F6774"/>
  <c i="28" r="E6774"/>
  <c i="28" r="F6790"/>
  <c i="28" r="E6790"/>
  <c i="28" r="F6806"/>
  <c i="28" r="E6806"/>
  <c i="28" r="F6822"/>
  <c i="28" r="E6822"/>
  <c i="28" r="F6838"/>
  <c i="28" r="E6838"/>
  <c i="28" r="F6854"/>
  <c i="28" r="E6854"/>
  <c i="28" r="F6870"/>
  <c i="28" r="E6870"/>
  <c i="28" r="F6886"/>
  <c i="28" r="E6886"/>
  <c i="28" r="F6902"/>
  <c i="28" r="E6902"/>
  <c i="28" r="F6937"/>
  <c i="28" r="E6937"/>
  <c i="28" r="F6969"/>
  <c i="28" r="E6969"/>
  <c i="28" r="F7001"/>
  <c i="28" r="E7001"/>
  <c i="28" r="F6718"/>
  <c i="28" r="E6718"/>
  <c i="28" r="F6782"/>
  <c i="28" r="E6782"/>
  <c i="28" r="F6814"/>
  <c i="28" r="E6814"/>
  <c i="28" r="F6846"/>
  <c i="28" r="E6846"/>
  <c i="28" r="F6862"/>
  <c i="28" r="E6862"/>
  <c i="28" r="F6942"/>
  <c i="28" r="E6942"/>
  <c i="28" r="F6974"/>
  <c i="28" r="E6974"/>
  <c i="28" r="F7014"/>
  <c i="28" r="E7014"/>
  <c i="28" r="E6677"/>
  <c i="28" r="F6685"/>
  <c i="28" r="E6685"/>
  <c i="28" r="F6693"/>
  <c i="28" r="E6693"/>
  <c i="28" r="F6701"/>
  <c i="28" r="E6701"/>
  <c i="28" r="F6714"/>
  <c i="28" r="E6714"/>
  <c i="28" r="F6730"/>
  <c i="28" r="E6730"/>
  <c i="28" r="F6746"/>
  <c i="28" r="E6746"/>
  <c i="28" r="F6762"/>
  <c i="28" r="E6762"/>
  <c i="28" r="F6778"/>
  <c i="28" r="E6778"/>
  <c i="28" r="F6794"/>
  <c i="28" r="E6794"/>
  <c i="28" r="F6810"/>
  <c i="28" r="E6810"/>
  <c i="28" r="F6826"/>
  <c i="28" r="E6826"/>
  <c i="28" r="F6842"/>
  <c i="28" r="E6842"/>
  <c i="28" r="F6858"/>
  <c i="28" r="E6858"/>
  <c i="28" r="F6874"/>
  <c i="28" r="E6874"/>
  <c i="28" r="F6890"/>
  <c i="28" r="E6890"/>
  <c i="28" r="F6906"/>
  <c i="28" r="E6906"/>
  <c i="28" r="F6912"/>
  <c i="28" r="E6912"/>
  <c i="28" r="F6929"/>
  <c i="28" r="E6929"/>
  <c i="28" r="F6944"/>
  <c i="28" r="E6944"/>
  <c i="28" r="F6961"/>
  <c i="28" r="E6961"/>
  <c i="28" r="F6976"/>
  <c i="28" r="E6976"/>
  <c i="28" r="F6993"/>
  <c i="28" r="E6993"/>
  <c i="28" r="E6705"/>
  <c i="28" r="E6709"/>
  <c i="28" r="E6713"/>
  <c i="28" r="E6717"/>
  <c i="28" r="E6721"/>
  <c i="28" r="E6725"/>
  <c i="28" r="E6729"/>
  <c i="28" r="E6733"/>
  <c i="28" r="E6737"/>
  <c i="28" r="E6741"/>
  <c i="28" r="E6745"/>
  <c i="28" r="E6749"/>
  <c i="28" r="E6753"/>
  <c i="28" r="E6757"/>
  <c i="28" r="E6761"/>
  <c i="28" r="E6765"/>
  <c i="28" r="E6769"/>
  <c i="28" r="E6773"/>
  <c i="28" r="E6777"/>
  <c i="28" r="E6781"/>
  <c i="28" r="E6785"/>
  <c i="28" r="E6789"/>
  <c i="28" r="E6793"/>
  <c i="28" r="E6797"/>
  <c i="28" r="E6801"/>
  <c i="28" r="E6805"/>
  <c i="28" r="E6809"/>
  <c i="28" r="E6813"/>
  <c i="28" r="E6817"/>
  <c i="28" r="E6821"/>
  <c i="28" r="E6825"/>
  <c i="28" r="E6829"/>
  <c i="28" r="E6833"/>
  <c i="28" r="E6837"/>
  <c i="28" r="E6841"/>
  <c i="28" r="E6845"/>
  <c i="28" r="E6849"/>
  <c i="28" r="E6853"/>
  <c i="28" r="E6857"/>
  <c i="28" r="E6861"/>
  <c i="28" r="E6865"/>
  <c i="28" r="E6869"/>
  <c i="28" r="E6873"/>
  <c i="28" r="E6877"/>
  <c i="28" r="E6881"/>
  <c i="28" r="E6885"/>
  <c i="28" r="E6889"/>
  <c i="28" r="E6893"/>
  <c i="28" r="E6897"/>
  <c i="28" r="E6901"/>
  <c i="28" r="E6905"/>
  <c i="28" r="E6909"/>
  <c i="28" r="E6921"/>
  <c i="28" r="E6926"/>
  <c i="28" r="E6928"/>
  <c i="28" r="E6953"/>
  <c i="28" r="E6958"/>
  <c i="28" r="E6960"/>
  <c i="28" r="E6985"/>
  <c i="28" r="E6990"/>
  <c i="28" r="E6992"/>
  <c i="28" r="E7010"/>
  <c i="28" r="E7018"/>
  <c i="28" r="F6924"/>
  <c i="28" r="E6924"/>
  <c i="28" r="F6935"/>
  <c i="28" r="E6935"/>
  <c i="28" r="F6956"/>
  <c i="28" r="E6956"/>
  <c i="28" r="F6967"/>
  <c i="28" r="E6967"/>
  <c i="28" r="F6988"/>
  <c i="28" r="E6988"/>
  <c i="28" r="F6999"/>
  <c i="28" r="E6999"/>
  <c i="28" r="F7008"/>
  <c i="28" r="E7008"/>
  <c i="28" r="F7016"/>
  <c i="28" r="E7016"/>
  <c i="28" r="F7024"/>
  <c i="28" r="E7024"/>
  <c i="28" r="F7032"/>
  <c i="28" r="E7032"/>
  <c i="28" r="F7040"/>
  <c i="28" r="E7040"/>
  <c i="28" r="F7048"/>
  <c i="28" r="E7048"/>
  <c i="28" r="F7056"/>
  <c i="28" r="E7056"/>
  <c i="28" r="F7064"/>
  <c i="28" r="E7064"/>
  <c i="28" r="F7072"/>
  <c i="28" r="E7072"/>
  <c i="28" r="F7080"/>
  <c i="28" r="E7080"/>
  <c i="28" r="F7088"/>
  <c i="28" r="E7088"/>
  <c i="28" r="F7096"/>
  <c i="28" r="E7096"/>
  <c i="28" r="F7104"/>
  <c i="28" r="E7104"/>
  <c i="28" r="F7112"/>
  <c i="28" r="E7112"/>
  <c i="28" r="F7120"/>
  <c i="28" r="E7120"/>
  <c i="28" r="F7128"/>
  <c i="28" r="E7128"/>
  <c i="28" r="F7136"/>
  <c i="28" r="E7136"/>
  <c i="28" r="F7144"/>
  <c i="28" r="E7144"/>
  <c i="28" r="F7152"/>
  <c i="28" r="E7152"/>
  <c i="28" r="F7160"/>
  <c i="28" r="E7160"/>
  <c i="28" r="F7168"/>
  <c i="28" r="E7168"/>
  <c i="28" r="F7174"/>
  <c i="28" r="E7174"/>
  <c i="28" r="F7217"/>
  <c i="28" r="E7217"/>
  <c i="28" r="F7238"/>
  <c i="28" r="E7238"/>
  <c i="28" r="F7281"/>
  <c i="28" r="E7281"/>
  <c i="28" r="F7302"/>
  <c i="28" r="E7302"/>
  <c i="28" r="F7345"/>
  <c i="28" r="E7345"/>
  <c i="28" r="F7366"/>
  <c i="28" r="E7366"/>
  <c i="28" r="F7409"/>
  <c i="28" r="E7409"/>
  <c i="28" r="F7430"/>
  <c i="28" r="E7430"/>
  <c i="28" r="F7473"/>
  <c i="28" r="E7473"/>
  <c i="28" r="F7494"/>
  <c i="28" r="E7494"/>
  <c i="28" r="F7537"/>
  <c i="28" r="E7537"/>
  <c i="28" r="F7558"/>
  <c i="28" r="E7558"/>
  <c i="28" r="F6916"/>
  <c i="28" r="E6916"/>
  <c i="28" r="F6927"/>
  <c i="28" r="E6927"/>
  <c i="28" r="F6948"/>
  <c i="28" r="E6948"/>
  <c i="28" r="F6959"/>
  <c i="28" r="E6959"/>
  <c i="28" r="F6980"/>
  <c i="28" r="E6980"/>
  <c i="28" r="F6991"/>
  <c i="28" r="E6991"/>
  <c i="28" r="F7225"/>
  <c i="28" r="E7225"/>
  <c i="28" r="F7230"/>
  <c i="28" r="E7230"/>
  <c i="28" r="F7289"/>
  <c i="28" r="E7289"/>
  <c i="28" r="F7294"/>
  <c i="28" r="E7294"/>
  <c i="28" r="F7353"/>
  <c i="28" r="E7353"/>
  <c i="28" r="F7358"/>
  <c i="28" r="E7358"/>
  <c i="28" r="F7417"/>
  <c i="28" r="E7417"/>
  <c i="28" r="F7422"/>
  <c i="28" r="E7422"/>
  <c i="28" r="F7481"/>
  <c i="28" r="E7481"/>
  <c i="28" r="F7486"/>
  <c i="28" r="E7486"/>
  <c i="28" r="F7545"/>
  <c i="28" r="E7545"/>
  <c i="28" r="F7550"/>
  <c i="28" r="E7550"/>
  <c i="28" r="F6919"/>
  <c i="28" r="E6919"/>
  <c i="28" r="F6940"/>
  <c i="28" r="E6940"/>
  <c i="28" r="F6951"/>
  <c i="28" r="E6951"/>
  <c i="28" r="F6972"/>
  <c i="28" r="E6972"/>
  <c i="28" r="F6983"/>
  <c i="28" r="E6983"/>
  <c i="28" r="F7004"/>
  <c i="28" r="E7004"/>
  <c i="28" r="F7012"/>
  <c i="28" r="E7012"/>
  <c i="28" r="F7020"/>
  <c i="28" r="E7020"/>
  <c i="28" r="F7028"/>
  <c i="28" r="E7028"/>
  <c i="28" r="F7036"/>
  <c i="28" r="E7036"/>
  <c i="28" r="F7044"/>
  <c i="28" r="E7044"/>
  <c i="28" r="F7052"/>
  <c i="28" r="E7052"/>
  <c i="28" r="F7060"/>
  <c i="28" r="E7060"/>
  <c i="28" r="F7068"/>
  <c i="28" r="E7068"/>
  <c i="28" r="F7076"/>
  <c i="28" r="E7076"/>
  <c i="28" r="F7084"/>
  <c i="28" r="E7084"/>
  <c i="28" r="F7092"/>
  <c i="28" r="E7092"/>
  <c i="28" r="F7100"/>
  <c i="28" r="E7100"/>
  <c i="28" r="F7108"/>
  <c i="28" r="E7108"/>
  <c i="28" r="F7116"/>
  <c i="28" r="E7116"/>
  <c i="28" r="F7124"/>
  <c i="28" r="E7124"/>
  <c i="28" r="F7132"/>
  <c i="28" r="E7132"/>
  <c i="28" r="F7140"/>
  <c i="28" r="E7140"/>
  <c i="28" r="F7148"/>
  <c i="28" r="E7148"/>
  <c i="28" r="F7156"/>
  <c i="28" r="E7156"/>
  <c i="28" r="F7164"/>
  <c i="28" r="E7164"/>
  <c i="28" r="F7185"/>
  <c i="28" r="E7185"/>
  <c i="28" r="F7206"/>
  <c i="28" r="E7206"/>
  <c i="28" r="F7249"/>
  <c i="28" r="E7249"/>
  <c i="28" r="F7270"/>
  <c i="28" r="E7270"/>
  <c i="28" r="F7313"/>
  <c i="28" r="E7313"/>
  <c i="28" r="F7334"/>
  <c i="28" r="E7334"/>
  <c i="28" r="F7377"/>
  <c i="28" r="E7377"/>
  <c i="28" r="F7398"/>
  <c i="28" r="E7398"/>
  <c i="28" r="F7441"/>
  <c i="28" r="E7441"/>
  <c i="28" r="F7462"/>
  <c i="28" r="E7462"/>
  <c i="28" r="F7505"/>
  <c i="28" r="E7505"/>
  <c i="28" r="F7526"/>
  <c i="28" r="E7526"/>
  <c i="28" r="F7569"/>
  <c i="28" r="E7569"/>
  <c i="28" r="F6911"/>
  <c i="28" r="E6911"/>
  <c i="28" r="F6932"/>
  <c i="28" r="E6932"/>
  <c i="28" r="F6943"/>
  <c i="28" r="E6943"/>
  <c i="28" r="F6964"/>
  <c i="28" r="E6964"/>
  <c i="28" r="F6975"/>
  <c i="28" r="E6975"/>
  <c i="28" r="F6996"/>
  <c i="28" r="E6996"/>
  <c i="28" r="F7193"/>
  <c i="28" r="E7193"/>
  <c i="28" r="F7198"/>
  <c i="28" r="E7198"/>
  <c i="28" r="F7257"/>
  <c i="28" r="E7257"/>
  <c i="28" r="F7262"/>
  <c i="28" r="E7262"/>
  <c i="28" r="F7321"/>
  <c i="28" r="E7321"/>
  <c i="28" r="F7326"/>
  <c i="28" r="E7326"/>
  <c i="28" r="F7385"/>
  <c i="28" r="E7385"/>
  <c i="28" r="F7390"/>
  <c i="28" r="E7390"/>
  <c i="28" r="F7449"/>
  <c i="28" r="E7449"/>
  <c i="28" r="F7454"/>
  <c i="28" r="E7454"/>
  <c i="28" r="F7513"/>
  <c i="28" r="E7513"/>
  <c i="28" r="F7518"/>
  <c i="28" r="E7518"/>
  <c i="28" r="F7007"/>
  <c i="28" r="E7007"/>
  <c i="28" r="F7011"/>
  <c i="28" r="E7011"/>
  <c i="28" r="F7015"/>
  <c i="28" r="E7015"/>
  <c i="28" r="F7019"/>
  <c i="28" r="E7019"/>
  <c i="28" r="F7023"/>
  <c i="28" r="E7023"/>
  <c i="28" r="F7027"/>
  <c i="28" r="E7027"/>
  <c i="28" r="F7031"/>
  <c i="28" r="E7031"/>
  <c i="28" r="F7035"/>
  <c i="28" r="E7035"/>
  <c i="28" r="F7039"/>
  <c i="28" r="E7039"/>
  <c i="28" r="F7043"/>
  <c i="28" r="E7043"/>
  <c i="28" r="F7047"/>
  <c i="28" r="E7047"/>
  <c i="28" r="F7051"/>
  <c i="28" r="E7051"/>
  <c i="28" r="F7055"/>
  <c i="28" r="E7055"/>
  <c i="28" r="F7059"/>
  <c i="28" r="E7059"/>
  <c i="28" r="F7063"/>
  <c i="28" r="E7063"/>
  <c i="28" r="F7067"/>
  <c i="28" r="E7067"/>
  <c i="28" r="F7071"/>
  <c i="28" r="E7071"/>
  <c i="28" r="F7075"/>
  <c i="28" r="E7075"/>
  <c i="28" r="F7079"/>
  <c i="28" r="E7079"/>
  <c i="28" r="F7083"/>
  <c i="28" r="E7083"/>
  <c i="28" r="F7087"/>
  <c i="28" r="E7087"/>
  <c i="28" r="F7091"/>
  <c i="28" r="E7091"/>
  <c i="28" r="F7095"/>
  <c i="28" r="E7095"/>
  <c i="28" r="F7099"/>
  <c i="28" r="E7099"/>
  <c i="28" r="F7103"/>
  <c i="28" r="E7103"/>
  <c i="28" r="F7107"/>
  <c i="28" r="E7107"/>
  <c i="28" r="F7111"/>
  <c i="28" r="E7111"/>
  <c i="28" r="F7115"/>
  <c i="28" r="E7115"/>
  <c i="28" r="F7119"/>
  <c i="28" r="E7119"/>
  <c i="28" r="F7123"/>
  <c i="28" r="E7123"/>
  <c i="28" r="F7127"/>
  <c i="28" r="E7127"/>
  <c i="28" r="F7131"/>
  <c i="28" r="E7131"/>
  <c i="28" r="F7135"/>
  <c i="28" r="E7135"/>
  <c i="28" r="F7139"/>
  <c i="28" r="E7139"/>
  <c i="28" r="F7143"/>
  <c i="28" r="E7143"/>
  <c i="28" r="F7147"/>
  <c i="28" r="E7147"/>
  <c i="28" r="F7151"/>
  <c i="28" r="E7151"/>
  <c i="28" r="F7155"/>
  <c i="28" r="E7155"/>
  <c i="28" r="F7159"/>
  <c i="28" r="E7159"/>
  <c i="28" r="F7163"/>
  <c i="28" r="E7163"/>
  <c i="28" r="F7167"/>
  <c i="28" r="E7167"/>
  <c i="28" r="F7171"/>
  <c i="28" r="E7171"/>
  <c i="28" r="F7182"/>
  <c i="28" r="E7182"/>
  <c i="28" r="F7197"/>
  <c i="28" r="E7197"/>
  <c i="28" r="F7201"/>
  <c i="28" r="E7201"/>
  <c i="28" r="F7214"/>
  <c i="28" r="E7214"/>
  <c i="28" r="F7229"/>
  <c i="28" r="E7229"/>
  <c i="28" r="F7233"/>
  <c i="28" r="E7233"/>
  <c i="28" r="F7246"/>
  <c i="28" r="E7246"/>
  <c i="28" r="F7261"/>
  <c i="28" r="E7261"/>
  <c i="28" r="F7265"/>
  <c i="28" r="E7265"/>
  <c i="28" r="F7278"/>
  <c i="28" r="E7278"/>
  <c i="28" r="F7293"/>
  <c i="28" r="E7293"/>
  <c i="28" r="F7297"/>
  <c i="28" r="E7297"/>
  <c i="28" r="F7310"/>
  <c i="28" r="E7310"/>
  <c i="28" r="F7325"/>
  <c i="28" r="E7325"/>
  <c i="28" r="F7329"/>
  <c i="28" r="E7329"/>
  <c i="28" r="F7342"/>
  <c i="28" r="E7342"/>
  <c i="28" r="F7357"/>
  <c i="28" r="E7357"/>
  <c i="28" r="F7361"/>
  <c i="28" r="E7361"/>
  <c i="28" r="F7374"/>
  <c i="28" r="E7374"/>
  <c i="28" r="F7389"/>
  <c i="28" r="E7389"/>
  <c i="28" r="F7393"/>
  <c i="28" r="E7393"/>
  <c i="28" r="F7406"/>
  <c i="28" r="E7406"/>
  <c i="28" r="F7421"/>
  <c i="28" r="E7421"/>
  <c i="28" r="F7425"/>
  <c i="28" r="E7425"/>
  <c i="28" r="F7438"/>
  <c i="28" r="E7438"/>
  <c i="28" r="F7453"/>
  <c i="28" r="E7453"/>
  <c i="28" r="F7457"/>
  <c i="28" r="E7457"/>
  <c i="28" r="F7470"/>
  <c i="28" r="E7470"/>
  <c i="28" r="F7485"/>
  <c i="28" r="E7485"/>
  <c i="28" r="F7489"/>
  <c i="28" r="E7489"/>
  <c i="28" r="F7502"/>
  <c i="28" r="E7502"/>
  <c i="28" r="F7517"/>
  <c i="28" r="E7517"/>
  <c i="28" r="F7521"/>
  <c i="28" r="E7521"/>
  <c i="28" r="F7534"/>
  <c i="28" r="E7534"/>
  <c i="28" r="F7549"/>
  <c i="28" r="E7549"/>
  <c i="28" r="F7553"/>
  <c i="28" r="E7553"/>
  <c i="28" r="F7566"/>
  <c i="28" r="E7566"/>
  <c i="28" r="F7577"/>
  <c i="28" r="E7577"/>
  <c i="28" r="F7580"/>
  <c i="28" r="E7580"/>
  <c i="28" r="F7585"/>
  <c i="28" r="E7585"/>
  <c i="28" r="F7588"/>
  <c i="28" r="E7588"/>
  <c i="28" r="F7593"/>
  <c i="28" r="E7593"/>
  <c i="28" r="F7596"/>
  <c i="28" r="E7596"/>
  <c i="28" r="F7601"/>
  <c i="28" r="E7601"/>
  <c i="28" r="F7604"/>
  <c i="28" r="E7604"/>
  <c i="28" r="F7609"/>
  <c i="28" r="E7609"/>
  <c i="28" r="F7612"/>
  <c i="28" r="E7612"/>
  <c i="28" r="F7617"/>
  <c i="28" r="E7617"/>
  <c i="28" r="F7620"/>
  <c i="28" r="E7620"/>
  <c i="28" r="F7625"/>
  <c i="28" r="E7625"/>
  <c i="28" r="F7628"/>
  <c i="28" r="E7628"/>
  <c i="28" r="F7633"/>
  <c i="28" r="E7633"/>
  <c i="28" r="F7636"/>
  <c i="28" r="E7636"/>
  <c i="28" r="F7641"/>
  <c i="28" r="E7641"/>
  <c i="28" r="F7644"/>
  <c i="28" r="E7644"/>
  <c i="28" r="F7649"/>
  <c i="28" r="E7649"/>
  <c i="28" r="F7657"/>
  <c i="28" r="E7657"/>
  <c i="28" r="F7665"/>
  <c i="28" r="E7665"/>
  <c i="28" r="F7673"/>
  <c i="28" r="E7673"/>
  <c i="28" r="F7681"/>
  <c i="28" r="E7681"/>
  <c i="28" r="F7689"/>
  <c i="28" r="E7689"/>
  <c i="28" r="F7697"/>
  <c i="28" r="E7697"/>
  <c i="28" r="F7705"/>
  <c i="28" r="E7705"/>
  <c i="28" r="F7713"/>
  <c i="28" r="E7713"/>
  <c i="28" r="F7721"/>
  <c i="28" r="E7721"/>
  <c i="28" r="F7729"/>
  <c i="28" r="E7729"/>
  <c i="28" r="F7737"/>
  <c i="28" r="E7737"/>
  <c i="28" r="F7745"/>
  <c i="28" r="E7745"/>
  <c i="28" r="F7753"/>
  <c i="28" r="E7753"/>
  <c i="28" r="F7761"/>
  <c i="28" r="E7761"/>
  <c i="28" r="F7769"/>
  <c i="28" r="E7769"/>
  <c i="28" r="F7777"/>
  <c i="28" r="E7777"/>
  <c i="28" r="F7785"/>
  <c i="28" r="E7785"/>
  <c i="28" r="F7793"/>
  <c i="28" r="E7793"/>
  <c i="28" r="F7801"/>
  <c i="28" r="E7801"/>
  <c i="28" r="F7809"/>
  <c i="28" r="E7809"/>
  <c i="28" r="F7817"/>
  <c i="28" r="E7817"/>
  <c i="28" r="F7825"/>
  <c i="28" r="E7825"/>
  <c i="28" r="F7827"/>
  <c i="28" r="E7827"/>
  <c i="28" r="F7829"/>
  <c i="28" r="E7829"/>
  <c i="28" r="F7831"/>
  <c i="28" r="E7831"/>
  <c i="28" r="F7833"/>
  <c i="28" r="E7833"/>
  <c i="28" r="E6636"/>
  <c i="28" r="E6640"/>
  <c i="28" r="E6644"/>
  <c i="28" r="E6648"/>
  <c i="28" r="E6652"/>
  <c i="28" r="E6656"/>
  <c i="28" r="E6660"/>
  <c i="28" r="E6664"/>
  <c i="28" r="E6668"/>
  <c i="28" r="E6672"/>
  <c i="28" r="E6676"/>
  <c i="28" r="E6680"/>
  <c i="28" r="E6684"/>
  <c i="28" r="E6688"/>
  <c i="28" r="E6692"/>
  <c i="28" r="E6696"/>
  <c i="28" r="E6700"/>
  <c i="28" r="E6704"/>
  <c i="28" r="E6708"/>
  <c i="28" r="E6712"/>
  <c i="28" r="E6716"/>
  <c i="28" r="E6720"/>
  <c i="28" r="E6724"/>
  <c i="28" r="E6728"/>
  <c i="28" r="E6732"/>
  <c i="28" r="E6736"/>
  <c i="28" r="E6740"/>
  <c i="28" r="E6744"/>
  <c i="28" r="E6748"/>
  <c i="28" r="E6752"/>
  <c i="28" r="E6756"/>
  <c i="28" r="E6760"/>
  <c i="28" r="E6764"/>
  <c i="28" r="E6768"/>
  <c i="28" r="E6772"/>
  <c i="28" r="E6776"/>
  <c i="28" r="E6780"/>
  <c i="28" r="E6784"/>
  <c i="28" r="E6788"/>
  <c i="28" r="E6792"/>
  <c i="28" r="E6796"/>
  <c i="28" r="E6800"/>
  <c i="28" r="E6804"/>
  <c i="28" r="E6808"/>
  <c i="28" r="E6812"/>
  <c i="28" r="E6816"/>
  <c i="28" r="E6820"/>
  <c i="28" r="E6824"/>
  <c i="28" r="E6828"/>
  <c i="28" r="E6832"/>
  <c i="28" r="E6836"/>
  <c i="28" r="E6840"/>
  <c i="28" r="E6844"/>
  <c i="28" r="E6848"/>
  <c i="28" r="E6852"/>
  <c i="28" r="E6856"/>
  <c i="28" r="E6860"/>
  <c i="28" r="E6864"/>
  <c i="28" r="E6868"/>
  <c i="28" r="E6872"/>
  <c i="28" r="E6876"/>
  <c i="28" r="E6880"/>
  <c i="28" r="E6884"/>
  <c i="28" r="E6888"/>
  <c i="28" r="E6892"/>
  <c i="28" r="E6896"/>
  <c i="28" r="E6900"/>
  <c i="28" r="E6904"/>
  <c i="28" r="E6908"/>
  <c i="28" r="E6914"/>
  <c i="28" r="E6917"/>
  <c i="28" r="E6922"/>
  <c i="28" r="E6925"/>
  <c i="28" r="E6930"/>
  <c i="28" r="E6933"/>
  <c i="28" r="E6938"/>
  <c i="28" r="E6941"/>
  <c i="28" r="E6946"/>
  <c i="28" r="E6949"/>
  <c i="28" r="E6954"/>
  <c i="28" r="E6957"/>
  <c i="28" r="E6962"/>
  <c i="28" r="E6965"/>
  <c i="28" r="E6970"/>
  <c i="28" r="E6973"/>
  <c i="28" r="E6978"/>
  <c i="28" r="E6981"/>
  <c i="28" r="E6986"/>
  <c i="28" r="E6989"/>
  <c i="28" r="E6994"/>
  <c i="28" r="E6997"/>
  <c i="28" r="E7002"/>
  <c i="28" r="E7005"/>
  <c i="28" r="E7009"/>
  <c i="28" r="E7013"/>
  <c i="28" r="E7017"/>
  <c i="28" r="E7021"/>
  <c i="28" r="E7025"/>
  <c i="28" r="E7029"/>
  <c i="28" r="E7033"/>
  <c i="28" r="E7037"/>
  <c i="28" r="E7041"/>
  <c i="28" r="E7045"/>
  <c i="28" r="E7049"/>
  <c i="28" r="E7053"/>
  <c i="28" r="E7057"/>
  <c i="28" r="E7061"/>
  <c i="28" r="E7065"/>
  <c i="28" r="E7069"/>
  <c i="28" r="E7073"/>
  <c i="28" r="E7077"/>
  <c i="28" r="E7081"/>
  <c i="28" r="E7085"/>
  <c i="28" r="E7089"/>
  <c i="28" r="E7093"/>
  <c i="28" r="E7097"/>
  <c i="28" r="E7101"/>
  <c i="28" r="E7105"/>
  <c i="28" r="E7109"/>
  <c i="28" r="E7113"/>
  <c i="28" r="E7117"/>
  <c i="28" r="E7121"/>
  <c i="28" r="E7125"/>
  <c i="28" r="E7129"/>
  <c i="28" r="E7133"/>
  <c i="28" r="E7137"/>
  <c i="28" r="E7141"/>
  <c i="28" r="E7145"/>
  <c i="28" r="E7149"/>
  <c i="28" r="E7153"/>
  <c i="28" r="E7157"/>
  <c i="28" r="E7161"/>
  <c i="28" r="E7165"/>
  <c i="28" r="E7169"/>
  <c i="28" r="E7178"/>
  <c i="28" r="E7180"/>
  <c i="28" r="F7189"/>
  <c i="28" r="E7189"/>
  <c i="28" r="E7199"/>
  <c i="28" r="E7210"/>
  <c i="28" r="E7212"/>
  <c i="28" r="F7221"/>
  <c i="28" r="E7221"/>
  <c i="28" r="E7231"/>
  <c i="28" r="E7242"/>
  <c i="28" r="E7244"/>
  <c i="28" r="F7253"/>
  <c i="28" r="E7253"/>
  <c i="28" r="E7263"/>
  <c i="28" r="E7274"/>
  <c i="28" r="E7276"/>
  <c i="28" r="F7285"/>
  <c i="28" r="E7285"/>
  <c i="28" r="E7295"/>
  <c i="28" r="E7306"/>
  <c i="28" r="E7308"/>
  <c i="28" r="F7317"/>
  <c i="28" r="E7317"/>
  <c i="28" r="E7327"/>
  <c i="28" r="E7338"/>
  <c i="28" r="E7340"/>
  <c i="28" r="F7349"/>
  <c i="28" r="E7349"/>
  <c i="28" r="E7359"/>
  <c i="28" r="E7370"/>
  <c i="28" r="E7372"/>
  <c i="28" r="F7381"/>
  <c i="28" r="E7381"/>
  <c i="28" r="E7391"/>
  <c i="28" r="E7402"/>
  <c i="28" r="E7404"/>
  <c i="28" r="F7413"/>
  <c i="28" r="E7413"/>
  <c i="28" r="E7423"/>
  <c i="28" r="E7434"/>
  <c i="28" r="E7436"/>
  <c i="28" r="F7445"/>
  <c i="28" r="E7445"/>
  <c i="28" r="E7455"/>
  <c i="28" r="E7466"/>
  <c i="28" r="E7468"/>
  <c i="28" r="F7477"/>
  <c i="28" r="E7477"/>
  <c i="28" r="E7487"/>
  <c i="28" r="E7498"/>
  <c i="28" r="E7500"/>
  <c i="28" r="F7509"/>
  <c i="28" r="E7509"/>
  <c i="28" r="E7519"/>
  <c i="28" r="E7530"/>
  <c i="28" r="E7532"/>
  <c i="28" r="F7541"/>
  <c i="28" r="E7541"/>
  <c i="28" r="E7551"/>
  <c i="28" r="E7562"/>
  <c i="28" r="E7564"/>
  <c i="28" r="F7573"/>
  <c i="28" r="E7573"/>
  <c i="28" r="F7575"/>
  <c i="28" r="E7575"/>
  <c i="28" r="F7578"/>
  <c i="28" r="E7578"/>
  <c i="28" r="F7583"/>
  <c i="28" r="E7583"/>
  <c i="28" r="F7586"/>
  <c i="28" r="E7586"/>
  <c i="28" r="F7591"/>
  <c i="28" r="E7591"/>
  <c i="28" r="F7594"/>
  <c i="28" r="E7594"/>
  <c i="28" r="F7599"/>
  <c i="28" r="E7599"/>
  <c i="28" r="F7602"/>
  <c i="28" r="E7602"/>
  <c i="28" r="F7607"/>
  <c i="28" r="E7607"/>
  <c i="28" r="F7610"/>
  <c i="28" r="E7610"/>
  <c i="28" r="F7615"/>
  <c i="28" r="E7615"/>
  <c i="28" r="F7618"/>
  <c i="28" r="E7618"/>
  <c i="28" r="F7623"/>
  <c i="28" r="E7623"/>
  <c i="28" r="F7626"/>
  <c i="28" r="E7626"/>
  <c i="28" r="F7631"/>
  <c i="28" r="E7631"/>
  <c i="28" r="F7634"/>
  <c i="28" r="E7634"/>
  <c i="28" r="F7639"/>
  <c i="28" r="E7639"/>
  <c i="28" r="F7642"/>
  <c i="28" r="E7642"/>
  <c i="28" r="F7647"/>
  <c i="28" r="E7647"/>
  <c i="28" r="F7655"/>
  <c i="28" r="E7655"/>
  <c i="28" r="F7663"/>
  <c i="28" r="E7663"/>
  <c i="28" r="F7671"/>
  <c i="28" r="E7671"/>
  <c i="28" r="F7679"/>
  <c i="28" r="E7679"/>
  <c i="28" r="F7687"/>
  <c i="28" r="E7687"/>
  <c i="28" r="F7695"/>
  <c i="28" r="E7695"/>
  <c i="28" r="F7703"/>
  <c i="28" r="E7703"/>
  <c i="28" r="F7711"/>
  <c i="28" r="E7711"/>
  <c i="28" r="F7719"/>
  <c i="28" r="E7719"/>
  <c i="28" r="F7727"/>
  <c i="28" r="E7727"/>
  <c i="28" r="F7735"/>
  <c i="28" r="E7735"/>
  <c i="28" r="F7743"/>
  <c i="28" r="E7743"/>
  <c i="28" r="F7751"/>
  <c i="28" r="E7751"/>
  <c i="28" r="F7759"/>
  <c i="28" r="E7759"/>
  <c i="28" r="F7767"/>
  <c i="28" r="E7767"/>
  <c i="28" r="F7775"/>
  <c i="28" r="E7775"/>
  <c i="28" r="F7783"/>
  <c i="28" r="E7783"/>
  <c i="28" r="F7791"/>
  <c i="28" r="E7791"/>
  <c i="28" r="F7799"/>
  <c i="28" r="E7799"/>
  <c i="28" r="F7807"/>
  <c i="28" r="E7807"/>
  <c i="28" r="F7815"/>
  <c i="28" r="E7815"/>
  <c i="28" r="F7823"/>
  <c i="28" r="E7823"/>
  <c i="28" r="E7172"/>
  <c i="28" r="F7181"/>
  <c i="28" r="E7181"/>
  <c i="28" r="E7191"/>
  <c i="28" r="E7202"/>
  <c i="28" r="E7204"/>
  <c i="28" r="F7213"/>
  <c i="28" r="E7213"/>
  <c i="28" r="E7223"/>
  <c i="28" r="E7234"/>
  <c i="28" r="E7236"/>
  <c i="28" r="F7245"/>
  <c i="28" r="E7245"/>
  <c i="28" r="E7255"/>
  <c i="28" r="E7266"/>
  <c i="28" r="E7268"/>
  <c i="28" r="F7277"/>
  <c i="28" r="E7277"/>
  <c i="28" r="E7287"/>
  <c i="28" r="E7298"/>
  <c i="28" r="E7300"/>
  <c i="28" r="F7309"/>
  <c i="28" r="E7309"/>
  <c i="28" r="E7319"/>
  <c i="28" r="E7330"/>
  <c i="28" r="E7332"/>
  <c i="28" r="F7341"/>
  <c i="28" r="E7341"/>
  <c i="28" r="E7351"/>
  <c i="28" r="E7362"/>
  <c i="28" r="E7364"/>
  <c i="28" r="F7373"/>
  <c i="28" r="E7373"/>
  <c i="28" r="E7383"/>
  <c i="28" r="E7394"/>
  <c i="28" r="E7396"/>
  <c i="28" r="F7405"/>
  <c i="28" r="E7405"/>
  <c i="28" r="E7415"/>
  <c i="28" r="E7426"/>
  <c i="28" r="E7428"/>
  <c i="28" r="F7437"/>
  <c i="28" r="E7437"/>
  <c i="28" r="E7447"/>
  <c i="28" r="E7458"/>
  <c i="28" r="E7460"/>
  <c i="28" r="F7469"/>
  <c i="28" r="E7469"/>
  <c i="28" r="E7479"/>
  <c i="28" r="E7490"/>
  <c i="28" r="E7492"/>
  <c i="28" r="F7501"/>
  <c i="28" r="E7501"/>
  <c i="28" r="E7511"/>
  <c i="28" r="E7522"/>
  <c i="28" r="E7524"/>
  <c i="28" r="F7533"/>
  <c i="28" r="E7533"/>
  <c i="28" r="E7543"/>
  <c i="28" r="E7554"/>
  <c i="28" r="E7556"/>
  <c i="28" r="F7565"/>
  <c i="28" r="E7565"/>
  <c i="28" r="F7576"/>
  <c i="28" r="E7576"/>
  <c i="28" r="F7581"/>
  <c i="28" r="E7581"/>
  <c i="28" r="F7584"/>
  <c i="28" r="E7584"/>
  <c i="28" r="F7589"/>
  <c i="28" r="E7589"/>
  <c i="28" r="F7592"/>
  <c i="28" r="E7592"/>
  <c i="28" r="F7597"/>
  <c i="28" r="E7597"/>
  <c i="28" r="F7600"/>
  <c i="28" r="E7600"/>
  <c i="28" r="F7605"/>
  <c i="28" r="E7605"/>
  <c i="28" r="F7608"/>
  <c i="28" r="E7608"/>
  <c i="28" r="F7613"/>
  <c i="28" r="E7613"/>
  <c i="28" r="F7616"/>
  <c i="28" r="E7616"/>
  <c i="28" r="F7621"/>
  <c i="28" r="E7621"/>
  <c i="28" r="F7624"/>
  <c i="28" r="E7624"/>
  <c i="28" r="F7629"/>
  <c i="28" r="E7629"/>
  <c i="28" r="F7632"/>
  <c i="28" r="E7632"/>
  <c i="28" r="F7637"/>
  <c i="28" r="E7637"/>
  <c i="28" r="F7640"/>
  <c i="28" r="E7640"/>
  <c i="28" r="F7645"/>
  <c i="28" r="E7645"/>
  <c i="28" r="F7648"/>
  <c i="28" r="E7648"/>
  <c i="28" r="F7653"/>
  <c i="28" r="E7653"/>
  <c i="28" r="F7661"/>
  <c i="28" r="E7661"/>
  <c i="28" r="F7669"/>
  <c i="28" r="E7669"/>
  <c i="28" r="F7677"/>
  <c i="28" r="E7677"/>
  <c i="28" r="F7685"/>
  <c i="28" r="E7685"/>
  <c i="28" r="F7693"/>
  <c i="28" r="E7693"/>
  <c i="28" r="F7701"/>
  <c i="28" r="E7701"/>
  <c i="28" r="F7709"/>
  <c i="28" r="E7709"/>
  <c i="28" r="F7717"/>
  <c i="28" r="E7717"/>
  <c i="28" r="F7725"/>
  <c i="28" r="E7725"/>
  <c i="28" r="F7733"/>
  <c i="28" r="E7733"/>
  <c i="28" r="F7741"/>
  <c i="28" r="E7741"/>
  <c i="28" r="F7749"/>
  <c i="28" r="E7749"/>
  <c i="28" r="F7757"/>
  <c i="28" r="E7757"/>
  <c i="28" r="F7765"/>
  <c i="28" r="E7765"/>
  <c i="28" r="F7773"/>
  <c i="28" r="E7773"/>
  <c i="28" r="F7781"/>
  <c i="28" r="E7781"/>
  <c i="28" r="F7789"/>
  <c i="28" r="E7789"/>
  <c i="28" r="F7797"/>
  <c i="28" r="E7797"/>
  <c i="28" r="F7805"/>
  <c i="28" r="E7805"/>
  <c i="28" r="F7813"/>
  <c i="28" r="E7813"/>
  <c i="28" r="F7821"/>
  <c i="28" r="E7821"/>
  <c i="28" r="F6915"/>
  <c i="28" r="E6915"/>
  <c i="28" r="F6923"/>
  <c i="28" r="E6923"/>
  <c i="28" r="F6931"/>
  <c i="28" r="E6931"/>
  <c i="28" r="F6939"/>
  <c i="28" r="E6939"/>
  <c i="28" r="F6947"/>
  <c i="28" r="E6947"/>
  <c i="28" r="F6955"/>
  <c i="28" r="E6955"/>
  <c i="28" r="F6963"/>
  <c i="28" r="E6963"/>
  <c i="28" r="F6971"/>
  <c i="28" r="E6971"/>
  <c i="28" r="F6979"/>
  <c i="28" r="E6979"/>
  <c i="28" r="F6987"/>
  <c i="28" r="E6987"/>
  <c i="28" r="F6995"/>
  <c i="28" r="E6995"/>
  <c i="28" r="F7003"/>
  <c i="28" r="E7003"/>
  <c i="28" r="F7173"/>
  <c i="28" r="E7173"/>
  <c i="28" r="F7177"/>
  <c i="28" r="E7177"/>
  <c i="28" r="F7190"/>
  <c i="28" r="E7190"/>
  <c i="28" r="F7205"/>
  <c i="28" r="E7205"/>
  <c i="28" r="F7209"/>
  <c i="28" r="E7209"/>
  <c i="28" r="F7222"/>
  <c i="28" r="E7222"/>
  <c i="28" r="F7237"/>
  <c i="28" r="E7237"/>
  <c i="28" r="F7241"/>
  <c i="28" r="E7241"/>
  <c i="28" r="F7254"/>
  <c i="28" r="E7254"/>
  <c i="28" r="F7269"/>
  <c i="28" r="E7269"/>
  <c i="28" r="F7273"/>
  <c i="28" r="E7273"/>
  <c i="28" r="F7286"/>
  <c i="28" r="E7286"/>
  <c i="28" r="F7301"/>
  <c i="28" r="E7301"/>
  <c i="28" r="F7305"/>
  <c i="28" r="E7305"/>
  <c i="28" r="F7318"/>
  <c i="28" r="E7318"/>
  <c i="28" r="F7333"/>
  <c i="28" r="E7333"/>
  <c i="28" r="F7337"/>
  <c i="28" r="E7337"/>
  <c i="28" r="F7350"/>
  <c i="28" r="E7350"/>
  <c i="28" r="F7365"/>
  <c i="28" r="E7365"/>
  <c i="28" r="F7369"/>
  <c i="28" r="E7369"/>
  <c i="28" r="F7382"/>
  <c i="28" r="E7382"/>
  <c i="28" r="F7397"/>
  <c i="28" r="E7397"/>
  <c i="28" r="F7401"/>
  <c i="28" r="E7401"/>
  <c i="28" r="F7414"/>
  <c i="28" r="E7414"/>
  <c i="28" r="F7429"/>
  <c i="28" r="E7429"/>
  <c i="28" r="F7433"/>
  <c i="28" r="E7433"/>
  <c i="28" r="F7446"/>
  <c i="28" r="E7446"/>
  <c i="28" r="F7461"/>
  <c i="28" r="E7461"/>
  <c i="28" r="F7465"/>
  <c i="28" r="E7465"/>
  <c i="28" r="F7478"/>
  <c i="28" r="E7478"/>
  <c i="28" r="F7493"/>
  <c i="28" r="E7493"/>
  <c i="28" r="F7497"/>
  <c i="28" r="E7497"/>
  <c i="28" r="F7510"/>
  <c i="28" r="E7510"/>
  <c i="28" r="F7525"/>
  <c i="28" r="E7525"/>
  <c i="28" r="F7529"/>
  <c i="28" r="E7529"/>
  <c i="28" r="F7542"/>
  <c i="28" r="E7542"/>
  <c i="28" r="F7557"/>
  <c i="28" r="E7557"/>
  <c i="28" r="F7561"/>
  <c i="28" r="E7561"/>
  <c i="28" r="F7574"/>
  <c i="28" r="E7574"/>
  <c i="28" r="F7579"/>
  <c i="28" r="E7579"/>
  <c i="28" r="F7582"/>
  <c i="28" r="E7582"/>
  <c i="28" r="F7587"/>
  <c i="28" r="E7587"/>
  <c i="28" r="F7590"/>
  <c i="28" r="E7590"/>
  <c i="28" r="F7595"/>
  <c i="28" r="E7595"/>
  <c i="28" r="F7598"/>
  <c i="28" r="E7598"/>
  <c i="28" r="F7603"/>
  <c i="28" r="E7603"/>
  <c i="28" r="F7606"/>
  <c i="28" r="E7606"/>
  <c i="28" r="F7611"/>
  <c i="28" r="E7611"/>
  <c i="28" r="F7614"/>
  <c i="28" r="E7614"/>
  <c i="28" r="F7619"/>
  <c i="28" r="E7619"/>
  <c i="28" r="F7622"/>
  <c i="28" r="E7622"/>
  <c i="28" r="F7627"/>
  <c i="28" r="E7627"/>
  <c i="28" r="F7630"/>
  <c i="28" r="E7630"/>
  <c i="28" r="F7635"/>
  <c i="28" r="E7635"/>
  <c i="28" r="F7638"/>
  <c i="28" r="E7638"/>
  <c i="28" r="F7643"/>
  <c i="28" r="E7643"/>
  <c i="28" r="F7646"/>
  <c i="28" r="E7646"/>
  <c i="28" r="F7651"/>
  <c i="28" r="E7651"/>
  <c i="28" r="F7659"/>
  <c i="28" r="E7659"/>
  <c i="28" r="F7667"/>
  <c i="28" r="E7667"/>
  <c i="28" r="F7675"/>
  <c i="28" r="E7675"/>
  <c i="28" r="F7683"/>
  <c i="28" r="E7683"/>
  <c i="28" r="F7691"/>
  <c i="28" r="E7691"/>
  <c i="28" r="F7699"/>
  <c i="28" r="E7699"/>
  <c i="28" r="F7707"/>
  <c i="28" r="E7707"/>
  <c i="28" r="F7715"/>
  <c i="28" r="E7715"/>
  <c i="28" r="F7723"/>
  <c i="28" r="E7723"/>
  <c i="28" r="F7731"/>
  <c i="28" r="E7731"/>
  <c i="28" r="F7739"/>
  <c i="28" r="E7739"/>
  <c i="28" r="F7747"/>
  <c i="28" r="E7747"/>
  <c i="28" r="F7755"/>
  <c i="28" r="E7755"/>
  <c i="28" r="F7763"/>
  <c i="28" r="E7763"/>
  <c i="28" r="F7771"/>
  <c i="28" r="E7771"/>
  <c i="28" r="F7779"/>
  <c i="28" r="E7779"/>
  <c i="28" r="F7787"/>
  <c i="28" r="E7787"/>
  <c i="28" r="F7795"/>
  <c i="28" r="E7795"/>
  <c i="28" r="F7803"/>
  <c i="28" r="E7803"/>
  <c i="28" r="F7811"/>
  <c i="28" r="E7811"/>
  <c i="28" r="F7819"/>
  <c i="28" r="E7819"/>
  <c i="28" r="F7835"/>
  <c i="28" r="E7835"/>
  <c i="28" r="F7837"/>
  <c i="28" r="E7837"/>
  <c i="28" r="F7839"/>
  <c i="28" r="E7839"/>
  <c i="28" r="F7841"/>
  <c i="28" r="E7841"/>
  <c i="28" r="F7843"/>
  <c i="28" r="E7843"/>
  <c i="28" r="F7845"/>
  <c i="28" r="E7845"/>
  <c i="28" r="F7847"/>
  <c i="28" r="E7847"/>
  <c i="28" r="F7849"/>
  <c i="28" r="E7849"/>
  <c i="28" r="F7851"/>
  <c i="28" r="E7851"/>
  <c i="28" r="F7853"/>
  <c i="28" r="E7853"/>
  <c i="28" r="F7855"/>
  <c i="28" r="E7855"/>
  <c i="28" r="F7857"/>
  <c i="28" r="E7857"/>
  <c i="28" r="F7859"/>
  <c i="28" r="E7859"/>
  <c i="28" r="F7861"/>
  <c i="28" r="E7861"/>
  <c i="28" r="F7863"/>
  <c i="28" r="E7863"/>
  <c i="28" r="F7865"/>
  <c i="28" r="E7865"/>
  <c i="28" r="F7867"/>
  <c i="28" r="E7867"/>
  <c i="28" r="F7869"/>
  <c i="28" r="E7869"/>
  <c i="28" r="F7871"/>
  <c i="28" r="E7871"/>
  <c i="28" r="F7873"/>
  <c i="28" r="E7873"/>
  <c i="28" r="F7875"/>
  <c i="28" r="E7875"/>
  <c i="28" r="F7877"/>
  <c i="28" r="E7877"/>
  <c i="28" r="F7879"/>
  <c i="28" r="E7879"/>
  <c i="28" r="F7881"/>
  <c i="28" r="E7881"/>
  <c i="28" r="F7883"/>
  <c i="28" r="E7883"/>
  <c i="28" r="F7885"/>
  <c i="28" r="E7885"/>
  <c i="28" r="F7887"/>
  <c i="28" r="E7887"/>
  <c i="28" r="F7889"/>
  <c i="28" r="E7889"/>
  <c i="28" r="F7891"/>
  <c i="28" r="E7891"/>
  <c i="28" r="F7893"/>
  <c i="28" r="E7893"/>
  <c i="28" r="F7895"/>
  <c i="28" r="E7895"/>
  <c i="28" r="F7897"/>
  <c i="28" r="E7897"/>
  <c i="28" r="F7899"/>
  <c i="28" r="E7899"/>
  <c i="28" r="F7901"/>
  <c i="28" r="E7901"/>
  <c i="28" r="F7903"/>
  <c i="28" r="E7903"/>
  <c i="28" r="F7905"/>
  <c i="28" r="E7905"/>
  <c i="28" r="F7907"/>
  <c i="28" r="E7907"/>
  <c i="28" r="F7909"/>
  <c i="28" r="E7909"/>
  <c i="28" r="F7911"/>
  <c i="28" r="E7911"/>
  <c i="28" r="F7913"/>
  <c i="28" r="E7913"/>
  <c i="28" r="F7915"/>
  <c i="28" r="E7915"/>
  <c i="28" r="F7917"/>
  <c i="28" r="E7917"/>
  <c i="28" r="F7919"/>
  <c i="28" r="E7919"/>
  <c i="28" r="F7921"/>
  <c i="28" r="E7921"/>
  <c i="28" r="F7923"/>
  <c i="28" r="E7923"/>
  <c i="28" r="F7925"/>
  <c i="28" r="E7925"/>
  <c i="28" r="F7927"/>
  <c i="28" r="E7927"/>
  <c i="28" r="F7929"/>
  <c i="28" r="E7929"/>
  <c i="28" r="F7931"/>
  <c i="28" r="E7931"/>
  <c i="28" r="F7933"/>
  <c i="28" r="E7933"/>
  <c i="28" r="F7935"/>
  <c i="28" r="E7935"/>
  <c i="28" r="F7937"/>
  <c i="28" r="E7937"/>
  <c i="28" r="F7939"/>
  <c i="28" r="E7939"/>
  <c i="28" r="F7941"/>
  <c i="28" r="E7941"/>
  <c i="28" r="F7943"/>
  <c i="28" r="E7943"/>
  <c i="28" r="F7945"/>
  <c i="28" r="E7945"/>
  <c i="28" r="F7947"/>
  <c i="28" r="E7947"/>
  <c i="28" r="F7949"/>
  <c i="28" r="E7949"/>
  <c i="28" r="F7951"/>
  <c i="28" r="E7951"/>
  <c i="28" r="F7953"/>
  <c i="28" r="E7953"/>
  <c i="28" r="F7955"/>
  <c i="28" r="E7955"/>
  <c i="28" r="F7957"/>
  <c i="28" r="E7957"/>
  <c i="28" r="F7959"/>
  <c i="28" r="E7959"/>
  <c i="28" r="F7961"/>
  <c i="28" r="E7961"/>
  <c i="28" r="F7963"/>
  <c i="28" r="E7963"/>
  <c i="28" r="F7965"/>
  <c i="28" r="E7965"/>
  <c i="28" r="E7967"/>
  <c i="28" r="F7967"/>
  <c i="28" r="E7973"/>
  <c i="28" r="F7973"/>
  <c i="28" r="E7975"/>
  <c i="28" r="F7975"/>
  <c i="28" r="E7981"/>
  <c i="28" r="F7981"/>
  <c i="28" r="E7983"/>
  <c i="28" r="F7983"/>
  <c i="28" r="E7989"/>
  <c i="28" r="F7989"/>
  <c i="28" r="E7991"/>
  <c i="28" r="F7991"/>
  <c i="28" r="E7997"/>
  <c i="28" r="F7997"/>
  <c i="28" r="E7999"/>
  <c i="28" r="F7999"/>
  <c i="28" r="E8005"/>
  <c i="28" r="F8005"/>
  <c i="28" r="E8007"/>
  <c i="28" r="F8007"/>
  <c i="28" r="E8013"/>
  <c i="28" r="F8013"/>
  <c i="28" r="E8015"/>
  <c i="28" r="F8015"/>
  <c i="28" r="E8021"/>
  <c i="28" r="F8021"/>
  <c i="28" r="E8023"/>
  <c i="28" r="F8023"/>
  <c i="28" r="E8029"/>
  <c i="28" r="F8029"/>
  <c i="28" r="E8031"/>
  <c i="28" r="F8031"/>
  <c i="28" r="E8037"/>
  <c i="28" r="F8037"/>
  <c i="28" r="E8039"/>
  <c i="28" r="F8039"/>
  <c i="28" r="E8045"/>
  <c i="28" r="F8045"/>
  <c i="28" r="E8047"/>
  <c i="28" r="F8047"/>
  <c i="28" r="E8053"/>
  <c i="28" r="F8053"/>
  <c i="28" r="E8055"/>
  <c i="28" r="F8055"/>
  <c i="28" r="E8061"/>
  <c i="28" r="F8061"/>
  <c i="28" r="E8063"/>
  <c i="28" r="F8063"/>
  <c i="28" r="E8069"/>
  <c i="28" r="F8069"/>
  <c i="28" r="E8071"/>
  <c i="28" r="F8071"/>
  <c i="28" r="E8077"/>
  <c i="28" r="F8077"/>
  <c i="28" r="E8079"/>
  <c i="28" r="F8079"/>
  <c i="28" r="E8085"/>
  <c i="28" r="F8085"/>
  <c i="28" r="E8087"/>
  <c i="28" r="F8087"/>
  <c i="28" r="E8093"/>
  <c i="28" r="F8093"/>
  <c i="28" r="E8095"/>
  <c i="28" r="F8095"/>
  <c i="28" r="E8101"/>
  <c i="28" r="F8101"/>
  <c i="28" r="E8103"/>
  <c i="28" r="F8103"/>
  <c i="28" r="E8109"/>
  <c i="28" r="F8109"/>
  <c i="28" r="E8111"/>
  <c i="28" r="F8111"/>
  <c i="28" r="E8117"/>
  <c i="28" r="F8117"/>
  <c i="28" r="E8119"/>
  <c i="28" r="F8119"/>
  <c i="28" r="E8125"/>
  <c i="28" r="F8125"/>
  <c i="28" r="E8127"/>
  <c i="28" r="F8127"/>
  <c i="28" r="E8133"/>
  <c i="28" r="F8133"/>
  <c i="28" r="E8135"/>
  <c i="28" r="F8135"/>
  <c i="28" r="E8141"/>
  <c i="28" r="F8141"/>
  <c i="28" r="E8143"/>
  <c i="28" r="F8143"/>
  <c i="28" r="E8146"/>
  <c i="28" r="F8146"/>
  <c i="28" r="E8362"/>
  <c i="28" r="F8362"/>
  <c i="28" r="E8387"/>
  <c i="28" r="F8387"/>
  <c i="28" r="E8408"/>
  <c i="28" r="F8408"/>
  <c i="28" r="E8426"/>
  <c i="28" r="F8426"/>
  <c i="28" r="E8451"/>
  <c i="28" r="F8451"/>
  <c i="28" r="E8472"/>
  <c i="28" r="F8472"/>
  <c i="28" r="E8490"/>
  <c i="28" r="F8490"/>
  <c i="28" r="E8515"/>
  <c i="28" r="F8515"/>
  <c i="28" r="E8536"/>
  <c i="28" r="F8536"/>
  <c i="28" r="E8554"/>
  <c i="28" r="F8554"/>
  <c i="28" r="E8559"/>
  <c i="28" r="F8559"/>
  <c i="28" r="E8567"/>
  <c i="28" r="F8567"/>
  <c i="28" r="E8575"/>
  <c i="28" r="F8575"/>
  <c i="28" r="E8583"/>
  <c i="28" r="F8583"/>
  <c i="28" r="E8591"/>
  <c i="28" r="F8591"/>
  <c i="28" r="E8599"/>
  <c i="28" r="F8599"/>
  <c i="28" r="E8607"/>
  <c i="28" r="F8607"/>
  <c i="28" r="E8615"/>
  <c i="28" r="F8615"/>
  <c i="28" r="E8617"/>
  <c i="28" r="F8617"/>
  <c i="28" r="E8619"/>
  <c i="28" r="F8619"/>
  <c i="28" r="E8621"/>
  <c i="28" r="F8621"/>
  <c i="28" r="E8623"/>
  <c i="28" r="F8623"/>
  <c i="28" r="E8625"/>
  <c i="28" r="F8625"/>
  <c i="28" r="E8627"/>
  <c i="28" r="F8627"/>
  <c i="28" r="E8629"/>
  <c i="28" r="F8629"/>
  <c i="28" r="E8631"/>
  <c i="28" r="F8631"/>
  <c i="28" r="E8633"/>
  <c i="28" r="F8633"/>
  <c i="28" r="E8635"/>
  <c i="28" r="F8635"/>
  <c i="28" r="E8637"/>
  <c i="28" r="F8637"/>
  <c i="28" r="E8639"/>
  <c i="28" r="F8639"/>
  <c i="28" r="E8641"/>
  <c i="28" r="F8641"/>
  <c i="28" r="E8643"/>
  <c i="28" r="F8643"/>
  <c i="28" r="E8645"/>
  <c i="28" r="F8645"/>
  <c i="28" r="E8647"/>
  <c i="28" r="F8647"/>
  <c i="28" r="E8649"/>
  <c i="28" r="F8649"/>
  <c i="28" r="E8651"/>
  <c i="28" r="F8651"/>
  <c i="28" r="E8653"/>
  <c i="28" r="F8653"/>
  <c i="28" r="E8655"/>
  <c i="28" r="F8655"/>
  <c i="28" r="E8657"/>
  <c i="28" r="F8657"/>
  <c i="28" r="E8659"/>
  <c i="28" r="F8659"/>
  <c i="28" r="E8661"/>
  <c i="28" r="F8661"/>
  <c i="28" r="E8669"/>
  <c i="28" r="F8669"/>
  <c i="28" r="E8671"/>
  <c i="28" r="F8671"/>
  <c i="28" r="E8673"/>
  <c i="28" r="F8673"/>
  <c i="28" r="E8675"/>
  <c i="28" r="F8675"/>
  <c i="28" r="E8677"/>
  <c i="28" r="F8677"/>
  <c i="28" r="E8679"/>
  <c i="28" r="F8679"/>
  <c i="28" r="E8681"/>
  <c i="28" r="F8681"/>
  <c i="28" r="E8683"/>
  <c i="28" r="F8683"/>
  <c i="28" r="E8685"/>
  <c i="28" r="F8685"/>
  <c i="28" r="E8687"/>
  <c i="28" r="F8687"/>
  <c i="28" r="E8689"/>
  <c i="28" r="F8689"/>
  <c i="28" r="E8691"/>
  <c i="28" r="F8691"/>
  <c i="28" r="E8693"/>
  <c i="28" r="F8693"/>
  <c i="28" r="E8695"/>
  <c i="28" r="F8695"/>
  <c i="28" r="E8697"/>
  <c i="28" r="F8697"/>
  <c i="28" r="E8699"/>
  <c i="28" r="F8699"/>
  <c i="28" r="E8701"/>
  <c i="28" r="F8701"/>
  <c i="28" r="E8703"/>
  <c i="28" r="F8703"/>
  <c i="28" r="E8705"/>
  <c i="28" r="F8705"/>
  <c i="28" r="E8707"/>
  <c i="28" r="F8707"/>
  <c i="28" r="E8709"/>
  <c i="28" r="F8709"/>
  <c i="28" r="E8711"/>
  <c i="28" r="F8711"/>
  <c i="28" r="E8713"/>
  <c i="28" r="F8713"/>
  <c i="28" r="E8715"/>
  <c i="28" r="F8715"/>
  <c i="28" r="E8717"/>
  <c i="28" r="F8717"/>
  <c i="28" r="E8719"/>
  <c i="28" r="F8719"/>
  <c i="28" r="E8721"/>
  <c i="28" r="F8721"/>
  <c i="28" r="E8723"/>
  <c i="28" r="F8723"/>
  <c i="28" r="E8725"/>
  <c i="28" r="F8725"/>
  <c i="28" r="E8727"/>
  <c i="28" r="F8727"/>
  <c i="28" r="E8729"/>
  <c i="28" r="F8729"/>
  <c i="28" r="E8731"/>
  <c i="28" r="F8731"/>
  <c i="28" r="E8733"/>
  <c i="28" r="F8733"/>
  <c i="28" r="E8735"/>
  <c i="28" r="F8735"/>
  <c i="28" r="E8737"/>
  <c i="28" r="F8737"/>
  <c i="28" r="E8739"/>
  <c i="28" r="F8739"/>
  <c i="28" r="E8741"/>
  <c i="28" r="F8741"/>
  <c i="28" r="E8743"/>
  <c i="28" r="F8743"/>
  <c i="28" r="E8745"/>
  <c i="28" r="F8745"/>
  <c i="28" r="E8747"/>
  <c i="28" r="F8747"/>
  <c i="28" r="E8749"/>
  <c i="28" r="F8749"/>
  <c i="28" r="E8751"/>
  <c i="28" r="F8751"/>
  <c i="28" r="E8753"/>
  <c i="28" r="F8753"/>
  <c i="28" r="E8755"/>
  <c i="28" r="F8755"/>
  <c i="28" r="E8757"/>
  <c i="28" r="F8757"/>
  <c i="28" r="E8759"/>
  <c i="28" r="F8759"/>
  <c i="28" r="E8761"/>
  <c i="28" r="F8761"/>
  <c i="28" r="E8763"/>
  <c i="28" r="F8763"/>
  <c i="28" r="E8765"/>
  <c i="28" r="F8765"/>
  <c i="28" r="E8767"/>
  <c i="28" r="F8767"/>
  <c i="28" r="E8769"/>
  <c i="28" r="F8769"/>
  <c i="28" r="E8771"/>
  <c i="28" r="F8771"/>
  <c i="28" r="E8773"/>
  <c i="28" r="F8773"/>
  <c i="28" r="E8775"/>
  <c i="28" r="F8775"/>
  <c i="28" r="E8777"/>
  <c i="28" r="F8777"/>
  <c i="28" r="E8779"/>
  <c i="28" r="F8779"/>
  <c i="28" r="E8787"/>
  <c i="28" r="F8787"/>
  <c i="28" r="E8795"/>
  <c i="28" r="F8795"/>
  <c i="28" r="E8803"/>
  <c i="28" r="F8803"/>
  <c i="28" r="E8811"/>
  <c i="28" r="F8811"/>
  <c i="28" r="E8819"/>
  <c i="28" r="F8819"/>
  <c i="28" r="E8827"/>
  <c i="28" r="F8827"/>
  <c i="28" r="E8835"/>
  <c i="28" r="F8835"/>
  <c i="28" r="E8843"/>
  <c i="28" r="F8843"/>
  <c i="28" r="E8851"/>
  <c i="28" r="F8851"/>
  <c i="28" r="E8859"/>
  <c i="28" r="F8859"/>
  <c i="28" r="E8867"/>
  <c i="28" r="F8867"/>
  <c i="28" r="E8875"/>
  <c i="28" r="F8875"/>
  <c i="28" r="E8883"/>
  <c i="28" r="F8883"/>
  <c i="28" r="E8891"/>
  <c i="28" r="F8891"/>
  <c i="28" r="E8899"/>
  <c i="28" r="F8899"/>
  <c i="28" r="E8907"/>
  <c i="28" r="F8907"/>
  <c i="28" r="E8915"/>
  <c i="28" r="F8915"/>
  <c i="28" r="E8923"/>
  <c i="28" r="F8923"/>
  <c i="28" r="E8931"/>
  <c i="28" r="F8931"/>
  <c i="28" r="E8939"/>
  <c i="28" r="F8939"/>
  <c i="28" r="E8947"/>
  <c i="28" r="F8947"/>
  <c i="28" r="E8955"/>
  <c i="28" r="F8955"/>
  <c i="28" r="E8963"/>
  <c i="28" r="F8963"/>
  <c i="28" r="E8971"/>
  <c i="28" r="F8971"/>
  <c i="28" r="E8979"/>
  <c i="28" r="F8979"/>
  <c i="28" r="E8987"/>
  <c i="28" r="F8987"/>
  <c i="28" r="F9380"/>
  <c i="28" r="E9380"/>
  <c i="28" r="F9396"/>
  <c i="28" r="E9396"/>
  <c i="28" r="F9412"/>
  <c i="28" r="E9412"/>
  <c i="28" r="F9428"/>
  <c i="28" r="E9428"/>
  <c i="28" r="F9444"/>
  <c i="28" r="E9444"/>
  <c i="28" r="F9460"/>
  <c i="28" r="E9460"/>
  <c i="28" r="F9476"/>
  <c i="28" r="E9476"/>
  <c i="28" r="F9492"/>
  <c i="28" r="E9492"/>
  <c i="28" r="F9508"/>
  <c i="28" r="E9508"/>
  <c i="28" r="F9524"/>
  <c i="28" r="E9524"/>
  <c i="28" r="F9540"/>
  <c i="28" r="E9540"/>
  <c i="28" r="F9556"/>
  <c i="28" r="E9556"/>
  <c i="28" r="F9572"/>
  <c i="28" r="E9572"/>
  <c i="28" r="F9588"/>
  <c i="28" r="E9588"/>
  <c i="28" r="F9604"/>
  <c i="28" r="E9604"/>
  <c i="28" r="F9620"/>
  <c i="28" r="E9620"/>
  <c i="28" r="F9643"/>
  <c i="28" r="E9643"/>
  <c i="28" r="F9659"/>
  <c i="28" r="E9659"/>
  <c i="28" r="F9675"/>
  <c i="28" r="E9675"/>
  <c i="28" r="E7968"/>
  <c i="28" r="F7968"/>
  <c i="28" r="E7976"/>
  <c i="28" r="F7976"/>
  <c i="28" r="E7984"/>
  <c i="28" r="F7984"/>
  <c i="28" r="E7992"/>
  <c i="28" r="F7992"/>
  <c i="28" r="E8000"/>
  <c i="28" r="F8000"/>
  <c i="28" r="E8008"/>
  <c i="28" r="F8008"/>
  <c i="28" r="E8016"/>
  <c i="28" r="F8016"/>
  <c i="28" r="E8024"/>
  <c i="28" r="F8024"/>
  <c i="28" r="E8032"/>
  <c i="28" r="F8032"/>
  <c i="28" r="E8040"/>
  <c i="28" r="F8040"/>
  <c i="28" r="E8048"/>
  <c i="28" r="F8048"/>
  <c i="28" r="E8056"/>
  <c i="28" r="F8056"/>
  <c i="28" r="E8064"/>
  <c i="28" r="F8064"/>
  <c i="28" r="E8072"/>
  <c i="28" r="F8072"/>
  <c i="28" r="E8080"/>
  <c i="28" r="F8080"/>
  <c i="28" r="E8088"/>
  <c i="28" r="F8088"/>
  <c i="28" r="E8096"/>
  <c i="28" r="F8096"/>
  <c i="28" r="E8104"/>
  <c i="28" r="F8104"/>
  <c i="28" r="E8112"/>
  <c i="28" r="F8112"/>
  <c i="28" r="E8120"/>
  <c i="28" r="F8120"/>
  <c i="28" r="E8128"/>
  <c i="28" r="F8128"/>
  <c i="28" r="E8136"/>
  <c i="28" r="F8136"/>
  <c i="28" r="E8144"/>
  <c i="28" r="F8144"/>
  <c i="28" r="E8360"/>
  <c i="28" r="F8360"/>
  <c i="28" r="E8378"/>
  <c i="28" r="F8378"/>
  <c i="28" r="E8403"/>
  <c i="28" r="F8403"/>
  <c i="28" r="E8424"/>
  <c i="28" r="F8424"/>
  <c i="28" r="E8442"/>
  <c i="28" r="F8442"/>
  <c i="28" r="E8467"/>
  <c i="28" r="F8467"/>
  <c i="28" r="E8488"/>
  <c i="28" r="F8488"/>
  <c i="28" r="E8506"/>
  <c i="28" r="F8506"/>
  <c i="28" r="E8531"/>
  <c i="28" r="F8531"/>
  <c i="28" r="E8552"/>
  <c i="28" r="F8552"/>
  <c i="28" r="E7650"/>
  <c i="28" r="E7652"/>
  <c i="28" r="E7654"/>
  <c i="28" r="E7656"/>
  <c i="28" r="E7658"/>
  <c i="28" r="E7660"/>
  <c i="28" r="E7662"/>
  <c i="28" r="E7664"/>
  <c i="28" r="E7666"/>
  <c i="28" r="E7668"/>
  <c i="28" r="E7670"/>
  <c i="28" r="E7672"/>
  <c i="28" r="E7674"/>
  <c i="28" r="E7676"/>
  <c i="28" r="E7678"/>
  <c i="28" r="E7680"/>
  <c i="28" r="E7682"/>
  <c i="28" r="E7684"/>
  <c i="28" r="E7686"/>
  <c i="28" r="E7688"/>
  <c i="28" r="E7690"/>
  <c i="28" r="E7692"/>
  <c i="28" r="E7694"/>
  <c i="28" r="E7696"/>
  <c i="28" r="E7698"/>
  <c i="28" r="E7700"/>
  <c i="28" r="E7702"/>
  <c i="28" r="E7704"/>
  <c i="28" r="E7706"/>
  <c i="28" r="E7708"/>
  <c i="28" r="E7710"/>
  <c i="28" r="E7712"/>
  <c i="28" r="E7714"/>
  <c i="28" r="E7716"/>
  <c i="28" r="E7718"/>
  <c i="28" r="E7720"/>
  <c i="28" r="E7722"/>
  <c i="28" r="E7724"/>
  <c i="28" r="E7726"/>
  <c i="28" r="E7728"/>
  <c i="28" r="E7730"/>
  <c i="28" r="E7732"/>
  <c i="28" r="E7734"/>
  <c i="28" r="E7736"/>
  <c i="28" r="E7738"/>
  <c i="28" r="E7740"/>
  <c i="28" r="E7742"/>
  <c i="28" r="E7744"/>
  <c i="28" r="E7746"/>
  <c i="28" r="E7748"/>
  <c i="28" r="E7750"/>
  <c i="28" r="E7752"/>
  <c i="28" r="E7754"/>
  <c i="28" r="E7756"/>
  <c i="28" r="E7758"/>
  <c i="28" r="E7760"/>
  <c i="28" r="E7762"/>
  <c i="28" r="E7764"/>
  <c i="28" r="E7766"/>
  <c i="28" r="E7768"/>
  <c i="28" r="E7770"/>
  <c i="28" r="E7772"/>
  <c i="28" r="E7774"/>
  <c i="28" r="E7776"/>
  <c i="28" r="E7778"/>
  <c i="28" r="E7780"/>
  <c i="28" r="E7782"/>
  <c i="28" r="E7784"/>
  <c i="28" r="E7786"/>
  <c i="28" r="E7788"/>
  <c i="28" r="E7790"/>
  <c i="28" r="E7792"/>
  <c i="28" r="E7794"/>
  <c i="28" r="E7796"/>
  <c i="28" r="E7798"/>
  <c i="28" r="E7800"/>
  <c i="28" r="E7802"/>
  <c i="28" r="E7804"/>
  <c i="28" r="E7806"/>
  <c i="28" r="E7808"/>
  <c i="28" r="E7810"/>
  <c i="28" r="E7812"/>
  <c i="28" r="E7814"/>
  <c i="28" r="E7816"/>
  <c i="28" r="E7818"/>
  <c i="28" r="E7820"/>
  <c i="28" r="E7822"/>
  <c i="28" r="E7824"/>
  <c i="28" r="E7969"/>
  <c i="28" r="F7969"/>
  <c i="28" r="E7971"/>
  <c i="28" r="F7971"/>
  <c i="28" r="E7977"/>
  <c i="28" r="F7977"/>
  <c i="28" r="E7979"/>
  <c i="28" r="F7979"/>
  <c i="28" r="E7985"/>
  <c i="28" r="F7985"/>
  <c i="28" r="E7987"/>
  <c i="28" r="F7987"/>
  <c i="28" r="E7993"/>
  <c i="28" r="F7993"/>
  <c i="28" r="E7995"/>
  <c i="28" r="F7995"/>
  <c i="28" r="E8001"/>
  <c i="28" r="F8001"/>
  <c i="28" r="E8003"/>
  <c i="28" r="F8003"/>
  <c i="28" r="E8009"/>
  <c i="28" r="F8009"/>
  <c i="28" r="E8011"/>
  <c i="28" r="F8011"/>
  <c i="28" r="E8017"/>
  <c i="28" r="F8017"/>
  <c i="28" r="E8019"/>
  <c i="28" r="F8019"/>
  <c i="28" r="E8025"/>
  <c i="28" r="F8025"/>
  <c i="28" r="E8027"/>
  <c i="28" r="F8027"/>
  <c i="28" r="E8033"/>
  <c i="28" r="F8033"/>
  <c i="28" r="E8035"/>
  <c i="28" r="F8035"/>
  <c i="28" r="E8041"/>
  <c i="28" r="F8041"/>
  <c i="28" r="E8043"/>
  <c i="28" r="F8043"/>
  <c i="28" r="E8049"/>
  <c i="28" r="F8049"/>
  <c i="28" r="E8051"/>
  <c i="28" r="F8051"/>
  <c i="28" r="E8057"/>
  <c i="28" r="F8057"/>
  <c i="28" r="E8059"/>
  <c i="28" r="F8059"/>
  <c i="28" r="E8065"/>
  <c i="28" r="F8065"/>
  <c i="28" r="E8067"/>
  <c i="28" r="F8067"/>
  <c i="28" r="E8073"/>
  <c i="28" r="F8073"/>
  <c i="28" r="E8075"/>
  <c i="28" r="F8075"/>
  <c i="28" r="E8081"/>
  <c i="28" r="F8081"/>
  <c i="28" r="E8083"/>
  <c i="28" r="F8083"/>
  <c i="28" r="E8089"/>
  <c i="28" r="F8089"/>
  <c i="28" r="E8091"/>
  <c i="28" r="F8091"/>
  <c i="28" r="E8097"/>
  <c i="28" r="F8097"/>
  <c i="28" r="E8099"/>
  <c i="28" r="F8099"/>
  <c i="28" r="E8105"/>
  <c i="28" r="F8105"/>
  <c i="28" r="E8107"/>
  <c i="28" r="F8107"/>
  <c i="28" r="E8113"/>
  <c i="28" r="F8113"/>
  <c i="28" r="E8115"/>
  <c i="28" r="F8115"/>
  <c i="28" r="E8121"/>
  <c i="28" r="F8121"/>
  <c i="28" r="E8123"/>
  <c i="28" r="F8123"/>
  <c i="28" r="E8129"/>
  <c i="28" r="F8129"/>
  <c i="28" r="E8131"/>
  <c i="28" r="F8131"/>
  <c i="28" r="E8137"/>
  <c i="28" r="F8137"/>
  <c i="28" r="E8139"/>
  <c i="28" r="F8139"/>
  <c i="28" r="E8150"/>
  <c i="28" r="F8150"/>
  <c i="28" r="E8355"/>
  <c i="28" r="F8355"/>
  <c i="28" r="E8376"/>
  <c i="28" r="F8376"/>
  <c i="28" r="E8394"/>
  <c i="28" r="F8394"/>
  <c i="28" r="E8419"/>
  <c i="28" r="F8419"/>
  <c i="28" r="E8440"/>
  <c i="28" r="F8440"/>
  <c i="28" r="E8458"/>
  <c i="28" r="F8458"/>
  <c i="28" r="E8483"/>
  <c i="28" r="F8483"/>
  <c i="28" r="E8504"/>
  <c i="28" r="F8504"/>
  <c i="28" r="E8522"/>
  <c i="28" r="F8522"/>
  <c i="28" r="E8547"/>
  <c i="28" r="F8547"/>
  <c i="28" r="E7176"/>
  <c i="28" r="E7179"/>
  <c i="28" r="E7184"/>
  <c i="28" r="E7187"/>
  <c i="28" r="E7192"/>
  <c i="28" r="E7195"/>
  <c i="28" r="E7200"/>
  <c i="28" r="E7203"/>
  <c i="28" r="E7208"/>
  <c i="28" r="E7211"/>
  <c i="28" r="E7216"/>
  <c i="28" r="E7219"/>
  <c i="28" r="E7224"/>
  <c i="28" r="E7227"/>
  <c i="28" r="E7232"/>
  <c i="28" r="E7235"/>
  <c i="28" r="E7240"/>
  <c i="28" r="E7243"/>
  <c i="28" r="E7248"/>
  <c i="28" r="E7251"/>
  <c i="28" r="E7256"/>
  <c i="28" r="E7259"/>
  <c i="28" r="E7264"/>
  <c i="28" r="E7267"/>
  <c i="28" r="E7272"/>
  <c i="28" r="E7275"/>
  <c i="28" r="E7280"/>
  <c i="28" r="E7283"/>
  <c i="28" r="E7288"/>
  <c i="28" r="E7291"/>
  <c i="28" r="E7296"/>
  <c i="28" r="E7299"/>
  <c i="28" r="E7304"/>
  <c i="28" r="E7307"/>
  <c i="28" r="E7312"/>
  <c i="28" r="E7315"/>
  <c i="28" r="E7320"/>
  <c i="28" r="E7323"/>
  <c i="28" r="E7328"/>
  <c i="28" r="E7331"/>
  <c i="28" r="E7336"/>
  <c i="28" r="E7339"/>
  <c i="28" r="E7344"/>
  <c i="28" r="E7347"/>
  <c i="28" r="E7352"/>
  <c i="28" r="E7355"/>
  <c i="28" r="E7360"/>
  <c i="28" r="E7363"/>
  <c i="28" r="E7368"/>
  <c i="28" r="E7371"/>
  <c i="28" r="E7376"/>
  <c i="28" r="E7379"/>
  <c i="28" r="E7384"/>
  <c i="28" r="E7387"/>
  <c i="28" r="E7392"/>
  <c i="28" r="E7395"/>
  <c i="28" r="E7400"/>
  <c i="28" r="E7403"/>
  <c i="28" r="E7408"/>
  <c i="28" r="E7411"/>
  <c i="28" r="E7416"/>
  <c i="28" r="E7419"/>
  <c i="28" r="E7424"/>
  <c i="28" r="E7427"/>
  <c i="28" r="E7432"/>
  <c i="28" r="E7435"/>
  <c i="28" r="E7440"/>
  <c i="28" r="E7443"/>
  <c i="28" r="E7448"/>
  <c i="28" r="E7451"/>
  <c i="28" r="E7456"/>
  <c i="28" r="E7459"/>
  <c i="28" r="E7464"/>
  <c i="28" r="E7467"/>
  <c i="28" r="E7472"/>
  <c i="28" r="E7475"/>
  <c i="28" r="E7480"/>
  <c i="28" r="E7483"/>
  <c i="28" r="E7488"/>
  <c i="28" r="E7491"/>
  <c i="28" r="E7496"/>
  <c i="28" r="E7499"/>
  <c i="28" r="E7504"/>
  <c i="28" r="E7507"/>
  <c i="28" r="E7512"/>
  <c i="28" r="E7515"/>
  <c i="28" r="E7520"/>
  <c i="28" r="E7523"/>
  <c i="28" r="E7528"/>
  <c i="28" r="E7531"/>
  <c i="28" r="E7536"/>
  <c i="28" r="E7539"/>
  <c i="28" r="E7544"/>
  <c i="28" r="E7547"/>
  <c i="28" r="E7552"/>
  <c i="28" r="E7555"/>
  <c i="28" r="E7560"/>
  <c i="28" r="E7563"/>
  <c i="28" r="E7568"/>
  <c i="28" r="E7571"/>
  <c i="28" r="E7972"/>
  <c i="28" r="F7972"/>
  <c i="28" r="E7980"/>
  <c i="28" r="F7980"/>
  <c i="28" r="E7988"/>
  <c i="28" r="F7988"/>
  <c i="28" r="E7996"/>
  <c i="28" r="F7996"/>
  <c i="28" r="E8004"/>
  <c i="28" r="F8004"/>
  <c i="28" r="E8012"/>
  <c i="28" r="F8012"/>
  <c i="28" r="E8020"/>
  <c i="28" r="F8020"/>
  <c i="28" r="E8028"/>
  <c i="28" r="F8028"/>
  <c i="28" r="E8036"/>
  <c i="28" r="F8036"/>
  <c i="28" r="E8044"/>
  <c i="28" r="F8044"/>
  <c i="28" r="E8052"/>
  <c i="28" r="F8052"/>
  <c i="28" r="E8060"/>
  <c i="28" r="F8060"/>
  <c i="28" r="E8068"/>
  <c i="28" r="F8068"/>
  <c i="28" r="E8076"/>
  <c i="28" r="F8076"/>
  <c i="28" r="E8084"/>
  <c i="28" r="F8084"/>
  <c i="28" r="E8092"/>
  <c i="28" r="F8092"/>
  <c i="28" r="E8100"/>
  <c i="28" r="F8100"/>
  <c i="28" r="E8108"/>
  <c i="28" r="F8108"/>
  <c i="28" r="E8116"/>
  <c i="28" r="F8116"/>
  <c i="28" r="E8124"/>
  <c i="28" r="F8124"/>
  <c i="28" r="E8132"/>
  <c i="28" r="F8132"/>
  <c i="28" r="E8140"/>
  <c i="28" r="F8140"/>
  <c i="28" r="E8148"/>
  <c i="28" r="F8148"/>
  <c i="28" r="E8371"/>
  <c i="28" r="F8371"/>
  <c i="28" r="E8392"/>
  <c i="28" r="F8392"/>
  <c i="28" r="E8410"/>
  <c i="28" r="F8410"/>
  <c i="28" r="E8435"/>
  <c i="28" r="F8435"/>
  <c i="28" r="E8456"/>
  <c i="28" r="F8456"/>
  <c i="28" r="E8474"/>
  <c i="28" r="F8474"/>
  <c i="28" r="E8499"/>
  <c i="28" r="F8499"/>
  <c i="28" r="E8520"/>
  <c i="28" r="F8520"/>
  <c i="28" r="E8538"/>
  <c i="28" r="F8538"/>
  <c i="28" r="E8145"/>
  <c i="28" r="F8145"/>
  <c i="28" r="E8147"/>
  <c i="28" r="F8147"/>
  <c i="28" r="E8149"/>
  <c i="28" r="F8149"/>
  <c i="28" r="E8151"/>
  <c i="28" r="F8151"/>
  <c i="28" r="E8153"/>
  <c i="28" r="F8153"/>
  <c i="28" r="E8155"/>
  <c i="28" r="F8155"/>
  <c i="28" r="E8157"/>
  <c i="28" r="F8157"/>
  <c i="28" r="E8159"/>
  <c i="28" r="F8159"/>
  <c i="28" r="E8161"/>
  <c i="28" r="F8161"/>
  <c i="28" r="E8163"/>
  <c i="28" r="F8163"/>
  <c i="28" r="E8165"/>
  <c i="28" r="F8165"/>
  <c i="28" r="E8167"/>
  <c i="28" r="F8167"/>
  <c i="28" r="E8169"/>
  <c i="28" r="F8169"/>
  <c i="28" r="E8171"/>
  <c i="28" r="F8171"/>
  <c i="28" r="E8173"/>
  <c i="28" r="F8173"/>
  <c i="28" r="E8175"/>
  <c i="28" r="F8175"/>
  <c i="28" r="E8177"/>
  <c i="28" r="F8177"/>
  <c i="28" r="E8179"/>
  <c i="28" r="F8179"/>
  <c i="28" r="E8181"/>
  <c i="28" r="F8181"/>
  <c i="28" r="E8183"/>
  <c i="28" r="F8183"/>
  <c i="28" r="E8185"/>
  <c i="28" r="F8185"/>
  <c i="28" r="E8187"/>
  <c i="28" r="F8187"/>
  <c i="28" r="E8189"/>
  <c i="28" r="F8189"/>
  <c i="28" r="E8191"/>
  <c i="28" r="F8191"/>
  <c i="28" r="E8193"/>
  <c i="28" r="F8193"/>
  <c i="28" r="E8195"/>
  <c i="28" r="F8195"/>
  <c i="28" r="E8197"/>
  <c i="28" r="F8197"/>
  <c i="28" r="E8199"/>
  <c i="28" r="F8199"/>
  <c i="28" r="E8201"/>
  <c i="28" r="F8201"/>
  <c i="28" r="E8203"/>
  <c i="28" r="F8203"/>
  <c i="28" r="E8205"/>
  <c i="28" r="F8205"/>
  <c i="28" r="E8207"/>
  <c i="28" r="F8207"/>
  <c i="28" r="E8209"/>
  <c i="28" r="F8209"/>
  <c i="28" r="E8211"/>
  <c i="28" r="F8211"/>
  <c i="28" r="E8213"/>
  <c i="28" r="F8213"/>
  <c i="28" r="E8215"/>
  <c i="28" r="F8215"/>
  <c i="28" r="E8217"/>
  <c i="28" r="F8217"/>
  <c i="28" r="E8219"/>
  <c i="28" r="F8219"/>
  <c i="28" r="E8221"/>
  <c i="28" r="F8221"/>
  <c i="28" r="E8223"/>
  <c i="28" r="F8223"/>
  <c i="28" r="E8225"/>
  <c i="28" r="F8225"/>
  <c i="28" r="E8227"/>
  <c i="28" r="F8227"/>
  <c i="28" r="E8229"/>
  <c i="28" r="F8229"/>
  <c i="28" r="E8231"/>
  <c i="28" r="F8231"/>
  <c i="28" r="E8233"/>
  <c i="28" r="F8233"/>
  <c i="28" r="E8235"/>
  <c i="28" r="F8235"/>
  <c i="28" r="E8237"/>
  <c i="28" r="F8237"/>
  <c i="28" r="E8239"/>
  <c i="28" r="F8239"/>
  <c i="28" r="E8241"/>
  <c i="28" r="F8241"/>
  <c i="28" r="E8243"/>
  <c i="28" r="F8243"/>
  <c i="28" r="E8245"/>
  <c i="28" r="F8245"/>
  <c i="28" r="E8247"/>
  <c i="28" r="F8247"/>
  <c i="28" r="E8249"/>
  <c i="28" r="F8249"/>
  <c i="28" r="E8251"/>
  <c i="28" r="F8251"/>
  <c i="28" r="E8253"/>
  <c i="28" r="F8253"/>
  <c i="28" r="E8255"/>
  <c i="28" r="F8255"/>
  <c i="28" r="E8257"/>
  <c i="28" r="F8257"/>
  <c i="28" r="E8259"/>
  <c i="28" r="F8259"/>
  <c i="28" r="E8261"/>
  <c i="28" r="F8261"/>
  <c i="28" r="E8263"/>
  <c i="28" r="F8263"/>
  <c i="28" r="E8265"/>
  <c i="28" r="F8265"/>
  <c i="28" r="E8267"/>
  <c i="28" r="F8267"/>
  <c i="28" r="E8269"/>
  <c i="28" r="F8269"/>
  <c i="28" r="E8271"/>
  <c i="28" r="F8271"/>
  <c i="28" r="E8273"/>
  <c i="28" r="F8273"/>
  <c i="28" r="E8275"/>
  <c i="28" r="F8275"/>
  <c i="28" r="E8277"/>
  <c i="28" r="F8277"/>
  <c i="28" r="E8279"/>
  <c i="28" r="F8279"/>
  <c i="28" r="E8281"/>
  <c i="28" r="F8281"/>
  <c i="28" r="E8283"/>
  <c i="28" r="F8283"/>
  <c i="28" r="E8285"/>
  <c i="28" r="F8285"/>
  <c i="28" r="E8287"/>
  <c i="28" r="F8287"/>
  <c i="28" r="E8289"/>
  <c i="28" r="F8289"/>
  <c i="28" r="E8291"/>
  <c i="28" r="F8291"/>
  <c i="28" r="E8293"/>
  <c i="28" r="F8293"/>
  <c i="28" r="E8295"/>
  <c i="28" r="F8295"/>
  <c i="28" r="E8297"/>
  <c i="28" r="F8297"/>
  <c i="28" r="E8299"/>
  <c i="28" r="F8299"/>
  <c i="28" r="E8301"/>
  <c i="28" r="F8301"/>
  <c i="28" r="E8303"/>
  <c i="28" r="F8303"/>
  <c i="28" r="E8305"/>
  <c i="28" r="F8305"/>
  <c i="28" r="E8307"/>
  <c i="28" r="F8307"/>
  <c i="28" r="E8309"/>
  <c i="28" r="F8309"/>
  <c i="28" r="E8311"/>
  <c i="28" r="F8311"/>
  <c i="28" r="E8313"/>
  <c i="28" r="F8313"/>
  <c i="28" r="E8315"/>
  <c i="28" r="F8315"/>
  <c i="28" r="E8317"/>
  <c i="28" r="F8317"/>
  <c i="28" r="E8319"/>
  <c i="28" r="F8319"/>
  <c i="28" r="E8321"/>
  <c i="28" r="F8321"/>
  <c i="28" r="E8323"/>
  <c i="28" r="F8323"/>
  <c i="28" r="E8325"/>
  <c i="28" r="F8325"/>
  <c i="28" r="E8327"/>
  <c i="28" r="F8327"/>
  <c i="28" r="E8329"/>
  <c i="28" r="F8329"/>
  <c i="28" r="E8331"/>
  <c i="28" r="F8331"/>
  <c i="28" r="E8333"/>
  <c i="28" r="F8333"/>
  <c i="28" r="E8335"/>
  <c i="28" r="F8335"/>
  <c i="28" r="E8337"/>
  <c i="28" r="F8337"/>
  <c i="28" r="E8339"/>
  <c i="28" r="F8339"/>
  <c i="28" r="E8341"/>
  <c i="28" r="F8341"/>
  <c i="28" r="E8343"/>
  <c i="28" r="F8343"/>
  <c i="28" r="E8345"/>
  <c i="28" r="F8345"/>
  <c i="28" r="E8347"/>
  <c i="28" r="F8347"/>
  <c i="28" r="E8349"/>
  <c i="28" r="F8349"/>
  <c i="28" r="E8351"/>
  <c i="28" r="F8351"/>
  <c i="28" r="E8358"/>
  <c i="28" r="F8358"/>
  <c i="28" r="E8367"/>
  <c i="28" r="F8367"/>
  <c i="28" r="E8374"/>
  <c i="28" r="F8374"/>
  <c i="28" r="E8383"/>
  <c i="28" r="F8383"/>
  <c i="28" r="E8390"/>
  <c i="28" r="F8390"/>
  <c i="28" r="E8399"/>
  <c i="28" r="F8399"/>
  <c i="28" r="E8406"/>
  <c i="28" r="F8406"/>
  <c i="28" r="E8415"/>
  <c i="28" r="F8415"/>
  <c i="28" r="E8422"/>
  <c i="28" r="F8422"/>
  <c i="28" r="E8431"/>
  <c i="28" r="F8431"/>
  <c i="28" r="E8438"/>
  <c i="28" r="F8438"/>
  <c i="28" r="E8447"/>
  <c i="28" r="F8447"/>
  <c i="28" r="E8454"/>
  <c i="28" r="F8454"/>
  <c i="28" r="E8463"/>
  <c i="28" r="F8463"/>
  <c i="28" r="E8470"/>
  <c i="28" r="F8470"/>
  <c i="28" r="E8479"/>
  <c i="28" r="F8479"/>
  <c i="28" r="E8486"/>
  <c i="28" r="F8486"/>
  <c i="28" r="E8495"/>
  <c i="28" r="F8495"/>
  <c i="28" r="E8502"/>
  <c i="28" r="F8502"/>
  <c i="28" r="E8511"/>
  <c i="28" r="F8511"/>
  <c i="28" r="E8518"/>
  <c i="28" r="F8518"/>
  <c i="28" r="E8527"/>
  <c i="28" r="F8527"/>
  <c i="28" r="E8534"/>
  <c i="28" r="F8534"/>
  <c i="28" r="E8543"/>
  <c i="28" r="F8543"/>
  <c i="28" r="E8550"/>
  <c i="28" r="F8550"/>
  <c i="28" r="E8354"/>
  <c i="28" r="F8354"/>
  <c i="28" r="F8356"/>
  <c i="28" r="E8363"/>
  <c i="28" r="F8363"/>
  <c i="28" r="E8370"/>
  <c i="28" r="F8370"/>
  <c i="28" r="F8372"/>
  <c i="28" r="E8379"/>
  <c i="28" r="F8379"/>
  <c i="28" r="E8386"/>
  <c i="28" r="F8386"/>
  <c i="28" r="F8388"/>
  <c i="28" r="E8395"/>
  <c i="28" r="F8395"/>
  <c i="28" r="E8402"/>
  <c i="28" r="F8402"/>
  <c i="28" r="F8404"/>
  <c i="28" r="E8411"/>
  <c i="28" r="F8411"/>
  <c i="28" r="E8418"/>
  <c i="28" r="F8418"/>
  <c i="28" r="F8420"/>
  <c i="28" r="E8427"/>
  <c i="28" r="F8427"/>
  <c i="28" r="E8434"/>
  <c i="28" r="F8434"/>
  <c i="28" r="F8436"/>
  <c i="28" r="E8443"/>
  <c i="28" r="F8443"/>
  <c i="28" r="E8450"/>
  <c i="28" r="F8450"/>
  <c i="28" r="F8452"/>
  <c i="28" r="E8459"/>
  <c i="28" r="F8459"/>
  <c i="28" r="E8466"/>
  <c i="28" r="F8466"/>
  <c i="28" r="F8468"/>
  <c i="28" r="E8475"/>
  <c i="28" r="F8475"/>
  <c i="28" r="E8482"/>
  <c i="28" r="F8482"/>
  <c i="28" r="F8484"/>
  <c i="28" r="E8491"/>
  <c i="28" r="F8491"/>
  <c i="28" r="E8498"/>
  <c i="28" r="F8498"/>
  <c i="28" r="F8500"/>
  <c i="28" r="E8507"/>
  <c i="28" r="F8507"/>
  <c i="28" r="E8514"/>
  <c i="28" r="F8514"/>
  <c i="28" r="F8516"/>
  <c i="28" r="E8523"/>
  <c i="28" r="F8523"/>
  <c i="28" r="E8530"/>
  <c i="28" r="F8530"/>
  <c i="28" r="F8532"/>
  <c i="28" r="E8539"/>
  <c i="28" r="F8539"/>
  <c i="28" r="E8546"/>
  <c i="28" r="F8546"/>
  <c i="28" r="F8548"/>
  <c i="28" r="E8555"/>
  <c i="28" r="F8555"/>
  <c i="28" r="E8563"/>
  <c i="28" r="F8563"/>
  <c i="28" r="E8571"/>
  <c i="28" r="F8571"/>
  <c i="28" r="E8579"/>
  <c i="28" r="F8579"/>
  <c i="28" r="E8587"/>
  <c i="28" r="F8587"/>
  <c i="28" r="E8595"/>
  <c i="28" r="F8595"/>
  <c i="28" r="E8603"/>
  <c i="28" r="F8603"/>
  <c i="28" r="E8611"/>
  <c i="28" r="F8611"/>
  <c i="28" r="F8152"/>
  <c i="28" r="F8154"/>
  <c i="28" r="F8156"/>
  <c i="28" r="F8158"/>
  <c i="28" r="F8160"/>
  <c i="28" r="F8162"/>
  <c i="28" r="F8164"/>
  <c i="28" r="F8166"/>
  <c i="28" r="F8168"/>
  <c i="28" r="F8170"/>
  <c i="28" r="F8172"/>
  <c i="28" r="F8174"/>
  <c i="28" r="F8176"/>
  <c i="28" r="F8178"/>
  <c i="28" r="F8180"/>
  <c i="28" r="F8182"/>
  <c i="28" r="F8184"/>
  <c i="28" r="F8186"/>
  <c i="28" r="F8188"/>
  <c i="28" r="F8190"/>
  <c i="28" r="F8192"/>
  <c i="28" r="F8194"/>
  <c i="28" r="F8196"/>
  <c i="28" r="F8198"/>
  <c i="28" r="F8200"/>
  <c i="28" r="F8202"/>
  <c i="28" r="F8204"/>
  <c i="28" r="F8206"/>
  <c i="28" r="F8208"/>
  <c i="28" r="F8210"/>
  <c i="28" r="F8212"/>
  <c i="28" r="F8214"/>
  <c i="28" r="F8216"/>
  <c i="28" r="F8218"/>
  <c i="28" r="F8220"/>
  <c i="28" r="F8222"/>
  <c i="28" r="F8224"/>
  <c i="28" r="F8226"/>
  <c i="28" r="F8228"/>
  <c i="28" r="F8230"/>
  <c i="28" r="F8232"/>
  <c i="28" r="F8234"/>
  <c i="28" r="F8236"/>
  <c i="28" r="F8238"/>
  <c i="28" r="F8240"/>
  <c i="28" r="F8242"/>
  <c i="28" r="F8244"/>
  <c i="28" r="F8246"/>
  <c i="28" r="F8248"/>
  <c i="28" r="F8250"/>
  <c i="28" r="F8252"/>
  <c i="28" r="F8254"/>
  <c i="28" r="F8256"/>
  <c i="28" r="F8258"/>
  <c i="28" r="F8260"/>
  <c i="28" r="F8262"/>
  <c i="28" r="F8264"/>
  <c i="28" r="F8266"/>
  <c i="28" r="F8268"/>
  <c i="28" r="F8270"/>
  <c i="28" r="F8272"/>
  <c i="28" r="F8274"/>
  <c i="28" r="F8276"/>
  <c i="28" r="F8278"/>
  <c i="28" r="F8280"/>
  <c i="28" r="F8282"/>
  <c i="28" r="F8284"/>
  <c i="28" r="F8286"/>
  <c i="28" r="F8288"/>
  <c i="28" r="F8290"/>
  <c i="28" r="F8292"/>
  <c i="28" r="F8294"/>
  <c i="28" r="F8296"/>
  <c i="28" r="F8298"/>
  <c i="28" r="F8300"/>
  <c i="28" r="F8302"/>
  <c i="28" r="F8304"/>
  <c i="28" r="F8306"/>
  <c i="28" r="F8308"/>
  <c i="28" r="F8310"/>
  <c i="28" r="F8312"/>
  <c i="28" r="F8314"/>
  <c i="28" r="F8316"/>
  <c i="28" r="F8318"/>
  <c i="28" r="F8320"/>
  <c i="28" r="F8322"/>
  <c i="28" r="F8324"/>
  <c i="28" r="F8326"/>
  <c i="28" r="F8328"/>
  <c i="28" r="F8330"/>
  <c i="28" r="F8332"/>
  <c i="28" r="F8334"/>
  <c i="28" r="F8336"/>
  <c i="28" r="F8338"/>
  <c i="28" r="F8340"/>
  <c i="28" r="F8342"/>
  <c i="28" r="F8344"/>
  <c i="28" r="F8346"/>
  <c i="28" r="F8348"/>
  <c i="28" r="F8350"/>
  <c i="28" r="F8352"/>
  <c i="28" r="E8359"/>
  <c i="28" r="F8359"/>
  <c i="28" r="E8366"/>
  <c i="28" r="F8366"/>
  <c i="28" r="F8368"/>
  <c i="28" r="E8375"/>
  <c i="28" r="F8375"/>
  <c i="28" r="E8382"/>
  <c i="28" r="F8382"/>
  <c i="28" r="F8384"/>
  <c i="28" r="E8391"/>
  <c i="28" r="F8391"/>
  <c i="28" r="E8398"/>
  <c i="28" r="F8398"/>
  <c i="28" r="F8400"/>
  <c i="28" r="E8407"/>
  <c i="28" r="F8407"/>
  <c i="28" r="E8414"/>
  <c i="28" r="F8414"/>
  <c i="28" r="F8416"/>
  <c i="28" r="E8423"/>
  <c i="28" r="F8423"/>
  <c i="28" r="E8430"/>
  <c i="28" r="F8430"/>
  <c i="28" r="F8432"/>
  <c i="28" r="E8439"/>
  <c i="28" r="F8439"/>
  <c i="28" r="E8446"/>
  <c i="28" r="F8446"/>
  <c i="28" r="F8448"/>
  <c i="28" r="E8455"/>
  <c i="28" r="F8455"/>
  <c i="28" r="E8462"/>
  <c i="28" r="F8462"/>
  <c i="28" r="F8464"/>
  <c i="28" r="E8471"/>
  <c i="28" r="F8471"/>
  <c i="28" r="E8478"/>
  <c i="28" r="F8478"/>
  <c i="28" r="F8480"/>
  <c i="28" r="E8487"/>
  <c i="28" r="F8487"/>
  <c i="28" r="E8494"/>
  <c i="28" r="F8494"/>
  <c i="28" r="F8496"/>
  <c i="28" r="E8503"/>
  <c i="28" r="F8503"/>
  <c i="28" r="E8510"/>
  <c i="28" r="F8510"/>
  <c i="28" r="F8512"/>
  <c i="28" r="E8519"/>
  <c i="28" r="F8519"/>
  <c i="28" r="E8526"/>
  <c i="28" r="F8526"/>
  <c i="28" r="F8528"/>
  <c i="28" r="E8535"/>
  <c i="28" r="F8535"/>
  <c i="28" r="E8542"/>
  <c i="28" r="F8542"/>
  <c i="28" r="F8544"/>
  <c i="28" r="E8551"/>
  <c i="28" r="F8551"/>
  <c i="28" r="F9691"/>
  <c i="28" r="E9691"/>
  <c i="28" r="F9707"/>
  <c i="28" r="E9707"/>
  <c i="28" r="F9723"/>
  <c i="28" r="E9723"/>
  <c i="28" r="F9739"/>
  <c i="28" r="E9739"/>
  <c i="28" r="E8663"/>
  <c i="28" r="F8663"/>
  <c i="28" r="E8665"/>
  <c i="28" r="F8665"/>
  <c i="28" r="E8783"/>
  <c i="28" r="F8783"/>
  <c i="28" r="E8791"/>
  <c i="28" r="F8791"/>
  <c i="28" r="E8799"/>
  <c i="28" r="F8799"/>
  <c i="28" r="E8807"/>
  <c i="28" r="F8807"/>
  <c i="28" r="E8815"/>
  <c i="28" r="F8815"/>
  <c i="28" r="E8823"/>
  <c i="28" r="F8823"/>
  <c i="28" r="E8831"/>
  <c i="28" r="F8831"/>
  <c i="28" r="E8839"/>
  <c i="28" r="F8839"/>
  <c i="28" r="E8847"/>
  <c i="28" r="F8847"/>
  <c i="28" r="E8855"/>
  <c i="28" r="F8855"/>
  <c i="28" r="E8863"/>
  <c i="28" r="F8863"/>
  <c i="28" r="E8871"/>
  <c i="28" r="F8871"/>
  <c i="28" r="E8879"/>
  <c i="28" r="F8879"/>
  <c i="28" r="E8887"/>
  <c i="28" r="F8887"/>
  <c i="28" r="E8895"/>
  <c i="28" r="F8895"/>
  <c i="28" r="E8903"/>
  <c i="28" r="F8903"/>
  <c i="28" r="E8911"/>
  <c i="28" r="F8911"/>
  <c i="28" r="E8919"/>
  <c i="28" r="F8919"/>
  <c i="28" r="E8927"/>
  <c i="28" r="F8927"/>
  <c i="28" r="E8935"/>
  <c i="28" r="F8935"/>
  <c i="28" r="E8943"/>
  <c i="28" r="F8943"/>
  <c i="28" r="E8951"/>
  <c i="28" r="F8951"/>
  <c i="28" r="E8959"/>
  <c i="28" r="F8959"/>
  <c i="28" r="E8967"/>
  <c i="28" r="F8967"/>
  <c i="28" r="E8975"/>
  <c i="28" r="F8975"/>
  <c i="28" r="E8983"/>
  <c i="28" r="F8983"/>
  <c i="28" r="F8353"/>
  <c i="28" r="F8357"/>
  <c i="28" r="F8361"/>
  <c i="28" r="F8365"/>
  <c i="28" r="F8369"/>
  <c i="28" r="F8373"/>
  <c i="28" r="F8377"/>
  <c i="28" r="F8381"/>
  <c i="28" r="F8385"/>
  <c i="28" r="F8389"/>
  <c i="28" r="F8393"/>
  <c i="28" r="F8397"/>
  <c i="28" r="F8401"/>
  <c i="28" r="F8405"/>
  <c i="28" r="F8409"/>
  <c i="28" r="F8413"/>
  <c i="28" r="F8417"/>
  <c i="28" r="F8421"/>
  <c i="28" r="F8425"/>
  <c i="28" r="F8429"/>
  <c i="28" r="F8433"/>
  <c i="28" r="F8437"/>
  <c i="28" r="F8441"/>
  <c i="28" r="F8445"/>
  <c i="28" r="F8449"/>
  <c i="28" r="F8453"/>
  <c i="28" r="F8457"/>
  <c i="28" r="F8461"/>
  <c i="28" r="F8465"/>
  <c i="28" r="F8469"/>
  <c i="28" r="F8473"/>
  <c i="28" r="F8477"/>
  <c i="28" r="F8481"/>
  <c i="28" r="F8485"/>
  <c i="28" r="F8489"/>
  <c i="28" r="F8493"/>
  <c i="28" r="F8497"/>
  <c i="28" r="F8501"/>
  <c i="28" r="F8505"/>
  <c i="28" r="F8509"/>
  <c i="28" r="F8513"/>
  <c i="28" r="F8517"/>
  <c i="28" r="F8521"/>
  <c i="28" r="F8525"/>
  <c i="28" r="F8529"/>
  <c i="28" r="F8533"/>
  <c i="28" r="F8537"/>
  <c i="28" r="F8541"/>
  <c i="28" r="F8545"/>
  <c i="28" r="F8549"/>
  <c i="28" r="F8553"/>
  <c i="28" r="F8557"/>
  <c i="28" r="F8561"/>
  <c i="28" r="F8565"/>
  <c i="28" r="F8569"/>
  <c i="28" r="F8573"/>
  <c i="28" r="F8577"/>
  <c i="28" r="F8581"/>
  <c i="28" r="F8585"/>
  <c i="28" r="F8589"/>
  <c i="28" r="F8593"/>
  <c i="28" r="F8597"/>
  <c i="28" r="F8601"/>
  <c i="28" r="F8605"/>
  <c i="28" r="F8609"/>
  <c i="28" r="F8613"/>
  <c i="28" r="E8667"/>
  <c i="28" r="F8667"/>
  <c i="28" r="F9787"/>
  <c i="28" r="E9787"/>
  <c i="28" r="F9819"/>
  <c i="28" r="E9819"/>
  <c i="28" r="E9839"/>
  <c i="28" r="F9839"/>
  <c i="28" r="E9844"/>
  <c i="28" r="F9844"/>
  <c i="28" r="E9871"/>
  <c i="28" r="F9871"/>
  <c i="28" r="E9876"/>
  <c i="28" r="F9876"/>
  <c i="28" r="E9903"/>
  <c i="28" r="F9903"/>
  <c i="28" r="E9908"/>
  <c i="28" r="F9908"/>
  <c i="28" r="E9935"/>
  <c i="28" r="F9935"/>
  <c i="28" r="E9940"/>
  <c i="28" r="F9940"/>
  <c i="28" r="E9967"/>
  <c i="28" r="F9967"/>
  <c i="28" r="F9972"/>
  <c i="28" r="E9972"/>
  <c i="28" r="F9983"/>
  <c i="28" r="E9983"/>
  <c i="28" r="F10016"/>
  <c i="28" r="E10016"/>
  <c i="28" r="F10020"/>
  <c i="28" r="E10020"/>
  <c i="28" r="F10024"/>
  <c i="28" r="E10024"/>
  <c i="28" r="F10028"/>
  <c i="28" r="E10028"/>
  <c i="28" r="F10032"/>
  <c i="28" r="E10032"/>
  <c i="28" r="F10036"/>
  <c i="28" r="E10036"/>
  <c i="28" r="F10040"/>
  <c i="28" r="E10040"/>
  <c i="28" r="F10044"/>
  <c i="28" r="E10044"/>
  <c i="28" r="F10048"/>
  <c i="28" r="E10048"/>
  <c i="28" r="F10052"/>
  <c i="28" r="E10052"/>
  <c i="28" r="F10056"/>
  <c i="28" r="E10056"/>
  <c i="28" r="F10060"/>
  <c i="28" r="E10060"/>
  <c i="28" r="F10064"/>
  <c i="28" r="E10064"/>
  <c i="28" r="F10068"/>
  <c i="28" r="E10068"/>
  <c i="28" r="F10072"/>
  <c i="28" r="E10072"/>
  <c i="28" r="F10076"/>
  <c i="28" r="E10076"/>
  <c i="28" r="F10080"/>
  <c i="28" r="E10080"/>
  <c i="28" r="F10084"/>
  <c i="28" r="E10084"/>
  <c i="28" r="F10088"/>
  <c i="28" r="E10088"/>
  <c i="28" r="F10092"/>
  <c i="28" r="E10092"/>
  <c i="28" r="F10096"/>
  <c i="28" r="E10096"/>
  <c i="28" r="E8781"/>
  <c i="28" r="F8781"/>
  <c i="28" r="E8789"/>
  <c i="28" r="F8789"/>
  <c i="28" r="E8797"/>
  <c i="28" r="F8797"/>
  <c i="28" r="E8805"/>
  <c i="28" r="F8805"/>
  <c i="28" r="E8813"/>
  <c i="28" r="F8813"/>
  <c i="28" r="E8821"/>
  <c i="28" r="F8821"/>
  <c i="28" r="E8829"/>
  <c i="28" r="F8829"/>
  <c i="28" r="E8837"/>
  <c i="28" r="F8837"/>
  <c i="28" r="E8845"/>
  <c i="28" r="F8845"/>
  <c i="28" r="E8853"/>
  <c i="28" r="F8853"/>
  <c i="28" r="E8861"/>
  <c i="28" r="F8861"/>
  <c i="28" r="E8869"/>
  <c i="28" r="F8869"/>
  <c i="28" r="E8877"/>
  <c i="28" r="F8877"/>
  <c i="28" r="E8885"/>
  <c i="28" r="F8885"/>
  <c i="28" r="E8893"/>
  <c i="28" r="F8893"/>
  <c i="28" r="E8901"/>
  <c i="28" r="F8901"/>
  <c i="28" r="E8909"/>
  <c i="28" r="F8909"/>
  <c i="28" r="E8917"/>
  <c i="28" r="F8917"/>
  <c i="28" r="E8925"/>
  <c i="28" r="F8925"/>
  <c i="28" r="E8933"/>
  <c i="28" r="F8933"/>
  <c i="28" r="E8941"/>
  <c i="28" r="F8941"/>
  <c i="28" r="E8949"/>
  <c i="28" r="F8949"/>
  <c i="28" r="E8957"/>
  <c i="28" r="F8957"/>
  <c i="28" r="E8965"/>
  <c i="28" r="F8965"/>
  <c i="28" r="E8973"/>
  <c i="28" r="F8973"/>
  <c i="28" r="E8981"/>
  <c i="28" r="F8981"/>
  <c i="28" r="E8989"/>
  <c i="28" r="F8989"/>
  <c i="28" r="E8785"/>
  <c i="28" r="F8785"/>
  <c i="28" r="E8793"/>
  <c i="28" r="F8793"/>
  <c i="28" r="E8801"/>
  <c i="28" r="F8801"/>
  <c i="28" r="E8809"/>
  <c i="28" r="F8809"/>
  <c i="28" r="E8817"/>
  <c i="28" r="F8817"/>
  <c i="28" r="E8825"/>
  <c i="28" r="F8825"/>
  <c i="28" r="E8833"/>
  <c i="28" r="F8833"/>
  <c i="28" r="E8841"/>
  <c i="28" r="F8841"/>
  <c i="28" r="E8849"/>
  <c i="28" r="F8849"/>
  <c i="28" r="E8857"/>
  <c i="28" r="F8857"/>
  <c i="28" r="E8865"/>
  <c i="28" r="F8865"/>
  <c i="28" r="E8873"/>
  <c i="28" r="F8873"/>
  <c i="28" r="E8881"/>
  <c i="28" r="F8881"/>
  <c i="28" r="E8889"/>
  <c i="28" r="F8889"/>
  <c i="28" r="E8897"/>
  <c i="28" r="F8897"/>
  <c i="28" r="E8905"/>
  <c i="28" r="F8905"/>
  <c i="28" r="E8913"/>
  <c i="28" r="F8913"/>
  <c i="28" r="E8921"/>
  <c i="28" r="F8921"/>
  <c i="28" r="E8929"/>
  <c i="28" r="F8929"/>
  <c i="28" r="E8937"/>
  <c i="28" r="F8937"/>
  <c i="28" r="E8945"/>
  <c i="28" r="F8945"/>
  <c i="28" r="E8953"/>
  <c i="28" r="F8953"/>
  <c i="28" r="E8961"/>
  <c i="28" r="F8961"/>
  <c i="28" r="E8969"/>
  <c i="28" r="F8969"/>
  <c i="28" r="E8977"/>
  <c i="28" r="F8977"/>
  <c i="28" r="E8985"/>
  <c i="28" r="F8985"/>
  <c i="28" r="F9384"/>
  <c i="28" r="E9384"/>
  <c i="28" r="F9400"/>
  <c i="28" r="E9400"/>
  <c i="28" r="F9416"/>
  <c i="28" r="E9416"/>
  <c i="28" r="F9432"/>
  <c i="28" r="E9432"/>
  <c i="28" r="F9448"/>
  <c i="28" r="E9448"/>
  <c i="28" r="F9464"/>
  <c i="28" r="E9464"/>
  <c i="28" r="F9480"/>
  <c i="28" r="E9480"/>
  <c i="28" r="F9496"/>
  <c i="28" r="E9496"/>
  <c i="28" r="F9512"/>
  <c i="28" r="E9512"/>
  <c i="28" r="F9528"/>
  <c i="28" r="E9528"/>
  <c i="28" r="F9544"/>
  <c i="28" r="E9544"/>
  <c i="28" r="F9560"/>
  <c i="28" r="E9560"/>
  <c i="28" r="F9576"/>
  <c i="28" r="E9576"/>
  <c i="28" r="F9592"/>
  <c i="28" r="E9592"/>
  <c i="28" r="F9608"/>
  <c i="28" r="E9608"/>
  <c i="28" r="F9624"/>
  <c i="28" r="E9624"/>
  <c i="28" r="F9638"/>
  <c i="28" r="E9638"/>
  <c i="28" r="F9654"/>
  <c i="28" r="E9654"/>
  <c i="28" r="F9670"/>
  <c i="28" r="E9670"/>
  <c i="28" r="F9686"/>
  <c i="28" r="E9686"/>
  <c i="28" r="F9702"/>
  <c i="28" r="E9702"/>
  <c i="28" r="F9718"/>
  <c i="28" r="E9718"/>
  <c i="28" r="F9734"/>
  <c i="28" r="E9734"/>
  <c i="28" r="F9750"/>
  <c i="28" r="E9750"/>
  <c i="28" r="F9372"/>
  <c i="28" r="E9372"/>
  <c i="28" r="F9388"/>
  <c i="28" r="E9388"/>
  <c i="28" r="F9404"/>
  <c i="28" r="E9404"/>
  <c i="28" r="F9420"/>
  <c i="28" r="E9420"/>
  <c i="28" r="F9436"/>
  <c i="28" r="E9436"/>
  <c i="28" r="F9452"/>
  <c i="28" r="E9452"/>
  <c i="28" r="F9468"/>
  <c i="28" r="E9468"/>
  <c i="28" r="F9484"/>
  <c i="28" r="E9484"/>
  <c i="28" r="F9500"/>
  <c i="28" r="E9500"/>
  <c i="28" r="F9516"/>
  <c i="28" r="E9516"/>
  <c i="28" r="F9532"/>
  <c i="28" r="E9532"/>
  <c i="28" r="F9548"/>
  <c i="28" r="E9548"/>
  <c i="28" r="F9564"/>
  <c i="28" r="E9564"/>
  <c i="28" r="F9580"/>
  <c i="28" r="E9580"/>
  <c i="28" r="F9596"/>
  <c i="28" r="E9596"/>
  <c i="28" r="F9612"/>
  <c i="28" r="E9612"/>
  <c i="28" r="F9628"/>
  <c i="28" r="E9628"/>
  <c i="28" r="F9651"/>
  <c i="28" r="E9651"/>
  <c i="28" r="F9667"/>
  <c i="28" r="E9667"/>
  <c i="28" r="F9683"/>
  <c i="28" r="E9683"/>
  <c i="28" r="F9699"/>
  <c i="28" r="E9699"/>
  <c i="28" r="F9715"/>
  <c i="28" r="E9715"/>
  <c i="28" r="F9731"/>
  <c i="28" r="E9731"/>
  <c i="28" r="F9747"/>
  <c i="28" r="E9747"/>
  <c i="28" r="F9376"/>
  <c i="28" r="E9376"/>
  <c i="28" r="F9392"/>
  <c i="28" r="E9392"/>
  <c i="28" r="F9408"/>
  <c i="28" r="E9408"/>
  <c i="28" r="F9424"/>
  <c i="28" r="E9424"/>
  <c i="28" r="F9440"/>
  <c i="28" r="E9440"/>
  <c i="28" r="F9456"/>
  <c i="28" r="E9456"/>
  <c i="28" r="F9472"/>
  <c i="28" r="E9472"/>
  <c i="28" r="F9488"/>
  <c i="28" r="E9488"/>
  <c i="28" r="F9504"/>
  <c i="28" r="E9504"/>
  <c i="28" r="F9520"/>
  <c i="28" r="E9520"/>
  <c i="28" r="F9536"/>
  <c i="28" r="E9536"/>
  <c i="28" r="F9552"/>
  <c i="28" r="E9552"/>
  <c i="28" r="F9568"/>
  <c i="28" r="E9568"/>
  <c i="28" r="F9584"/>
  <c i="28" r="E9584"/>
  <c i="28" r="F9600"/>
  <c i="28" r="E9600"/>
  <c i="28" r="F9616"/>
  <c i="28" r="E9616"/>
  <c i="28" r="F9632"/>
  <c i="28" r="E9632"/>
  <c i="28" r="F9636"/>
  <c i="28" r="E9636"/>
  <c i="28" r="F9646"/>
  <c i="28" r="E9646"/>
  <c i="28" r="F9662"/>
  <c i="28" r="E9662"/>
  <c i="28" r="F9678"/>
  <c i="28" r="E9678"/>
  <c i="28" r="F9694"/>
  <c i="28" r="E9694"/>
  <c i="28" r="F9710"/>
  <c i="28" r="E9710"/>
  <c i="28" r="F9726"/>
  <c i="28" r="E9726"/>
  <c i="28" r="F9742"/>
  <c i="28" r="E9742"/>
  <c i="28" r="F9641"/>
  <c i="28" r="E9641"/>
  <c i="28" r="F9649"/>
  <c i="28" r="E9649"/>
  <c i="28" r="F9657"/>
  <c i="28" r="E9657"/>
  <c i="28" r="F9665"/>
  <c i="28" r="E9665"/>
  <c i="28" r="F9673"/>
  <c i="28" r="E9673"/>
  <c i="28" r="F9681"/>
  <c i="28" r="E9681"/>
  <c i="28" r="F9689"/>
  <c i="28" r="E9689"/>
  <c i="28" r="F9697"/>
  <c i="28" r="E9697"/>
  <c i="28" r="F9705"/>
  <c i="28" r="E9705"/>
  <c i="28" r="F9713"/>
  <c i="28" r="E9713"/>
  <c i="28" r="F9721"/>
  <c i="28" r="E9721"/>
  <c i="28" r="F9729"/>
  <c i="28" r="E9729"/>
  <c i="28" r="F9737"/>
  <c i="28" r="E9737"/>
  <c i="28" r="F9745"/>
  <c i="28" r="E9745"/>
  <c i="28" r="F9785"/>
  <c i="28" r="E9785"/>
  <c i="28" r="F9812"/>
  <c i="28" r="E9812"/>
  <c i="28" r="F9817"/>
  <c i="28" r="E9817"/>
  <c i="28" r="F9639"/>
  <c i="28" r="E9639"/>
  <c i="28" r="E9644"/>
  <c i="28" r="F9647"/>
  <c i="28" r="E9647"/>
  <c i="28" r="E9652"/>
  <c i="28" r="F9655"/>
  <c i="28" r="E9655"/>
  <c i="28" r="E9660"/>
  <c i="28" r="F9663"/>
  <c i="28" r="E9663"/>
  <c i="28" r="E9668"/>
  <c i="28" r="F9671"/>
  <c i="28" r="E9671"/>
  <c i="28" r="E9676"/>
  <c i="28" r="F9679"/>
  <c i="28" r="E9679"/>
  <c i="28" r="E9684"/>
  <c i="28" r="F9687"/>
  <c i="28" r="E9687"/>
  <c i="28" r="E9692"/>
  <c i="28" r="F9695"/>
  <c i="28" r="E9695"/>
  <c i="28" r="E9700"/>
  <c i="28" r="F9703"/>
  <c i="28" r="E9703"/>
  <c i="28" r="E9708"/>
  <c i="28" r="F9711"/>
  <c i="28" r="E9711"/>
  <c i="28" r="E9716"/>
  <c i="28" r="F9719"/>
  <c i="28" r="E9719"/>
  <c i="28" r="E9724"/>
  <c i="28" r="F9727"/>
  <c i="28" r="E9727"/>
  <c i="28" r="E9732"/>
  <c i="28" r="F9735"/>
  <c i="28" r="E9735"/>
  <c i="28" r="E9740"/>
  <c i="28" r="F9743"/>
  <c i="28" r="E9743"/>
  <c i="28" r="E9748"/>
  <c i="28" r="F9803"/>
  <c i="28" r="E9803"/>
  <c i="28" r="F9637"/>
  <c i="28" r="E9637"/>
  <c i="28" r="F9645"/>
  <c i="28" r="E9645"/>
  <c i="28" r="F9653"/>
  <c i="28" r="E9653"/>
  <c i="28" r="F9661"/>
  <c i="28" r="E9661"/>
  <c i="28" r="F9669"/>
  <c i="28" r="E9669"/>
  <c i="28" r="F9677"/>
  <c i="28" r="E9677"/>
  <c i="28" r="F9685"/>
  <c i="28" r="E9685"/>
  <c i="28" r="F9693"/>
  <c i="28" r="E9693"/>
  <c i="28" r="F9701"/>
  <c i="28" r="E9701"/>
  <c i="28" r="F9709"/>
  <c i="28" r="E9709"/>
  <c i="28" r="F9717"/>
  <c i="28" r="E9717"/>
  <c i="28" r="F9725"/>
  <c i="28" r="E9725"/>
  <c i="28" r="F9733"/>
  <c i="28" r="E9733"/>
  <c i="28" r="F9741"/>
  <c i="28" r="E9741"/>
  <c i="28" r="F9796"/>
  <c i="28" r="E9796"/>
  <c i="28" r="F9801"/>
  <c i="28" r="E9801"/>
  <c i="28" r="F9783"/>
  <c i="28" r="E9783"/>
  <c i="28" r="F9792"/>
  <c i="28" r="E9792"/>
  <c i="28" r="F9799"/>
  <c i="28" r="E9799"/>
  <c i="28" r="F9808"/>
  <c i="28" r="E9808"/>
  <c i="28" r="F9815"/>
  <c i="28" r="E9815"/>
  <c i="28" r="E9831"/>
  <c i="28" r="F9831"/>
  <c i="28" r="E9836"/>
  <c i="28" r="F9836"/>
  <c i="28" r="E9863"/>
  <c i="28" r="F9863"/>
  <c i="28" r="E9868"/>
  <c i="28" r="F9868"/>
  <c i="28" r="E9895"/>
  <c i="28" r="F9895"/>
  <c i="28" r="E9900"/>
  <c i="28" r="F9900"/>
  <c i="28" r="E9927"/>
  <c i="28" r="F9927"/>
  <c i="28" r="E9932"/>
  <c i="28" r="F9932"/>
  <c i="28" r="E9959"/>
  <c i="28" r="F9959"/>
  <c i="28" r="E9964"/>
  <c i="28" r="F9964"/>
  <c i="28" r="E9749"/>
  <c i="28" r="E9751"/>
  <c i="28" r="E9753"/>
  <c i="28" r="E9755"/>
  <c i="28" r="E9757"/>
  <c i="28" r="E9759"/>
  <c i="28" r="E9761"/>
  <c i="28" r="E9763"/>
  <c i="28" r="E9765"/>
  <c i="28" r="E9767"/>
  <c i="28" r="E9769"/>
  <c i="28" r="E9771"/>
  <c i="28" r="E9773"/>
  <c i="28" r="F9788"/>
  <c i="28" r="E9788"/>
  <c i="28" r="F9795"/>
  <c i="28" r="E9795"/>
  <c i="28" r="F9804"/>
  <c i="28" r="E9804"/>
  <c i="28" r="F9811"/>
  <c i="28" r="E9811"/>
  <c i="28" r="F9820"/>
  <c i="28" r="E9820"/>
  <c i="28" r="F9822"/>
  <c i="28" r="E9822"/>
  <c i="28" r="F9824"/>
  <c i="28" r="E9824"/>
  <c i="28" r="F9826"/>
  <c i="28" r="E9826"/>
  <c i="28" r="E9828"/>
  <c i="28" r="F9828"/>
  <c i="28" r="E9855"/>
  <c i="28" r="F9855"/>
  <c i="28" r="E9860"/>
  <c i="28" r="F9860"/>
  <c i="28" r="E9887"/>
  <c i="28" r="F9887"/>
  <c i="28" r="E9892"/>
  <c i="28" r="F9892"/>
  <c i="28" r="E9919"/>
  <c i="28" r="F9919"/>
  <c i="28" r="E9924"/>
  <c i="28" r="F9924"/>
  <c i="28" r="E9951"/>
  <c i="28" r="F9951"/>
  <c i="28" r="E9956"/>
  <c i="28" r="F9956"/>
  <c i="28" r="F9784"/>
  <c i="28" r="E9784"/>
  <c i="28" r="F9791"/>
  <c i="28" r="E9791"/>
  <c i="28" r="E9793"/>
  <c i="28" r="F9800"/>
  <c i="28" r="E9800"/>
  <c i="28" r="F9807"/>
  <c i="28" r="E9807"/>
  <c i="28" r="E9809"/>
  <c i="28" r="F9816"/>
  <c i="28" r="E9816"/>
  <c i="28" r="E9847"/>
  <c i="28" r="F9847"/>
  <c i="28" r="E9852"/>
  <c i="28" r="F9852"/>
  <c i="28" r="E9879"/>
  <c i="28" r="F9879"/>
  <c i="28" r="E9884"/>
  <c i="28" r="F9884"/>
  <c i="28" r="E9911"/>
  <c i="28" r="F9911"/>
  <c i="28" r="E9916"/>
  <c i="28" r="F9916"/>
  <c i="28" r="E9943"/>
  <c i="28" r="F9943"/>
  <c i="28" r="E9948"/>
  <c i="28" r="F9948"/>
  <c i="28" r="E9834"/>
  <c i="28" r="F9834"/>
  <c i="28" r="E9842"/>
  <c i="28" r="F9842"/>
  <c i="28" r="E9850"/>
  <c i="28" r="F9850"/>
  <c i="28" r="E9858"/>
  <c i="28" r="F9858"/>
  <c i="28" r="E9866"/>
  <c i="28" r="F9866"/>
  <c i="28" r="E9874"/>
  <c i="28" r="F9874"/>
  <c i="28" r="E9882"/>
  <c i="28" r="F9882"/>
  <c i="28" r="E9890"/>
  <c i="28" r="F9890"/>
  <c i="28" r="E9898"/>
  <c i="28" r="F9898"/>
  <c i="28" r="E9906"/>
  <c i="28" r="F9906"/>
  <c i="28" r="E9914"/>
  <c i="28" r="F9914"/>
  <c i="28" r="E9922"/>
  <c i="28" r="F9922"/>
  <c i="28" r="E9930"/>
  <c i="28" r="F9930"/>
  <c i="28" r="E9938"/>
  <c i="28" r="F9938"/>
  <c i="28" r="E9946"/>
  <c i="28" r="F9946"/>
  <c i="28" r="E9954"/>
  <c i="28" r="F9954"/>
  <c i="28" r="E9962"/>
  <c i="28" r="F9962"/>
  <c i="28" r="E9970"/>
  <c i="28" r="F9970"/>
  <c i="28" r="F9980"/>
  <c i="28" r="E9980"/>
  <c i="28" r="F9991"/>
  <c i="28" r="E9991"/>
  <c i="28" r="F9821"/>
  <c i="28" r="E9821"/>
  <c i="28" r="F9823"/>
  <c i="28" r="E9823"/>
  <c i="28" r="F9825"/>
  <c i="28" r="E9825"/>
  <c i="28" r="F9827"/>
  <c i="28" r="E9827"/>
  <c i="28" r="F9829"/>
  <c i="28" r="E9832"/>
  <c i="28" r="F9832"/>
  <c i="28" r="E9835"/>
  <c i="28" r="F9835"/>
  <c i="28" r="F9837"/>
  <c i="28" r="E9840"/>
  <c i="28" r="F9840"/>
  <c i="28" r="E9843"/>
  <c i="28" r="F9843"/>
  <c i="28" r="F9845"/>
  <c i="28" r="E9848"/>
  <c i="28" r="F9848"/>
  <c i="28" r="E9851"/>
  <c i="28" r="F9851"/>
  <c i="28" r="F9853"/>
  <c i="28" r="E9856"/>
  <c i="28" r="F9856"/>
  <c i="28" r="E9859"/>
  <c i="28" r="F9859"/>
  <c i="28" r="F9861"/>
  <c i="28" r="E9864"/>
  <c i="28" r="F9864"/>
  <c i="28" r="E9867"/>
  <c i="28" r="F9867"/>
  <c i="28" r="F9869"/>
  <c i="28" r="E9872"/>
  <c i="28" r="F9872"/>
  <c i="28" r="E9875"/>
  <c i="28" r="F9875"/>
  <c i="28" r="F9877"/>
  <c i="28" r="E9880"/>
  <c i="28" r="F9880"/>
  <c i="28" r="E9883"/>
  <c i="28" r="F9883"/>
  <c i="28" r="F9885"/>
  <c i="28" r="E9888"/>
  <c i="28" r="F9888"/>
  <c i="28" r="E9891"/>
  <c i="28" r="F9891"/>
  <c i="28" r="F9893"/>
  <c i="28" r="E9896"/>
  <c i="28" r="F9896"/>
  <c i="28" r="E9899"/>
  <c i="28" r="F9899"/>
  <c i="28" r="F9901"/>
  <c i="28" r="E9904"/>
  <c i="28" r="F9904"/>
  <c i="28" r="E9907"/>
  <c i="28" r="F9907"/>
  <c i="28" r="F9909"/>
  <c i="28" r="E9912"/>
  <c i="28" r="F9912"/>
  <c i="28" r="E9915"/>
  <c i="28" r="F9915"/>
  <c i="28" r="F9917"/>
  <c i="28" r="E9920"/>
  <c i="28" r="F9920"/>
  <c i="28" r="E9923"/>
  <c i="28" r="F9923"/>
  <c i="28" r="F9925"/>
  <c i="28" r="E9928"/>
  <c i="28" r="F9928"/>
  <c i="28" r="E9931"/>
  <c i="28" r="F9931"/>
  <c i="28" r="F9933"/>
  <c i="28" r="E9936"/>
  <c i="28" r="F9936"/>
  <c i="28" r="E9939"/>
  <c i="28" r="F9939"/>
  <c i="28" r="F9941"/>
  <c i="28" r="E9944"/>
  <c i="28" r="F9944"/>
  <c i="28" r="E9947"/>
  <c i="28" r="F9947"/>
  <c i="28" r="F9949"/>
  <c i="28" r="E9952"/>
  <c i="28" r="F9952"/>
  <c i="28" r="E9955"/>
  <c i="28" r="F9955"/>
  <c i="28" r="F9957"/>
  <c i="28" r="E9960"/>
  <c i="28" r="F9960"/>
  <c i="28" r="E9963"/>
  <c i="28" r="F9963"/>
  <c i="28" r="F9965"/>
  <c i="28" r="E9968"/>
  <c i="28" r="F9968"/>
  <c i="28" r="E9971"/>
  <c i="28" r="F9971"/>
  <c i="28" r="F9988"/>
  <c i="28" r="E9988"/>
  <c i="28" r="F9999"/>
  <c i="28" r="E9999"/>
  <c i="28" r="E9782"/>
  <c i="28" r="E9786"/>
  <c i="28" r="E9790"/>
  <c i="28" r="E9794"/>
  <c i="28" r="E9798"/>
  <c i="28" r="E9802"/>
  <c i="28" r="E9806"/>
  <c i="28" r="E9810"/>
  <c i="28" r="E9814"/>
  <c i="28" r="E9818"/>
  <c i="28" r="E9830"/>
  <c i="28" r="F9830"/>
  <c i="28" r="E9838"/>
  <c i="28" r="F9838"/>
  <c i="28" r="E9846"/>
  <c i="28" r="F9846"/>
  <c i="28" r="E9854"/>
  <c i="28" r="F9854"/>
  <c i="28" r="E9862"/>
  <c i="28" r="F9862"/>
  <c i="28" r="E9870"/>
  <c i="28" r="F9870"/>
  <c i="28" r="E9878"/>
  <c i="28" r="F9878"/>
  <c i="28" r="E9886"/>
  <c i="28" r="F9886"/>
  <c i="28" r="E9894"/>
  <c i="28" r="F9894"/>
  <c i="28" r="E9902"/>
  <c i="28" r="F9902"/>
  <c i="28" r="E9910"/>
  <c i="28" r="F9910"/>
  <c i="28" r="E9918"/>
  <c i="28" r="F9918"/>
  <c i="28" r="E9926"/>
  <c i="28" r="F9926"/>
  <c i="28" r="E9934"/>
  <c i="28" r="F9934"/>
  <c i="28" r="E9942"/>
  <c i="28" r="F9942"/>
  <c i="28" r="E9950"/>
  <c i="28" r="F9950"/>
  <c i="28" r="E9958"/>
  <c i="28" r="F9958"/>
  <c i="28" r="E9966"/>
  <c i="28" r="F9966"/>
  <c i="28" r="F9975"/>
  <c i="28" r="E9975"/>
  <c i="28" r="F9978"/>
  <c i="28" r="E9978"/>
  <c i="28" r="F9986"/>
  <c i="28" r="E9986"/>
  <c i="28" r="F9994"/>
  <c i="28" r="E9994"/>
  <c i="28" r="E9973"/>
  <c i="28" r="F9976"/>
  <c i="28" r="E9976"/>
  <c i="28" r="E9981"/>
  <c i="28" r="F9984"/>
  <c i="28" r="E9984"/>
  <c i="28" r="E9989"/>
  <c i="28" r="F9992"/>
  <c i="28" r="E9992"/>
  <c i="28" r="E9997"/>
  <c i="28" r="F9974"/>
  <c i="28" r="E9974"/>
  <c i="28" r="E9979"/>
  <c i="28" r="F9982"/>
  <c i="28" r="E9982"/>
  <c i="28" r="E9987"/>
  <c i="28" r="F9990"/>
  <c i="28" r="E9990"/>
  <c i="28" r="E9995"/>
  <c i="28" r="E10003"/>
  <c i="28" r="F10017"/>
  <c i="28" r="E10017"/>
  <c i="28" r="F10021"/>
  <c i="28" r="E10021"/>
  <c i="28" r="F10025"/>
  <c i="28" r="E10025"/>
  <c i="28" r="F10029"/>
  <c i="28" r="E10029"/>
  <c i="28" r="F10033"/>
  <c i="28" r="E10033"/>
  <c i="28" r="F10037"/>
  <c i="28" r="E10037"/>
  <c i="28" r="F10041"/>
  <c i="28" r="E10041"/>
  <c i="28" r="F10045"/>
  <c i="28" r="E10045"/>
  <c i="28" r="F10049"/>
  <c i="28" r="E10049"/>
  <c i="28" r="F10053"/>
  <c i="28" r="E10053"/>
  <c i="28" r="F10057"/>
  <c i="28" r="E10057"/>
  <c i="28" r="F10061"/>
  <c i="28" r="E10061"/>
  <c i="28" r="F10065"/>
  <c i="28" r="E10065"/>
  <c i="28" r="F10069"/>
  <c i="28" r="E10069"/>
  <c i="28" r="F10073"/>
  <c i="28" r="E10073"/>
  <c i="28" r="F10077"/>
  <c i="28" r="E10077"/>
  <c i="28" r="F10081"/>
  <c i="28" r="E10081"/>
  <c i="28" r="F10085"/>
  <c i="28" r="E10085"/>
  <c i="28" r="F10089"/>
  <c i="28" r="E10089"/>
  <c i="28" r="F10093"/>
  <c i="28" r="E10093"/>
  <c i="28" r="F10097"/>
  <c i="28" r="E10097"/>
  <c i="28" r="E9996"/>
  <c i="28" r="E9998"/>
  <c i="28" r="E10000"/>
  <c i="28" r="E10002"/>
  <c i="28" r="E10004"/>
  <c i="28" r="E10006"/>
  <c i="28" r="E10008"/>
  <c i="28" r="F10018"/>
  <c i="28" r="E10018"/>
  <c i="28" r="F10022"/>
  <c i="28" r="E10022"/>
  <c i="28" r="F10026"/>
  <c i="28" r="E10026"/>
  <c i="28" r="F10030"/>
  <c i="28" r="E10030"/>
  <c i="28" r="F10034"/>
  <c i="28" r="E10034"/>
  <c i="28" r="F10038"/>
  <c i="28" r="E10038"/>
  <c i="28" r="F10042"/>
  <c i="28" r="E10042"/>
  <c i="28" r="F10046"/>
  <c i="28" r="E10046"/>
  <c i="28" r="F10050"/>
  <c i="28" r="E10050"/>
  <c i="28" r="F10054"/>
  <c i="28" r="E10054"/>
  <c i="28" r="F10058"/>
  <c i="28" r="E10058"/>
  <c i="28" r="F10062"/>
  <c i="28" r="E10062"/>
  <c i="28" r="F10066"/>
  <c i="28" r="E10066"/>
  <c i="28" r="F10070"/>
  <c i="28" r="E10070"/>
  <c i="28" r="F10074"/>
  <c i="28" r="E10074"/>
  <c i="28" r="F10078"/>
  <c i="28" r="E10078"/>
  <c i="28" r="F10082"/>
  <c i="28" r="E10082"/>
  <c i="28" r="F10086"/>
  <c i="28" r="E10086"/>
  <c i="28" r="F10090"/>
  <c i="28" r="E10090"/>
  <c i="28" r="F10094"/>
  <c i="28" r="E10094"/>
  <c i="28" r="F10098"/>
  <c i="28" r="E10098"/>
  <c i="28" r="F10015"/>
  <c i="28" r="E10015"/>
  <c i="28" r="F10019"/>
  <c i="28" r="E10019"/>
  <c i="28" r="F10023"/>
  <c i="28" r="E10023"/>
  <c i="28" r="F10027"/>
  <c i="28" r="E10027"/>
  <c i="28" r="F10031"/>
  <c i="28" r="E10031"/>
  <c i="28" r="F10035"/>
  <c i="28" r="E10035"/>
  <c i="28" r="F10039"/>
  <c i="28" r="E10039"/>
  <c i="28" r="F10043"/>
  <c i="28" r="E10043"/>
  <c i="28" r="F10047"/>
  <c i="28" r="E10047"/>
  <c i="28" r="F10051"/>
  <c i="28" r="E10051"/>
  <c i="28" r="F10055"/>
  <c i="28" r="E10055"/>
  <c i="28" r="F10059"/>
  <c i="28" r="E10059"/>
  <c i="28" r="F10063"/>
  <c i="28" r="E10063"/>
  <c i="28" r="F10067"/>
  <c i="28" r="E10067"/>
  <c i="28" r="F10071"/>
  <c i="28" r="E10071"/>
  <c i="28" r="F10075"/>
  <c i="28" r="E10075"/>
  <c i="28" r="F10079"/>
  <c i="28" r="E10079"/>
  <c i="28" r="F10083"/>
  <c i="28" r="E10083"/>
  <c i="28" r="F10087"/>
  <c i="28" r="E10087"/>
  <c i="28" r="F10091"/>
  <c i="28" r="E10091"/>
  <c i="28" r="F10095"/>
  <c i="28" r="E10095"/>
  <c i="28" r="F10099"/>
  <c i="28" r="E10099"/>
  <c i="13" l="1" r="G3052"/>
  <c i="13" r="G3051"/>
  <c i="13" r="G3050"/>
  <c i="13" r="G3049"/>
  <c i="13" r="G3048"/>
  <c i="13" r="G3047"/>
  <c i="13" r="G3046"/>
  <c i="13" r="G3045"/>
  <c i="13" r="G3044"/>
  <c i="13" r="G3043"/>
  <c i="13" r="G3042"/>
  <c i="13" r="G3041"/>
  <c i="13" r="G3040"/>
  <c i="13" r="G3039"/>
  <c i="13" r="G3038"/>
  <c i="13" r="G3037"/>
  <c i="13" r="G3036"/>
  <c i="13" r="G3035"/>
  <c i="13" r="G3034"/>
  <c i="13" r="G3033"/>
  <c i="13" r="G3032"/>
  <c i="13" r="G3031"/>
  <c i="13" r="G3030"/>
  <c i="13" r="G3029"/>
  <c i="13" r="G3028"/>
  <c i="13" r="G3027"/>
  <c i="13" r="G3026"/>
  <c i="13" r="G3025"/>
  <c i="13" r="G3024"/>
  <c i="13" r="G3023"/>
  <c i="13" r="G3022"/>
  <c i="13" r="G3021"/>
  <c i="13" r="G3020"/>
  <c i="13" r="G3019"/>
  <c i="13" r="G3018"/>
  <c i="13" r="G3017"/>
  <c i="13" r="G3016"/>
  <c i="13" r="G3015"/>
  <c i="13" r="G3014"/>
  <c i="13" r="G3013"/>
  <c i="13" r="G3012"/>
  <c i="13" r="G3011"/>
  <c i="13" r="G3010"/>
  <c i="13" r="G3009"/>
  <c i="13" r="G3008"/>
  <c i="13" r="G3007"/>
  <c i="13" r="G3006"/>
  <c i="13" r="G3005"/>
  <c i="13" r="G3004"/>
  <c i="13" r="G3003"/>
  <c i="13" r="G3002"/>
  <c i="13" r="G3001"/>
  <c i="13" r="G3000"/>
  <c i="13" r="G2999"/>
  <c i="13" r="G2998"/>
  <c i="13" r="G2997"/>
  <c i="13" r="G2996"/>
  <c i="13" r="G2995"/>
  <c i="13" r="G2994"/>
  <c i="13" r="G2993"/>
  <c i="13" r="G2992"/>
  <c i="13" r="G2991"/>
  <c i="13" r="G2990"/>
  <c i="13" r="G2989"/>
  <c i="13" r="G2988"/>
  <c i="13" r="G2987"/>
  <c i="13" r="G2986"/>
  <c i="13" r="G2985"/>
  <c i="13" r="G2984"/>
  <c i="13" r="G2983"/>
  <c i="13" r="G2982"/>
  <c i="13" r="G2981"/>
  <c i="13" r="G2980"/>
  <c i="13" r="G2979"/>
  <c i="13" r="G2978"/>
  <c i="13" r="G2977"/>
  <c i="13" r="G2976"/>
  <c i="13" r="G2975"/>
  <c i="13" r="G2974"/>
  <c i="13" r="G2973"/>
  <c i="13" r="G2972"/>
  <c i="13" r="G2971"/>
  <c i="13" r="G2970"/>
  <c i="13" r="G2969"/>
  <c i="13" r="G2968"/>
  <c i="13" r="G2967"/>
  <c i="13" r="G2966"/>
  <c i="13" r="G2965"/>
  <c i="13" r="G2964"/>
  <c i="13" r="G2963"/>
  <c i="13" r="G2962"/>
  <c i="13" r="G2961"/>
  <c i="13" r="G2960"/>
  <c i="13" r="G2959"/>
  <c i="13" r="G2958"/>
  <c i="13" r="G2957"/>
  <c i="13" r="G2956"/>
  <c i="13" r="G2955"/>
  <c i="13" r="G2954"/>
  <c i="13" r="G2953"/>
  <c i="13" r="G2952"/>
  <c i="13" r="G2951"/>
  <c i="13" r="G2950"/>
  <c i="13" r="G2949"/>
  <c i="13" r="G2948"/>
  <c i="13" r="G2947"/>
  <c i="13" r="G2946"/>
  <c i="13" r="G2945"/>
  <c i="13" r="G2944"/>
  <c i="13" r="G2943"/>
  <c i="13" r="G2942"/>
  <c i="13" r="G2941"/>
  <c i="13" r="G2940"/>
  <c i="13" r="G2939"/>
  <c i="13" r="G2938"/>
  <c i="13" r="G2937"/>
  <c i="13" r="G2936"/>
  <c i="13" r="G2935"/>
  <c i="13" r="G2934"/>
  <c i="13" r="G2933"/>
  <c i="13" r="G2932"/>
  <c i="13" r="G2931"/>
  <c i="13" r="G2930"/>
  <c i="13" r="G2929"/>
  <c i="13" r="G2928"/>
  <c i="13" r="G2927"/>
  <c i="13" r="G2926"/>
  <c i="13" r="G2925"/>
  <c i="13" r="G2924"/>
  <c i="13" r="G2923"/>
  <c i="13" r="G2922"/>
  <c i="13" r="G2921"/>
  <c i="13" r="G2920"/>
  <c i="13" r="G2919"/>
  <c i="13" r="G2918"/>
  <c i="13" r="G2917"/>
  <c i="13" r="G2916"/>
  <c i="13" r="G2915"/>
  <c i="13" r="G2914"/>
  <c i="13" r="G2913"/>
  <c i="13" r="G2912"/>
  <c i="13" r="G2911"/>
  <c i="13" r="G2910"/>
  <c i="13" r="G2909"/>
  <c i="13" r="G2908"/>
  <c i="13" r="G2907"/>
  <c i="13" r="G2906"/>
  <c i="13" r="G2905"/>
  <c i="13" r="G2904"/>
  <c i="13" r="G2903"/>
  <c i="13" r="G2902"/>
  <c i="13" r="G2901"/>
  <c i="13" r="G2900"/>
  <c i="13" r="G2899"/>
  <c i="13" r="G2898"/>
  <c i="13" r="G2897"/>
  <c i="13" r="G2896"/>
  <c i="13" r="G2895"/>
  <c i="13" r="G2894"/>
  <c i="13" r="G2893"/>
  <c i="13" r="G2892"/>
  <c i="13" r="G2891"/>
  <c i="13" r="G2890"/>
  <c i="13" r="G2889"/>
  <c i="13" r="G2888"/>
  <c i="13" r="G2887"/>
  <c i="13" r="G2886"/>
  <c i="13" r="G2885"/>
  <c i="13" r="G2884"/>
  <c i="13" r="G2883"/>
  <c i="13" r="G2882"/>
  <c i="13" r="G2881"/>
  <c i="13" r="G2880"/>
  <c i="13" r="G2879"/>
  <c i="13" r="G2878"/>
  <c i="13" r="G2877"/>
  <c i="13" r="G2876"/>
  <c i="13" r="G2875"/>
  <c i="13" r="G2874"/>
  <c i="13" r="G2873"/>
  <c i="13" r="G2872"/>
  <c i="13" r="G2871"/>
  <c i="13" r="G2870"/>
  <c i="13" r="G2869"/>
  <c i="13" r="G2868"/>
  <c i="13" r="G2867"/>
  <c i="13" r="G2866"/>
  <c i="13" r="G2865"/>
  <c i="13" r="G2864"/>
  <c i="13" r="G2863"/>
  <c i="13" r="G2862"/>
  <c i="13" r="G2861"/>
  <c i="13" r="G2860"/>
  <c i="13" r="G2859"/>
  <c i="13" r="G2858"/>
  <c i="13" r="G2857"/>
  <c i="13" r="G2856"/>
  <c i="13" r="G2855"/>
  <c i="13" r="G2854"/>
  <c i="13" r="G2853"/>
  <c i="13" r="G2852"/>
  <c i="13" r="G2851"/>
  <c i="13" r="G2850"/>
  <c i="13" r="G2849"/>
  <c i="13" r="G2848"/>
  <c i="13" r="G2847"/>
  <c i="13" r="G2846"/>
  <c i="13" r="G2845"/>
  <c i="13" r="G2844"/>
  <c i="13" r="G2843"/>
  <c i="13" r="G2842"/>
  <c i="13" r="G2841"/>
  <c i="13" r="G2840"/>
  <c i="13" r="G2839"/>
  <c i="13" r="G2838"/>
  <c i="13" r="G2837"/>
  <c i="13" r="G2836"/>
  <c i="13" r="G2835"/>
  <c i="13" r="G2834"/>
  <c i="13" r="G2833"/>
  <c i="13" r="G2832"/>
  <c i="13" r="G2831"/>
  <c i="13" r="G2830"/>
  <c i="13" r="G2829"/>
  <c i="13" r="G2828"/>
  <c i="13" r="G2827"/>
  <c i="13" r="G2826"/>
  <c i="13" r="G2825"/>
  <c i="13" r="G2824"/>
  <c i="13" r="G2823"/>
  <c i="13" r="G2822"/>
  <c i="13" r="G2821"/>
  <c i="13" r="G2820"/>
  <c i="13" r="G2819"/>
  <c i="13" r="G2818"/>
  <c i="13" r="G2817"/>
  <c i="13" r="G2816"/>
  <c i="13" r="G2815"/>
  <c i="13" r="G2814"/>
  <c i="13" r="G2813"/>
  <c i="13" r="G2812"/>
  <c i="13" r="G2811"/>
  <c i="13" r="G2810"/>
  <c i="13" r="G2809"/>
  <c i="13" r="G2808"/>
  <c i="13" r="G2807"/>
  <c i="13" r="G2806"/>
  <c i="13" r="G2805"/>
  <c i="13" r="G2804"/>
  <c i="13" r="G2803"/>
  <c i="13" r="G2802"/>
  <c i="13" r="G2801"/>
  <c i="13" r="G2800"/>
  <c i="13" r="G2799"/>
  <c i="13" r="G2798"/>
  <c i="13" r="G2797"/>
  <c i="13" r="G2796"/>
  <c i="13" r="G2795"/>
  <c i="13" r="G2794"/>
  <c i="13" r="G2793"/>
  <c i="13" r="G2792"/>
  <c i="13" r="G2791"/>
  <c i="13" r="G2790"/>
  <c i="13" r="G2789"/>
  <c i="13" r="G2788"/>
  <c i="13" r="G2787"/>
  <c i="13" r="G2786"/>
  <c i="13" r="G2785"/>
  <c i="13" r="G2784"/>
  <c i="13" r="G2783"/>
  <c i="13" r="G2782"/>
  <c i="13" r="G2781"/>
  <c i="13" r="G2780"/>
  <c i="13" r="G2779"/>
  <c i="13" r="G2778"/>
  <c i="13" r="G2777"/>
  <c i="13" r="G2776"/>
  <c i="13" r="G2775"/>
  <c i="13" r="G2774"/>
  <c i="13" r="G2773"/>
  <c i="13" r="G2772"/>
  <c i="13" r="G2771"/>
  <c i="13" r="G2770"/>
  <c i="13" r="G2769"/>
  <c i="13" r="G2768"/>
  <c i="13" r="G2767"/>
  <c i="13" r="G2766"/>
  <c i="13" r="G2765"/>
  <c i="13" r="G2764"/>
  <c i="13" r="G2763"/>
  <c i="13" r="G2762"/>
  <c i="13" r="G2761"/>
  <c i="13" r="G2760"/>
  <c i="13" r="G2759"/>
  <c i="13" r="G2758"/>
  <c i="13" r="G2757"/>
  <c i="13" r="G2756"/>
  <c i="13" r="G2755"/>
  <c i="13" r="G2754"/>
  <c i="13" r="G2753"/>
  <c i="13" r="G2752"/>
  <c i="13" r="G2751"/>
  <c i="13" r="G2750"/>
  <c i="13" r="G2749"/>
  <c i="13" r="G2748"/>
  <c i="13" r="G2747"/>
  <c i="13" r="G2746"/>
  <c i="13" r="G2745"/>
  <c i="13" r="G2744"/>
  <c i="13" r="G2743"/>
  <c i="13" r="G2742"/>
  <c i="13" r="G2741"/>
  <c i="13" r="G2740"/>
  <c i="13" r="G2739"/>
  <c i="13" r="G2738"/>
  <c i="13" r="G2737"/>
  <c i="13" r="G2736"/>
  <c i="13" r="G2735"/>
  <c i="13" r="G2734"/>
  <c i="13" r="G2733"/>
  <c i="13" r="G2732"/>
  <c i="13" r="G2731"/>
  <c i="13" r="G2730"/>
  <c i="13" r="G2729"/>
  <c i="13" r="G2728"/>
  <c i="13" r="G2727"/>
  <c i="13" r="G2726"/>
  <c i="13" r="G2725"/>
  <c i="13" r="G2724"/>
  <c i="13" r="G2723"/>
  <c i="13" r="G2722"/>
  <c i="13" r="G2721"/>
  <c i="13" r="G2720"/>
  <c i="13" r="G2719"/>
  <c i="13" r="G2718"/>
  <c i="13" r="G2717"/>
  <c i="13" r="G2716"/>
  <c i="13" r="G2715"/>
  <c i="13" r="G2714"/>
  <c i="13" r="G2713"/>
  <c i="13" r="G2712"/>
  <c i="13" r="G2711"/>
  <c i="13" r="G2710"/>
  <c i="13" r="G2709"/>
  <c i="13" r="G2708"/>
  <c i="13" r="G2707"/>
  <c i="13" r="G2706"/>
  <c i="13" r="G2705"/>
  <c i="13" r="G2704"/>
  <c i="13" r="G2703"/>
  <c i="13" r="G2702"/>
  <c i="13" r="G2701"/>
  <c i="13" r="G2700"/>
  <c i="13" r="G2699"/>
  <c i="13" r="G2698"/>
  <c i="13" r="G2697"/>
  <c i="13" r="G2696"/>
  <c i="13" r="G2695"/>
  <c i="13" r="G2694"/>
  <c i="13" r="G2693"/>
  <c i="13" r="G2692"/>
  <c i="13" r="G2691"/>
  <c i="13" r="G2690"/>
  <c i="13" r="G2689"/>
  <c i="13" r="G2688"/>
  <c i="13" r="G2687"/>
  <c i="13" r="G2686"/>
  <c i="13" r="G2685"/>
  <c i="13" r="G2684"/>
  <c i="13" r="G2683"/>
  <c i="13" r="G2682"/>
  <c i="13" r="G2681"/>
  <c i="13" r="G2680"/>
  <c i="13" r="G2679"/>
  <c i="13" r="G2678"/>
  <c i="13" r="G2677"/>
  <c i="13" r="G2676"/>
  <c i="13" r="G2675"/>
  <c i="13" r="G2674"/>
  <c i="13" r="G2673"/>
  <c i="13" r="G2672"/>
  <c i="13" r="G2671"/>
  <c i="13" r="G2670"/>
  <c i="13" r="G2669"/>
  <c i="13" r="G2668"/>
  <c i="13" r="G2667"/>
  <c i="13" r="G2666"/>
  <c i="13" r="G2665"/>
  <c i="13" r="G2664"/>
  <c i="13" r="G2663"/>
  <c i="13" r="G2662"/>
  <c i="13" r="G2661"/>
  <c i="13" r="G2660"/>
  <c i="13" r="G2659"/>
  <c i="13" r="G2658"/>
  <c i="13" r="G2657"/>
  <c i="13" r="G2656"/>
  <c i="13" r="G2655"/>
  <c i="13" r="G2654"/>
  <c i="13" r="G2653"/>
  <c i="13" r="G2652"/>
  <c i="13" r="G2651"/>
  <c i="13" r="G2650"/>
  <c i="13" r="G2649"/>
  <c i="13" r="G2648"/>
  <c i="13" r="G2647"/>
  <c i="13" r="G2646"/>
  <c i="13" r="G2645"/>
  <c i="13" r="G2644"/>
  <c i="13" r="G2643"/>
  <c i="13" r="G2642"/>
  <c i="13" r="G2641"/>
  <c i="13" r="G2640"/>
  <c i="13" r="G2639"/>
  <c i="13" r="G2638"/>
  <c i="13" r="G2637"/>
  <c i="13" r="G2636"/>
  <c i="13" r="G2635"/>
  <c i="13" r="G2634"/>
  <c i="13" r="G2633"/>
  <c i="13" r="G2632"/>
  <c i="13" r="G2631"/>
  <c i="13" r="G2630"/>
  <c i="13" r="G2629"/>
  <c i="13" r="G2628"/>
  <c i="13" r="G2627"/>
  <c i="13" r="G2626"/>
  <c i="13" r="G2625"/>
  <c i="13" r="G2624"/>
  <c i="13" r="G2623"/>
  <c i="13" r="G2622"/>
  <c i="13" r="G2621"/>
  <c i="13" r="G2620"/>
  <c i="13" r="G2619"/>
  <c i="13" r="G2618"/>
  <c i="13" r="G2617"/>
  <c i="13" r="G2616"/>
  <c i="13" r="G2615"/>
  <c i="13" r="G2614"/>
  <c i="13" r="G2613"/>
  <c i="13" r="G2612"/>
  <c i="13" r="G2611"/>
  <c i="13" r="G2610"/>
  <c i="13" r="G2609"/>
  <c i="13" r="G2608"/>
  <c i="13" r="G2607"/>
  <c i="13" r="G2606"/>
  <c i="13" r="G2605"/>
  <c i="13" r="G2604"/>
  <c i="13" r="G2603"/>
  <c i="13" r="G2602"/>
  <c i="13" r="G2601"/>
  <c i="13" r="G2600"/>
  <c i="13" r="G2599"/>
  <c i="13" r="G2598"/>
  <c i="13" r="G2597"/>
  <c i="13" r="G2596"/>
  <c i="13" r="G2595"/>
  <c i="13" r="G2594"/>
  <c i="13" r="G2593"/>
  <c i="13" r="G2592"/>
  <c i="13" r="G2591"/>
  <c i="13" r="G2590"/>
  <c i="13" r="G2589"/>
  <c i="13" r="G2588"/>
  <c i="13" r="G2587"/>
  <c i="13" r="G2586"/>
  <c i="13" r="G2585"/>
  <c i="13" r="G2584"/>
  <c i="13" r="G2583"/>
  <c i="13" r="G2582"/>
  <c i="13" r="G2581"/>
  <c i="13" r="G2580"/>
  <c i="13" r="G2579"/>
  <c i="13" r="G2578"/>
  <c i="13" r="G2577"/>
  <c i="13" r="G2576"/>
  <c i="13" r="G2575"/>
  <c i="13" r="G2574"/>
  <c i="13" r="G2573"/>
  <c i="13" r="G2572"/>
  <c i="13" r="G2571"/>
  <c i="13" r="G2570"/>
  <c i="13" r="G2569"/>
  <c i="13" r="G2568"/>
  <c i="13" r="G2567"/>
  <c i="13" r="G2566"/>
  <c i="13" r="G2565"/>
  <c i="13" r="G2564"/>
  <c i="13" r="G2563"/>
  <c i="13" r="G2562"/>
  <c i="13" r="G2561"/>
  <c i="13" r="G2560"/>
  <c i="13" r="G2559"/>
  <c i="13" r="G2558"/>
  <c i="13" r="G2557"/>
  <c i="13" r="G2556"/>
  <c i="13" r="G2555"/>
  <c i="13" r="G2554"/>
  <c i="13" r="G2553"/>
  <c i="13" r="G2552"/>
  <c i="13" r="G2551"/>
  <c i="13" r="G2550"/>
  <c i="13" r="G2549"/>
  <c i="13" r="G2548"/>
  <c i="13" r="G2547"/>
  <c i="13" r="G2546"/>
  <c i="13" r="G2545"/>
  <c i="13" r="G2544"/>
  <c i="13" r="G2543"/>
  <c i="13" r="G2542"/>
  <c i="13" r="G2541"/>
  <c i="13" r="G2540"/>
  <c i="13" r="G2539"/>
  <c i="13" r="G2538"/>
  <c i="13" r="G2537"/>
  <c i="13" r="G2536"/>
  <c i="13" r="G2535"/>
  <c i="13" r="G2534"/>
  <c i="13" r="G2533"/>
  <c i="13" r="G2532"/>
  <c i="13" r="G2531"/>
  <c i="13" r="G2530"/>
  <c i="13" r="G2529"/>
  <c i="13" r="G2528"/>
  <c i="13" r="G2527"/>
  <c i="13" r="G2526"/>
  <c i="13" r="G2525"/>
  <c i="13" r="G2524"/>
  <c i="13" r="G2523"/>
  <c i="13" r="G2522"/>
  <c i="13" r="G2521"/>
  <c i="13" r="G2520"/>
  <c i="13" r="G2519"/>
  <c i="13" r="G2518"/>
  <c i="13" r="G2517"/>
  <c i="13" r="G2516"/>
  <c i="13" r="G2515"/>
  <c i="13" r="G2514"/>
  <c i="13" r="G2513"/>
  <c i="13" r="G2512"/>
  <c i="13" r="G2511"/>
  <c i="13" r="G2510"/>
  <c i="13" r="G2509"/>
  <c i="13" r="G2508"/>
  <c i="13" r="G2507"/>
  <c i="13" r="G2506"/>
  <c i="13" r="G2505"/>
  <c i="13" r="G2504"/>
  <c i="13" r="G2503"/>
  <c i="13" r="G2502"/>
  <c i="13" r="G2501"/>
  <c i="13" r="G2500"/>
  <c i="13" r="G2499"/>
  <c i="13" r="G2498"/>
  <c i="13" r="G2497"/>
  <c i="13" r="G2496"/>
  <c i="13" r="G2495"/>
  <c i="13" r="G2494"/>
  <c i="13" r="G2493"/>
  <c i="13" r="G2492"/>
  <c i="13" r="G2491"/>
  <c i="13" r="G2490"/>
  <c i="13" r="G2489"/>
  <c i="13" r="G2488"/>
  <c i="13" r="G2487"/>
  <c i="13" r="G2486"/>
  <c i="13" r="G2485"/>
  <c i="13" r="G2484"/>
  <c i="13" r="G2483"/>
  <c i="13" r="G2482"/>
  <c i="13" r="G2481"/>
  <c i="13" r="G2480"/>
  <c i="13" r="G2479"/>
  <c i="13" r="G2478"/>
  <c i="13" r="G2477"/>
  <c i="13" r="G2476"/>
  <c i="13" r="G2475"/>
  <c i="13" r="G2474"/>
  <c i="13" r="G2473"/>
  <c i="13" r="G2472"/>
  <c i="13" r="G2471"/>
  <c i="13" r="G2470"/>
  <c i="13" r="G2469"/>
  <c i="13" r="G2468"/>
  <c i="13" r="G2467"/>
  <c i="13" r="G2466"/>
  <c i="13" r="G2465"/>
  <c i="13" r="G2464"/>
  <c i="13" r="G2463"/>
  <c i="13" r="G2462"/>
  <c i="13" r="G2461"/>
  <c i="13" r="G2460"/>
  <c i="13" r="G2459"/>
  <c i="13" r="G2458"/>
  <c i="13" r="G2457"/>
  <c i="13" r="G2456"/>
  <c i="13" r="G2455"/>
  <c i="13" r="G2454"/>
  <c i="13" r="G2453"/>
  <c i="13" r="G2452"/>
  <c i="13" r="G2451"/>
  <c i="13" r="G2450"/>
  <c i="13" r="G2449"/>
  <c i="13" r="G2448"/>
  <c i="13" r="G2447"/>
  <c i="13" r="G2446"/>
  <c i="13" r="G2445"/>
  <c i="13" r="G2444"/>
  <c i="13" r="G2443"/>
  <c i="13" r="G2442"/>
  <c i="13" r="G2441"/>
  <c i="13" r="G2440"/>
  <c i="13" r="G2439"/>
  <c i="13" r="G2438"/>
  <c i="13" r="G2437"/>
  <c i="13" r="G2436"/>
  <c i="13" r="G2435"/>
  <c i="13" r="G2434"/>
  <c i="13" r="G2433"/>
  <c i="13" r="G2432"/>
  <c i="13" r="G2431"/>
  <c i="13" r="G2430"/>
  <c i="13" r="G2429"/>
  <c i="13" r="G2428"/>
  <c i="13" r="G2427"/>
  <c i="13" r="G2426"/>
  <c i="13" r="G2425"/>
  <c i="13" r="G2424"/>
  <c i="13" r="G2423"/>
  <c i="13" r="G2422"/>
  <c i="13" r="G2421"/>
  <c i="13" r="G2420"/>
  <c i="13" r="G2419"/>
  <c i="13" r="G2418"/>
  <c i="13" r="G2417"/>
  <c i="13" r="G2416"/>
  <c i="13" r="G2415"/>
  <c i="13" r="G2414"/>
  <c i="13" r="G2413"/>
  <c i="13" r="G2412"/>
  <c i="13" r="G2411"/>
  <c i="13" r="G2410"/>
  <c i="13" r="G2409"/>
  <c i="13" r="G2408"/>
  <c i="13" r="G2407"/>
  <c i="13" r="G2406"/>
  <c i="13" r="G2405"/>
  <c i="13" r="G2404"/>
  <c i="13" r="G2403"/>
  <c i="13" r="G2402"/>
  <c i="13" r="G2401"/>
  <c i="13" r="G2400"/>
  <c i="13" r="G2399"/>
  <c i="13" r="G2398"/>
  <c i="13" r="G2397"/>
  <c i="13" r="G2396"/>
  <c i="13" r="G2395"/>
  <c i="13" r="G2394"/>
  <c i="13" r="G2393"/>
  <c i="13" r="G2392"/>
  <c i="13" r="G2391"/>
  <c i="13" r="G2390"/>
  <c i="13" r="G2389"/>
  <c i="13" r="G2388"/>
  <c i="13" r="G2387"/>
  <c i="13" r="G2386"/>
  <c i="13" r="G2385"/>
  <c i="13" r="G2384"/>
  <c i="13" r="G2383"/>
  <c i="13" r="G2382"/>
  <c i="13" r="G2381"/>
  <c i="13" r="G2380"/>
  <c i="13" r="G2379"/>
  <c i="13" r="G2378"/>
  <c i="13" r="G2377"/>
  <c i="13" r="G2376"/>
  <c i="13" r="G2375"/>
  <c i="13" r="G2374"/>
  <c i="13" r="G2373"/>
  <c i="13" r="G2372"/>
  <c i="13" r="G2371"/>
  <c i="13" r="G2370"/>
  <c i="13" r="G2369"/>
  <c i="13" r="G2368"/>
  <c i="13" r="G2367"/>
  <c i="13" r="G2366"/>
  <c i="13" r="G2365"/>
  <c i="13" r="G2364"/>
  <c i="13" r="G2363"/>
  <c i="13" r="G2362"/>
  <c i="13" r="G2361"/>
  <c i="13" r="G2360"/>
  <c i="13" r="G2359"/>
  <c i="13" r="G2358"/>
  <c i="13" r="G2357"/>
  <c i="13" r="G2356"/>
  <c i="13" r="G2355"/>
  <c i="13" r="G2354"/>
  <c i="13" r="G2353"/>
  <c i="13" r="G2352"/>
  <c i="13" r="G2351"/>
  <c i="13" r="G2350"/>
  <c i="13" r="G2349"/>
  <c i="13" r="G2348"/>
  <c i="13" r="G2347"/>
  <c i="13" r="G2346"/>
  <c i="13" r="G2345"/>
  <c i="13" r="G2344"/>
  <c i="13" r="G2343"/>
  <c i="13" r="G2342"/>
  <c i="13" r="G2341"/>
  <c i="13" r="G2340"/>
  <c i="13" r="G2339"/>
  <c i="13" r="G2338"/>
  <c i="13" r="G2337"/>
  <c i="13" r="G2336"/>
  <c i="13" r="G2335"/>
  <c i="13" r="G2334"/>
  <c i="13" r="G2333"/>
  <c i="13" r="G2332"/>
  <c i="13" r="G2331"/>
  <c i="13" r="G2330"/>
  <c i="13" r="G2329"/>
  <c i="13" r="G2328"/>
  <c i="13" r="G2327"/>
  <c i="13" r="G2326"/>
  <c i="13" r="G2325"/>
  <c i="13" r="G2324"/>
  <c i="13" r="G2323"/>
  <c i="13" r="G2322"/>
  <c i="13" r="G2321"/>
  <c i="13" r="G2320"/>
  <c i="13" r="G2319"/>
  <c i="13" r="G2318"/>
  <c i="13" r="G2317"/>
  <c i="13" r="G2316"/>
  <c i="13" r="G2315"/>
  <c i="13" r="G2314"/>
  <c i="13" r="G2313"/>
  <c i="13" r="G2312"/>
  <c i="13" r="G2311"/>
  <c i="13" r="G2310"/>
  <c i="13" r="G2309"/>
  <c i="13" r="G2308"/>
  <c i="13" r="G2307"/>
  <c i="13" r="G2306"/>
  <c i="13" r="G2305"/>
  <c i="13" r="G2304"/>
  <c i="13" r="G2303"/>
  <c i="13" r="G2302"/>
  <c i="13" r="G2301"/>
  <c i="13" r="G2300"/>
  <c i="13" r="G2299"/>
  <c i="13" r="G2298"/>
  <c i="13" r="G2297"/>
  <c i="13" r="G2296"/>
  <c i="13" r="G2295"/>
  <c i="13" r="G2294"/>
  <c i="13" r="G2293"/>
  <c i="13" r="G2292"/>
  <c i="13" r="G2291"/>
  <c i="13" r="G2290"/>
  <c i="13" r="G2289"/>
  <c i="13" r="G2288"/>
  <c i="13" r="G2287"/>
  <c i="13" r="G2286"/>
  <c i="13" r="G2285"/>
  <c i="13" r="G2284"/>
  <c i="13" r="G2283"/>
  <c i="13" r="G2282"/>
  <c i="13" r="G2281"/>
  <c i="13" r="G2280"/>
  <c i="13" r="G2279"/>
  <c i="13" r="G2278"/>
  <c i="13" r="G2277"/>
  <c i="13" r="G2276"/>
  <c i="13" r="G2275"/>
  <c i="13" r="G2274"/>
  <c i="13" r="G2273"/>
  <c i="13" r="G2272"/>
  <c i="13" r="G2271"/>
  <c i="13" r="G2270"/>
  <c i="13" r="G2269"/>
  <c i="13" r="G2268"/>
  <c i="13" r="G2267"/>
  <c i="13" r="G2266"/>
  <c i="13" r="G2265"/>
  <c i="13" r="G2264"/>
  <c i="13" r="G2263"/>
  <c i="13" r="G2262"/>
  <c i="13" r="G2261"/>
  <c i="13" r="G2260"/>
  <c i="13" r="G2259"/>
  <c i="13" r="G2258"/>
  <c i="13" r="G2257"/>
  <c i="13" r="G2256"/>
  <c i="13" r="G2255"/>
  <c i="13" r="G2254"/>
  <c i="13" r="G2253"/>
  <c i="13" r="G2252"/>
  <c i="13" r="G2251"/>
  <c i="13" r="G2250"/>
  <c i="13" r="G2249"/>
  <c i="13" r="G2248"/>
  <c i="13" r="G2247"/>
  <c i="13" r="G2246"/>
  <c i="13" r="G2245"/>
  <c i="13" r="G2244"/>
  <c i="13" r="G2243"/>
  <c i="13" r="G2242"/>
  <c i="13" r="G2241"/>
  <c i="13" r="G2240"/>
  <c i="13" r="G2239"/>
  <c i="13" r="G2238"/>
  <c i="13" r="G2237"/>
  <c i="13" r="G2236"/>
  <c i="13" r="G2235"/>
  <c i="13" r="G2234"/>
  <c i="13" r="G2233"/>
  <c i="13" r="G2232"/>
  <c i="13" r="G2231"/>
  <c i="13" r="G2230"/>
  <c i="13" r="G2229"/>
  <c i="13" r="G2228"/>
  <c i="13" r="G2227"/>
  <c i="13" r="G2226"/>
  <c i="13" r="G2225"/>
  <c i="13" r="G2224"/>
  <c i="13" r="G2223"/>
  <c i="13" r="G2222"/>
  <c i="13" r="G2221"/>
  <c i="13" r="G2220"/>
  <c i="13" r="G2219"/>
  <c i="13" r="G2218"/>
  <c i="13" r="G2217"/>
  <c i="13" r="G2216"/>
  <c i="13" r="G2215"/>
  <c i="13" r="G2214"/>
  <c i="13" r="G2213"/>
  <c i="13" r="G2212"/>
  <c i="13" r="G2211"/>
  <c i="13" r="G2210"/>
  <c i="13" r="G2209"/>
  <c i="13" r="G2208"/>
  <c i="28" l="1" r="C6633"/>
  <c i="28" r="D6633" s="1"/>
  <c i="28" r="C6632"/>
  <c i="28" r="D6632" s="1"/>
  <c i="28" r="C6631"/>
  <c i="28" r="D6631" s="1"/>
  <c i="28" r="C6630"/>
  <c i="28" r="D6630" s="1"/>
  <c i="28" r="C6629"/>
  <c i="28" r="D6629" s="1"/>
  <c i="28" r="C6628"/>
  <c i="28" r="D6628" s="1"/>
  <c i="28" r="C6627"/>
  <c i="28" r="D6627" s="1"/>
  <c i="28" r="C6626"/>
  <c i="28" r="D6626" s="1"/>
  <c i="28" r="C6625"/>
  <c i="28" r="D6625" s="1"/>
  <c i="28" r="C6624"/>
  <c i="28" r="D6624" s="1"/>
  <c i="28" r="C6623"/>
  <c i="28" r="D6623" s="1"/>
  <c i="28" r="C6622"/>
  <c i="28" r="D6622" s="1"/>
  <c i="28" r="C6621"/>
  <c i="28" r="D6621" s="1"/>
  <c i="28" r="C6620"/>
  <c i="28" r="D6620" s="1"/>
  <c i="28" r="C6619"/>
  <c i="28" r="D6619" s="1"/>
  <c i="28" r="C6618"/>
  <c i="28" r="D6618" s="1"/>
  <c i="28" r="C6617"/>
  <c i="28" r="D6617" s="1"/>
  <c i="28" r="C6616"/>
  <c i="28" r="D6616" s="1"/>
  <c i="28" r="C6615"/>
  <c i="28" r="D6615" s="1"/>
  <c i="28" r="C6614"/>
  <c i="28" r="D6614" s="1"/>
  <c i="28" r="C6613"/>
  <c i="28" r="D6613" s="1"/>
  <c i="28" r="C6612"/>
  <c i="28" r="D6612" s="1"/>
  <c i="28" r="C6611"/>
  <c i="28" r="D6611" s="1"/>
  <c i="28" r="C6610"/>
  <c i="28" r="D6610" s="1"/>
  <c i="28" r="C6609"/>
  <c i="28" r="D6609" s="1"/>
  <c i="28" r="C6608"/>
  <c i="28" r="D6608" s="1"/>
  <c i="28" r="C6607"/>
  <c i="28" r="D6607" s="1"/>
  <c i="28" r="C6606"/>
  <c i="28" r="D6606" s="1"/>
  <c i="28" r="C6605"/>
  <c i="28" r="D6605" s="1"/>
  <c i="28" r="C6604"/>
  <c i="28" r="D6604" s="1"/>
  <c i="28" r="C6603"/>
  <c i="28" r="D6603" s="1"/>
  <c i="28" r="C6602"/>
  <c i="28" r="D6602" s="1"/>
  <c i="28" r="C6601"/>
  <c i="28" r="D6601" s="1"/>
  <c i="28" r="C6600"/>
  <c i="28" r="D6600" s="1"/>
  <c i="28" r="C6599"/>
  <c i="28" r="D6599" s="1"/>
  <c i="28" r="C6598"/>
  <c i="28" r="D6598" s="1"/>
  <c i="28" r="C6597"/>
  <c i="28" r="D6597" s="1"/>
  <c i="28" r="C6596"/>
  <c i="28" r="D6596" s="1"/>
  <c i="28" r="C6595"/>
  <c i="28" r="D6595" s="1"/>
  <c i="28" r="C6594"/>
  <c i="28" r="D6594" s="1"/>
  <c i="28" r="C6593"/>
  <c i="28" r="D6593" s="1"/>
  <c i="28" r="C6592"/>
  <c i="28" r="D6592" s="1"/>
  <c i="28" r="C6591"/>
  <c i="28" r="D6591" s="1"/>
  <c i="28" r="C6590"/>
  <c i="28" r="D6590" s="1"/>
  <c i="28" r="C6589"/>
  <c i="28" r="D6589" s="1"/>
  <c i="28" r="C6588"/>
  <c i="28" r="D6588" s="1"/>
  <c i="28" r="C6587"/>
  <c i="28" r="D6587" s="1"/>
  <c i="28" r="C6586"/>
  <c i="28" r="D6586" s="1"/>
  <c i="28" r="C6585"/>
  <c i="28" r="D6585" s="1"/>
  <c i="28" r="C6584"/>
  <c i="28" r="D6584" s="1"/>
  <c i="28" r="C6583"/>
  <c i="28" r="D6583" s="1"/>
  <c i="28" r="C6582"/>
  <c i="28" r="D6582" s="1"/>
  <c i="28" r="C6581"/>
  <c i="28" r="D6581" s="1"/>
  <c i="28" r="C6580"/>
  <c i="28" r="D6580" s="1"/>
  <c i="28" r="C6579"/>
  <c i="28" r="D6579" s="1"/>
  <c i="28" r="C6578"/>
  <c i="28" r="D6578" s="1"/>
  <c i="28" r="C6577"/>
  <c i="28" r="D6577" s="1"/>
  <c i="28" r="C6576"/>
  <c i="28" r="D6576" s="1"/>
  <c i="28" r="C6575"/>
  <c i="28" r="D6575" s="1"/>
  <c i="28" r="C6574"/>
  <c i="28" r="D6574" s="1"/>
  <c i="28" r="C6573"/>
  <c i="28" r="D6573" s="1"/>
  <c i="28" r="C6572"/>
  <c i="28" r="D6572" s="1"/>
  <c i="28" r="C6571"/>
  <c i="28" r="D6571" s="1"/>
  <c i="28" r="C6570"/>
  <c i="28" r="D6570" s="1"/>
  <c i="28" r="C6569"/>
  <c i="28" r="D6569" s="1"/>
  <c i="28" r="C6568"/>
  <c i="28" r="D6568" s="1"/>
  <c i="28" r="C6567"/>
  <c i="28" r="D6567" s="1"/>
  <c i="28" r="C6566"/>
  <c i="28" r="D6566" s="1"/>
  <c i="28" r="C6565"/>
  <c i="28" r="D6565" s="1"/>
  <c i="28" r="C6564"/>
  <c i="28" r="D6564" s="1"/>
  <c i="28" r="C6563"/>
  <c i="28" r="D6563" s="1"/>
  <c i="28" r="C6562"/>
  <c i="28" r="D6562" s="1"/>
  <c i="28" r="C6561"/>
  <c i="28" r="D6561" s="1"/>
  <c i="28" r="C6560"/>
  <c i="28" r="D6560" s="1"/>
  <c i="28" r="C6559"/>
  <c i="28" r="D6559" s="1"/>
  <c i="28" r="C6558"/>
  <c i="28" r="D6558" s="1"/>
  <c i="28" r="C6557"/>
  <c i="28" r="D6557" s="1"/>
  <c i="28" r="C6556"/>
  <c i="28" r="D6556" s="1"/>
  <c i="28" r="C6555"/>
  <c i="28" r="D6555" s="1"/>
  <c i="28" r="C6554"/>
  <c i="28" r="D6554" s="1"/>
  <c i="28" r="C6553"/>
  <c i="28" r="D6553" s="1"/>
  <c i="28" r="C6552"/>
  <c i="28" r="D6552" s="1"/>
  <c i="28" r="C6551"/>
  <c i="28" r="D6551" s="1"/>
  <c i="28" r="C6550"/>
  <c i="28" r="D6550" s="1"/>
  <c i="28" r="C6549"/>
  <c i="28" r="D6549" s="1"/>
  <c i="28" r="C6548"/>
  <c i="28" r="D6548" s="1"/>
  <c i="28" r="F6548" s="1"/>
  <c i="28" r="C6547"/>
  <c i="28" r="D6547" s="1"/>
  <c i="28" r="C6546"/>
  <c i="28" r="D6546" s="1"/>
  <c i="28" r="F6546" s="1"/>
  <c i="28" r="C6545"/>
  <c i="28" r="D6545" s="1"/>
  <c i="28" r="C6544"/>
  <c i="28" r="D6544" s="1"/>
  <c i="28" r="F6544" s="1"/>
  <c i="28" r="C6543"/>
  <c i="28" r="D6543" s="1"/>
  <c i="28" r="E6543" s="1"/>
  <c i="28" r="C6542"/>
  <c i="28" r="D6542" s="1"/>
  <c i="28" r="F6542" s="1"/>
  <c i="28" r="C6541"/>
  <c i="28" r="D6541" s="1"/>
  <c i="28" r="C6540"/>
  <c i="28" r="D6540" s="1"/>
  <c i="28" r="E6540" s="1"/>
  <c i="28" r="C6539"/>
  <c i="28" r="D6539" s="1"/>
  <c i="28" r="F6539" s="1"/>
  <c i="28" r="C6538"/>
  <c i="28" r="D6538" s="1"/>
  <c i="28" r="C6537"/>
  <c i="28" r="D6537" s="1"/>
  <c i="28" r="C6536"/>
  <c i="28" r="D6536" s="1"/>
  <c i="28" r="C6535"/>
  <c i="28" r="D6535" s="1"/>
  <c i="28" r="E6535" s="1"/>
  <c i="28" r="E6534"/>
  <c i="28" r="C6534"/>
  <c i="28" r="D6534" s="1"/>
  <c i="28" r="F6534" s="1"/>
  <c i="28" r="C6533"/>
  <c i="28" r="D6533" s="1"/>
  <c i="28" r="C6532"/>
  <c i="28" r="D6532" s="1"/>
  <c i="28" r="F6532" s="1"/>
  <c i="28" r="C6531"/>
  <c i="28" r="D6531" s="1"/>
  <c i="28" r="F6531" s="1"/>
  <c i="28" r="C6530"/>
  <c i="28" r="D6530" s="1"/>
  <c i="28" r="F6530" s="1"/>
  <c i="28" r="C6529"/>
  <c i="28" r="D6529" s="1"/>
  <c i="28" r="C6528"/>
  <c i="28" r="D6528" s="1"/>
  <c i="28" r="F6528" s="1"/>
  <c i="28" r="C6527"/>
  <c i="28" r="D6527" s="1"/>
  <c i="28" r="C6526"/>
  <c i="28" r="D6526" s="1"/>
  <c i="28" r="F6526" s="1"/>
  <c i="28" r="C6525"/>
  <c i="28" r="D6525" s="1"/>
  <c i="28" r="C6524"/>
  <c i="28" r="D6524" s="1"/>
  <c i="28" r="E6524" s="1"/>
  <c i="28" r="C6523"/>
  <c i="28" r="D6523" s="1"/>
  <c i="28" r="F6523" s="1"/>
  <c i="28" r="C6522"/>
  <c i="28" r="D6522" s="1"/>
  <c i="28" r="F6522" s="1"/>
  <c i="28" r="C6521"/>
  <c i="28" r="D6521" s="1"/>
  <c i="28" r="C6520"/>
  <c i="28" r="D6520" s="1"/>
  <c i="28" r="F6520" s="1"/>
  <c i="28" r="C6519"/>
  <c i="28" r="D6519" s="1"/>
  <c i="28" r="E6519" s="1"/>
  <c i="28" r="C6518"/>
  <c i="28" r="D6518" s="1"/>
  <c i="28" r="F6518" s="1"/>
  <c i="28" r="C6517"/>
  <c i="28" r="D6517" s="1"/>
  <c i="28" r="C6516"/>
  <c i="28" r="D6516" s="1"/>
  <c i="28" r="C6515"/>
  <c i="28" r="D6515" s="1"/>
  <c i="28" r="E6515" s="1"/>
  <c i="28" r="C6514"/>
  <c i="28" r="D6514" s="1"/>
  <c i="28" r="C6513"/>
  <c i="28" r="D6513" s="1"/>
  <c i="28" r="C6512"/>
  <c i="28" r="D6512" s="1"/>
  <c i="28" r="F6512" s="1"/>
  <c i="28" r="C6511"/>
  <c i="28" r="D6511" s="1"/>
  <c i="28" r="E6511" s="1"/>
  <c i="28" r="C6510"/>
  <c i="28" r="D6510" s="1"/>
  <c i="28" r="F6510" s="1"/>
  <c i="28" r="C6509"/>
  <c i="28" r="D6509" s="1"/>
  <c i="28" r="E6509" s="1"/>
  <c i="28" r="C6508"/>
  <c i="28" r="D6508" s="1"/>
  <c i="28" r="F6508" s="1"/>
  <c i="28" r="C6507"/>
  <c i="28" r="D6507" s="1"/>
  <c i="28" r="F6507" s="1"/>
  <c i="28" r="C6506"/>
  <c i="28" r="D6506" s="1"/>
  <c i="28" r="C6505"/>
  <c i="28" r="D6505" s="1"/>
  <c i="28" r="C6504"/>
  <c i="28" r="D6504" s="1"/>
  <c i="28" r="F6504" s="1"/>
  <c i="28" r="C6503"/>
  <c i="28" r="D6503" s="1"/>
  <c i="28" r="C6502"/>
  <c i="28" r="D6502" s="1"/>
  <c i="28" r="C6501"/>
  <c i="28" r="D6501" s="1"/>
  <c i="28" r="C6500"/>
  <c i="28" r="D6500" s="1"/>
  <c i="28" r="C6499"/>
  <c i="28" r="D6499" s="1"/>
  <c i="28" r="C6498"/>
  <c i="28" r="D6498" s="1"/>
  <c i="28" r="C6497"/>
  <c i="28" r="D6497" s="1"/>
  <c i="28" r="C6496"/>
  <c i="28" r="D6496" s="1"/>
  <c i="28" r="C6495"/>
  <c i="28" r="D6495" s="1"/>
  <c i="28" r="C6494"/>
  <c i="28" r="D6494" s="1"/>
  <c i="28" r="C6493"/>
  <c i="28" r="D6493" s="1"/>
  <c i="28" r="D6492"/>
  <c i="28" r="F6492" s="1"/>
  <c i="28" r="C6492"/>
  <c i="28" r="C6491"/>
  <c i="28" r="D6491" s="1"/>
  <c i="28" r="C6490"/>
  <c i="28" r="D6490" s="1"/>
  <c i="28" r="C6489"/>
  <c i="28" r="D6489" s="1"/>
  <c i="28" r="C6488"/>
  <c i="28" r="D6488" s="1"/>
  <c i="28" r="F6488" s="1"/>
  <c i="28" r="C6487"/>
  <c i="28" r="D6487" s="1"/>
  <c i="28" r="C6486"/>
  <c i="28" r="D6486" s="1"/>
  <c i="28" r="C6485"/>
  <c i="28" r="D6485" s="1"/>
  <c i="28" r="C6484"/>
  <c i="28" r="D6484" s="1"/>
  <c i="28" r="D6483"/>
  <c i="28" r="C6483"/>
  <c i="28" r="C6482"/>
  <c i="28" r="D6482" s="1"/>
  <c i="28" r="C6481"/>
  <c i="28" r="D6481" s="1"/>
  <c i="28" r="C6480"/>
  <c i="28" r="D6480" s="1"/>
  <c i="28" r="C6479"/>
  <c i="28" r="D6479" s="1"/>
  <c i="28" r="C6478"/>
  <c i="28" r="D6478" s="1"/>
  <c i="28" r="C6477"/>
  <c i="28" r="D6477" s="1"/>
  <c i="28" r="C6476"/>
  <c i="28" r="D6476" s="1"/>
  <c i="28" r="C6475"/>
  <c i="28" r="D6475" s="1"/>
  <c i="28" r="C6474"/>
  <c i="28" r="D6474" s="1"/>
  <c i="28" r="C6473"/>
  <c i="28" r="D6473" s="1"/>
  <c i="28" r="C6472"/>
  <c i="28" r="D6472" s="1"/>
  <c i="28" r="F6472" s="1"/>
  <c i="28" r="C6471"/>
  <c i="28" r="D6471" s="1"/>
  <c i="28" r="C6470"/>
  <c i="28" r="D6470" s="1"/>
  <c i="28" r="C6469"/>
  <c i="28" r="D6469" s="1"/>
  <c i="28" r="C6468"/>
  <c i="28" r="D6468" s="1"/>
  <c i="28" r="F6468" s="1"/>
  <c i="28" r="C6467"/>
  <c i="28" r="D6467" s="1"/>
  <c i="28" r="C6466"/>
  <c i="28" r="D6466" s="1"/>
  <c i="28" r="C6465"/>
  <c i="28" r="D6465" s="1"/>
  <c i="28" r="C6464"/>
  <c i="28" r="D6464" s="1"/>
  <c i="28" r="F6464" s="1"/>
  <c i="28" r="C6463"/>
  <c i="28" r="D6463" s="1"/>
  <c i="28" r="C6462"/>
  <c i="28" r="D6462" s="1"/>
  <c i="28" r="C6461"/>
  <c i="28" r="D6461" s="1"/>
  <c i="28" r="C6460"/>
  <c i="28" r="D6460" s="1"/>
  <c i="28" r="F6460" s="1"/>
  <c i="28" r="C6459"/>
  <c i="28" r="D6459" s="1"/>
  <c i="28" r="C6458"/>
  <c i="28" r="D6458" s="1"/>
  <c i="28" r="C6457"/>
  <c i="28" r="D6457" s="1"/>
  <c i="28" r="C6456"/>
  <c i="28" r="D6456" s="1"/>
  <c i="28" r="F6456" s="1"/>
  <c i="28" r="C6455"/>
  <c i="28" r="D6455" s="1"/>
  <c i="28" r="C6454"/>
  <c i="28" r="D6454" s="1"/>
  <c i="28" r="C6453"/>
  <c i="28" r="D6453" s="1"/>
  <c i="28" r="C6452"/>
  <c i="28" r="D6452" s="1"/>
  <c i="28" r="F6452" s="1"/>
  <c i="28" r="C6451"/>
  <c i="28" r="D6451" s="1"/>
  <c i="28" r="F6451" s="1"/>
  <c i="28" r="C6450"/>
  <c i="28" r="D6450" s="1"/>
  <c i="28" r="C6449"/>
  <c i="28" r="D6449" s="1"/>
  <c i="28" r="C6448"/>
  <c i="28" r="D6448" s="1"/>
  <c i="28" r="F6448" s="1"/>
  <c i="28" r="C6447"/>
  <c i="28" r="D6447" s="1"/>
  <c i="28" r="C6446"/>
  <c i="28" r="D6446" s="1"/>
  <c i="28" r="C6445"/>
  <c i="28" r="D6445" s="1"/>
  <c i="28" r="F6445" s="1"/>
  <c i="28" r="C6444"/>
  <c i="28" r="D6444" s="1"/>
  <c i="28" r="F6444" s="1"/>
  <c i="28" r="C6443"/>
  <c i="28" r="D6443" s="1"/>
  <c i="28" r="C6442"/>
  <c i="28" r="D6442" s="1"/>
  <c i="28" r="C6441"/>
  <c i="28" r="D6441" s="1"/>
  <c i="28" r="C6440"/>
  <c i="28" r="D6440" s="1"/>
  <c i="28" r="F6440" s="1"/>
  <c i="28" r="C6439"/>
  <c i="28" r="D6439" s="1"/>
  <c i="28" r="D6438"/>
  <c i="28" r="C6438"/>
  <c i="28" r="C6437"/>
  <c i="28" r="D6437" s="1"/>
  <c i="28" r="F6437" s="1"/>
  <c i="28" r="C6436"/>
  <c i="28" r="D6436" s="1"/>
  <c i="28" r="F6436" s="1"/>
  <c i="28" r="D6435"/>
  <c i="28" r="C6435"/>
  <c i="28" r="C6434"/>
  <c i="28" r="D6434" s="1"/>
  <c i="28" r="C6433"/>
  <c i="28" r="D6433" s="1"/>
  <c i="28" r="D6432"/>
  <c i="28" r="F6432" s="1"/>
  <c i="28" r="C6432"/>
  <c i="28" r="C6431"/>
  <c i="28" r="D6431" s="1"/>
  <c i="28" r="C6430"/>
  <c i="28" r="D6430" s="1"/>
  <c i="28" r="C6429"/>
  <c i="28" r="D6429" s="1"/>
  <c i="28" r="C6428"/>
  <c i="28" r="D6428" s="1"/>
  <c i="28" r="F6428" s="1"/>
  <c i="28" r="C6427"/>
  <c i="28" r="D6427" s="1"/>
  <c i="28" r="F6427" s="1"/>
  <c i="28" r="C6426"/>
  <c i="28" r="D6426" s="1"/>
  <c i="28" r="C6425"/>
  <c i="28" r="D6425" s="1"/>
  <c i="28" r="C6424"/>
  <c i="28" r="D6424" s="1"/>
  <c i="28" r="F6424" s="1"/>
  <c i="28" r="C6423"/>
  <c i="28" r="D6423" s="1"/>
  <c i="28" r="F6423" s="1"/>
  <c i="28" r="C6422"/>
  <c i="28" r="D6422" s="1"/>
  <c i="28" r="C6421"/>
  <c i="28" r="D6421" s="1"/>
  <c i="28" r="C6420"/>
  <c i="28" r="D6420" s="1"/>
  <c i="28" r="F6420" s="1"/>
  <c i="28" r="E6419"/>
  <c i="28" r="C6419"/>
  <c i="28" r="D6419" s="1"/>
  <c i="28" r="F6419" s="1"/>
  <c i="28" r="C6418"/>
  <c i="28" r="D6418" s="1"/>
  <c i="28" r="C6417"/>
  <c i="28" r="D6417" s="1"/>
  <c i="28" r="D6416"/>
  <c i="28" r="F6416" s="1"/>
  <c i="28" r="C6416"/>
  <c i="28" r="C6415"/>
  <c i="28" r="D6415" s="1"/>
  <c i="28" r="C6414"/>
  <c i="28" r="D6414" s="1"/>
  <c i="28" r="C6413"/>
  <c i="28" r="D6413" s="1"/>
  <c i="28" r="C6412"/>
  <c i="28" r="D6412" s="1"/>
  <c i="28" r="F6412" s="1"/>
  <c i="28" r="C6411"/>
  <c i="28" r="D6411" s="1"/>
  <c i="28" r="F6411" s="1"/>
  <c i="28" r="C6410"/>
  <c i="28" r="D6410" s="1"/>
  <c i="28" r="C6409"/>
  <c i="28" r="D6409" s="1"/>
  <c i="28" r="C6408"/>
  <c i="28" r="D6408" s="1"/>
  <c i="28" r="F6408" s="1"/>
  <c i="28" r="C6407"/>
  <c i="28" r="D6407" s="1"/>
  <c i="28" r="F6407" s="1"/>
  <c i="28" r="D6406"/>
  <c i="28" r="C6406"/>
  <c i="28" r="C6405"/>
  <c i="28" r="D6405" s="1"/>
  <c i="28" r="C6404"/>
  <c i="28" r="D6404" s="1"/>
  <c i="28" r="F6404" s="1"/>
  <c i="28" r="E6403"/>
  <c i="28" r="C6403"/>
  <c i="28" r="D6403" s="1"/>
  <c i="28" r="F6403" s="1"/>
  <c i="28" r="C6402"/>
  <c i="28" r="D6402" s="1"/>
  <c i="28" r="C6401"/>
  <c i="28" r="D6401" s="1"/>
  <c i="28" r="C6400"/>
  <c i="28" r="D6400" s="1"/>
  <c i="28" r="F6400" s="1"/>
  <c i="28" r="C6399"/>
  <c i="28" r="D6399" s="1"/>
  <c i="28" r="C6398"/>
  <c i="28" r="D6398" s="1"/>
  <c i="28" r="C6397"/>
  <c i="28" r="D6397" s="1"/>
  <c i="28" r="D6396"/>
  <c i="28" r="F6396" s="1"/>
  <c i="28" r="C6396"/>
  <c i="28" r="C6395"/>
  <c i="28" r="D6395" s="1"/>
  <c i="28" r="F6395" s="1"/>
  <c i="28" r="C6394"/>
  <c i="28" r="D6394" s="1"/>
  <c i="28" r="C6393"/>
  <c i="28" r="D6393" s="1"/>
  <c i="28" r="F6393" s="1"/>
  <c i="28" r="C6392"/>
  <c i="28" r="D6392" s="1"/>
  <c i="28" r="C6391"/>
  <c i="28" r="D6391" s="1"/>
  <c i="28" r="F6391" s="1"/>
  <c i="28" r="C6390"/>
  <c i="28" r="D6390" s="1"/>
  <c i="28" r="C6389"/>
  <c i="28" r="D6389" s="1"/>
  <c i="28" r="F6389" s="1"/>
  <c i="28" r="C6388"/>
  <c i="28" r="D6388" s="1"/>
  <c i="28" r="C6387"/>
  <c i="28" r="D6387" s="1"/>
  <c i="28" r="F6387" s="1"/>
  <c i="28" r="C6386"/>
  <c i="28" r="D6386" s="1"/>
  <c i="28" r="C6385"/>
  <c i="28" r="D6385" s="1"/>
  <c i="28" r="F6385" s="1"/>
  <c i="28" r="C6384"/>
  <c i="28" r="D6384" s="1"/>
  <c i="28" r="C6383"/>
  <c i="28" r="D6383" s="1"/>
  <c i="28" r="F6383" s="1"/>
  <c i="28" r="C6382"/>
  <c i="28" r="D6382" s="1"/>
  <c i="28" r="C6381"/>
  <c i="28" r="D6381" s="1"/>
  <c i="28" r="F6381" s="1"/>
  <c i="28" r="C6380"/>
  <c i="28" r="D6380" s="1"/>
  <c i="28" r="C6379"/>
  <c i="28" r="D6379" s="1"/>
  <c i="28" r="F6379" s="1"/>
  <c i="28" r="C6378"/>
  <c i="28" r="D6378" s="1"/>
  <c i="28" r="C6377"/>
  <c i="28" r="D6377" s="1"/>
  <c i="28" r="F6377" s="1"/>
  <c i="28" r="C6376"/>
  <c i="28" r="D6376" s="1"/>
  <c i="28" r="C6375"/>
  <c i="28" r="D6375" s="1"/>
  <c i="28" r="F6375" s="1"/>
  <c i="28" r="D6374"/>
  <c i="28" r="C6374"/>
  <c i="28" r="C6373"/>
  <c i="28" r="D6373" s="1"/>
  <c i="28" r="F6373" s="1"/>
  <c i="28" r="C6372"/>
  <c i="28" r="D6372" s="1"/>
  <c i="28" r="C6371"/>
  <c i="28" r="D6371" s="1"/>
  <c i="28" r="F6371" s="1"/>
  <c i="28" r="C6370"/>
  <c i="28" r="D6370" s="1"/>
  <c i="28" r="C6369"/>
  <c i="28" r="D6369" s="1"/>
  <c i="28" r="F6369" s="1"/>
  <c i="28" r="C6368"/>
  <c i="28" r="D6368" s="1"/>
  <c i="28" r="C6367"/>
  <c i="28" r="D6367" s="1"/>
  <c i="28" r="F6367" s="1"/>
  <c i="28" r="C6366"/>
  <c i="28" r="D6366" s="1"/>
  <c i="28" r="C6365"/>
  <c i="28" r="D6365" s="1"/>
  <c i="28" r="D6364"/>
  <c i="28" r="C6364"/>
  <c i="28" r="C6363"/>
  <c i="28" r="D6363" s="1"/>
  <c i="28" r="C6362"/>
  <c i="28" r="D6362" s="1"/>
  <c i="28" r="C6361"/>
  <c i="28" r="D6361" s="1"/>
  <c i="28" r="C6360"/>
  <c i="28" r="D6360" s="1"/>
  <c i="28" r="C6359"/>
  <c i="28" r="D6359" s="1"/>
  <c i="28" r="C6358"/>
  <c i="28" r="D6358" s="1"/>
  <c i="28" r="C6357"/>
  <c i="28" r="D6357" s="1"/>
  <c i="28" r="C6356"/>
  <c i="28" r="D6356" s="1"/>
  <c i="28" r="C6355"/>
  <c i="28" r="D6355" s="1"/>
  <c i="28" r="C6354"/>
  <c i="28" r="D6354" s="1"/>
  <c i="28" r="C6353"/>
  <c i="28" r="D6353" s="1"/>
  <c i="28" r="C6352"/>
  <c i="28" r="D6352" s="1"/>
  <c i="28" r="C6351"/>
  <c i="28" r="D6351" s="1"/>
  <c i="28" r="C6350"/>
  <c i="28" r="D6350" s="1"/>
  <c i="28" r="C6349"/>
  <c i="28" r="D6349" s="1"/>
  <c i="28" r="D6348"/>
  <c i="28" r="C6348"/>
  <c i="28" r="C6347"/>
  <c i="28" r="D6347" s="1"/>
  <c i="28" r="C6346"/>
  <c i="28" r="D6346" s="1"/>
  <c i="28" r="C6345"/>
  <c i="28" r="D6345" s="1"/>
  <c i="28" r="C6344"/>
  <c i="28" r="D6344" s="1"/>
  <c i="28" r="C6343"/>
  <c i="28" r="D6343" s="1"/>
  <c i="28" r="C6342"/>
  <c i="28" r="D6342" s="1"/>
  <c i="28" r="C6341"/>
  <c i="28" r="D6341" s="1"/>
  <c i="28" r="C6340"/>
  <c i="28" r="D6340" s="1"/>
  <c i="28" r="C6339"/>
  <c i="28" r="D6339" s="1"/>
  <c i="28" r="C6338"/>
  <c i="28" r="D6338" s="1"/>
  <c i="28" r="C6337"/>
  <c i="28" r="D6337" s="1"/>
  <c i="28" r="C6336"/>
  <c i="28" r="D6336" s="1"/>
  <c i="28" r="C6335"/>
  <c i="28" r="D6335" s="1"/>
  <c i="28" r="C6334"/>
  <c i="28" r="D6334" s="1"/>
  <c i="28" r="C6333"/>
  <c i="28" r="D6333" s="1"/>
  <c i="28" r="C6332"/>
  <c i="28" r="D6332" s="1"/>
  <c i="28" r="C6331"/>
  <c i="28" r="D6331" s="1"/>
  <c i="28" r="C6330"/>
  <c i="28" r="D6330" s="1"/>
  <c i="28" r="C6329"/>
  <c i="28" r="D6329" s="1"/>
  <c i="28" r="C6328"/>
  <c i="28" r="D6328" s="1"/>
  <c i="28" r="C6327"/>
  <c i="28" r="D6327" s="1"/>
  <c i="28" r="C6326"/>
  <c i="28" r="D6326" s="1"/>
  <c i="28" r="C6325"/>
  <c i="28" r="D6325" s="1"/>
  <c i="28" r="C6324"/>
  <c i="28" r="D6324" s="1"/>
  <c i="28" r="C6323"/>
  <c i="28" r="D6323" s="1"/>
  <c i="28" r="C6322"/>
  <c i="28" r="D6322" s="1"/>
  <c i="28" r="C6321"/>
  <c i="28" r="D6321" s="1"/>
  <c i="28" r="C6320"/>
  <c i="28" r="D6320" s="1"/>
  <c i="28" r="C6319"/>
  <c i="28" r="D6319" s="1"/>
  <c i="28" r="C6318"/>
  <c i="28" r="D6318" s="1"/>
  <c i="28" r="C6317"/>
  <c i="28" r="D6317" s="1"/>
  <c i="28" r="C6316"/>
  <c i="28" r="D6316" s="1"/>
  <c i="28" r="C6315"/>
  <c i="28" r="D6315" s="1"/>
  <c i="28" r="C6314"/>
  <c i="28" r="D6314" s="1"/>
  <c i="28" r="C6313"/>
  <c i="28" r="D6313" s="1"/>
  <c i="28" r="C6312"/>
  <c i="28" r="D6312" s="1"/>
  <c i="28" r="C6311"/>
  <c i="28" r="D6311" s="1"/>
  <c i="28" r="C6310"/>
  <c i="28" r="D6310" s="1"/>
  <c i="28" r="E6310" s="1"/>
  <c i="28" r="C6309"/>
  <c i="28" r="D6309" s="1"/>
  <c i="28" r="C6308"/>
  <c i="28" r="D6308" s="1"/>
  <c i="28" r="E6308" s="1"/>
  <c i="28" r="C6307"/>
  <c i="28" r="D6307" s="1"/>
  <c i="28" r="C6306"/>
  <c i="28" r="D6306" s="1"/>
  <c i="28" r="E6306" s="1"/>
  <c i="28" r="C6305"/>
  <c i="28" r="D6305" s="1"/>
  <c i="28" r="C6304"/>
  <c i="28" r="D6304" s="1"/>
  <c i="28" r="E6304" s="1"/>
  <c i="28" r="C6303"/>
  <c i="28" r="D6303" s="1"/>
  <c i="28" r="C6302"/>
  <c i="28" r="D6302" s="1"/>
  <c i="28" r="E6302" s="1"/>
  <c i="28" r="C6301"/>
  <c i="28" r="D6301" s="1"/>
  <c i="28" r="E6301" s="1"/>
  <c i="28" r="C6300"/>
  <c i="28" r="D6300" s="1"/>
  <c i="28" r="C6299"/>
  <c i="28" r="D6299" s="1"/>
  <c i="28" r="C6298"/>
  <c i="28" r="D6298" s="1"/>
  <c i="28" r="E6298" s="1"/>
  <c i="28" r="C6297"/>
  <c i="28" r="D6297" s="1"/>
  <c i="28" r="C6296"/>
  <c i="28" r="D6296" s="1"/>
  <c i="28" r="E6296" s="1"/>
  <c i="28" r="C6295"/>
  <c i="28" r="D6295" s="1"/>
  <c i="28" r="C6294"/>
  <c i="28" r="D6294" s="1"/>
  <c i="28" r="E6294" s="1"/>
  <c i="28" r="C6293"/>
  <c i="28" r="D6293" s="1"/>
  <c i="28" r="C6292"/>
  <c i="28" r="D6292" s="1"/>
  <c i="28" r="C6291"/>
  <c i="28" r="D6291" s="1"/>
  <c i="28" r="C6290"/>
  <c i="28" r="D6290" s="1"/>
  <c i="28" r="C6289"/>
  <c i="28" r="D6289" s="1"/>
  <c i="28" r="E6289" s="1"/>
  <c i="28" r="C6288"/>
  <c i="28" r="D6288" s="1"/>
  <c i="28" r="E6288" s="1"/>
  <c i="28" r="C6287"/>
  <c i="28" r="D6287" s="1"/>
  <c i="28" r="C6286"/>
  <c i="28" r="D6286" s="1"/>
  <c i="28" r="C6285"/>
  <c i="28" r="D6285" s="1"/>
  <c i="28" r="E6285" s="1"/>
  <c i="28" r="C6284"/>
  <c i="28" r="D6284" s="1"/>
  <c i="28" r="C6283"/>
  <c i="28" r="D6283" s="1"/>
  <c i="28" r="C6282"/>
  <c i="28" r="D6282" s="1"/>
  <c i="28" r="C6281"/>
  <c i="28" r="D6281" s="1"/>
  <c i="28" r="E6281" s="1"/>
  <c i="28" r="C6280"/>
  <c i="28" r="D6280" s="1"/>
  <c i="28" r="E6280" s="1"/>
  <c i="28" r="C6279"/>
  <c i="28" r="D6279" s="1"/>
  <c i="28" r="C6278"/>
  <c i="28" r="D6278" s="1"/>
  <c i="28" r="C6277"/>
  <c i="28" r="D6277" s="1"/>
  <c i="28" r="E6277" s="1"/>
  <c i="28" r="C6276"/>
  <c i="28" r="D6276" s="1"/>
  <c i="28" r="C6275"/>
  <c i="28" r="D6275" s="1"/>
  <c i="28" r="C6274"/>
  <c i="28" r="D6274" s="1"/>
  <c i="28" r="C6273"/>
  <c i="28" r="D6273" s="1"/>
  <c i="28" r="E6273" s="1"/>
  <c i="28" r="D6272"/>
  <c i="28" r="E6272" s="1"/>
  <c i="28" r="C6272"/>
  <c i="28" r="C6271"/>
  <c i="28" r="D6271" s="1"/>
  <c i="28" r="C6270"/>
  <c i="28" r="D6270" s="1"/>
  <c i="28" r="C6269"/>
  <c i="28" r="D6269" s="1"/>
  <c i="28" r="E6269" s="1"/>
  <c i="28" r="C6268"/>
  <c i="28" r="D6268" s="1"/>
  <c i="28" r="C6267"/>
  <c i="28" r="D6267" s="1"/>
  <c i="28" r="C6266"/>
  <c i="28" r="D6266" s="1"/>
  <c i="28" r="C6265"/>
  <c i="28" r="D6265" s="1"/>
  <c i="28" r="C6264"/>
  <c i="28" r="D6264" s="1"/>
  <c i="28" r="E6264" s="1"/>
  <c i="28" r="C6263"/>
  <c i="28" r="D6263" s="1"/>
  <c i="28" r="C6262"/>
  <c i="28" r="D6262" s="1"/>
  <c i="28" r="C6261"/>
  <c i="28" r="D6261" s="1"/>
  <c i="28" r="C6260"/>
  <c i="28" r="D6260" s="1"/>
  <c i="28" r="E6260" s="1"/>
  <c i="28" r="C6259"/>
  <c i="28" r="D6259" s="1"/>
  <c i="28" r="C6258"/>
  <c i="28" r="D6258" s="1"/>
  <c i="28" r="C6257"/>
  <c i="28" r="D6257" s="1"/>
  <c i="28" r="C6256"/>
  <c i="28" r="D6256" s="1"/>
  <c i="28" r="E6256" s="1"/>
  <c i="28" r="D6255"/>
  <c i="28" r="C6255"/>
  <c i="28" r="C6254"/>
  <c i="28" r="D6254" s="1"/>
  <c i="28" r="C6253"/>
  <c i="28" r="D6253" s="1"/>
  <c i="28" r="C6252"/>
  <c i="28" r="D6252" s="1"/>
  <c i="28" r="C6251"/>
  <c i="28" r="D6251" s="1"/>
  <c i="28" r="C6250"/>
  <c i="28" r="D6250" s="1"/>
  <c i="28" r="C6249"/>
  <c i="28" r="D6249" s="1"/>
  <c i="28" r="D6248"/>
  <c i="28" r="E6248" s="1"/>
  <c i="28" r="C6248"/>
  <c i="28" r="C6247"/>
  <c i="28" r="D6247" s="1"/>
  <c i="28" r="C6246"/>
  <c i="28" r="D6246" s="1"/>
  <c i="28" r="C6245"/>
  <c i="28" r="D6245" s="1"/>
  <c i="28" r="C6244"/>
  <c i="28" r="D6244" s="1"/>
  <c i="28" r="E6244" s="1"/>
  <c i="28" r="C6243"/>
  <c i="28" r="D6243" s="1"/>
  <c i="28" r="C6242"/>
  <c i="28" r="D6242" s="1"/>
  <c i="28" r="C6241"/>
  <c i="28" r="D6241" s="1"/>
  <c i="28" r="C6240"/>
  <c i="28" r="D6240" s="1"/>
  <c i="28" r="E6240" s="1"/>
  <c i="28" r="C6239"/>
  <c i="28" r="D6239" s="1"/>
  <c i="28" r="C6238"/>
  <c i="28" r="D6238" s="1"/>
  <c i="28" r="C6237"/>
  <c i="28" r="D6237" s="1"/>
  <c i="28" r="C6236"/>
  <c i="28" r="D6236" s="1"/>
  <c i="28" r="C6235"/>
  <c i="28" r="D6235" s="1"/>
  <c i="28" r="C6234"/>
  <c i="28" r="D6234" s="1"/>
  <c i="28" r="C6233"/>
  <c i="28" r="D6233" s="1"/>
  <c i="28" r="C6232"/>
  <c i="28" r="D6232" s="1"/>
  <c i="28" r="C6231"/>
  <c i="28" r="D6231" s="1"/>
  <c i="28" r="C6230"/>
  <c i="28" r="D6230" s="1"/>
  <c i="28" r="C6229"/>
  <c i="28" r="D6229" s="1"/>
  <c i="28" r="C6228"/>
  <c i="28" r="D6228" s="1"/>
  <c i="28" r="E6228" s="1"/>
  <c i="28" r="C6227"/>
  <c i="28" r="D6227" s="1"/>
  <c i="28" r="C6226"/>
  <c i="28" r="D6226" s="1"/>
  <c i="28" r="C6225"/>
  <c i="28" r="D6225" s="1"/>
  <c i="28" r="C6224"/>
  <c i="28" r="D6224" s="1"/>
  <c i="28" r="E6224" s="1"/>
  <c i="28" r="C6223"/>
  <c i="28" r="D6223" s="1"/>
  <c i="28" r="C6222"/>
  <c i="28" r="D6222" s="1"/>
  <c i="28" r="C6221"/>
  <c i="28" r="D6221" s="1"/>
  <c i="28" r="C6220"/>
  <c i="28" r="D6220" s="1"/>
  <c i="28" r="C6219"/>
  <c i="28" r="D6219" s="1"/>
  <c i="28" r="C6218"/>
  <c i="28" r="D6218" s="1"/>
  <c i="28" r="C6217"/>
  <c i="28" r="D6217" s="1"/>
  <c i="28" r="C6216"/>
  <c i="28" r="D6216" s="1"/>
  <c i="28" r="E6216" s="1"/>
  <c i="28" r="C6215"/>
  <c i="28" r="D6215" s="1"/>
  <c i="28" r="C6214"/>
  <c i="28" r="D6214" s="1"/>
  <c i="28" r="C6213"/>
  <c i="28" r="D6213" s="1"/>
  <c i="28" r="C6212"/>
  <c i="28" r="D6212" s="1"/>
  <c i="28" r="C6211"/>
  <c i="28" r="D6211" s="1"/>
  <c i="28" r="C6210"/>
  <c i="28" r="D6210" s="1"/>
  <c i="28" r="E6210" s="1"/>
  <c i="28" r="C6209"/>
  <c i="28" r="D6209" s="1"/>
  <c i="28" r="C6208"/>
  <c i="28" r="D6208" s="1"/>
  <c i="28" r="E6208" s="1"/>
  <c i="28" r="C6207"/>
  <c i="28" r="D6207" s="1"/>
  <c i="28" r="C6206"/>
  <c i="28" r="D6206" s="1"/>
  <c i="28" r="C6205"/>
  <c i="28" r="D6205" s="1"/>
  <c i="28" r="C6204"/>
  <c i="28" r="D6204" s="1"/>
  <c i="28" r="C6203"/>
  <c i="28" r="D6203" s="1"/>
  <c i="28" r="C6202"/>
  <c i="28" r="D6202" s="1"/>
  <c i="28" r="E6202" s="1"/>
  <c i="28" r="C6201"/>
  <c i="28" r="D6201" s="1"/>
  <c i="28" r="F6200"/>
  <c i="28" r="C6200"/>
  <c i="28" r="D6200" s="1"/>
  <c i="28" r="E6200" s="1"/>
  <c i="28" r="C6199"/>
  <c i="28" r="D6199" s="1"/>
  <c i="28" r="C6198"/>
  <c i="28" r="D6198" s="1"/>
  <c i="28" r="E6198" s="1"/>
  <c i="28" r="C6197"/>
  <c i="28" r="D6197" s="1"/>
  <c i="28" r="C6196"/>
  <c i="28" r="D6196" s="1"/>
  <c i="28" r="C6195"/>
  <c i="28" r="D6195" s="1"/>
  <c i="28" r="C6194"/>
  <c i="28" r="D6194" s="1"/>
  <c i="28" r="E6194" s="1"/>
  <c i="28" r="C6193"/>
  <c i="28" r="D6193" s="1"/>
  <c i="28" r="C6192"/>
  <c i="28" r="D6192" s="1"/>
  <c i="28" r="E6192" s="1"/>
  <c i="28" r="C6191"/>
  <c i="28" r="D6191" s="1"/>
  <c i="28" r="C6190"/>
  <c i="28" r="D6190" s="1"/>
  <c i="28" r="C6189"/>
  <c i="28" r="D6189" s="1"/>
  <c i="28" r="C6188"/>
  <c i="28" r="D6188" s="1"/>
  <c i="28" r="C6187"/>
  <c i="28" r="D6187" s="1"/>
  <c i="28" r="C6186"/>
  <c i="28" r="D6186" s="1"/>
  <c i="28" r="E6186" s="1"/>
  <c i="28" r="C6185"/>
  <c i="28" r="D6185" s="1"/>
  <c i="28" r="C6184"/>
  <c i="28" r="D6184" s="1"/>
  <c i="28" r="E6184" s="1"/>
  <c i="28" r="C6183"/>
  <c i="28" r="D6183" s="1"/>
  <c i="28" r="C6182"/>
  <c i="28" r="D6182" s="1"/>
  <c i="28" r="E6182" s="1"/>
  <c i="28" r="C6181"/>
  <c i="28" r="D6181" s="1"/>
  <c i="28" r="C6180"/>
  <c i="28" r="D6180" s="1"/>
  <c i="28" r="C6179"/>
  <c i="28" r="D6179" s="1"/>
  <c i="28" r="C6178"/>
  <c i="28" r="D6178" s="1"/>
  <c i="28" r="E6178" s="1"/>
  <c i="28" r="C6177"/>
  <c i="28" r="D6177" s="1"/>
  <c i="28" r="C6176"/>
  <c i="28" r="D6176" s="1"/>
  <c i="28" r="E6176" s="1"/>
  <c i="28" r="C6175"/>
  <c i="28" r="D6175" s="1"/>
  <c i="28" r="C6174"/>
  <c i="28" r="D6174" s="1"/>
  <c i="28" r="C6173"/>
  <c i="28" r="D6173" s="1"/>
  <c i="28" r="C6172"/>
  <c i="28" r="D6172" s="1"/>
  <c i="28" r="C6171"/>
  <c i="28" r="D6171" s="1"/>
  <c i="28" r="C6170"/>
  <c i="28" r="D6170" s="1"/>
  <c i="28" r="E6170" s="1"/>
  <c i="28" r="C6169"/>
  <c i="28" r="D6169" s="1"/>
  <c i="28" r="C6168"/>
  <c i="28" r="D6168" s="1"/>
  <c i="28" r="E6168" s="1"/>
  <c i="28" r="C6167"/>
  <c i="28" r="D6167" s="1"/>
  <c i="28" r="C6166"/>
  <c i="28" r="D6166" s="1"/>
  <c i="28" r="E6166" s="1"/>
  <c i="28" r="C6165"/>
  <c i="28" r="D6165" s="1"/>
  <c i="28" r="C6164"/>
  <c i="28" r="D6164" s="1"/>
  <c i="28" r="C6163"/>
  <c i="28" r="D6163" s="1"/>
  <c i="28" r="C6162"/>
  <c i="28" r="D6162" s="1"/>
  <c i="28" r="E6162" s="1"/>
  <c i="28" r="C6161"/>
  <c i="28" r="D6161" s="1"/>
  <c i="28" r="C6160"/>
  <c i="28" r="D6160" s="1"/>
  <c i="28" r="E6160" s="1"/>
  <c i="28" r="C6159"/>
  <c i="28" r="D6159" s="1"/>
  <c i="28" r="C6158"/>
  <c i="28" r="D6158" s="1"/>
  <c i="28" r="C6157"/>
  <c i="28" r="D6157" s="1"/>
  <c i="28" r="C6156"/>
  <c i="28" r="D6156" s="1"/>
  <c i="28" r="C6155"/>
  <c i="28" r="D6155" s="1"/>
  <c i="28" r="C6154"/>
  <c i="28" r="D6154" s="1"/>
  <c i="28" r="E6154" s="1"/>
  <c i="28" r="C6153"/>
  <c i="28" r="D6153" s="1"/>
  <c i="28" r="C6152"/>
  <c i="28" r="D6152" s="1"/>
  <c i="28" r="C6151"/>
  <c i="28" r="D6151" s="1"/>
  <c i="28" r="C6150"/>
  <c i="28" r="D6150" s="1"/>
  <c i="28" r="E6150" s="1"/>
  <c i="28" r="C6149"/>
  <c i="28" r="D6149" s="1"/>
  <c i="28" r="C6148"/>
  <c i="28" r="D6148" s="1"/>
  <c i="28" r="C6147"/>
  <c i="28" r="D6147" s="1"/>
  <c i="28" r="C6146"/>
  <c i="28" r="D6146" s="1"/>
  <c i="28" r="E6146" s="1"/>
  <c i="28" r="C6145"/>
  <c i="28" r="D6145" s="1"/>
  <c i="28" r="C6144"/>
  <c i="28" r="D6144" s="1"/>
  <c i="28" r="E6144" s="1"/>
  <c i="28" r="C6143"/>
  <c i="28" r="D6143" s="1"/>
  <c i="28" r="C6142"/>
  <c i="28" r="D6142" s="1"/>
  <c i="28" r="C6141"/>
  <c i="28" r="D6141" s="1"/>
  <c i="28" r="C6140"/>
  <c i="28" r="D6140" s="1"/>
  <c i="28" r="C6139"/>
  <c i="28" r="D6139" s="1"/>
  <c i="28" r="C6138"/>
  <c i="28" r="D6138" s="1"/>
  <c i="28" r="E6138" s="1"/>
  <c i="28" r="C6137"/>
  <c i="28" r="D6137" s="1"/>
  <c i="28" r="C6136"/>
  <c i="28" r="D6136" s="1"/>
  <c i="28" r="E6136" s="1"/>
  <c i="28" r="C6135"/>
  <c i="28" r="D6135" s="1"/>
  <c i="28" r="C6134"/>
  <c i="28" r="D6134" s="1"/>
  <c i="28" r="E6134" s="1"/>
  <c i="28" r="C6133"/>
  <c i="28" r="D6133" s="1"/>
  <c i="28" r="C6132"/>
  <c i="28" r="D6132" s="1"/>
  <c i="28" r="C6131"/>
  <c i="28" r="D6131" s="1"/>
  <c i="28" r="C6130"/>
  <c i="28" r="D6130" s="1"/>
  <c i="28" r="C6129"/>
  <c i="28" r="D6129" s="1"/>
  <c i="28" r="E6129" s="1"/>
  <c i="28" r="C6128"/>
  <c i="28" r="D6128" s="1"/>
  <c i="28" r="C6127"/>
  <c i="28" r="D6127" s="1"/>
  <c i="28" r="C6126"/>
  <c i="28" r="D6126" s="1"/>
  <c i="28" r="E6126" s="1"/>
  <c i="28" r="C6125"/>
  <c i="28" r="D6125" s="1"/>
  <c i="28" r="C6124"/>
  <c i="28" r="D6124" s="1"/>
  <c i="28" r="C6123"/>
  <c i="28" r="D6123" s="1"/>
  <c i="28" r="C6122"/>
  <c i="28" r="D6122" s="1"/>
  <c i="28" r="C6121"/>
  <c i="28" r="D6121" s="1"/>
  <c i="28" r="C6120"/>
  <c i="28" r="D6120" s="1"/>
  <c i="28" r="C6119"/>
  <c i="28" r="D6119" s="1"/>
  <c i="28" r="C6118"/>
  <c i="28" r="D6118" s="1"/>
  <c i="28" r="C6117"/>
  <c i="28" r="D6117" s="1"/>
  <c i="28" r="E6117" s="1"/>
  <c i="28" r="C6116"/>
  <c i="28" r="D6116" s="1"/>
  <c i="28" r="C6115"/>
  <c i="28" r="D6115" s="1"/>
  <c i="28" r="C6114"/>
  <c i="28" r="D6114" s="1"/>
  <c i="28" r="C6113"/>
  <c i="28" r="D6113" s="1"/>
  <c i="28" r="C6112"/>
  <c i="28" r="D6112" s="1"/>
  <c i="28" r="C6111"/>
  <c i="28" r="D6111" s="1"/>
  <c i="28" r="C6110"/>
  <c i="28" r="D6110" s="1"/>
  <c i="28" r="C6109"/>
  <c i="28" r="D6109" s="1"/>
  <c i="28" r="E6109" s="1"/>
  <c i="28" r="C6108"/>
  <c i="28" r="D6108" s="1"/>
  <c i="28" r="C6107"/>
  <c i="28" r="D6107" s="1"/>
  <c i="28" r="C6106"/>
  <c i="28" r="D6106" s="1"/>
  <c i="28" r="C6105"/>
  <c i="28" r="D6105" s="1"/>
  <c i="28" r="E6105" s="1"/>
  <c i="28" r="C6104"/>
  <c i="28" r="D6104" s="1"/>
  <c i="28" r="C6103"/>
  <c i="28" r="D6103" s="1"/>
  <c i="28" r="C6102"/>
  <c i="28" r="D6102" s="1"/>
  <c i="28" r="D6101"/>
  <c i="28" r="E6101" s="1"/>
  <c i="28" r="C6101"/>
  <c i="28" r="C6100"/>
  <c i="28" r="D6100" s="1"/>
  <c i="28" r="C6099"/>
  <c i="28" r="D6099" s="1"/>
  <c i="28" r="F6098"/>
  <c i="28" r="C6098"/>
  <c i="28" r="D6098" s="1"/>
  <c i="28" r="E6098" s="1"/>
  <c i="28" r="C6097"/>
  <c i="28" r="D6097" s="1"/>
  <c i="28" r="C6096"/>
  <c i="28" r="D6096" s="1"/>
  <c i="28" r="C6095"/>
  <c i="28" r="D6095" s="1"/>
  <c i="28" r="C6094"/>
  <c i="28" r="D6094" s="1"/>
  <c i="28" r="C6093"/>
  <c i="28" r="D6093" s="1"/>
  <c i="28" r="C6092"/>
  <c i="28" r="D6092" s="1"/>
  <c i="28" r="C6091"/>
  <c i="28" r="D6091" s="1"/>
  <c i="28" r="C6090"/>
  <c i="28" r="D6090" s="1"/>
  <c i="28" r="E6090" s="1"/>
  <c i="28" r="C6089"/>
  <c i="28" r="D6089" s="1"/>
  <c i="28" r="E6089" s="1"/>
  <c i="28" r="C6088"/>
  <c i="28" r="D6088" s="1"/>
  <c i="28" r="C6087"/>
  <c i="28" r="D6087" s="1"/>
  <c i="28" r="F6086"/>
  <c i="28" r="C6086"/>
  <c i="28" r="D6086" s="1"/>
  <c i="28" r="E6086" s="1"/>
  <c i="28" r="C6085"/>
  <c i="28" r="D6085" s="1"/>
  <c i="28" r="C6084"/>
  <c i="28" r="D6084" s="1"/>
  <c i="28" r="C6083"/>
  <c i="28" r="D6083" s="1"/>
  <c i="28" r="C6082"/>
  <c i="28" r="D6082" s="1"/>
  <c i="28" r="E6082" s="1"/>
  <c i="28" r="C6081"/>
  <c i="28" r="D6081" s="1"/>
  <c i="28" r="C6080"/>
  <c i="28" r="D6080" s="1"/>
  <c i="28" r="C6079"/>
  <c i="28" r="D6079" s="1"/>
  <c i="28" r="C6078"/>
  <c i="28" r="D6078" s="1"/>
  <c i="28" r="E6078" s="1"/>
  <c i="28" r="C6077"/>
  <c i="28" r="D6077" s="1"/>
  <c i="28" r="C6076"/>
  <c i="28" r="D6076" s="1"/>
  <c i="28" r="C6075"/>
  <c i="28" r="D6075" s="1"/>
  <c i="28" r="C6074"/>
  <c i="28" r="D6074" s="1"/>
  <c i="28" r="E6074" s="1"/>
  <c i="28" r="C6073"/>
  <c i="28" r="D6073" s="1"/>
  <c i="28" r="E6073" s="1"/>
  <c i="28" r="C6072"/>
  <c i="28" r="D6072" s="1"/>
  <c i="28" r="C6071"/>
  <c i="28" r="D6071" s="1"/>
  <c i="28" r="C6070"/>
  <c i="28" r="D6070" s="1"/>
  <c i="28" r="E6070" s="1"/>
  <c i="28" r="C6069"/>
  <c i="28" r="D6069" s="1"/>
  <c i="28" r="C6068"/>
  <c i="28" r="D6068" s="1"/>
  <c i="28" r="C6067"/>
  <c i="28" r="D6067" s="1"/>
  <c i="28" r="C6066"/>
  <c i="28" r="D6066" s="1"/>
  <c i="28" r="E6066" s="1"/>
  <c i="28" r="C6065"/>
  <c i="28" r="D6065" s="1"/>
  <c i="28" r="C6064"/>
  <c i="28" r="D6064" s="1"/>
  <c i="28" r="C6063"/>
  <c i="28" r="D6063" s="1"/>
  <c i="28" r="C6062"/>
  <c i="28" r="D6062" s="1"/>
  <c i="28" r="E6062" s="1"/>
  <c i="28" r="C6061"/>
  <c i="28" r="D6061" s="1"/>
  <c i="28" r="C6060"/>
  <c i="28" r="D6060" s="1"/>
  <c i="28" r="C6059"/>
  <c i="28" r="D6059" s="1"/>
  <c i="28" r="C6058"/>
  <c i="28" r="D6058" s="1"/>
  <c i="28" r="C6057"/>
  <c i="28" r="D6057" s="1"/>
  <c i="28" r="E6057" s="1"/>
  <c i="28" r="C6056"/>
  <c i="28" r="D6056" s="1"/>
  <c i="28" r="C6055"/>
  <c i="28" r="D6055" s="1"/>
  <c i="28" r="C6054"/>
  <c i="28" r="D6054" s="1"/>
  <c i="28" r="E6054" s="1"/>
  <c i="28" r="C6053"/>
  <c i="28" r="D6053" s="1"/>
  <c i="28" r="E6053" s="1"/>
  <c i="28" r="C6052"/>
  <c i="28" r="D6052" s="1"/>
  <c i="28" r="C6051"/>
  <c i="28" r="D6051" s="1"/>
  <c i="28" r="D6050"/>
  <c i="28" r="C6050"/>
  <c i="28" r="C6049"/>
  <c i="28" r="D6049" s="1"/>
  <c i="28" r="C6048"/>
  <c i="28" r="D6048" s="1"/>
  <c i="28" r="C6047"/>
  <c i="28" r="D6047" s="1"/>
  <c i="28" r="C6046"/>
  <c i="28" r="D6046" s="1"/>
  <c i="28" r="C6045"/>
  <c i="28" r="D6045" s="1"/>
  <c i="28" r="E6045" s="1"/>
  <c i="28" r="C6044"/>
  <c i="28" r="D6044" s="1"/>
  <c i="28" r="C6043"/>
  <c i="28" r="D6043" s="1"/>
  <c i="28" r="C6042"/>
  <c i="28" r="D6042" s="1"/>
  <c i="28" r="C6041"/>
  <c i="28" r="D6041" s="1"/>
  <c i="28" r="E6041" s="1"/>
  <c i="28" r="C6040"/>
  <c i="28" r="D6040" s="1"/>
  <c i="28" r="C6039"/>
  <c i="28" r="D6039" s="1"/>
  <c i="28" r="C6038"/>
  <c i="28" r="D6038" s="1"/>
  <c i="28" r="C6037"/>
  <c i="28" r="D6037" s="1"/>
  <c i="28" r="E6037" s="1"/>
  <c i="28" r="C6036"/>
  <c i="28" r="D6036" s="1"/>
  <c i="28" r="C6035"/>
  <c i="28" r="D6035" s="1"/>
  <c i="28" r="C6034"/>
  <c i="28" r="D6034" s="1"/>
  <c i="28" r="E6034" s="1"/>
  <c i="28" r="C6033"/>
  <c i="28" r="D6033" s="1"/>
  <c i="28" r="C6032"/>
  <c i="28" r="D6032" s="1"/>
  <c i="28" r="C6031"/>
  <c i="28" r="D6031" s="1"/>
  <c i="28" r="C6030"/>
  <c i="28" r="D6030" s="1"/>
  <c i="28" r="E6030" s="1"/>
  <c i="28" r="C6029"/>
  <c i="28" r="D6029" s="1"/>
  <c i="28" r="C6028"/>
  <c i="28" r="D6028" s="1"/>
  <c i="28" r="C6027"/>
  <c i="28" r="D6027" s="1"/>
  <c i="28" r="C6026"/>
  <c i="28" r="D6026" s="1"/>
  <c i="28" r="C6025"/>
  <c i="28" r="D6025" s="1"/>
  <c i="28" r="E6025" s="1"/>
  <c i="28" r="C6024"/>
  <c i="28" r="D6024" s="1"/>
  <c i="28" r="C6023"/>
  <c i="28" r="D6023" s="1"/>
  <c i="28" r="C6022"/>
  <c i="28" r="D6022" s="1"/>
  <c i="28" r="E6022" s="1"/>
  <c i="28" r="C6021"/>
  <c i="28" r="D6021" s="1"/>
  <c i="28" r="E6021" s="1"/>
  <c i="28" r="C6020"/>
  <c i="28" r="D6020" s="1"/>
  <c i="28" r="C6019"/>
  <c i="28" r="D6019" s="1"/>
  <c i="28" r="C6018"/>
  <c i="28" r="D6018" s="1"/>
  <c i="28" r="C6017"/>
  <c i="28" r="D6017" s="1"/>
  <c i="28" r="C6016"/>
  <c i="28" r="D6016" s="1"/>
  <c i="28" r="C6015"/>
  <c i="28" r="D6015" s="1"/>
  <c i="28" r="C6014"/>
  <c i="28" r="D6014" s="1"/>
  <c i="28" r="D6013"/>
  <c i="28" r="E6013" s="1"/>
  <c i="28" r="C6013"/>
  <c i="28" r="C6012"/>
  <c i="28" r="D6012" s="1"/>
  <c i="28" r="C6011"/>
  <c i="28" r="D6011" s="1"/>
  <c i="28" r="C6010"/>
  <c i="28" r="D6010" s="1"/>
  <c i="28" r="C6009"/>
  <c i="28" r="D6009" s="1"/>
  <c i="28" r="E6009" s="1"/>
  <c i="28" r="C6008"/>
  <c i="28" r="D6008" s="1"/>
  <c i="28" r="C6007"/>
  <c i="28" r="D6007" s="1"/>
  <c i="28" r="C6006"/>
  <c i="28" r="D6006" s="1"/>
  <c i="28" r="C6005"/>
  <c i="28" r="D6005" s="1"/>
  <c i="28" r="E6005" s="1"/>
  <c i="28" r="C6004"/>
  <c i="28" r="D6004" s="1"/>
  <c i="28" r="C6003"/>
  <c i="28" r="D6003" s="1"/>
  <c i="28" r="D6002"/>
  <c i="28" r="E6002" s="1"/>
  <c i="28" r="C6002"/>
  <c i="28" r="C6001"/>
  <c i="28" r="D6001" s="1"/>
  <c i="28" r="C6000"/>
  <c i="28" r="D6000" s="1"/>
  <c i="28" r="C5999"/>
  <c i="28" r="D5999" s="1"/>
  <c i="28" r="C5998"/>
  <c i="28" r="D5998" s="1"/>
  <c i="28" r="E5998" s="1"/>
  <c i="28" r="C5997"/>
  <c i="28" r="D5997" s="1"/>
  <c i="28" r="C5996"/>
  <c i="28" r="D5996" s="1"/>
  <c i="28" r="C5995"/>
  <c i="28" r="D5995" s="1"/>
  <c i="28" r="C5994"/>
  <c i="28" r="D5994" s="1"/>
  <c i="28" r="E5994" s="1"/>
  <c i="28" r="C5993"/>
  <c i="28" r="D5993" s="1"/>
  <c i="28" r="E5993" s="1"/>
  <c i="28" r="C5992"/>
  <c i="28" r="D5992" s="1"/>
  <c i="28" r="C5991"/>
  <c i="28" r="D5991" s="1"/>
  <c i="28" r="C5990"/>
  <c i="28" r="D5990" s="1"/>
  <c i="28" r="E5990" s="1"/>
  <c i="28" r="C5989"/>
  <c i="28" r="D5989" s="1"/>
  <c i="28" r="E5989" s="1"/>
  <c i="28" r="C5988"/>
  <c i="28" r="D5988" s="1"/>
  <c i="28" r="C5987"/>
  <c i="28" r="D5987" s="1"/>
  <c i="28" r="C5986"/>
  <c i="28" r="D5986" s="1"/>
  <c i="28" r="C5985"/>
  <c i="28" r="D5985" s="1"/>
  <c i="28" r="C5984"/>
  <c i="28" r="D5984" s="1"/>
  <c i="28" r="C5983"/>
  <c i="28" r="D5983" s="1"/>
  <c i="28" r="C5982"/>
  <c i="28" r="D5982" s="1"/>
  <c i="28" r="C5981"/>
  <c i="28" r="D5981" s="1"/>
  <c i="28" r="E5981" s="1"/>
  <c i="28" r="C5980"/>
  <c i="28" r="D5980" s="1"/>
  <c i="28" r="C5979"/>
  <c i="28" r="D5979" s="1"/>
  <c i="28" r="E5979" s="1"/>
  <c i="28" r="C5978"/>
  <c i="28" r="D5978" s="1"/>
  <c i="28" r="C5977"/>
  <c i="28" r="D5977" s="1"/>
  <c i="28" r="C5976"/>
  <c i="28" r="D5976" s="1"/>
  <c i="28" r="C5975"/>
  <c i="28" r="D5975" s="1"/>
  <c i="28" r="C5974"/>
  <c i="28" r="D5974" s="1"/>
  <c i="28" r="E5974" s="1"/>
  <c i="28" r="C5973"/>
  <c i="28" r="D5973" s="1"/>
  <c i="28" r="C5972"/>
  <c i="28" r="D5972" s="1"/>
  <c i="28" r="C5971"/>
  <c i="28" r="D5971" s="1"/>
  <c i="28" r="E5971" s="1"/>
  <c i="28" r="C5970"/>
  <c i="28" r="D5970" s="1"/>
  <c i="28" r="C5969"/>
  <c i="28" r="D5969" s="1"/>
  <c i="28" r="C5968"/>
  <c i="28" r="D5968" s="1"/>
  <c i="28" r="C5967"/>
  <c i="28" r="D5967" s="1"/>
  <c i="28" r="C5966"/>
  <c i="28" r="D5966" s="1"/>
  <c i="28" r="E5966" s="1"/>
  <c i="28" r="C5965"/>
  <c i="28" r="D5965" s="1"/>
  <c i="28" r="E5965" s="1"/>
  <c i="28" r="C5964"/>
  <c i="28" r="D5964" s="1"/>
  <c i="28" r="C5963"/>
  <c i="28" r="D5963" s="1"/>
  <c i="28" r="E5963" s="1"/>
  <c i="28" r="C5962"/>
  <c i="28" r="D5962" s="1"/>
  <c i="28" r="C5961"/>
  <c i="28" r="D5961" s="1"/>
  <c i="28" r="C5960"/>
  <c i="28" r="D5960" s="1"/>
  <c i="28" r="C5959"/>
  <c i="28" r="D5959" s="1"/>
  <c i="28" r="C5958"/>
  <c i="28" r="D5958" s="1"/>
  <c i="28" r="E5958" s="1"/>
  <c i="28" r="C5957"/>
  <c i="28" r="D5957" s="1"/>
  <c i="28" r="E5957" s="1"/>
  <c i="28" r="C5956"/>
  <c i="28" r="D5956" s="1"/>
  <c i="28" r="C5955"/>
  <c i="28" r="D5955" s="1"/>
  <c i="28" r="E5955" s="1"/>
  <c i="28" r="C5954"/>
  <c i="28" r="D5954" s="1"/>
  <c i="28" r="C5953"/>
  <c i="28" r="D5953" s="1"/>
  <c i="28" r="C5952"/>
  <c i="28" r="D5952" s="1"/>
  <c i="28" r="C5951"/>
  <c i="28" r="D5951" s="1"/>
  <c i="28" r="D5950"/>
  <c i="28" r="E5950" s="1"/>
  <c i="28" r="C5950"/>
  <c i="28" r="C5949"/>
  <c i="28" r="D5949" s="1"/>
  <c i="28" r="E5949" s="1"/>
  <c i="28" r="C5948"/>
  <c i="28" r="D5948" s="1"/>
  <c i="28" r="C5947"/>
  <c i="28" r="D5947" s="1"/>
  <c i="28" r="E5947" s="1"/>
  <c i="28" r="C5946"/>
  <c i="28" r="D5946" s="1"/>
  <c i="28" r="C5945"/>
  <c i="28" r="D5945" s="1"/>
  <c i="28" r="C5944"/>
  <c i="28" r="D5944" s="1"/>
  <c i="28" r="C5943"/>
  <c i="28" r="D5943" s="1"/>
  <c i="28" r="C5942"/>
  <c i="28" r="D5942" s="1"/>
  <c i="28" r="E5942" s="1"/>
  <c i="28" r="C5941"/>
  <c i="28" r="D5941" s="1"/>
  <c i="28" r="E5941" s="1"/>
  <c i="28" r="C5940"/>
  <c i="28" r="D5940" s="1"/>
  <c i="28" r="C5939"/>
  <c i="28" r="D5939" s="1"/>
  <c i="28" r="E5939" s="1"/>
  <c i="28" r="C5938"/>
  <c i="28" r="D5938" s="1"/>
  <c i="28" r="C5937"/>
  <c i="28" r="D5937" s="1"/>
  <c i="28" r="C5936"/>
  <c i="28" r="D5936" s="1"/>
  <c i="28" r="C5935"/>
  <c i="28" r="D5935" s="1"/>
  <c i="28" r="C5934"/>
  <c i="28" r="D5934" s="1"/>
  <c i="28" r="E5934" s="1"/>
  <c i="28" r="C5933"/>
  <c i="28" r="D5933" s="1"/>
  <c i="28" r="E5933" s="1"/>
  <c i="28" r="C5932"/>
  <c i="28" r="D5932" s="1"/>
  <c i="28" r="C5931"/>
  <c i="28" r="D5931" s="1"/>
  <c i="28" r="E5931" s="1"/>
  <c i="28" r="C5930"/>
  <c i="28" r="D5930" s="1"/>
  <c i="28" r="C5929"/>
  <c i="28" r="D5929" s="1"/>
  <c i="28" r="C5928"/>
  <c i="28" r="D5928" s="1"/>
  <c i="28" r="C5927"/>
  <c i="28" r="D5927" s="1"/>
  <c i="28" r="C5926"/>
  <c i="28" r="D5926" s="1"/>
  <c i="28" r="E5926" s="1"/>
  <c i="28" r="C5925"/>
  <c i="28" r="D5925" s="1"/>
  <c i="28" r="E5925" s="1"/>
  <c i="28" r="C5924"/>
  <c i="28" r="D5924" s="1"/>
  <c i="28" r="C5923"/>
  <c i="28" r="D5923" s="1"/>
  <c i="28" r="E5923" s="1"/>
  <c i="28" r="C5922"/>
  <c i="28" r="D5922" s="1"/>
  <c i="28" r="C5921"/>
  <c i="28" r="D5921" s="1"/>
  <c i="28" r="C5920"/>
  <c i="28" r="D5920" s="1"/>
  <c i="28" r="C5919"/>
  <c i="28" r="D5919" s="1"/>
  <c i="28" r="C5918"/>
  <c i="28" r="D5918" s="1"/>
  <c i="28" r="E5918" s="1"/>
  <c i="28" r="C5917"/>
  <c i="28" r="D5917" s="1"/>
  <c i="28" r="E5917" s="1"/>
  <c i="28" r="C5916"/>
  <c i="28" r="D5916" s="1"/>
  <c i="28" r="C5915"/>
  <c i="28" r="D5915" s="1"/>
  <c i="28" r="E5915" s="1"/>
  <c i="28" r="D5914"/>
  <c i="28" r="C5914"/>
  <c i="28" r="C5913"/>
  <c i="28" r="D5913" s="1"/>
  <c i="28" r="C5912"/>
  <c i="28" r="D5912" s="1"/>
  <c i="28" r="C5911"/>
  <c i="28" r="D5911" s="1"/>
  <c i="28" r="C5910"/>
  <c i="28" r="D5910" s="1"/>
  <c i="28" r="E5910" s="1"/>
  <c i="28" r="C5909"/>
  <c i="28" r="D5909" s="1"/>
  <c i="28" r="E5909" s="1"/>
  <c i="28" r="C5908"/>
  <c i="28" r="D5908" s="1"/>
  <c i="28" r="C5907"/>
  <c i="28" r="D5907" s="1"/>
  <c i="28" r="E5907" s="1"/>
  <c i="28" r="C5906"/>
  <c i="28" r="D5906" s="1"/>
  <c i="28" r="C5905"/>
  <c i="28" r="D5905" s="1"/>
  <c i="28" r="C5904"/>
  <c i="28" r="D5904" s="1"/>
  <c i="28" r="C5903"/>
  <c i="28" r="D5903" s="1"/>
  <c i="28" r="C5902"/>
  <c i="28" r="D5902" s="1"/>
  <c i="28" r="E5902" s="1"/>
  <c i="28" r="C5901"/>
  <c i="28" r="D5901" s="1"/>
  <c i="28" r="E5901" s="1"/>
  <c i="28" r="C5900"/>
  <c i="28" r="D5900" s="1"/>
  <c i="28" r="C5899"/>
  <c i="28" r="D5899" s="1"/>
  <c i="28" r="E5899" s="1"/>
  <c i="28" r="C5898"/>
  <c i="28" r="D5898" s="1"/>
  <c i="28" r="C5897"/>
  <c i="28" r="D5897" s="1"/>
  <c i="28" r="C5896"/>
  <c i="28" r="D5896" s="1"/>
  <c i="28" r="C5895"/>
  <c i="28" r="D5895" s="1"/>
  <c i="28" r="C5894"/>
  <c i="28" r="D5894" s="1"/>
  <c i="28" r="C5893"/>
  <c i="28" r="D5893" s="1"/>
  <c i="28" r="E5893" s="1"/>
  <c i="28" r="C5892"/>
  <c i="28" r="D5892" s="1"/>
  <c i="28" r="C5891"/>
  <c i="28" r="D5891" s="1"/>
  <c i="28" r="C5890"/>
  <c i="28" r="D5890" s="1"/>
  <c i="28" r="C5889"/>
  <c i="28" r="D5889" s="1"/>
  <c i="28" r="C5888"/>
  <c i="28" r="D5888" s="1"/>
  <c i="28" r="C5887"/>
  <c i="28" r="D5887" s="1"/>
  <c i="28" r="C5886"/>
  <c i="28" r="D5886" s="1"/>
  <c i="28" r="C5885"/>
  <c i="28" r="D5885" s="1"/>
  <c i="28" r="C5884"/>
  <c i="28" r="D5884" s="1"/>
  <c i="28" r="C5883"/>
  <c i="28" r="D5883" s="1"/>
  <c i="28" r="C5882"/>
  <c i="28" r="D5882" s="1"/>
  <c i="28" r="C5881"/>
  <c i="28" r="D5881" s="1"/>
  <c i="28" r="E5881" s="1"/>
  <c i="28" r="C5880"/>
  <c i="28" r="D5880" s="1"/>
  <c i="28" r="C5879"/>
  <c i="28" r="D5879" s="1"/>
  <c i="28" r="C5878"/>
  <c i="28" r="D5878" s="1"/>
  <c i="28" r="C5877"/>
  <c i="28" r="D5877" s="1"/>
  <c i="28" r="C5876"/>
  <c i="28" r="D5876" s="1"/>
  <c i="28" r="C5875"/>
  <c i="28" r="D5875" s="1"/>
  <c i="28" r="C5874"/>
  <c i="28" r="D5874" s="1"/>
  <c i="28" r="C5873"/>
  <c i="28" r="D5873" s="1"/>
  <c i="28" r="E5873" s="1"/>
  <c i="28" r="C5872"/>
  <c i="28" r="D5872" s="1"/>
  <c i="28" r="C5871"/>
  <c i="28" r="D5871" s="1"/>
  <c i="28" r="C5870"/>
  <c i="28" r="D5870" s="1"/>
  <c i="28" r="C5869"/>
  <c i="28" r="D5869" s="1"/>
  <c i="28" r="C5868"/>
  <c i="28" r="D5868" s="1"/>
  <c i="28" r="C5867"/>
  <c i="28" r="D5867" s="1"/>
  <c i="28" r="D5866"/>
  <c i="28" r="C5866"/>
  <c i="28" r="C5865"/>
  <c i="28" r="D5865" s="1"/>
  <c i="28" r="E5865" s="1"/>
  <c i="28" r="C5864"/>
  <c i="28" r="D5864" s="1"/>
  <c i="28" r="C5863"/>
  <c i="28" r="D5863" s="1"/>
  <c i="28" r="C5862"/>
  <c i="28" r="D5862" s="1"/>
  <c i="28" r="C5861"/>
  <c i="28" r="D5861" s="1"/>
  <c i="28" r="C5860"/>
  <c i="28" r="D5860" s="1"/>
  <c i="28" r="C5859"/>
  <c i="28" r="D5859" s="1"/>
  <c i="28" r="C5858"/>
  <c i="28" r="D5858" s="1"/>
  <c i="28" r="C5857"/>
  <c i="28" r="D5857" s="1"/>
  <c i="28" r="C5856"/>
  <c i="28" r="D5856" s="1"/>
  <c i="28" r="C5855"/>
  <c i="28" r="D5855" s="1"/>
  <c i="28" r="C5854"/>
  <c i="28" r="D5854" s="1"/>
  <c i="28" r="C5853"/>
  <c i="28" r="D5853" s="1"/>
  <c i="28" r="C5852"/>
  <c i="28" r="D5852" s="1"/>
  <c i="28" r="C5851"/>
  <c i="28" r="D5851" s="1"/>
  <c i="28" r="C5850"/>
  <c i="28" r="D5850" s="1"/>
  <c i="28" r="C5849"/>
  <c i="28" r="D5849" s="1"/>
  <c i="28" r="C5848"/>
  <c i="28" r="D5848" s="1"/>
  <c i="28" r="C5847"/>
  <c i="28" r="D5847" s="1"/>
  <c i="28" r="C5846"/>
  <c i="28" r="D5846" s="1"/>
  <c i="28" r="C5845"/>
  <c i="28" r="D5845" s="1"/>
  <c i="28" r="C5844"/>
  <c i="28" r="D5844" s="1"/>
  <c i="28" r="C5843"/>
  <c i="28" r="D5843" s="1"/>
  <c i="28" r="C5842"/>
  <c i="28" r="D5842" s="1"/>
  <c i="28" r="C5841"/>
  <c i="28" r="D5841" s="1"/>
  <c i="28" r="C5840"/>
  <c i="28" r="D5840" s="1"/>
  <c i="28" r="C5839"/>
  <c i="28" r="D5839" s="1"/>
  <c i="28" r="C5838"/>
  <c i="28" r="D5838" s="1"/>
  <c i="28" r="C5837"/>
  <c i="28" r="D5837" s="1"/>
  <c i="28" r="C5836"/>
  <c i="28" r="D5836" s="1"/>
  <c i="28" r="C5835"/>
  <c i="28" r="D5835" s="1"/>
  <c i="28" r="C5834"/>
  <c i="28" r="D5834" s="1"/>
  <c i="28" r="C5833"/>
  <c i="28" r="D5833" s="1"/>
  <c i="28" r="D5832"/>
  <c i="28" r="C5832"/>
  <c i="28" r="C5831"/>
  <c i="28" r="D5831" s="1"/>
  <c i="28" r="C5830"/>
  <c i="28" r="D5830" s="1"/>
  <c i="28" r="C5829"/>
  <c i="28" r="D5829" s="1"/>
  <c i="28" r="C5828"/>
  <c i="28" r="D5828" s="1"/>
  <c i="28" r="C5827"/>
  <c i="28" r="D5827" s="1"/>
  <c i="28" r="C5826"/>
  <c i="28" r="D5826" s="1"/>
  <c i="28" r="C5825"/>
  <c i="28" r="D5825" s="1"/>
  <c i="28" r="C5824"/>
  <c i="28" r="D5824" s="1"/>
  <c i="28" r="C5823"/>
  <c i="28" r="D5823" s="1"/>
  <c i="28" r="C5822"/>
  <c i="28" r="D5822" s="1"/>
  <c i="28" r="C5821"/>
  <c i="28" r="D5821" s="1"/>
  <c i="28" r="C5820"/>
  <c i="28" r="D5820" s="1"/>
  <c i="28" r="C5819"/>
  <c i="28" r="D5819" s="1"/>
  <c i="28" r="C5818"/>
  <c i="28" r="D5818" s="1"/>
  <c i="28" r="C5817"/>
  <c i="28" r="D5817" s="1"/>
  <c i="28" r="C5816"/>
  <c i="28" r="D5816" s="1"/>
  <c i="28" r="C5815"/>
  <c i="28" r="D5815" s="1"/>
  <c i="28" r="C5814"/>
  <c i="28" r="D5814" s="1"/>
  <c i="28" r="C5813"/>
  <c i="28" r="D5813" s="1"/>
  <c i="28" r="C5812"/>
  <c i="28" r="D5812" s="1"/>
  <c i="28" r="C5811"/>
  <c i="28" r="D5811" s="1"/>
  <c i="28" r="C5810"/>
  <c i="28" r="D5810" s="1"/>
  <c i="28" r="C5809"/>
  <c i="28" r="D5809" s="1"/>
  <c i="28" r="C5808"/>
  <c i="28" r="D5808" s="1"/>
  <c i="28" r="C5807"/>
  <c i="28" r="D5807" s="1"/>
  <c i="28" r="C5806"/>
  <c i="28" r="D5806" s="1"/>
  <c i="28" r="C5805"/>
  <c i="28" r="D5805" s="1"/>
  <c i="28" r="C5804"/>
  <c i="28" r="D5804" s="1"/>
  <c i="28" r="C5803"/>
  <c i="28" r="D5803" s="1"/>
  <c i="28" r="C5802"/>
  <c i="28" r="D5802" s="1"/>
  <c i="28" r="C5801"/>
  <c i="28" r="D5801" s="1"/>
  <c i="28" r="C5800"/>
  <c i="28" r="D5800" s="1"/>
  <c i="28" r="C5799"/>
  <c i="28" r="D5799" s="1"/>
  <c i="28" r="C5798"/>
  <c i="28" r="D5798" s="1"/>
  <c i="28" r="C5797"/>
  <c i="28" r="D5797" s="1"/>
  <c i="28" r="D5796"/>
  <c i="28" r="C5796"/>
  <c i="28" r="C5795"/>
  <c i="28" r="D5795" s="1"/>
  <c i="28" r="C5794"/>
  <c i="28" r="D5794" s="1"/>
  <c i="28" r="C5793"/>
  <c i="28" r="D5793" s="1"/>
  <c i="28" r="C5792"/>
  <c i="28" r="D5792" s="1"/>
  <c i="28" r="F5792" s="1"/>
  <c i="28" r="C5791"/>
  <c i="28" r="D5791" s="1"/>
  <c i="28" r="F5791" s="1"/>
  <c i="28" r="C5790"/>
  <c i="28" r="D5790" s="1"/>
  <c i="28" r="E5789"/>
  <c i="28" r="C5789"/>
  <c i="28" r="D5789" s="1"/>
  <c i="28" r="F5789" s="1"/>
  <c i="28" r="C5788"/>
  <c i="28" r="D5788" s="1"/>
  <c i="28" r="C5787"/>
  <c i="28" r="D5787" s="1"/>
  <c i="28" r="C5786"/>
  <c i="28" r="D5786" s="1"/>
  <c i="28" r="C5785"/>
  <c i="28" r="D5785" s="1"/>
  <c i="28" r="C5784"/>
  <c i="28" r="D5784" s="1"/>
  <c i="28" r="F5784" s="1"/>
  <c i="28" r="C5783"/>
  <c i="28" r="D5783" s="1"/>
  <c i="28" r="F5783" s="1"/>
  <c i="28" r="C5782"/>
  <c i="28" r="D5782" s="1"/>
  <c i="28" r="C5781"/>
  <c i="28" r="D5781" s="1"/>
  <c i="28" r="F5781" s="1"/>
  <c i="28" r="C5780"/>
  <c i="28" r="D5780" s="1"/>
  <c i="28" r="C5779"/>
  <c i="28" r="D5779" s="1"/>
  <c i="28" r="C5778"/>
  <c i="28" r="D5778" s="1"/>
  <c i="28" r="C5777"/>
  <c i="28" r="D5777" s="1"/>
  <c i="28" r="C5776"/>
  <c i="28" r="D5776" s="1"/>
  <c i="28" r="F5776" s="1"/>
  <c i="28" r="C5775"/>
  <c i="28" r="D5775" s="1"/>
  <c i="28" r="C5774"/>
  <c i="28" r="D5774" s="1"/>
  <c i="28" r="C5773"/>
  <c i="28" r="D5773" s="1"/>
  <c i="28" r="C5772"/>
  <c i="28" r="D5772" s="1"/>
  <c i="28" r="C5771"/>
  <c i="28" r="D5771" s="1"/>
  <c i="28" r="D5770"/>
  <c i="28" r="C5770"/>
  <c i="28" r="C5769"/>
  <c i="28" r="D5769" s="1"/>
  <c i="28" r="C5768"/>
  <c i="28" r="D5768" s="1"/>
  <c i="28" r="C5767"/>
  <c i="28" r="D5767" s="1"/>
  <c i="28" r="C5766"/>
  <c i="28" r="D5766" s="1"/>
  <c i="28" r="C5765"/>
  <c i="28" r="D5765" s="1"/>
  <c i="28" r="F5765" s="1"/>
  <c i="28" r="C5764"/>
  <c i="28" r="D5764" s="1"/>
  <c i="28" r="C5763"/>
  <c i="28" r="D5763" s="1"/>
  <c i="28" r="C5762"/>
  <c i="28" r="D5762" s="1"/>
  <c i="28" r="C5761"/>
  <c i="28" r="D5761" s="1"/>
  <c i="28" r="C5760"/>
  <c i="28" r="D5760" s="1"/>
  <c i="28" r="F5760" s="1"/>
  <c i="28" r="C5759"/>
  <c i="28" r="D5759" s="1"/>
  <c i="28" r="F5759" s="1"/>
  <c i="28" r="C5758"/>
  <c i="28" r="D5758" s="1"/>
  <c i="28" r="C5757"/>
  <c i="28" r="D5757" s="1"/>
  <c i="28" r="F5757" s="1"/>
  <c i="28" r="C5756"/>
  <c i="28" r="D5756" s="1"/>
  <c i="28" r="C5755"/>
  <c i="28" r="D5755" s="1"/>
  <c i="28" r="C5754"/>
  <c i="28" r="D5754" s="1"/>
  <c i="28" r="C5753"/>
  <c i="28" r="D5753" s="1"/>
  <c i="28" r="C5752"/>
  <c i="28" r="D5752" s="1"/>
  <c i="28" r="F5752" s="1"/>
  <c i="28" r="C5751"/>
  <c i="28" r="D5751" s="1"/>
  <c i="28" r="F5751" s="1"/>
  <c i="28" r="C5750"/>
  <c i="28" r="D5750" s="1"/>
  <c i="28" r="C5749"/>
  <c i="28" r="D5749" s="1"/>
  <c i="28" r="D5748"/>
  <c i="28" r="C5748"/>
  <c i="28" r="C5747"/>
  <c i="28" r="D5747" s="1"/>
  <c i="28" r="C5746"/>
  <c i="28" r="D5746" s="1"/>
  <c i="28" r="C5745"/>
  <c i="28" r="D5745" s="1"/>
  <c i="28" r="C5744"/>
  <c i="28" r="D5744" s="1"/>
  <c i="28" r="F5744" s="1"/>
  <c i="28" r="C5743"/>
  <c i="28" r="D5743" s="1"/>
  <c i="28" r="C5742"/>
  <c i="28" r="D5742" s="1"/>
  <c i="28" r="C5741"/>
  <c i="28" r="D5741" s="1"/>
  <c i="28" r="C5740"/>
  <c i="28" r="D5740" s="1"/>
  <c i="28" r="C5739"/>
  <c i="28" r="D5739" s="1"/>
  <c i="28" r="C5738"/>
  <c i="28" r="D5738" s="1"/>
  <c i="28" r="C5737"/>
  <c i="28" r="D5737" s="1"/>
  <c i="28" r="D5736"/>
  <c i="28" r="C5736"/>
  <c i="28" r="C5735"/>
  <c i="28" r="D5735" s="1"/>
  <c i="28" r="F5735" s="1"/>
  <c i="28" r="C5734"/>
  <c i="28" r="D5734" s="1"/>
  <c i="28" r="E5733"/>
  <c i="28" r="C5733"/>
  <c i="28" r="D5733" s="1"/>
  <c i="28" r="F5733" s="1"/>
  <c i="28" r="C5732"/>
  <c i="28" r="D5732" s="1"/>
  <c i="28" r="C5731"/>
  <c i="28" r="D5731" s="1"/>
  <c i="28" r="C5730"/>
  <c i="28" r="D5730" s="1"/>
  <c i="28" r="C5729"/>
  <c i="28" r="D5729" s="1"/>
  <c i="28" r="C5728"/>
  <c i="28" r="D5728" s="1"/>
  <c i="28" r="F5728" s="1"/>
  <c i="28" r="C5727"/>
  <c i="28" r="D5727" s="1"/>
  <c i="28" r="F5727" s="1"/>
  <c i="28" r="C5726"/>
  <c i="28" r="D5726" s="1"/>
  <c i="28" r="C5725"/>
  <c i="28" r="D5725" s="1"/>
  <c i="28" r="C5724"/>
  <c i="28" r="D5724" s="1"/>
  <c i="28" r="C5723"/>
  <c i="28" r="D5723" s="1"/>
  <c i="28" r="C5722"/>
  <c i="28" r="D5722" s="1"/>
  <c i="28" r="C5721"/>
  <c i="28" r="D5721" s="1"/>
  <c i="28" r="C5720"/>
  <c i="28" r="D5720" s="1"/>
  <c i="28" r="F5720" s="1"/>
  <c i="28" r="C5719"/>
  <c i="28" r="D5719" s="1"/>
  <c i="28" r="F5719" s="1"/>
  <c i="28" r="C5718"/>
  <c i="28" r="D5718" s="1"/>
  <c i="28" r="C5717"/>
  <c i="28" r="D5717" s="1"/>
  <c i="28" r="F5717" s="1"/>
  <c i="28" r="C5716"/>
  <c i="28" r="D5716" s="1"/>
  <c i="28" r="C5715"/>
  <c i="28" r="D5715" s="1"/>
  <c i="28" r="C5714"/>
  <c i="28" r="D5714" s="1"/>
  <c i="28" r="C5713"/>
  <c i="28" r="D5713" s="1"/>
  <c i="28" r="C5712"/>
  <c i="28" r="D5712" s="1"/>
  <c i="28" r="F5712" s="1"/>
  <c i="28" r="C5711"/>
  <c i="28" r="D5711" s="1"/>
  <c i="28" r="C5710"/>
  <c i="28" r="D5710" s="1"/>
  <c i="28" r="C5709"/>
  <c i="28" r="D5709" s="1"/>
  <c i="28" r="C5708"/>
  <c i="28" r="D5708" s="1"/>
  <c i="28" r="C5707"/>
  <c i="28" r="D5707" s="1"/>
  <c i="28" r="D5706"/>
  <c i="28" r="C5706"/>
  <c i="28" r="C5705"/>
  <c i="28" r="D5705" s="1"/>
  <c i="28" r="C5704"/>
  <c i="28" r="D5704" s="1"/>
  <c i="28" r="E5703"/>
  <c i="28" r="C5703"/>
  <c i="28" r="D5703" s="1"/>
  <c i="28" r="F5703" s="1"/>
  <c i="28" r="C5702"/>
  <c i="28" r="D5702" s="1"/>
  <c i="28" r="C5701"/>
  <c i="28" r="D5701" s="1"/>
  <c i="28" r="F5701" s="1"/>
  <c i="28" r="C5700"/>
  <c i="28" r="D5700" s="1"/>
  <c i="28" r="C5699"/>
  <c i="28" r="D5699" s="1"/>
  <c i="28" r="C5698"/>
  <c i="28" r="D5698" s="1"/>
  <c i="28" r="C5697"/>
  <c i="28" r="D5697" s="1"/>
  <c i="28" r="C5696"/>
  <c i="28" r="D5696" s="1"/>
  <c i="28" r="C5695"/>
  <c i="28" r="D5695" s="1"/>
  <c i="28" r="F5695" s="1"/>
  <c i="28" r="C5694"/>
  <c i="28" r="D5694" s="1"/>
  <c i="28" r="C5693"/>
  <c i="28" r="D5693" s="1"/>
  <c i="28" r="D5692"/>
  <c i="28" r="C5692"/>
  <c i="28" r="C5691"/>
  <c i="28" r="D5691" s="1"/>
  <c i="28" r="C5690"/>
  <c i="28" r="D5690" s="1"/>
  <c i="28" r="C5689"/>
  <c i="28" r="D5689" s="1"/>
  <c i="28" r="C5688"/>
  <c i="28" r="D5688" s="1"/>
  <c i="28" r="F5688" s="1"/>
  <c i="28" r="C5687"/>
  <c i="28" r="D5687" s="1"/>
  <c i="28" r="F5687" s="1"/>
  <c i="28" r="C5686"/>
  <c i="28" r="D5686" s="1"/>
  <c i="28" r="E5685"/>
  <c i="28" r="C5685"/>
  <c i="28" r="D5685" s="1"/>
  <c i="28" r="F5685" s="1"/>
  <c i="28" r="C5684"/>
  <c i="28" r="D5684" s="1"/>
  <c i="28" r="C5683"/>
  <c i="28" r="D5683" s="1"/>
  <c i="28" r="C5682"/>
  <c i="28" r="D5682" s="1"/>
  <c i="28" r="C5681"/>
  <c i="28" r="D5681" s="1"/>
  <c i="28" r="C5680"/>
  <c i="28" r="D5680" s="1"/>
  <c i="28" r="F5680" s="1"/>
  <c i="28" r="C5679"/>
  <c i="28" r="D5679" s="1"/>
  <c i="28" r="C5678"/>
  <c i="28" r="D5678" s="1"/>
  <c i="28" r="C5677"/>
  <c i="28" r="D5677" s="1"/>
  <c i="28" r="C5676"/>
  <c i="28" r="D5676" s="1"/>
  <c i="28" r="C5675"/>
  <c i="28" r="D5675" s="1"/>
  <c i="28" r="E5674"/>
  <c i="28" r="C5674"/>
  <c i="28" r="D5674" s="1"/>
  <c i="28" r="F5674" s="1"/>
  <c i="28" r="C5673"/>
  <c i="28" r="D5673" s="1"/>
  <c i="28" r="C5672"/>
  <c i="28" r="D5672" s="1"/>
  <c i="28" r="C5671"/>
  <c i="28" r="D5671" s="1"/>
  <c i="28" r="C5670"/>
  <c i="28" r="D5670" s="1"/>
  <c i="28" r="C5669"/>
  <c i="28" r="D5669" s="1"/>
  <c i="28" r="F5669" s="1"/>
  <c i="28" r="C5668"/>
  <c i="28" r="D5668" s="1"/>
  <c i="28" r="C5667"/>
  <c i="28" r="D5667" s="1"/>
  <c i="28" r="C5666"/>
  <c i="28" r="D5666" s="1"/>
  <c i="28" r="F5666" s="1"/>
  <c i="28" r="C5665"/>
  <c i="28" r="D5665" s="1"/>
  <c i="28" r="F5665" s="1"/>
  <c i="28" r="C5664"/>
  <c i="28" r="D5664" s="1"/>
  <c i="28" r="C5663"/>
  <c i="28" r="D5663" s="1"/>
  <c i="28" r="C5662"/>
  <c i="28" r="D5662" s="1"/>
  <c i="28" r="F5662" s="1"/>
  <c i="28" r="C5661"/>
  <c i="28" r="D5661" s="1"/>
  <c i="28" r="C5660"/>
  <c i="28" r="D5660" s="1"/>
  <c i="28" r="C5659"/>
  <c i="28" r="D5659" s="1"/>
  <c i="28" r="C5658"/>
  <c i="28" r="D5658" s="1"/>
  <c i="28" r="F5658" s="1"/>
  <c i="28" r="C5657"/>
  <c i="28" r="D5657" s="1"/>
  <c i="28" r="C5656"/>
  <c i="28" r="D5656" s="1"/>
  <c i="28" r="C5655"/>
  <c i="28" r="D5655" s="1"/>
  <c i="28" r="C5654"/>
  <c i="28" r="D5654" s="1"/>
  <c i="28" r="C5653"/>
  <c i="28" r="D5653" s="1"/>
  <c i="28" r="C5652"/>
  <c i="28" r="D5652" s="1"/>
  <c i="28" r="C5651"/>
  <c i="28" r="D5651" s="1"/>
  <c i="28" r="F5651" s="1"/>
  <c i="28" r="C5650"/>
  <c i="28" r="D5650" s="1"/>
  <c i="28" r="C5649"/>
  <c i="28" r="D5649" s="1"/>
  <c i="28" r="F5649" s="1"/>
  <c i="28" r="C5648"/>
  <c i="28" r="D5648" s="1"/>
  <c i="28" r="C5647"/>
  <c i="28" r="D5647" s="1"/>
  <c i="28" r="C5646"/>
  <c i="28" r="D5646" s="1"/>
  <c i="28" r="F5646" s="1"/>
  <c i="28" r="C5645"/>
  <c i="28" r="D5645" s="1"/>
  <c i="28" r="C5644"/>
  <c i="28" r="D5644" s="1"/>
  <c i="28" r="C5643"/>
  <c i="28" r="D5643" s="1"/>
  <c i="28" r="F5643" s="1"/>
  <c i="28" r="C5642"/>
  <c i="28" r="D5642" s="1"/>
  <c i="28" r="C5641"/>
  <c i="28" r="D5641" s="1"/>
  <c i="28" r="F5641" s="1"/>
  <c i="28" r="C5640"/>
  <c i="28" r="D5640" s="1"/>
  <c i="28" r="C5639"/>
  <c i="28" r="D5639" s="1"/>
  <c i="28" r="C5638"/>
  <c i="28" r="D5638" s="1"/>
  <c i="28" r="F5638" s="1"/>
  <c i="28" r="C5637"/>
  <c i="28" r="D5637" s="1"/>
  <c i="28" r="C5636"/>
  <c i="28" r="D5636" s="1"/>
  <c i="28" r="C5635"/>
  <c i="28" r="D5635" s="1"/>
  <c i="28" r="F5635" s="1"/>
  <c i="28" r="C5634"/>
  <c i="28" r="D5634" s="1"/>
  <c i="28" r="C5633"/>
  <c i="28" r="D5633" s="1"/>
  <c i="28" r="F5633" s="1"/>
  <c i="28" r="C5632"/>
  <c i="28" r="D5632" s="1"/>
  <c i="28" r="C5631"/>
  <c i="28" r="D5631" s="1"/>
  <c i="28" r="C5630"/>
  <c i="28" r="D5630" s="1"/>
  <c i="28" r="F5630" s="1"/>
  <c i="28" r="C5629"/>
  <c i="28" r="D5629" s="1"/>
  <c i="28" r="C5628"/>
  <c i="28" r="D5628" s="1"/>
  <c i="28" r="C5627"/>
  <c i="28" r="D5627" s="1"/>
  <c i="28" r="F5627" s="1"/>
  <c i="28" r="C5626"/>
  <c i="28" r="D5626" s="1"/>
  <c i="28" r="C5625"/>
  <c i="28" r="D5625" s="1"/>
  <c i="28" r="F5625" s="1"/>
  <c i="28" r="C5624"/>
  <c i="28" r="D5624" s="1"/>
  <c i="28" r="C5623"/>
  <c i="28" r="D5623" s="1"/>
  <c i="28" r="C5622"/>
  <c i="28" r="D5622" s="1"/>
  <c i="28" r="F5622" s="1"/>
  <c i="28" r="C5621"/>
  <c i="28" r="D5621" s="1"/>
  <c i="28" r="C5620"/>
  <c i="28" r="D5620" s="1"/>
  <c i="28" r="C5619"/>
  <c i="28" r="D5619" s="1"/>
  <c i="28" r="F5619" s="1"/>
  <c i="28" r="C5618"/>
  <c i="28" r="D5618" s="1"/>
  <c i="28" r="C5617"/>
  <c i="28" r="D5617" s="1"/>
  <c i="28" r="F5617" s="1"/>
  <c i="28" r="C5616"/>
  <c i="28" r="D5616" s="1"/>
  <c i="28" r="C5615"/>
  <c i="28" r="D5615" s="1"/>
  <c i="28" r="C5614"/>
  <c i="28" r="D5614" s="1"/>
  <c i="28" r="C5613"/>
  <c i="28" r="D5613" s="1"/>
  <c i="28" r="C5612"/>
  <c i="28" r="D5612" s="1"/>
  <c i="28" r="C5611"/>
  <c i="28" r="D5611" s="1"/>
  <c i="28" r="C5610"/>
  <c i="28" r="D5610" s="1"/>
  <c i="28" r="F5610" s="1"/>
  <c i="28" r="C5609"/>
  <c i="28" r="D5609" s="1"/>
  <c i="28" r="C5608"/>
  <c i="28" r="D5608" s="1"/>
  <c i="28" r="C5607"/>
  <c i="28" r="D5607" s="1"/>
  <c i="28" r="C5606"/>
  <c i="28" r="D5606" s="1"/>
  <c i="28" r="C5605"/>
  <c i="28" r="D5605" s="1"/>
  <c i="28" r="C5604"/>
  <c i="28" r="D5604" s="1"/>
  <c i="28" r="C5603"/>
  <c i="28" r="D5603" s="1"/>
  <c i="28" r="C5602"/>
  <c i="28" r="D5602" s="1"/>
  <c i="28" r="C5601"/>
  <c i="28" r="D5601" s="1"/>
  <c i="28" r="C5600"/>
  <c i="28" r="D5600" s="1"/>
  <c i="28" r="C5599"/>
  <c i="28" r="D5599" s="1"/>
  <c i="28" r="F5599" s="1"/>
  <c i="28" r="C5598"/>
  <c i="28" r="D5598" s="1"/>
  <c i="28" r="C5597"/>
  <c i="28" r="D5597" s="1"/>
  <c i="28" r="C5596"/>
  <c i="28" r="D5596" s="1"/>
  <c i="28" r="C5595"/>
  <c i="28" r="D5595" s="1"/>
  <c i="28" r="C5594"/>
  <c i="28" r="D5594" s="1"/>
  <c i="28" r="F5594" s="1"/>
  <c i="28" r="C5593"/>
  <c i="28" r="D5593" s="1"/>
  <c i="28" r="F5593" s="1"/>
  <c i="28" r="C5592"/>
  <c i="28" r="D5592" s="1"/>
  <c i="28" r="C5591"/>
  <c i="28" r="D5591" s="1"/>
  <c i="28" r="C5590"/>
  <c i="28" r="D5590" s="1"/>
  <c i="28" r="C5589"/>
  <c i="28" r="D5589" s="1"/>
  <c i="28" r="C5588"/>
  <c i="28" r="D5588" s="1"/>
  <c i="28" r="C5587"/>
  <c i="28" r="D5587" s="1"/>
  <c i="28" r="C5586"/>
  <c i="28" r="D5586" s="1"/>
  <c i="28" r="C5585"/>
  <c i="28" r="D5585" s="1"/>
  <c i="28" r="C5584"/>
  <c i="28" r="D5584" s="1"/>
  <c i="28" r="C5583"/>
  <c i="28" r="D5583" s="1"/>
  <c i="28" r="C5582"/>
  <c i="28" r="D5582" s="1"/>
  <c i="28" r="C5581"/>
  <c i="28" r="D5581" s="1"/>
  <c i="28" r="C5580"/>
  <c i="28" r="D5580" s="1"/>
  <c i="28" r="C5579"/>
  <c i="28" r="D5579" s="1"/>
  <c i="28" r="C5578"/>
  <c i="28" r="D5578" s="1"/>
  <c i="28" r="C5577"/>
  <c i="28" r="D5577" s="1"/>
  <c i="28" r="F5577" s="1"/>
  <c i="28" r="C5576"/>
  <c i="28" r="D5576" s="1"/>
  <c i="28" r="C5575"/>
  <c i="28" r="D5575" s="1"/>
  <c i="28" r="F5575" s="1"/>
  <c i="28" r="C5574"/>
  <c i="28" r="D5574" s="1"/>
  <c i="28" r="C5573"/>
  <c i="28" r="D5573" s="1"/>
  <c i="28" r="C5572"/>
  <c i="28" r="D5572" s="1"/>
  <c i="28" r="C5571"/>
  <c i="28" r="D5571" s="1"/>
  <c i="28" r="C5570"/>
  <c i="28" r="D5570" s="1"/>
  <c i="28" r="F5570" s="1"/>
  <c i="28" r="C5569"/>
  <c i="28" r="D5569" s="1"/>
  <c i="28" r="F5569" s="1"/>
  <c i="28" r="C5568"/>
  <c i="28" r="D5568" s="1"/>
  <c i="28" r="C5567"/>
  <c i="28" r="D5567" s="1"/>
  <c i="28" r="F5567" s="1"/>
  <c i="28" r="C5566"/>
  <c i="28" r="D5566" s="1"/>
  <c i="28" r="C5565"/>
  <c i="28" r="D5565" s="1"/>
  <c i="28" r="C5564"/>
  <c i="28" r="D5564" s="1"/>
  <c i="28" r="C5563"/>
  <c i="28" r="D5563" s="1"/>
  <c i="28" r="C5562"/>
  <c i="28" r="D5562" s="1"/>
  <c i="28" r="F5562" s="1"/>
  <c i="28" r="C5561"/>
  <c i="28" r="D5561" s="1"/>
  <c i="28" r="F5561" s="1"/>
  <c i="28" r="C5560"/>
  <c i="28" r="D5560" s="1"/>
  <c i="28" r="C5559"/>
  <c i="28" r="D5559" s="1"/>
  <c i="28" r="C5558"/>
  <c i="28" r="D5558" s="1"/>
  <c i="28" r="C5557"/>
  <c i="28" r="D5557" s="1"/>
  <c i="28" r="C5556"/>
  <c i="28" r="D5556" s="1"/>
  <c i="28" r="C5555"/>
  <c i="28" r="D5555" s="1"/>
  <c i="28" r="C5554"/>
  <c i="28" r="D5554" s="1"/>
  <c i="28" r="F5554" s="1"/>
  <c i="28" r="C5553"/>
  <c i="28" r="D5553" s="1"/>
  <c i="28" r="C5552"/>
  <c i="28" r="D5552" s="1"/>
  <c i="28" r="C5551"/>
  <c i="28" r="D5551" s="1"/>
  <c i="28" r="F5551" s="1"/>
  <c i="28" r="C5550"/>
  <c i="28" r="D5550" s="1"/>
  <c i="28" r="C5549"/>
  <c i="28" r="D5549" s="1"/>
  <c i="28" r="C5548"/>
  <c i="28" r="D5548" s="1"/>
  <c i="28" r="C5547"/>
  <c i="28" r="D5547" s="1"/>
  <c i="28" r="C5546"/>
  <c i="28" r="D5546" s="1"/>
  <c i="28" r="C5545"/>
  <c i="28" r="D5545" s="1"/>
  <c i="28" r="C5544"/>
  <c i="28" r="D5544" s="1"/>
  <c i="28" r="C5543"/>
  <c i="28" r="D5543" s="1"/>
  <c i="28" r="C5542"/>
  <c i="28" r="D5542" s="1"/>
  <c i="28" r="C5541"/>
  <c i="28" r="D5541" s="1"/>
  <c i="28" r="C5540"/>
  <c i="28" r="D5540" s="1"/>
  <c i="28" r="C5539"/>
  <c i="28" r="D5539" s="1"/>
  <c i="28" r="C5538"/>
  <c i="28" r="D5538" s="1"/>
  <c i="28" r="C5537"/>
  <c i="28" r="D5537" s="1"/>
  <c i="28" r="C5536"/>
  <c i="28" r="D5536" s="1"/>
  <c i="28" r="C5535"/>
  <c i="28" r="D5535" s="1"/>
  <c i="28" r="C5534"/>
  <c i="28" r="D5534" s="1"/>
  <c i="28" r="C5533"/>
  <c i="28" r="D5533" s="1"/>
  <c i="28" r="C5532"/>
  <c i="28" r="D5532" s="1"/>
  <c i="28" r="C5531"/>
  <c i="28" r="D5531" s="1"/>
  <c i="28" r="C5530"/>
  <c i="28" r="D5530" s="1"/>
  <c i="28" r="C5529"/>
  <c i="28" r="D5529" s="1"/>
  <c i="28" r="F5529" s="1"/>
  <c i="28" r="C5528"/>
  <c i="28" r="D5528" s="1"/>
  <c i="28" r="C5527"/>
  <c i="28" r="D5527" s="1"/>
  <c i="28" r="F5527" s="1"/>
  <c i="28" r="C5526"/>
  <c i="28" r="D5526" s="1"/>
  <c i="28" r="C5525"/>
  <c i="28" r="D5525" s="1"/>
  <c i="28" r="C5524"/>
  <c i="28" r="D5524" s="1"/>
  <c i="28" r="C5523"/>
  <c i="28" r="D5523" s="1"/>
  <c i="28" r="C5522"/>
  <c i="28" r="D5522" s="1"/>
  <c i="28" r="C5521"/>
  <c i="28" r="D5521" s="1"/>
  <c i="28" r="C5520"/>
  <c i="28" r="D5520" s="1"/>
  <c i="28" r="C5519"/>
  <c i="28" r="D5519" s="1"/>
  <c i="28" r="F5519" s="1"/>
  <c i="28" r="C5518"/>
  <c i="28" r="D5518" s="1"/>
  <c i="28" r="C5517"/>
  <c i="28" r="D5517" s="1"/>
  <c i="28" r="C5516"/>
  <c i="28" r="D5516" s="1"/>
  <c i="28" r="C5515"/>
  <c i="28" r="D5515" s="1"/>
  <c i="28" r="C5514"/>
  <c i="28" r="D5514" s="1"/>
  <c i="28" r="C5513"/>
  <c i="28" r="D5513" s="1"/>
  <c i="28" r="E5513" s="1"/>
  <c i="28" r="C5512"/>
  <c i="28" r="D5512" s="1"/>
  <c i="28" r="E5512" s="1"/>
  <c i="28" r="C5511"/>
  <c i="28" r="D5511" s="1"/>
  <c i="28" r="C5510"/>
  <c i="28" r="D5510" s="1"/>
  <c i="28" r="C5509"/>
  <c i="28" r="D5509" s="1"/>
  <c i="28" r="E5509" s="1"/>
  <c i="28" r="C5508"/>
  <c i="28" r="D5508" s="1"/>
  <c i="28" r="C5507"/>
  <c i="28" r="D5507" s="1"/>
  <c i="28" r="C5506"/>
  <c i="28" r="D5506" s="1"/>
  <c i="28" r="C5505"/>
  <c i="28" r="D5505" s="1"/>
  <c i="28" r="E5505" s="1"/>
  <c i="28" r="C5504"/>
  <c i="28" r="D5504" s="1"/>
  <c i="28" r="C5503"/>
  <c i="28" r="D5503" s="1"/>
  <c i="28" r="C5502"/>
  <c i="28" r="D5502" s="1"/>
  <c i="28" r="C5501"/>
  <c i="28" r="D5501" s="1"/>
  <c i="28" r="C5500"/>
  <c i="28" r="D5500" s="1"/>
  <c i="28" r="E5500" s="1"/>
  <c i="28" r="C5499"/>
  <c i="28" r="D5499" s="1"/>
  <c i="28" r="C5498"/>
  <c i="28" r="D5498" s="1"/>
  <c i="28" r="C5497"/>
  <c i="28" r="D5497" s="1"/>
  <c i="28" r="C5496"/>
  <c i="28" r="D5496" s="1"/>
  <c i="28" r="E5496" s="1"/>
  <c i="28" r="C5495"/>
  <c i="28" r="D5495" s="1"/>
  <c i="28" r="C5494"/>
  <c i="28" r="D5494" s="1"/>
  <c i="28" r="C5493"/>
  <c i="28" r="D5493" s="1"/>
  <c i="28" r="C5492"/>
  <c i="28" r="D5492" s="1"/>
  <c i="28" r="C5491"/>
  <c i="28" r="D5491" s="1"/>
  <c i="28" r="C5490"/>
  <c i="28" r="D5490" s="1"/>
  <c i="28" r="C5489"/>
  <c i="28" r="D5489" s="1"/>
  <c i="28" r="C5488"/>
  <c i="28" r="D5488" s="1"/>
  <c i="28" r="C5487"/>
  <c i="28" r="D5487" s="1"/>
  <c i="28" r="C5486"/>
  <c i="28" r="D5486" s="1"/>
  <c i="28" r="C5485"/>
  <c i="28" r="D5485" s="1"/>
  <c i="28" r="C5484"/>
  <c i="28" r="D5484" s="1"/>
  <c i="28" r="C5483"/>
  <c i="28" r="D5483" s="1"/>
  <c i="28" r="C5482"/>
  <c i="28" r="D5482" s="1"/>
  <c i="28" r="C5481"/>
  <c i="28" r="D5481" s="1"/>
  <c i="28" r="E5481" s="1"/>
  <c i="28" r="C5480"/>
  <c i="28" r="D5480" s="1"/>
  <c i="28" r="E5480" s="1"/>
  <c i="28" r="C5479"/>
  <c i="28" r="D5479" s="1"/>
  <c i="28" r="C5478"/>
  <c i="28" r="D5478" s="1"/>
  <c i="28" r="C5477"/>
  <c i="28" r="D5477" s="1"/>
  <c i="28" r="E5477" s="1"/>
  <c i="28" r="C5476"/>
  <c i="28" r="D5476" s="1"/>
  <c i="28" r="C5475"/>
  <c i="28" r="D5475" s="1"/>
  <c i="28" r="C5474"/>
  <c i="28" r="D5474" s="1"/>
  <c i="28" r="C5473"/>
  <c i="28" r="D5473" s="1"/>
  <c i="28" r="E5473" s="1"/>
  <c i="28" r="C5472"/>
  <c i="28" r="D5472" s="1"/>
  <c i="28" r="C5471"/>
  <c i="28" r="D5471" s="1"/>
  <c i="28" r="C5470"/>
  <c i="28" r="D5470" s="1"/>
  <c i="28" r="C5469"/>
  <c i="28" r="D5469" s="1"/>
  <c i="28" r="E5469" s="1"/>
  <c i="28" r="C5468"/>
  <c i="28" r="D5468" s="1"/>
  <c i="28" r="E5468" s="1"/>
  <c i="28" r="C5467"/>
  <c i="28" r="D5467" s="1"/>
  <c i="28" r="C5466"/>
  <c i="28" r="D5466" s="1"/>
  <c i="28" r="C5465"/>
  <c i="28" r="D5465" s="1"/>
  <c i="28" r="C5464"/>
  <c i="28" r="D5464" s="1"/>
  <c i="28" r="E5464" s="1"/>
  <c i="28" r="C5463"/>
  <c i="28" r="D5463" s="1"/>
  <c i="28" r="C5462"/>
  <c i="28" r="D5462" s="1"/>
  <c i="28" r="C5461"/>
  <c i="28" r="D5461" s="1"/>
  <c i="28" r="C5460"/>
  <c i="28" r="D5460" s="1"/>
  <c i="28" r="E5460" s="1"/>
  <c i="28" r="C5459"/>
  <c i="28" r="D5459" s="1"/>
  <c i="28" r="C5458"/>
  <c i="28" r="D5458" s="1"/>
  <c i="28" r="C5457"/>
  <c i="28" r="D5457" s="1"/>
  <c i="28" r="E5457" s="1"/>
  <c i="28" r="D5456"/>
  <c i="28" r="E5456" s="1"/>
  <c i="28" r="C5456"/>
  <c i="28" r="C5455"/>
  <c i="28" r="D5455" s="1"/>
  <c i="28" r="C5454"/>
  <c i="28" r="D5454" s="1"/>
  <c i="28" r="C5453"/>
  <c i="28" r="D5453" s="1"/>
  <c i="28" r="C5452"/>
  <c i="28" r="D5452" s="1"/>
  <c i="28" r="E5452" s="1"/>
  <c i="28" r="C5451"/>
  <c i="28" r="D5451" s="1"/>
  <c i="28" r="C5450"/>
  <c i="28" r="D5450" s="1"/>
  <c i="28" r="C5449"/>
  <c i="28" r="D5449" s="1"/>
  <c i="28" r="C5448"/>
  <c i="28" r="D5448" s="1"/>
  <c i="28" r="E5448" s="1"/>
  <c i="28" r="C5447"/>
  <c i="28" r="D5447" s="1"/>
  <c i="28" r="C5446"/>
  <c i="28" r="D5446" s="1"/>
  <c i="28" r="C5445"/>
  <c i="28" r="D5445" s="1"/>
  <c i="28" r="C5444"/>
  <c i="28" r="D5444" s="1"/>
  <c i="28" r="E5444" s="1"/>
  <c i="28" r="C5443"/>
  <c i="28" r="D5443" s="1"/>
  <c i="28" r="C5442"/>
  <c i="28" r="D5442" s="1"/>
  <c i="28" r="C5441"/>
  <c i="28" r="D5441" s="1"/>
  <c i="28" r="C5440"/>
  <c i="28" r="D5440" s="1"/>
  <c i="28" r="C5439"/>
  <c i="28" r="D5439" s="1"/>
  <c i="28" r="C5438"/>
  <c i="28" r="D5438" s="1"/>
  <c i="28" r="C5437"/>
  <c i="28" r="D5437" s="1"/>
  <c i="28" r="E5437" s="1"/>
  <c i="28" r="C5436"/>
  <c i="28" r="D5436" s="1"/>
  <c i="28" r="C5435"/>
  <c i="28" r="D5435" s="1"/>
  <c i="28" r="C5434"/>
  <c i="28" r="D5434" s="1"/>
  <c i="28" r="C5433"/>
  <c i="28" r="D5433" s="1"/>
  <c i="28" r="C5432"/>
  <c i="28" r="D5432" s="1"/>
  <c i="28" r="E5432" s="1"/>
  <c i="28" r="C5431"/>
  <c i="28" r="D5431" s="1"/>
  <c i="28" r="C5430"/>
  <c i="28" r="D5430" s="1"/>
  <c i="28" r="C5429"/>
  <c i="28" r="D5429" s="1"/>
  <c i="28" r="C5428"/>
  <c i="28" r="D5428" s="1"/>
  <c i="28" r="E5428" s="1"/>
  <c i="28" r="C5427"/>
  <c i="28" r="D5427" s="1"/>
  <c i="28" r="C5426"/>
  <c i="28" r="D5426" s="1"/>
  <c i="28" r="C5425"/>
  <c i="28" r="D5425" s="1"/>
  <c i="28" r="C5424"/>
  <c i="28" r="D5424" s="1"/>
  <c i="28" r="C5423"/>
  <c i="28" r="D5423" s="1"/>
  <c i="28" r="C5422"/>
  <c i="28" r="D5422" s="1"/>
  <c i="28" r="C5421"/>
  <c i="28" r="D5421" s="1"/>
  <c i="28" r="C5420"/>
  <c i="28" r="D5420" s="1"/>
  <c i="28" r="C5419"/>
  <c i="28" r="D5419" s="1"/>
  <c i="28" r="C5418"/>
  <c i="28" r="D5418" s="1"/>
  <c i="28" r="C5417"/>
  <c i="28" r="D5417" s="1"/>
  <c i="28" r="C5416"/>
  <c i="28" r="D5416" s="1"/>
  <c i="28" r="E5416" s="1"/>
  <c i="28" r="C5415"/>
  <c i="28" r="D5415" s="1"/>
  <c i="28" r="C5414"/>
  <c i="28" r="D5414" s="1"/>
  <c i="28" r="C5413"/>
  <c i="28" r="D5413" s="1"/>
  <c i="28" r="C5412"/>
  <c i="28" r="D5412" s="1"/>
  <c i="28" r="C5411"/>
  <c i="28" r="D5411" s="1"/>
  <c i="28" r="C5410"/>
  <c i="28" r="D5410" s="1"/>
  <c i="28" r="D5409"/>
  <c i="28" r="C5409"/>
  <c i="28" r="C5408"/>
  <c i="28" r="D5408" s="1"/>
  <c i="28" r="C5407"/>
  <c i="28" r="D5407" s="1"/>
  <c i="28" r="C5406"/>
  <c i="28" r="D5406" s="1"/>
  <c i="28" r="C5405"/>
  <c i="28" r="D5405" s="1"/>
  <c i="28" r="E5405" s="1"/>
  <c i="28" r="C5404"/>
  <c i="28" r="D5404" s="1"/>
  <c i="28" r="C5403"/>
  <c i="28" r="D5403" s="1"/>
  <c i="28" r="C5402"/>
  <c i="28" r="D5402" s="1"/>
  <c i="28" r="E5402" s="1"/>
  <c i="28" r="C5401"/>
  <c i="28" r="D5401" s="1"/>
  <c i="28" r="C5400"/>
  <c i="28" r="D5400" s="1"/>
  <c i="28" r="C5399"/>
  <c i="28" r="D5399" s="1"/>
  <c i="28" r="C5398"/>
  <c i="28" r="D5398" s="1"/>
  <c i="28" r="E5398" s="1"/>
  <c i="28" r="C5397"/>
  <c i="28" r="D5397" s="1"/>
  <c i="28" r="E5397" s="1"/>
  <c i="28" r="C5396"/>
  <c i="28" r="D5396" s="1"/>
  <c i="28" r="C5395"/>
  <c i="28" r="D5395" s="1"/>
  <c i="28" r="C5394"/>
  <c i="28" r="D5394" s="1"/>
  <c i="28" r="E5394" s="1"/>
  <c i="28" r="C5393"/>
  <c i="28" r="D5393" s="1"/>
  <c i="28" r="C5392"/>
  <c i="28" r="D5392" s="1"/>
  <c i="28" r="E5392" s="1"/>
  <c i="28" r="C5391"/>
  <c i="28" r="D5391" s="1"/>
  <c i="28" r="F5390"/>
  <c i="28" r="C5390"/>
  <c i="28" r="D5390" s="1"/>
  <c i="28" r="E5390" s="1"/>
  <c i="28" r="C5389"/>
  <c i="28" r="D5389" s="1"/>
  <c i="28" r="E5389" s="1"/>
  <c i="28" r="C5388"/>
  <c i="28" r="D5388" s="1"/>
  <c i="28" r="C5387"/>
  <c i="28" r="D5387" s="1"/>
  <c i="28" r="C5386"/>
  <c i="28" r="D5386" s="1"/>
  <c i="28" r="E5386" s="1"/>
  <c i="28" r="C5385"/>
  <c i="28" r="D5385" s="1"/>
  <c i="28" r="E5385" s="1"/>
  <c i="28" r="C5384"/>
  <c i="28" r="D5384" s="1"/>
  <c i="28" r="C5383"/>
  <c i="28" r="D5383" s="1"/>
  <c i="28" r="C5382"/>
  <c i="28" r="D5382" s="1"/>
  <c i="28" r="C5381"/>
  <c i="28" r="D5381" s="1"/>
  <c i="28" r="E5381" s="1"/>
  <c i="28" r="C5380"/>
  <c i="28" r="D5380" s="1"/>
  <c i="28" r="C5379"/>
  <c i="28" r="D5379" s="1"/>
  <c i="28" r="C5378"/>
  <c i="28" r="D5378" s="1"/>
  <c i="28" r="E5378" s="1"/>
  <c i="28" r="C5377"/>
  <c i="28" r="D5377" s="1"/>
  <c i="28" r="E5377" s="1"/>
  <c i="28" r="C5376"/>
  <c i="28" r="D5376" s="1"/>
  <c i="28" r="E5376" s="1"/>
  <c i="28" r="C5375"/>
  <c i="28" r="D5375" s="1"/>
  <c i="28" r="C5374"/>
  <c i="28" r="D5374" s="1"/>
  <c i="28" r="E5374" s="1"/>
  <c i="28" r="C5373"/>
  <c i="28" r="D5373" s="1"/>
  <c i="28" r="E5373" s="1"/>
  <c i="28" r="C5372"/>
  <c i="28" r="D5372" s="1"/>
  <c i="28" r="D5371"/>
  <c i="28" r="C5371"/>
  <c i="28" r="C5370"/>
  <c i="28" r="D5370" s="1"/>
  <c i="28" r="E5370" s="1"/>
  <c i="28" r="C5369"/>
  <c i="28" r="D5369" s="1"/>
  <c i="28" r="E5369" s="1"/>
  <c i="28" r="C5368"/>
  <c i="28" r="D5368" s="1"/>
  <c i="28" r="C5367"/>
  <c i="28" r="D5367" s="1"/>
  <c i="28" r="C5366"/>
  <c i="28" r="D5366" s="1"/>
  <c i="28" r="C5365"/>
  <c i="28" r="D5365" s="1"/>
  <c i="28" r="E5365" s="1"/>
  <c i="28" r="C5364"/>
  <c i="28" r="D5364" s="1"/>
  <c i="28" r="C5363"/>
  <c i="28" r="D5363" s="1"/>
  <c i="28" r="C5362"/>
  <c i="28" r="D5362" s="1"/>
  <c i="28" r="E5362" s="1"/>
  <c i="28" r="D5361"/>
  <c i="28" r="C5361"/>
  <c i="28" r="C5360"/>
  <c i="28" r="D5360" s="1"/>
  <c i="28" r="E5360" s="1"/>
  <c i="28" r="C5359"/>
  <c i="28" r="D5359" s="1"/>
  <c i="28" r="F5358"/>
  <c i="28" r="C5358"/>
  <c i="28" r="D5358" s="1"/>
  <c i="28" r="E5358" s="1"/>
  <c i="28" r="C5357"/>
  <c i="28" r="D5357" s="1"/>
  <c i="28" r="E5357" s="1"/>
  <c i="28" r="C5356"/>
  <c i="28" r="D5356" s="1"/>
  <c i="28" r="C5355"/>
  <c i="28" r="D5355" s="1"/>
  <c i="28" r="C5354"/>
  <c i="28" r="D5354" s="1"/>
  <c i="28" r="E5354" s="1"/>
  <c i="28" r="C5353"/>
  <c i="28" r="D5353" s="1"/>
  <c i="28" r="C5352"/>
  <c i="28" r="D5352" s="1"/>
  <c i="28" r="E5352" s="1"/>
  <c i="28" r="C5351"/>
  <c i="28" r="D5351" s="1"/>
  <c i="28" r="C5350"/>
  <c i="28" r="D5350" s="1"/>
  <c i="28" r="E5350" s="1"/>
  <c i="28" r="C5349"/>
  <c i="28" r="D5349" s="1"/>
  <c i="28" r="E5349" s="1"/>
  <c i="28" r="C5348"/>
  <c i="28" r="D5348" s="1"/>
  <c i="28" r="C5347"/>
  <c i="28" r="D5347" s="1"/>
  <c i="28" r="C5346"/>
  <c i="28" r="D5346" s="1"/>
  <c i="28" r="E5346" s="1"/>
  <c i="28" r="C5345"/>
  <c i="28" r="D5345" s="1"/>
  <c i="28" r="E5345" s="1"/>
  <c i="28" r="C5344"/>
  <c i="28" r="D5344" s="1"/>
  <c i="28" r="C5343"/>
  <c i="28" r="D5343" s="1"/>
  <c i="28" r="C5342"/>
  <c i="28" r="D5342" s="1"/>
  <c i="28" r="C5341"/>
  <c i="28" r="D5341" s="1"/>
  <c i="28" r="E5341" s="1"/>
  <c i="28" r="C5340"/>
  <c i="28" r="D5340" s="1"/>
  <c i="28" r="C5339"/>
  <c i="28" r="D5339" s="1"/>
  <c i="28" r="C5338"/>
  <c i="28" r="D5338" s="1"/>
  <c i="28" r="E5338" s="1"/>
  <c i="28" r="C5337"/>
  <c i="28" r="D5337" s="1"/>
  <c i="28" r="E5337" s="1"/>
  <c i="28" r="C5336"/>
  <c i="28" r="D5336" s="1"/>
  <c i="28" r="C5335"/>
  <c i="28" r="D5335" s="1"/>
  <c i="28" r="C5334"/>
  <c i="28" r="D5334" s="1"/>
  <c i="28" r="C5333"/>
  <c i="28" r="D5333" s="1"/>
  <c i="28" r="E5333" s="1"/>
  <c i="28" r="C5332"/>
  <c i="28" r="D5332" s="1"/>
  <c i="28" r="C5331"/>
  <c i="28" r="D5331" s="1"/>
  <c i="28" r="C5330"/>
  <c i="28" r="D5330" s="1"/>
  <c i="28" r="E5330" s="1"/>
  <c i="28" r="C5329"/>
  <c i="28" r="D5329" s="1"/>
  <c i="28" r="C5328"/>
  <c i="28" r="D5328" s="1"/>
  <c i="28" r="E5328" s="1"/>
  <c i="28" r="C5327"/>
  <c i="28" r="D5327" s="1"/>
  <c i="28" r="C5326"/>
  <c i="28" r="D5326" s="1"/>
  <c i="28" r="C5325"/>
  <c i="28" r="D5325" s="1"/>
  <c i="28" r="E5325" s="1"/>
  <c i="28" r="C5324"/>
  <c i="28" r="D5324" s="1"/>
  <c i="28" r="C5323"/>
  <c i="28" r="D5323" s="1"/>
  <c i="28" r="C5322"/>
  <c i="28" r="D5322" s="1"/>
  <c i="28" r="E5322" s="1"/>
  <c i="28" r="C5321"/>
  <c i="28" r="D5321" s="1"/>
  <c i="28" r="C5320"/>
  <c i="28" r="D5320" s="1"/>
  <c i="28" r="E5320" s="1"/>
  <c i="28" r="C5319"/>
  <c i="28" r="D5319" s="1"/>
  <c i="28" r="C5318"/>
  <c i="28" r="D5318" s="1"/>
  <c i="28" r="E5318" s="1"/>
  <c i="28" r="C5317"/>
  <c i="28" r="D5317" s="1"/>
  <c i="28" r="E5317" s="1"/>
  <c i="28" r="C5316"/>
  <c i="28" r="D5316" s="1"/>
  <c i="28" r="C5315"/>
  <c i="28" r="D5315" s="1"/>
  <c i="28" r="C5314"/>
  <c i="28" r="D5314" s="1"/>
  <c i="28" r="E5314" s="1"/>
  <c i="28" r="C5313"/>
  <c i="28" r="D5313" s="1"/>
  <c i="28" r="C5312"/>
  <c i="28" r="D5312" s="1"/>
  <c i="28" r="C5311"/>
  <c i="28" r="D5311" s="1"/>
  <c i="28" r="C5310"/>
  <c i="28" r="D5310" s="1"/>
  <c i="28" r="C5309"/>
  <c i="28" r="D5309" s="1"/>
  <c i="28" r="E5309" s="1"/>
  <c i="28" r="C5308"/>
  <c i="28" r="D5308" s="1"/>
  <c i="28" r="C5307"/>
  <c i="28" r="D5307" s="1"/>
  <c i="28" r="C5306"/>
  <c i="28" r="D5306" s="1"/>
  <c i="28" r="E5306" s="1"/>
  <c i="28" r="C5305"/>
  <c i="28" r="D5305" s="1"/>
  <c i="28" r="C5304"/>
  <c i="28" r="D5304" s="1"/>
  <c i="28" r="C5303"/>
  <c i="28" r="D5303" s="1"/>
  <c i="28" r="C5302"/>
  <c i="28" r="D5302" s="1"/>
  <c i="28" r="C5301"/>
  <c i="28" r="D5301" s="1"/>
  <c i="28" r="E5301" s="1"/>
  <c i="28" r="C5300"/>
  <c i="28" r="D5300" s="1"/>
  <c i="28" r="C5299"/>
  <c i="28" r="D5299" s="1"/>
  <c i="28" r="C5298"/>
  <c i="28" r="D5298" s="1"/>
  <c i="28" r="E5298" s="1"/>
  <c i="28" r="C5297"/>
  <c i="28" r="D5297" s="1"/>
  <c i="28" r="C5296"/>
  <c i="28" r="D5296" s="1"/>
  <c i="28" r="E5296" s="1"/>
  <c i="28" r="C5295"/>
  <c i="28" r="D5295" s="1"/>
  <c i="28" r="C5294"/>
  <c i="28" r="D5294" s="1"/>
  <c i="28" r="E5294" s="1"/>
  <c i="28" r="C5293"/>
  <c i="28" r="D5293" s="1"/>
  <c i="28" r="E5293" s="1"/>
  <c i="28" r="C5292"/>
  <c i="28" r="D5292" s="1"/>
  <c i="28" r="C5291"/>
  <c i="28" r="D5291" s="1"/>
  <c i="28" r="C5290"/>
  <c i="28" r="D5290" s="1"/>
  <c i="28" r="E5290" s="1"/>
  <c i="28" r="C5289"/>
  <c i="28" r="D5289" s="1"/>
  <c i="28" r="C5288"/>
  <c i="28" r="D5288" s="1"/>
  <c i="28" r="C5287"/>
  <c i="28" r="D5287" s="1"/>
  <c i="28" r="C5286"/>
  <c i="28" r="D5286" s="1"/>
  <c i="28" r="C5285"/>
  <c i="28" r="D5285" s="1"/>
  <c i="28" r="E5285" s="1"/>
  <c i="28" r="C5284"/>
  <c i="28" r="D5284" s="1"/>
  <c i="28" r="C5283"/>
  <c i="28" r="D5283" s="1"/>
  <c i="28" r="C5282"/>
  <c i="28" r="D5282" s="1"/>
  <c i="28" r="E5282" s="1"/>
  <c i="28" r="C5281"/>
  <c i="28" r="D5281" s="1"/>
  <c i="28" r="C5280"/>
  <c i="28" r="D5280" s="1"/>
  <c i="28" r="C5279"/>
  <c i="28" r="D5279" s="1"/>
  <c i="28" r="C5278"/>
  <c i="28" r="D5278" s="1"/>
  <c i="28" r="C5277"/>
  <c i="28" r="D5277" s="1"/>
  <c i="28" r="E5277" s="1"/>
  <c i="28" r="C5276"/>
  <c i="28" r="D5276" s="1"/>
  <c i="28" r="C5275"/>
  <c i="28" r="D5275" s="1"/>
  <c i="28" r="C5274"/>
  <c i="28" r="D5274" s="1"/>
  <c i="28" r="E5274" s="1"/>
  <c i="28" r="C5273"/>
  <c i="28" r="D5273" s="1"/>
  <c i="28" r="E5273" s="1"/>
  <c i="28" r="C5272"/>
  <c i="28" r="D5272" s="1"/>
  <c i="28" r="E5272" s="1"/>
  <c i="28" r="C5271"/>
  <c i="28" r="D5271" s="1"/>
  <c i="28" r="C5270"/>
  <c i="28" r="D5270" s="1"/>
  <c i="28" r="E5270" s="1"/>
  <c i="28" r="C5269"/>
  <c i="28" r="D5269" s="1"/>
  <c i="28" r="E5269" s="1"/>
  <c i="28" r="C5268"/>
  <c i="28" r="D5268" s="1"/>
  <c i="28" r="C5267"/>
  <c i="28" r="D5267" s="1"/>
  <c i="28" r="C5266"/>
  <c i="28" r="D5266" s="1"/>
  <c i="28" r="E5266" s="1"/>
  <c i="28" r="C5265"/>
  <c i="28" r="D5265" s="1"/>
  <c i="28" r="E5265" s="1"/>
  <c i="28" r="C5264"/>
  <c i="28" r="D5264" s="1"/>
  <c i="28" r="C5263"/>
  <c i="28" r="D5263" s="1"/>
  <c i="28" r="C5262"/>
  <c i="28" r="D5262" s="1"/>
  <c i="28" r="E5262" s="1"/>
  <c i="28" r="C5261"/>
  <c i="28" r="D5261" s="1"/>
  <c i="28" r="E5261" s="1"/>
  <c i="28" r="C5260"/>
  <c i="28" r="D5260" s="1"/>
  <c i="28" r="C5259"/>
  <c i="28" r="D5259" s="1"/>
  <c i="28" r="C5258"/>
  <c i="28" r="D5258" s="1"/>
  <c i="28" r="E5258" s="1"/>
  <c i="28" r="C5257"/>
  <c i="28" r="D5257" s="1"/>
  <c i="28" r="C5256"/>
  <c i="28" r="D5256" s="1"/>
  <c i="28" r="C5255"/>
  <c i="28" r="D5255" s="1"/>
  <c i="28" r="C5254"/>
  <c i="28" r="D5254" s="1"/>
  <c i="28" r="C5253"/>
  <c i="28" r="D5253" s="1"/>
  <c i="28" r="E5253" s="1"/>
  <c i="28" r="C5252"/>
  <c i="28" r="D5252" s="1"/>
  <c i="28" r="C5251"/>
  <c i="28" r="D5251" s="1"/>
  <c i="28" r="C5250"/>
  <c i="28" r="D5250" s="1"/>
  <c i="28" r="E5250" s="1"/>
  <c i="28" r="C5249"/>
  <c i="28" r="D5249" s="1"/>
  <c i="28" r="C5248"/>
  <c i="28" r="D5248" s="1"/>
  <c i="28" r="C5247"/>
  <c i="28" r="D5247" s="1"/>
  <c i="28" r="C5246"/>
  <c i="28" r="D5246" s="1"/>
  <c i="28" r="E5246" s="1"/>
  <c i="28" r="C5245"/>
  <c i="28" r="D5245" s="1"/>
  <c i="28" r="E5245" s="1"/>
  <c i="28" r="C5244"/>
  <c i="28" r="D5244" s="1"/>
  <c i="28" r="C5243"/>
  <c i="28" r="D5243" s="1"/>
  <c i="28" r="C5242"/>
  <c i="28" r="D5242" s="1"/>
  <c i="28" r="E5242" s="1"/>
  <c i="28" r="D5241"/>
  <c i="28" r="E5241" s="1"/>
  <c i="28" r="C5241"/>
  <c i="28" r="C5240"/>
  <c i="28" r="D5240" s="1"/>
  <c i="28" r="E5240" s="1"/>
  <c i="28" r="C5239"/>
  <c i="28" r="D5239" s="1"/>
  <c i="28" r="C5238"/>
  <c i="28" r="D5238" s="1"/>
  <c i="28" r="E5238" s="1"/>
  <c i="28" r="C5237"/>
  <c i="28" r="D5237" s="1"/>
  <c i="28" r="E5237" s="1"/>
  <c i="28" r="C5236"/>
  <c i="28" r="D5236" s="1"/>
  <c i="28" r="C5235"/>
  <c i="28" r="D5235" s="1"/>
  <c i="28" r="C5234"/>
  <c i="28" r="D5234" s="1"/>
  <c i="28" r="E5234" s="1"/>
  <c i="28" r="C5233"/>
  <c i="28" r="D5233" s="1"/>
  <c i="28" r="E5233" s="1"/>
  <c i="28" r="C5232"/>
  <c i="28" r="D5232" s="1"/>
  <c i="28" r="C5231"/>
  <c i="28" r="D5231" s="1"/>
  <c i="28" r="C5230"/>
  <c i="28" r="D5230" s="1"/>
  <c i="28" r="E5230" s="1"/>
  <c i="28" r="C5229"/>
  <c i="28" r="D5229" s="1"/>
  <c i="28" r="E5229" s="1"/>
  <c i="28" r="C5228"/>
  <c i="28" r="D5228" s="1"/>
  <c i="28" r="C5227"/>
  <c i="28" r="D5227" s="1"/>
  <c i="28" r="C5226"/>
  <c i="28" r="D5226" s="1"/>
  <c i="28" r="E5226" s="1"/>
  <c i="28" r="C5225"/>
  <c i="28" r="D5225" s="1"/>
  <c i="28" r="C5224"/>
  <c i="28" r="D5224" s="1"/>
  <c i="28" r="C5223"/>
  <c i="28" r="D5223" s="1"/>
  <c i="28" r="C5222"/>
  <c i="28" r="D5222" s="1"/>
  <c i="28" r="C5221"/>
  <c i="28" r="D5221" s="1"/>
  <c i="28" r="E5221" s="1"/>
  <c i="28" r="C5220"/>
  <c i="28" r="D5220" s="1"/>
  <c i="28" r="C5219"/>
  <c i="28" r="D5219" s="1"/>
  <c i="28" r="C5218"/>
  <c i="28" r="D5218" s="1"/>
  <c i="28" r="E5218" s="1"/>
  <c i="28" r="C5217"/>
  <c i="28" r="D5217" s="1"/>
  <c i="28" r="C5216"/>
  <c i="28" r="D5216" s="1"/>
  <c i="28" r="C5215"/>
  <c i="28" r="D5215" s="1"/>
  <c i="28" r="C5214"/>
  <c i="28" r="D5214" s="1"/>
  <c i="28" r="C5213"/>
  <c i="28" r="D5213" s="1"/>
  <c i="28" r="E5213" s="1"/>
  <c i="28" r="C5212"/>
  <c i="28" r="D5212" s="1"/>
  <c i="28" r="C5211"/>
  <c i="28" r="D5211" s="1"/>
  <c i="28" r="C5210"/>
  <c i="28" r="D5210" s="1"/>
  <c i="28" r="E5210" s="1"/>
  <c i="28" r="C5209"/>
  <c i="28" r="D5209" s="1"/>
  <c i="28" r="E5209" s="1"/>
  <c i="28" r="C5208"/>
  <c i="28" r="D5208" s="1"/>
  <c i="28" r="E5208" s="1"/>
  <c i="28" r="C5207"/>
  <c i="28" r="D5207" s="1"/>
  <c i="28" r="C5206"/>
  <c i="28" r="D5206" s="1"/>
  <c i="28" r="E5206" s="1"/>
  <c i="28" r="C5205"/>
  <c i="28" r="D5205" s="1"/>
  <c i="28" r="E5205" s="1"/>
  <c i="28" r="C5204"/>
  <c i="28" r="D5204" s="1"/>
  <c i="28" r="C5203"/>
  <c i="28" r="D5203" s="1"/>
  <c i="28" r="C5202"/>
  <c i="28" r="D5202" s="1"/>
  <c i="28" r="E5202" s="1"/>
  <c i="28" r="C5201"/>
  <c i="28" r="D5201" s="1"/>
  <c i="28" r="E5201" s="1"/>
  <c i="28" r="C5200"/>
  <c i="28" r="D5200" s="1"/>
  <c i="28" r="C5199"/>
  <c i="28" r="D5199" s="1"/>
  <c i="28" r="C5198"/>
  <c i="28" r="D5198" s="1"/>
  <c i="28" r="E5198" s="1"/>
  <c i="28" r="C5197"/>
  <c i="28" r="D5197" s="1"/>
  <c i="28" r="E5197" s="1"/>
  <c i="28" r="C5196"/>
  <c i="28" r="D5196" s="1"/>
  <c i="28" r="C5195"/>
  <c i="28" r="D5195" s="1"/>
  <c i="28" r="C5194"/>
  <c i="28" r="D5194" s="1"/>
  <c i="28" r="E5194" s="1"/>
  <c i="28" r="C5193"/>
  <c i="28" r="D5193" s="1"/>
  <c i="28" r="C5192"/>
  <c i="28" r="D5192" s="1"/>
  <c i="28" r="C5191"/>
  <c i="28" r="D5191" s="1"/>
  <c i="28" r="C5190"/>
  <c i="28" r="D5190" s="1"/>
  <c i="28" r="C5189"/>
  <c i="28" r="D5189" s="1"/>
  <c i="28" r="E5189" s="1"/>
  <c i="28" r="C5188"/>
  <c i="28" r="D5188" s="1"/>
  <c i="28" r="C5187"/>
  <c i="28" r="D5187" s="1"/>
  <c i="28" r="C5186"/>
  <c i="28" r="D5186" s="1"/>
  <c i="28" r="E5186" s="1"/>
  <c i="28" r="C5185"/>
  <c i="28" r="D5185" s="1"/>
  <c i="28" r="C5184"/>
  <c i="28" r="D5184" s="1"/>
  <c i="28" r="C5183"/>
  <c i="28" r="D5183" s="1"/>
  <c i="28" r="C5182"/>
  <c i="28" r="D5182" s="1"/>
  <c i="28" r="E5182" s="1"/>
  <c i="28" r="C5181"/>
  <c i="28" r="D5181" s="1"/>
  <c i="28" r="E5181" s="1"/>
  <c i="28" r="C5180"/>
  <c i="28" r="D5180" s="1"/>
  <c i="28" r="C5179"/>
  <c i="28" r="D5179" s="1"/>
  <c i="28" r="C5178"/>
  <c i="28" r="D5178" s="1"/>
  <c i="28" r="E5178" s="1"/>
  <c i="28" r="C5177"/>
  <c i="28" r="D5177" s="1"/>
  <c i="28" r="E5177" s="1"/>
  <c i="28" r="C5176"/>
  <c i="28" r="D5176" s="1"/>
  <c i="28" r="E5176" s="1"/>
  <c i="28" r="C5175"/>
  <c i="28" r="D5175" s="1"/>
  <c i="28" r="C5174"/>
  <c i="28" r="D5174" s="1"/>
  <c i="28" r="E5174" s="1"/>
  <c i="28" r="C5173"/>
  <c i="28" r="D5173" s="1"/>
  <c i="28" r="E5173" s="1"/>
  <c i="28" r="C5172"/>
  <c i="28" r="D5172" s="1"/>
  <c i="28" r="C5171"/>
  <c i="28" r="D5171" s="1"/>
  <c i="28" r="C5170"/>
  <c i="28" r="D5170" s="1"/>
  <c i="28" r="E5170" s="1"/>
  <c i="28" r="C5169"/>
  <c i="28" r="D5169" s="1"/>
  <c i="28" r="E5169" s="1"/>
  <c i="28" r="C5168"/>
  <c i="28" r="D5168" s="1"/>
  <c i="28" r="C5167"/>
  <c i="28" r="D5167" s="1"/>
  <c i="28" r="C5166"/>
  <c i="28" r="D5166" s="1"/>
  <c i="28" r="E5166" s="1"/>
  <c i="28" r="C5165"/>
  <c i="28" r="D5165" s="1"/>
  <c i="28" r="E5165" s="1"/>
  <c i="28" r="C5164"/>
  <c i="28" r="D5164" s="1"/>
  <c i="28" r="C5163"/>
  <c i="28" r="D5163" s="1"/>
  <c i="28" r="C5162"/>
  <c i="28" r="D5162" s="1"/>
  <c i="28" r="E5162" s="1"/>
  <c i="28" r="C5161"/>
  <c i="28" r="D5161" s="1"/>
  <c i="28" r="C5160"/>
  <c i="28" r="D5160" s="1"/>
  <c i="28" r="C5159"/>
  <c i="28" r="D5159" s="1"/>
  <c i="28" r="C5158"/>
  <c i="28" r="D5158" s="1"/>
  <c i="28" r="C5157"/>
  <c i="28" r="D5157" s="1"/>
  <c i="28" r="E5157" s="1"/>
  <c i="28" r="C5156"/>
  <c i="28" r="D5156" s="1"/>
  <c i="28" r="C5155"/>
  <c i="28" r="D5155" s="1"/>
  <c i="28" r="C5154"/>
  <c i="28" r="D5154" s="1"/>
  <c i="28" r="E5154" s="1"/>
  <c i="28" r="C5153"/>
  <c i="28" r="D5153" s="1"/>
  <c i="28" r="C5152"/>
  <c i="28" r="D5152" s="1"/>
  <c i="28" r="C5151"/>
  <c i="28" r="D5151" s="1"/>
  <c i="28" r="C5150"/>
  <c i="28" r="D5150" s="1"/>
  <c i="28" r="C5149"/>
  <c i="28" r="D5149" s="1"/>
  <c i="28" r="E5149" s="1"/>
  <c i="28" r="C5148"/>
  <c i="28" r="D5148" s="1"/>
  <c i="28" r="C5147"/>
  <c i="28" r="D5147" s="1"/>
  <c i="28" r="C5146"/>
  <c i="28" r="D5146" s="1"/>
  <c i="28" r="E5146" s="1"/>
  <c i="28" r="C5145"/>
  <c i="28" r="D5145" s="1"/>
  <c i="28" r="E5145" s="1"/>
  <c i="28" r="D5144"/>
  <c i="28" r="E5144" s="1"/>
  <c i="28" r="C5144"/>
  <c i="28" r="C5143"/>
  <c i="28" r="D5143" s="1"/>
  <c i="28" r="C5142"/>
  <c i="28" r="D5142" s="1"/>
  <c i="28" r="E5142" s="1"/>
  <c i="28" r="D5141"/>
  <c i="28" r="E5141" s="1"/>
  <c i="28" r="C5141"/>
  <c i="28" r="C5140"/>
  <c i="28" r="D5140" s="1"/>
  <c i="28" r="C5139"/>
  <c i="28" r="D5139" s="1"/>
  <c i="28" r="C5138"/>
  <c i="28" r="D5138" s="1"/>
  <c i="28" r="E5138" s="1"/>
  <c i="28" r="C5137"/>
  <c i="28" r="D5137" s="1"/>
  <c i="28" r="E5137" s="1"/>
  <c i="28" r="C5136"/>
  <c i="28" r="D5136" s="1"/>
  <c i="28" r="C5135"/>
  <c i="28" r="D5135" s="1"/>
  <c i="28" r="C5134"/>
  <c i="28" r="D5134" s="1"/>
  <c i="28" r="E5134" s="1"/>
  <c i="28" r="C5133"/>
  <c i="28" r="D5133" s="1"/>
  <c i="28" r="E5133" s="1"/>
  <c i="28" r="C5132"/>
  <c i="28" r="D5132" s="1"/>
  <c i="28" r="C5131"/>
  <c i="28" r="D5131" s="1"/>
  <c i="28" r="C5130"/>
  <c i="28" r="D5130" s="1"/>
  <c i="28" r="E5130" s="1"/>
  <c i="28" r="C5129"/>
  <c i="28" r="D5129" s="1"/>
  <c i="28" r="C5128"/>
  <c i="28" r="D5128" s="1"/>
  <c i="28" r="C5127"/>
  <c i="28" r="D5127" s="1"/>
  <c i="28" r="C5126"/>
  <c i="28" r="D5126" s="1"/>
  <c i="28" r="C5125"/>
  <c i="28" r="D5125" s="1"/>
  <c i="28" r="E5125" s="1"/>
  <c i="28" r="C5124"/>
  <c i="28" r="D5124" s="1"/>
  <c i="28" r="C5123"/>
  <c i="28" r="D5123" s="1"/>
  <c i="28" r="C5122"/>
  <c i="28" r="D5122" s="1"/>
  <c i="28" r="E5122" s="1"/>
  <c i="28" r="C5121"/>
  <c i="28" r="D5121" s="1"/>
  <c i="28" r="C5120"/>
  <c i="28" r="D5120" s="1"/>
  <c i="28" r="C5119"/>
  <c i="28" r="D5119" s="1"/>
  <c i="28" r="C5118"/>
  <c i="28" r="D5118" s="1"/>
  <c i="28" r="E5118" s="1"/>
  <c i="28" r="C5117"/>
  <c i="28" r="D5117" s="1"/>
  <c i="28" r="E5117" s="1"/>
  <c i="28" r="C5116"/>
  <c i="28" r="D5116" s="1"/>
  <c i="28" r="C5115"/>
  <c i="28" r="D5115" s="1"/>
  <c i="28" r="C5114"/>
  <c i="28" r="D5114" s="1"/>
  <c i="28" r="E5114" s="1"/>
  <c i="28" r="D5113"/>
  <c i="28" r="E5113" s="1"/>
  <c i="28" r="C5113"/>
  <c i="28" r="C5112"/>
  <c i="28" r="D5112" s="1"/>
  <c i="28" r="E5112" s="1"/>
  <c i="28" r="C5111"/>
  <c i="28" r="D5111" s="1"/>
  <c i="28" r="C5110"/>
  <c i="28" r="D5110" s="1"/>
  <c i="28" r="E5110" s="1"/>
  <c i="28" r="C5109"/>
  <c i="28" r="D5109" s="1"/>
  <c i="28" r="E5109" s="1"/>
  <c i="28" r="C5108"/>
  <c i="28" r="D5108" s="1"/>
  <c i="28" r="C5107"/>
  <c i="28" r="D5107" s="1"/>
  <c i="28" r="C5106"/>
  <c i="28" r="D5106" s="1"/>
  <c i="28" r="E5106" s="1"/>
  <c i="28" r="C5105"/>
  <c i="28" r="D5105" s="1"/>
  <c i="28" r="E5105" s="1"/>
  <c i="28" r="C5104"/>
  <c i="28" r="D5104" s="1"/>
  <c i="28" r="C5103"/>
  <c i="28" r="D5103" s="1"/>
  <c i="28" r="C5102"/>
  <c i="28" r="D5102" s="1"/>
  <c i="28" r="E5102" s="1"/>
  <c i="28" r="C5101"/>
  <c i="28" r="D5101" s="1"/>
  <c i="28" r="E5101" s="1"/>
  <c i="28" r="C5100"/>
  <c i="28" r="D5100" s="1"/>
  <c i="28" r="C5099"/>
  <c i="28" r="D5099" s="1"/>
  <c i="28" r="C5098"/>
  <c i="28" r="D5098" s="1"/>
  <c i="28" r="E5098" s="1"/>
  <c i="28" r="C5097"/>
  <c i="28" r="D5097" s="1"/>
  <c i="28" r="C5096"/>
  <c i="28" r="D5096" s="1"/>
  <c i="28" r="C5095"/>
  <c i="28" r="D5095" s="1"/>
  <c i="28" r="C5094"/>
  <c i="28" r="D5094" s="1"/>
  <c i="28" r="C5093"/>
  <c i="28" r="D5093" s="1"/>
  <c i="28" r="E5093" s="1"/>
  <c i="28" r="C5092"/>
  <c i="28" r="D5092" s="1"/>
  <c i="28" r="C5091"/>
  <c i="28" r="D5091" s="1"/>
  <c i="28" r="C5090"/>
  <c i="28" r="D5090" s="1"/>
  <c i="28" r="E5090" s="1"/>
  <c i="28" r="C5089"/>
  <c i="28" r="D5089" s="1"/>
  <c i="28" r="C5088"/>
  <c i="28" r="D5088" s="1"/>
  <c i="28" r="C5087"/>
  <c i="28" r="D5087" s="1"/>
  <c i="28" r="C5086"/>
  <c i="28" r="D5086" s="1"/>
  <c i="28" r="C5085"/>
  <c i="28" r="D5085" s="1"/>
  <c i="28" r="E5085" s="1"/>
  <c i="28" r="C5084"/>
  <c i="28" r="D5084" s="1"/>
  <c i="28" r="C5083"/>
  <c i="28" r="D5083" s="1"/>
  <c i="28" r="C5082"/>
  <c i="28" r="D5082" s="1"/>
  <c i="28" r="E5082" s="1"/>
  <c i="28" r="C5081"/>
  <c i="28" r="D5081" s="1"/>
  <c i="28" r="E5081" s="1"/>
  <c i="28" r="D5080"/>
  <c i="28" r="E5080" s="1"/>
  <c i="28" r="C5080"/>
  <c i="28" r="C5079"/>
  <c i="28" r="D5079" s="1"/>
  <c i="28" r="C5078"/>
  <c i="28" r="D5078" s="1"/>
  <c i="28" r="E5078" s="1"/>
  <c i="28" r="D5077"/>
  <c i="28" r="E5077" s="1"/>
  <c i="28" r="C5077"/>
  <c i="28" r="C5076"/>
  <c i="28" r="D5076" s="1"/>
  <c i="28" r="C5075"/>
  <c i="28" r="D5075" s="1"/>
  <c i="28" r="C5074"/>
  <c i="28" r="D5074" s="1"/>
  <c i="28" r="E5074" s="1"/>
  <c i="28" r="C5073"/>
  <c i="28" r="D5073" s="1"/>
  <c i="28" r="E5073" s="1"/>
  <c i="28" r="C5072"/>
  <c i="28" r="D5072" s="1"/>
  <c i="28" r="C5071"/>
  <c i="28" r="D5071" s="1"/>
  <c i="28" r="C5070"/>
  <c i="28" r="D5070" s="1"/>
  <c i="28" r="E5070" s="1"/>
  <c i="28" r="C5069"/>
  <c i="28" r="D5069" s="1"/>
  <c i="28" r="E5069" s="1"/>
  <c i="28" r="C5068"/>
  <c i="28" r="D5068" s="1"/>
  <c i="28" r="C5067"/>
  <c i="28" r="D5067" s="1"/>
  <c i="28" r="C5066"/>
  <c i="28" r="D5066" s="1"/>
  <c i="28" r="E5066" s="1"/>
  <c i="28" r="C5065"/>
  <c i="28" r="D5065" s="1"/>
  <c i="28" r="C5064"/>
  <c i="28" r="D5064" s="1"/>
  <c i="28" r="C5063"/>
  <c i="28" r="D5063" s="1"/>
  <c i="28" r="C5062"/>
  <c i="28" r="D5062" s="1"/>
  <c i="28" r="C5061"/>
  <c i="28" r="D5061" s="1"/>
  <c i="28" r="E5061" s="1"/>
  <c i="28" r="C5060"/>
  <c i="28" r="D5060" s="1"/>
  <c i="28" r="C5059"/>
  <c i="28" r="D5059" s="1"/>
  <c i="28" r="C5058"/>
  <c i="28" r="D5058" s="1"/>
  <c i="28" r="E5058" s="1"/>
  <c i="28" r="C5057"/>
  <c i="28" r="D5057" s="1"/>
  <c i="28" r="C5056"/>
  <c i="28" r="D5056" s="1"/>
  <c i="28" r="C5055"/>
  <c i="28" r="D5055" s="1"/>
  <c i="28" r="C5054"/>
  <c i="28" r="D5054" s="1"/>
  <c i="28" r="E5054" s="1"/>
  <c i="28" r="C5053"/>
  <c i="28" r="D5053" s="1"/>
  <c i="28" r="E5053" s="1"/>
  <c i="28" r="C5052"/>
  <c i="28" r="D5052" s="1"/>
  <c i="28" r="C5051"/>
  <c i="28" r="D5051" s="1"/>
  <c i="28" r="C5050"/>
  <c i="28" r="D5050" s="1"/>
  <c i="28" r="E5050" s="1"/>
  <c i="28" r="D5049"/>
  <c i="28" r="E5049" s="1"/>
  <c i="28" r="C5049"/>
  <c i="28" r="C5048"/>
  <c i="28" r="D5048" s="1"/>
  <c i="28" r="E5048" s="1"/>
  <c i="28" r="C5047"/>
  <c i="28" r="D5047" s="1"/>
  <c i="28" r="C5046"/>
  <c i="28" r="D5046" s="1"/>
  <c i="28" r="E5046" s="1"/>
  <c i="28" r="C5045"/>
  <c i="28" r="D5045" s="1"/>
  <c i="28" r="E5045" s="1"/>
  <c i="28" r="C5044"/>
  <c i="28" r="D5044" s="1"/>
  <c i="28" r="C5043"/>
  <c i="28" r="D5043" s="1"/>
  <c i="28" r="C5042"/>
  <c i="28" r="D5042" s="1"/>
  <c i="28" r="E5042" s="1"/>
  <c i="28" r="C5041"/>
  <c i="28" r="D5041" s="1"/>
  <c i="28" r="E5041" s="1"/>
  <c i="28" r="C5040"/>
  <c i="28" r="D5040" s="1"/>
  <c i="28" r="C5039"/>
  <c i="28" r="D5039" s="1"/>
  <c i="28" r="C5038"/>
  <c i="28" r="D5038" s="1"/>
  <c i="28" r="E5038" s="1"/>
  <c i="28" r="C5037"/>
  <c i="28" r="D5037" s="1"/>
  <c i="28" r="E5037" s="1"/>
  <c i="28" r="C5036"/>
  <c i="28" r="D5036" s="1"/>
  <c i="28" r="C5035"/>
  <c i="28" r="D5035" s="1"/>
  <c i="28" r="C5034"/>
  <c i="28" r="D5034" s="1"/>
  <c i="28" r="E5034" s="1"/>
  <c i="28" r="C5033"/>
  <c i="28" r="D5033" s="1"/>
  <c i="28" r="C5032"/>
  <c i="28" r="D5032" s="1"/>
  <c i="28" r="C5031"/>
  <c i="28" r="D5031" s="1"/>
  <c i="28" r="C5030"/>
  <c i="28" r="D5030" s="1"/>
  <c i="28" r="C5029"/>
  <c i="28" r="D5029" s="1"/>
  <c i="28" r="E5029" s="1"/>
  <c i="28" r="C5028"/>
  <c i="28" r="D5028" s="1"/>
  <c i="28" r="C5027"/>
  <c i="28" r="D5027" s="1"/>
  <c i="28" r="C5026"/>
  <c i="28" r="D5026" s="1"/>
  <c i="28" r="E5026" s="1"/>
  <c i="28" r="C5025"/>
  <c i="28" r="D5025" s="1"/>
  <c i="28" r="C5024"/>
  <c i="28" r="D5024" s="1"/>
  <c i="28" r="C5023"/>
  <c i="28" r="D5023" s="1"/>
  <c i="28" r="F5023" s="1"/>
  <c i="28" r="C5022"/>
  <c i="28" r="D5022" s="1"/>
  <c i="28" r="C5021"/>
  <c i="28" r="D5021" s="1"/>
  <c i="28" r="C5020"/>
  <c i="28" r="D5020" s="1"/>
  <c i="28" r="C5019"/>
  <c i="28" r="D5019" s="1"/>
  <c i="28" r="F5019" s="1"/>
  <c i="28" r="C5018"/>
  <c i="28" r="D5018" s="1"/>
  <c i="28" r="C5017"/>
  <c i="28" r="D5017" s="1"/>
  <c i="28" r="F5017" s="1"/>
  <c i="28" r="C5016"/>
  <c i="28" r="D5016" s="1"/>
  <c i="28" r="C5015"/>
  <c i="28" r="D5015" s="1"/>
  <c i="28" r="F5015" s="1"/>
  <c i="28" r="C5014"/>
  <c i="28" r="D5014" s="1"/>
  <c i="28" r="C5013"/>
  <c i="28" r="D5013" s="1"/>
  <c i="28" r="C5012"/>
  <c i="28" r="D5012" s="1"/>
  <c i="28" r="F5012" s="1"/>
  <c i="28" r="C5011"/>
  <c i="28" r="D5011" s="1"/>
  <c i="28" r="F5011" s="1"/>
  <c i="28" r="C5010"/>
  <c i="28" r="D5010" s="1"/>
  <c i="28" r="C5009"/>
  <c i="28" r="D5009" s="1"/>
  <c i="28" r="C5008"/>
  <c i="28" r="D5008" s="1"/>
  <c i="28" r="F5008" s="1"/>
  <c i="28" r="C5007"/>
  <c i="28" r="D5007" s="1"/>
  <c i="28" r="F5007" s="1"/>
  <c i="28" r="C5006"/>
  <c i="28" r="D5006" s="1"/>
  <c i="28" r="C5005"/>
  <c i="28" r="D5005" s="1"/>
  <c i="28" r="C5004"/>
  <c i="28" r="D5004" s="1"/>
  <c i="28" r="D5003"/>
  <c i="28" r="F5003" s="1"/>
  <c i="28" r="C5003"/>
  <c i="28" r="C5002"/>
  <c i="28" r="D5002" s="1"/>
  <c i="28" r="C5001"/>
  <c i="28" r="D5001" s="1"/>
  <c i="28" r="F5001" s="1"/>
  <c i="28" r="C5000"/>
  <c i="28" r="D5000" s="1"/>
  <c i="28" r="C4999"/>
  <c i="28" r="D4999" s="1"/>
  <c i="28" r="F4999" s="1"/>
  <c i="28" r="C4998"/>
  <c i="28" r="D4998" s="1"/>
  <c i="28" r="C4997"/>
  <c i="28" r="D4997" s="1"/>
  <c i="28" r="D4996"/>
  <c i="28" r="C4996"/>
  <c i="28" r="C4995"/>
  <c i="28" r="D4995" s="1"/>
  <c i="28" r="F4995" s="1"/>
  <c i="28" r="C4994"/>
  <c i="28" r="D4994" s="1"/>
  <c i="28" r="C4993"/>
  <c i="28" r="D4993" s="1"/>
  <c i="28" r="C4992"/>
  <c i="28" r="D4992" s="1"/>
  <c i="28" r="C4991"/>
  <c i="28" r="D4991" s="1"/>
  <c i="28" r="F4991" s="1"/>
  <c i="28" r="C4990"/>
  <c i="28" r="D4990" s="1"/>
  <c i="28" r="C4989"/>
  <c i="28" r="D4989" s="1"/>
  <c i="28" r="C4988"/>
  <c i="28" r="D4988" s="1"/>
  <c i="28" r="C4987"/>
  <c i="28" r="D4987" s="1"/>
  <c i="28" r="F4987" s="1"/>
  <c i="28" r="C4986"/>
  <c i="28" r="D4986" s="1"/>
  <c i="28" r="D4985"/>
  <c i="28" r="C4985"/>
  <c i="28" r="C4984"/>
  <c i="28" r="D4984" s="1"/>
  <c i="28" r="C4983"/>
  <c i="28" r="D4983" s="1"/>
  <c i="28" r="F4983" s="1"/>
  <c i="28" r="C4982"/>
  <c i="28" r="D4982" s="1"/>
  <c i="28" r="C4981"/>
  <c i="28" r="D4981" s="1"/>
  <c i="28" r="C4980"/>
  <c i="28" r="D4980" s="1"/>
  <c i="28" r="C4979"/>
  <c i="28" r="D4979" s="1"/>
  <c i="28" r="F4979" s="1"/>
  <c i="28" r="C4978"/>
  <c i="28" r="D4978" s="1"/>
  <c i="28" r="C4977"/>
  <c i="28" r="D4977" s="1"/>
  <c i="28" r="C4976"/>
  <c i="28" r="D4976" s="1"/>
  <c i="28" r="C4975"/>
  <c i="28" r="D4975" s="1"/>
  <c i="28" r="F4975" s="1"/>
  <c i="28" r="C4974"/>
  <c i="28" r="D4974" s="1"/>
  <c i="28" r="C4973"/>
  <c i="28" r="D4973" s="1"/>
  <c i="28" r="C4972"/>
  <c i="28" r="D4972" s="1"/>
  <c i="28" r="C4971"/>
  <c i="28" r="D4971" s="1"/>
  <c i="28" r="F4971" s="1"/>
  <c i="28" r="C4970"/>
  <c i="28" r="D4970" s="1"/>
  <c i="28" r="C4969"/>
  <c i="28" r="D4969" s="1"/>
  <c i="28" r="C4968"/>
  <c i="28" r="D4968" s="1"/>
  <c i="28" r="C4967"/>
  <c i="28" r="D4967" s="1"/>
  <c i="28" r="F4967" s="1"/>
  <c i="28" r="C4966"/>
  <c i="28" r="D4966" s="1"/>
  <c i="28" r="C4965"/>
  <c i="28" r="D4965" s="1"/>
  <c i="28" r="F4965" s="1"/>
  <c i="28" r="C4964"/>
  <c i="28" r="D4964" s="1"/>
  <c i="28" r="C4963"/>
  <c i="28" r="D4963" s="1"/>
  <c i="28" r="F4963" s="1"/>
  <c i="28" r="C4962"/>
  <c i="28" r="D4962" s="1"/>
  <c i="28" r="C4961"/>
  <c i="28" r="D4961" s="1"/>
  <c i="28" r="C4960"/>
  <c i="28" r="D4960" s="1"/>
  <c i="28" r="F4960" s="1"/>
  <c i="28" r="C4959"/>
  <c i="28" r="D4959" s="1"/>
  <c i="28" r="F4959" s="1"/>
  <c i="28" r="C4958"/>
  <c i="28" r="D4958" s="1"/>
  <c i="28" r="C4957"/>
  <c i="28" r="D4957" s="1"/>
  <c i="28" r="C4956"/>
  <c i="28" r="D4956" s="1"/>
  <c i="28" r="C4955"/>
  <c i="28" r="D4955" s="1"/>
  <c i="28" r="F4955" s="1"/>
  <c i="28" r="C4954"/>
  <c i="28" r="D4954" s="1"/>
  <c i="28" r="C4953"/>
  <c i="28" r="D4953" s="1"/>
  <c i="28" r="C4952"/>
  <c i="28" r="D4952" s="1"/>
  <c i="28" r="C4951"/>
  <c i="28" r="D4951" s="1"/>
  <c i="28" r="F4951" s="1"/>
  <c i="28" r="C4950"/>
  <c i="28" r="D4950" s="1"/>
  <c i="28" r="C4949"/>
  <c i="28" r="D4949" s="1"/>
  <c i="28" r="F4949" s="1"/>
  <c i="28" r="C4948"/>
  <c i="28" r="D4948" s="1"/>
  <c i="28" r="C4947"/>
  <c i="28" r="D4947" s="1"/>
  <c i="28" r="F4947" s="1"/>
  <c i="28" r="C4946"/>
  <c i="28" r="D4946" s="1"/>
  <c i="28" r="C4945"/>
  <c i="28" r="D4945" s="1"/>
  <c i="28" r="C4944"/>
  <c i="28" r="D4944" s="1"/>
  <c i="28" r="F4944" s="1"/>
  <c i="28" r="C4943"/>
  <c i="28" r="D4943" s="1"/>
  <c i="28" r="F4943" s="1"/>
  <c i="28" r="C4942"/>
  <c i="28" r="D4942" s="1"/>
  <c i="28" r="C4941"/>
  <c i="28" r="D4941" s="1"/>
  <c i="28" r="C4940"/>
  <c i="28" r="D4940" s="1"/>
  <c i="28" r="C4939"/>
  <c i="28" r="D4939" s="1"/>
  <c i="28" r="F4939" s="1"/>
  <c i="28" r="C4938"/>
  <c i="28" r="D4938" s="1"/>
  <c i="28" r="C4937"/>
  <c i="28" r="D4937" s="1"/>
  <c i="28" r="C4936"/>
  <c i="28" r="D4936" s="1"/>
  <c i="28" r="C4935"/>
  <c i="28" r="D4935" s="1"/>
  <c i="28" r="F4935" s="1"/>
  <c i="28" r="C4934"/>
  <c i="28" r="D4934" s="1"/>
  <c i="28" r="C4933"/>
  <c i="28" r="D4933" s="1"/>
  <c i="28" r="F4933" s="1"/>
  <c i="28" r="C4932"/>
  <c i="28" r="D4932" s="1"/>
  <c i="28" r="C4931"/>
  <c i="28" r="D4931" s="1"/>
  <c i="28" r="F4931" s="1"/>
  <c i="28" r="C4930"/>
  <c i="28" r="D4930" s="1"/>
  <c i="28" r="C4929"/>
  <c i="28" r="D4929" s="1"/>
  <c i="28" r="C4928"/>
  <c i="28" r="D4928" s="1"/>
  <c i="28" r="F4928" s="1"/>
  <c i="28" r="C4927"/>
  <c i="28" r="D4927" s="1"/>
  <c i="28" r="F4927" s="1"/>
  <c i="28" r="C4926"/>
  <c i="28" r="D4926" s="1"/>
  <c i="28" r="C4925"/>
  <c i="28" r="D4925" s="1"/>
  <c i="28" r="C4924"/>
  <c i="28" r="D4924" s="1"/>
  <c i="28" r="F4924" s="1"/>
  <c i="28" r="C4923"/>
  <c i="28" r="D4923" s="1"/>
  <c i="28" r="F4923" s="1"/>
  <c i="28" r="C4922"/>
  <c i="28" r="D4922" s="1"/>
  <c i="28" r="C4921"/>
  <c i="28" r="D4921" s="1"/>
  <c i="28" r="C4920"/>
  <c i="28" r="D4920" s="1"/>
  <c i="28" r="C4919"/>
  <c i="28" r="D4919" s="1"/>
  <c i="28" r="F4919" s="1"/>
  <c i="28" r="C4918"/>
  <c i="28" r="D4918" s="1"/>
  <c i="28" r="C4917"/>
  <c i="28" r="D4917" s="1"/>
  <c i="28" r="C4916"/>
  <c i="28" r="D4916" s="1"/>
  <c i="28" r="C4915"/>
  <c i="28" r="D4915" s="1"/>
  <c i="28" r="F4915" s="1"/>
  <c i="28" r="C4914"/>
  <c i="28" r="D4914" s="1"/>
  <c i="28" r="C4913"/>
  <c i="28" r="D4913" s="1"/>
  <c i="28" r="F4913" s="1"/>
  <c i="28" r="C4912"/>
  <c i="28" r="D4912" s="1"/>
  <c i="28" r="C4911"/>
  <c i="28" r="D4911" s="1"/>
  <c i="28" r="F4911" s="1"/>
  <c i="28" r="C4910"/>
  <c i="28" r="D4910" s="1"/>
  <c i="28" r="C4909"/>
  <c i="28" r="D4909" s="1"/>
  <c i="28" r="C4908"/>
  <c i="28" r="D4908" s="1"/>
  <c i="28" r="F4908" s="1"/>
  <c i="28" r="C4907"/>
  <c i="28" r="D4907" s="1"/>
  <c i="28" r="F4907" s="1"/>
  <c i="28" r="C4906"/>
  <c i="28" r="D4906" s="1"/>
  <c i="28" r="C4905"/>
  <c i="28" r="D4905" s="1"/>
  <c i="28" r="C4904"/>
  <c i="28" r="D4904" s="1"/>
  <c i="28" r="D4903"/>
  <c i="28" r="F4903" s="1"/>
  <c i="28" r="C4903"/>
  <c i="28" r="C4902"/>
  <c i="28" r="D4902" s="1"/>
  <c i="28" r="C4901"/>
  <c i="28" r="D4901" s="1"/>
  <c i="28" r="D4900"/>
  <c i="28" r="C4900"/>
  <c i="28" r="C4899"/>
  <c i="28" r="D4899" s="1"/>
  <c i="28" r="F4899" s="1"/>
  <c i="28" r="C4898"/>
  <c i="28" r="D4898" s="1"/>
  <c i="28" r="E4897"/>
  <c i="28" r="C4897"/>
  <c i="28" r="D4897" s="1"/>
  <c i="28" r="F4897" s="1"/>
  <c i="28" r="C4896"/>
  <c i="28" r="D4896" s="1"/>
  <c i="28" r="F4896" s="1"/>
  <c i="28" r="C4895"/>
  <c i="28" r="D4895" s="1"/>
  <c i="28" r="F4895" s="1"/>
  <c i="28" r="C4894"/>
  <c i="28" r="D4894" s="1"/>
  <c i="28" r="C4893"/>
  <c i="28" r="D4893" s="1"/>
  <c i="28" r="C4892"/>
  <c i="28" r="D4892" s="1"/>
  <c i="28" r="C4891"/>
  <c i="28" r="D4891" s="1"/>
  <c i="28" r="F4891" s="1"/>
  <c i="28" r="C4890"/>
  <c i="28" r="D4890" s="1"/>
  <c i="28" r="C4889"/>
  <c i="28" r="D4889" s="1"/>
  <c i="28" r="C4888"/>
  <c i="28" r="D4888" s="1"/>
  <c i="28" r="D4887"/>
  <c i="28" r="F4887" s="1"/>
  <c i="28" r="C4887"/>
  <c i="28" r="C4886"/>
  <c i="28" r="D4886" s="1"/>
  <c i="28" r="C4885"/>
  <c i="28" r="D4885" s="1"/>
  <c i="28" r="C4884"/>
  <c i="28" r="D4884" s="1"/>
  <c i="28" r="C4883"/>
  <c i="28" r="D4883" s="1"/>
  <c i="28" r="F4883" s="1"/>
  <c i="28" r="C4882"/>
  <c i="28" r="D4882" s="1"/>
  <c i="28" r="C4881"/>
  <c i="28" r="D4881" s="1"/>
  <c i="28" r="F4881" s="1"/>
  <c i="28" r="C4880"/>
  <c i="28" r="D4880" s="1"/>
  <c i="28" r="F4880" s="1"/>
  <c i="28" r="C4879"/>
  <c i="28" r="D4879" s="1"/>
  <c i="28" r="F4879" s="1"/>
  <c i="28" r="C4878"/>
  <c i="28" r="D4878" s="1"/>
  <c i="28" r="C4877"/>
  <c i="28" r="D4877" s="1"/>
  <c i="28" r="C4876"/>
  <c i="28" r="D4876" s="1"/>
  <c i="28" r="F4876" s="1"/>
  <c i="28" r="C4875"/>
  <c i="28" r="D4875" s="1"/>
  <c i="28" r="F4875" s="1"/>
  <c i="28" r="C4874"/>
  <c i="28" r="D4874" s="1"/>
  <c i="28" r="C4873"/>
  <c i="28" r="D4873" s="1"/>
  <c i="28" r="C4872"/>
  <c i="28" r="D4872" s="1"/>
  <c i="28" r="C4871"/>
  <c i="28" r="D4871" s="1"/>
  <c i="28" r="F4871" s="1"/>
  <c i="28" r="C4870"/>
  <c i="28" r="D4870" s="1"/>
  <c i="28" r="C4869"/>
  <c i="28" r="D4869" s="1"/>
  <c i="28" r="F4869" s="1"/>
  <c i="28" r="C4868"/>
  <c i="28" r="D4868" s="1"/>
  <c i="28" r="C4867"/>
  <c i="28" r="D4867" s="1"/>
  <c i="28" r="F4867" s="1"/>
  <c i="28" r="C4866"/>
  <c i="28" r="D4866" s="1"/>
  <c i="28" r="C4865"/>
  <c i="28" r="D4865" s="1"/>
  <c i="28" r="C4864"/>
  <c i="28" r="D4864" s="1"/>
  <c i="28" r="F4864" s="1"/>
  <c i="28" r="C4863"/>
  <c i="28" r="D4863" s="1"/>
  <c i="28" r="F4863" s="1"/>
  <c i="28" r="C4862"/>
  <c i="28" r="D4862" s="1"/>
  <c i="28" r="C4861"/>
  <c i="28" r="D4861" s="1"/>
  <c i="28" r="C4860"/>
  <c i="28" r="D4860" s="1"/>
  <c i="28" r="C4859"/>
  <c i="28" r="D4859" s="1"/>
  <c i="28" r="F4859" s="1"/>
  <c i="28" r="C4858"/>
  <c i="28" r="D4858" s="1"/>
  <c i="28" r="C4857"/>
  <c i="28" r="D4857" s="1"/>
  <c i="28" r="C4856"/>
  <c i="28" r="D4856" s="1"/>
  <c i="28" r="C4855"/>
  <c i="28" r="D4855" s="1"/>
  <c i="28" r="F4855" s="1"/>
  <c i="28" r="C4854"/>
  <c i="28" r="D4854" s="1"/>
  <c i="28" r="D4853"/>
  <c i="28" r="C4853"/>
  <c i="28" r="C4852"/>
  <c i="28" r="D4852" s="1"/>
  <c i="28" r="C4851"/>
  <c i="28" r="D4851" s="1"/>
  <c i="28" r="F4851" s="1"/>
  <c i="28" r="C4850"/>
  <c i="28" r="D4850" s="1"/>
  <c i="28" r="C4849"/>
  <c i="28" r="D4849" s="1"/>
  <c i="28" r="F4849" s="1"/>
  <c i="28" r="C4848"/>
  <c i="28" r="D4848" s="1"/>
  <c i="28" r="C4847"/>
  <c i="28" r="D4847" s="1"/>
  <c i="28" r="F4847" s="1"/>
  <c i="28" r="C4846"/>
  <c i="28" r="D4846" s="1"/>
  <c i="28" r="C4845"/>
  <c i="28" r="D4845" s="1"/>
  <c i="28" r="C4844"/>
  <c i="28" r="D4844" s="1"/>
  <c i="28" r="F4844" s="1"/>
  <c i="28" r="C4843"/>
  <c i="28" r="D4843" s="1"/>
  <c i="28" r="F4843" s="1"/>
  <c i="28" r="C4842"/>
  <c i="28" r="D4842" s="1"/>
  <c i="28" r="C4841"/>
  <c i="28" r="D4841" s="1"/>
  <c i="28" r="C4840"/>
  <c i="28" r="D4840" s="1"/>
  <c i="28" r="C4839"/>
  <c i="28" r="D4839" s="1"/>
  <c i="28" r="F4839" s="1"/>
  <c i="28" r="C4838"/>
  <c i="28" r="D4838" s="1"/>
  <c i="28" r="C4837"/>
  <c i="28" r="D4837" s="1"/>
  <c i="28" r="F4837" s="1"/>
  <c i="28" r="C4836"/>
  <c i="28" r="D4836" s="1"/>
  <c i="28" r="C4835"/>
  <c i="28" r="D4835" s="1"/>
  <c i="28" r="F4835" s="1"/>
  <c i="28" r="C4834"/>
  <c i="28" r="D4834" s="1"/>
  <c i="28" r="C4833"/>
  <c i="28" r="D4833" s="1"/>
  <c i="28" r="C4832"/>
  <c i="28" r="D4832" s="1"/>
  <c i="28" r="F4832" s="1"/>
  <c i="28" r="C4831"/>
  <c i="28" r="D4831" s="1"/>
  <c i="28" r="F4831" s="1"/>
  <c i="28" r="C4830"/>
  <c i="28" r="D4830" s="1"/>
  <c i="28" r="C4829"/>
  <c i="28" r="D4829" s="1"/>
  <c i="28" r="C4828"/>
  <c i="28" r="D4828" s="1"/>
  <c i="28" r="C4827"/>
  <c i="28" r="D4827" s="1"/>
  <c i="28" r="F4827" s="1"/>
  <c i="28" r="C4826"/>
  <c i="28" r="D4826" s="1"/>
  <c i="28" r="C4825"/>
  <c i="28" r="D4825" s="1"/>
  <c i="28" r="C4824"/>
  <c i="28" r="D4824" s="1"/>
  <c i="28" r="D4823"/>
  <c i="28" r="F4823" s="1"/>
  <c i="28" r="C4823"/>
  <c i="28" r="C4822"/>
  <c i="28" r="D4822" s="1"/>
  <c i="28" r="C4821"/>
  <c i="28" r="D4821" s="1"/>
  <c i="28" r="C4820"/>
  <c i="28" r="D4820" s="1"/>
  <c i="28" r="C4819"/>
  <c i="28" r="D4819" s="1"/>
  <c i="28" r="F4819" s="1"/>
  <c i="28" r="C4818"/>
  <c i="28" r="D4818" s="1"/>
  <c i="28" r="C4817"/>
  <c i="28" r="D4817" s="1"/>
  <c i="28" r="F4817" s="1"/>
  <c i="28" r="C4816"/>
  <c i="28" r="D4816" s="1"/>
  <c i="28" r="C4815"/>
  <c i="28" r="D4815" s="1"/>
  <c i="28" r="F4815" s="1"/>
  <c i="28" r="C4814"/>
  <c i="28" r="D4814" s="1"/>
  <c i="28" r="C4813"/>
  <c i="28" r="D4813" s="1"/>
  <c i="28" r="C4812"/>
  <c i="28" r="D4812" s="1"/>
  <c i="28" r="F4812" s="1"/>
  <c i="28" r="C4811"/>
  <c i="28" r="D4811" s="1"/>
  <c i="28" r="F4811" s="1"/>
  <c i="28" r="C4810"/>
  <c i="28" r="D4810" s="1"/>
  <c i="28" r="C4809"/>
  <c i="28" r="D4809" s="1"/>
  <c i="28" r="C4808"/>
  <c i="28" r="D4808" s="1"/>
  <c i="28" r="C4807"/>
  <c i="28" r="D4807" s="1"/>
  <c i="28" r="F4807" s="1"/>
  <c i="28" r="C4806"/>
  <c i="28" r="D4806" s="1"/>
  <c i="28" r="C4805"/>
  <c i="28" r="D4805" s="1"/>
  <c i="28" r="C4804"/>
  <c i="28" r="D4804" s="1"/>
  <c i="28" r="C4803"/>
  <c i="28" r="D4803" s="1"/>
  <c i="28" r="F4803" s="1"/>
  <c i="28" r="C4802"/>
  <c i="28" r="D4802" s="1"/>
  <c i="28" r="C4801"/>
  <c i="28" r="D4801" s="1"/>
  <c i="28" r="C4800"/>
  <c i="28" r="D4800" s="1"/>
  <c i="28" r="C4799"/>
  <c i="28" r="D4799" s="1"/>
  <c i="28" r="F4799" s="1"/>
  <c i="28" r="C4798"/>
  <c i="28" r="D4798" s="1"/>
  <c i="28" r="C4797"/>
  <c i="28" r="D4797" s="1"/>
  <c i="28" r="C4796"/>
  <c i="28" r="D4796" s="1"/>
  <c i="28" r="C4795"/>
  <c i="28" r="D4795" s="1"/>
  <c i="28" r="F4795" s="1"/>
  <c i="28" r="C4794"/>
  <c i="28" r="D4794" s="1"/>
  <c i="28" r="C4793"/>
  <c i="28" r="D4793" s="1"/>
  <c i="28" r="C4792"/>
  <c i="28" r="D4792" s="1"/>
  <c i="28" r="C4791"/>
  <c i="28" r="D4791" s="1"/>
  <c i="28" r="F4791" s="1"/>
  <c i="28" r="C4790"/>
  <c i="28" r="D4790" s="1"/>
  <c i="28" r="D4789"/>
  <c i="28" r="C4789"/>
  <c i="28" r="C4788"/>
  <c i="28" r="D4788" s="1"/>
  <c i="28" r="C4787"/>
  <c i="28" r="D4787" s="1"/>
  <c i="28" r="F4787" s="1"/>
  <c i="28" r="C4786"/>
  <c i="28" r="D4786" s="1"/>
  <c i="28" r="C4785"/>
  <c i="28" r="D4785" s="1"/>
  <c i="28" r="C4784"/>
  <c i="28" r="D4784" s="1"/>
  <c i="28" r="C4783"/>
  <c i="28" r="D4783" s="1"/>
  <c i="28" r="F4783" s="1"/>
  <c i="28" r="C4782"/>
  <c i="28" r="D4782" s="1"/>
  <c i="28" r="C4781"/>
  <c i="28" r="D4781" s="1"/>
  <c i="28" r="C4780"/>
  <c i="28" r="D4780" s="1"/>
  <c i="28" r="C4779"/>
  <c i="28" r="D4779" s="1"/>
  <c i="28" r="F4779" s="1"/>
  <c i="28" r="C4778"/>
  <c i="28" r="D4778" s="1"/>
  <c i="28" r="C4777"/>
  <c i="28" r="D4777" s="1"/>
  <c i="28" r="C4776"/>
  <c i="28" r="D4776" s="1"/>
  <c i="28" r="C4775"/>
  <c i="28" r="D4775" s="1"/>
  <c i="28" r="F4775" s="1"/>
  <c i="28" r="C4774"/>
  <c i="28" r="D4774" s="1"/>
  <c i="28" r="C4773"/>
  <c i="28" r="D4773" s="1"/>
  <c i="28" r="F4773" s="1"/>
  <c i="28" r="C4772"/>
  <c i="28" r="D4772" s="1"/>
  <c i="28" r="C4771"/>
  <c i="28" r="D4771" s="1"/>
  <c i="28" r="F4771" s="1"/>
  <c i="28" r="C4770"/>
  <c i="28" r="D4770" s="1"/>
  <c i="28" r="C4769"/>
  <c i="28" r="D4769" s="1"/>
  <c i="28" r="C4768"/>
  <c i="28" r="D4768" s="1"/>
  <c i="28" r="C4767"/>
  <c i="28" r="D4767" s="1"/>
  <c i="28" r="C4766"/>
  <c i="28" r="D4766" s="1"/>
  <c i="28" r="C4765"/>
  <c i="28" r="D4765" s="1"/>
  <c i="28" r="C4764"/>
  <c i="28" r="D4764" s="1"/>
  <c i="28" r="F4764" s="1"/>
  <c i="28" r="C4763"/>
  <c i="28" r="D4763" s="1"/>
  <c i="28" r="C4762"/>
  <c i="28" r="D4762" s="1"/>
  <c i="28" r="C4761"/>
  <c i="28" r="D4761" s="1"/>
  <c i="28" r="C4760"/>
  <c i="28" r="D4760" s="1"/>
  <c i="28" r="F4760" s="1"/>
  <c i="28" r="C4759"/>
  <c i="28" r="D4759" s="1"/>
  <c i="28" r="C4758"/>
  <c i="28" r="D4758" s="1"/>
  <c i="28" r="C4757"/>
  <c i="28" r="D4757" s="1"/>
  <c i="28" r="C4756"/>
  <c i="28" r="D4756" s="1"/>
  <c i="28" r="F4756" s="1"/>
  <c i="28" r="C4755"/>
  <c i="28" r="D4755" s="1"/>
  <c i="28" r="C4754"/>
  <c i="28" r="D4754" s="1"/>
  <c i="28" r="C4753"/>
  <c i="28" r="D4753" s="1"/>
  <c i="28" r="C4752"/>
  <c i="28" r="D4752" s="1"/>
  <c i="28" r="F4752" s="1"/>
  <c i="28" r="C4751"/>
  <c i="28" r="D4751" s="1"/>
  <c i="28" r="C4750"/>
  <c i="28" r="D4750" s="1"/>
  <c i="28" r="C4749"/>
  <c i="28" r="D4749" s="1"/>
  <c i="28" r="C4748"/>
  <c i="28" r="D4748" s="1"/>
  <c i="28" r="F4748" s="1"/>
  <c i="28" r="C4747"/>
  <c i="28" r="D4747" s="1"/>
  <c i="28" r="C4746"/>
  <c i="28" r="D4746" s="1"/>
  <c i="28" r="C4745"/>
  <c i="28" r="D4745" s="1"/>
  <c i="28" r="C4744"/>
  <c i="28" r="D4744" s="1"/>
  <c i="28" r="F4744" s="1"/>
  <c i="28" r="C4743"/>
  <c i="28" r="D4743" s="1"/>
  <c i="28" r="C4742"/>
  <c i="28" r="D4742" s="1"/>
  <c i="28" r="C4741"/>
  <c i="28" r="D4741" s="1"/>
  <c i="28" r="C4740"/>
  <c i="28" r="D4740" s="1"/>
  <c i="28" r="F4740" s="1"/>
  <c i="28" r="C4739"/>
  <c i="28" r="D4739" s="1"/>
  <c i="28" r="C4738"/>
  <c i="28" r="D4738" s="1"/>
  <c i="28" r="C4737"/>
  <c i="28" r="D4737" s="1"/>
  <c i="28" r="C4736"/>
  <c i="28" r="D4736" s="1"/>
  <c i="28" r="F4736" s="1"/>
  <c i="28" r="C4735"/>
  <c i="28" r="D4735" s="1"/>
  <c i="28" r="C4734"/>
  <c i="28" r="D4734" s="1"/>
  <c i="28" r="C4733"/>
  <c i="28" r="D4733" s="1"/>
  <c i="28" r="C4732"/>
  <c i="28" r="D4732" s="1"/>
  <c i="28" r="F4732" s="1"/>
  <c i="28" r="C4731"/>
  <c i="28" r="D4731" s="1"/>
  <c i="28" r="C4730"/>
  <c i="28" r="D4730" s="1"/>
  <c i="28" r="C4729"/>
  <c i="28" r="D4729" s="1"/>
  <c i="28" r="C4728"/>
  <c i="28" r="D4728" s="1"/>
  <c i="28" r="F4728" s="1"/>
  <c i="28" r="C4727"/>
  <c i="28" r="D4727" s="1"/>
  <c i="28" r="C4726"/>
  <c i="28" r="D4726" s="1"/>
  <c i="28" r="C4725"/>
  <c i="28" r="D4725" s="1"/>
  <c i="28" r="C4724"/>
  <c i="28" r="D4724" s="1"/>
  <c i="28" r="F4724" s="1"/>
  <c i="28" r="C4723"/>
  <c i="28" r="D4723" s="1"/>
  <c i="28" r="C4722"/>
  <c i="28" r="D4722" s="1"/>
  <c i="28" r="C4721"/>
  <c i="28" r="D4721" s="1"/>
  <c i="28" r="C4720"/>
  <c i="28" r="D4720" s="1"/>
  <c i="28" r="F4720" s="1"/>
  <c i="28" r="C4719"/>
  <c i="28" r="D4719" s="1"/>
  <c i="28" r="C4718"/>
  <c i="28" r="D4718" s="1"/>
  <c i="28" r="C4717"/>
  <c i="28" r="D4717" s="1"/>
  <c i="28" r="C4716"/>
  <c i="28" r="D4716" s="1"/>
  <c i="28" r="F4716" s="1"/>
  <c i="28" r="C4715"/>
  <c i="28" r="D4715" s="1"/>
  <c i="28" r="C4714"/>
  <c i="28" r="D4714" s="1"/>
  <c i="28" r="C4713"/>
  <c i="28" r="D4713" s="1"/>
  <c i="28" r="C4712"/>
  <c i="28" r="D4712" s="1"/>
  <c i="28" r="F4712" s="1"/>
  <c i="28" r="C4711"/>
  <c i="28" r="D4711" s="1"/>
  <c i="28" r="C4710"/>
  <c i="28" r="D4710" s="1"/>
  <c i="28" r="C4709"/>
  <c i="28" r="D4709" s="1"/>
  <c i="28" r="C4708"/>
  <c i="28" r="D4708" s="1"/>
  <c i="28" r="F4708" s="1"/>
  <c i="28" r="C4707"/>
  <c i="28" r="D4707" s="1"/>
  <c i="28" r="C4706"/>
  <c i="28" r="D4706" s="1"/>
  <c i="28" r="C4705"/>
  <c i="28" r="D4705" s="1"/>
  <c i="28" r="C4704"/>
  <c i="28" r="D4704" s="1"/>
  <c i="28" r="F4704" s="1"/>
  <c i="28" r="C4703"/>
  <c i="28" r="D4703" s="1"/>
  <c i="28" r="C4702"/>
  <c i="28" r="D4702" s="1"/>
  <c i="28" r="C4701"/>
  <c i="28" r="D4701" s="1"/>
  <c i="28" r="C4700"/>
  <c i="28" r="D4700" s="1"/>
  <c i="28" r="F4700" s="1"/>
  <c i="28" r="C4699"/>
  <c i="28" r="D4699" s="1"/>
  <c i="28" r="C4698"/>
  <c i="28" r="D4698" s="1"/>
  <c i="28" r="C4697"/>
  <c i="28" r="D4697" s="1"/>
  <c i="28" r="C4696"/>
  <c i="28" r="D4696" s="1"/>
  <c i="28" r="F4696" s="1"/>
  <c i="28" r="C4695"/>
  <c i="28" r="D4695" s="1"/>
  <c i="28" r="C4694"/>
  <c i="28" r="D4694" s="1"/>
  <c i="28" r="C4693"/>
  <c i="28" r="D4693" s="1"/>
  <c i="28" r="C4692"/>
  <c i="28" r="D4692" s="1"/>
  <c i="28" r="F4692" s="1"/>
  <c i="28" r="C4691"/>
  <c i="28" r="D4691" s="1"/>
  <c i="28" r="C4690"/>
  <c i="28" r="D4690" s="1"/>
  <c i="28" r="C4689"/>
  <c i="28" r="D4689" s="1"/>
  <c i="28" r="C4688"/>
  <c i="28" r="D4688" s="1"/>
  <c i="28" r="F4688" s="1"/>
  <c i="28" r="C4687"/>
  <c i="28" r="D4687" s="1"/>
  <c i="28" r="C4686"/>
  <c i="28" r="D4686" s="1"/>
  <c i="28" r="C4685"/>
  <c i="28" r="D4685" s="1"/>
  <c i="28" r="C4684"/>
  <c i="28" r="D4684" s="1"/>
  <c i="28" r="F4684" s="1"/>
  <c i="28" r="C4683"/>
  <c i="28" r="D4683" s="1"/>
  <c i="28" r="C4682"/>
  <c i="28" r="D4682" s="1"/>
  <c i="28" r="C4681"/>
  <c i="28" r="D4681" s="1"/>
  <c i="28" r="C4680"/>
  <c i="28" r="D4680" s="1"/>
  <c i="28" r="F4680" s="1"/>
  <c i="28" r="C4679"/>
  <c i="28" r="D4679" s="1"/>
  <c i="28" r="C4678"/>
  <c i="28" r="D4678" s="1"/>
  <c i="28" r="C4677"/>
  <c i="28" r="D4677" s="1"/>
  <c i="28" r="C4676"/>
  <c i="28" r="D4676" s="1"/>
  <c i="28" r="F4676" s="1"/>
  <c i="28" r="C4675"/>
  <c i="28" r="D4675" s="1"/>
  <c i="28" r="C4674"/>
  <c i="28" r="D4674" s="1"/>
  <c i="28" r="C4673"/>
  <c i="28" r="D4673" s="1"/>
  <c i="28" r="F4673" s="1"/>
  <c i="28" r="C4672"/>
  <c i="28" r="D4672" s="1"/>
  <c i="28" r="E4671"/>
  <c i="28" r="C4671"/>
  <c i="28" r="D4671" s="1"/>
  <c i="28" r="F4671" s="1"/>
  <c i="28" r="C4670"/>
  <c i="28" r="D4670" s="1"/>
  <c i="28" r="C4669"/>
  <c i="28" r="D4669" s="1"/>
  <c i="28" r="F4669" s="1"/>
  <c i="28" r="C4668"/>
  <c i="28" r="D4668" s="1"/>
  <c i="28" r="C4667"/>
  <c i="28" r="D4667" s="1"/>
  <c i="28" r="F4667" s="1"/>
  <c i="28" r="C4666"/>
  <c i="28" r="D4666" s="1"/>
  <c i="28" r="E4665"/>
  <c i="28" r="C4665"/>
  <c i="28" r="D4665" s="1"/>
  <c i="28" r="F4665" s="1"/>
  <c i="28" r="C4664"/>
  <c i="28" r="D4664" s="1"/>
  <c i="28" r="C4663"/>
  <c i="28" r="D4663" s="1"/>
  <c i="28" r="F4663" s="1"/>
  <c i="28" r="C4662"/>
  <c i="28" r="D4662" s="1"/>
  <c i="28" r="E4661"/>
  <c i="28" r="C4661"/>
  <c i="28" r="D4661" s="1"/>
  <c i="28" r="F4661" s="1"/>
  <c i="28" r="C4660"/>
  <c i="28" r="D4660" s="1"/>
  <c i="28" r="C4659"/>
  <c i="28" r="D4659" s="1"/>
  <c i="28" r="F4659" s="1"/>
  <c i="28" r="C4658"/>
  <c i="28" r="D4658" s="1"/>
  <c i="28" r="C4657"/>
  <c i="28" r="D4657" s="1"/>
  <c i="28" r="F4657" s="1"/>
  <c i="28" r="C4656"/>
  <c i="28" r="D4656" s="1"/>
  <c i="28" r="F4656" s="1"/>
  <c i="28" r="C4655"/>
  <c i="28" r="D4655" s="1"/>
  <c i="28" r="F4655" s="1"/>
  <c i="28" r="C4654"/>
  <c i="28" r="D4654" s="1"/>
  <c i="28" r="C4653"/>
  <c i="28" r="D4653" s="1"/>
  <c i="28" r="F4653" s="1"/>
  <c i="28" r="C4652"/>
  <c i="28" r="D4652" s="1"/>
  <c i="28" r="F4652" s="1"/>
  <c i="28" r="C4651"/>
  <c i="28" r="D4651" s="1"/>
  <c i="28" r="F4651" s="1"/>
  <c i="28" r="C4650"/>
  <c i="28" r="D4650" s="1"/>
  <c i="28" r="C4649"/>
  <c i="28" r="D4649" s="1"/>
  <c i="28" r="F4649" s="1"/>
  <c i="28" r="C4648"/>
  <c i="28" r="D4648" s="1"/>
  <c i="28" r="F4648" s="1"/>
  <c i="28" r="C4647"/>
  <c i="28" r="D4647" s="1"/>
  <c i="28" r="F4647" s="1"/>
  <c i="28" r="C4646"/>
  <c i="28" r="D4646" s="1"/>
  <c i="28" r="C4645"/>
  <c i="28" r="D4645" s="1"/>
  <c i="28" r="F4645" s="1"/>
  <c i="28" r="C4644"/>
  <c i="28" r="D4644" s="1"/>
  <c i="28" r="C4643"/>
  <c i="28" r="D4643" s="1"/>
  <c i="28" r="F4643" s="1"/>
  <c i="28" r="C4642"/>
  <c i="28" r="D4642" s="1"/>
  <c i="28" r="C4641"/>
  <c i="28" r="D4641" s="1"/>
  <c i="28" r="F4641" s="1"/>
  <c i="28" r="C4640"/>
  <c i="28" r="D4640" s="1"/>
  <c i="28" r="F4640" s="1"/>
  <c i="28" r="C4639"/>
  <c i="28" r="D4639" s="1"/>
  <c i="28" r="F4639" s="1"/>
  <c i="28" r="C4638"/>
  <c i="28" r="D4638" s="1"/>
  <c i="28" r="C4637"/>
  <c i="28" r="D4637" s="1"/>
  <c i="28" r="F4637" s="1"/>
  <c i="28" r="E4636"/>
  <c i="28" r="C4636"/>
  <c i="28" r="D4636" s="1"/>
  <c i="28" r="F4636" s="1"/>
  <c i="28" r="C4635"/>
  <c i="28" r="D4635" s="1"/>
  <c i="28" r="F4635" s="1"/>
  <c i="28" r="C4634"/>
  <c i="28" r="D4634" s="1"/>
  <c i="28" r="C4633"/>
  <c i="28" r="D4633" s="1"/>
  <c i="28" r="F4633" s="1"/>
  <c i="28" r="C4632"/>
  <c i="28" r="D4632" s="1"/>
  <c i="28" r="F4632" s="1"/>
  <c i="28" r="C4631"/>
  <c i="28" r="D4631" s="1"/>
  <c i="28" r="F4631" s="1"/>
  <c i="28" r="C4630"/>
  <c i="28" r="D4630" s="1"/>
  <c i="28" r="C4629"/>
  <c i="28" r="D4629" s="1"/>
  <c i="28" r="F4629" s="1"/>
  <c i="28" r="C4628"/>
  <c i="28" r="D4628" s="1"/>
  <c i="28" r="C4627"/>
  <c i="28" r="D4627" s="1"/>
  <c i="28" r="F4627" s="1"/>
  <c i="28" r="C4626"/>
  <c i="28" r="D4626" s="1"/>
  <c i="28" r="C4625"/>
  <c i="28" r="D4625" s="1"/>
  <c i="28" r="C4624"/>
  <c i="28" r="D4624" s="1"/>
  <c i="28" r="F4624" s="1"/>
  <c i="28" r="C4623"/>
  <c i="28" r="D4623" s="1"/>
  <c i="28" r="C4622"/>
  <c i="28" r="D4622" s="1"/>
  <c i="28" r="C4621"/>
  <c i="28" r="D4621" s="1"/>
  <c i="28" r="C4620"/>
  <c i="28" r="D4620" s="1"/>
  <c i="28" r="F4620" s="1"/>
  <c i="28" r="C4619"/>
  <c i="28" r="D4619" s="1"/>
  <c i="28" r="C4618"/>
  <c i="28" r="D4618" s="1"/>
  <c i="28" r="C4617"/>
  <c i="28" r="D4617" s="1"/>
  <c i="28" r="C4616"/>
  <c i="28" r="D4616" s="1"/>
  <c i="28" r="F4616" s="1"/>
  <c i="28" r="C4615"/>
  <c i="28" r="D4615" s="1"/>
  <c i="28" r="C4614"/>
  <c i="28" r="D4614" s="1"/>
  <c i="28" r="C4613"/>
  <c i="28" r="D4613" s="1"/>
  <c i="28" r="C4612"/>
  <c i="28" r="D4612" s="1"/>
  <c i="28" r="C4611"/>
  <c i="28" r="D4611" s="1"/>
  <c i="28" r="C4610"/>
  <c i="28" r="D4610" s="1"/>
  <c i="28" r="C4609"/>
  <c i="28" r="D4609" s="1"/>
  <c i="28" r="C4608"/>
  <c i="28" r="D4608" s="1"/>
  <c i="28" r="F4608" s="1"/>
  <c i="28" r="C4607"/>
  <c i="28" r="D4607" s="1"/>
  <c i="28" r="C4606"/>
  <c i="28" r="D4606" s="1"/>
  <c i="28" r="C4605"/>
  <c i="28" r="D4605" s="1"/>
  <c i="28" r="C4604"/>
  <c i="28" r="D4604" s="1"/>
  <c i="28" r="C4603"/>
  <c i="28" r="D4603" s="1"/>
  <c i="28" r="C4602"/>
  <c i="28" r="D4602" s="1"/>
  <c i="28" r="F4602" s="1"/>
  <c i="28" r="C4601"/>
  <c i="28" r="D4601" s="1"/>
  <c i="28" r="C4600"/>
  <c i="28" r="D4600" s="1"/>
  <c i="28" r="F4600" s="1"/>
  <c i="28" r="C4599"/>
  <c i="28" r="D4599" s="1"/>
  <c i="28" r="C4598"/>
  <c i="28" r="D4598" s="1"/>
  <c i="28" r="C4597"/>
  <c i="28" r="D4597" s="1"/>
  <c i="28" r="C4596"/>
  <c i="28" r="D4596" s="1"/>
  <c i="28" r="C4595"/>
  <c i="28" r="D4595" s="1"/>
  <c i="28" r="C4594"/>
  <c i="28" r="D4594" s="1"/>
  <c i="28" r="F4594" s="1"/>
  <c i="28" r="C4593"/>
  <c i="28" r="D4593" s="1"/>
  <c i="28" r="C4592"/>
  <c i="28" r="D4592" s="1"/>
  <c i="28" r="F4592" s="1"/>
  <c i="28" r="C4591"/>
  <c i="28" r="D4591" s="1"/>
  <c i="28" r="C4590"/>
  <c i="28" r="D4590" s="1"/>
  <c i="28" r="C4589"/>
  <c i="28" r="D4589" s="1"/>
  <c i="28" r="C4588"/>
  <c i="28" r="D4588" s="1"/>
  <c i="28" r="C4587"/>
  <c i="28" r="D4587" s="1"/>
  <c i="28" r="C4586"/>
  <c i="28" r="D4586" s="1"/>
  <c i="28" r="F4586" s="1"/>
  <c i="28" r="C4585"/>
  <c i="28" r="D4585" s="1"/>
  <c i="28" r="C4584"/>
  <c i="28" r="D4584" s="1"/>
  <c i="28" r="F4584" s="1"/>
  <c i="28" r="C4583"/>
  <c i="28" r="D4583" s="1"/>
  <c i="28" r="C4582"/>
  <c i="28" r="D4582" s="1"/>
  <c i="28" r="F4582" s="1"/>
  <c i="28" r="C4581"/>
  <c i="28" r="D4581" s="1"/>
  <c i="28" r="C4580"/>
  <c i="28" r="D4580" s="1"/>
  <c i="28" r="C4579"/>
  <c i="28" r="D4579" s="1"/>
  <c i="28" r="C4578"/>
  <c i="28" r="D4578" s="1"/>
  <c i="28" r="F4578" s="1"/>
  <c i="28" r="C4577"/>
  <c i="28" r="D4577" s="1"/>
  <c i="28" r="C4576"/>
  <c i="28" r="D4576" s="1"/>
  <c i="28" r="F4576" s="1"/>
  <c i="28" r="C4575"/>
  <c i="28" r="D4575" s="1"/>
  <c i="28" r="C4574"/>
  <c i="28" r="D4574" s="1"/>
  <c i="28" r="C4573"/>
  <c i="28" r="D4573" s="1"/>
  <c i="28" r="C4572"/>
  <c i="28" r="D4572" s="1"/>
  <c i="28" r="C4571"/>
  <c i="28" r="D4571" s="1"/>
  <c i="28" r="E4570"/>
  <c i="28" r="C4570"/>
  <c i="28" r="D4570" s="1"/>
  <c i="28" r="F4570" s="1"/>
  <c i="28" r="C4569"/>
  <c i="28" r="D4569" s="1"/>
  <c i="28" r="C4568"/>
  <c i="28" r="D4568" s="1"/>
  <c i="28" r="F4568" s="1"/>
  <c i="28" r="C4567"/>
  <c i="28" r="D4567" s="1"/>
  <c i="28" r="C4566"/>
  <c i="28" r="D4566" s="1"/>
  <c i="28" r="C4565"/>
  <c i="28" r="D4565" s="1"/>
  <c i="28" r="C4564"/>
  <c i="28" r="D4564" s="1"/>
  <c i="28" r="C4563"/>
  <c i="28" r="D4563" s="1"/>
  <c i="28" r="C4562"/>
  <c i="28" r="D4562" s="1"/>
  <c i="28" r="F4562" s="1"/>
  <c i="28" r="C4561"/>
  <c i="28" r="D4561" s="1"/>
  <c i="28" r="C4560"/>
  <c i="28" r="D4560" s="1"/>
  <c i="28" r="F4560" s="1"/>
  <c i="28" r="C4559"/>
  <c i="28" r="D4559" s="1"/>
  <c i="28" r="C4558"/>
  <c i="28" r="D4558" s="1"/>
  <c i="28" r="C4557"/>
  <c i="28" r="D4557" s="1"/>
  <c i="28" r="C4556"/>
  <c i="28" r="D4556" s="1"/>
  <c i="28" r="C4555"/>
  <c i="28" r="D4555" s="1"/>
  <c i="28" r="C4554"/>
  <c i="28" r="D4554" s="1"/>
  <c i="28" r="C4553"/>
  <c i="28" r="D4553" s="1"/>
  <c i="28" r="C4552"/>
  <c i="28" r="D4552" s="1"/>
  <c i="28" r="F4552" s="1"/>
  <c i="28" r="C4551"/>
  <c i="28" r="D4551" s="1"/>
  <c i="28" r="C4550"/>
  <c i="28" r="D4550" s="1"/>
  <c i="28" r="C4549"/>
  <c i="28" r="D4549" s="1"/>
  <c i="28" r="C4548"/>
  <c i="28" r="D4548" s="1"/>
  <c i="28" r="C4547"/>
  <c i="28" r="D4547" s="1"/>
  <c i="28" r="C4546"/>
  <c i="28" r="D4546" s="1"/>
  <c i="28" r="C4545"/>
  <c i="28" r="D4545" s="1"/>
  <c i="28" r="C4544"/>
  <c i="28" r="D4544" s="1"/>
  <c i="28" r="F4544" s="1"/>
  <c i="28" r="C4543"/>
  <c i="28" r="D4543" s="1"/>
  <c i="28" r="C4542"/>
  <c i="28" r="D4542" s="1"/>
  <c i="28" r="C4541"/>
  <c i="28" r="D4541" s="1"/>
  <c i="28" r="C4540"/>
  <c i="28" r="D4540" s="1"/>
  <c i="28" r="C4539"/>
  <c i="28" r="D4539" s="1"/>
  <c i="28" r="C4538"/>
  <c i="28" r="D4538" s="1"/>
  <c i="28" r="F4538" s="1"/>
  <c i="28" r="C4537"/>
  <c i="28" r="D4537" s="1"/>
  <c i="28" r="C4536"/>
  <c i="28" r="D4536" s="1"/>
  <c i="28" r="F4536" s="1"/>
  <c i="28" r="C4535"/>
  <c i="28" r="D4535" s="1"/>
  <c i="28" r="C4534"/>
  <c i="28" r="D4534" s="1"/>
  <c i="28" r="C4533"/>
  <c i="28" r="D4533" s="1"/>
  <c i="28" r="E4533" s="1"/>
  <c i="28" r="C4532"/>
  <c i="28" r="D4532" s="1"/>
  <c i="28" r="C4531"/>
  <c i="28" r="D4531" s="1"/>
  <c i="28" r="C4530"/>
  <c i="28" r="D4530" s="1"/>
  <c i="28" r="F4530" s="1"/>
  <c i="28" r="C4529"/>
  <c i="28" r="D4529" s="1"/>
  <c i="28" r="E4528"/>
  <c i="28" r="C4528"/>
  <c i="28" r="D4528" s="1"/>
  <c i="28" r="F4528" s="1"/>
  <c i="28" r="C4527"/>
  <c i="28" r="D4527" s="1"/>
  <c i="28" r="C4526"/>
  <c i="28" r="D4526" s="1"/>
  <c i="28" r="E4526" s="1"/>
  <c i="28" r="C4525"/>
  <c i="28" r="D4525" s="1"/>
  <c i="28" r="F4525" s="1"/>
  <c i="28" r="C4524"/>
  <c i="28" r="D4524" s="1"/>
  <c i="28" r="F4524" s="1"/>
  <c i="28" r="C4523"/>
  <c i="28" r="D4523" s="1"/>
  <c i="28" r="E4523" s="1"/>
  <c i="28" r="C4522"/>
  <c i="28" r="D4522" s="1"/>
  <c i="28" r="E4522" s="1"/>
  <c i="28" r="C4521"/>
  <c i="28" r="D4521" s="1"/>
  <c i="28" r="C4520"/>
  <c i="28" r="D4520" s="1"/>
  <c i="28" r="F4520" s="1"/>
  <c i="28" r="C4519"/>
  <c i="28" r="D4519" s="1"/>
  <c i="28" r="E4519" s="1"/>
  <c i="28" r="C4518"/>
  <c i="28" r="D4518" s="1"/>
  <c i="28" r="F4518" s="1"/>
  <c i="28" r="C4517"/>
  <c i="28" r="D4517" s="1"/>
  <c i="28" r="C4516"/>
  <c i="28" r="D4516" s="1"/>
  <c i="28" r="F4516" s="1"/>
  <c i="28" r="C4515"/>
  <c i="28" r="D4515" s="1"/>
  <c i="28" r="E4515" s="1"/>
  <c i="28" r="C4514"/>
  <c i="28" r="D4514" s="1"/>
  <c i="28" r="C4513"/>
  <c i="28" r="D4513" s="1"/>
  <c i="28" r="F4513" s="1"/>
  <c i="28" r="C4512"/>
  <c i="28" r="D4512" s="1"/>
  <c i="28" r="C4511"/>
  <c i="28" r="D4511" s="1"/>
  <c i="28" r="C4510"/>
  <c i="28" r="D4510" s="1"/>
  <c i="28" r="C4509"/>
  <c i="28" r="D4509" s="1"/>
  <c i="28" r="F4509" s="1"/>
  <c i="28" r="C4508"/>
  <c i="28" r="D4508" s="1"/>
  <c i="28" r="C4507"/>
  <c i="28" r="D4507" s="1"/>
  <c i="28" r="E4507" s="1"/>
  <c i="28" r="C4506"/>
  <c i="28" r="D4506" s="1"/>
  <c i="28" r="C4505"/>
  <c i="28" r="D4505" s="1"/>
  <c i="28" r="F4505" s="1"/>
  <c i="28" r="C4504"/>
  <c i="28" r="D4504" s="1"/>
  <c i="28" r="C4503"/>
  <c i="28" r="D4503" s="1"/>
  <c i="28" r="E4503" s="1"/>
  <c i="28" r="C4502"/>
  <c i="28" r="D4502" s="1"/>
  <c i="28" r="C4501"/>
  <c i="28" r="D4501" s="1"/>
  <c i="28" r="C4500"/>
  <c i="28" r="D4500" s="1"/>
  <c i="28" r="F4500" s="1"/>
  <c i="28" r="C4499"/>
  <c i="28" r="D4499" s="1"/>
  <c i="28" r="C4498"/>
  <c i="28" r="D4498" s="1"/>
  <c i="28" r="E4498" s="1"/>
  <c i="28" r="C4497"/>
  <c i="28" r="D4497" s="1"/>
  <c i="28" r="C4496"/>
  <c i="28" r="D4496" s="1"/>
  <c i="28" r="C4495"/>
  <c i="28" r="D4495" s="1"/>
  <c i="28" r="E4495" s="1"/>
  <c i="28" r="C4494"/>
  <c i="28" r="D4494" s="1"/>
  <c i="28" r="C4493"/>
  <c i="28" r="D4493" s="1"/>
  <c i="28" r="F4493" s="1"/>
  <c i="28" r="C4492"/>
  <c i="28" r="D4492" s="1"/>
  <c i="28" r="F4492" s="1"/>
  <c i="28" r="C4491"/>
  <c i="28" r="D4491" s="1"/>
  <c i="28" r="C4490"/>
  <c i="28" r="D4490" s="1"/>
  <c i="28" r="F4490" s="1"/>
  <c i="28" r="C4489"/>
  <c i="28" r="D4489" s="1"/>
  <c i="28" r="F4489" s="1"/>
  <c i="28" r="C4488"/>
  <c i="28" r="D4488" s="1"/>
  <c i="28" r="C4487"/>
  <c i="28" r="D4487" s="1"/>
  <c i="28" r="E4487" s="1"/>
  <c i="28" r="C4486"/>
  <c i="28" r="D4486" s="1"/>
  <c i="28" r="E4486" s="1"/>
  <c i="28" r="C4485"/>
  <c i="28" r="D4485" s="1"/>
  <c i="28" r="E4485" s="1"/>
  <c i="28" r="C4484"/>
  <c i="28" r="D4484" s="1"/>
  <c i="28" r="F4484" s="1"/>
  <c i="28" r="C4483"/>
  <c i="28" r="D4483" s="1"/>
  <c i="28" r="C4482"/>
  <c i="28" r="D4482" s="1"/>
  <c i="28" r="F4482" s="1"/>
  <c i="28" r="C4481"/>
  <c i="28" r="D4481" s="1"/>
  <c i="28" r="F4481" s="1"/>
  <c i="28" r="C4480"/>
  <c i="28" r="D4480" s="1"/>
  <c i="28" r="C4479"/>
  <c i="28" r="D4479" s="1"/>
  <c i="28" r="E4479" s="1"/>
  <c i="28" r="C4478"/>
  <c i="28" r="D4478" s="1"/>
  <c i="28" r="E4478" s="1"/>
  <c i="28" r="F4477"/>
  <c i="28" r="C4477"/>
  <c i="28" r="D4477" s="1"/>
  <c i="28" r="E4477" s="1"/>
  <c i="28" r="C4476"/>
  <c i="28" r="D4476" s="1"/>
  <c i="28" r="F4476" s="1"/>
  <c i="28" r="C4475"/>
  <c i="28" r="D4475" s="1"/>
  <c i="28" r="C4474"/>
  <c i="28" r="D4474" s="1"/>
  <c i="28" r="F4474" s="1"/>
  <c i="28" r="C4473"/>
  <c i="28" r="D4473" s="1"/>
  <c i="28" r="F4473" s="1"/>
  <c i="28" r="C4472"/>
  <c i="28" r="D4472" s="1"/>
  <c i="28" r="C4471"/>
  <c i="28" r="D4471" s="1"/>
  <c i="28" r="E4471" s="1"/>
  <c i="28" r="C4470"/>
  <c i="28" r="D4470" s="1"/>
  <c i="28" r="E4470" s="1"/>
  <c i="28" r="C4469"/>
  <c i="28" r="D4469" s="1"/>
  <c i="28" r="C4468"/>
  <c i="28" r="D4468" s="1"/>
  <c i="28" r="F4468" s="1"/>
  <c i="28" r="C4467"/>
  <c i="28" r="D4467" s="1"/>
  <c i="28" r="C4466"/>
  <c i="28" r="D4466" s="1"/>
  <c i="28" r="C4465"/>
  <c i="28" r="D4465" s="1"/>
  <c i="28" r="F4465" s="1"/>
  <c i="28" r="C4464"/>
  <c i="28" r="D4464" s="1"/>
  <c i="28" r="C4463"/>
  <c i="28" r="D4463" s="1"/>
  <c i="28" r="E4463" s="1"/>
  <c i="28" r="C4462"/>
  <c i="28" r="D4462" s="1"/>
  <c i="28" r="E4462" s="1"/>
  <c i="28" r="C4461"/>
  <c i="28" r="D4461" s="1"/>
  <c i="28" r="F4461" s="1"/>
  <c i="28" r="C4460"/>
  <c i="28" r="D4460" s="1"/>
  <c i="28" r="C4459"/>
  <c i="28" r="D4459" s="1"/>
  <c i="28" r="C4458"/>
  <c i="28" r="D4458" s="1"/>
  <c i="28" r="F4458" s="1"/>
  <c i="28" r="C4457"/>
  <c i="28" r="D4457" s="1"/>
  <c i="28" r="C4456"/>
  <c i="28" r="D4456" s="1"/>
  <c i="28" r="C4455"/>
  <c i="28" r="D4455" s="1"/>
  <c i="28" r="C4454"/>
  <c i="28" r="D4454" s="1"/>
  <c i="28" r="C4453"/>
  <c i="28" r="D4453" s="1"/>
  <c i="28" r="C4452"/>
  <c i="28" r="D4452" s="1"/>
  <c i="28" r="C4451"/>
  <c i="28" r="D4451" s="1"/>
  <c i="28" r="C4450"/>
  <c i="28" r="D4450" s="1"/>
  <c i="28" r="F4450" s="1"/>
  <c i="28" r="C4449"/>
  <c i="28" r="D4449" s="1"/>
  <c i="28" r="C4448"/>
  <c i="28" r="D4448" s="1"/>
  <c i="28" r="C4447"/>
  <c i="28" r="D4447" s="1"/>
  <c i="28" r="C4446"/>
  <c i="28" r="D4446" s="1"/>
  <c i="28" r="C4445"/>
  <c i="28" r="D4445" s="1"/>
  <c i="28" r="C4444"/>
  <c i="28" r="D4444" s="1"/>
  <c i="28" r="C4443"/>
  <c i="28" r="D4443" s="1"/>
  <c i="28" r="C4442"/>
  <c i="28" r="D4442" s="1"/>
  <c i="28" r="F4442" s="1"/>
  <c i="28" r="C4441"/>
  <c i="28" r="D4441" s="1"/>
  <c i="28" r="C4440"/>
  <c i="28" r="D4440" s="1"/>
  <c i="28" r="C4439"/>
  <c i="28" r="D4439" s="1"/>
  <c i="28" r="C4438"/>
  <c i="28" r="D4438" s="1"/>
  <c i="28" r="C4437"/>
  <c i="28" r="D4437" s="1"/>
  <c i="28" r="C4436"/>
  <c i="28" r="D4436" s="1"/>
  <c i="28" r="C4435"/>
  <c i="28" r="D4435" s="1"/>
  <c i="28" r="C4434"/>
  <c i="28" r="D4434" s="1"/>
  <c i="28" r="F4434" s="1"/>
  <c i="28" r="C4433"/>
  <c i="28" r="D4433" s="1"/>
  <c i="28" r="C4432"/>
  <c i="28" r="D4432" s="1"/>
  <c i="28" r="C4431"/>
  <c i="28" r="D4431" s="1"/>
  <c i="28" r="C4430"/>
  <c i="28" r="D4430" s="1"/>
  <c i="28" r="C4429"/>
  <c i="28" r="D4429" s="1"/>
  <c i="28" r="C4428"/>
  <c i="28" r="D4428" s="1"/>
  <c i="28" r="C4427"/>
  <c i="28" r="D4427" s="1"/>
  <c i="28" r="C4426"/>
  <c i="28" r="D4426" s="1"/>
  <c i="28" r="F4426" s="1"/>
  <c i="28" r="C4425"/>
  <c i="28" r="D4425" s="1"/>
  <c i="28" r="C4424"/>
  <c i="28" r="D4424" s="1"/>
  <c i="28" r="C4423"/>
  <c i="28" r="D4423" s="1"/>
  <c i="28" r="C4422"/>
  <c i="28" r="D4422" s="1"/>
  <c i="28" r="C4421"/>
  <c i="28" r="D4421" s="1"/>
  <c i="28" r="C4420"/>
  <c i="28" r="D4420" s="1"/>
  <c i="28" r="C4419"/>
  <c i="28" r="D4419" s="1"/>
  <c i="28" r="C4418"/>
  <c i="28" r="D4418" s="1"/>
  <c i="28" r="F4418" s="1"/>
  <c i="28" r="C4417"/>
  <c i="28" r="D4417" s="1"/>
  <c i="28" r="C4416"/>
  <c i="28" r="D4416" s="1"/>
  <c i="28" r="C4415"/>
  <c i="28" r="D4415" s="1"/>
  <c i="28" r="C4414"/>
  <c i="28" r="D4414" s="1"/>
  <c i="28" r="C4413"/>
  <c i="28" r="D4413" s="1"/>
  <c i="28" r="C4412"/>
  <c i="28" r="D4412" s="1"/>
  <c i="28" r="C4411"/>
  <c i="28" r="D4411" s="1"/>
  <c i="28" r="C4410"/>
  <c i="28" r="D4410" s="1"/>
  <c i="28" r="C4409"/>
  <c i="28" r="D4409" s="1"/>
  <c i="28" r="C4408"/>
  <c i="28" r="D4408" s="1"/>
  <c i="28" r="C4407"/>
  <c i="28" r="D4407" s="1"/>
  <c i="28" r="C4406"/>
  <c i="28" r="D4406" s="1"/>
  <c i="28" r="C4405"/>
  <c i="28" r="D4405" s="1"/>
  <c i="28" r="C4404"/>
  <c i="28" r="D4404" s="1"/>
  <c i="28" r="C4403"/>
  <c i="28" r="D4403" s="1"/>
  <c i="28" r="C4402"/>
  <c i="28" r="D4402" s="1"/>
  <c i="28" r="F4402" s="1"/>
  <c i="28" r="C4401"/>
  <c i="28" r="D4401" s="1"/>
  <c i="28" r="C4400"/>
  <c i="28" r="D4400" s="1"/>
  <c i="28" r="C4399"/>
  <c i="28" r="D4399" s="1"/>
  <c i="28" r="C4398"/>
  <c i="28" r="D4398" s="1"/>
  <c i="28" r="C4397"/>
  <c i="28" r="D4397" s="1"/>
  <c i="28" r="C4396"/>
  <c i="28" r="D4396" s="1"/>
  <c i="28" r="C4395"/>
  <c i="28" r="D4395" s="1"/>
  <c i="28" r="C4394"/>
  <c i="28" r="D4394" s="1"/>
  <c i="28" r="F4394" s="1"/>
  <c i="28" r="C4393"/>
  <c i="28" r="D4393" s="1"/>
  <c i="28" r="C4392"/>
  <c i="28" r="D4392" s="1"/>
  <c i="28" r="C4391"/>
  <c i="28" r="D4391" s="1"/>
  <c i="28" r="C4390"/>
  <c i="28" r="D4390" s="1"/>
  <c i="28" r="C4389"/>
  <c i="28" r="D4389" s="1"/>
  <c i="28" r="C4388"/>
  <c i="28" r="D4388" s="1"/>
  <c i="28" r="C4387"/>
  <c i="28" r="D4387" s="1"/>
  <c i="28" r="C4386"/>
  <c i="28" r="D4386" s="1"/>
  <c i="28" r="F4386" s="1"/>
  <c i="28" r="C4385"/>
  <c i="28" r="D4385" s="1"/>
  <c i="28" r="C4384"/>
  <c i="28" r="D4384" s="1"/>
  <c i="28" r="C4383"/>
  <c i="28" r="D4383" s="1"/>
  <c i="28" r="C4382"/>
  <c i="28" r="D4382" s="1"/>
  <c i="28" r="C4381"/>
  <c i="28" r="D4381" s="1"/>
  <c i="28" r="C4380"/>
  <c i="28" r="D4380" s="1"/>
  <c i="28" r="C4379"/>
  <c i="28" r="D4379" s="1"/>
  <c i="28" r="C4378"/>
  <c i="28" r="D4378" s="1"/>
  <c i="28" r="F4378" s="1"/>
  <c i="28" r="C4377"/>
  <c i="28" r="D4377" s="1"/>
  <c i="28" r="C4376"/>
  <c i="28" r="D4376" s="1"/>
  <c i="28" r="C4375"/>
  <c i="28" r="D4375" s="1"/>
  <c i="28" r="C4374"/>
  <c i="28" r="D4374" s="1"/>
  <c i="28" r="C4373"/>
  <c i="28" r="D4373" s="1"/>
  <c i="28" r="C4372"/>
  <c i="28" r="D4372" s="1"/>
  <c i="28" r="C4371"/>
  <c i="28" r="D4371" s="1"/>
  <c i="28" r="F4371" s="1"/>
  <c i="28" r="C4370"/>
  <c i="28" r="D4370" s="1"/>
  <c i="28" r="C4369"/>
  <c i="28" r="D4369" s="1"/>
  <c i="28" r="C4368"/>
  <c i="28" r="D4368" s="1"/>
  <c i="28" r="F4368" s="1"/>
  <c i="28" r="C4367"/>
  <c i="28" r="D4367" s="1"/>
  <c i="28" r="E4366"/>
  <c i="28" r="C4366"/>
  <c i="28" r="D4366" s="1"/>
  <c i="28" r="F4366" s="1"/>
  <c i="28" r="C4365"/>
  <c i="28" r="D4365" s="1"/>
  <c i="28" r="C4364"/>
  <c i="28" r="D4364" s="1"/>
  <c i="28" r="C4363"/>
  <c i="28" r="D4363" s="1"/>
  <c i="28" r="C4362"/>
  <c i="28" r="D4362" s="1"/>
  <c i="28" r="F4362" s="1"/>
  <c i="28" r="C4361"/>
  <c i="28" r="D4361" s="1"/>
  <c i="28" r="C4360"/>
  <c i="28" r="D4360" s="1"/>
  <c i="28" r="F4360" s="1"/>
  <c i="28" r="C4359"/>
  <c i="28" r="D4359" s="1"/>
  <c i="28" r="C4358"/>
  <c i="28" r="D4358" s="1"/>
  <c i="28" r="C4357"/>
  <c i="28" r="D4357" s="1"/>
  <c i="28" r="C4356"/>
  <c i="28" r="D4356" s="1"/>
  <c i="28" r="F4356" s="1"/>
  <c i="28" r="C4355"/>
  <c i="28" r="D4355" s="1"/>
  <c i="28" r="C4354"/>
  <c i="28" r="D4354" s="1"/>
  <c i="28" r="F4354" s="1"/>
  <c i="28" r="C4353"/>
  <c i="28" r="D4353" s="1"/>
  <c i="28" r="C4352"/>
  <c i="28" r="D4352" s="1"/>
  <c i="28" r="F4352" s="1"/>
  <c i="28" r="C4351"/>
  <c i="28" r="D4351" s="1"/>
  <c i="28" r="C4350"/>
  <c i="28" r="D4350" s="1"/>
  <c i="28" r="F4350" s="1"/>
  <c i="28" r="C4349"/>
  <c i="28" r="D4349" s="1"/>
  <c i="28" r="E4348"/>
  <c i="28" r="C4348"/>
  <c i="28" r="D4348" s="1"/>
  <c i="28" r="F4348" s="1"/>
  <c i="28" r="C4347"/>
  <c i="28" r="D4347" s="1"/>
  <c i="28" r="C4346"/>
  <c i="28" r="D4346" s="1"/>
  <c i="28" r="F4346" s="1"/>
  <c i="28" r="C4345"/>
  <c i="28" r="D4345" s="1"/>
  <c i="28" r="C4344"/>
  <c i="28" r="D4344" s="1"/>
  <c i="28" r="F4344" s="1"/>
  <c i="28" r="C4343"/>
  <c i="28" r="D4343" s="1"/>
  <c i="28" r="C4342"/>
  <c i="28" r="D4342" s="1"/>
  <c i="28" r="F4342" s="1"/>
  <c i="28" r="C4341"/>
  <c i="28" r="D4341" s="1"/>
  <c i="28" r="C4340"/>
  <c i="28" r="D4340" s="1"/>
  <c i="28" r="F4340" s="1"/>
  <c i="28" r="C4339"/>
  <c i="28" r="D4339" s="1"/>
  <c i="28" r="C4338"/>
  <c i="28" r="D4338" s="1"/>
  <c i="28" r="C4337"/>
  <c i="28" r="D4337" s="1"/>
  <c i="28" r="C4336"/>
  <c i="28" r="D4336" s="1"/>
  <c i="28" r="F4336" s="1"/>
  <c i="28" r="C4335"/>
  <c i="28" r="D4335" s="1"/>
  <c i="28" r="E4334"/>
  <c i="28" r="C4334"/>
  <c i="28" r="D4334" s="1"/>
  <c i="28" r="F4334" s="1"/>
  <c i="28" r="C4333"/>
  <c i="28" r="D4333" s="1"/>
  <c i="28" r="C4332"/>
  <c i="28" r="D4332" s="1"/>
  <c i="28" r="C4331"/>
  <c i="28" r="D4331" s="1"/>
  <c i="28" r="C4330"/>
  <c i="28" r="D4330" s="1"/>
  <c i="28" r="F4330" s="1"/>
  <c i="28" r="C4329"/>
  <c i="28" r="D4329" s="1"/>
  <c i="28" r="C4328"/>
  <c i="28" r="D4328" s="1"/>
  <c i="28" r="F4328" s="1"/>
  <c i="28" r="C4327"/>
  <c i="28" r="D4327" s="1"/>
  <c i="28" r="C4326"/>
  <c i="28" r="D4326" s="1"/>
  <c i="28" r="C4325"/>
  <c i="28" r="D4325" s="1"/>
  <c i="28" r="C4324"/>
  <c i="28" r="D4324" s="1"/>
  <c i="28" r="F4324" s="1"/>
  <c i="28" r="C4323"/>
  <c i="28" r="D4323" s="1"/>
  <c i="28" r="C4322"/>
  <c i="28" r="D4322" s="1"/>
  <c i="28" r="F4322" s="1"/>
  <c i="28" r="C4321"/>
  <c i="28" r="D4321" s="1"/>
  <c i="28" r="C4320"/>
  <c i="28" r="D4320" s="1"/>
  <c i="28" r="C4319"/>
  <c i="28" r="D4319" s="1"/>
  <c i="28" r="C4318"/>
  <c i="28" r="D4318" s="1"/>
  <c i="28" r="F4318" s="1"/>
  <c i="28" r="C4317"/>
  <c i="28" r="D4317" s="1"/>
  <c i="28" r="C4316"/>
  <c i="28" r="D4316" s="1"/>
  <c i="28" r="F4316" s="1"/>
  <c i="28" r="C4315"/>
  <c i="28" r="D4315" s="1"/>
  <c i="28" r="F4315" s="1"/>
  <c i="28" r="C4314"/>
  <c i="28" r="D4314" s="1"/>
  <c i="28" r="C4313"/>
  <c i="28" r="D4313" s="1"/>
  <c i="28" r="C4312"/>
  <c i="28" r="D4312" s="1"/>
  <c i="28" r="F4312" s="1"/>
  <c i="28" r="C4311"/>
  <c i="28" r="D4311" s="1"/>
  <c i="28" r="C4310"/>
  <c i="28" r="D4310" s="1"/>
  <c i="28" r="F4310" s="1"/>
  <c i="28" r="C4309"/>
  <c i="28" r="D4309" s="1"/>
  <c i="28" r="C4308"/>
  <c i="28" r="D4308" s="1"/>
  <c i="28" r="C4307"/>
  <c i="28" r="D4307" s="1"/>
  <c i="28" r="F4307" s="1"/>
  <c i="28" r="C4306"/>
  <c i="28" r="D4306" s="1"/>
  <c i="28" r="C4305"/>
  <c i="28" r="D4305" s="1"/>
  <c i="28" r="C4304"/>
  <c i="28" r="D4304" s="1"/>
  <c i="28" r="F4304" s="1"/>
  <c i="28" r="C4303"/>
  <c i="28" r="D4303" s="1"/>
  <c i="28" r="D4302"/>
  <c i="28" r="F4302" s="1"/>
  <c i="28" r="C4302"/>
  <c i="28" r="C4301"/>
  <c i="28" r="D4301" s="1"/>
  <c i="28" r="C4300"/>
  <c i="28" r="D4300" s="1"/>
  <c i="28" r="F4300" s="1"/>
  <c i="28" r="C4299"/>
  <c i="28" r="D4299" s="1"/>
  <c i="28" r="C4298"/>
  <c i="28" r="D4298" s="1"/>
  <c i="28" r="C4297"/>
  <c i="28" r="D4297" s="1"/>
  <c i="28" r="C4296"/>
  <c i="28" r="D4296" s="1"/>
  <c i="28" r="F4296" s="1"/>
  <c i="28" r="C4295"/>
  <c i="28" r="D4295" s="1"/>
  <c i="28" r="F4295" s="1"/>
  <c i="28" r="C4294"/>
  <c i="28" r="D4294" s="1"/>
  <c i="28" r="F4294" s="1"/>
  <c i="28" r="C4293"/>
  <c i="28" r="D4293" s="1"/>
  <c i="28" r="C4292"/>
  <c i="28" r="D4292" s="1"/>
  <c i="28" r="C4291"/>
  <c i="28" r="D4291" s="1"/>
  <c i="28" r="C4290"/>
  <c i="28" r="D4290" s="1"/>
  <c i="28" r="C4289"/>
  <c i="28" r="D4289" s="1"/>
  <c i="28" r="C4288"/>
  <c i="28" r="D4288" s="1"/>
  <c i="28" r="C4287"/>
  <c i="28" r="D4287" s="1"/>
  <c i="28" r="F4287" s="1"/>
  <c i="28" r="C4286"/>
  <c i="28" r="D4286" s="1"/>
  <c i="28" r="F4286" s="1"/>
  <c i="28" r="D4285"/>
  <c i="28" r="C4285"/>
  <c i="28" r="C4284"/>
  <c i="28" r="D4284" s="1"/>
  <c i="28" r="F4284" s="1"/>
  <c i="28" r="E4283"/>
  <c i="28" r="C4283"/>
  <c i="28" r="D4283" s="1"/>
  <c i="28" r="F4283" s="1"/>
  <c i="28" r="C4282"/>
  <c i="28" r="D4282" s="1"/>
  <c i="28" r="C4281"/>
  <c i="28" r="D4281" s="1"/>
  <c i="28" r="C4280"/>
  <c i="28" r="D4280" s="1"/>
  <c i="28" r="F4280" s="1"/>
  <c i="28" r="D4279"/>
  <c i="28" r="F4279" s="1"/>
  <c i="28" r="C4279"/>
  <c i="28" r="C4278"/>
  <c i="28" r="D4278" s="1"/>
  <c i="28" r="F4278" s="1"/>
  <c i="28" r="C4277"/>
  <c i="28" r="D4277" s="1"/>
  <c i="28" r="C4276"/>
  <c i="28" r="D4276" s="1"/>
  <c i="28" r="F4276" s="1"/>
  <c i="28" r="C4275"/>
  <c i="28" r="D4275" s="1"/>
  <c i="28" r="F4275" s="1"/>
  <c i="28" r="C4274"/>
  <c i="28" r="D4274" s="1"/>
  <c i="28" r="C4273"/>
  <c i="28" r="D4273" s="1"/>
  <c i="28" r="C4272"/>
  <c i="28" r="D4272" s="1"/>
  <c i="28" r="F4272" s="1"/>
  <c i="28" r="C4271"/>
  <c i="28" r="D4271" s="1"/>
  <c i="28" r="F4271" s="1"/>
  <c i="28" r="D4270"/>
  <c i="28" r="F4270" s="1"/>
  <c i="28" r="C4270"/>
  <c i="28" r="C4269"/>
  <c i="28" r="D4269" s="1"/>
  <c i="28" r="C4268"/>
  <c i="28" r="D4268" s="1"/>
  <c i="28" r="F4268" s="1"/>
  <c i="28" r="C4267"/>
  <c i="28" r="D4267" s="1"/>
  <c i="28" r="C4266"/>
  <c i="28" r="D4266" s="1"/>
  <c i="28" r="F4266" s="1"/>
  <c i="28" r="C4265"/>
  <c i="28" r="D4265" s="1"/>
  <c i="28" r="C4264"/>
  <c i="28" r="D4264" s="1"/>
  <c i="28" r="C4263"/>
  <c i="28" r="D4263" s="1"/>
  <c i="28" r="C4262"/>
  <c i="28" r="D4262" s="1"/>
  <c i="28" r="F4262" s="1"/>
  <c i="28" r="C4261"/>
  <c i="28" r="D4261" s="1"/>
  <c i="28" r="C4260"/>
  <c i="28" r="D4260" s="1"/>
  <c i="28" r="F4260" s="1"/>
  <c i="28" r="D4259"/>
  <c i="28" r="C4259"/>
  <c i="28" r="C4258"/>
  <c i="28" r="D4258" s="1"/>
  <c i="28" r="C4257"/>
  <c i="28" r="D4257" s="1"/>
  <c i="28" r="C4256"/>
  <c i="28" r="D4256" s="1"/>
  <c i="28" r="C4255"/>
  <c i="28" r="D4255" s="1"/>
  <c i="28" r="F4255" s="1"/>
  <c i="28" r="C4254"/>
  <c i="28" r="D4254" s="1"/>
  <c i="28" r="F4254" s="1"/>
  <c i="28" r="C4253"/>
  <c i="28" r="D4253" s="1"/>
  <c i="28" r="C4252"/>
  <c i="28" r="D4252" s="1"/>
  <c i="28" r="F4252" s="1"/>
  <c i="28" r="C4251"/>
  <c i="28" r="D4251" s="1"/>
  <c i="28" r="F4251" s="1"/>
  <c i="28" r="C4250"/>
  <c i="28" r="D4250" s="1"/>
  <c i="28" r="C4249"/>
  <c i="28" r="D4249" s="1"/>
  <c i="28" r="C4248"/>
  <c i="28" r="D4248" s="1"/>
  <c i="28" r="C4247"/>
  <c i="28" r="D4247" s="1"/>
  <c i="28" r="F4247" s="1"/>
  <c i="28" r="C4246"/>
  <c i="28" r="D4246" s="1"/>
  <c i="28" r="F4246" s="1"/>
  <c i="28" r="C4245"/>
  <c i="28" r="D4245" s="1"/>
  <c i="28" r="C4244"/>
  <c i="28" r="D4244" s="1"/>
  <c i="28" r="C4243"/>
  <c i="28" r="D4243" s="1"/>
  <c i="28" r="C4242"/>
  <c i="28" r="D4242" s="1"/>
  <c i="28" r="C4241"/>
  <c i="28" r="D4241" s="1"/>
  <c i="28" r="C4240"/>
  <c i="28" r="D4240" s="1"/>
  <c i="28" r="C4239"/>
  <c i="28" r="D4239" s="1"/>
  <c i="28" r="D4238"/>
  <c i="28" r="F4238" s="1"/>
  <c i="28" r="C4238"/>
  <c i="28" r="C4237"/>
  <c i="28" r="D4237" s="1"/>
  <c i="28" r="C4236"/>
  <c i="28" r="D4236" s="1"/>
  <c i="28" r="F4236" s="1"/>
  <c i="28" r="C4235"/>
  <c i="28" r="D4235" s="1"/>
  <c i="28" r="D4234"/>
  <c i="28" r="C4234"/>
  <c i="28" r="C4233"/>
  <c i="28" r="D4233" s="1"/>
  <c i="28" r="E4232"/>
  <c i="28" r="C4232"/>
  <c i="28" r="D4232" s="1"/>
  <c i="28" r="F4232" s="1"/>
  <c i="28" r="C4231"/>
  <c i="28" r="D4231" s="1"/>
  <c i="28" r="C4230"/>
  <c i="28" r="D4230" s="1"/>
  <c i="28" r="F4230" s="1"/>
  <c i="28" r="C4229"/>
  <c i="28" r="D4229" s="1"/>
  <c i="28" r="C4228"/>
  <c i="28" r="D4228" s="1"/>
  <c i="28" r="C4227"/>
  <c i="28" r="D4227" s="1"/>
  <c i="28" r="C4226"/>
  <c i="28" r="D4226" s="1"/>
  <c i="28" r="F4226" s="1"/>
  <c i="28" r="C4225"/>
  <c i="28" r="D4225" s="1"/>
  <c i="28" r="C4224"/>
  <c i="28" r="D4224" s="1"/>
  <c i="28" r="C4223"/>
  <c i="28" r="D4223" s="1"/>
  <c i="28" r="C4222"/>
  <c i="28" r="D4222" s="1"/>
  <c i="28" r="F4222" s="1"/>
  <c i="28" r="C4221"/>
  <c i="28" r="D4221" s="1"/>
  <c i="28" r="C4220"/>
  <c i="28" r="D4220" s="1"/>
  <c i="28" r="E4219"/>
  <c i="28" r="C4219"/>
  <c i="28" r="D4219" s="1"/>
  <c i="28" r="F4219" s="1"/>
  <c i="28" r="C4218"/>
  <c i="28" r="D4218" s="1"/>
  <c i="28" r="F4218" s="1"/>
  <c i="28" r="C4217"/>
  <c i="28" r="D4217" s="1"/>
  <c i="28" r="E4216"/>
  <c i="28" r="C4216"/>
  <c i="28" r="D4216" s="1"/>
  <c i="28" r="F4216" s="1"/>
  <c i="28" r="C4215"/>
  <c i="28" r="D4215" s="1"/>
  <c i="28" r="C4214"/>
  <c i="28" r="D4214" s="1"/>
  <c i="28" r="F4214" s="1"/>
  <c i="28" r="C4213"/>
  <c i="28" r="D4213" s="1"/>
  <c i="28" r="C4212"/>
  <c i="28" r="D4212" s="1"/>
  <c i="28" r="C4211"/>
  <c i="28" r="D4211" s="1"/>
  <c i="28" r="F4211" s="1"/>
  <c i="28" r="C4210"/>
  <c i="28" r="D4210" s="1"/>
  <c i="28" r="F4210" s="1"/>
  <c i="28" r="C4209"/>
  <c i="28" r="D4209" s="1"/>
  <c i="28" r="C4208"/>
  <c i="28" r="D4208" s="1"/>
  <c i="28" r="F4208" s="1"/>
  <c i="28" r="C4207"/>
  <c i="28" r="D4207" s="1"/>
  <c i="28" r="C4206"/>
  <c i="28" r="D4206" s="1"/>
  <c i="28" r="F4206" s="1"/>
  <c i="28" r="C4205"/>
  <c i="28" r="D4205" s="1"/>
  <c i="28" r="C4204"/>
  <c i="28" r="D4204" s="1"/>
  <c i="28" r="C4203"/>
  <c i="28" r="D4203" s="1"/>
  <c i="28" r="F4203" s="1"/>
  <c i="28" r="C4202"/>
  <c i="28" r="D4202" s="1"/>
  <c i="28" r="F4202" s="1"/>
  <c i="28" r="C4201"/>
  <c i="28" r="D4201" s="1"/>
  <c i="28" r="C4200"/>
  <c i="28" r="D4200" s="1"/>
  <c i="28" r="D4199"/>
  <c i="28" r="C4199"/>
  <c i="28" r="C4198"/>
  <c i="28" r="D4198" s="1"/>
  <c i="28" r="F4198" s="1"/>
  <c i="28" r="C4197"/>
  <c i="28" r="D4197" s="1"/>
  <c i="28" r="C4196"/>
  <c i="28" r="D4196" s="1"/>
  <c i="28" r="E4195"/>
  <c i="28" r="D4195"/>
  <c i="28" r="F4195" s="1"/>
  <c i="28" r="C4195"/>
  <c i="28" r="C4194"/>
  <c i="28" r="D4194" s="1"/>
  <c i="28" r="F4194" s="1"/>
  <c i="28" r="C4193"/>
  <c i="28" r="D4193" s="1"/>
  <c i="28" r="E4192"/>
  <c i="28" r="C4192"/>
  <c i="28" r="D4192" s="1"/>
  <c i="28" r="F4192" s="1"/>
  <c i="28" r="C4191"/>
  <c i="28" r="D4191" s="1"/>
  <c i="28" r="F4191" s="1"/>
  <c i="28" r="D4190"/>
  <c i="28" r="F4190" s="1"/>
  <c i="28" r="C4190"/>
  <c i="28" r="C4189"/>
  <c i="28" r="D4189" s="1"/>
  <c i="28" r="D4188"/>
  <c i="28" r="C4188"/>
  <c i="28" r="C4187"/>
  <c i="28" r="D4187" s="1"/>
  <c i="28" r="F4187" s="1"/>
  <c i="28" r="C4186"/>
  <c i="28" r="D4186" s="1"/>
  <c i="28" r="F4186" s="1"/>
  <c i="28" r="C4185"/>
  <c i="28" r="D4185" s="1"/>
  <c i="28" r="D4184"/>
  <c i="28" r="C4184"/>
  <c i="28" r="C4183"/>
  <c i="28" r="D4183" s="1"/>
  <c i="28" r="F4183" s="1"/>
  <c i="28" r="C4182"/>
  <c i="28" r="D4182" s="1"/>
  <c i="28" r="C4181"/>
  <c i="28" r="D4181" s="1"/>
  <c i="28" r="C4180"/>
  <c i="28" r="D4180" s="1"/>
  <c i="28" r="C4179"/>
  <c i="28" r="D4179" s="1"/>
  <c i="28" r="F4179" s="1"/>
  <c i="28" r="C4178"/>
  <c i="28" r="D4178" s="1"/>
  <c i="28" r="C4177"/>
  <c i="28" r="D4177" s="1"/>
  <c i="28" r="D4176"/>
  <c i="28" r="C4176"/>
  <c i="28" r="C4175"/>
  <c i="28" r="D4175" s="1"/>
  <c i="28" r="C4174"/>
  <c i="28" r="D4174" s="1"/>
  <c i="28" r="C4173"/>
  <c i="28" r="D4173" s="1"/>
  <c i="28" r="D4172"/>
  <c i="28" r="F4172" s="1"/>
  <c i="28" r="C4172"/>
  <c i="28" r="C4171"/>
  <c i="28" r="D4171" s="1"/>
  <c i="28" r="C4170"/>
  <c i="28" r="D4170" s="1"/>
  <c i="28" r="C4169"/>
  <c i="28" r="D4169" s="1"/>
  <c i="28" r="C4168"/>
  <c i="28" r="D4168" s="1"/>
  <c i="28" r="C4167"/>
  <c i="28" r="D4167" s="1"/>
  <c i="28" r="C4166"/>
  <c i="28" r="D4166" s="1"/>
  <c i="28" r="C4165"/>
  <c i="28" r="D4165" s="1"/>
  <c i="28" r="D4164"/>
  <c i="28" r="F4164" s="1"/>
  <c i="28" r="C4164"/>
  <c i="28" r="C4163"/>
  <c i="28" r="D4163" s="1"/>
  <c i="28" r="C4162"/>
  <c i="28" r="D4162" s="1"/>
  <c i="28" r="C4161"/>
  <c i="28" r="D4161" s="1"/>
  <c i="28" r="C4160"/>
  <c i="28" r="D4160" s="1"/>
  <c i="28" r="F4160" s="1"/>
  <c i="28" r="C4159"/>
  <c i="28" r="D4159" s="1"/>
  <c i="28" r="C4158"/>
  <c i="28" r="D4158" s="1"/>
  <c i="28" r="F4158" s="1"/>
  <c i="28" r="C4157"/>
  <c i="28" r="D4157" s="1"/>
  <c i="28" r="F4157" s="1"/>
  <c i="28" r="C4156"/>
  <c i="28" r="D4156" s="1"/>
  <c i="28" r="C4155"/>
  <c i="28" r="D4155" s="1"/>
  <c i="28" r="C4154"/>
  <c i="28" r="D4154" s="1"/>
  <c i="28" r="F4154" s="1"/>
  <c i="28" r="D4153"/>
  <c i="28" r="F4153" s="1"/>
  <c i="28" r="C4153"/>
  <c i="28" r="C4152"/>
  <c i="28" r="D4152" s="1"/>
  <c i="28" r="C4151"/>
  <c i="28" r="D4151" s="1"/>
  <c i="28" r="C4150"/>
  <c i="28" r="D4150" s="1"/>
  <c i="28" r="F4150" s="1"/>
  <c i="28" r="C4149"/>
  <c i="28" r="D4149" s="1"/>
  <c i="28" r="F4149" s="1"/>
  <c i="28" r="C4148"/>
  <c i="28" r="D4148" s="1"/>
  <c i="28" r="C4147"/>
  <c i="28" r="D4147" s="1"/>
  <c i="28" r="C4146"/>
  <c i="28" r="D4146" s="1"/>
  <c i="28" r="F4146" s="1"/>
  <c i="28" r="C4145"/>
  <c i="28" r="D4145" s="1"/>
  <c i="28" r="F4145" s="1"/>
  <c i="28" r="C4144"/>
  <c i="28" r="D4144" s="1"/>
  <c i="28" r="C4143"/>
  <c i="28" r="D4143" s="1"/>
  <c i="28" r="C4142"/>
  <c i="28" r="D4142" s="1"/>
  <c i="28" r="F4142" s="1"/>
  <c i="28" r="D4141"/>
  <c i="28" r="F4141" s="1"/>
  <c i="28" r="C4141"/>
  <c i="28" r="C4140"/>
  <c i="28" r="D4140" s="1"/>
  <c i="28" r="C4139"/>
  <c i="28" r="D4139" s="1"/>
  <c i="28" r="C4138"/>
  <c i="28" r="D4138" s="1"/>
  <c i="28" r="F4138" s="1"/>
  <c i="28" r="C4137"/>
  <c i="28" r="D4137" s="1"/>
  <c i="28" r="F4137" s="1"/>
  <c i="28" r="C4136"/>
  <c i="28" r="D4136" s="1"/>
  <c i="28" r="C4135"/>
  <c i="28" r="D4135" s="1"/>
  <c i="28" r="C4134"/>
  <c i="28" r="D4134" s="1"/>
  <c i="28" r="F4134" s="1"/>
  <c i="28" r="C4133"/>
  <c i="28" r="D4133" s="1"/>
  <c i="28" r="F4133" s="1"/>
  <c i="28" r="C4132"/>
  <c i="28" r="D4132" s="1"/>
  <c i="28" r="C4131"/>
  <c i="28" r="D4131" s="1"/>
  <c i="28" r="C4130"/>
  <c i="28" r="D4130" s="1"/>
  <c i="28" r="F4130" s="1"/>
  <c i="28" r="C4129"/>
  <c i="28" r="D4129" s="1"/>
  <c i="28" r="F4129" s="1"/>
  <c i="28" r="C4128"/>
  <c i="28" r="D4128" s="1"/>
  <c i="28" r="C4127"/>
  <c i="28" r="D4127" s="1"/>
  <c i="28" r="C4126"/>
  <c i="28" r="D4126" s="1"/>
  <c i="28" r="F4126" s="1"/>
  <c i="28" r="C4125"/>
  <c i="28" r="D4125" s="1"/>
  <c i="28" r="F4125" s="1"/>
  <c i="28" r="C4124"/>
  <c i="28" r="D4124" s="1"/>
  <c i="28" r="C4123"/>
  <c i="28" r="D4123" s="1"/>
  <c i="28" r="C4122"/>
  <c i="28" r="D4122" s="1"/>
  <c i="28" r="F4122" s="1"/>
  <c i="28" r="C4121"/>
  <c i="28" r="D4121" s="1"/>
  <c i="28" r="F4121" s="1"/>
  <c i="28" r="C4120"/>
  <c i="28" r="D4120" s="1"/>
  <c i="28" r="C4119"/>
  <c i="28" r="D4119" s="1"/>
  <c i="28" r="C4118"/>
  <c i="28" r="D4118" s="1"/>
  <c i="28" r="F4118" s="1"/>
  <c i="28" r="C4117"/>
  <c i="28" r="D4117" s="1"/>
  <c i="28" r="F4117" s="1"/>
  <c i="28" r="C4116"/>
  <c i="28" r="D4116" s="1"/>
  <c i="28" r="C4115"/>
  <c i="28" r="D4115" s="1"/>
  <c i="28" r="C4114"/>
  <c i="28" r="D4114" s="1"/>
  <c i="28" r="F4114" s="1"/>
  <c i="28" r="C4113"/>
  <c i="28" r="D4113" s="1"/>
  <c i="28" r="F4113" s="1"/>
  <c i="28" r="C4112"/>
  <c i="28" r="D4112" s="1"/>
  <c i="28" r="C4111"/>
  <c i="28" r="D4111" s="1"/>
  <c i="28" r="C4110"/>
  <c i="28" r="D4110" s="1"/>
  <c i="28" r="F4110" s="1"/>
  <c i="28" r="D4109"/>
  <c i="28" r="F4109" s="1"/>
  <c i="28" r="C4109"/>
  <c i="28" r="C4108"/>
  <c i="28" r="D4108" s="1"/>
  <c i="28" r="C4107"/>
  <c i="28" r="D4107" s="1"/>
  <c i="28" r="C4106"/>
  <c i="28" r="D4106" s="1"/>
  <c i="28" r="F4106" s="1"/>
  <c i="28" r="C4105"/>
  <c i="28" r="D4105" s="1"/>
  <c i="28" r="F4105" s="1"/>
  <c i="28" r="C4104"/>
  <c i="28" r="D4104" s="1"/>
  <c i="28" r="C4103"/>
  <c i="28" r="D4103" s="1"/>
  <c i="28" r="C4102"/>
  <c i="28" r="D4102" s="1"/>
  <c i="28" r="F4102" s="1"/>
  <c i="28" r="C4101"/>
  <c i="28" r="D4101" s="1"/>
  <c i="28" r="F4101" s="1"/>
  <c i="28" r="C4100"/>
  <c i="28" r="D4100" s="1"/>
  <c i="28" r="C4099"/>
  <c i="28" r="D4099" s="1"/>
  <c i="28" r="C4098"/>
  <c i="28" r="D4098" s="1"/>
  <c i="28" r="C4097"/>
  <c i="28" r="D4097" s="1"/>
  <c i="28" r="F4097" s="1"/>
  <c i="28" r="C4096"/>
  <c i="28" r="D4096" s="1"/>
  <c i="28" r="F4096" s="1"/>
  <c i="28" r="C4095"/>
  <c i="28" r="D4095" s="1"/>
  <c i="28" r="C4094"/>
  <c i="28" r="D4094" s="1"/>
  <c i="28" r="F4094" s="1"/>
  <c i="28" r="C4093"/>
  <c i="28" r="D4093" s="1"/>
  <c i="28" r="C4092"/>
  <c i="28" r="D4092" s="1"/>
  <c i="28" r="C4091"/>
  <c i="28" r="D4091" s="1"/>
  <c i="28" r="C4090"/>
  <c i="28" r="D4090" s="1"/>
  <c i="28" r="D4089"/>
  <c i="28" r="F4089" s="1"/>
  <c i="28" r="C4089"/>
  <c i="28" r="C4088"/>
  <c i="28" r="D4088" s="1"/>
  <c i="28" r="F4088" s="1"/>
  <c i="28" r="C4087"/>
  <c i="28" r="D4087" s="1"/>
  <c i="28" r="C4086"/>
  <c i="28" r="D4086" s="1"/>
  <c i="28" r="F4086" s="1"/>
  <c i="28" r="C4085"/>
  <c i="28" r="D4085" s="1"/>
  <c i="28" r="C4084"/>
  <c i="28" r="D4084" s="1"/>
  <c i="28" r="C4083"/>
  <c i="28" r="D4083" s="1"/>
  <c i="28" r="C4082"/>
  <c i="28" r="D4082" s="1"/>
  <c i="28" r="C4081"/>
  <c i="28" r="D4081" s="1"/>
  <c i="28" r="F4081" s="1"/>
  <c i="28" r="C4080"/>
  <c i="28" r="D4080" s="1"/>
  <c i="28" r="C4079"/>
  <c i="28" r="D4079" s="1"/>
  <c i="28" r="C4078"/>
  <c i="28" r="D4078" s="1"/>
  <c i="28" r="F4078" s="1"/>
  <c i="28" r="C4077"/>
  <c i="28" r="D4077" s="1"/>
  <c i="28" r="C4076"/>
  <c i="28" r="D4076" s="1"/>
  <c i="28" r="C4075"/>
  <c i="28" r="D4075" s="1"/>
  <c i="28" r="C4074"/>
  <c i="28" r="D4074" s="1"/>
  <c i="28" r="C4073"/>
  <c i="28" r="D4073" s="1"/>
  <c i="28" r="C4072"/>
  <c i="28" r="D4072" s="1"/>
  <c i="28" r="F4072" s="1"/>
  <c i="28" r="C4071"/>
  <c i="28" r="D4071" s="1"/>
  <c i="28" r="C4070"/>
  <c i="28" r="D4070" s="1"/>
  <c i="28" r="C4069"/>
  <c i="28" r="D4069" s="1"/>
  <c i="28" r="E4069" s="1"/>
  <c i="28" r="C4068"/>
  <c i="28" r="D4068" s="1"/>
  <c i="28" r="C4067"/>
  <c i="28" r="D4067" s="1"/>
  <c i="28" r="E4067" s="1"/>
  <c i="28" r="C4066"/>
  <c i="28" r="D4066" s="1"/>
  <c i="28" r="C4065"/>
  <c i="28" r="D4065" s="1"/>
  <c i="28" r="E4065" s="1"/>
  <c i="28" r="C4064"/>
  <c i="28" r="D4064" s="1"/>
  <c i="28" r="C4063"/>
  <c i="28" r="D4063" s="1"/>
  <c i="28" r="E4063" s="1"/>
  <c i="28" r="C4062"/>
  <c i="28" r="D4062" s="1"/>
  <c i="28" r="C4061"/>
  <c i="28" r="D4061" s="1"/>
  <c i="28" r="E4061" s="1"/>
  <c i="28" r="C4060"/>
  <c i="28" r="D4060" s="1"/>
  <c i="28" r="C4059"/>
  <c i="28" r="D4059" s="1"/>
  <c i="28" r="E4059" s="1"/>
  <c i="28" r="C4058"/>
  <c i="28" r="D4058" s="1"/>
  <c i="28" r="C4057"/>
  <c i="28" r="D4057" s="1"/>
  <c i="28" r="E4057" s="1"/>
  <c i="28" r="C4056"/>
  <c i="28" r="D4056" s="1"/>
  <c i="28" r="C4055"/>
  <c i="28" r="D4055" s="1"/>
  <c i="28" r="E4055" s="1"/>
  <c i="28" r="C4054"/>
  <c i="28" r="D4054" s="1"/>
  <c i="28" r="C4053"/>
  <c i="28" r="D4053" s="1"/>
  <c i="28" r="E4053" s="1"/>
  <c i="28" r="C4052"/>
  <c i="28" r="D4052" s="1"/>
  <c i="28" r="C4051"/>
  <c i="28" r="D4051" s="1"/>
  <c i="28" r="E4051" s="1"/>
  <c i="28" r="C4050"/>
  <c i="28" r="D4050" s="1"/>
  <c i="28" r="C4049"/>
  <c i="28" r="D4049" s="1"/>
  <c i="28" r="E4049" s="1"/>
  <c i="28" r="C4048"/>
  <c i="28" r="D4048" s="1"/>
  <c i="28" r="C4047"/>
  <c i="28" r="D4047" s="1"/>
  <c i="28" r="E4047" s="1"/>
  <c i="28" r="D4046"/>
  <c i="28" r="C4046"/>
  <c i="28" r="C4045"/>
  <c i="28" r="D4045" s="1"/>
  <c i="28" r="E4045" s="1"/>
  <c i="28" r="C4044"/>
  <c i="28" r="D4044" s="1"/>
  <c i="28" r="C4043"/>
  <c i="28" r="D4043" s="1"/>
  <c i="28" r="E4043" s="1"/>
  <c i="28" r="C4042"/>
  <c i="28" r="D4042" s="1"/>
  <c i="28" r="C4041"/>
  <c i="28" r="D4041" s="1"/>
  <c i="28" r="E4041" s="1"/>
  <c i="28" r="D4040"/>
  <c i="28" r="C4040"/>
  <c i="28" r="C4039"/>
  <c i="28" r="D4039" s="1"/>
  <c i="28" r="E4039" s="1"/>
  <c i="28" r="C4038"/>
  <c i="28" r="D4038" s="1"/>
  <c i="28" r="C4037"/>
  <c i="28" r="D4037" s="1"/>
  <c i="28" r="E4037" s="1"/>
  <c i="28" r="C4036"/>
  <c i="28" r="D4036" s="1"/>
  <c i="28" r="C4035"/>
  <c i="28" r="D4035" s="1"/>
  <c i="28" r="E4035" s="1"/>
  <c i="28" r="C4034"/>
  <c i="28" r="D4034" s="1"/>
  <c i="28" r="C4033"/>
  <c i="28" r="D4033" s="1"/>
  <c i="28" r="E4033" s="1"/>
  <c i="28" r="C4032"/>
  <c i="28" r="D4032" s="1"/>
  <c i="28" r="C4031"/>
  <c i="28" r="D4031" s="1"/>
  <c i="28" r="E4031" s="1"/>
  <c i="28" r="C4030"/>
  <c i="28" r="D4030" s="1"/>
  <c i="28" r="C4029"/>
  <c i="28" r="D4029" s="1"/>
  <c i="28" r="E4029" s="1"/>
  <c i="28" r="C4028"/>
  <c i="28" r="D4028" s="1"/>
  <c i="28" r="C4027"/>
  <c i="28" r="D4027" s="1"/>
  <c i="28" r="E4027" s="1"/>
  <c i="28" r="C4026"/>
  <c i="28" r="D4026" s="1"/>
  <c i="28" r="C4025"/>
  <c i="28" r="D4025" s="1"/>
  <c i="28" r="E4025" s="1"/>
  <c i="28" r="C4024"/>
  <c i="28" r="D4024" s="1"/>
  <c i="28" r="C4023"/>
  <c i="28" r="D4023" s="1"/>
  <c i="28" r="E4023" s="1"/>
  <c i="28" r="C4022"/>
  <c i="28" r="D4022" s="1"/>
  <c i="28" r="C4021"/>
  <c i="28" r="D4021" s="1"/>
  <c i="28" r="E4021" s="1"/>
  <c i="28" r="C4020"/>
  <c i="28" r="D4020" s="1"/>
  <c i="28" r="C4019"/>
  <c i="28" r="D4019" s="1"/>
  <c i="28" r="E4019" s="1"/>
  <c i="28" r="C4018"/>
  <c i="28" r="D4018" s="1"/>
  <c i="28" r="C4017"/>
  <c i="28" r="D4017" s="1"/>
  <c i="28" r="E4017" s="1"/>
  <c i="28" r="C4016"/>
  <c i="28" r="D4016" s="1"/>
  <c i="28" r="C4015"/>
  <c i="28" r="D4015" s="1"/>
  <c i="28" r="E4015" s="1"/>
  <c i="28" r="C4014"/>
  <c i="28" r="D4014" s="1"/>
  <c i="28" r="C4013"/>
  <c i="28" r="D4013" s="1"/>
  <c i="28" r="E4013" s="1"/>
  <c i="28" r="C4012"/>
  <c i="28" r="D4012" s="1"/>
  <c i="28" r="C4011"/>
  <c i="28" r="D4011" s="1"/>
  <c i="28" r="E4011" s="1"/>
  <c i="28" r="C4010"/>
  <c i="28" r="D4010" s="1"/>
  <c i="28" r="C4009"/>
  <c i="28" r="D4009" s="1"/>
  <c i="28" r="E4009" s="1"/>
  <c i="28" r="C4008"/>
  <c i="28" r="D4008" s="1"/>
  <c i="28" r="C4007"/>
  <c i="28" r="D4007" s="1"/>
  <c i="28" r="E4007" s="1"/>
  <c i="28" r="C4006"/>
  <c i="28" r="D4006" s="1"/>
  <c i="28" r="C4005"/>
  <c i="28" r="D4005" s="1"/>
  <c i="28" r="E4005" s="1"/>
  <c i="28" r="C4004"/>
  <c i="28" r="D4004" s="1"/>
  <c i="28" r="C4003"/>
  <c i="28" r="D4003" s="1"/>
  <c i="28" r="E4003" s="1"/>
  <c i="28" r="C4002"/>
  <c i="28" r="D4002" s="1"/>
  <c i="28" r="C4001"/>
  <c i="28" r="D4001" s="1"/>
  <c i="28" r="E4001" s="1"/>
  <c i="28" r="C4000"/>
  <c i="28" r="D4000" s="1"/>
  <c i="28" r="C3999"/>
  <c i="28" r="D3999" s="1"/>
  <c i="28" r="E3999" s="1"/>
  <c i="28" r="C3998"/>
  <c i="28" r="D3998" s="1"/>
  <c i="28" r="C3997"/>
  <c i="28" r="D3997" s="1"/>
  <c i="28" r="E3997" s="1"/>
  <c i="28" r="C3996"/>
  <c i="28" r="D3996" s="1"/>
  <c i="28" r="C3995"/>
  <c i="28" r="D3995" s="1"/>
  <c i="28" r="E3995" s="1"/>
  <c i="28" r="C3994"/>
  <c i="28" r="D3994" s="1"/>
  <c i="28" r="C3993"/>
  <c i="28" r="D3993" s="1"/>
  <c i="28" r="E3993" s="1"/>
  <c i="28" r="C3992"/>
  <c i="28" r="D3992" s="1"/>
  <c i="28" r="C3991"/>
  <c i="28" r="D3991" s="1"/>
  <c i="28" r="E3991" s="1"/>
  <c i="28" r="C3990"/>
  <c i="28" r="D3990" s="1"/>
  <c i="28" r="C3989"/>
  <c i="28" r="D3989" s="1"/>
  <c i="28" r="E3989" s="1"/>
  <c i="28" r="C3988"/>
  <c i="28" r="D3988" s="1"/>
  <c i="28" r="C3987"/>
  <c i="28" r="D3987" s="1"/>
  <c i="28" r="E3987" s="1"/>
  <c i="28" r="C3986"/>
  <c i="28" r="D3986" s="1"/>
  <c i="28" r="C3985"/>
  <c i="28" r="D3985" s="1"/>
  <c i="28" r="E3985" s="1"/>
  <c i="28" r="C3984"/>
  <c i="28" r="D3984" s="1"/>
  <c i="28" r="C3983"/>
  <c i="28" r="D3983" s="1"/>
  <c i="28" r="E3983" s="1"/>
  <c i="28" r="C3982"/>
  <c i="28" r="D3982" s="1"/>
  <c i="28" r="C3981"/>
  <c i="28" r="D3981" s="1"/>
  <c i="28" r="E3981" s="1"/>
  <c i="28" r="C3980"/>
  <c i="28" r="D3980" s="1"/>
  <c i="28" r="C3979"/>
  <c i="28" r="D3979" s="1"/>
  <c i="28" r="E3979" s="1"/>
  <c i="28" r="C3978"/>
  <c i="28" r="D3978" s="1"/>
  <c i="28" r="C3977"/>
  <c i="28" r="D3977" s="1"/>
  <c i="28" r="E3977" s="1"/>
  <c i="28" r="C3976"/>
  <c i="28" r="D3976" s="1"/>
  <c i="28" r="C3975"/>
  <c i="28" r="D3975" s="1"/>
  <c i="28" r="E3975" s="1"/>
  <c i="28" r="C3974"/>
  <c i="28" r="D3974" s="1"/>
  <c i="28" r="C3973"/>
  <c i="28" r="D3973" s="1"/>
  <c i="28" r="E3973" s="1"/>
  <c i="28" r="C3972"/>
  <c i="28" r="D3972" s="1"/>
  <c i="28" r="C3971"/>
  <c i="28" r="D3971" s="1"/>
  <c i="28" r="E3971" s="1"/>
  <c i="28" r="C3970"/>
  <c i="28" r="D3970" s="1"/>
  <c i="28" r="C3969"/>
  <c i="28" r="D3969" s="1"/>
  <c i="28" r="E3969" s="1"/>
  <c i="28" r="C3968"/>
  <c i="28" r="D3968" s="1"/>
  <c i="28" r="C3967"/>
  <c i="28" r="D3967" s="1"/>
  <c i="28" r="E3967" s="1"/>
  <c i="28" r="C3966"/>
  <c i="28" r="D3966" s="1"/>
  <c i="28" r="C3965"/>
  <c i="28" r="D3965" s="1"/>
  <c i="28" r="E3965" s="1"/>
  <c i="28" r="C3964"/>
  <c i="28" r="D3964" s="1"/>
  <c i="28" r="C3963"/>
  <c i="28" r="D3963" s="1"/>
  <c i="28" r="E3963" s="1"/>
  <c i="28" r="C3962"/>
  <c i="28" r="D3962" s="1"/>
  <c i="28" r="E3962" s="1"/>
  <c i="28" r="C3961"/>
  <c i="28" r="D3961" s="1"/>
  <c i="28" r="E3961" s="1"/>
  <c i="28" r="C3960"/>
  <c i="28" r="D3960" s="1"/>
  <c i="28" r="C3959"/>
  <c i="28" r="D3959" s="1"/>
  <c i="28" r="E3959" s="1"/>
  <c i="28" r="C3958"/>
  <c i="28" r="D3958" s="1"/>
  <c i="28" r="E3958" s="1"/>
  <c i="28" r="C3957"/>
  <c i="28" r="D3957" s="1"/>
  <c i="28" r="C3956"/>
  <c i="28" r="D3956" s="1"/>
  <c i="28" r="C3955"/>
  <c i="28" r="D3955" s="1"/>
  <c i="28" r="E3955" s="1"/>
  <c i="28" r="C3954"/>
  <c i="28" r="D3954" s="1"/>
  <c i="28" r="E3954" s="1"/>
  <c i="28" r="C3953"/>
  <c i="28" r="D3953" s="1"/>
  <c i="28" r="C3952"/>
  <c i="28" r="D3952" s="1"/>
  <c i="28" r="E3952" s="1"/>
  <c i="28" r="C3951"/>
  <c i="28" r="D3951" s="1"/>
  <c i="28" r="E3951" s="1"/>
  <c i="28" r="C3950"/>
  <c i="28" r="D3950" s="1"/>
  <c i="28" r="E3950" s="1"/>
  <c i="28" r="C3949"/>
  <c i="28" r="D3949" s="1"/>
  <c i="28" r="C3948"/>
  <c i="28" r="D3948" s="1"/>
  <c i="28" r="C3947"/>
  <c i="28" r="D3947" s="1"/>
  <c i="28" r="C3946"/>
  <c i="28" r="D3946" s="1"/>
  <c i="28" r="E3946" s="1"/>
  <c i="28" r="C3945"/>
  <c i="28" r="D3945" s="1"/>
  <c i="28" r="D3944"/>
  <c i="28" r="E3944" s="1"/>
  <c i="28" r="C3944"/>
  <c i="28" r="C3943"/>
  <c i="28" r="D3943" s="1"/>
  <c i="28" r="C3942"/>
  <c i="28" r="D3942" s="1"/>
  <c i="28" r="E3942" s="1"/>
  <c i="28" r="C3941"/>
  <c i="28" r="D3941" s="1"/>
  <c i="28" r="C3940"/>
  <c i="28" r="D3940" s="1"/>
  <c i="28" r="C3939"/>
  <c i="28" r="D3939" s="1"/>
  <c i="28" r="C3938"/>
  <c i="28" r="D3938" s="1"/>
  <c i="28" r="E3938" s="1"/>
  <c i="28" r="C3937"/>
  <c i="28" r="D3937" s="1"/>
  <c i="28" r="C3936"/>
  <c i="28" r="D3936" s="1"/>
  <c i="28" r="E3936" s="1"/>
  <c i="28" r="C3935"/>
  <c i="28" r="D3935" s="1"/>
  <c i="28" r="C3934"/>
  <c i="28" r="D3934" s="1"/>
  <c i="28" r="E3934" s="1"/>
  <c i="28" r="C3933"/>
  <c i="28" r="D3933" s="1"/>
  <c i="28" r="C3932"/>
  <c i="28" r="D3932" s="1"/>
  <c i="28" r="C3931"/>
  <c i="28" r="D3931" s="1"/>
  <c i="28" r="C3930"/>
  <c i="28" r="D3930" s="1"/>
  <c i="28" r="E3930" s="1"/>
  <c i="28" r="C3929"/>
  <c i="28" r="D3929" s="1"/>
  <c i="28" r="C3928"/>
  <c i="28" r="D3928" s="1"/>
  <c i="28" r="C3927"/>
  <c i="28" r="D3927" s="1"/>
  <c i="28" r="D3926"/>
  <c i="28" r="E3926" s="1"/>
  <c i="28" r="C3926"/>
  <c i="28" r="C3925"/>
  <c i="28" r="D3925" s="1"/>
  <c i="28" r="C3924"/>
  <c i="28" r="D3924" s="1"/>
  <c i="28" r="D3923"/>
  <c i="28" r="C3923"/>
  <c i="28" r="C3922"/>
  <c i="28" r="D3922" s="1"/>
  <c i="28" r="E3922" s="1"/>
  <c i="28" r="D3921"/>
  <c i="28" r="E3921" s="1"/>
  <c i="28" r="C3921"/>
  <c i="28" r="C3920"/>
  <c i="28" r="D3920" s="1"/>
  <c i="28" r="E3920" s="1"/>
  <c i="28" r="C3919"/>
  <c i="28" r="D3919" s="1"/>
  <c i="28" r="D3918"/>
  <c i="28" r="E3918" s="1"/>
  <c i="28" r="C3918"/>
  <c i="28" r="C3917"/>
  <c i="28" r="D3917" s="1"/>
  <c i="28" r="C3916"/>
  <c i="28" r="D3916" s="1"/>
  <c i="28" r="C3915"/>
  <c i="28" r="D3915" s="1"/>
  <c i="28" r="C3914"/>
  <c i="28" r="D3914" s="1"/>
  <c i="28" r="E3914" s="1"/>
  <c i="28" r="C3913"/>
  <c i="28" r="D3913" s="1"/>
  <c i="28" r="C3912"/>
  <c i="28" r="D3912" s="1"/>
  <c i="28" r="E3912" s="1"/>
  <c i="28" r="C3911"/>
  <c i="28" r="D3911" s="1"/>
  <c i="28" r="C3910"/>
  <c i="28" r="D3910" s="1"/>
  <c i="28" r="E3910" s="1"/>
  <c i="28" r="C3909"/>
  <c i="28" r="D3909" s="1"/>
  <c i="28" r="C3908"/>
  <c i="28" r="D3908" s="1"/>
  <c i="28" r="C3907"/>
  <c i="28" r="D3907" s="1"/>
  <c i="28" r="C3906"/>
  <c i="28" r="D3906" s="1"/>
  <c i="28" r="E3906" s="1"/>
  <c i="28" r="D3905"/>
  <c i="28" r="E3905" s="1"/>
  <c i="28" r="C3905"/>
  <c i="28" r="C3904"/>
  <c i="28" r="D3904" s="1"/>
  <c i="28" r="E3904" s="1"/>
  <c i="28" r="C3903"/>
  <c i="28" r="D3903" s="1"/>
  <c i="28" r="D3902"/>
  <c i="28" r="E3902" s="1"/>
  <c i="28" r="C3902"/>
  <c i="28" r="C3901"/>
  <c i="28" r="D3901" s="1"/>
  <c i="28" r="C3900"/>
  <c i="28" r="D3900" s="1"/>
  <c i="28" r="D3899"/>
  <c i="28" r="C3899"/>
  <c i="28" r="C3898"/>
  <c i="28" r="D3898" s="1"/>
  <c i="28" r="E3898" s="1"/>
  <c i="28" r="F3897"/>
  <c i="28" r="D3897"/>
  <c i="28" r="E3897" s="1"/>
  <c i="28" r="C3897"/>
  <c i="28" r="C3896"/>
  <c i="28" r="D3896" s="1"/>
  <c i="28" r="E3896" s="1"/>
  <c i="28" r="C3895"/>
  <c i="28" r="D3895" s="1"/>
  <c i="28" r="C3894"/>
  <c i="28" r="D3894" s="1"/>
  <c i="28" r="C3893"/>
  <c i="28" r="D3893" s="1"/>
  <c i="28" r="C3892"/>
  <c i="28" r="D3892" s="1"/>
  <c i="28" r="C3891"/>
  <c i="28" r="D3891" s="1"/>
  <c i="28" r="C3890"/>
  <c i="28" r="D3890" s="1"/>
  <c i="28" r="C3889"/>
  <c i="28" r="D3889" s="1"/>
  <c i="28" r="C3888"/>
  <c i="28" r="D3888" s="1"/>
  <c i="28" r="C3887"/>
  <c i="28" r="D3887" s="1"/>
  <c i="28" r="C3886"/>
  <c i="28" r="D3886" s="1"/>
  <c i="28" r="C3885"/>
  <c i="28" r="D3885" s="1"/>
  <c i="28" r="D3884"/>
  <c i="28" r="E3884" s="1"/>
  <c i="28" r="C3884"/>
  <c i="28" r="C3883"/>
  <c i="28" r="D3883" s="1"/>
  <c i="28" r="C3882"/>
  <c i="28" r="D3882" s="1"/>
  <c i="28" r="C3881"/>
  <c i="28" r="D3881" s="1"/>
  <c i="28" r="C3880"/>
  <c i="28" r="D3880" s="1"/>
  <c i="28" r="C3879"/>
  <c i="28" r="D3879" s="1"/>
  <c i="28" r="C3878"/>
  <c i="28" r="D3878" s="1"/>
  <c i="28" r="C3877"/>
  <c i="28" r="D3877" s="1"/>
  <c i="28" r="C3876"/>
  <c i="28" r="D3876" s="1"/>
  <c i="28" r="C3875"/>
  <c i="28" r="D3875" s="1"/>
  <c i="28" r="C3874"/>
  <c i="28" r="D3874" s="1"/>
  <c i="28" r="C3873"/>
  <c i="28" r="D3873" s="1"/>
  <c i="28" r="C3872"/>
  <c i="28" r="D3872" s="1"/>
  <c i="28" r="C3871"/>
  <c i="28" r="D3871" s="1"/>
  <c i="28" r="C3870"/>
  <c i="28" r="D3870" s="1"/>
  <c i="28" r="C3869"/>
  <c i="28" r="D3869" s="1"/>
  <c i="28" r="C3868"/>
  <c i="28" r="D3868" s="1"/>
  <c i="28" r="C3867"/>
  <c i="28" r="D3867" s="1"/>
  <c i="28" r="C3866"/>
  <c i="28" r="D3866" s="1"/>
  <c i="28" r="C3865"/>
  <c i="28" r="D3865" s="1"/>
  <c i="28" r="C3864"/>
  <c i="28" r="D3864" s="1"/>
  <c i="28" r="C3863"/>
  <c i="28" r="D3863" s="1"/>
  <c i="28" r="C3862"/>
  <c i="28" r="D3862" s="1"/>
  <c i="28" r="C3861"/>
  <c i="28" r="D3861" s="1"/>
  <c i="28" r="C3860"/>
  <c i="28" r="D3860" s="1"/>
  <c i="28" r="D3859"/>
  <c i="28" r="C3859"/>
  <c i="28" r="C3858"/>
  <c i="28" r="D3858" s="1"/>
  <c i="28" r="C3857"/>
  <c i="28" r="D3857" s="1"/>
  <c i="28" r="C3856"/>
  <c i="28" r="D3856" s="1"/>
  <c i="28" r="D3855"/>
  <c i="28" r="C3855"/>
  <c i="28" r="C3854"/>
  <c i="28" r="D3854" s="1"/>
  <c i="28" r="C3853"/>
  <c i="28" r="D3853" s="1"/>
  <c i="28" r="C3852"/>
  <c i="28" r="D3852" s="1"/>
  <c i="28" r="C3851"/>
  <c i="28" r="D3851" s="1"/>
  <c i="28" r="C3850"/>
  <c i="28" r="D3850" s="1"/>
  <c i="28" r="C3849"/>
  <c i="28" r="D3849" s="1"/>
  <c i="28" r="C3848"/>
  <c i="28" r="D3848" s="1"/>
  <c i="28" r="C3847"/>
  <c i="28" r="D3847" s="1"/>
  <c i="28" r="C3846"/>
  <c i="28" r="D3846" s="1"/>
  <c i="28" r="C3845"/>
  <c i="28" r="D3845" s="1"/>
  <c i="28" r="E3845" s="1"/>
  <c i="28" r="C3844"/>
  <c i="28" r="D3844" s="1"/>
  <c i="28" r="E3844" s="1"/>
  <c i="28" r="C3843"/>
  <c i="28" r="D3843" s="1"/>
  <c i="28" r="C3842"/>
  <c i="28" r="D3842" s="1"/>
  <c i="28" r="C3841"/>
  <c i="28" r="D3841" s="1"/>
  <c i="28" r="E3841" s="1"/>
  <c i="28" r="C3840"/>
  <c i="28" r="D3840" s="1"/>
  <c i="28" r="E3840" s="1"/>
  <c i="28" r="C3839"/>
  <c i="28" r="D3839" s="1"/>
  <c i="28" r="C3838"/>
  <c i="28" r="D3838" s="1"/>
  <c i="28" r="C3837"/>
  <c i="28" r="D3837" s="1"/>
  <c i="28" r="E3837" s="1"/>
  <c i="28" r="C3836"/>
  <c i="28" r="D3836" s="1"/>
  <c i="28" r="E3836" s="1"/>
  <c i="28" r="D3835"/>
  <c i="28" r="C3835"/>
  <c i="28" r="C3834"/>
  <c i="28" r="D3834" s="1"/>
  <c i="28" r="C3833"/>
  <c i="28" r="D3833" s="1"/>
  <c i="28" r="E3833" s="1"/>
  <c i="28" r="D3832"/>
  <c i="28" r="E3832" s="1"/>
  <c i="28" r="C3832"/>
  <c i="28" r="C3831"/>
  <c i="28" r="D3831" s="1"/>
  <c i="28" r="C3830"/>
  <c i="28" r="D3830" s="1"/>
  <c i="28" r="C3829"/>
  <c i="28" r="D3829" s="1"/>
  <c i="28" r="E3829" s="1"/>
  <c i="28" r="C3828"/>
  <c i="28" r="D3828" s="1"/>
  <c i="28" r="E3828" s="1"/>
  <c i="28" r="C3827"/>
  <c i="28" r="D3827" s="1"/>
  <c i="28" r="C3826"/>
  <c i="28" r="D3826" s="1"/>
  <c i="28" r="C3825"/>
  <c i="28" r="D3825" s="1"/>
  <c i="28" r="E3825" s="1"/>
  <c i="28" r="C3824"/>
  <c i="28" r="D3824" s="1"/>
  <c i="28" r="E3824" s="1"/>
  <c i="28" r="C3823"/>
  <c i="28" r="D3823" s="1"/>
  <c i="28" r="C3822"/>
  <c i="28" r="D3822" s="1"/>
  <c i="28" r="C3821"/>
  <c i="28" r="D3821" s="1"/>
  <c i="28" r="E3821" s="1"/>
  <c i="28" r="C3820"/>
  <c i="28" r="D3820" s="1"/>
  <c i="28" r="E3820" s="1"/>
  <c i="28" r="C3819"/>
  <c i="28" r="D3819" s="1"/>
  <c i="28" r="C3818"/>
  <c i="28" r="D3818" s="1"/>
  <c i="28" r="C3817"/>
  <c i="28" r="D3817" s="1"/>
  <c i="28" r="E3817" s="1"/>
  <c i="28" r="C3816"/>
  <c i="28" r="D3816" s="1"/>
  <c i="28" r="E3816" s="1"/>
  <c i="28" r="C3815"/>
  <c i="28" r="D3815" s="1"/>
  <c i="28" r="C3814"/>
  <c i="28" r="D3814" s="1"/>
  <c i="28" r="C3813"/>
  <c i="28" r="D3813" s="1"/>
  <c i="28" r="E3813" s="1"/>
  <c i="28" r="C3812"/>
  <c i="28" r="D3812" s="1"/>
  <c i="28" r="E3812" s="1"/>
  <c i="28" r="C3811"/>
  <c i="28" r="D3811" s="1"/>
  <c i="28" r="C3810"/>
  <c i="28" r="D3810" s="1"/>
  <c i="28" r="C3809"/>
  <c i="28" r="D3809" s="1"/>
  <c i="28" r="E3809" s="1"/>
  <c i="28" r="C3808"/>
  <c i="28" r="D3808" s="1"/>
  <c i="28" r="E3808" s="1"/>
  <c i="28" r="C3807"/>
  <c i="28" r="D3807" s="1"/>
  <c i="28" r="C3806"/>
  <c i="28" r="D3806" s="1"/>
  <c i="28" r="C3805"/>
  <c i="28" r="D3805" s="1"/>
  <c i="28" r="E3805" s="1"/>
  <c i="28" r="C3804"/>
  <c i="28" r="D3804" s="1"/>
  <c i="28" r="E3804" s="1"/>
  <c i="28" r="D3803"/>
  <c i="28" r="C3803"/>
  <c i="28" r="C3802"/>
  <c i="28" r="D3802" s="1"/>
  <c i="28" r="C3801"/>
  <c i="28" r="D3801" s="1"/>
  <c i="28" r="E3801" s="1"/>
  <c i="28" r="D3800"/>
  <c i="28" r="E3800" s="1"/>
  <c i="28" r="C3800"/>
  <c i="28" r="C3799"/>
  <c i="28" r="D3799" s="1"/>
  <c i="28" r="C3798"/>
  <c i="28" r="D3798" s="1"/>
  <c i="28" r="C3797"/>
  <c i="28" r="D3797" s="1"/>
  <c i="28" r="E3797" s="1"/>
  <c i="28" r="C3796"/>
  <c i="28" r="D3796" s="1"/>
  <c i="28" r="E3796" s="1"/>
  <c i="28" r="C3795"/>
  <c i="28" r="D3795" s="1"/>
  <c i="28" r="C3794"/>
  <c i="28" r="D3794" s="1"/>
  <c i="28" r="C3793"/>
  <c i="28" r="D3793" s="1"/>
  <c i="28" r="E3793" s="1"/>
  <c i="28" r="C3792"/>
  <c i="28" r="D3792" s="1"/>
  <c i="28" r="E3792" s="1"/>
  <c i="28" r="C3791"/>
  <c i="28" r="D3791" s="1"/>
  <c i="28" r="C3790"/>
  <c i="28" r="D3790" s="1"/>
  <c i="28" r="C3789"/>
  <c i="28" r="D3789" s="1"/>
  <c i="28" r="E3789" s="1"/>
  <c i="28" r="C3788"/>
  <c i="28" r="D3788" s="1"/>
  <c i="28" r="E3788" s="1"/>
  <c i="28" r="C3787"/>
  <c i="28" r="D3787" s="1"/>
  <c i="28" r="C3786"/>
  <c i="28" r="D3786" s="1"/>
  <c i="28" r="C3785"/>
  <c i="28" r="D3785" s="1"/>
  <c i="28" r="E3785" s="1"/>
  <c i="28" r="C3784"/>
  <c i="28" r="D3784" s="1"/>
  <c i="28" r="E3784" s="1"/>
  <c i="28" r="C3783"/>
  <c i="28" r="D3783" s="1"/>
  <c i="28" r="C3782"/>
  <c i="28" r="D3782" s="1"/>
  <c i="28" r="C3781"/>
  <c i="28" r="D3781" s="1"/>
  <c i="28" r="E3781" s="1"/>
  <c i="28" r="C3780"/>
  <c i="28" r="D3780" s="1"/>
  <c i="28" r="E3780" s="1"/>
  <c i="28" r="C3779"/>
  <c i="28" r="D3779" s="1"/>
  <c i="28" r="C3778"/>
  <c i="28" r="D3778" s="1"/>
  <c i="28" r="C3777"/>
  <c i="28" r="D3777" s="1"/>
  <c i="28" r="E3777" s="1"/>
  <c i="28" r="C3776"/>
  <c i="28" r="D3776" s="1"/>
  <c i="28" r="E3776" s="1"/>
  <c i="28" r="C3775"/>
  <c i="28" r="D3775" s="1"/>
  <c i="28" r="C3774"/>
  <c i="28" r="D3774" s="1"/>
  <c i="28" r="C3773"/>
  <c i="28" r="D3773" s="1"/>
  <c i="28" r="E3773" s="1"/>
  <c i="28" r="C3772"/>
  <c i="28" r="D3772" s="1"/>
  <c i="28" r="E3772" s="1"/>
  <c i="28" r="C3771"/>
  <c i="28" r="D3771" s="1"/>
  <c i="28" r="C3770"/>
  <c i="28" r="D3770" s="1"/>
  <c i="28" r="C3769"/>
  <c i="28" r="D3769" s="1"/>
  <c i="28" r="E3769" s="1"/>
  <c i="28" r="C3768"/>
  <c i="28" r="D3768" s="1"/>
  <c i="28" r="E3768" s="1"/>
  <c i="28" r="C3767"/>
  <c i="28" r="D3767" s="1"/>
  <c i="28" r="C3766"/>
  <c i="28" r="D3766" s="1"/>
  <c i="28" r="C3765"/>
  <c i="28" r="D3765" s="1"/>
  <c i="28" r="E3765" s="1"/>
  <c i="28" r="C3764"/>
  <c i="28" r="D3764" s="1"/>
  <c i="28" r="C3763"/>
  <c i="28" r="D3763" s="1"/>
  <c i="28" r="C3762"/>
  <c i="28" r="D3762" s="1"/>
  <c i="28" r="C3761"/>
  <c i="28" r="D3761" s="1"/>
  <c i="28" r="E3761" s="1"/>
  <c i="28" r="C3760"/>
  <c i="28" r="D3760" s="1"/>
  <c i="28" r="C3759"/>
  <c i="28" r="D3759" s="1"/>
  <c i="28" r="C3758"/>
  <c i="28" r="D3758" s="1"/>
  <c i="28" r="C3757"/>
  <c i="28" r="D3757" s="1"/>
  <c i="28" r="E3757" s="1"/>
  <c i="28" r="C3756"/>
  <c i="28" r="D3756" s="1"/>
  <c i="28" r="C3755"/>
  <c i="28" r="D3755" s="1"/>
  <c i="28" r="C3754"/>
  <c i="28" r="D3754" s="1"/>
  <c i="28" r="C3753"/>
  <c i="28" r="D3753" s="1"/>
  <c i="28" r="E3753" s="1"/>
  <c i="28" r="C3752"/>
  <c i="28" r="D3752" s="1"/>
  <c i="28" r="C3751"/>
  <c i="28" r="D3751" s="1"/>
  <c i="28" r="C3750"/>
  <c i="28" r="D3750" s="1"/>
  <c i="28" r="C3749"/>
  <c i="28" r="D3749" s="1"/>
  <c i="28" r="C3748"/>
  <c i="28" r="D3748" s="1"/>
  <c i="28" r="C3747"/>
  <c i="28" r="D3747" s="1"/>
  <c i="28" r="C3746"/>
  <c i="28" r="D3746" s="1"/>
  <c i="28" r="C3745"/>
  <c i="28" r="D3745" s="1"/>
  <c i="28" r="C3744"/>
  <c i="28" r="D3744" s="1"/>
  <c i="28" r="C3743"/>
  <c i="28" r="D3743" s="1"/>
  <c i="28" r="C3742"/>
  <c i="28" r="D3742" s="1"/>
  <c i="28" r="C3741"/>
  <c i="28" r="D3741" s="1"/>
  <c i="28" r="C3740"/>
  <c i="28" r="D3740" s="1"/>
  <c i="28" r="C3739"/>
  <c i="28" r="D3739" s="1"/>
  <c i="28" r="C3738"/>
  <c i="28" r="D3738" s="1"/>
  <c i="28" r="C3737"/>
  <c i="28" r="D3737" s="1"/>
  <c i="28" r="C3736"/>
  <c i="28" r="D3736" s="1"/>
  <c i="28" r="C3735"/>
  <c i="28" r="D3735" s="1"/>
  <c i="28" r="C3734"/>
  <c i="28" r="D3734" s="1"/>
  <c i="28" r="C3733"/>
  <c i="28" r="D3733" s="1"/>
  <c i="28" r="C3732"/>
  <c i="28" r="D3732" s="1"/>
  <c i="28" r="C3731"/>
  <c i="28" r="D3731" s="1"/>
  <c i="28" r="C3730"/>
  <c i="28" r="D3730" s="1"/>
  <c i="28" r="C3729"/>
  <c i="28" r="D3729" s="1"/>
  <c i="28" r="C3728"/>
  <c i="28" r="D3728" s="1"/>
  <c i="28" r="C3727"/>
  <c i="28" r="D3727" s="1"/>
  <c i="28" r="C3726"/>
  <c i="28" r="D3726" s="1"/>
  <c i="28" r="C3725"/>
  <c i="28" r="D3725" s="1"/>
  <c i="28" r="C3724"/>
  <c i="28" r="D3724" s="1"/>
  <c i="28" r="C3723"/>
  <c i="28" r="D3723" s="1"/>
  <c i="28" r="F3723" s="1"/>
  <c i="28" r="D3722"/>
  <c i="28" r="C3722"/>
  <c i="28" r="C3721"/>
  <c i="28" r="D3721" s="1"/>
  <c i="28" r="F3721" s="1"/>
  <c i="28" r="C3720"/>
  <c i="28" r="D3720" s="1"/>
  <c i="28" r="C3719"/>
  <c i="28" r="D3719" s="1"/>
  <c i="28" r="C3718"/>
  <c i="28" r="D3718" s="1"/>
  <c i="28" r="C3717"/>
  <c i="28" r="D3717" s="1"/>
  <c i="28" r="C3716"/>
  <c i="28" r="D3716" s="1"/>
  <c i="28" r="C3715"/>
  <c i="28" r="D3715" s="1"/>
  <c i="28" r="F3715" s="1"/>
  <c i="28" r="C3714"/>
  <c i="28" r="D3714" s="1"/>
  <c i="28" r="C3713"/>
  <c i="28" r="D3713" s="1"/>
  <c i="28" r="F3713" s="1"/>
  <c i="28" r="C3712"/>
  <c i="28" r="D3712" s="1"/>
  <c i="28" r="C3711"/>
  <c i="28" r="D3711" s="1"/>
  <c i="28" r="C3710"/>
  <c i="28" r="D3710" s="1"/>
  <c i="28" r="C3709"/>
  <c i="28" r="D3709" s="1"/>
  <c i="28" r="F3709" s="1"/>
  <c i="28" r="C3708"/>
  <c i="28" r="D3708" s="1"/>
  <c i="28" r="C3707"/>
  <c i="28" r="D3707" s="1"/>
  <c i="28" r="C3706"/>
  <c i="28" r="D3706" s="1"/>
  <c i="28" r="E3705"/>
  <c i="28" r="C3705"/>
  <c i="28" r="D3705" s="1"/>
  <c i="28" r="F3705" s="1"/>
  <c i="28" r="C3704"/>
  <c i="28" r="D3704" s="1"/>
  <c i="28" r="D3703"/>
  <c i="28" r="C3703"/>
  <c i="28" r="C3702"/>
  <c i="28" r="D3702" s="1"/>
  <c i="28" r="C3701"/>
  <c i="28" r="D3701" s="1"/>
  <c i="28" r="F3701" s="1"/>
  <c i="28" r="C3700"/>
  <c i="28" r="D3700" s="1"/>
  <c i="28" r="C3699"/>
  <c i="28" r="D3699" s="1"/>
  <c i="28" r="C3698"/>
  <c i="28" r="D3698" s="1"/>
  <c i="28" r="C3697"/>
  <c i="28" r="D3697" s="1"/>
  <c i="28" r="F3697" s="1"/>
  <c i="28" r="C3696"/>
  <c i="28" r="D3696" s="1"/>
  <c i="28" r="C3695"/>
  <c i="28" r="D3695" s="1"/>
  <c i="28" r="C3694"/>
  <c i="28" r="D3694" s="1"/>
  <c i="28" r="C3693"/>
  <c i="28" r="D3693" s="1"/>
  <c i="28" r="C3692"/>
  <c i="28" r="D3692" s="1"/>
  <c i="28" r="C3691"/>
  <c i="28" r="D3691" s="1"/>
  <c i="28" r="F3691" s="1"/>
  <c i="28" r="C3690"/>
  <c i="28" r="D3690" s="1"/>
  <c i="28" r="C3689"/>
  <c i="28" r="D3689" s="1"/>
  <c i="28" r="F3689" s="1"/>
  <c i="28" r="C3688"/>
  <c i="28" r="D3688" s="1"/>
  <c i="28" r="C3687"/>
  <c i="28" r="D3687" s="1"/>
  <c i="28" r="C3686"/>
  <c i="28" r="D3686" s="1"/>
  <c i="28" r="C3685"/>
  <c i="28" r="D3685" s="1"/>
  <c i="28" r="C3684"/>
  <c i="28" r="D3684" s="1"/>
  <c i="28" r="C3683"/>
  <c i="28" r="D3683" s="1"/>
  <c i="28" r="F3683" s="1"/>
  <c i="28" r="C3682"/>
  <c i="28" r="D3682" s="1"/>
  <c i="28" r="C3681"/>
  <c i="28" r="D3681" s="1"/>
  <c i="28" r="C3680"/>
  <c i="28" r="D3680" s="1"/>
  <c i="28" r="C3679"/>
  <c i="28" r="D3679" s="1"/>
  <c i="28" r="C3678"/>
  <c i="28" r="D3678" s="1"/>
  <c i="28" r="D3677"/>
  <c i="28" r="C3677"/>
  <c i="28" r="C3676"/>
  <c i="28" r="D3676" s="1"/>
  <c i="28" r="D3675"/>
  <c i="28" r="C3675"/>
  <c i="28" r="C3674"/>
  <c i="28" r="D3674" s="1"/>
  <c i="28" r="C3673"/>
  <c i="28" r="D3673" s="1"/>
  <c i="28" r="F3673" s="1"/>
  <c i="28" r="C3672"/>
  <c i="28" r="D3672" s="1"/>
  <c i="28" r="D3671"/>
  <c i="28" r="C3671"/>
  <c i="28" r="C3670"/>
  <c i="28" r="D3670" s="1"/>
  <c i="28" r="E3669"/>
  <c i="28" r="C3669"/>
  <c i="28" r="D3669" s="1"/>
  <c i="28" r="F3669" s="1"/>
  <c i="28" r="C3668"/>
  <c i="28" r="D3668" s="1"/>
  <c i="28" r="C3667"/>
  <c i="28" r="D3667" s="1"/>
  <c i="28" r="F3667" s="1"/>
  <c i="28" r="C3666"/>
  <c i="28" r="D3666" s="1"/>
  <c i="28" r="C3665"/>
  <c i="28" r="D3665" s="1"/>
  <c i="28" r="C3664"/>
  <c i="28" r="D3664" s="1"/>
  <c i="28" r="C3663"/>
  <c i="28" r="D3663" s="1"/>
  <c i="28" r="C3662"/>
  <c i="28" r="D3662" s="1"/>
  <c i="28" r="C3661"/>
  <c i="28" r="D3661" s="1"/>
  <c i="28" r="C3660"/>
  <c i="28" r="D3660" s="1"/>
  <c i="28" r="C3659"/>
  <c i="28" r="D3659" s="1"/>
  <c i="28" r="F3659" s="1"/>
  <c i="28" r="C3658"/>
  <c i="28" r="D3658" s="1"/>
  <c i="28" r="C3657"/>
  <c i="28" r="D3657" s="1"/>
  <c i="28" r="C3656"/>
  <c i="28" r="D3656" s="1"/>
  <c i="28" r="C3655"/>
  <c i="28" r="D3655" s="1"/>
  <c i="28" r="C3654"/>
  <c i="28" r="D3654" s="1"/>
  <c i="28" r="C3653"/>
  <c i="28" r="D3653" s="1"/>
  <c i="28" r="C3652"/>
  <c i="28" r="D3652" s="1"/>
  <c i="28" r="C3651"/>
  <c i="28" r="D3651" s="1"/>
  <c i="28" r="F3651" s="1"/>
  <c i="28" r="C3650"/>
  <c i="28" r="D3650" s="1"/>
  <c i="28" r="C3649"/>
  <c i="28" r="D3649" s="1"/>
  <c i="28" r="D3648"/>
  <c i="28" r="C3648"/>
  <c i="28" r="C3647"/>
  <c i="28" r="D3647" s="1"/>
  <c i="28" r="C3646"/>
  <c i="28" r="D3646" s="1"/>
  <c i="28" r="D3645"/>
  <c i="28" r="C3645"/>
  <c i="28" r="C3644"/>
  <c i="28" r="D3644" s="1"/>
  <c i="28" r="C3643"/>
  <c i="28" r="D3643" s="1"/>
  <c i="28" r="F3643" s="1"/>
  <c i="28" r="C3642"/>
  <c i="28" r="D3642" s="1"/>
  <c i="28" r="C3641"/>
  <c i="28" r="D3641" s="1"/>
  <c i="28" r="C3640"/>
  <c i="28" r="D3640" s="1"/>
  <c i="28" r="C3639"/>
  <c i="28" r="D3639" s="1"/>
  <c i="28" r="C3638"/>
  <c i="28" r="D3638" s="1"/>
  <c i="28" r="C3637"/>
  <c i="28" r="D3637" s="1"/>
  <c i="28" r="C3636"/>
  <c i="28" r="D3636" s="1"/>
  <c i="28" r="C3635"/>
  <c i="28" r="D3635" s="1"/>
  <c i="28" r="F3635" s="1"/>
  <c i="28" r="C3634"/>
  <c i="28" r="D3634" s="1"/>
  <c i="28" r="C3633"/>
  <c i="28" r="D3633" s="1"/>
  <c i="28" r="C3632"/>
  <c i="28" r="D3632" s="1"/>
  <c i="28" r="C3631"/>
  <c i="28" r="D3631" s="1"/>
  <c i="28" r="C3630"/>
  <c i="28" r="D3630" s="1"/>
  <c i="28" r="C3629"/>
  <c i="28" r="D3629" s="1"/>
  <c i="28" r="C3628"/>
  <c i="28" r="D3628" s="1"/>
  <c i="28" r="C3627"/>
  <c i="28" r="D3627" s="1"/>
  <c i="28" r="F3627" s="1"/>
  <c i="28" r="C3626"/>
  <c i="28" r="D3626" s="1"/>
  <c i="28" r="C3625"/>
  <c i="28" r="D3625" s="1"/>
  <c i="28" r="C3624"/>
  <c i="28" r="D3624" s="1"/>
  <c i="28" r="C3623"/>
  <c i="28" r="D3623" s="1"/>
  <c i="28" r="C3622"/>
  <c i="28" r="D3622" s="1"/>
  <c i="28" r="C3621"/>
  <c i="28" r="D3621" s="1"/>
  <c i="28" r="F3621" s="1"/>
  <c i="28" r="C3620"/>
  <c i="28" r="D3620" s="1"/>
  <c i="28" r="C3619"/>
  <c i="28" r="D3619" s="1"/>
  <c i="28" r="F3619" s="1"/>
  <c i="28" r="C3618"/>
  <c i="28" r="D3618" s="1"/>
  <c i="28" r="C3617"/>
  <c i="28" r="D3617" s="1"/>
  <c i="28" r="F3617" s="1"/>
  <c i="28" r="C3616"/>
  <c i="28" r="D3616" s="1"/>
  <c i="28" r="C3615"/>
  <c i="28" r="D3615" s="1"/>
  <c i="28" r="F3615" s="1"/>
  <c i="28" r="C3614"/>
  <c i="28" r="D3614" s="1"/>
  <c i="28" r="C3613"/>
  <c i="28" r="D3613" s="1"/>
  <c i="28" r="F3613" s="1"/>
  <c i="28" r="C3612"/>
  <c i="28" r="D3612" s="1"/>
  <c i="28" r="C3611"/>
  <c i="28" r="D3611" s="1"/>
  <c i="28" r="F3611" s="1"/>
  <c i="28" r="C3610"/>
  <c i="28" r="D3610" s="1"/>
  <c i="28" r="C3609"/>
  <c i="28" r="D3609" s="1"/>
  <c i="28" r="F3609" s="1"/>
  <c i="28" r="C3608"/>
  <c i="28" r="D3608" s="1"/>
  <c i="28" r="C3607"/>
  <c i="28" r="D3607" s="1"/>
  <c i="28" r="F3607" s="1"/>
  <c i="28" r="C3606"/>
  <c i="28" r="D3606" s="1"/>
  <c i="28" r="C3605"/>
  <c i="28" r="D3605" s="1"/>
  <c i="28" r="F3605" s="1"/>
  <c i="28" r="C3604"/>
  <c i="28" r="D3604" s="1"/>
  <c i="28" r="C3603"/>
  <c i="28" r="D3603" s="1"/>
  <c i="28" r="F3603" s="1"/>
  <c i="28" r="C3602"/>
  <c i="28" r="D3602" s="1"/>
  <c i="28" r="C3601"/>
  <c i="28" r="D3601" s="1"/>
  <c i="28" r="F3601" s="1"/>
  <c i="28" r="C3600"/>
  <c i="28" r="D3600" s="1"/>
  <c i="28" r="C3599"/>
  <c i="28" r="D3599" s="1"/>
  <c i="28" r="F3599" s="1"/>
  <c i="28" r="D3598"/>
  <c i="28" r="C3598"/>
  <c i="28" r="C3597"/>
  <c i="28" r="D3597" s="1"/>
  <c i="28" r="F3597" s="1"/>
  <c i="28" r="C3596"/>
  <c i="28" r="D3596" s="1"/>
  <c i="28" r="C3595"/>
  <c i="28" r="D3595" s="1"/>
  <c i="28" r="F3595" s="1"/>
  <c i="28" r="C3594"/>
  <c i="28" r="D3594" s="1"/>
  <c i="28" r="C3593"/>
  <c i="28" r="D3593" s="1"/>
  <c i="28" r="F3593" s="1"/>
  <c i="28" r="C3592"/>
  <c i="28" r="D3592" s="1"/>
  <c i="28" r="C3591"/>
  <c i="28" r="D3591" s="1"/>
  <c i="28" r="F3591" s="1"/>
  <c i="28" r="C3590"/>
  <c i="28" r="D3590" s="1"/>
  <c i="28" r="C3589"/>
  <c i="28" r="D3589" s="1"/>
  <c i="28" r="F3589" s="1"/>
  <c i="28" r="D3588"/>
  <c i="28" r="C3588"/>
  <c i="28" r="C3587"/>
  <c i="28" r="D3587" s="1"/>
  <c i="28" r="F3587" s="1"/>
  <c i="28" r="C3586"/>
  <c i="28" r="D3586" s="1"/>
  <c i="28" r="C3585"/>
  <c i="28" r="D3585" s="1"/>
  <c i="28" r="F3585" s="1"/>
  <c i="28" r="C3584"/>
  <c i="28" r="D3584" s="1"/>
  <c i="28" r="C3583"/>
  <c i="28" r="D3583" s="1"/>
  <c i="28" r="F3583" s="1"/>
  <c i="28" r="C3582"/>
  <c i="28" r="D3582" s="1"/>
  <c i="28" r="C3581"/>
  <c i="28" r="D3581" s="1"/>
  <c i="28" r="F3581" s="1"/>
  <c i="28" r="C3580"/>
  <c i="28" r="D3580" s="1"/>
  <c i="28" r="C3579"/>
  <c i="28" r="D3579" s="1"/>
  <c i="28" r="F3579" s="1"/>
  <c i="28" r="C3578"/>
  <c i="28" r="D3578" s="1"/>
  <c i="28" r="C3577"/>
  <c i="28" r="D3577" s="1"/>
  <c i="28" r="F3577" s="1"/>
  <c i="28" r="C3576"/>
  <c i="28" r="D3576" s="1"/>
  <c i="28" r="C3575"/>
  <c i="28" r="D3575" s="1"/>
  <c i="28" r="F3575" s="1"/>
  <c i="28" r="C3574"/>
  <c i="28" r="D3574" s="1"/>
  <c i="28" r="C3573"/>
  <c i="28" r="D3573" s="1"/>
  <c i="28" r="F3573" s="1"/>
  <c i="28" r="C3572"/>
  <c i="28" r="D3572" s="1"/>
  <c i="28" r="C3571"/>
  <c i="28" r="D3571" s="1"/>
  <c i="28" r="F3571" s="1"/>
  <c i="28" r="C3570"/>
  <c i="28" r="D3570" s="1"/>
  <c i="28" r="C3569"/>
  <c i="28" r="D3569" s="1"/>
  <c i="28" r="F3569" s="1"/>
  <c i="28" r="C3568"/>
  <c i="28" r="D3568" s="1"/>
  <c i="28" r="C3567"/>
  <c i="28" r="D3567" s="1"/>
  <c i="28" r="F3567" s="1"/>
  <c i="28" r="C3566"/>
  <c i="28" r="D3566" s="1"/>
  <c i="28" r="C3565"/>
  <c i="28" r="D3565" s="1"/>
  <c i="28" r="F3565" s="1"/>
  <c i="28" r="C3564"/>
  <c i="28" r="D3564" s="1"/>
  <c i="28" r="C3563"/>
  <c i="28" r="D3563" s="1"/>
  <c i="28" r="F3563" s="1"/>
  <c i="28" r="C3562"/>
  <c i="28" r="D3562" s="1"/>
  <c i="28" r="C3561"/>
  <c i="28" r="D3561" s="1"/>
  <c i="28" r="F3561" s="1"/>
  <c i="28" r="C3560"/>
  <c i="28" r="D3560" s="1"/>
  <c i="28" r="C3559"/>
  <c i="28" r="D3559" s="1"/>
  <c i="28" r="F3559" s="1"/>
  <c i="28" r="C3558"/>
  <c i="28" r="D3558" s="1"/>
  <c i="28" r="C3557"/>
  <c i="28" r="D3557" s="1"/>
  <c i="28" r="F3557" s="1"/>
  <c i="28" r="C3556"/>
  <c i="28" r="D3556" s="1"/>
  <c i="28" r="C3555"/>
  <c i="28" r="D3555" s="1"/>
  <c i="28" r="F3555" s="1"/>
  <c i="28" r="C3554"/>
  <c i="28" r="D3554" s="1"/>
  <c i="28" r="C3553"/>
  <c i="28" r="D3553" s="1"/>
  <c i="28" r="F3553" s="1"/>
  <c i="28" r="C3552"/>
  <c i="28" r="D3552" s="1"/>
  <c i="28" r="C3551"/>
  <c i="28" r="D3551" s="1"/>
  <c i="28" r="F3551" s="1"/>
  <c i="28" r="C3550"/>
  <c i="28" r="D3550" s="1"/>
  <c i="28" r="C3549"/>
  <c i="28" r="D3549" s="1"/>
  <c i="28" r="F3549" s="1"/>
  <c i="28" r="C3548"/>
  <c i="28" r="D3548" s="1"/>
  <c i="28" r="C3547"/>
  <c i="28" r="D3547" s="1"/>
  <c i="28" r="F3547" s="1"/>
  <c i="28" r="C3546"/>
  <c i="28" r="D3546" s="1"/>
  <c i="28" r="C3545"/>
  <c i="28" r="D3545" s="1"/>
  <c i="28" r="F3545" s="1"/>
  <c i="28" r="C3544"/>
  <c i="28" r="D3544" s="1"/>
  <c i="28" r="C3543"/>
  <c i="28" r="D3543" s="1"/>
  <c i="28" r="F3543" s="1"/>
  <c i="28" r="D3542"/>
  <c i="28" r="C3542"/>
  <c i="28" r="C3541"/>
  <c i="28" r="D3541" s="1"/>
  <c i="28" r="F3541" s="1"/>
  <c i="28" r="C3540"/>
  <c i="28" r="D3540" s="1"/>
  <c i="28" r="C3539"/>
  <c i="28" r="D3539" s="1"/>
  <c i="28" r="F3539" s="1"/>
  <c i="28" r="C3538"/>
  <c i="28" r="D3538" s="1"/>
  <c i="28" r="C3537"/>
  <c i="28" r="D3537" s="1"/>
  <c i="28" r="F3537" s="1"/>
  <c i="28" r="C3536"/>
  <c i="28" r="D3536" s="1"/>
  <c i="28" r="C3535"/>
  <c i="28" r="D3535" s="1"/>
  <c i="28" r="F3535" s="1"/>
  <c i="28" r="C3534"/>
  <c i="28" r="D3534" s="1"/>
  <c i="28" r="C3533"/>
  <c i="28" r="D3533" s="1"/>
  <c i="28" r="F3533" s="1"/>
  <c i="28" r="C3532"/>
  <c i="28" r="D3532" s="1"/>
  <c i="28" r="C3531"/>
  <c i="28" r="D3531" s="1"/>
  <c i="28" r="F3531" s="1"/>
  <c i="28" r="C3530"/>
  <c i="28" r="D3530" s="1"/>
  <c i="28" r="C3529"/>
  <c i="28" r="D3529" s="1"/>
  <c i="28" r="F3529" s="1"/>
  <c i="28" r="C3528"/>
  <c i="28" r="D3528" s="1"/>
  <c i="28" r="C3527"/>
  <c i="28" r="D3527" s="1"/>
  <c i="28" r="F3527" s="1"/>
  <c i="28" r="C3526"/>
  <c i="28" r="D3526" s="1"/>
  <c i="28" r="C3525"/>
  <c i="28" r="D3525" s="1"/>
  <c i="28" r="F3525" s="1"/>
  <c i="28" r="D3524"/>
  <c i="28" r="C3524"/>
  <c i="28" r="C3523"/>
  <c i="28" r="D3523" s="1"/>
  <c i="28" r="F3523" s="1"/>
  <c i="28" r="C3522"/>
  <c i="28" r="D3522" s="1"/>
  <c i="28" r="C3521"/>
  <c i="28" r="D3521" s="1"/>
  <c i="28" r="F3521" s="1"/>
  <c i="28" r="C3520"/>
  <c i="28" r="D3520" s="1"/>
  <c i="28" r="C3519"/>
  <c i="28" r="D3519" s="1"/>
  <c i="28" r="F3519" s="1"/>
  <c i="28" r="C3518"/>
  <c i="28" r="D3518" s="1"/>
  <c i="28" r="C3517"/>
  <c i="28" r="D3517" s="1"/>
  <c i="28" r="F3517" s="1"/>
  <c i="28" r="C3516"/>
  <c i="28" r="D3516" s="1"/>
  <c i="28" r="C3515"/>
  <c i="28" r="D3515" s="1"/>
  <c i="28" r="F3515" s="1"/>
  <c i="28" r="C3514"/>
  <c i="28" r="D3514" s="1"/>
  <c i="28" r="C3513"/>
  <c i="28" r="D3513" s="1"/>
  <c i="28" r="F3513" s="1"/>
  <c i="28" r="C3512"/>
  <c i="28" r="D3512" s="1"/>
  <c i="28" r="C3511"/>
  <c i="28" r="D3511" s="1"/>
  <c i="28" r="F3511" s="1"/>
  <c i="28" r="C3510"/>
  <c i="28" r="D3510" s="1"/>
  <c i="28" r="C3509"/>
  <c i="28" r="D3509" s="1"/>
  <c i="28" r="F3509" s="1"/>
  <c i="28" r="C3508"/>
  <c i="28" r="D3508" s="1"/>
  <c i="28" r="C3507"/>
  <c i="28" r="D3507" s="1"/>
  <c i="28" r="F3507" s="1"/>
  <c i="28" r="C3506"/>
  <c i="28" r="D3506" s="1"/>
  <c i="28" r="C3505"/>
  <c i="28" r="D3505" s="1"/>
  <c i="28" r="F3505" s="1"/>
  <c i="28" r="C3504"/>
  <c i="28" r="D3504" s="1"/>
  <c i="28" r="C3503"/>
  <c i="28" r="D3503" s="1"/>
  <c i="28" r="F3503" s="1"/>
  <c i="28" r="C3502"/>
  <c i="28" r="D3502" s="1"/>
  <c i="28" r="C3501"/>
  <c i="28" r="D3501" s="1"/>
  <c i="28" r="F3501" s="1"/>
  <c i="28" r="C3500"/>
  <c i="28" r="D3500" s="1"/>
  <c i="28" r="C3499"/>
  <c i="28" r="D3499" s="1"/>
  <c i="28" r="F3499" s="1"/>
  <c i="28" r="C3498"/>
  <c i="28" r="D3498" s="1"/>
  <c i="28" r="C3497"/>
  <c i="28" r="D3497" s="1"/>
  <c i="28" r="F3497" s="1"/>
  <c i="28" r="C3496"/>
  <c i="28" r="D3496" s="1"/>
  <c i="28" r="C3495"/>
  <c i="28" r="D3495" s="1"/>
  <c i="28" r="F3495" s="1"/>
  <c i="28" r="C3494"/>
  <c i="28" r="D3494" s="1"/>
  <c i="28" r="C3493"/>
  <c i="28" r="D3493" s="1"/>
  <c i="28" r="F3493" s="1"/>
  <c i="28" r="C3492"/>
  <c i="28" r="D3492" s="1"/>
  <c i="28" r="C3491"/>
  <c i="28" r="D3491" s="1"/>
  <c i="28" r="F3491" s="1"/>
  <c i="28" r="C3490"/>
  <c i="28" r="D3490" s="1"/>
  <c i="28" r="C3489"/>
  <c i="28" r="D3489" s="1"/>
  <c i="28" r="F3489" s="1"/>
  <c i="28" r="C3488"/>
  <c i="28" r="D3488" s="1"/>
  <c i="28" r="C3487"/>
  <c i="28" r="D3487" s="1"/>
  <c i="28" r="F3487" s="1"/>
  <c i="28" r="C3486"/>
  <c i="28" r="D3486" s="1"/>
  <c i="28" r="C3485"/>
  <c i="28" r="D3485" s="1"/>
  <c i="28" r="F3485" s="1"/>
  <c i="28" r="C3484"/>
  <c i="28" r="D3484" s="1"/>
  <c i="28" r="C3483"/>
  <c i="28" r="D3483" s="1"/>
  <c i="28" r="F3483" s="1"/>
  <c i="28" r="C3482"/>
  <c i="28" r="D3482" s="1"/>
  <c i="28" r="C3481"/>
  <c i="28" r="D3481" s="1"/>
  <c i="28" r="F3481" s="1"/>
  <c i="28" r="C3480"/>
  <c i="28" r="D3480" s="1"/>
  <c i="28" r="C3479"/>
  <c i="28" r="D3479" s="1"/>
  <c i="28" r="F3479" s="1"/>
  <c i="28" r="C3478"/>
  <c i="28" r="D3478" s="1"/>
  <c i="28" r="C3477"/>
  <c i="28" r="D3477" s="1"/>
  <c i="28" r="F3477" s="1"/>
  <c i="28" r="C3476"/>
  <c i="28" r="D3476" s="1"/>
  <c i="28" r="C3475"/>
  <c i="28" r="D3475" s="1"/>
  <c i="28" r="F3475" s="1"/>
  <c i="28" r="C3474"/>
  <c i="28" r="D3474" s="1"/>
  <c i="28" r="C3473"/>
  <c i="28" r="D3473" s="1"/>
  <c i="28" r="F3473" s="1"/>
  <c i="28" r="C3472"/>
  <c i="28" r="D3472" s="1"/>
  <c i="28" r="C3471"/>
  <c i="28" r="D3471" s="1"/>
  <c i="28" r="C3470"/>
  <c i="28" r="D3470" s="1"/>
  <c i="28" r="C3469"/>
  <c i="28" r="D3469" s="1"/>
  <c i="28" r="F3469" s="1"/>
  <c i="28" r="C3468"/>
  <c i="28" r="D3468" s="1"/>
  <c i="28" r="F3468" s="1"/>
  <c i="28" r="C3467"/>
  <c i="28" r="D3467" s="1"/>
  <c i="28" r="C3466"/>
  <c i="28" r="D3466" s="1"/>
  <c i="28" r="C3465"/>
  <c i="28" r="D3465" s="1"/>
  <c i="28" r="F3465" s="1"/>
  <c i="28" r="C3464"/>
  <c i="28" r="D3464" s="1"/>
  <c i="28" r="C3463"/>
  <c i="28" r="D3463" s="1"/>
  <c i="28" r="F3463" s="1"/>
  <c i="28" r="C3462"/>
  <c i="28" r="D3462" s="1"/>
  <c i="28" r="C3461"/>
  <c i="28" r="D3461" s="1"/>
  <c i="28" r="F3461" s="1"/>
  <c i="28" r="C3460"/>
  <c i="28" r="D3460" s="1"/>
  <c i="28" r="F3460" s="1"/>
  <c i="28" r="C3459"/>
  <c i="28" r="D3459" s="1"/>
  <c i="28" r="C3458"/>
  <c i="28" r="D3458" s="1"/>
  <c i="28" r="C3457"/>
  <c i="28" r="D3457" s="1"/>
  <c i="28" r="F3457" s="1"/>
  <c i="28" r="C3456"/>
  <c i="28" r="D3456" s="1"/>
  <c i="28" r="C3455"/>
  <c i="28" r="D3455" s="1"/>
  <c i="28" r="C3454"/>
  <c i="28" r="D3454" s="1"/>
  <c i="28" r="C3453"/>
  <c i="28" r="D3453" s="1"/>
  <c i="28" r="C3452"/>
  <c i="28" r="D3452" s="1"/>
  <c i="28" r="F3452" s="1"/>
  <c i="28" r="C3451"/>
  <c i="28" r="D3451" s="1"/>
  <c i="28" r="C3450"/>
  <c i="28" r="D3450" s="1"/>
  <c i="28" r="C3449"/>
  <c i="28" r="D3449" s="1"/>
  <c i="28" r="F3449" s="1"/>
  <c i="28" r="D3448"/>
  <c i="28" r="C3448"/>
  <c i="28" r="C3447"/>
  <c i="28" r="D3447" s="1"/>
  <c i="28" r="C3446"/>
  <c i="28" r="D3446" s="1"/>
  <c i="28" r="C3445"/>
  <c i="28" r="D3445" s="1"/>
  <c i="28" r="C3444"/>
  <c i="28" r="D3444" s="1"/>
  <c i="28" r="F3444" s="1"/>
  <c i="28" r="C3443"/>
  <c i="28" r="D3443" s="1"/>
  <c i="28" r="C3442"/>
  <c i="28" r="D3442" s="1"/>
  <c i="28" r="C3441"/>
  <c i="28" r="D3441" s="1"/>
  <c i="28" r="F3441" s="1"/>
  <c i="28" r="C3440"/>
  <c i="28" r="D3440" s="1"/>
  <c i="28" r="C3439"/>
  <c i="28" r="D3439" s="1"/>
  <c i="28" r="C3438"/>
  <c i="28" r="D3438" s="1"/>
  <c i="28" r="C3437"/>
  <c i="28" r="D3437" s="1"/>
  <c i="28" r="F3437" s="1"/>
  <c i="28" r="C3436"/>
  <c i="28" r="D3436" s="1"/>
  <c i="28" r="F3436" s="1"/>
  <c i="28" r="C3435"/>
  <c i="28" r="D3435" s="1"/>
  <c i="28" r="C3434"/>
  <c i="28" r="D3434" s="1"/>
  <c i="28" r="C3433"/>
  <c i="28" r="D3433" s="1"/>
  <c i="28" r="F3433" s="1"/>
  <c i="28" r="C3432"/>
  <c i="28" r="D3432" s="1"/>
  <c i="28" r="C3431"/>
  <c i="28" r="D3431" s="1"/>
  <c i="28" r="C3430"/>
  <c i="28" r="D3430" s="1"/>
  <c i="28" r="C3429"/>
  <c i="28" r="D3429" s="1"/>
  <c i="28" r="F3429" s="1"/>
  <c i="28" r="C3428"/>
  <c i="28" r="D3428" s="1"/>
  <c i="28" r="F3428" s="1"/>
  <c i="28" r="C3427"/>
  <c i="28" r="D3427" s="1"/>
  <c i="28" r="C3426"/>
  <c i="28" r="D3426" s="1"/>
  <c i="28" r="C3425"/>
  <c i="28" r="D3425" s="1"/>
  <c i="28" r="F3425" s="1"/>
  <c i="28" r="C3424"/>
  <c i="28" r="D3424" s="1"/>
  <c i="28" r="C3423"/>
  <c i="28" r="D3423" s="1"/>
  <c i="28" r="F3423" s="1"/>
  <c i="28" r="C3422"/>
  <c i="28" r="D3422" s="1"/>
  <c i="28" r="C3421"/>
  <c i="28" r="D3421" s="1"/>
  <c i="28" r="F3421" s="1"/>
  <c i="28" r="C3420"/>
  <c i="28" r="D3420" s="1"/>
  <c i="28" r="F3420" s="1"/>
  <c i="28" r="C3419"/>
  <c i="28" r="D3419" s="1"/>
  <c i="28" r="C3418"/>
  <c i="28" r="D3418" s="1"/>
  <c i="28" r="C3417"/>
  <c i="28" r="D3417" s="1"/>
  <c i="28" r="F3417" s="1"/>
  <c i="28" r="C3416"/>
  <c i="28" r="D3416" s="1"/>
  <c i="28" r="F3416" s="1"/>
  <c i="28" r="C3415"/>
  <c i="28" r="D3415" s="1"/>
  <c i="28" r="C3414"/>
  <c i="28" r="D3414" s="1"/>
  <c i="28" r="C3413"/>
  <c i="28" r="D3413" s="1"/>
  <c i="28" r="C3412"/>
  <c i="28" r="D3412" s="1"/>
  <c i="28" r="F3412" s="1"/>
  <c i="28" r="C3411"/>
  <c i="28" r="D3411" s="1"/>
  <c i="28" r="C3410"/>
  <c i="28" r="D3410" s="1"/>
  <c i="28" r="C3409"/>
  <c i="28" r="D3409" s="1"/>
  <c i="28" r="F3409" s="1"/>
  <c i="28" r="C3408"/>
  <c i="28" r="D3408" s="1"/>
  <c i="28" r="C3407"/>
  <c i="28" r="D3407" s="1"/>
  <c i="28" r="C3406"/>
  <c i="28" r="D3406" s="1"/>
  <c i="28" r="C3405"/>
  <c i="28" r="D3405" s="1"/>
  <c i="28" r="F3405" s="1"/>
  <c i="28" r="C3404"/>
  <c i="28" r="D3404" s="1"/>
  <c i="28" r="F3404" s="1"/>
  <c i="28" r="C3403"/>
  <c i="28" r="D3403" s="1"/>
  <c i="28" r="C3402"/>
  <c i="28" r="D3402" s="1"/>
  <c i="28" r="C3401"/>
  <c i="28" r="D3401" s="1"/>
  <c i="28" r="F3401" s="1"/>
  <c i="28" r="C3400"/>
  <c i="28" r="D3400" s="1"/>
  <c i="28" r="C3399"/>
  <c i="28" r="D3399" s="1"/>
  <c i="28" r="F3399" s="1"/>
  <c i="28" r="C3398"/>
  <c i="28" r="D3398" s="1"/>
  <c i="28" r="C3397"/>
  <c i="28" r="D3397" s="1"/>
  <c i="28" r="F3397" s="1"/>
  <c i="28" r="C3396"/>
  <c i="28" r="D3396" s="1"/>
  <c i="28" r="C3395"/>
  <c i="28" r="D3395" s="1"/>
  <c i="28" r="F3395" s="1"/>
  <c i="28" r="C3394"/>
  <c i="28" r="D3394" s="1"/>
  <c i="28" r="C3393"/>
  <c i="28" r="D3393" s="1"/>
  <c i="28" r="F3393" s="1"/>
  <c i="28" r="C3392"/>
  <c i="28" r="D3392" s="1"/>
  <c i="28" r="C3391"/>
  <c i="28" r="D3391" s="1"/>
  <c i="28" r="C3390"/>
  <c i="28" r="D3390" s="1"/>
  <c i="28" r="C3389"/>
  <c i="28" r="D3389" s="1"/>
  <c i="28" r="F3389" s="1"/>
  <c i="28" r="C3388"/>
  <c i="28" r="D3388" s="1"/>
  <c i="28" r="C3387"/>
  <c i="28" r="D3387" s="1"/>
  <c i="28" r="F3387" s="1"/>
  <c i="28" r="C3386"/>
  <c i="28" r="D3386" s="1"/>
  <c i="28" r="F3386" s="1"/>
  <c i="28" r="C3385"/>
  <c i="28" r="D3385" s="1"/>
  <c i="28" r="F3385" s="1"/>
  <c i="28" r="C3384"/>
  <c i="28" r="D3384" s="1"/>
  <c i="28" r="C3383"/>
  <c i="28" r="D3383" s="1"/>
  <c i="28" r="C3382"/>
  <c i="28" r="D3382" s="1"/>
  <c i="28" r="F3382" s="1"/>
  <c i="28" r="C3381"/>
  <c i="28" r="D3381" s="1"/>
  <c i="28" r="F3381" s="1"/>
  <c i="28" r="C3380"/>
  <c i="28" r="D3380" s="1"/>
  <c i="28" r="C3379"/>
  <c i="28" r="D3379" s="1"/>
  <c i="28" r="C3378"/>
  <c i="28" r="D3378" s="1"/>
  <c i="28" r="C3377"/>
  <c i="28" r="D3377" s="1"/>
  <c i="28" r="F3377" s="1"/>
  <c i="28" r="C3376"/>
  <c i="28" r="D3376" s="1"/>
  <c i="28" r="C3375"/>
  <c i="28" r="D3375" s="1"/>
  <c i="28" r="F3375" s="1"/>
  <c i="28" r="C3374"/>
  <c i="28" r="D3374" s="1"/>
  <c i="28" r="C3373"/>
  <c i="28" r="D3373" s="1"/>
  <c i="28" r="F3373" s="1"/>
  <c i="28" r="C3372"/>
  <c i="28" r="D3372" s="1"/>
  <c i="28" r="C3371"/>
  <c i="28" r="D3371" s="1"/>
  <c i="28" r="F3371" s="1"/>
  <c i="28" r="C3370"/>
  <c i="28" r="D3370" s="1"/>
  <c i="28" r="C3369"/>
  <c i="28" r="D3369" s="1"/>
  <c i="28" r="F3369" s="1"/>
  <c i="28" r="C3368"/>
  <c i="28" r="D3368" s="1"/>
  <c i="28" r="C3367"/>
  <c i="28" r="D3367" s="1"/>
  <c i="28" r="C3366"/>
  <c i="28" r="D3366" s="1"/>
  <c i="28" r="F3366" s="1"/>
  <c i="28" r="C3365"/>
  <c i="28" r="D3365" s="1"/>
  <c i="28" r="F3365" s="1"/>
  <c i="28" r="C3364"/>
  <c i="28" r="D3364" s="1"/>
  <c i="28" r="C3363"/>
  <c i="28" r="D3363" s="1"/>
  <c i="28" r="C3362"/>
  <c i="28" r="D3362" s="1"/>
  <c i="28" r="C3361"/>
  <c i="28" r="D3361" s="1"/>
  <c i="28" r="F3361" s="1"/>
  <c i="28" r="C3360"/>
  <c i="28" r="D3360" s="1"/>
  <c i="28" r="C3359"/>
  <c i="28" r="D3359" s="1"/>
  <c i="28" r="F3359" s="1"/>
  <c i="28" r="C3358"/>
  <c i="28" r="D3358" s="1"/>
  <c i="28" r="C3357"/>
  <c i="28" r="D3357" s="1"/>
  <c i="28" r="F3357" s="1"/>
  <c i="28" r="C3356"/>
  <c i="28" r="D3356" s="1"/>
  <c i="28" r="C3355"/>
  <c i="28" r="D3355" s="1"/>
  <c i="28" r="F3355" s="1"/>
  <c i="28" r="C3354"/>
  <c i="28" r="D3354" s="1"/>
  <c i="28" r="F3354" s="1"/>
  <c i="28" r="C3353"/>
  <c i="28" r="D3353" s="1"/>
  <c i="28" r="F3353" s="1"/>
  <c i="28" r="C3352"/>
  <c i="28" r="D3352" s="1"/>
  <c i="28" r="C3351"/>
  <c i="28" r="D3351" s="1"/>
  <c i="28" r="C3350"/>
  <c i="28" r="D3350" s="1"/>
  <c i="28" r="F3350" s="1"/>
  <c i="28" r="C3349"/>
  <c i="28" r="D3349" s="1"/>
  <c i="28" r="F3349" s="1"/>
  <c i="28" r="C3348"/>
  <c i="28" r="D3348" s="1"/>
  <c i="28" r="C3347"/>
  <c i="28" r="D3347" s="1"/>
  <c i="28" r="C3346"/>
  <c i="28" r="D3346" s="1"/>
  <c i="28" r="C3345"/>
  <c i="28" r="D3345" s="1"/>
  <c i="28" r="F3345" s="1"/>
  <c i="28" r="C3344"/>
  <c i="28" r="D3344" s="1"/>
  <c i="28" r="C3343"/>
  <c i="28" r="D3343" s="1"/>
  <c i="28" r="F3343" s="1"/>
  <c i="28" r="C3342"/>
  <c i="28" r="D3342" s="1"/>
  <c i="28" r="C3341"/>
  <c i="28" r="D3341" s="1"/>
  <c i="28" r="F3341" s="1"/>
  <c i="28" r="C3340"/>
  <c i="28" r="D3340" s="1"/>
  <c i="28" r="C3339"/>
  <c i="28" r="D3339" s="1"/>
  <c i="28" r="F3339" s="1"/>
  <c i="28" r="C3338"/>
  <c i="28" r="D3338" s="1"/>
  <c i="28" r="C3337"/>
  <c i="28" r="D3337" s="1"/>
  <c i="28" r="F3337" s="1"/>
  <c i="28" r="C3336"/>
  <c i="28" r="D3336" s="1"/>
  <c i="28" r="C3335"/>
  <c i="28" r="D3335" s="1"/>
  <c i="28" r="C3334"/>
  <c i="28" r="D3334" s="1"/>
  <c i="28" r="F3334" s="1"/>
  <c i="28" r="C3333"/>
  <c i="28" r="D3333" s="1"/>
  <c i="28" r="F3333" s="1"/>
  <c i="28" r="C3332"/>
  <c i="28" r="D3332" s="1"/>
  <c i="28" r="C3331"/>
  <c i="28" r="D3331" s="1"/>
  <c i="28" r="C3330"/>
  <c i="28" r="D3330" s="1"/>
  <c i="28" r="C3329"/>
  <c i="28" r="D3329" s="1"/>
  <c i="28" r="F3329" s="1"/>
  <c i="28" r="C3328"/>
  <c i="28" r="D3328" s="1"/>
  <c i="28" r="C3327"/>
  <c i="28" r="D3327" s="1"/>
  <c i="28" r="C3326"/>
  <c i="28" r="D3326" s="1"/>
  <c i="28" r="C3325"/>
  <c i="28" r="D3325" s="1"/>
  <c i="28" r="F3325" s="1"/>
  <c i="28" r="C3324"/>
  <c i="28" r="D3324" s="1"/>
  <c i="28" r="C3323"/>
  <c i="28" r="D3323" s="1"/>
  <c i="28" r="F3323" s="1"/>
  <c i="28" r="C3322"/>
  <c i="28" r="D3322" s="1"/>
  <c i="28" r="F3322" s="1"/>
  <c i="28" r="C3321"/>
  <c i="28" r="D3321" s="1"/>
  <c i="28" r="F3321" s="1"/>
  <c i="28" r="C3320"/>
  <c i="28" r="D3320" s="1"/>
  <c i="28" r="C3319"/>
  <c i="28" r="D3319" s="1"/>
  <c i="28" r="C3318"/>
  <c i="28" r="D3318" s="1"/>
  <c i="28" r="F3318" s="1"/>
  <c i="28" r="C3317"/>
  <c i="28" r="D3317" s="1"/>
  <c i="28" r="F3317" s="1"/>
  <c i="28" r="C3316"/>
  <c i="28" r="D3316" s="1"/>
  <c i="28" r="C3315"/>
  <c i="28" r="D3315" s="1"/>
  <c i="28" r="C3314"/>
  <c i="28" r="D3314" s="1"/>
  <c i="28" r="C3313"/>
  <c i="28" r="D3313" s="1"/>
  <c i="28" r="F3313" s="1"/>
  <c i="28" r="C3312"/>
  <c i="28" r="D3312" s="1"/>
  <c i="28" r="C3311"/>
  <c i="28" r="D3311" s="1"/>
  <c i="28" r="F3311" s="1"/>
  <c i="28" r="C3310"/>
  <c i="28" r="D3310" s="1"/>
  <c i="28" r="C3309"/>
  <c i="28" r="D3309" s="1"/>
  <c i="28" r="F3309" s="1"/>
  <c i="28" r="C3308"/>
  <c i="28" r="D3308" s="1"/>
  <c i="28" r="C3307"/>
  <c i="28" r="D3307" s="1"/>
  <c i="28" r="F3307" s="1"/>
  <c i="28" r="C3306"/>
  <c i="28" r="D3306" s="1"/>
  <c i="28" r="C3305"/>
  <c i="28" r="D3305" s="1"/>
  <c i="28" r="F3305" s="1"/>
  <c i="28" r="C3304"/>
  <c i="28" r="D3304" s="1"/>
  <c i="28" r="C3303"/>
  <c i="28" r="D3303" s="1"/>
  <c i="28" r="C3302"/>
  <c i="28" r="D3302" s="1"/>
  <c i="28" r="F3302" s="1"/>
  <c i="28" r="C3301"/>
  <c i="28" r="D3301" s="1"/>
  <c i="28" r="F3301" s="1"/>
  <c i="28" r="C3300"/>
  <c i="28" r="D3300" s="1"/>
  <c i="28" r="C3299"/>
  <c i="28" r="D3299" s="1"/>
  <c i="28" r="C3298"/>
  <c i="28" r="D3298" s="1"/>
  <c i="28" r="C3297"/>
  <c i="28" r="D3297" s="1"/>
  <c i="28" r="F3297" s="1"/>
  <c i="28" r="C3296"/>
  <c i="28" r="D3296" s="1"/>
  <c i="28" r="C3295"/>
  <c i="28" r="D3295" s="1"/>
  <c i="28" r="C3294"/>
  <c i="28" r="D3294" s="1"/>
  <c i="28" r="C3293"/>
  <c i="28" r="D3293" s="1"/>
  <c i="28" r="F3293" s="1"/>
  <c i="28" r="C3292"/>
  <c i="28" r="D3292" s="1"/>
  <c i="28" r="C3291"/>
  <c i="28" r="D3291" s="1"/>
  <c i="28" r="F3291" s="1"/>
  <c i="28" r="C3290"/>
  <c i="28" r="D3290" s="1"/>
  <c i="28" r="F3290" s="1"/>
  <c i="28" r="C3289"/>
  <c i="28" r="D3289" s="1"/>
  <c i="28" r="F3289" s="1"/>
  <c i="28" r="C3288"/>
  <c i="28" r="D3288" s="1"/>
  <c i="28" r="C3287"/>
  <c i="28" r="D3287" s="1"/>
  <c i="28" r="C3286"/>
  <c i="28" r="D3286" s="1"/>
  <c i="28" r="F3286" s="1"/>
  <c i="28" r="C3285"/>
  <c i="28" r="D3285" s="1"/>
  <c i="28" r="F3285" s="1"/>
  <c i="28" r="C3284"/>
  <c i="28" r="D3284" s="1"/>
  <c i="28" r="C3283"/>
  <c i="28" r="D3283" s="1"/>
  <c i="28" r="C3282"/>
  <c i="28" r="D3282" s="1"/>
  <c i="28" r="C3281"/>
  <c i="28" r="D3281" s="1"/>
  <c i="28" r="F3281" s="1"/>
  <c i="28" r="C3280"/>
  <c i="28" r="D3280" s="1"/>
  <c i="28" r="C3279"/>
  <c i="28" r="D3279" s="1"/>
  <c i="28" r="F3279" s="1"/>
  <c i="28" r="C3278"/>
  <c i="28" r="D3278" s="1"/>
  <c i="28" r="C3277"/>
  <c i="28" r="D3277" s="1"/>
  <c i="28" r="F3277" s="1"/>
  <c i="28" r="C3276"/>
  <c i="28" r="D3276" s="1"/>
  <c i="28" r="C3275"/>
  <c i="28" r="D3275" s="1"/>
  <c i="28" r="F3275" s="1"/>
  <c i="28" r="C3274"/>
  <c i="28" r="D3274" s="1"/>
  <c i="28" r="F3274" s="1"/>
  <c i="28" r="C3273"/>
  <c i="28" r="D3273" s="1"/>
  <c i="28" r="F3273" s="1"/>
  <c i="28" r="C3272"/>
  <c i="28" r="D3272" s="1"/>
  <c i="28" r="C3271"/>
  <c i="28" r="D3271" s="1"/>
  <c i="28" r="C3270"/>
  <c i="28" r="D3270" s="1"/>
  <c i="28" r="F3270" s="1"/>
  <c i="28" r="C3269"/>
  <c i="28" r="D3269" s="1"/>
  <c i="28" r="F3269" s="1"/>
  <c i="28" r="C3268"/>
  <c i="28" r="D3268" s="1"/>
  <c i="28" r="C3267"/>
  <c i="28" r="D3267" s="1"/>
  <c i="28" r="C3266"/>
  <c i="28" r="D3266" s="1"/>
  <c i="28" r="C3265"/>
  <c i="28" r="D3265" s="1"/>
  <c i="28" r="F3265" s="1"/>
  <c i="28" r="C3264"/>
  <c i="28" r="D3264" s="1"/>
  <c i="28" r="C3263"/>
  <c i="28" r="D3263" s="1"/>
  <c i="28" r="C3262"/>
  <c i="28" r="D3262" s="1"/>
  <c i="28" r="C3261"/>
  <c i="28" r="D3261" s="1"/>
  <c i="28" r="F3261" s="1"/>
  <c i="28" r="C3260"/>
  <c i="28" r="D3260" s="1"/>
  <c i="28" r="C3259"/>
  <c i="28" r="D3259" s="1"/>
  <c i="28" r="F3259" s="1"/>
  <c i="28" r="C3258"/>
  <c i="28" r="D3258" s="1"/>
  <c i="28" r="F3258" s="1"/>
  <c i="28" r="C3257"/>
  <c i="28" r="D3257" s="1"/>
  <c i="28" r="F3257" s="1"/>
  <c i="28" r="C3256"/>
  <c i="28" r="D3256" s="1"/>
  <c i="28" r="C3255"/>
  <c i="28" r="D3255" s="1"/>
  <c i="28" r="C3254"/>
  <c i="28" r="D3254" s="1"/>
  <c i="28" r="F3254" s="1"/>
  <c i="28" r="C3253"/>
  <c i="28" r="D3253" s="1"/>
  <c i="28" r="F3253" s="1"/>
  <c i="28" r="C3252"/>
  <c i="28" r="D3252" s="1"/>
  <c i="28" r="C3251"/>
  <c i="28" r="D3251" s="1"/>
  <c i="28" r="C3250"/>
  <c i="28" r="D3250" s="1"/>
  <c i="28" r="C3249"/>
  <c i="28" r="D3249" s="1"/>
  <c i="28" r="F3249" s="1"/>
  <c i="28" r="C3248"/>
  <c i="28" r="D3248" s="1"/>
  <c i="28" r="C3247"/>
  <c i="28" r="D3247" s="1"/>
  <c i="28" r="F3247" s="1"/>
  <c i="28" r="C3246"/>
  <c i="28" r="D3246" s="1"/>
  <c i="28" r="C3245"/>
  <c i="28" r="D3245" s="1"/>
  <c i="28" r="F3245" s="1"/>
  <c i="28" r="C3244"/>
  <c i="28" r="D3244" s="1"/>
  <c i="28" r="C3243"/>
  <c i="28" r="D3243" s="1"/>
  <c i="28" r="F3243" s="1"/>
  <c i="28" r="C3242"/>
  <c i="28" r="D3242" s="1"/>
  <c i="28" r="C3241"/>
  <c i="28" r="D3241" s="1"/>
  <c i="28" r="F3241" s="1"/>
  <c i="28" r="C3240"/>
  <c i="28" r="D3240" s="1"/>
  <c i="28" r="C3239"/>
  <c i="28" r="D3239" s="1"/>
  <c i="28" r="C3238"/>
  <c i="28" r="D3238" s="1"/>
  <c i="28" r="F3238" s="1"/>
  <c i="28" r="C3237"/>
  <c i="28" r="D3237" s="1"/>
  <c i="28" r="F3237" s="1"/>
  <c i="28" r="C3236"/>
  <c i="28" r="D3236" s="1"/>
  <c i="28" r="C3235"/>
  <c i="28" r="D3235" s="1"/>
  <c i="28" r="C3234"/>
  <c i="28" r="D3234" s="1"/>
  <c i="28" r="D3233"/>
  <c i="28" r="F3233" s="1"/>
  <c i="28" r="C3233"/>
  <c i="28" r="C3232"/>
  <c i="28" r="D3232" s="1"/>
  <c i="28" r="C3231"/>
  <c i="28" r="D3231" s="1"/>
  <c i="28" r="F3231" s="1"/>
  <c i="28" r="C3230"/>
  <c i="28" r="D3230" s="1"/>
  <c i="28" r="C3229"/>
  <c i="28" r="D3229" s="1"/>
  <c i="28" r="F3229" s="1"/>
  <c i="28" r="C3228"/>
  <c i="28" r="D3228" s="1"/>
  <c i="28" r="C3227"/>
  <c i="28" r="D3227" s="1"/>
  <c i="28" r="F3227" s="1"/>
  <c i="28" r="C3226"/>
  <c i="28" r="D3226" s="1"/>
  <c i="28" r="F3226" s="1"/>
  <c i="28" r="C3225"/>
  <c i="28" r="D3225" s="1"/>
  <c i="28" r="F3225" s="1"/>
  <c i="28" r="C3224"/>
  <c i="28" r="D3224" s="1"/>
  <c i="28" r="C3223"/>
  <c i="28" r="D3223" s="1"/>
  <c i="28" r="C3222"/>
  <c i="28" r="D3222" s="1"/>
  <c i="28" r="F3222" s="1"/>
  <c i="28" r="D3221"/>
  <c i="28" r="F3221" s="1"/>
  <c i="28" r="C3221"/>
  <c i="28" r="C3220"/>
  <c i="28" r="D3220" s="1"/>
  <c i="28" r="C3219"/>
  <c i="28" r="D3219" s="1"/>
  <c i="28" r="F3219" s="1"/>
  <c i="28" r="C3218"/>
  <c i="28" r="D3218" s="1"/>
  <c i="28" r="C3217"/>
  <c i="28" r="D3217" s="1"/>
  <c i="28" r="F3217" s="1"/>
  <c i="28" r="C3216"/>
  <c i="28" r="D3216" s="1"/>
  <c i="28" r="C3215"/>
  <c i="28" r="D3215" s="1"/>
  <c i="28" r="C3214"/>
  <c i="28" r="D3214" s="1"/>
  <c i="28" r="F3214" s="1"/>
  <c i="28" r="C3213"/>
  <c i="28" r="D3213" s="1"/>
  <c i="28" r="F3213" s="1"/>
  <c i="28" r="C3212"/>
  <c i="28" r="D3212" s="1"/>
  <c i="28" r="C3211"/>
  <c i="28" r="D3211" s="1"/>
  <c i="28" r="F3211" s="1"/>
  <c i="28" r="C3210"/>
  <c i="28" r="D3210" s="1"/>
  <c i="28" r="F3210" s="1"/>
  <c i="28" r="C3209"/>
  <c i="28" r="D3209" s="1"/>
  <c i="28" r="F3209" s="1"/>
  <c i="28" r="C3208"/>
  <c i="28" r="D3208" s="1"/>
  <c i="28" r="D3207"/>
  <c i="28" r="C3207"/>
  <c i="28" r="C3206"/>
  <c i="28" r="D3206" s="1"/>
  <c i="28" r="F3206" s="1"/>
  <c i="28" r="C3205"/>
  <c i="28" r="D3205" s="1"/>
  <c i="28" r="F3205" s="1"/>
  <c i="28" r="C3204"/>
  <c i="28" r="D3204" s="1"/>
  <c i="28" r="C3203"/>
  <c i="28" r="D3203" s="1"/>
  <c i="28" r="C3202"/>
  <c i="28" r="D3202" s="1"/>
  <c i="28" r="C3201"/>
  <c i="28" r="D3201" s="1"/>
  <c i="28" r="F3201" s="1"/>
  <c i="28" r="C3200"/>
  <c i="28" r="D3200" s="1"/>
  <c i="28" r="F3200" s="1"/>
  <c i="28" r="C3199"/>
  <c i="28" r="D3199" s="1"/>
  <c i="28" r="C3198"/>
  <c i="28" r="D3198" s="1"/>
  <c i="28" r="C3197"/>
  <c i="28" r="D3197" s="1"/>
  <c i="28" r="F3197" s="1"/>
  <c i="28" r="C3196"/>
  <c i="28" r="D3196" s="1"/>
  <c i="28" r="C3195"/>
  <c i="28" r="D3195" s="1"/>
  <c i="28" r="C3194"/>
  <c i="28" r="D3194" s="1"/>
  <c i="28" r="C3193"/>
  <c i="28" r="D3193" s="1"/>
  <c i="28" r="F3193" s="1"/>
  <c i="28" r="C3192"/>
  <c i="28" r="D3192" s="1"/>
  <c i="28" r="F3192" s="1"/>
  <c i="28" r="C3191"/>
  <c i="28" r="D3191" s="1"/>
  <c i="28" r="F3191" s="1"/>
  <c i="28" r="C3190"/>
  <c i="28" r="D3190" s="1"/>
  <c i="28" r="C3189"/>
  <c i="28" r="D3189" s="1"/>
  <c i="28" r="C3188"/>
  <c i="28" r="D3188" s="1"/>
  <c i="28" r="F3188" s="1"/>
  <c i="28" r="C3187"/>
  <c i="28" r="D3187" s="1"/>
  <c i="28" r="C3186"/>
  <c i="28" r="D3186" s="1"/>
  <c i="28" r="C3185"/>
  <c i="28" r="D3185" s="1"/>
  <c i="28" r="C3184"/>
  <c i="28" r="D3184" s="1"/>
  <c i="28" r="F3184" s="1"/>
  <c i="28" r="C3183"/>
  <c i="28" r="D3183" s="1"/>
  <c i="28" r="C3182"/>
  <c i="28" r="D3182" s="1"/>
  <c i="28" r="F3182" s="1"/>
  <c i="28" r="C3181"/>
  <c i="28" r="D3181" s="1"/>
  <c i="28" r="F3181" s="1"/>
  <c i="28" r="C3180"/>
  <c i="28" r="D3180" s="1"/>
  <c i="28" r="C3179"/>
  <c i="28" r="D3179" s="1"/>
  <c i="28" r="C3178"/>
  <c i="28" r="D3178" s="1"/>
  <c i="28" r="F3178" s="1"/>
  <c i="28" r="C3177"/>
  <c i="28" r="D3177" s="1"/>
  <c i="28" r="C3176"/>
  <c i="28" r="D3176" s="1"/>
  <c i="28" r="F3176" s="1"/>
  <c i="28" r="C3175"/>
  <c i="28" r="D3175" s="1"/>
  <c i="28" r="C3174"/>
  <c i="28" r="D3174" s="1"/>
  <c i="28" r="F3174" s="1"/>
  <c i="28" r="C3173"/>
  <c i="28" r="D3173" s="1"/>
  <c i="28" r="F3173" s="1"/>
  <c i="28" r="C3172"/>
  <c i="28" r="D3172" s="1"/>
  <c i="28" r="C3171"/>
  <c i="28" r="D3171" s="1"/>
  <c i="28" r="C3170"/>
  <c i="28" r="D3170" s="1"/>
  <c i="28" r="F3170" s="1"/>
  <c i="28" r="C3169"/>
  <c i="28" r="D3169" s="1"/>
  <c i="28" r="F3169" s="1"/>
  <c i="28" r="C3168"/>
  <c i="28" r="D3168" s="1"/>
  <c i="28" r="F3168" s="1"/>
  <c i="28" r="C3167"/>
  <c i="28" r="D3167" s="1"/>
  <c i="28" r="C3166"/>
  <c i="28" r="D3166" s="1"/>
  <c i="28" r="F3166" s="1"/>
  <c i="28" r="D3165"/>
  <c i="28" r="F3165" s="1"/>
  <c i="28" r="C3165"/>
  <c i="28" r="C3164"/>
  <c i="28" r="D3164" s="1"/>
  <c i="28" r="C3163"/>
  <c i="28" r="D3163" s="1"/>
  <c i="28" r="C3162"/>
  <c i="28" r="D3162" s="1"/>
  <c i="28" r="F3162" s="1"/>
  <c i="28" r="C3161"/>
  <c i="28" r="D3161" s="1"/>
  <c i="28" r="C3160"/>
  <c i="28" r="D3160" s="1"/>
  <c i="28" r="F3160" s="1"/>
  <c i="28" r="C3159"/>
  <c i="28" r="D3159" s="1"/>
  <c i="28" r="E3158"/>
  <c i="28" r="C3158"/>
  <c i="28" r="D3158" s="1"/>
  <c i="28" r="F3158" s="1"/>
  <c i="28" r="C3157"/>
  <c i="28" r="D3157" s="1"/>
  <c i="28" r="F3157" s="1"/>
  <c i="28" r="C3156"/>
  <c i="28" r="D3156" s="1"/>
  <c i="28" r="C3155"/>
  <c i="28" r="D3155" s="1"/>
  <c i="28" r="C3154"/>
  <c i="28" r="D3154" s="1"/>
  <c i="28" r="F3154" s="1"/>
  <c i="28" r="E3153"/>
  <c i="28" r="C3153"/>
  <c i="28" r="D3153" s="1"/>
  <c i="28" r="F3153" s="1"/>
  <c i="28" r="C3152"/>
  <c i="28" r="D3152" s="1"/>
  <c i="28" r="F3152" s="1"/>
  <c i="28" r="C3151"/>
  <c i="28" r="D3151" s="1"/>
  <c i="28" r="C3150"/>
  <c i="28" r="D3150" s="1"/>
  <c i="28" r="F3150" s="1"/>
  <c i="28" r="C3149"/>
  <c i="28" r="D3149" s="1"/>
  <c i="28" r="F3149" s="1"/>
  <c i="28" r="C3148"/>
  <c i="28" r="D3148" s="1"/>
  <c i="28" r="C3147"/>
  <c i="28" r="D3147" s="1"/>
  <c i="28" r="C3146"/>
  <c i="28" r="D3146" s="1"/>
  <c i="28" r="F3146" s="1"/>
  <c i="28" r="C3145"/>
  <c i="28" r="D3145" s="1"/>
  <c i="28" r="C3144"/>
  <c i="28" r="D3144" s="1"/>
  <c i="28" r="F3144" s="1"/>
  <c i="28" r="C3143"/>
  <c i="28" r="D3143" s="1"/>
  <c i="28" r="E3142"/>
  <c i="28" r="C3142"/>
  <c i="28" r="D3142" s="1"/>
  <c i="28" r="F3142" s="1"/>
  <c i="28" r="C3141"/>
  <c i="28" r="D3141" s="1"/>
  <c i="28" r="F3141" s="1"/>
  <c i="28" r="C3140"/>
  <c i="28" r="D3140" s="1"/>
  <c i="28" r="D3139"/>
  <c i="28" r="C3139"/>
  <c i="28" r="C3138"/>
  <c i="28" r="D3138" s="1"/>
  <c i="28" r="F3138" s="1"/>
  <c i="28" r="D3137"/>
  <c i="28" r="F3137" s="1"/>
  <c i="28" r="C3137"/>
  <c i="28" r="C3136"/>
  <c i="28" r="D3136" s="1"/>
  <c i="28" r="C3135"/>
  <c i="28" r="D3135" s="1"/>
  <c i="28" r="C3134"/>
  <c i="28" r="D3134" s="1"/>
  <c i="28" r="F3134" s="1"/>
  <c i="28" r="C3133"/>
  <c i="28" r="D3133" s="1"/>
  <c i="28" r="F3133" s="1"/>
  <c i="28" r="C3132"/>
  <c i="28" r="D3132" s="1"/>
  <c i="28" r="F3132" s="1"/>
  <c i="28" r="C3131"/>
  <c i="28" r="D3131" s="1"/>
  <c i="28" r="C3130"/>
  <c i="28" r="D3130" s="1"/>
  <c i="28" r="D3129"/>
  <c i="28" r="F3129" s="1"/>
  <c i="28" r="C3129"/>
  <c i="28" r="C3128"/>
  <c i="28" r="D3128" s="1"/>
  <c i="28" r="F3128" s="1"/>
  <c i="28" r="C3127"/>
  <c i="28" r="D3127" s="1"/>
  <c i="28" r="C3126"/>
  <c i="28" r="D3126" s="1"/>
  <c i="28" r="F3126" s="1"/>
  <c i="28" r="C3125"/>
  <c i="28" r="D3125" s="1"/>
  <c i="28" r="C3124"/>
  <c i="28" r="D3124" s="1"/>
  <c i="28" r="F3124" s="1"/>
  <c i="28" r="C3123"/>
  <c i="28" r="D3123" s="1"/>
  <c i="28" r="C3122"/>
  <c i="28" r="D3122" s="1"/>
  <c i="28" r="D3121"/>
  <c i="28" r="F3121" s="1"/>
  <c i="28" r="C3121"/>
  <c i="28" r="C3120"/>
  <c i="28" r="D3120" s="1"/>
  <c i="28" r="F3120" s="1"/>
  <c i="28" r="C3119"/>
  <c i="28" r="D3119" s="1"/>
  <c i="28" r="C3118"/>
  <c i="28" r="D3118" s="1"/>
  <c i="28" r="F3118" s="1"/>
  <c i="28" r="C3117"/>
  <c i="28" r="D3117" s="1"/>
  <c i="28" r="C3116"/>
  <c i="28" r="D3116" s="1"/>
  <c i="28" r="F3116" s="1"/>
  <c i="28" r="C3115"/>
  <c i="28" r="D3115" s="1"/>
  <c i="28" r="C3114"/>
  <c i="28" r="D3114" s="1"/>
  <c i="28" r="D3113"/>
  <c i="28" r="F3113" s="1"/>
  <c i="28" r="C3113"/>
  <c i="28" r="C3112"/>
  <c i="28" r="D3112" s="1"/>
  <c i="28" r="F3112" s="1"/>
  <c i="28" r="C3111"/>
  <c i="28" r="D3111" s="1"/>
  <c i="28" r="C3110"/>
  <c i="28" r="D3110" s="1"/>
  <c i="28" r="F3110" s="1"/>
  <c i="28" r="C3109"/>
  <c i="28" r="D3109" s="1"/>
  <c i="28" r="C3108"/>
  <c i="28" r="D3108" s="1"/>
  <c i="28" r="F3108" s="1"/>
  <c i="28" r="C3107"/>
  <c i="28" r="D3107" s="1"/>
  <c i="28" r="C3106"/>
  <c i="28" r="D3106" s="1"/>
  <c i="28" r="D3105"/>
  <c i="28" r="F3105" s="1"/>
  <c i="28" r="C3105"/>
  <c i="28" r="C3104"/>
  <c i="28" r="D3104" s="1"/>
  <c i="28" r="F3104" s="1"/>
  <c i="28" r="C3103"/>
  <c i="28" r="D3103" s="1"/>
  <c i="28" r="C3102"/>
  <c i="28" r="D3102" s="1"/>
  <c i="28" r="F3102" s="1"/>
  <c i="28" r="C3101"/>
  <c i="28" r="D3101" s="1"/>
  <c i="28" r="C3100"/>
  <c i="28" r="D3100" s="1"/>
  <c i="28" r="C3099"/>
  <c i="28" r="D3099" s="1"/>
  <c i="28" r="C3098"/>
  <c i="28" r="D3098" s="1"/>
  <c i="28" r="D3097"/>
  <c i="28" r="F3097" s="1"/>
  <c i="28" r="C3097"/>
  <c i="28" r="C3096"/>
  <c i="28" r="D3096" s="1"/>
  <c i="28" r="C3095"/>
  <c i="28" r="D3095" s="1"/>
  <c i="28" r="C3094"/>
  <c i="28" r="D3094" s="1"/>
  <c i="28" r="C3093"/>
  <c i="28" r="D3093" s="1"/>
  <c i="28" r="C3092"/>
  <c i="28" r="D3092" s="1"/>
  <c i="28" r="C3091"/>
  <c i="28" r="D3091" s="1"/>
  <c i="28" r="C3090"/>
  <c i="28" r="D3090" s="1"/>
  <c i="28" r="C3089"/>
  <c i="28" r="D3089" s="1"/>
  <c i="28" r="F3089" s="1"/>
  <c i="28" r="D3088"/>
  <c i="28" r="C3088"/>
  <c i="28" r="C3087"/>
  <c i="28" r="D3087" s="1"/>
  <c i="28" r="C3086"/>
  <c i="28" r="D3086" s="1"/>
  <c i="28" r="D3085"/>
  <c i="28" r="C3085"/>
  <c i="28" r="C3084"/>
  <c i="28" r="D3084" s="1"/>
  <c i="28" r="C3083"/>
  <c i="28" r="D3083" s="1"/>
  <c i="28" r="C3082"/>
  <c i="28" r="D3082" s="1"/>
  <c i="28" r="C3081"/>
  <c i="28" r="D3081" s="1"/>
  <c i="28" r="C3080"/>
  <c i="28" r="D3080" s="1"/>
  <c i="28" r="C3079"/>
  <c i="28" r="D3079" s="1"/>
  <c i="28" r="C3078"/>
  <c i="28" r="D3078" s="1"/>
  <c i="28" r="C3077"/>
  <c i="28" r="D3077" s="1"/>
  <c i="28" r="C3076"/>
  <c i="28" r="D3076" s="1"/>
  <c i="28" r="D3075"/>
  <c i="28" r="C3075"/>
  <c i="28" r="C3074"/>
  <c i="28" r="D3074" s="1"/>
  <c i="28" r="C3073"/>
  <c i="28" r="D3073" s="1"/>
  <c i="28" r="F3073" s="1"/>
  <c i="28" r="C3072"/>
  <c i="28" r="D3072" s="1"/>
  <c i="28" r="C3071"/>
  <c i="28" r="D3071" s="1"/>
  <c i="28" r="C3070"/>
  <c i="28" r="D3070" s="1"/>
  <c i="28" r="C3069"/>
  <c i="28" r="D3069" s="1"/>
  <c i="28" r="C3068"/>
  <c i="28" r="D3068" s="1"/>
  <c i="28" r="D3067"/>
  <c i="28" r="C3067"/>
  <c i="28" r="C3066"/>
  <c i="28" r="D3066" s="1"/>
  <c i="28" r="D3065"/>
  <c i="28" r="F3065" s="1"/>
  <c i="28" r="C3065"/>
  <c i="28" r="C3064"/>
  <c i="28" r="D3064" s="1"/>
  <c i="28" r="C3063"/>
  <c i="28" r="D3063" s="1"/>
  <c i="28" r="C3062"/>
  <c i="28" r="D3062" s="1"/>
  <c i="28" r="C3061"/>
  <c i="28" r="D3061" s="1"/>
  <c i="28" r="C3060"/>
  <c i="28" r="D3060" s="1"/>
  <c i="28" r="C3059"/>
  <c i="28" r="D3059" s="1"/>
  <c i="28" r="C3058"/>
  <c i="28" r="D3058" s="1"/>
  <c i="28" r="C3057"/>
  <c i="28" r="D3057" s="1"/>
  <c i="28" r="C3056"/>
  <c i="28" r="D3056" s="1"/>
  <c i="28" r="C3055"/>
  <c i="28" r="D3055" s="1"/>
  <c i="28" r="C3054"/>
  <c i="28" r="D3054" s="1"/>
  <c i="28" r="C3053"/>
  <c i="28" r="D3053" s="1"/>
  <c i="28" r="C3052"/>
  <c i="28" r="D3052" s="1"/>
  <c i="28" r="C3051"/>
  <c i="28" r="D3051" s="1"/>
  <c i="28" r="C3050"/>
  <c i="28" r="D3050" s="1"/>
  <c i="28" r="C3049"/>
  <c i="28" r="D3049" s="1"/>
  <c i="28" r="C3048"/>
  <c i="28" r="D3048" s="1"/>
  <c i="28" r="C3047"/>
  <c i="28" r="D3047" s="1"/>
  <c i="28" r="C3046"/>
  <c i="28" r="D3046" s="1"/>
  <c i="28" r="C3045"/>
  <c i="28" r="D3045" s="1"/>
  <c i="28" r="C3044"/>
  <c i="28" r="D3044" s="1"/>
  <c i="28" r="D3043"/>
  <c i="28" r="C3043"/>
  <c i="28" r="C3042"/>
  <c i="28" r="D3042" s="1"/>
  <c i="28" r="C3041"/>
  <c i="28" r="D3041" s="1"/>
  <c i="28" r="F3041" s="1"/>
  <c i="28" r="C3040"/>
  <c i="28" r="D3040" s="1"/>
  <c i="28" r="C3039"/>
  <c i="28" r="D3039" s="1"/>
  <c i="28" r="C3038"/>
  <c i="28" r="D3038" s="1"/>
  <c i="28" r="C3037"/>
  <c i="28" r="D3037" s="1"/>
  <c i="28" r="C3036"/>
  <c i="28" r="D3036" s="1"/>
  <c i="28" r="C3035"/>
  <c i="28" r="D3035" s="1"/>
  <c i="28" r="C3034"/>
  <c i="28" r="D3034" s="1"/>
  <c i="28" r="C3033"/>
  <c i="28" r="D3033" s="1"/>
  <c i="28" r="C3032"/>
  <c i="28" r="D3032" s="1"/>
  <c i="28" r="C3031"/>
  <c i="28" r="D3031" s="1"/>
  <c i="28" r="C3030"/>
  <c i="28" r="D3030" s="1"/>
  <c i="28" r="D3029"/>
  <c i="28" r="C3029"/>
  <c i="28" r="C3028"/>
  <c i="28" r="D3028" s="1"/>
  <c i="28" r="C3027"/>
  <c i="28" r="D3027" s="1"/>
  <c i="28" r="C3026"/>
  <c i="28" r="D3026" s="1"/>
  <c i="28" r="C3025"/>
  <c i="28" r="D3025" s="1"/>
  <c i="28" r="F3025" s="1"/>
  <c i="28" r="C3024"/>
  <c i="28" r="D3024" s="1"/>
  <c i="28" r="C3023"/>
  <c i="28" r="D3023" s="1"/>
  <c i="28" r="C3022"/>
  <c i="28" r="D3022" s="1"/>
  <c i="28" r="C3021"/>
  <c i="28" r="D3021" s="1"/>
  <c i="28" r="C3020"/>
  <c i="28" r="D3020" s="1"/>
  <c i="28" r="C3019"/>
  <c i="28" r="D3019" s="1"/>
  <c i="28" r="C3018"/>
  <c i="28" r="D3018" s="1"/>
  <c i="28" r="C3017"/>
  <c i="28" r="D3017" s="1"/>
  <c i="28" r="C3016"/>
  <c i="28" r="D3016" s="1"/>
  <c i="28" r="C3015"/>
  <c i="28" r="D3015" s="1"/>
  <c i="28" r="C3014"/>
  <c i="28" r="D3014" s="1"/>
  <c i="28" r="D3013"/>
  <c i="28" r="C3013"/>
  <c i="28" r="C3012"/>
  <c i="28" r="D3012" s="1"/>
  <c i="28" r="C3011"/>
  <c i="28" r="D3011" s="1"/>
  <c i="28" r="C3010"/>
  <c i="28" r="D3010" s="1"/>
  <c i="28" r="C3009"/>
  <c i="28" r="D3009" s="1"/>
  <c i="28" r="F3009" s="1"/>
  <c i="28" r="C3008"/>
  <c i="28" r="D3008" s="1"/>
  <c i="28" r="C3007"/>
  <c i="28" r="D3007" s="1"/>
  <c i="28" r="C3006"/>
  <c i="28" r="D3006" s="1"/>
  <c i="28" r="C3005"/>
  <c i="28" r="D3005" s="1"/>
  <c i="28" r="C3004"/>
  <c i="28" r="D3004" s="1"/>
  <c i="28" r="C3003"/>
  <c i="28" r="D3003" s="1"/>
  <c i="28" r="C3002"/>
  <c i="28" r="D3002" s="1"/>
  <c i="28" r="C3001"/>
  <c i="28" r="D3001" s="1"/>
  <c i="28" r="C3000"/>
  <c i="28" r="D3000" s="1"/>
  <c i="28" r="C2999"/>
  <c i="28" r="D2999" s="1"/>
  <c i="28" r="C2998"/>
  <c i="28" r="D2998" s="1"/>
  <c i="28" r="D2997"/>
  <c i="28" r="C2997"/>
  <c i="28" r="C2996"/>
  <c i="28" r="D2996" s="1"/>
  <c i="28" r="C2995"/>
  <c i="28" r="D2995" s="1"/>
  <c i="28" r="C2994"/>
  <c i="28" r="D2994" s="1"/>
  <c i="28" r="C2993"/>
  <c i="28" r="D2993" s="1"/>
  <c i="28" r="F2993" s="1"/>
  <c i="28" r="C2992"/>
  <c i="28" r="D2992" s="1"/>
  <c i="28" r="C2991"/>
  <c i="28" r="D2991" s="1"/>
  <c i="28" r="C2990"/>
  <c i="28" r="D2990" s="1"/>
  <c i="28" r="C2989"/>
  <c i="28" r="D2989" s="1"/>
  <c i="28" r="C2988"/>
  <c i="28" r="D2988" s="1"/>
  <c i="28" r="C2987"/>
  <c i="28" r="D2987" s="1"/>
  <c i="28" r="C2986"/>
  <c i="28" r="D2986" s="1"/>
  <c i="28" r="C2985"/>
  <c i="28" r="D2985" s="1"/>
  <c i="28" r="F2985" s="1"/>
  <c i="28" r="C2984"/>
  <c i="28" r="D2984" s="1"/>
  <c i="28" r="C2983"/>
  <c i="28" r="D2983" s="1"/>
  <c i="28" r="C2982"/>
  <c i="28" r="D2982" s="1"/>
  <c i="28" r="C2981"/>
  <c i="28" r="D2981" s="1"/>
  <c i="28" r="C2980"/>
  <c i="28" r="D2980" s="1"/>
  <c i="28" r="D2979"/>
  <c i="28" r="C2979"/>
  <c i="28" r="C2978"/>
  <c i="28" r="D2978" s="1"/>
  <c i="28" r="C2977"/>
  <c i="28" r="D2977" s="1"/>
  <c i="28" r="F2977" s="1"/>
  <c i="28" r="C2976"/>
  <c i="28" r="D2976" s="1"/>
  <c i="28" r="C2975"/>
  <c i="28" r="D2975" s="1"/>
  <c i="28" r="C2974"/>
  <c i="28" r="D2974" s="1"/>
  <c i="28" r="C2973"/>
  <c i="28" r="D2973" s="1"/>
  <c i="28" r="C2972"/>
  <c i="28" r="D2972" s="1"/>
  <c i="28" r="C2971"/>
  <c i="28" r="D2971" s="1"/>
  <c i="28" r="C2970"/>
  <c i="28" r="D2970" s="1"/>
  <c i="28" r="D2969"/>
  <c i="28" r="F2969" s="1"/>
  <c i="28" r="C2969"/>
  <c i="28" r="C2968"/>
  <c i="28" r="D2968" s="1"/>
  <c i="28" r="C2967"/>
  <c i="28" r="D2967" s="1"/>
  <c i="28" r="C2966"/>
  <c i="28" r="D2966" s="1"/>
  <c i="28" r="C2965"/>
  <c i="28" r="D2965" s="1"/>
  <c i="28" r="C2964"/>
  <c i="28" r="D2964" s="1"/>
  <c i="28" r="C2963"/>
  <c i="28" r="D2963" s="1"/>
  <c i="28" r="C2962"/>
  <c i="28" r="D2962" s="1"/>
  <c i="28" r="C2961"/>
  <c i="28" r="D2961" s="1"/>
  <c i="28" r="C2960"/>
  <c i="28" r="D2960" s="1"/>
  <c i="28" r="C2959"/>
  <c i="28" r="D2959" s="1"/>
  <c i="28" r="C2958"/>
  <c i="28" r="D2958" s="1"/>
  <c i="28" r="C2957"/>
  <c i="28" r="D2957" s="1"/>
  <c i="28" r="C2956"/>
  <c i="28" r="D2956" s="1"/>
  <c i="28" r="C2955"/>
  <c i="28" r="D2955" s="1"/>
  <c i="28" r="C2954"/>
  <c i="28" r="D2954" s="1"/>
  <c i="28" r="C2953"/>
  <c i="28" r="D2953" s="1"/>
  <c i="28" r="F2953" s="1"/>
  <c i="28" r="C2952"/>
  <c i="28" r="D2952" s="1"/>
  <c i="28" r="C2951"/>
  <c i="28" r="D2951" s="1"/>
  <c i="28" r="C2950"/>
  <c i="28" r="D2950" s="1"/>
  <c i="28" r="C2949"/>
  <c i="28" r="D2949" s="1"/>
  <c i="28" r="C2948"/>
  <c i="28" r="D2948" s="1"/>
  <c i="28" r="D2947"/>
  <c i="28" r="C2947"/>
  <c i="28" r="C2946"/>
  <c i="28" r="D2946" s="1"/>
  <c i="28" r="C2945"/>
  <c i="28" r="D2945" s="1"/>
  <c i="28" r="F2945" s="1"/>
  <c i="28" r="C2944"/>
  <c i="28" r="D2944" s="1"/>
  <c i="28" r="C2943"/>
  <c i="28" r="D2943" s="1"/>
  <c i="28" r="C2942"/>
  <c i="28" r="D2942" s="1"/>
  <c i="28" r="C2941"/>
  <c i="28" r="D2941" s="1"/>
  <c i="28" r="C2940"/>
  <c i="28" r="D2940" s="1"/>
  <c i="28" r="C2939"/>
  <c i="28" r="D2939" s="1"/>
  <c i="28" r="C2938"/>
  <c i="28" r="D2938" s="1"/>
  <c i="28" r="D2937"/>
  <c i="28" r="F2937" s="1"/>
  <c i="28" r="C2937"/>
  <c i="28" r="C2936"/>
  <c i="28" r="D2936" s="1"/>
  <c i="28" r="C2935"/>
  <c i="28" r="D2935" s="1"/>
  <c i="28" r="C2934"/>
  <c i="28" r="D2934" s="1"/>
  <c i="28" r="F2934" s="1"/>
  <c i="28" r="C2933"/>
  <c i="28" r="D2933" s="1"/>
  <c i="28" r="C2932"/>
  <c i="28" r="D2932" s="1"/>
  <c i="28" r="F2932" s="1"/>
  <c i="28" r="C2931"/>
  <c i="28" r="D2931" s="1"/>
  <c i="28" r="C2930"/>
  <c i="28" r="D2930" s="1"/>
  <c i="28" r="C2929"/>
  <c i="28" r="D2929" s="1"/>
  <c i="28" r="F2929" s="1"/>
  <c i="28" r="C2928"/>
  <c i="28" r="D2928" s="1"/>
  <c i="28" r="C2927"/>
  <c i="28" r="D2927" s="1"/>
  <c i="28" r="C2926"/>
  <c i="28" r="D2926" s="1"/>
  <c i="28" r="F2926" s="1"/>
  <c i="28" r="D2925"/>
  <c i="28" r="C2925"/>
  <c i="28" r="C2924"/>
  <c i="28" r="D2924" s="1"/>
  <c i="28" r="F2924" s="1"/>
  <c i="28" r="C2923"/>
  <c i="28" r="D2923" s="1"/>
  <c i="28" r="F2923" s="1"/>
  <c i="28" r="C2922"/>
  <c i="28" r="D2922" s="1"/>
  <c i="28" r="F2922" s="1"/>
  <c i="28" r="C2921"/>
  <c i="28" r="D2921" s="1"/>
  <c i="28" r="C2920"/>
  <c i="28" r="D2920" s="1"/>
  <c i="28" r="F2920" s="1"/>
  <c i="28" r="C2919"/>
  <c i="28" r="D2919" s="1"/>
  <c i="28" r="F2919" s="1"/>
  <c i="28" r="C2918"/>
  <c i="28" r="D2918" s="1"/>
  <c i="28" r="C2917"/>
  <c i="28" r="D2917" s="1"/>
  <c i="28" r="C2916"/>
  <c i="28" r="D2916" s="1"/>
  <c i="28" r="F2916" s="1"/>
  <c i="28" r="D2915"/>
  <c i="28" r="F2915" s="1"/>
  <c i="28" r="C2915"/>
  <c i="28" r="D2914"/>
  <c i="28" r="F2914" s="1"/>
  <c i="28" r="C2914"/>
  <c i="28" r="C2913"/>
  <c i="28" r="D2913" s="1"/>
  <c i="28" r="C2912"/>
  <c i="28" r="D2912" s="1"/>
  <c i="28" r="F2912" s="1"/>
  <c i="28" r="C2911"/>
  <c i="28" r="D2911" s="1"/>
  <c i="28" r="F2911" s="1"/>
  <c i="28" r="C2910"/>
  <c i="28" r="D2910" s="1"/>
  <c i="28" r="D2909"/>
  <c i="28" r="C2909"/>
  <c i="28" r="C2908"/>
  <c i="28" r="D2908" s="1"/>
  <c i="28" r="F2908" s="1"/>
  <c i="28" r="C2907"/>
  <c i="28" r="D2907" s="1"/>
  <c i="28" r="F2907" s="1"/>
  <c i="28" r="C2906"/>
  <c i="28" r="D2906" s="1"/>
  <c i="28" r="F2906" s="1"/>
  <c i="28" r="C2905"/>
  <c i="28" r="D2905" s="1"/>
  <c i="28" r="C2904"/>
  <c i="28" r="D2904" s="1"/>
  <c i="28" r="F2904" s="1"/>
  <c i="28" r="C2903"/>
  <c i="28" r="D2903" s="1"/>
  <c i="28" r="F2903" s="1"/>
  <c i="28" r="C2902"/>
  <c i="28" r="D2902" s="1"/>
  <c i="28" r="C2901"/>
  <c i="28" r="D2901" s="1"/>
  <c i="28" r="C2900"/>
  <c i="28" r="D2900" s="1"/>
  <c i="28" r="F2900" s="1"/>
  <c i="28" r="D2899"/>
  <c i="28" r="F2899" s="1"/>
  <c i="28" r="C2899"/>
  <c i="28" r="D2898"/>
  <c i="28" r="F2898" s="1"/>
  <c i="28" r="C2898"/>
  <c i="28" r="C2897"/>
  <c i="28" r="D2897" s="1"/>
  <c i="28" r="C2896"/>
  <c i="28" r="D2896" s="1"/>
  <c i="28" r="F2896" s="1"/>
  <c i="28" r="C2895"/>
  <c i="28" r="D2895" s="1"/>
  <c i="28" r="F2895" s="1"/>
  <c i="28" r="C2894"/>
  <c i="28" r="D2894" s="1"/>
  <c i="28" r="D2893"/>
  <c i="28" r="C2893"/>
  <c i="28" r="C2892"/>
  <c i="28" r="D2892" s="1"/>
  <c i="28" r="F2892" s="1"/>
  <c i="28" r="C2891"/>
  <c i="28" r="D2891" s="1"/>
  <c i="28" r="F2891" s="1"/>
  <c i="28" r="C2890"/>
  <c i="28" r="D2890" s="1"/>
  <c i="28" r="F2890" s="1"/>
  <c i="28" r="C2889"/>
  <c i="28" r="D2889" s="1"/>
  <c i="28" r="C2888"/>
  <c i="28" r="D2888" s="1"/>
  <c i="28" r="F2888" s="1"/>
  <c i="28" r="C2887"/>
  <c i="28" r="D2887" s="1"/>
  <c i="28" r="F2887" s="1"/>
  <c i="28" r="C2886"/>
  <c i="28" r="D2886" s="1"/>
  <c i="28" r="C2885"/>
  <c i="28" r="D2885" s="1"/>
  <c i="28" r="C2884"/>
  <c i="28" r="D2884" s="1"/>
  <c i="28" r="F2884" s="1"/>
  <c i="28" r="D2883"/>
  <c i="28" r="F2883" s="1"/>
  <c i="28" r="C2883"/>
  <c i="28" r="D2882"/>
  <c i="28" r="F2882" s="1"/>
  <c i="28" r="C2882"/>
  <c i="28" r="C2881"/>
  <c i="28" r="D2881" s="1"/>
  <c i="28" r="C2880"/>
  <c i="28" r="D2880" s="1"/>
  <c i="28" r="F2880" s="1"/>
  <c i="28" r="C2879"/>
  <c i="28" r="D2879" s="1"/>
  <c i="28" r="F2879" s="1"/>
  <c i="28" r="C2878"/>
  <c i="28" r="D2878" s="1"/>
  <c i="28" r="D2877"/>
  <c i="28" r="C2877"/>
  <c i="28" r="C2876"/>
  <c i="28" r="D2876" s="1"/>
  <c i="28" r="F2876" s="1"/>
  <c i="28" r="C2875"/>
  <c i="28" r="D2875" s="1"/>
  <c i="28" r="F2875" s="1"/>
  <c i="28" r="C2874"/>
  <c i="28" r="D2874" s="1"/>
  <c i="28" r="F2874" s="1"/>
  <c i="28" r="C2873"/>
  <c i="28" r="D2873" s="1"/>
  <c i="28" r="C2872"/>
  <c i="28" r="D2872" s="1"/>
  <c i="28" r="F2872" s="1"/>
  <c i="28" r="C2871"/>
  <c i="28" r="D2871" s="1"/>
  <c i="28" r="F2871" s="1"/>
  <c i="28" r="C2870"/>
  <c i="28" r="D2870" s="1"/>
  <c i="28" r="C2869"/>
  <c i="28" r="D2869" s="1"/>
  <c i="28" r="C2868"/>
  <c i="28" r="D2868" s="1"/>
  <c i="28" r="F2868" s="1"/>
  <c i="28" r="D2867"/>
  <c i="28" r="F2867" s="1"/>
  <c i="28" r="C2867"/>
  <c i="28" r="C2866"/>
  <c i="28" r="D2866" s="1"/>
  <c i="28" r="C2865"/>
  <c i="28" r="D2865" s="1"/>
  <c i="28" r="E2864"/>
  <c i="28" r="C2864"/>
  <c i="28" r="D2864" s="1"/>
  <c i="28" r="F2864" s="1"/>
  <c i="28" r="D2863"/>
  <c i="28" r="C2863"/>
  <c i="28" r="C2862"/>
  <c i="28" r="D2862" s="1"/>
  <c i="28" r="C2861"/>
  <c i="28" r="D2861" s="1"/>
  <c i="28" r="C2860"/>
  <c i="28" r="D2860" s="1"/>
  <c i="28" r="C2859"/>
  <c i="28" r="D2859" s="1"/>
  <c i="28" r="C2858"/>
  <c i="28" r="D2858" s="1"/>
  <c i="28" r="F2858" s="1"/>
  <c i="28" r="C2857"/>
  <c i="28" r="D2857" s="1"/>
  <c i="28" r="E2856"/>
  <c i="28" r="C2856"/>
  <c i="28" r="D2856" s="1"/>
  <c i="28" r="F2856" s="1"/>
  <c i="28" r="D2855"/>
  <c i="28" r="C2855"/>
  <c i="28" r="C2854"/>
  <c i="28" r="D2854" s="1"/>
  <c i="28" r="F2854" s="1"/>
  <c i="28" r="C2853"/>
  <c i="28" r="D2853" s="1"/>
  <c i="28" r="C2852"/>
  <c i="28" r="D2852" s="1"/>
  <c i="28" r="C2851"/>
  <c i="28" r="D2851" s="1"/>
  <c i="28" r="C2850"/>
  <c i="28" r="D2850" s="1"/>
  <c i="28" r="F2850" s="1"/>
  <c i="28" r="C2849"/>
  <c i="28" r="D2849" s="1"/>
  <c i="28" r="D2848"/>
  <c i="28" r="F2848" s="1"/>
  <c i="28" r="C2848"/>
  <c i="28" r="C2847"/>
  <c i="28" r="D2847" s="1"/>
  <c i="28" r="C2846"/>
  <c i="28" r="D2846" s="1"/>
  <c i="28" r="C2845"/>
  <c i="28" r="D2845" s="1"/>
  <c i="28" r="F2845" s="1"/>
  <c i="28" r="C2844"/>
  <c i="28" r="D2844" s="1"/>
  <c i="28" r="D2843"/>
  <c i="28" r="F2843" s="1"/>
  <c i="28" r="C2843"/>
  <c i="28" r="C2842"/>
  <c i="28" r="D2842" s="1"/>
  <c i="28" r="C2841"/>
  <c i="28" r="D2841" s="1"/>
  <c i="28" r="F2841" s="1"/>
  <c i="28" r="C2840"/>
  <c i="28" r="D2840" s="1"/>
  <c i="28" r="F2840" s="1"/>
  <c i="28" r="C2839"/>
  <c i="28" r="D2839" s="1"/>
  <c i="28" r="D2838"/>
  <c i="28" r="C2838"/>
  <c i="28" r="C2837"/>
  <c i="28" r="D2837" s="1"/>
  <c i="28" r="F2837" s="1"/>
  <c i="28" r="C2836"/>
  <c i="28" r="D2836" s="1"/>
  <c i="28" r="F2836" s="1"/>
  <c i="28" r="C2835"/>
  <c i="28" r="D2835" s="1"/>
  <c i="28" r="C2834"/>
  <c i="28" r="D2834" s="1"/>
  <c i="28" r="C2833"/>
  <c i="28" r="D2833" s="1"/>
  <c i="28" r="C2832"/>
  <c i="28" r="D2832" s="1"/>
  <c i="28" r="F2832" s="1"/>
  <c i="28" r="C2831"/>
  <c i="28" r="D2831" s="1"/>
  <c i="28" r="C2830"/>
  <c i="28" r="D2830" s="1"/>
  <c i="28" r="C2829"/>
  <c i="28" r="D2829" s="1"/>
  <c i="28" r="F2829" s="1"/>
  <c i="28" r="C2828"/>
  <c i="28" r="D2828" s="1"/>
  <c i="28" r="C2827"/>
  <c i="28" r="D2827" s="1"/>
  <c i="28" r="F2827" s="1"/>
  <c i="28" r="C2826"/>
  <c i="28" r="D2826" s="1"/>
  <c i="28" r="C2825"/>
  <c i="28" r="D2825" s="1"/>
  <c i="28" r="F2825" s="1"/>
  <c i="28" r="C2824"/>
  <c i="28" r="D2824" s="1"/>
  <c i="28" r="F2824" s="1"/>
  <c i="28" r="C2823"/>
  <c i="28" r="D2823" s="1"/>
  <c i="28" r="C2822"/>
  <c i="28" r="D2822" s="1"/>
  <c i="28" r="C2821"/>
  <c i="28" r="D2821" s="1"/>
  <c i="28" r="F2821" s="1"/>
  <c i="28" r="D2820"/>
  <c i="28" r="F2820" s="1"/>
  <c i="28" r="C2820"/>
  <c i="28" r="C2819"/>
  <c i="28" r="D2819" s="1"/>
  <c i="28" r="C2818"/>
  <c i="28" r="D2818" s="1"/>
  <c i="28" r="E2817"/>
  <c i="28" r="C2817"/>
  <c i="28" r="D2817" s="1"/>
  <c i="28" r="F2817" s="1"/>
  <c i="28" r="D2816"/>
  <c i="28" r="F2816" s="1"/>
  <c i="28" r="C2816"/>
  <c i="28" r="C2815"/>
  <c i="28" r="D2815" s="1"/>
  <c i="28" r="C2814"/>
  <c i="28" r="D2814" s="1"/>
  <c i="28" r="C2813"/>
  <c i="28" r="D2813" s="1"/>
  <c i="28" r="F2813" s="1"/>
  <c i="28" r="C2812"/>
  <c i="28" r="D2812" s="1"/>
  <c i="28" r="D2811"/>
  <c i="28" r="F2811" s="1"/>
  <c i="28" r="C2811"/>
  <c i="28" r="C2810"/>
  <c i="28" r="D2810" s="1"/>
  <c i="28" r="C2809"/>
  <c i="28" r="D2809" s="1"/>
  <c i="28" r="F2809" s="1"/>
  <c i="28" r="C2808"/>
  <c i="28" r="D2808" s="1"/>
  <c i="28" r="F2808" s="1"/>
  <c i="28" r="C2807"/>
  <c i="28" r="D2807" s="1"/>
  <c i="28" r="D2806"/>
  <c i="28" r="C2806"/>
  <c i="28" r="C2805"/>
  <c i="28" r="D2805" s="1"/>
  <c i="28" r="F2805" s="1"/>
  <c i="28" r="C2804"/>
  <c i="28" r="D2804" s="1"/>
  <c i="28" r="F2804" s="1"/>
  <c i="28" r="C2803"/>
  <c i="28" r="D2803" s="1"/>
  <c i="28" r="C2802"/>
  <c i="28" r="D2802" s="1"/>
  <c i="28" r="C2801"/>
  <c i="28" r="D2801" s="1"/>
  <c i="28" r="F2801" s="1"/>
  <c i="28" r="C2800"/>
  <c i="28" r="D2800" s="1"/>
  <c i="28" r="F2800" s="1"/>
  <c i="28" r="C2799"/>
  <c i="28" r="D2799" s="1"/>
  <c i="28" r="C2798"/>
  <c i="28" r="D2798" s="1"/>
  <c i="28" r="C2797"/>
  <c i="28" r="D2797" s="1"/>
  <c i="28" r="F2797" s="1"/>
  <c i="28" r="C2796"/>
  <c i="28" r="D2796" s="1"/>
  <c i="28" r="C2795"/>
  <c i="28" r="D2795" s="1"/>
  <c i="28" r="F2795" s="1"/>
  <c i="28" r="C2794"/>
  <c i="28" r="D2794" s="1"/>
  <c i="28" r="C2793"/>
  <c i="28" r="D2793" s="1"/>
  <c i="28" r="F2793" s="1"/>
  <c i="28" r="C2792"/>
  <c i="28" r="D2792" s="1"/>
  <c i="28" r="F2792" s="1"/>
  <c i="28" r="C2791"/>
  <c i="28" r="D2791" s="1"/>
  <c i="28" r="C2790"/>
  <c i="28" r="D2790" s="1"/>
  <c i="28" r="C2789"/>
  <c i="28" r="D2789" s="1"/>
  <c i="28" r="F2789" s="1"/>
  <c i="28" r="D2788"/>
  <c i="28" r="F2788" s="1"/>
  <c i="28" r="C2788"/>
  <c i="28" r="C2787"/>
  <c i="28" r="D2787" s="1"/>
  <c i="28" r="C2786"/>
  <c i="28" r="D2786" s="1"/>
  <c i="28" r="E2785"/>
  <c i="28" r="C2785"/>
  <c i="28" r="D2785" s="1"/>
  <c i="28" r="F2785" s="1"/>
  <c i="28" r="D2784"/>
  <c i="28" r="F2784" s="1"/>
  <c i="28" r="C2784"/>
  <c i="28" r="C2783"/>
  <c i="28" r="D2783" s="1"/>
  <c i="28" r="C2782"/>
  <c i="28" r="D2782" s="1"/>
  <c i="28" r="C2781"/>
  <c i="28" r="D2781" s="1"/>
  <c i="28" r="F2781" s="1"/>
  <c i="28" r="C2780"/>
  <c i="28" r="D2780" s="1"/>
  <c i="28" r="C2779"/>
  <c i="28" r="D2779" s="1"/>
  <c i="28" r="C2778"/>
  <c i="28" r="D2778" s="1"/>
  <c i="28" r="C2777"/>
  <c i="28" r="D2777" s="1"/>
  <c i="28" r="F2777" s="1"/>
  <c i="28" r="C2776"/>
  <c i="28" r="D2776" s="1"/>
  <c i="28" r="F2776" s="1"/>
  <c i="28" r="C2775"/>
  <c i="28" r="D2775" s="1"/>
  <c i="28" r="C2774"/>
  <c i="28" r="D2774" s="1"/>
  <c i="28" r="C2773"/>
  <c i="28" r="D2773" s="1"/>
  <c i="28" r="F2773" s="1"/>
  <c i="28" r="C2772"/>
  <c i="28" r="D2772" s="1"/>
  <c i="28" r="F2772" s="1"/>
  <c i="28" r="C2771"/>
  <c i="28" r="D2771" s="1"/>
  <c i="28" r="C2770"/>
  <c i="28" r="D2770" s="1"/>
  <c i="28" r="C2769"/>
  <c i="28" r="D2769" s="1"/>
  <c i="28" r="F2769" s="1"/>
  <c i="28" r="D2768"/>
  <c i="28" r="F2768" s="1"/>
  <c i="28" r="C2768"/>
  <c i="28" r="C2767"/>
  <c i="28" r="D2767" s="1"/>
  <c i="28" r="C2766"/>
  <c i="28" r="D2766" s="1"/>
  <c i="28" r="C2765"/>
  <c i="28" r="D2765" s="1"/>
  <c i="28" r="F2765" s="1"/>
  <c i="28" r="C2764"/>
  <c i="28" r="D2764" s="1"/>
  <c i="28" r="F2764" s="1"/>
  <c i="28" r="C2763"/>
  <c i="28" r="D2763" s="1"/>
  <c i="28" r="C2762"/>
  <c i="28" r="D2762" s="1"/>
  <c i="28" r="C2761"/>
  <c i="28" r="D2761" s="1"/>
  <c i="28" r="F2761" s="1"/>
  <c i="28" r="C2760"/>
  <c i="28" r="D2760" s="1"/>
  <c i="28" r="F2760" s="1"/>
  <c i="28" r="C2759"/>
  <c i="28" r="D2759" s="1"/>
  <c i="28" r="C2758"/>
  <c i="28" r="D2758" s="1"/>
  <c i="28" r="C2757"/>
  <c i="28" r="D2757" s="1"/>
  <c i="28" r="F2757" s="1"/>
  <c i="28" r="C2756"/>
  <c i="28" r="D2756" s="1"/>
  <c i="28" r="F2756" s="1"/>
  <c i="28" r="C2755"/>
  <c i="28" r="D2755" s="1"/>
  <c i="28" r="C2754"/>
  <c i="28" r="D2754" s="1"/>
  <c i="28" r="C2753"/>
  <c i="28" r="D2753" s="1"/>
  <c i="28" r="F2753" s="1"/>
  <c i="28" r="D2752"/>
  <c i="28" r="F2752" s="1"/>
  <c i="28" r="C2752"/>
  <c i="28" r="C2751"/>
  <c i="28" r="D2751" s="1"/>
  <c i="28" r="C2750"/>
  <c i="28" r="D2750" s="1"/>
  <c i="28" r="C2749"/>
  <c i="28" r="D2749" s="1"/>
  <c i="28" r="F2749" s="1"/>
  <c i="28" r="C2748"/>
  <c i="28" r="D2748" s="1"/>
  <c i="28" r="F2748" s="1"/>
  <c i="28" r="C2747"/>
  <c i="28" r="D2747" s="1"/>
  <c i="28" r="C2746"/>
  <c i="28" r="D2746" s="1"/>
  <c i="28" r="C2745"/>
  <c i="28" r="D2745" s="1"/>
  <c i="28" r="F2745" s="1"/>
  <c i="28" r="C2744"/>
  <c i="28" r="D2744" s="1"/>
  <c i="28" r="F2744" s="1"/>
  <c i="28" r="C2743"/>
  <c i="28" r="D2743" s="1"/>
  <c i="28" r="C2742"/>
  <c i="28" r="D2742" s="1"/>
  <c i="28" r="C2741"/>
  <c i="28" r="D2741" s="1"/>
  <c i="28" r="F2741" s="1"/>
  <c i="28" r="C2740"/>
  <c i="28" r="D2740" s="1"/>
  <c i="28" r="F2740" s="1"/>
  <c i="28" r="C2739"/>
  <c i="28" r="D2739" s="1"/>
  <c i="28" r="C2738"/>
  <c i="28" r="D2738" s="1"/>
  <c i="28" r="C2737"/>
  <c i="28" r="D2737" s="1"/>
  <c i="28" r="F2737" s="1"/>
  <c i="28" r="D2736"/>
  <c i="28" r="F2736" s="1"/>
  <c i="28" r="C2736"/>
  <c i="28" r="C2735"/>
  <c i="28" r="D2735" s="1"/>
  <c i="28" r="C2734"/>
  <c i="28" r="D2734" s="1"/>
  <c i="28" r="C2733"/>
  <c i="28" r="D2733" s="1"/>
  <c i="28" r="F2733" s="1"/>
  <c i="28" r="C2732"/>
  <c i="28" r="D2732" s="1"/>
  <c i="28" r="F2732" s="1"/>
  <c i="28" r="C2731"/>
  <c i="28" r="D2731" s="1"/>
  <c i="28" r="C2730"/>
  <c i="28" r="D2730" s="1"/>
  <c i="28" r="C2729"/>
  <c i="28" r="D2729" s="1"/>
  <c i="28" r="F2729" s="1"/>
  <c i="28" r="C2728"/>
  <c i="28" r="D2728" s="1"/>
  <c i="28" r="F2728" s="1"/>
  <c i="28" r="C2727"/>
  <c i="28" r="D2727" s="1"/>
  <c i="28" r="C2726"/>
  <c i="28" r="D2726" s="1"/>
  <c i="28" r="C2725"/>
  <c i="28" r="D2725" s="1"/>
  <c i="28" r="F2725" s="1"/>
  <c i="28" r="C2724"/>
  <c i="28" r="D2724" s="1"/>
  <c i="28" r="F2724" s="1"/>
  <c i="28" r="C2723"/>
  <c i="28" r="D2723" s="1"/>
  <c i="28" r="C2722"/>
  <c i="28" r="D2722" s="1"/>
  <c i="28" r="C2721"/>
  <c i="28" r="D2721" s="1"/>
  <c i="28" r="F2721" s="1"/>
  <c i="28" r="D2720"/>
  <c i="28" r="F2720" s="1"/>
  <c i="28" r="C2720"/>
  <c i="28" r="C2719"/>
  <c i="28" r="D2719" s="1"/>
  <c i="28" r="C2718"/>
  <c i="28" r="D2718" s="1"/>
  <c i="28" r="C2717"/>
  <c i="28" r="D2717" s="1"/>
  <c i="28" r="F2717" s="1"/>
  <c i="28" r="C2716"/>
  <c i="28" r="D2716" s="1"/>
  <c i="28" r="F2716" s="1"/>
  <c i="28" r="C2715"/>
  <c i="28" r="D2715" s="1"/>
  <c i="28" r="C2714"/>
  <c i="28" r="D2714" s="1"/>
  <c i="28" r="C2713"/>
  <c i="28" r="D2713" s="1"/>
  <c i="28" r="F2713" s="1"/>
  <c i="28" r="C2712"/>
  <c i="28" r="D2712" s="1"/>
  <c i="28" r="F2712" s="1"/>
  <c i="28" r="C2711"/>
  <c i="28" r="D2711" s="1"/>
  <c i="28" r="C2710"/>
  <c i="28" r="D2710" s="1"/>
  <c i="28" r="C2709"/>
  <c i="28" r="D2709" s="1"/>
  <c i="28" r="F2709" s="1"/>
  <c i="28" r="C2708"/>
  <c i="28" r="D2708" s="1"/>
  <c i="28" r="F2708" s="1"/>
  <c i="28" r="C2707"/>
  <c i="28" r="D2707" s="1"/>
  <c i="28" r="C2706"/>
  <c i="28" r="D2706" s="1"/>
  <c i="28" r="C2705"/>
  <c i="28" r="D2705" s="1"/>
  <c i="28" r="F2705" s="1"/>
  <c i="28" r="C2704"/>
  <c i="28" r="D2704" s="1"/>
  <c i="28" r="F2704" s="1"/>
  <c i="28" r="C2703"/>
  <c i="28" r="D2703" s="1"/>
  <c i="28" r="C2702"/>
  <c i="28" r="D2702" s="1"/>
  <c i="28" r="C2701"/>
  <c i="28" r="D2701" s="1"/>
  <c i="28" r="F2701" s="1"/>
  <c i="28" r="C2700"/>
  <c i="28" r="D2700" s="1"/>
  <c i="28" r="F2700" s="1"/>
  <c i="28" r="C2699"/>
  <c i="28" r="D2699" s="1"/>
  <c i="28" r="C2698"/>
  <c i="28" r="D2698" s="1"/>
  <c i="28" r="C2697"/>
  <c i="28" r="D2697" s="1"/>
  <c i="28" r="F2697" s="1"/>
  <c i="28" r="D2696"/>
  <c i="28" r="F2696" s="1"/>
  <c i="28" r="C2696"/>
  <c i="28" r="C2695"/>
  <c i="28" r="D2695" s="1"/>
  <c i="28" r="C2694"/>
  <c i="28" r="D2694" s="1"/>
  <c i="28" r="C2693"/>
  <c i="28" r="D2693" s="1"/>
  <c i="28" r="F2693" s="1"/>
  <c i="28" r="C2692"/>
  <c i="28" r="D2692" s="1"/>
  <c i="28" r="F2692" s="1"/>
  <c i="28" r="C2691"/>
  <c i="28" r="D2691" s="1"/>
  <c i="28" r="C2690"/>
  <c i="28" r="D2690" s="1"/>
  <c i="28" r="C2689"/>
  <c i="28" r="D2689" s="1"/>
  <c i="28" r="F2689" s="1"/>
  <c i="28" r="D2688"/>
  <c i="28" r="F2688" s="1"/>
  <c i="28" r="C2688"/>
  <c i="28" r="C2687"/>
  <c i="28" r="D2687" s="1"/>
  <c i="28" r="C2686"/>
  <c i="28" r="D2686" s="1"/>
  <c i="28" r="C2685"/>
  <c i="28" r="D2685" s="1"/>
  <c i="28" r="F2685" s="1"/>
  <c i="28" r="C2684"/>
  <c i="28" r="D2684" s="1"/>
  <c i="28" r="F2684" s="1"/>
  <c i="28" r="C2683"/>
  <c i="28" r="D2683" s="1"/>
  <c i="28" r="C2682"/>
  <c i="28" r="D2682" s="1"/>
  <c i="28" r="C2681"/>
  <c i="28" r="D2681" s="1"/>
  <c i="28" r="F2681" s="1"/>
  <c i="28" r="C2680"/>
  <c i="28" r="D2680" s="1"/>
  <c i="28" r="F2680" s="1"/>
  <c i="28" r="C2679"/>
  <c i="28" r="D2679" s="1"/>
  <c i="28" r="C2678"/>
  <c i="28" r="D2678" s="1"/>
  <c i="28" r="C2677"/>
  <c i="28" r="D2677" s="1"/>
  <c i="28" r="F2677" s="1"/>
  <c i="28" r="C2676"/>
  <c i="28" r="D2676" s="1"/>
  <c i="28" r="F2676" s="1"/>
  <c i="28" r="C2675"/>
  <c i="28" r="D2675" s="1"/>
  <c i="28" r="C2674"/>
  <c i="28" r="D2674" s="1"/>
  <c i="28" r="C2673"/>
  <c i="28" r="D2673" s="1"/>
  <c i="28" r="F2673" s="1"/>
  <c i="28" r="C2672"/>
  <c i="28" r="D2672" s="1"/>
  <c i="28" r="F2672" s="1"/>
  <c i="28" r="C2671"/>
  <c i="28" r="D2671" s="1"/>
  <c i="28" r="C2670"/>
  <c i="28" r="D2670" s="1"/>
  <c i="28" r="C2669"/>
  <c i="28" r="D2669" s="1"/>
  <c i="28" r="F2669" s="1"/>
  <c i="28" r="C2668"/>
  <c i="28" r="D2668" s="1"/>
  <c i="28" r="F2668" s="1"/>
  <c i="28" r="C2667"/>
  <c i="28" r="D2667" s="1"/>
  <c i="28" r="C2666"/>
  <c i="28" r="D2666" s="1"/>
  <c i="28" r="C2665"/>
  <c i="28" r="D2665" s="1"/>
  <c i="28" r="F2665" s="1"/>
  <c i="28" r="C2664"/>
  <c i="28" r="D2664" s="1"/>
  <c i="28" r="F2664" s="1"/>
  <c i="28" r="C2663"/>
  <c i="28" r="D2663" s="1"/>
  <c i="28" r="C2662"/>
  <c i="28" r="D2662" s="1"/>
  <c i="28" r="C2661"/>
  <c i="28" r="D2661" s="1"/>
  <c i="28" r="F2661" s="1"/>
  <c i="28" r="C2660"/>
  <c i="28" r="D2660" s="1"/>
  <c i="28" r="F2660" s="1"/>
  <c i="28" r="C2659"/>
  <c i="28" r="D2659" s="1"/>
  <c i="28" r="C2658"/>
  <c i="28" r="D2658" s="1"/>
  <c i="28" r="C2657"/>
  <c i="28" r="D2657" s="1"/>
  <c i="28" r="F2657" s="1"/>
  <c i="28" r="D2656"/>
  <c i="28" r="F2656" s="1"/>
  <c i="28" r="C2656"/>
  <c i="28" r="C2655"/>
  <c i="28" r="D2655" s="1"/>
  <c i="28" r="C2654"/>
  <c i="28" r="D2654" s="1"/>
  <c i="28" r="C2653"/>
  <c i="28" r="D2653" s="1"/>
  <c i="28" r="F2653" s="1"/>
  <c i="28" r="C2652"/>
  <c i="28" r="D2652" s="1"/>
  <c i="28" r="F2652" s="1"/>
  <c i="28" r="C2651"/>
  <c i="28" r="D2651" s="1"/>
  <c i="28" r="C2650"/>
  <c i="28" r="D2650" s="1"/>
  <c i="28" r="C2649"/>
  <c i="28" r="D2649" s="1"/>
  <c i="28" r="F2649" s="1"/>
  <c i="28" r="C2648"/>
  <c i="28" r="D2648" s="1"/>
  <c i="28" r="F2648" s="1"/>
  <c i="28" r="C2647"/>
  <c i="28" r="D2647" s="1"/>
  <c i="28" r="C2646"/>
  <c i="28" r="D2646" s="1"/>
  <c i="28" r="C2645"/>
  <c i="28" r="D2645" s="1"/>
  <c i="28" r="F2645" s="1"/>
  <c i="28" r="C2644"/>
  <c i="28" r="D2644" s="1"/>
  <c i="28" r="F2644" s="1"/>
  <c i="28" r="C2643"/>
  <c i="28" r="D2643" s="1"/>
  <c i="28" r="C2642"/>
  <c i="28" r="D2642" s="1"/>
  <c i="28" r="C2641"/>
  <c i="28" r="D2641" s="1"/>
  <c i="28" r="F2641" s="1"/>
  <c i="28" r="C2640"/>
  <c i="28" r="D2640" s="1"/>
  <c i="28" r="F2640" s="1"/>
  <c i="28" r="C2639"/>
  <c i="28" r="D2639" s="1"/>
  <c i="28" r="C2638"/>
  <c i="28" r="D2638" s="1"/>
  <c i="28" r="C2637"/>
  <c i="28" r="D2637" s="1"/>
  <c i="28" r="F2637" s="1"/>
  <c i="28" r="C2636"/>
  <c i="28" r="D2636" s="1"/>
  <c i="28" r="F2636" s="1"/>
  <c i="28" r="C2635"/>
  <c i="28" r="D2635" s="1"/>
  <c i="28" r="C2634"/>
  <c i="28" r="D2634" s="1"/>
  <c i="28" r="C2633"/>
  <c i="28" r="D2633" s="1"/>
  <c i="28" r="F2633" s="1"/>
  <c i="28" r="C2632"/>
  <c i="28" r="D2632" s="1"/>
  <c i="28" r="F2632" s="1"/>
  <c i="28" r="C2631"/>
  <c i="28" r="D2631" s="1"/>
  <c i="28" r="C2630"/>
  <c i="28" r="D2630" s="1"/>
  <c i="28" r="C2629"/>
  <c i="28" r="D2629" s="1"/>
  <c i="28" r="F2629" s="1"/>
  <c i="28" r="C2628"/>
  <c i="28" r="D2628" s="1"/>
  <c i="28" r="F2628" s="1"/>
  <c i="28" r="C2627"/>
  <c i="28" r="D2627" s="1"/>
  <c i="28" r="C2626"/>
  <c i="28" r="D2626" s="1"/>
  <c i="28" r="C2625"/>
  <c i="28" r="D2625" s="1"/>
  <c i="28" r="F2625" s="1"/>
  <c i="28" r="D2624"/>
  <c i="28" r="F2624" s="1"/>
  <c i="28" r="C2624"/>
  <c i="28" r="C2623"/>
  <c i="28" r="D2623" s="1"/>
  <c i="28" r="C2622"/>
  <c i="28" r="D2622" s="1"/>
  <c i="28" r="F2622" s="1"/>
  <c i="28" r="C2621"/>
  <c i="28" r="D2621" s="1"/>
  <c i="28" r="C2620"/>
  <c i="28" r="D2620" s="1"/>
  <c i="28" r="F2620" s="1"/>
  <c i="28" r="C2619"/>
  <c i="28" r="D2619" s="1"/>
  <c i="28" r="C2618"/>
  <c i="28" r="D2618" s="1"/>
  <c i="28" r="F2618" s="1"/>
  <c i="28" r="C2617"/>
  <c i="28" r="D2617" s="1"/>
  <c i="28" r="D2616"/>
  <c i="28" r="F2616" s="1"/>
  <c i="28" r="C2616"/>
  <c i="28" r="C2615"/>
  <c i="28" r="D2615" s="1"/>
  <c i="28" r="C2614"/>
  <c i="28" r="D2614" s="1"/>
  <c i="28" r="F2614" s="1"/>
  <c i="28" r="C2613"/>
  <c i="28" r="D2613" s="1"/>
  <c i="28" r="C2612"/>
  <c i="28" r="D2612" s="1"/>
  <c i="28" r="F2612" s="1"/>
  <c i="28" r="C2611"/>
  <c i="28" r="D2611" s="1"/>
  <c i="28" r="C2610"/>
  <c i="28" r="D2610" s="1"/>
  <c i="28" r="F2610" s="1"/>
  <c i="28" r="C2609"/>
  <c i="28" r="D2609" s="1"/>
  <c i="28" r="D2608"/>
  <c i="28" r="F2608" s="1"/>
  <c i="28" r="C2608"/>
  <c i="28" r="C2607"/>
  <c i="28" r="D2607" s="1"/>
  <c i="28" r="C2606"/>
  <c i="28" r="D2606" s="1"/>
  <c i="28" r="F2606" s="1"/>
  <c i="28" r="C2605"/>
  <c i="28" r="D2605" s="1"/>
  <c i="28" r="C2604"/>
  <c i="28" r="D2604" s="1"/>
  <c i="28" r="F2604" s="1"/>
  <c i="28" r="C2603"/>
  <c i="28" r="D2603" s="1"/>
  <c i="28" r="C2602"/>
  <c i="28" r="D2602" s="1"/>
  <c i="28" r="F2602" s="1"/>
  <c i="28" r="C2601"/>
  <c i="28" r="D2601" s="1"/>
  <c i="28" r="C2600"/>
  <c i="28" r="D2600" s="1"/>
  <c i="28" r="F2600" s="1"/>
  <c i="28" r="C2599"/>
  <c i="28" r="D2599" s="1"/>
  <c i="28" r="C2598"/>
  <c i="28" r="D2598" s="1"/>
  <c i="28" r="F2598" s="1"/>
  <c i="28" r="C2597"/>
  <c i="28" r="D2597" s="1"/>
  <c i="28" r="D2596"/>
  <c i="28" r="F2596" s="1"/>
  <c i="28" r="C2596"/>
  <c i="28" r="C2595"/>
  <c i="28" r="D2595" s="1"/>
  <c i="28" r="C2594"/>
  <c i="28" r="D2594" s="1"/>
  <c i="28" r="F2594" s="1"/>
  <c i="28" r="C2593"/>
  <c i="28" r="D2593" s="1"/>
  <c i="28" r="D2592"/>
  <c i="28" r="F2592" s="1"/>
  <c i="28" r="C2592"/>
  <c i="28" r="C2591"/>
  <c i="28" r="D2591" s="1"/>
  <c i="28" r="C2590"/>
  <c i="28" r="D2590" s="1"/>
  <c i="28" r="F2590" s="1"/>
  <c i="28" r="C2589"/>
  <c i="28" r="D2589" s="1"/>
  <c i="28" r="C2588"/>
  <c i="28" r="D2588" s="1"/>
  <c i="28" r="F2588" s="1"/>
  <c i="28" r="C2587"/>
  <c i="28" r="D2587" s="1"/>
  <c i="28" r="C2586"/>
  <c i="28" r="D2586" s="1"/>
  <c i="28" r="F2586" s="1"/>
  <c i="28" r="C2585"/>
  <c i="28" r="D2585" s="1"/>
  <c i="28" r="C2584"/>
  <c i="28" r="D2584" s="1"/>
  <c i="28" r="F2584" s="1"/>
  <c i="28" r="C2583"/>
  <c i="28" r="D2583" s="1"/>
  <c i="28" r="C2582"/>
  <c i="28" r="D2582" s="1"/>
  <c i="28" r="F2582" s="1"/>
  <c i="28" r="C2581"/>
  <c i="28" r="D2581" s="1"/>
  <c i="28" r="C2580"/>
  <c i="28" r="D2580" s="1"/>
  <c i="28" r="F2580" s="1"/>
  <c i="28" r="C2579"/>
  <c i="28" r="D2579" s="1"/>
  <c i="28" r="C2578"/>
  <c i="28" r="D2578" s="1"/>
  <c i="28" r="F2578" s="1"/>
  <c i="28" r="C2577"/>
  <c i="28" r="D2577" s="1"/>
  <c i="28" r="D2576"/>
  <c i="28" r="F2576" s="1"/>
  <c i="28" r="C2576"/>
  <c i="28" r="C2575"/>
  <c i="28" r="D2575" s="1"/>
  <c i="28" r="C2574"/>
  <c i="28" r="D2574" s="1"/>
  <c i="28" r="F2574" s="1"/>
  <c i="28" r="C2573"/>
  <c i="28" r="D2573" s="1"/>
  <c i="28" r="C2572"/>
  <c i="28" r="D2572" s="1"/>
  <c i="28" r="F2572" s="1"/>
  <c i="28" r="C2571"/>
  <c i="28" r="D2571" s="1"/>
  <c i="28" r="C2570"/>
  <c i="28" r="D2570" s="1"/>
  <c i="28" r="F2570" s="1"/>
  <c i="28" r="C2569"/>
  <c i="28" r="D2569" s="1"/>
  <c i="28" r="C2568"/>
  <c i="28" r="D2568" s="1"/>
  <c i="28" r="F2568" s="1"/>
  <c i="28" r="C2567"/>
  <c i="28" r="D2567" s="1"/>
  <c i="28" r="C2566"/>
  <c i="28" r="D2566" s="1"/>
  <c i="28" r="F2566" s="1"/>
  <c i="28" r="C2565"/>
  <c i="28" r="D2565" s="1"/>
  <c i="28" r="C2564"/>
  <c i="28" r="D2564" s="1"/>
  <c i="28" r="F2564" s="1"/>
  <c i="28" r="C2563"/>
  <c i="28" r="D2563" s="1"/>
  <c i="28" r="C2562"/>
  <c i="28" r="D2562" s="1"/>
  <c i="28" r="F2562" s="1"/>
  <c i="28" r="C2561"/>
  <c i="28" r="D2561" s="1"/>
  <c i="28" r="D2560"/>
  <c i="28" r="F2560" s="1"/>
  <c i="28" r="C2560"/>
  <c i="28" r="C2559"/>
  <c i="28" r="D2559" s="1"/>
  <c i="28" r="C2558"/>
  <c i="28" r="D2558" s="1"/>
  <c i="28" r="F2558" s="1"/>
  <c i="28" r="C2557"/>
  <c i="28" r="D2557" s="1"/>
  <c i="28" r="C2556"/>
  <c i="28" r="D2556" s="1"/>
  <c i="28" r="F2556" s="1"/>
  <c i="28" r="C2555"/>
  <c i="28" r="D2555" s="1"/>
  <c i="28" r="C2554"/>
  <c i="28" r="D2554" s="1"/>
  <c i="28" r="F2554" s="1"/>
  <c i="28" r="C2553"/>
  <c i="28" r="D2553" s="1"/>
  <c i="28" r="C2552"/>
  <c i="28" r="D2552" s="1"/>
  <c i="28" r="F2552" s="1"/>
  <c i="28" r="C2551"/>
  <c i="28" r="D2551" s="1"/>
  <c i="28" r="C2550"/>
  <c i="28" r="D2550" s="1"/>
  <c i="28" r="F2550" s="1"/>
  <c i="28" r="C2549"/>
  <c i="28" r="D2549" s="1"/>
  <c i="28" r="C2548"/>
  <c i="28" r="D2548" s="1"/>
  <c i="28" r="F2548" s="1"/>
  <c i="28" r="C2547"/>
  <c i="28" r="D2547" s="1"/>
  <c i="28" r="C2546"/>
  <c i="28" r="D2546" s="1"/>
  <c i="28" r="F2546" s="1"/>
  <c i="28" r="C2545"/>
  <c i="28" r="D2545" s="1"/>
  <c i="28" r="D2544"/>
  <c i="28" r="F2544" s="1"/>
  <c i="28" r="C2544"/>
  <c i="28" r="C2543"/>
  <c i="28" r="D2543" s="1"/>
  <c i="28" r="C2542"/>
  <c i="28" r="D2542" s="1"/>
  <c i="28" r="F2542" s="1"/>
  <c i="28" r="C2541"/>
  <c i="28" r="D2541" s="1"/>
  <c i="28" r="C2540"/>
  <c i="28" r="D2540" s="1"/>
  <c i="28" r="F2540" s="1"/>
  <c i="28" r="C2539"/>
  <c i="28" r="D2539" s="1"/>
  <c i="28" r="C2538"/>
  <c i="28" r="D2538" s="1"/>
  <c i="28" r="F2538" s="1"/>
  <c i="28" r="C2537"/>
  <c i="28" r="D2537" s="1"/>
  <c i="28" r="C2536"/>
  <c i="28" r="D2536" s="1"/>
  <c i="28" r="F2536" s="1"/>
  <c i="28" r="C2535"/>
  <c i="28" r="D2535" s="1"/>
  <c i="28" r="C2534"/>
  <c i="28" r="D2534" s="1"/>
  <c i="28" r="F2534" s="1"/>
  <c i="28" r="C2533"/>
  <c i="28" r="D2533" s="1"/>
  <c i="28" r="C2532"/>
  <c i="28" r="D2532" s="1"/>
  <c i="28" r="F2532" s="1"/>
  <c i="28" r="C2531"/>
  <c i="28" r="D2531" s="1"/>
  <c i="28" r="C2530"/>
  <c i="28" r="D2530" s="1"/>
  <c i="28" r="F2530" s="1"/>
  <c i="28" r="C2529"/>
  <c i="28" r="D2529" s="1"/>
  <c i="28" r="D2528"/>
  <c i="28" r="F2528" s="1"/>
  <c i="28" r="C2528"/>
  <c i="28" r="C2527"/>
  <c i="28" r="D2527" s="1"/>
  <c i="28" r="C2526"/>
  <c i="28" r="D2526" s="1"/>
  <c i="28" r="F2526" s="1"/>
  <c i="28" r="C2525"/>
  <c i="28" r="D2525" s="1"/>
  <c i="28" r="C2524"/>
  <c i="28" r="D2524" s="1"/>
  <c i="28" r="F2524" s="1"/>
  <c i="28" r="C2523"/>
  <c i="28" r="D2523" s="1"/>
  <c i="28" r="C2522"/>
  <c i="28" r="D2522" s="1"/>
  <c i="28" r="F2522" s="1"/>
  <c i="28" r="C2521"/>
  <c i="28" r="D2521" s="1"/>
  <c i="28" r="F2521" s="1"/>
  <c i="28" r="C2520"/>
  <c i="28" r="D2520" s="1"/>
  <c i="28" r="C2519"/>
  <c i="28" r="D2519" s="1"/>
  <c i="28" r="C2518"/>
  <c i="28" r="D2518" s="1"/>
  <c i="28" r="F2518" s="1"/>
  <c i="28" r="C2517"/>
  <c i="28" r="D2517" s="1"/>
  <c i="28" r="C2516"/>
  <c i="28" r="D2516" s="1"/>
  <c i="28" r="C2515"/>
  <c i="28" r="D2515" s="1"/>
  <c i="28" r="C2514"/>
  <c i="28" r="D2514" s="1"/>
  <c i="28" r="F2514" s="1"/>
  <c i="28" r="C2513"/>
  <c i="28" r="D2513" s="1"/>
  <c i="28" r="F2513" s="1"/>
  <c i="28" r="C2512"/>
  <c i="28" r="D2512" s="1"/>
  <c i="28" r="C2511"/>
  <c i="28" r="D2511" s="1"/>
  <c i="28" r="C2510"/>
  <c i="28" r="D2510" s="1"/>
  <c i="28" r="F2510" s="1"/>
  <c i="28" r="C2509"/>
  <c i="28" r="D2509" s="1"/>
  <c i="28" r="F2509" s="1"/>
  <c i="28" r="C2508"/>
  <c i="28" r="D2508" s="1"/>
  <c i="28" r="C2507"/>
  <c i="28" r="D2507" s="1"/>
  <c i="28" r="C2506"/>
  <c i="28" r="D2506" s="1"/>
  <c i="28" r="F2506" s="1"/>
  <c i="28" r="C2505"/>
  <c i="28" r="D2505" s="1"/>
  <c i="28" r="F2505" s="1"/>
  <c i="28" r="C2504"/>
  <c i="28" r="D2504" s="1"/>
  <c i="28" r="C2503"/>
  <c i="28" r="D2503" s="1"/>
  <c i="28" r="D2502"/>
  <c i="28" r="F2502" s="1"/>
  <c i="28" r="C2502"/>
  <c i="28" r="C2501"/>
  <c i="28" r="D2501" s="1"/>
  <c i="28" r="F2501" s="1"/>
  <c i="28" r="D2500"/>
  <c i="28" r="C2500"/>
  <c i="28" r="C2499"/>
  <c i="28" r="D2499" s="1"/>
  <c i="28" r="C2498"/>
  <c i="28" r="D2498" s="1"/>
  <c i="28" r="F2498" s="1"/>
  <c i="28" r="C2497"/>
  <c i="28" r="D2497" s="1"/>
  <c i="28" r="F2497" s="1"/>
  <c i="28" r="C2496"/>
  <c i="28" r="D2496" s="1"/>
  <c i="28" r="C2495"/>
  <c i="28" r="D2495" s="1"/>
  <c i="28" r="F2495" s="1"/>
  <c i="28" r="C2494"/>
  <c i="28" r="D2494" s="1"/>
  <c i="28" r="C2493"/>
  <c i="28" r="D2493" s="1"/>
  <c i="28" r="F2493" s="1"/>
  <c i="28" r="C2492"/>
  <c i="28" r="D2492" s="1"/>
  <c i="28" r="C2491"/>
  <c i="28" r="D2491" s="1"/>
  <c i="28" r="F2491" s="1"/>
  <c i="28" r="C2490"/>
  <c i="28" r="D2490" s="1"/>
  <c i="28" r="C2489"/>
  <c i="28" r="D2489" s="1"/>
  <c i="28" r="F2489" s="1"/>
  <c i="28" r="C2488"/>
  <c i="28" r="D2488" s="1"/>
  <c i="28" r="C2487"/>
  <c i="28" r="D2487" s="1"/>
  <c i="28" r="F2487" s="1"/>
  <c i="28" r="C2486"/>
  <c i="28" r="D2486" s="1"/>
  <c i="28" r="C2485"/>
  <c i="28" r="D2485" s="1"/>
  <c i="28" r="F2485" s="1"/>
  <c i="28" r="D2484"/>
  <c i="28" r="C2484"/>
  <c i="28" r="C2483"/>
  <c i="28" r="D2483" s="1"/>
  <c i="28" r="F2483" s="1"/>
  <c i="28" r="C2482"/>
  <c i="28" r="D2482" s="1"/>
  <c i="28" r="C2481"/>
  <c i="28" r="D2481" s="1"/>
  <c i="28" r="F2481" s="1"/>
  <c i="28" r="C2480"/>
  <c i="28" r="D2480" s="1"/>
  <c i="28" r="C2479"/>
  <c i="28" r="D2479" s="1"/>
  <c i="28" r="F2479" s="1"/>
  <c i="28" r="C2478"/>
  <c i="28" r="D2478" s="1"/>
  <c i="28" r="C2477"/>
  <c i="28" r="D2477" s="1"/>
  <c i="28" r="F2477" s="1"/>
  <c i="28" r="C2476"/>
  <c i="28" r="D2476" s="1"/>
  <c i="28" r="C2475"/>
  <c i="28" r="D2475" s="1"/>
  <c i="28" r="F2475" s="1"/>
  <c i="28" r="C2474"/>
  <c i="28" r="D2474" s="1"/>
  <c i="28" r="C2473"/>
  <c i="28" r="D2473" s="1"/>
  <c i="28" r="F2473" s="1"/>
  <c i="28" r="C2472"/>
  <c i="28" r="D2472" s="1"/>
  <c i="28" r="C2471"/>
  <c i="28" r="D2471" s="1"/>
  <c i="28" r="F2471" s="1"/>
  <c i="28" r="C2470"/>
  <c i="28" r="D2470" s="1"/>
  <c i="28" r="C2469"/>
  <c i="28" r="D2469" s="1"/>
  <c i="28" r="F2469" s="1"/>
  <c i="28" r="C2468"/>
  <c i="28" r="D2468" s="1"/>
  <c i="28" r="C2467"/>
  <c i="28" r="D2467" s="1"/>
  <c i="28" r="F2467" s="1"/>
  <c i="28" r="C2466"/>
  <c i="28" r="D2466" s="1"/>
  <c i="28" r="C2465"/>
  <c i="28" r="D2465" s="1"/>
  <c i="28" r="F2465" s="1"/>
  <c i="28" r="C2464"/>
  <c i="28" r="D2464" s="1"/>
  <c i="28" r="C2463"/>
  <c i="28" r="D2463" s="1"/>
  <c i="28" r="F2463" s="1"/>
  <c i="28" r="C2462"/>
  <c i="28" r="D2462" s="1"/>
  <c i="28" r="C2461"/>
  <c i="28" r="D2461" s="1"/>
  <c i="28" r="F2461" s="1"/>
  <c i="28" r="C2460"/>
  <c i="28" r="D2460" s="1"/>
  <c i="28" r="C2459"/>
  <c i="28" r="D2459" s="1"/>
  <c i="28" r="F2459" s="1"/>
  <c i="28" r="C2458"/>
  <c i="28" r="D2458" s="1"/>
  <c i="28" r="C2457"/>
  <c i="28" r="D2457" s="1"/>
  <c i="28" r="F2457" s="1"/>
  <c i="28" r="C2456"/>
  <c i="28" r="D2456" s="1"/>
  <c i="28" r="C2455"/>
  <c i="28" r="D2455" s="1"/>
  <c i="28" r="F2455" s="1"/>
  <c i="28" r="C2454"/>
  <c i="28" r="D2454" s="1"/>
  <c i="28" r="C2453"/>
  <c i="28" r="D2453" s="1"/>
  <c i="28" r="F2453" s="1"/>
  <c i="28" r="C2452"/>
  <c i="28" r="D2452" s="1"/>
  <c i="28" r="C2451"/>
  <c i="28" r="D2451" s="1"/>
  <c i="28" r="F2451" s="1"/>
  <c i="28" r="C2450"/>
  <c i="28" r="D2450" s="1"/>
  <c i="28" r="C2449"/>
  <c i="28" r="D2449" s="1"/>
  <c i="28" r="F2449" s="1"/>
  <c i="28" r="D2448"/>
  <c i="28" r="C2448"/>
  <c i="28" r="C2447"/>
  <c i="28" r="D2447" s="1"/>
  <c i="28" r="F2447" s="1"/>
  <c i="28" r="C2446"/>
  <c i="28" r="D2446" s="1"/>
  <c i="28" r="C2445"/>
  <c i="28" r="D2445" s="1"/>
  <c i="28" r="F2445" s="1"/>
  <c i="28" r="C2444"/>
  <c i="28" r="D2444" s="1"/>
  <c i="28" r="C2443"/>
  <c i="28" r="D2443" s="1"/>
  <c i="28" r="F2443" s="1"/>
  <c i="28" r="C2442"/>
  <c i="28" r="D2442" s="1"/>
  <c i="28" r="C2441"/>
  <c i="28" r="D2441" s="1"/>
  <c i="28" r="F2441" s="1"/>
  <c i="28" r="C2440"/>
  <c i="28" r="D2440" s="1"/>
  <c i="28" r="C2439"/>
  <c i="28" r="D2439" s="1"/>
  <c i="28" r="F2439" s="1"/>
  <c i="28" r="C2438"/>
  <c i="28" r="D2438" s="1"/>
  <c i="28" r="C2437"/>
  <c i="28" r="D2437" s="1"/>
  <c i="28" r="F2437" s="1"/>
  <c i="28" r="C2436"/>
  <c i="28" r="D2436" s="1"/>
  <c i="28" r="C2435"/>
  <c i="28" r="D2435" s="1"/>
  <c i="28" r="F2435" s="1"/>
  <c i="28" r="C2434"/>
  <c i="28" r="D2434" s="1"/>
  <c i="28" r="C2433"/>
  <c i="28" r="D2433" s="1"/>
  <c i="28" r="F2433" s="1"/>
  <c i="28" r="D2432"/>
  <c i="28" r="C2432"/>
  <c i="28" r="C2431"/>
  <c i="28" r="D2431" s="1"/>
  <c i="28" r="F2431" s="1"/>
  <c i="28" r="C2430"/>
  <c i="28" r="D2430" s="1"/>
  <c i="28" r="C2429"/>
  <c i="28" r="D2429" s="1"/>
  <c i="28" r="F2429" s="1"/>
  <c i="28" r="C2428"/>
  <c i="28" r="D2428" s="1"/>
  <c i="28" r="C2427"/>
  <c i="28" r="D2427" s="1"/>
  <c i="28" r="F2427" s="1"/>
  <c i="28" r="C2426"/>
  <c i="28" r="D2426" s="1"/>
  <c i="28" r="C2425"/>
  <c i="28" r="D2425" s="1"/>
  <c i="28" r="F2425" s="1"/>
  <c i="28" r="C2424"/>
  <c i="28" r="D2424" s="1"/>
  <c i="28" r="C2423"/>
  <c i="28" r="D2423" s="1"/>
  <c i="28" r="F2423" s="1"/>
  <c i="28" r="C2422"/>
  <c i="28" r="D2422" s="1"/>
  <c i="28" r="C2421"/>
  <c i="28" r="D2421" s="1"/>
  <c i="28" r="F2421" s="1"/>
  <c i="28" r="C2420"/>
  <c i="28" r="D2420" s="1"/>
  <c i="28" r="C2419"/>
  <c i="28" r="D2419" s="1"/>
  <c i="28" r="F2419" s="1"/>
  <c i="28" r="C2418"/>
  <c i="28" r="D2418" s="1"/>
  <c i="28" r="C2417"/>
  <c i="28" r="D2417" s="1"/>
  <c i="28" r="F2417" s="1"/>
  <c i="28" r="D2416"/>
  <c i="28" r="C2416"/>
  <c i="28" r="C2415"/>
  <c i="28" r="D2415" s="1"/>
  <c i="28" r="F2415" s="1"/>
  <c i="28" r="C2414"/>
  <c i="28" r="D2414" s="1"/>
  <c i="28" r="C2413"/>
  <c i="28" r="D2413" s="1"/>
  <c i="28" r="F2413" s="1"/>
  <c i="28" r="C2412"/>
  <c i="28" r="D2412" s="1"/>
  <c i="28" r="C2411"/>
  <c i="28" r="D2411" s="1"/>
  <c i="28" r="F2411" s="1"/>
  <c i="28" r="C2410"/>
  <c i="28" r="D2410" s="1"/>
  <c i="28" r="C2409"/>
  <c i="28" r="D2409" s="1"/>
  <c i="28" r="F2409" s="1"/>
  <c i="28" r="C2408"/>
  <c i="28" r="D2408" s="1"/>
  <c i="28" r="C2407"/>
  <c i="28" r="D2407" s="1"/>
  <c i="28" r="F2407" s="1"/>
  <c i="28" r="C2406"/>
  <c i="28" r="D2406" s="1"/>
  <c i="28" r="C2405"/>
  <c i="28" r="D2405" s="1"/>
  <c i="28" r="F2405" s="1"/>
  <c i="28" r="C2404"/>
  <c i="28" r="D2404" s="1"/>
  <c i="28" r="C2403"/>
  <c i="28" r="D2403" s="1"/>
  <c i="28" r="F2403" s="1"/>
  <c i="28" r="C2402"/>
  <c i="28" r="D2402" s="1"/>
  <c i="28" r="C2401"/>
  <c i="28" r="D2401" s="1"/>
  <c i="28" r="F2401" s="1"/>
  <c i="28" r="D2400"/>
  <c i="28" r="C2400"/>
  <c i="28" r="C2399"/>
  <c i="28" r="D2399" s="1"/>
  <c i="28" r="F2399" s="1"/>
  <c i="28" r="C2398"/>
  <c i="28" r="D2398" s="1"/>
  <c i="28" r="C2397"/>
  <c i="28" r="D2397" s="1"/>
  <c i="28" r="F2397" s="1"/>
  <c i="28" r="C2396"/>
  <c i="28" r="D2396" s="1"/>
  <c i="28" r="C2395"/>
  <c i="28" r="D2395" s="1"/>
  <c i="28" r="F2395" s="1"/>
  <c i="28" r="C2394"/>
  <c i="28" r="D2394" s="1"/>
  <c i="28" r="C2393"/>
  <c i="28" r="D2393" s="1"/>
  <c i="28" r="F2393" s="1"/>
  <c i="28" r="C2392"/>
  <c i="28" r="D2392" s="1"/>
  <c i="28" r="C2391"/>
  <c i="28" r="D2391" s="1"/>
  <c i="28" r="F2391" s="1"/>
  <c i="28" r="C2390"/>
  <c i="28" r="D2390" s="1"/>
  <c i="28" r="C2389"/>
  <c i="28" r="D2389" s="1"/>
  <c i="28" r="F2389" s="1"/>
  <c i="28" r="C2388"/>
  <c i="28" r="D2388" s="1"/>
  <c i="28" r="C2387"/>
  <c i="28" r="D2387" s="1"/>
  <c i="28" r="F2387" s="1"/>
  <c i="28" r="C2386"/>
  <c i="28" r="D2386" s="1"/>
  <c i="28" r="C2385"/>
  <c i="28" r="D2385" s="1"/>
  <c i="28" r="F2385" s="1"/>
  <c i="28" r="D2384"/>
  <c i="28" r="C2384"/>
  <c i="28" r="C2383"/>
  <c i="28" r="D2383" s="1"/>
  <c i="28" r="F2383" s="1"/>
  <c i="28" r="C2382"/>
  <c i="28" r="D2382" s="1"/>
  <c i="28" r="C2381"/>
  <c i="28" r="D2381" s="1"/>
  <c i="28" r="F2381" s="1"/>
  <c i="28" r="C2380"/>
  <c i="28" r="D2380" s="1"/>
  <c i="28" r="C2379"/>
  <c i="28" r="D2379" s="1"/>
  <c i="28" r="F2379" s="1"/>
  <c i="28" r="C2378"/>
  <c i="28" r="D2378" s="1"/>
  <c i="28" r="C2377"/>
  <c i="28" r="D2377" s="1"/>
  <c i="28" r="F2377" s="1"/>
  <c i="28" r="C2376"/>
  <c i="28" r="D2376" s="1"/>
  <c i="28" r="C2375"/>
  <c i="28" r="D2375" s="1"/>
  <c i="28" r="F2375" s="1"/>
  <c i="28" r="C2374"/>
  <c i="28" r="D2374" s="1"/>
  <c i="28" r="C2373"/>
  <c i="28" r="D2373" s="1"/>
  <c i="28" r="F2373" s="1"/>
  <c i="28" r="D2372"/>
  <c i="28" r="C2372"/>
  <c i="28" r="C2371"/>
  <c i="28" r="D2371" s="1"/>
  <c i="28" r="F2371" s="1"/>
  <c i="28" r="C2370"/>
  <c i="28" r="D2370" s="1"/>
  <c i="28" r="C2369"/>
  <c i="28" r="D2369" s="1"/>
  <c i="28" r="F2369" s="1"/>
  <c i="28" r="D2368"/>
  <c i="28" r="C2368"/>
  <c i="28" r="C2367"/>
  <c i="28" r="D2367" s="1"/>
  <c i="28" r="F2367" s="1"/>
  <c i="28" r="C2366"/>
  <c i="28" r="D2366" s="1"/>
  <c i="28" r="C2365"/>
  <c i="28" r="D2365" s="1"/>
  <c i="28" r="F2365" s="1"/>
  <c i="28" r="C2364"/>
  <c i="28" r="D2364" s="1"/>
  <c i="28" r="C2363"/>
  <c i="28" r="D2363" s="1"/>
  <c i="28" r="F2363" s="1"/>
  <c i="28" r="C2362"/>
  <c i="28" r="D2362" s="1"/>
  <c i="28" r="C2361"/>
  <c i="28" r="D2361" s="1"/>
  <c i="28" r="F2361" s="1"/>
  <c i="28" r="C2360"/>
  <c i="28" r="D2360" s="1"/>
  <c i="28" r="C2359"/>
  <c i="28" r="D2359" s="1"/>
  <c i="28" r="F2359" s="1"/>
  <c i="28" r="C2358"/>
  <c i="28" r="D2358" s="1"/>
  <c i="28" r="C2357"/>
  <c i="28" r="D2357" s="1"/>
  <c i="28" r="F2357" s="1"/>
  <c i="28" r="D2356"/>
  <c i="28" r="C2356"/>
  <c i="28" r="C2355"/>
  <c i="28" r="D2355" s="1"/>
  <c i="28" r="F2355" s="1"/>
  <c i="28" r="C2354"/>
  <c i="28" r="D2354" s="1"/>
  <c i="28" r="C2353"/>
  <c i="28" r="D2353" s="1"/>
  <c i="28" r="F2353" s="1"/>
  <c i="28" r="D2352"/>
  <c i="28" r="C2352"/>
  <c i="28" r="C2351"/>
  <c i="28" r="D2351" s="1"/>
  <c i="28" r="F2351" s="1"/>
  <c i="28" r="C2350"/>
  <c i="28" r="D2350" s="1"/>
  <c i="28" r="C2349"/>
  <c i="28" r="D2349" s="1"/>
  <c i="28" r="F2349" s="1"/>
  <c i="28" r="C2348"/>
  <c i="28" r="D2348" s="1"/>
  <c i="28" r="C2347"/>
  <c i="28" r="D2347" s="1"/>
  <c i="28" r="F2347" s="1"/>
  <c i="28" r="C2346"/>
  <c i="28" r="D2346" s="1"/>
  <c i="28" r="C2345"/>
  <c i="28" r="D2345" s="1"/>
  <c i="28" r="F2345" s="1"/>
  <c i="28" r="C2344"/>
  <c i="28" r="D2344" s="1"/>
  <c i="28" r="C2343"/>
  <c i="28" r="D2343" s="1"/>
  <c i="28" r="F2343" s="1"/>
  <c i="28" r="C2342"/>
  <c i="28" r="D2342" s="1"/>
  <c i="28" r="C2341"/>
  <c i="28" r="D2341" s="1"/>
  <c i="28" r="F2341" s="1"/>
  <c i="28" r="D2340"/>
  <c i="28" r="C2340"/>
  <c i="28" r="C2339"/>
  <c i="28" r="D2339" s="1"/>
  <c i="28" r="F2339" s="1"/>
  <c i="28" r="C2338"/>
  <c i="28" r="D2338" s="1"/>
  <c i="28" r="C2337"/>
  <c i="28" r="D2337" s="1"/>
  <c i="28" r="F2337" s="1"/>
  <c i="28" r="D2336"/>
  <c i="28" r="C2336"/>
  <c i="28" r="C2335"/>
  <c i="28" r="D2335" s="1"/>
  <c i="28" r="F2335" s="1"/>
  <c i="28" r="C2334"/>
  <c i="28" r="D2334" s="1"/>
  <c i="28" r="C2333"/>
  <c i="28" r="D2333" s="1"/>
  <c i="28" r="F2333" s="1"/>
  <c i="28" r="D2332"/>
  <c i="28" r="C2332"/>
  <c i="28" r="C2331"/>
  <c i="28" r="D2331" s="1"/>
  <c i="28" r="F2331" s="1"/>
  <c i="28" r="C2330"/>
  <c i="28" r="D2330" s="1"/>
  <c i="28" r="C2329"/>
  <c i="28" r="D2329" s="1"/>
  <c i="28" r="F2329" s="1"/>
  <c i="28" r="C2328"/>
  <c i="28" r="D2328" s="1"/>
  <c i="28" r="C2327"/>
  <c i="28" r="D2327" s="1"/>
  <c i="28" r="F2327" s="1"/>
  <c i="28" r="C2326"/>
  <c i="28" r="D2326" s="1"/>
  <c i="28" r="C2325"/>
  <c i="28" r="D2325" s="1"/>
  <c i="28" r="F2325" s="1"/>
  <c i="28" r="D2324"/>
  <c i="28" r="C2324"/>
  <c i="28" r="C2323"/>
  <c i="28" r="D2323" s="1"/>
  <c i="28" r="F2323" s="1"/>
  <c i="28" r="C2322"/>
  <c i="28" r="D2322" s="1"/>
  <c i="28" r="C2321"/>
  <c i="28" r="D2321" s="1"/>
  <c i="28" r="F2321" s="1"/>
  <c i="28" r="D2320"/>
  <c i="28" r="C2320"/>
  <c i="28" r="C2319"/>
  <c i="28" r="D2319" s="1"/>
  <c i="28" r="F2319" s="1"/>
  <c i="28" r="C2318"/>
  <c i="28" r="D2318" s="1"/>
  <c i="28" r="C2317"/>
  <c i="28" r="D2317" s="1"/>
  <c i="28" r="F2317" s="1"/>
  <c i="28" r="D2316"/>
  <c i="28" r="C2316"/>
  <c i="28" r="C2315"/>
  <c i="28" r="D2315" s="1"/>
  <c i="28" r="F2315" s="1"/>
  <c i="28" r="C2314"/>
  <c i="28" r="D2314" s="1"/>
  <c i="28" r="C2313"/>
  <c i="28" r="D2313" s="1"/>
  <c i="28" r="F2313" s="1"/>
  <c i="28" r="C2312"/>
  <c i="28" r="D2312" s="1"/>
  <c i="28" r="C2311"/>
  <c i="28" r="D2311" s="1"/>
  <c i="28" r="F2311" s="1"/>
  <c i="28" r="C2310"/>
  <c i="28" r="D2310" s="1"/>
  <c i="28" r="C2309"/>
  <c i="28" r="D2309" s="1"/>
  <c i="28" r="F2309" s="1"/>
  <c i="28" r="D2308"/>
  <c i="28" r="C2308"/>
  <c i="28" r="C2307"/>
  <c i="28" r="D2307" s="1"/>
  <c i="28" r="F2307" s="1"/>
  <c i="28" r="C2306"/>
  <c i="28" r="D2306" s="1"/>
  <c i="28" r="C2305"/>
  <c i="28" r="D2305" s="1"/>
  <c i="28" r="F2305" s="1"/>
  <c i="28" r="D2304"/>
  <c i="28" r="C2304"/>
  <c i="28" r="C2303"/>
  <c i="28" r="D2303" s="1"/>
  <c i="28" r="F2303" s="1"/>
  <c i="28" r="C2302"/>
  <c i="28" r="D2302" s="1"/>
  <c i="28" r="C2301"/>
  <c i="28" r="D2301" s="1"/>
  <c i="28" r="F2301" s="1"/>
  <c i="28" r="D2300"/>
  <c i="28" r="C2300"/>
  <c i="28" r="C2299"/>
  <c i="28" r="D2299" s="1"/>
  <c i="28" r="F2299" s="1"/>
  <c i="28" r="C2298"/>
  <c i="28" r="D2298" s="1"/>
  <c i="28" r="C2297"/>
  <c i="28" r="D2297" s="1"/>
  <c i="28" r="F2297" s="1"/>
  <c i="28" r="C2296"/>
  <c i="28" r="D2296" s="1"/>
  <c i="28" r="C2295"/>
  <c i="28" r="D2295" s="1"/>
  <c i="28" r="F2295" s="1"/>
  <c i="28" r="C2294"/>
  <c i="28" r="D2294" s="1"/>
  <c i="28" r="C2293"/>
  <c i="28" r="D2293" s="1"/>
  <c i="28" r="F2293" s="1"/>
  <c i="28" r="D2292"/>
  <c i="28" r="C2292"/>
  <c i="28" r="C2291"/>
  <c i="28" r="D2291" s="1"/>
  <c i="28" r="F2291" s="1"/>
  <c i="28" r="C2290"/>
  <c i="28" r="D2290" s="1"/>
  <c i="28" r="C2289"/>
  <c i="28" r="D2289" s="1"/>
  <c i="28" r="F2289" s="1"/>
  <c i="28" r="D2288"/>
  <c i="28" r="C2288"/>
  <c i="28" r="C2287"/>
  <c i="28" r="D2287" s="1"/>
  <c i="28" r="F2287" s="1"/>
  <c i="28" r="C2286"/>
  <c i="28" r="D2286" s="1"/>
  <c i="28" r="C2285"/>
  <c i="28" r="D2285" s="1"/>
  <c i="28" r="F2285" s="1"/>
  <c i="28" r="D2284"/>
  <c i="28" r="C2284"/>
  <c i="28" r="C2283"/>
  <c i="28" r="D2283" s="1"/>
  <c i="28" r="F2283" s="1"/>
  <c i="28" r="C2282"/>
  <c i="28" r="D2282" s="1"/>
  <c i="28" r="C2281"/>
  <c i="28" r="D2281" s="1"/>
  <c i="28" r="F2281" s="1"/>
  <c i="28" r="C2280"/>
  <c i="28" r="D2280" s="1"/>
  <c i="28" r="C2279"/>
  <c i="28" r="D2279" s="1"/>
  <c i="28" r="F2279" s="1"/>
  <c i="28" r="C2278"/>
  <c i="28" r="D2278" s="1"/>
  <c i="28" r="C2277"/>
  <c i="28" r="D2277" s="1"/>
  <c i="28" r="C2276"/>
  <c i="28" r="D2276" s="1"/>
  <c i="28" r="E2276" s="1"/>
  <c i="28" r="C2275"/>
  <c i="28" r="D2275" s="1"/>
  <c i="28" r="E2275" s="1"/>
  <c i="28" r="C2274"/>
  <c i="28" r="D2274" s="1"/>
  <c i="28" r="E2274" s="1"/>
  <c i="28" r="C2273"/>
  <c i="28" r="D2273" s="1"/>
  <c i="28" r="C2272"/>
  <c i="28" r="D2272" s="1"/>
  <c i="28" r="E2272" s="1"/>
  <c i="28" r="C2271"/>
  <c i="28" r="D2271" s="1"/>
  <c i="28" r="C2270"/>
  <c i="28" r="D2270" s="1"/>
  <c i="28" r="C2269"/>
  <c i="28" r="D2269" s="1"/>
  <c i="28" r="C2268"/>
  <c i="28" r="D2268" s="1"/>
  <c i="28" r="E2268" s="1"/>
  <c i="28" r="C2267"/>
  <c i="28" r="D2267" s="1"/>
  <c i="28" r="C2266"/>
  <c i="28" r="D2266" s="1"/>
  <c i="28" r="E2266" s="1"/>
  <c i="28" r="C2265"/>
  <c i="28" r="D2265" s="1"/>
  <c i="28" r="C2264"/>
  <c i="28" r="D2264" s="1"/>
  <c i="28" r="C2263"/>
  <c i="28" r="D2263" s="1"/>
  <c i="28" r="C2262"/>
  <c i="28" r="D2262" s="1"/>
  <c i="28" r="C2261"/>
  <c i="28" r="D2261" s="1"/>
  <c i="28" r="C2260"/>
  <c i="28" r="D2260" s="1"/>
  <c i="28" r="E2260" s="1"/>
  <c i="28" r="C2259"/>
  <c i="28" r="D2259" s="1"/>
  <c i="28" r="C2258"/>
  <c i="28" r="D2258" s="1"/>
  <c i="28" r="E2258" s="1"/>
  <c i="28" r="C2257"/>
  <c i="28" r="D2257" s="1"/>
  <c i="28" r="C2256"/>
  <c i="28" r="D2256" s="1"/>
  <c i="28" r="C2255"/>
  <c i="28" r="D2255" s="1"/>
  <c i="28" r="C2254"/>
  <c i="28" r="D2254" s="1"/>
  <c i="28" r="C2253"/>
  <c i="28" r="D2253" s="1"/>
  <c i="28" r="C2252"/>
  <c i="28" r="D2252" s="1"/>
  <c i="28" r="E2252" s="1"/>
  <c i="28" r="C2251"/>
  <c i="28" r="D2251" s="1"/>
  <c i="28" r="C2250"/>
  <c i="28" r="D2250" s="1"/>
  <c i="28" r="E2250" s="1"/>
  <c i="28" r="C2249"/>
  <c i="28" r="D2249" s="1"/>
  <c i="28" r="C2248"/>
  <c i="28" r="D2248" s="1"/>
  <c i="28" r="C2247"/>
  <c i="28" r="D2247" s="1"/>
  <c i="28" r="C2246"/>
  <c i="28" r="D2246" s="1"/>
  <c i="28" r="C2245"/>
  <c i="28" r="D2245" s="1"/>
  <c i="28" r="C2244"/>
  <c i="28" r="D2244" s="1"/>
  <c i="28" r="E2244" s="1"/>
  <c i="28" r="C2243"/>
  <c i="28" r="D2243" s="1"/>
  <c i="28" r="C2242"/>
  <c i="28" r="D2242" s="1"/>
  <c i="28" r="E2242" s="1"/>
  <c i="28" r="C2241"/>
  <c i="28" r="D2241" s="1"/>
  <c i="28" r="C2240"/>
  <c i="28" r="D2240" s="1"/>
  <c i="28" r="C2239"/>
  <c i="28" r="D2239" s="1"/>
  <c i="28" r="C2238"/>
  <c i="28" r="D2238" s="1"/>
  <c i="28" r="C2237"/>
  <c i="28" r="D2237" s="1"/>
  <c i="28" r="C2236"/>
  <c i="28" r="D2236" s="1"/>
  <c i="28" r="E2236" s="1"/>
  <c i="28" r="C2235"/>
  <c i="28" r="D2235" s="1"/>
  <c i="28" r="C2234"/>
  <c i="28" r="D2234" s="1"/>
  <c i="28" r="E2234" s="1"/>
  <c i="28" r="C2233"/>
  <c i="28" r="D2233" s="1"/>
  <c i="28" r="C2232"/>
  <c i="28" r="D2232" s="1"/>
  <c i="28" r="C2231"/>
  <c i="28" r="D2231" s="1"/>
  <c i="28" r="C2230"/>
  <c i="28" r="D2230" s="1"/>
  <c i="28" r="C2229"/>
  <c i="28" r="D2229" s="1"/>
  <c i="28" r="C2228"/>
  <c i="28" r="D2228" s="1"/>
  <c i="28" r="E2228" s="1"/>
  <c i="28" r="D2227"/>
  <c i="28" r="C2227"/>
  <c i="28" r="C2226"/>
  <c i="28" r="D2226" s="1"/>
  <c i="28" r="E2226" s="1"/>
  <c i="28" r="C2225"/>
  <c i="28" r="D2225" s="1"/>
  <c i="28" r="C2224"/>
  <c i="28" r="D2224" s="1"/>
  <c i="28" r="C2223"/>
  <c i="28" r="D2223" s="1"/>
  <c i="28" r="C2222"/>
  <c i="28" r="D2222" s="1"/>
  <c i="28" r="C2221"/>
  <c i="28" r="D2221" s="1"/>
  <c i="28" r="C2220"/>
  <c i="28" r="D2220" s="1"/>
  <c i="28" r="E2220" s="1"/>
  <c i="28" r="C2219"/>
  <c i="28" r="D2219" s="1"/>
  <c i="28" r="C2218"/>
  <c i="28" r="D2218" s="1"/>
  <c i="28" r="E2218" s="1"/>
  <c i="28" r="C2217"/>
  <c i="28" r="D2217" s="1"/>
  <c i="28" r="C2216"/>
  <c i="28" r="D2216" s="1"/>
  <c i="28" r="C2215"/>
  <c i="28" r="D2215" s="1"/>
  <c i="28" r="C2214"/>
  <c i="28" r="D2214" s="1"/>
  <c i="28" r="C2213"/>
  <c i="28" r="D2213" s="1"/>
  <c i="28" r="C2212"/>
  <c i="28" r="D2212" s="1"/>
  <c i="28" r="E2212" s="1"/>
  <c i="28" r="C2211"/>
  <c i="28" r="D2211" s="1"/>
  <c i="28" r="C2210"/>
  <c i="28" r="D2210" s="1"/>
  <c i="28" r="E2210" s="1"/>
  <c i="28" r="C2209"/>
  <c i="28" r="D2209" s="1"/>
  <c i="28" r="C2208"/>
  <c i="28" r="D2208" s="1"/>
  <c i="28" r="C2207"/>
  <c i="28" r="D2207" s="1"/>
  <c i="28" r="C2206"/>
  <c i="28" r="D2206" s="1"/>
  <c i="28" r="C2205"/>
  <c i="28" r="D2205" s="1"/>
  <c i="28" r="C2204"/>
  <c i="28" r="D2204" s="1"/>
  <c i="28" r="E2204" s="1"/>
  <c i="28" r="C2203"/>
  <c i="28" r="D2203" s="1"/>
  <c i="28" r="C2202"/>
  <c i="28" r="D2202" s="1"/>
  <c i="28" r="E2202" s="1"/>
  <c i="28" r="C2201"/>
  <c i="28" r="D2201" s="1"/>
  <c i="28" r="C2200"/>
  <c i="28" r="D2200" s="1"/>
  <c i="28" r="C2199"/>
  <c i="28" r="D2199" s="1"/>
  <c i="28" r="C2198"/>
  <c i="28" r="D2198" s="1"/>
  <c i="28" r="C2197"/>
  <c i="28" r="D2197" s="1"/>
  <c i="28" r="C2196"/>
  <c i="28" r="D2196" s="1"/>
  <c i="28" r="E2196" s="1"/>
  <c i="28" r="C2195"/>
  <c i="28" r="D2195" s="1"/>
  <c i="28" r="C2194"/>
  <c i="28" r="D2194" s="1"/>
  <c i="28" r="E2194" s="1"/>
  <c i="28" r="C2193"/>
  <c i="28" r="D2193" s="1"/>
  <c i="28" r="C2192"/>
  <c i="28" r="D2192" s="1"/>
  <c i="28" r="C2191"/>
  <c i="28" r="D2191" s="1"/>
  <c i="28" r="C2190"/>
  <c i="28" r="D2190" s="1"/>
  <c i="28" r="E2190" s="1"/>
  <c i="28" r="C2189"/>
  <c i="28" r="D2189" s="1"/>
  <c i="28" r="C2188"/>
  <c i="28" r="D2188" s="1"/>
  <c i="28" r="C2187"/>
  <c i="28" r="D2187" s="1"/>
  <c i="28" r="E2187" s="1"/>
  <c i="28" r="C2186"/>
  <c i="28" r="D2186" s="1"/>
  <c i="28" r="C2185"/>
  <c i="28" r="D2185" s="1"/>
  <c i="28" r="C2184"/>
  <c i="28" r="D2184" s="1"/>
  <c i="28" r="C2183"/>
  <c i="28" r="D2183" s="1"/>
  <c i="28" r="E2183" s="1"/>
  <c i="28" r="C2182"/>
  <c i="28" r="D2182" s="1"/>
  <c i="28" r="E2182" s="1"/>
  <c i="28" r="C2181"/>
  <c i="28" r="D2181" s="1"/>
  <c i="28" r="C2180"/>
  <c i="28" r="D2180" s="1"/>
  <c i="28" r="C2179"/>
  <c i="28" r="D2179" s="1"/>
  <c i="28" r="E2179" s="1"/>
  <c i="28" r="C2178"/>
  <c i="28" r="D2178" s="1"/>
  <c i="28" r="E2178" s="1"/>
  <c i="28" r="C2177"/>
  <c i="28" r="D2177" s="1"/>
  <c i="28" r="C2176"/>
  <c i="28" r="D2176" s="1"/>
  <c i="28" r="C2175"/>
  <c i="28" r="D2175" s="1"/>
  <c i="28" r="C2174"/>
  <c i="28" r="D2174" s="1"/>
  <c i="28" r="E2174" s="1"/>
  <c i="28" r="C2173"/>
  <c i="28" r="D2173" s="1"/>
  <c i="28" r="C2172"/>
  <c i="28" r="D2172" s="1"/>
  <c i="28" r="C2171"/>
  <c i="28" r="D2171" s="1"/>
  <c i="28" r="E2171" s="1"/>
  <c i="28" r="C2170"/>
  <c i="28" r="D2170" s="1"/>
  <c i="28" r="C2169"/>
  <c i="28" r="D2169" s="1"/>
  <c i="28" r="C2168"/>
  <c i="28" r="D2168" s="1"/>
  <c i="28" r="C2167"/>
  <c i="28" r="D2167" s="1"/>
  <c i="28" r="E2167" s="1"/>
  <c i="28" r="C2166"/>
  <c i="28" r="D2166" s="1"/>
  <c i="28" r="E2166" s="1"/>
  <c i="28" r="C2165"/>
  <c i="28" r="D2165" s="1"/>
  <c i="28" r="C2164"/>
  <c i="28" r="D2164" s="1"/>
  <c i="28" r="C2163"/>
  <c i="28" r="D2163" s="1"/>
  <c i="28" r="E2163" s="1"/>
  <c i="28" r="C2162"/>
  <c i="28" r="D2162" s="1"/>
  <c i="28" r="E2162" s="1"/>
  <c i="28" r="C2161"/>
  <c i="28" r="D2161" s="1"/>
  <c i="28" r="C2160"/>
  <c i="28" r="D2160" s="1"/>
  <c i="28" r="C2159"/>
  <c i="28" r="D2159" s="1"/>
  <c i="28" r="C2158"/>
  <c i="28" r="D2158" s="1"/>
  <c i="28" r="E2158" s="1"/>
  <c i="28" r="C2157"/>
  <c i="28" r="D2157" s="1"/>
  <c i="28" r="C2156"/>
  <c i="28" r="D2156" s="1"/>
  <c i="28" r="C2155"/>
  <c i="28" r="D2155" s="1"/>
  <c i="28" r="E2155" s="1"/>
  <c i="28" r="C2154"/>
  <c i="28" r="D2154" s="1"/>
  <c i="28" r="C2153"/>
  <c i="28" r="D2153" s="1"/>
  <c i="28" r="C2152"/>
  <c i="28" r="D2152" s="1"/>
  <c i="28" r="C2151"/>
  <c i="28" r="D2151" s="1"/>
  <c i="28" r="E2151" s="1"/>
  <c i="28" r="C2150"/>
  <c i="28" r="D2150" s="1"/>
  <c i="28" r="C2149"/>
  <c i="28" r="D2149" s="1"/>
  <c i="28" r="F2149" s="1"/>
  <c i="28" r="C2148"/>
  <c i="28" r="D2148" s="1"/>
  <c i="28" r="F2148" s="1"/>
  <c i="28" r="C2147"/>
  <c i="28" r="D2147" s="1"/>
  <c i="28" r="E2147" s="1"/>
  <c i="28" r="C2146"/>
  <c i="28" r="D2146" s="1"/>
  <c i="28" r="C2145"/>
  <c i="28" r="D2145" s="1"/>
  <c i="28" r="F2145" s="1"/>
  <c i="28" r="C2144"/>
  <c i="28" r="D2144" s="1"/>
  <c i="28" r="F2144" s="1"/>
  <c i="28" r="C2143"/>
  <c i="28" r="D2143" s="1"/>
  <c i="28" r="E2143" s="1"/>
  <c i="28" r="C2142"/>
  <c i="28" r="D2142" s="1"/>
  <c i="28" r="C2141"/>
  <c i="28" r="D2141" s="1"/>
  <c i="28" r="F2141" s="1"/>
  <c i="28" r="C2140"/>
  <c i="28" r="D2140" s="1"/>
  <c i="28" r="F2139"/>
  <c i="28" r="C2139"/>
  <c i="28" r="D2139" s="1"/>
  <c i="28" r="E2139" s="1"/>
  <c i="28" r="C2138"/>
  <c i="28" r="D2138" s="1"/>
  <c i="28" r="C2137"/>
  <c i="28" r="D2137" s="1"/>
  <c i="28" r="C2136"/>
  <c i="28" r="D2136" s="1"/>
  <c i="28" r="F2136" s="1"/>
  <c i="28" r="C2135"/>
  <c i="28" r="D2135" s="1"/>
  <c i="28" r="C2134"/>
  <c i="28" r="D2134" s="1"/>
  <c i="28" r="C2133"/>
  <c i="28" r="D2133" s="1"/>
  <c i="28" r="C2132"/>
  <c i="28" r="D2132" s="1"/>
  <c i="28" r="C2131"/>
  <c i="28" r="D2131" s="1"/>
  <c i="28" r="E2131" s="1"/>
  <c i="28" r="C2130"/>
  <c i="28" r="D2130" s="1"/>
  <c i="28" r="C2129"/>
  <c i="28" r="D2129" s="1"/>
  <c i="28" r="C2128"/>
  <c i="28" r="D2128" s="1"/>
  <c i="28" r="C2127"/>
  <c i="28" r="D2127" s="1"/>
  <c i="28" r="F2127" s="1"/>
  <c i="28" r="C2126"/>
  <c i="28" r="D2126" s="1"/>
  <c i="28" r="C2125"/>
  <c i="28" r="D2125" s="1"/>
  <c i="28" r="E2124"/>
  <c i="28" r="C2124"/>
  <c i="28" r="D2124" s="1"/>
  <c i="28" r="F2124" s="1"/>
  <c i="28" r="C2123"/>
  <c i="28" r="D2123" s="1"/>
  <c i="28" r="C2122"/>
  <c i="28" r="D2122" s="1"/>
  <c i="28" r="F2122" s="1"/>
  <c i="28" r="C2121"/>
  <c i="28" r="D2121" s="1"/>
  <c i="28" r="C2120"/>
  <c i="28" r="D2120" s="1"/>
  <c i="28" r="E2120" s="1"/>
  <c i="28" r="E2119"/>
  <c i="28" r="C2119"/>
  <c i="28" r="D2119" s="1"/>
  <c i="28" r="F2119" s="1"/>
  <c i="28" r="C2118"/>
  <c i="28" r="D2118" s="1"/>
  <c i="28" r="C2117"/>
  <c i="28" r="D2117" s="1"/>
  <c i="28" r="F2116"/>
  <c i="28" r="C2116"/>
  <c i="28" r="D2116" s="1"/>
  <c i="28" r="E2116" s="1"/>
  <c i="28" r="C2115"/>
  <c i="28" r="D2115" s="1"/>
  <c i="28" r="C2114"/>
  <c i="28" r="D2114" s="1"/>
  <c i="28" r="F2114" s="1"/>
  <c i="28" r="C2113"/>
  <c i="28" r="D2113" s="1"/>
  <c i="28" r="C2112"/>
  <c i="28" r="D2112" s="1"/>
  <c i="28" r="F2112" s="1"/>
  <c i="28" r="C2111"/>
  <c i="28" r="D2111" s="1"/>
  <c i="28" r="E2111" s="1"/>
  <c i="28" r="C2110"/>
  <c i="28" r="D2110" s="1"/>
  <c i="28" r="F2110" s="1"/>
  <c i="28" r="C2109"/>
  <c i="28" r="D2109" s="1"/>
  <c i="28" r="C2108"/>
  <c i="28" r="D2108" s="1"/>
  <c i="28" r="F2108" s="1"/>
  <c i="28" r="C2107"/>
  <c i="28" r="D2107" s="1"/>
  <c i="28" r="E2107" s="1"/>
  <c i="28" r="C2106"/>
  <c i="28" r="D2106" s="1"/>
  <c i="28" r="C2105"/>
  <c i="28" r="D2105" s="1"/>
  <c i="28" r="C2104"/>
  <c i="28" r="D2104" s="1"/>
  <c i="28" r="C2103"/>
  <c i="28" r="D2103" s="1"/>
  <c i="28" r="F2103" s="1"/>
  <c i="28" r="C2102"/>
  <c i="28" r="D2102" s="1"/>
  <c i="28" r="C2101"/>
  <c i="28" r="D2101" s="1"/>
  <c i="28" r="C2100"/>
  <c i="28" r="D2100" s="1"/>
  <c i="28" r="C2099"/>
  <c i="28" r="D2099" s="1"/>
  <c i="28" r="F2099" s="1"/>
  <c i="28" r="C2098"/>
  <c i="28" r="D2098" s="1"/>
  <c i="28" r="F2098" s="1"/>
  <c i="28" r="C2097"/>
  <c i="28" r="D2097" s="1"/>
  <c i="28" r="C2096"/>
  <c i="28" r="D2096" s="1"/>
  <c i="28" r="F2096" s="1"/>
  <c i="28" r="C2095"/>
  <c i="28" r="D2095" s="1"/>
  <c i="28" r="C2094"/>
  <c i="28" r="D2094" s="1"/>
  <c i="28" r="F2094" s="1"/>
  <c i="28" r="C2093"/>
  <c i="28" r="D2093" s="1"/>
  <c i="28" r="C2092"/>
  <c i="28" r="D2092" s="1"/>
  <c i="28" r="F2092" s="1"/>
  <c i="28" r="C2091"/>
  <c i="28" r="D2091" s="1"/>
  <c i="28" r="C2090"/>
  <c i="28" r="D2090" s="1"/>
  <c i="28" r="C2089"/>
  <c i="28" r="D2089" s="1"/>
  <c i="28" r="E2089" s="1"/>
  <c i="28" r="C2088"/>
  <c i="28" r="D2088" s="1"/>
  <c i="28" r="C2087"/>
  <c i="28" r="D2087" s="1"/>
  <c i="28" r="C2086"/>
  <c i="28" r="D2086" s="1"/>
  <c i="28" r="F2086" s="1"/>
  <c i="28" r="C2085"/>
  <c i="28" r="D2085" s="1"/>
  <c i="28" r="C2084"/>
  <c i="28" r="D2084" s="1"/>
  <c i="28" r="C2083"/>
  <c i="28" r="D2083" s="1"/>
  <c i="28" r="E2083" s="1"/>
  <c i="28" r="C2082"/>
  <c i="28" r="D2082" s="1"/>
  <c i="28" r="C2081"/>
  <c i="28" r="D2081" s="1"/>
  <c i="28" r="E2081" s="1"/>
  <c i="28" r="C2080"/>
  <c i="28" r="D2080" s="1"/>
  <c i="28" r="F2080" s="1"/>
  <c i="28" r="C2079"/>
  <c i="28" r="D2079" s="1"/>
  <c i="28" r="C2078"/>
  <c i="28" r="D2078" s="1"/>
  <c i="28" r="F2078" s="1"/>
  <c i="28" r="C2077"/>
  <c i="28" r="D2077" s="1"/>
  <c i="28" r="C2076"/>
  <c i="28" r="D2076" s="1"/>
  <c i="28" r="F2076" s="1"/>
  <c i="28" r="F2075"/>
  <c i="28" r="C2075"/>
  <c i="28" r="D2075" s="1"/>
  <c i="28" r="E2075" s="1"/>
  <c i="28" r="C2074"/>
  <c i="28" r="D2074" s="1"/>
  <c i="28" r="C2073"/>
  <c i="28" r="D2073" s="1"/>
  <c i="28" r="C2072"/>
  <c i="28" r="D2072" s="1"/>
  <c i="28" r="C2071"/>
  <c i="28" r="D2071" s="1"/>
  <c i="28" r="E2071" s="1"/>
  <c i="28" r="C2070"/>
  <c i="28" r="D2070" s="1"/>
  <c i="28" r="C2069"/>
  <c i="28" r="D2069" s="1"/>
  <c i="28" r="C2068"/>
  <c i="28" r="D2068" s="1"/>
  <c i="28" r="E2068" s="1"/>
  <c i="28" r="C2067"/>
  <c i="28" r="D2067" s="1"/>
  <c i="28" r="C2066"/>
  <c i="28" r="D2066" s="1"/>
  <c i="28" r="C2065"/>
  <c i="28" r="D2065" s="1"/>
  <c i="28" r="C2064"/>
  <c i="28" r="D2064" s="1"/>
  <c i="28" r="C2063"/>
  <c i="28" r="D2063" s="1"/>
  <c i="28" r="C2062"/>
  <c i="28" r="D2062" s="1"/>
  <c i="28" r="C2061"/>
  <c i="28" r="D2061" s="1"/>
  <c i="28" r="C2060"/>
  <c i="28" r="D2060" s="1"/>
  <c i="28" r="F2060" s="1"/>
  <c i="28" r="C2059"/>
  <c i="28" r="D2059" s="1"/>
  <c i="28" r="E2059" s="1"/>
  <c i="28" r="C2058"/>
  <c i="28" r="D2058" s="1"/>
  <c i="28" r="C2057"/>
  <c i="28" r="D2057" s="1"/>
  <c i="28" r="C2056"/>
  <c i="28" r="D2056" s="1"/>
  <c i="28" r="E2056" s="1"/>
  <c i="28" r="C2055"/>
  <c i="28" r="D2055" s="1"/>
  <c i="28" r="E2055" s="1"/>
  <c i="28" r="C2054"/>
  <c i="28" r="D2054" s="1"/>
  <c i="28" r="C2053"/>
  <c i="28" r="D2053" s="1"/>
  <c i="28" r="C2052"/>
  <c i="28" r="D2052" s="1"/>
  <c i="28" r="C2051"/>
  <c i="28" r="D2051" s="1"/>
  <c i="28" r="E2051" s="1"/>
  <c i="28" r="C2050"/>
  <c i="28" r="D2050" s="1"/>
  <c i="28" r="C2049"/>
  <c i="28" r="D2049" s="1"/>
  <c i="28" r="C2048"/>
  <c i="28" r="D2048" s="1"/>
  <c i="28" r="C2047"/>
  <c i="28" r="D2047" s="1"/>
  <c i="28" r="C2046"/>
  <c i="28" r="D2046" s="1"/>
  <c i="28" r="C2045"/>
  <c i="28" r="D2045" s="1"/>
  <c i="28" r="C2044"/>
  <c i="28" r="D2044" s="1"/>
  <c i="28" r="E2044" s="1"/>
  <c i="28" r="C2043"/>
  <c i="28" r="D2043" s="1"/>
  <c i="28" r="C2042"/>
  <c i="28" r="D2042" s="1"/>
  <c i="28" r="E2042" s="1"/>
  <c i="28" r="C2041"/>
  <c i="28" r="D2041" s="1"/>
  <c i="28" r="C2040"/>
  <c i="28" r="D2040" s="1"/>
  <c i="28" r="E2040" s="1"/>
  <c i="28" r="C2039"/>
  <c i="28" r="D2039" s="1"/>
  <c i="28" r="C2038"/>
  <c i="28" r="D2038" s="1"/>
  <c i="28" r="E2038" s="1"/>
  <c i="28" r="C2037"/>
  <c i="28" r="D2037" s="1"/>
  <c i="28" r="C2036"/>
  <c i="28" r="D2036" s="1"/>
  <c i="28" r="E2036" s="1"/>
  <c i="28" r="C2035"/>
  <c i="28" r="D2035" s="1"/>
  <c i="28" r="C2034"/>
  <c i="28" r="D2034" s="1"/>
  <c i="28" r="E2034" s="1"/>
  <c i="28" r="C2033"/>
  <c i="28" r="D2033" s="1"/>
  <c i="28" r="C2032"/>
  <c i="28" r="D2032" s="1"/>
  <c i="28" r="C2031"/>
  <c i="28" r="D2031" s="1"/>
  <c i="28" r="C2030"/>
  <c i="28" r="D2030" s="1"/>
  <c i="28" r="E2030" s="1"/>
  <c i="28" r="C2029"/>
  <c i="28" r="D2029" s="1"/>
  <c i="28" r="C2028"/>
  <c i="28" r="D2028" s="1"/>
  <c i="28" r="E2028" s="1"/>
  <c i="28" r="C2027"/>
  <c i="28" r="D2027" s="1"/>
  <c i="28" r="C2026"/>
  <c i="28" r="D2026" s="1"/>
  <c i="28" r="E2026" s="1"/>
  <c i="28" r="C2025"/>
  <c i="28" r="D2025" s="1"/>
  <c i="28" r="C2024"/>
  <c i="28" r="D2024" s="1"/>
  <c i="28" r="E2024" s="1"/>
  <c i="28" r="C2023"/>
  <c i="28" r="D2023" s="1"/>
  <c i="28" r="C2022"/>
  <c i="28" r="D2022" s="1"/>
  <c i="28" r="C2021"/>
  <c i="28" r="D2021" s="1"/>
  <c i="28" r="C2020"/>
  <c i="28" r="D2020" s="1"/>
  <c i="28" r="E2020" s="1"/>
  <c i="28" r="C2019"/>
  <c i="28" r="D2019" s="1"/>
  <c i="28" r="C2018"/>
  <c i="28" r="D2018" s="1"/>
  <c i="28" r="E2018" s="1"/>
  <c i="28" r="C2017"/>
  <c i="28" r="D2017" s="1"/>
  <c i="28" r="C2016"/>
  <c i="28" r="D2016" s="1"/>
  <c i="28" r="C2015"/>
  <c i="28" r="D2015" s="1"/>
  <c i="28" r="C2014"/>
  <c i="28" r="D2014" s="1"/>
  <c i="28" r="E2014" s="1"/>
  <c i="28" r="C2013"/>
  <c i="28" r="D2013" s="1"/>
  <c i="28" r="C2012"/>
  <c i="28" r="D2012" s="1"/>
  <c i="28" r="E2012" s="1"/>
  <c i="28" r="C2011"/>
  <c i="28" r="D2011" s="1"/>
  <c i="28" r="C2010"/>
  <c i="28" r="D2010" s="1"/>
  <c i="28" r="E2010" s="1"/>
  <c i="28" r="C2009"/>
  <c i="28" r="D2009" s="1"/>
  <c i="28" r="C2008"/>
  <c i="28" r="D2008" s="1"/>
  <c i="28" r="E2008" s="1"/>
  <c i="28" r="C2007"/>
  <c i="28" r="D2007" s="1"/>
  <c i="28" r="C2006"/>
  <c i="28" r="D2006" s="1"/>
  <c i="28" r="E2006" s="1"/>
  <c i="28" r="C2005"/>
  <c i="28" r="D2005" s="1"/>
  <c i="28" r="C2004"/>
  <c i="28" r="D2004" s="1"/>
  <c i="28" r="E2004" s="1"/>
  <c i="28" r="C2003"/>
  <c i="28" r="D2003" s="1"/>
  <c i="28" r="C2002"/>
  <c i="28" r="D2002" s="1"/>
  <c i="28" r="E2002" s="1"/>
  <c i="28" r="C2001"/>
  <c i="28" r="D2001" s="1"/>
  <c i="28" r="C2000"/>
  <c i="28" r="D2000" s="1"/>
  <c i="28" r="E2000" s="1"/>
  <c i="28" r="C1999"/>
  <c i="28" r="D1999" s="1"/>
  <c i="28" r="C1998"/>
  <c i="28" r="D1998" s="1"/>
  <c i="28" r="E1998" s="1"/>
  <c i="28" r="C1997"/>
  <c i="28" r="D1997" s="1"/>
  <c i="28" r="F1996"/>
  <c i="28" r="C1996"/>
  <c i="28" r="D1996" s="1"/>
  <c i="28" r="E1996" s="1"/>
  <c i="28" r="C1995"/>
  <c i="28" r="D1995" s="1"/>
  <c i="28" r="C1994"/>
  <c i="28" r="D1994" s="1"/>
  <c i="28" r="E1994" s="1"/>
  <c i="28" r="C1993"/>
  <c i="28" r="D1993" s="1"/>
  <c i="28" r="C1992"/>
  <c i="28" r="D1992" s="1"/>
  <c i="28" r="E1992" s="1"/>
  <c i="28" r="C1991"/>
  <c i="28" r="D1991" s="1"/>
  <c i="28" r="C1990"/>
  <c i="28" r="D1990" s="1"/>
  <c i="28" r="E1990" s="1"/>
  <c i="28" r="C1989"/>
  <c i="28" r="D1989" s="1"/>
  <c i="28" r="C1988"/>
  <c i="28" r="D1988" s="1"/>
  <c i="28" r="C1987"/>
  <c i="28" r="D1987" s="1"/>
  <c i="28" r="C1986"/>
  <c i="28" r="D1986" s="1"/>
  <c i="28" r="E1986" s="1"/>
  <c i="28" r="C1985"/>
  <c i="28" r="D1985" s="1"/>
  <c i="28" r="C1984"/>
  <c i="28" r="D1984" s="1"/>
  <c i="28" r="C1983"/>
  <c i="28" r="D1983" s="1"/>
  <c i="28" r="C1982"/>
  <c i="28" r="D1982" s="1"/>
  <c i="28" r="C1981"/>
  <c i="28" r="D1981" s="1"/>
  <c i="28" r="C1980"/>
  <c i="28" r="D1980" s="1"/>
  <c i="28" r="C1979"/>
  <c i="28" r="D1979" s="1"/>
  <c i="28" r="C1978"/>
  <c i="28" r="D1978" s="1"/>
  <c i="28" r="C1977"/>
  <c i="28" r="D1977" s="1"/>
  <c i="28" r="C1976"/>
  <c i="28" r="D1976" s="1"/>
  <c i="28" r="C1975"/>
  <c i="28" r="D1975" s="1"/>
  <c i="28" r="E1975" s="1"/>
  <c i="28" r="C1974"/>
  <c i="28" r="D1974" s="1"/>
  <c i="28" r="C1973"/>
  <c i="28" r="D1973" s="1"/>
  <c i="28" r="C1972"/>
  <c i="28" r="D1972" s="1"/>
  <c i="28" r="C1971"/>
  <c i="28" r="D1971" s="1"/>
  <c i="28" r="C1970"/>
  <c i="28" r="D1970" s="1"/>
  <c i="28" r="E1970" s="1"/>
  <c i="28" r="C1969"/>
  <c i="28" r="D1969" s="1"/>
  <c i="28" r="C1968"/>
  <c i="28" r="D1968" s="1"/>
  <c i="28" r="C1967"/>
  <c i="28" r="D1967" s="1"/>
  <c i="28" r="C1966"/>
  <c i="28" r="D1966" s="1"/>
  <c i="28" r="C1965"/>
  <c i="28" r="D1965" s="1"/>
  <c i="28" r="C1964"/>
  <c i="28" r="D1964" s="1"/>
  <c i="28" r="C1963"/>
  <c i="28" r="D1963" s="1"/>
  <c i="28" r="E1963" s="1"/>
  <c i="28" r="C1962"/>
  <c i="28" r="D1962" s="1"/>
  <c i="28" r="C1961"/>
  <c i="28" r="D1961" s="1"/>
  <c i="28" r="C1960"/>
  <c i="28" r="D1960" s="1"/>
  <c i="28" r="C1959"/>
  <c i="28" r="D1959" s="1"/>
  <c i="28" r="E1959" s="1"/>
  <c i="28" r="C1958"/>
  <c i="28" r="D1958" s="1"/>
  <c i="28" r="F1958" s="1"/>
  <c i="28" r="C1957"/>
  <c i="28" r="D1957" s="1"/>
  <c i="28" r="F1957" s="1"/>
  <c i="28" r="C1956"/>
  <c i="28" r="D1956" s="1"/>
  <c i="28" r="F1956" s="1"/>
  <c i="28" r="C1955"/>
  <c i="28" r="D1955" s="1"/>
  <c i="28" r="F1955" s="1"/>
  <c i="28" r="C1954"/>
  <c i="28" r="D1954" s="1"/>
  <c i="28" r="F1954" s="1"/>
  <c i="28" r="C1953"/>
  <c i="28" r="D1953" s="1"/>
  <c i="28" r="F1953" s="1"/>
  <c i="28" r="C1952"/>
  <c i="28" r="D1952" s="1"/>
  <c i="28" r="F1952" s="1"/>
  <c i="28" r="C1951"/>
  <c i="28" r="D1951" s="1"/>
  <c i="28" r="F1951" s="1"/>
  <c i="28" r="C1950"/>
  <c i="28" r="D1950" s="1"/>
  <c i="28" r="F1950" s="1"/>
  <c i="28" r="C1949"/>
  <c i="28" r="D1949" s="1"/>
  <c i="28" r="F1949" s="1"/>
  <c i="28" r="C1948"/>
  <c i="28" r="D1948" s="1"/>
  <c i="28" r="F1948" s="1"/>
  <c i="28" r="C1947"/>
  <c i="28" r="D1947" s="1"/>
  <c i="28" r="F1947" s="1"/>
  <c i="28" r="C1946"/>
  <c i="28" r="D1946" s="1"/>
  <c i="28" r="F1946" s="1"/>
  <c i="28" r="C1945"/>
  <c i="28" r="D1945" s="1"/>
  <c i="28" r="F1945" s="1"/>
  <c i="28" r="D1944"/>
  <c i="28" r="F1944" s="1"/>
  <c i="28" r="C1944"/>
  <c i="28" r="C1943"/>
  <c i="28" r="D1943" s="1"/>
  <c i="28" r="F1943" s="1"/>
  <c i="28" r="C1942"/>
  <c i="28" r="D1942" s="1"/>
  <c i="28" r="F1942" s="1"/>
  <c i="28" r="C1941"/>
  <c i="28" r="D1941" s="1"/>
  <c i="28" r="F1941" s="1"/>
  <c i="28" r="C1940"/>
  <c i="28" r="D1940" s="1"/>
  <c i="28" r="F1940" s="1"/>
  <c i="28" r="C1939"/>
  <c i="28" r="D1939" s="1"/>
  <c i="28" r="F1939" s="1"/>
  <c i="28" r="C1938"/>
  <c i="28" r="D1938" s="1"/>
  <c i="28" r="F1938" s="1"/>
  <c i="28" r="C1937"/>
  <c i="28" r="D1937" s="1"/>
  <c i="28" r="F1937" s="1"/>
  <c i="28" r="C1936"/>
  <c i="28" r="D1936" s="1"/>
  <c i="28" r="F1936" s="1"/>
  <c i="28" r="C1935"/>
  <c i="28" r="D1935" s="1"/>
  <c i="28" r="F1935" s="1"/>
  <c i="28" r="D1934"/>
  <c i="28" r="F1934" s="1"/>
  <c i="28" r="C1934"/>
  <c i="28" r="C1933"/>
  <c i="28" r="D1933" s="1"/>
  <c i="28" r="F1933" s="1"/>
  <c i="28" r="C1932"/>
  <c i="28" r="D1932" s="1"/>
  <c i="28" r="F1932" s="1"/>
  <c i="28" r="C1931"/>
  <c i="28" r="D1931" s="1"/>
  <c i="28" r="F1931" s="1"/>
  <c i="28" r="C1930"/>
  <c i="28" r="D1930" s="1"/>
  <c i="28" r="F1930" s="1"/>
  <c i="28" r="C1929"/>
  <c i="28" r="D1929" s="1"/>
  <c i="28" r="F1929" s="1"/>
  <c i="28" r="D1928"/>
  <c i="28" r="F1928" s="1"/>
  <c i="28" r="C1928"/>
  <c i="28" r="C1927"/>
  <c i="28" r="D1927" s="1"/>
  <c i="28" r="F1927" s="1"/>
  <c i="28" r="C1926"/>
  <c i="28" r="D1926" s="1"/>
  <c i="28" r="F1926" s="1"/>
  <c i="28" r="C1925"/>
  <c i="28" r="D1925" s="1"/>
  <c i="28" r="F1925" s="1"/>
  <c i="28" r="C1924"/>
  <c i="28" r="D1924" s="1"/>
  <c i="28" r="F1924" s="1"/>
  <c i="28" r="C1923"/>
  <c i="28" r="D1923" s="1"/>
  <c i="28" r="F1923" s="1"/>
  <c i="28" r="C1922"/>
  <c i="28" r="D1922" s="1"/>
  <c i="28" r="F1922" s="1"/>
  <c i="28" r="C1921"/>
  <c i="28" r="D1921" s="1"/>
  <c i="28" r="F1921" s="1"/>
  <c i="28" r="C1920"/>
  <c i="28" r="D1920" s="1"/>
  <c i="28" r="F1920" s="1"/>
  <c i="28" r="C1919"/>
  <c i="28" r="D1919" s="1"/>
  <c i="28" r="F1919" s="1"/>
  <c i="28" r="C1918"/>
  <c i="28" r="D1918" s="1"/>
  <c i="28" r="F1918" s="1"/>
  <c i="28" r="C1917"/>
  <c i="28" r="D1917" s="1"/>
  <c i="28" r="F1917" s="1"/>
  <c i="28" r="C1916"/>
  <c i="28" r="D1916" s="1"/>
  <c i="28" r="F1916" s="1"/>
  <c i="28" r="C1915"/>
  <c i="28" r="D1915" s="1"/>
  <c i="28" r="F1915" s="1"/>
  <c i="28" r="C1914"/>
  <c i="28" r="D1914" s="1"/>
  <c i="28" r="F1914" s="1"/>
  <c i="28" r="C1913"/>
  <c i="28" r="D1913" s="1"/>
  <c i="28" r="F1913" s="1"/>
  <c i="28" r="D1912"/>
  <c i="28" r="F1912" s="1"/>
  <c i="28" r="C1912"/>
  <c i="28" r="C1911"/>
  <c i="28" r="D1911" s="1"/>
  <c i="28" r="F1911" s="1"/>
  <c i="28" r="C1910"/>
  <c i="28" r="D1910" s="1"/>
  <c i="28" r="F1910" s="1"/>
  <c i="28" r="C1909"/>
  <c i="28" r="D1909" s="1"/>
  <c i="28" r="F1909" s="1"/>
  <c i="28" r="C1908"/>
  <c i="28" r="D1908" s="1"/>
  <c i="28" r="F1908" s="1"/>
  <c i="28" r="C1907"/>
  <c i="28" r="D1907" s="1"/>
  <c i="28" r="F1907" s="1"/>
  <c i="28" r="C1906"/>
  <c i="28" r="D1906" s="1"/>
  <c i="28" r="F1906" s="1"/>
  <c i="28" r="C1905"/>
  <c i="28" r="D1905" s="1"/>
  <c i="28" r="F1905" s="1"/>
  <c i="28" r="C1904"/>
  <c i="28" r="D1904" s="1"/>
  <c i="28" r="F1904" s="1"/>
  <c i="28" r="C1903"/>
  <c i="28" r="D1903" s="1"/>
  <c i="28" r="F1903" s="1"/>
  <c i="28" r="D1902"/>
  <c i="28" r="F1902" s="1"/>
  <c i="28" r="C1902"/>
  <c i="28" r="C1901"/>
  <c i="28" r="D1901" s="1"/>
  <c i="28" r="F1901" s="1"/>
  <c i="28" r="C1900"/>
  <c i="28" r="D1900" s="1"/>
  <c i="28" r="F1900" s="1"/>
  <c i="28" r="C1899"/>
  <c i="28" r="D1899" s="1"/>
  <c i="28" r="F1899" s="1"/>
  <c i="28" r="C1898"/>
  <c i="28" r="D1898" s="1"/>
  <c i="28" r="F1898" s="1"/>
  <c i="28" r="C1897"/>
  <c i="28" r="D1897" s="1"/>
  <c i="28" r="F1897" s="1"/>
  <c i="28" r="D1896"/>
  <c i="28" r="F1896" s="1"/>
  <c i="28" r="C1896"/>
  <c i="28" r="C1895"/>
  <c i="28" r="D1895" s="1"/>
  <c i="28" r="F1895" s="1"/>
  <c i="28" r="C1894"/>
  <c i="28" r="D1894" s="1"/>
  <c i="28" r="F1894" s="1"/>
  <c i="28" r="C1893"/>
  <c i="28" r="D1893" s="1"/>
  <c i="28" r="F1893" s="1"/>
  <c i="28" r="C1892"/>
  <c i="28" r="D1892" s="1"/>
  <c i="28" r="F1892" s="1"/>
  <c i="28" r="C1891"/>
  <c i="28" r="D1891" s="1"/>
  <c i="28" r="F1891" s="1"/>
  <c i="28" r="C1890"/>
  <c i="28" r="D1890" s="1"/>
  <c i="28" r="F1890" s="1"/>
  <c i="28" r="C1889"/>
  <c i="28" r="D1889" s="1"/>
  <c i="28" r="F1889" s="1"/>
  <c i="28" r="C1888"/>
  <c i="28" r="D1888" s="1"/>
  <c i="28" r="F1888" s="1"/>
  <c i="28" r="C1887"/>
  <c i="28" r="D1887" s="1"/>
  <c i="28" r="F1887" s="1"/>
  <c i="28" r="C1886"/>
  <c i="28" r="D1886" s="1"/>
  <c i="28" r="F1886" s="1"/>
  <c i="28" r="C1885"/>
  <c i="28" r="D1885" s="1"/>
  <c i="28" r="F1885" s="1"/>
  <c i="28" r="C1884"/>
  <c i="28" r="D1884" s="1"/>
  <c i="28" r="F1884" s="1"/>
  <c i="28" r="C1883"/>
  <c i="28" r="D1883" s="1"/>
  <c i="28" r="F1883" s="1"/>
  <c i="28" r="C1882"/>
  <c i="28" r="D1882" s="1"/>
  <c i="28" r="F1882" s="1"/>
  <c i="28" r="D1881"/>
  <c i="28" r="F1881" s="1"/>
  <c i="28" r="C1881"/>
  <c i="28" r="C1880"/>
  <c i="28" r="D1880" s="1"/>
  <c i="28" r="F1880" s="1"/>
  <c i="28" r="C1879"/>
  <c i="28" r="D1879" s="1"/>
  <c i="28" r="F1879" s="1"/>
  <c i="28" r="C1878"/>
  <c i="28" r="D1878" s="1"/>
  <c i="28" r="F1878" s="1"/>
  <c i="28" r="C1877"/>
  <c i="28" r="D1877" s="1"/>
  <c i="28" r="F1877" s="1"/>
  <c i="28" r="C1876"/>
  <c i="28" r="D1876" s="1"/>
  <c i="28" r="F1876" s="1"/>
  <c i="28" r="D1875"/>
  <c i="28" r="F1875" s="1"/>
  <c i="28" r="C1875"/>
  <c i="28" r="C1874"/>
  <c i="28" r="D1874" s="1"/>
  <c i="28" r="F1874" s="1"/>
  <c i="28" r="F1873"/>
  <c i="28" r="C1873"/>
  <c i="28" r="D1873" s="1"/>
  <c i="28" r="E1873" s="1"/>
  <c i="28" r="C1872"/>
  <c i="28" r="D1872" s="1"/>
  <c i="28" r="E1872" s="1"/>
  <c i="28" r="C1871"/>
  <c i="28" r="D1871" s="1"/>
  <c i="28" r="C1870"/>
  <c i="28" r="D1870" s="1"/>
  <c i="28" r="E1870" s="1"/>
  <c i="28" r="C1869"/>
  <c i="28" r="D1869" s="1"/>
  <c i="28" r="E1869" s="1"/>
  <c i="28" r="C1868"/>
  <c i="28" r="D1868" s="1"/>
  <c i="28" r="E1868" s="1"/>
  <c i="28" r="C1867"/>
  <c i="28" r="D1867" s="1"/>
  <c i="28" r="E1867" s="1"/>
  <c i="28" r="C1866"/>
  <c i="28" r="D1866" s="1"/>
  <c i="28" r="E1866" s="1"/>
  <c i="28" r="C1865"/>
  <c i="28" r="D1865" s="1"/>
  <c i="28" r="C1864"/>
  <c i="28" r="D1864" s="1"/>
  <c i="28" r="E1864" s="1"/>
  <c i="28" r="C1863"/>
  <c i="28" r="D1863" s="1"/>
  <c i="28" r="C1862"/>
  <c i="28" r="D1862" s="1"/>
  <c i="28" r="E1862" s="1"/>
  <c i="28" r="C1861"/>
  <c i="28" r="D1861" s="1"/>
  <c i="28" r="C1860"/>
  <c i="28" r="D1860" s="1"/>
  <c i="28" r="E1860" s="1"/>
  <c i="28" r="C1859"/>
  <c i="28" r="D1859" s="1"/>
  <c i="28" r="C1858"/>
  <c i="28" r="D1858" s="1"/>
  <c i="28" r="E1858" s="1"/>
  <c i="28" r="C1857"/>
  <c i="28" r="D1857" s="1"/>
  <c i="28" r="E1857" s="1"/>
  <c i="28" r="C1856"/>
  <c i="28" r="D1856" s="1"/>
  <c i="28" r="E1856" s="1"/>
  <c i="28" r="C1855"/>
  <c i="28" r="D1855" s="1"/>
  <c i="28" r="C1854"/>
  <c i="28" r="D1854" s="1"/>
  <c i="28" r="E1854" s="1"/>
  <c i="28" r="C1853"/>
  <c i="28" r="D1853" s="1"/>
  <c i="28" r="C1852"/>
  <c i="28" r="D1852" s="1"/>
  <c i="28" r="E1852" s="1"/>
  <c i="28" r="C1851"/>
  <c i="28" r="D1851" s="1"/>
  <c i="28" r="E1851" s="1"/>
  <c i="28" r="C1850"/>
  <c i="28" r="D1850" s="1"/>
  <c i="28" r="E1850" s="1"/>
  <c i="28" r="C1849"/>
  <c i="28" r="D1849" s="1"/>
  <c i="28" r="E1849" s="1"/>
  <c i="28" r="C1848"/>
  <c i="28" r="D1848" s="1"/>
  <c i="28" r="E1848" s="1"/>
  <c i="28" r="C1847"/>
  <c i="28" r="D1847" s="1"/>
  <c i="28" r="C1846"/>
  <c i="28" r="D1846" s="1"/>
  <c i="28" r="C1845"/>
  <c i="28" r="D1845" s="1"/>
  <c i="28" r="E1845" s="1"/>
  <c i="28" r="C1844"/>
  <c i="28" r="D1844" s="1"/>
  <c i="28" r="C1843"/>
  <c i="28" r="D1843" s="1"/>
  <c i="28" r="E1843" s="1"/>
  <c i="28" r="C1842"/>
  <c i="28" r="D1842" s="1"/>
  <c i="28" r="C1841"/>
  <c i="28" r="D1841" s="1"/>
  <c i="28" r="E1841" s="1"/>
  <c i="28" r="C1840"/>
  <c i="28" r="D1840" s="1"/>
  <c i="28" r="C1839"/>
  <c i="28" r="D1839" s="1"/>
  <c i="28" r="C1838"/>
  <c i="28" r="D1838" s="1"/>
  <c i="28" r="C1837"/>
  <c i="28" r="D1837" s="1"/>
  <c i="28" r="E1837" s="1"/>
  <c i="28" r="C1836"/>
  <c i="28" r="D1836" s="1"/>
  <c i="28" r="C1835"/>
  <c i="28" r="D1835" s="1"/>
  <c i="28" r="E1835" s="1"/>
  <c i="28" r="C1834"/>
  <c i="28" r="D1834" s="1"/>
  <c i="28" r="C1833"/>
  <c i="28" r="D1833" s="1"/>
  <c i="28" r="C1832"/>
  <c i="28" r="D1832" s="1"/>
  <c i="28" r="C1831"/>
  <c i="28" r="D1831" s="1"/>
  <c i="28" r="C1830"/>
  <c i="28" r="D1830" s="1"/>
  <c i="28" r="C1829"/>
  <c i="28" r="D1829" s="1"/>
  <c i="28" r="E1829" s="1"/>
  <c i="28" r="C1828"/>
  <c i="28" r="D1828" s="1"/>
  <c i="28" r="C1827"/>
  <c i="28" r="D1827" s="1"/>
  <c i="28" r="C1826"/>
  <c i="28" r="D1826" s="1"/>
  <c i="28" r="C1825"/>
  <c i="28" r="D1825" s="1"/>
  <c i="28" r="E1825" s="1"/>
  <c i="28" r="C1824"/>
  <c i="28" r="D1824" s="1"/>
  <c i="28" r="C1823"/>
  <c i="28" r="D1823" s="1"/>
  <c i="28" r="C1822"/>
  <c i="28" r="D1822" s="1"/>
  <c i="28" r="C1821"/>
  <c i="28" r="D1821" s="1"/>
  <c i="28" r="C1820"/>
  <c i="28" r="D1820" s="1"/>
  <c i="28" r="C1819"/>
  <c i="28" r="D1819" s="1"/>
  <c i="28" r="E1819" s="1"/>
  <c i="28" r="C1818"/>
  <c i="28" r="D1818" s="1"/>
  <c i="28" r="F1817"/>
  <c i="28" r="C1817"/>
  <c i="28" r="D1817" s="1"/>
  <c i="28" r="E1817" s="1"/>
  <c i="28" r="C1816"/>
  <c i="28" r="D1816" s="1"/>
  <c i="28" r="C1815"/>
  <c i="28" r="D1815" s="1"/>
  <c i="28" r="C1814"/>
  <c i="28" r="D1814" s="1"/>
  <c i="28" r="C1813"/>
  <c i="28" r="D1813" s="1"/>
  <c i="28" r="E1813" s="1"/>
  <c i="28" r="C1812"/>
  <c i="28" r="D1812" s="1"/>
  <c i="28" r="F1811"/>
  <c i="28" r="C1811"/>
  <c i="28" r="D1811" s="1"/>
  <c i="28" r="E1811" s="1"/>
  <c i="28" r="C1810"/>
  <c i="28" r="D1810" s="1"/>
  <c i="28" r="C1809"/>
  <c i="28" r="D1809" s="1"/>
  <c i="28" r="E1809" s="1"/>
  <c i="28" r="C1808"/>
  <c i="28" r="D1808" s="1"/>
  <c i="28" r="C1807"/>
  <c i="28" r="D1807" s="1"/>
  <c i="28" r="C1806"/>
  <c i="28" r="D1806" s="1"/>
  <c i="28" r="C1805"/>
  <c i="28" r="D1805" s="1"/>
  <c i="28" r="E1805" s="1"/>
  <c i="28" r="C1804"/>
  <c i="28" r="D1804" s="1"/>
  <c i="28" r="C1803"/>
  <c i="28" r="D1803" s="1"/>
  <c i="28" r="E1803" s="1"/>
  <c i="28" r="C1802"/>
  <c i="28" r="D1802" s="1"/>
  <c i="28" r="C1801"/>
  <c i="28" r="D1801" s="1"/>
  <c i="28" r="C1800"/>
  <c i="28" r="D1800" s="1"/>
  <c i="28" r="C1799"/>
  <c i="28" r="D1799" s="1"/>
  <c i="28" r="C1798"/>
  <c i="28" r="D1798" s="1"/>
  <c i="28" r="C1797"/>
  <c i="28" r="D1797" s="1"/>
  <c i="28" r="E1797" s="1"/>
  <c i="28" r="C1796"/>
  <c i="28" r="D1796" s="1"/>
  <c i="28" r="C1795"/>
  <c i="28" r="D1795" s="1"/>
  <c i="28" r="C1794"/>
  <c i="28" r="D1794" s="1"/>
  <c i="28" r="C1793"/>
  <c i="28" r="D1793" s="1"/>
  <c i="28" r="E1793" s="1"/>
  <c i="28" r="C1792"/>
  <c i="28" r="D1792" s="1"/>
  <c i="28" r="C1791"/>
  <c i="28" r="D1791" s="1"/>
  <c i="28" r="C1790"/>
  <c i="28" r="D1790" s="1"/>
  <c i="28" r="C1789"/>
  <c i="28" r="D1789" s="1"/>
  <c i="28" r="C1788"/>
  <c i="28" r="D1788" s="1"/>
  <c i="28" r="C1787"/>
  <c i="28" r="D1787" s="1"/>
  <c i="28" r="E1787" s="1"/>
  <c i="28" r="C1786"/>
  <c i="28" r="D1786" s="1"/>
  <c i="28" r="C1785"/>
  <c i="28" r="D1785" s="1"/>
  <c i="28" r="E1785" s="1"/>
  <c i="28" r="C1784"/>
  <c i="28" r="D1784" s="1"/>
  <c i="28" r="C1783"/>
  <c i="28" r="D1783" s="1"/>
  <c i="28" r="C1782"/>
  <c i="28" r="D1782" s="1"/>
  <c i="28" r="C1781"/>
  <c i="28" r="D1781" s="1"/>
  <c i="28" r="E1781" s="1"/>
  <c i="28" r="C1780"/>
  <c i="28" r="D1780" s="1"/>
  <c i="28" r="C1779"/>
  <c i="28" r="D1779" s="1"/>
  <c i="28" r="E1779" s="1"/>
  <c i="28" r="C1778"/>
  <c i="28" r="D1778" s="1"/>
  <c i="28" r="C1777"/>
  <c i="28" r="D1777" s="1"/>
  <c i="28" r="C1776"/>
  <c i="28" r="D1776" s="1"/>
  <c i="28" r="E1776" s="1"/>
  <c i="28" r="C1775"/>
  <c i="28" r="D1775" s="1"/>
  <c i="28" r="C1774"/>
  <c i="28" r="D1774" s="1"/>
  <c i="28" r="C1773"/>
  <c i="28" r="D1773" s="1"/>
  <c i="28" r="C1772"/>
  <c i="28" r="D1772" s="1"/>
  <c i="28" r="C1771"/>
  <c i="28" r="D1771" s="1"/>
  <c i="28" r="C1770"/>
  <c i="28" r="D1770" s="1"/>
  <c i="28" r="C1769"/>
  <c i="28" r="D1769" s="1"/>
  <c i="28" r="C1768"/>
  <c i="28" r="D1768" s="1"/>
  <c i="28" r="C1767"/>
  <c i="28" r="D1767" s="1"/>
  <c i="28" r="F1767" s="1"/>
  <c i="28" r="C1766"/>
  <c i="28" r="D1766" s="1"/>
  <c i="28" r="C1765"/>
  <c i="28" r="D1765" s="1"/>
  <c i="28" r="C1764"/>
  <c i="28" r="D1764" s="1"/>
  <c i="28" r="E1764" s="1"/>
  <c i="28" r="C1763"/>
  <c i="28" r="D1763" s="1"/>
  <c i="28" r="E1763" s="1"/>
  <c i="28" r="C1762"/>
  <c i="28" r="D1762" s="1"/>
  <c i="28" r="C1761"/>
  <c i="28" r="D1761" s="1"/>
  <c i="28" r="C1760"/>
  <c i="28" r="D1760" s="1"/>
  <c i="28" r="E1760" s="1"/>
  <c i="28" r="C1759"/>
  <c i="28" r="D1759" s="1"/>
  <c i="28" r="C1758"/>
  <c i="28" r="D1758" s="1"/>
  <c i="28" r="C1757"/>
  <c i="28" r="D1757" s="1"/>
  <c i="28" r="C1756"/>
  <c i="28" r="D1756" s="1"/>
  <c i="28" r="C1755"/>
  <c i="28" r="D1755" s="1"/>
  <c i="28" r="C1754"/>
  <c i="28" r="D1754" s="1"/>
  <c i="28" r="C1753"/>
  <c i="28" r="D1753" s="1"/>
  <c i="28" r="C1752"/>
  <c i="28" r="D1752" s="1"/>
  <c i="28" r="C1751"/>
  <c i="28" r="D1751" s="1"/>
  <c i="28" r="F1751" s="1"/>
  <c i="28" r="C1750"/>
  <c i="28" r="D1750" s="1"/>
  <c i="28" r="C1749"/>
  <c i="28" r="D1749" s="1"/>
  <c i="28" r="C1748"/>
  <c i="28" r="D1748" s="1"/>
  <c i="28" r="E1748" s="1"/>
  <c i="28" r="C1747"/>
  <c i="28" r="D1747" s="1"/>
  <c i="28" r="F1747" s="1"/>
  <c i="28" r="C1746"/>
  <c i="28" r="D1746" s="1"/>
  <c i="28" r="C1745"/>
  <c i="28" r="D1745" s="1"/>
  <c i="28" r="C1744"/>
  <c i="28" r="D1744" s="1"/>
  <c i="28" r="E1744" s="1"/>
  <c i="28" r="C1743"/>
  <c i="28" r="D1743" s="1"/>
  <c i="28" r="C1742"/>
  <c i="28" r="D1742" s="1"/>
  <c i="28" r="C1741"/>
  <c i="28" r="D1741" s="1"/>
  <c i="28" r="C1740"/>
  <c i="28" r="D1740" s="1"/>
  <c i="28" r="C1739"/>
  <c i="28" r="D1739" s="1"/>
  <c i="28" r="C1738"/>
  <c i="28" r="D1738" s="1"/>
  <c i="28" r="C1737"/>
  <c i="28" r="D1737" s="1"/>
  <c i="28" r="C1736"/>
  <c i="28" r="D1736" s="1"/>
  <c i="28" r="C1735"/>
  <c i="28" r="D1735" s="1"/>
  <c i="28" r="F1735" s="1"/>
  <c i="28" r="C1734"/>
  <c i="28" r="D1734" s="1"/>
  <c i="28" r="C1733"/>
  <c i="28" r="D1733" s="1"/>
  <c i="28" r="C1732"/>
  <c i="28" r="D1732" s="1"/>
  <c i="28" r="E1732" s="1"/>
  <c i="28" r="C1731"/>
  <c i="28" r="D1731" s="1"/>
  <c i="28" r="E1731" s="1"/>
  <c i="28" r="C1730"/>
  <c i="28" r="D1730" s="1"/>
  <c i="28" r="C1729"/>
  <c i="28" r="D1729" s="1"/>
  <c i="28" r="C1728"/>
  <c i="28" r="D1728" s="1"/>
  <c i="28" r="C1727"/>
  <c i="28" r="D1727" s="1"/>
  <c i="28" r="C1726"/>
  <c i="28" r="D1726" s="1"/>
  <c i="28" r="C1725"/>
  <c i="28" r="D1725" s="1"/>
  <c i="28" r="C1724"/>
  <c i="28" r="D1724" s="1"/>
  <c i="28" r="C1723"/>
  <c i="28" r="D1723" s="1"/>
  <c i="28" r="E1723" s="1"/>
  <c i="28" r="C1722"/>
  <c i="28" r="D1722" s="1"/>
  <c i="28" r="C1721"/>
  <c i="28" r="D1721" s="1"/>
  <c i="28" r="C1720"/>
  <c i="28" r="D1720" s="1"/>
  <c i="28" r="C1719"/>
  <c i="28" r="D1719" s="1"/>
  <c i="28" r="E1719" s="1"/>
  <c i="28" r="C1718"/>
  <c i="28" r="D1718" s="1"/>
  <c i="28" r="C1717"/>
  <c i="28" r="D1717" s="1"/>
  <c i="28" r="C1716"/>
  <c i="28" r="D1716" s="1"/>
  <c i="28" r="C1715"/>
  <c i="28" r="D1715" s="1"/>
  <c i="28" r="C1714"/>
  <c i="28" r="D1714" s="1"/>
  <c i="28" r="C1713"/>
  <c i="28" r="D1713" s="1"/>
  <c i="28" r="C1712"/>
  <c i="28" r="D1712" s="1"/>
  <c i="28" r="E1712" s="1"/>
  <c i="28" r="C1711"/>
  <c i="28" r="D1711" s="1"/>
  <c i="28" r="F1711" s="1"/>
  <c i="28" r="C1710"/>
  <c i="28" r="D1710" s="1"/>
  <c i="28" r="C1709"/>
  <c i="28" r="D1709" s="1"/>
  <c i="28" r="C1708"/>
  <c i="28" r="D1708" s="1"/>
  <c i="28" r="E1708" s="1"/>
  <c i="28" r="C1707"/>
  <c i="28" r="D1707" s="1"/>
  <c i="28" r="E1707" s="1"/>
  <c i="28" r="C1706"/>
  <c i="28" r="D1706" s="1"/>
  <c i="28" r="C1705"/>
  <c i="28" r="D1705" s="1"/>
  <c i="28" r="C1704"/>
  <c i="28" r="D1704" s="1"/>
  <c i="28" r="C1703"/>
  <c i="28" r="D1703" s="1"/>
  <c i="28" r="C1702"/>
  <c i="28" r="D1702" s="1"/>
  <c i="28" r="C1701"/>
  <c i="28" r="D1701" s="1"/>
  <c i="28" r="C1700"/>
  <c i="28" r="D1700" s="1"/>
  <c i="28" r="C1699"/>
  <c i="28" r="D1699" s="1"/>
  <c i="28" r="C1698"/>
  <c i="28" r="D1698" s="1"/>
  <c i="28" r="C1697"/>
  <c i="28" r="D1697" s="1"/>
  <c i="28" r="C1696"/>
  <c i="28" r="D1696" s="1"/>
  <c i="28" r="C1695"/>
  <c i="28" r="D1695" s="1"/>
  <c i="28" r="C1694"/>
  <c i="28" r="D1694" s="1"/>
  <c i="28" r="C1693"/>
  <c i="28" r="D1693" s="1"/>
  <c i="28" r="C1692"/>
  <c i="28" r="D1692" s="1"/>
  <c i="28" r="C1691"/>
  <c i="28" r="D1691" s="1"/>
  <c i="28" r="C1690"/>
  <c i="28" r="D1690" s="1"/>
  <c i="28" r="C1689"/>
  <c i="28" r="D1689" s="1"/>
  <c i="28" r="C1688"/>
  <c i="28" r="D1688" s="1"/>
  <c i="28" r="C1687"/>
  <c i="28" r="D1687" s="1"/>
  <c i="28" r="F1687" s="1"/>
  <c i="28" r="C1686"/>
  <c i="28" r="D1686" s="1"/>
  <c i="28" r="C1685"/>
  <c i="28" r="D1685" s="1"/>
  <c i="28" r="C1684"/>
  <c i="28" r="D1684" s="1"/>
  <c i="28" r="E1684" s="1"/>
  <c i="28" r="C1683"/>
  <c i="28" r="D1683" s="1"/>
  <c i="28" r="C1682"/>
  <c i="28" r="D1682" s="1"/>
  <c i="28" r="C1681"/>
  <c i="28" r="D1681" s="1"/>
  <c i="28" r="C1680"/>
  <c i="28" r="D1680" s="1"/>
  <c i="28" r="C1679"/>
  <c i="28" r="D1679" s="1"/>
  <c i="28" r="F1679" s="1"/>
  <c i="28" r="C1678"/>
  <c i="28" r="D1678" s="1"/>
  <c i="28" r="C1677"/>
  <c i="28" r="D1677" s="1"/>
  <c i="28" r="C1676"/>
  <c i="28" r="D1676" s="1"/>
  <c i="28" r="E1676" s="1"/>
  <c i="28" r="C1675"/>
  <c i="28" r="D1675" s="1"/>
  <c i="28" r="E1675" s="1"/>
  <c i="28" r="C1674"/>
  <c i="28" r="D1674" s="1"/>
  <c i="28" r="C1673"/>
  <c i="28" r="D1673" s="1"/>
  <c i="28" r="C1672"/>
  <c i="28" r="D1672" s="1"/>
  <c i="28" r="C1671"/>
  <c i="28" r="D1671" s="1"/>
  <c i="28" r="F1671" s="1"/>
  <c i="28" r="C1670"/>
  <c i="28" r="D1670" s="1"/>
  <c i="28" r="C1669"/>
  <c i="28" r="D1669" s="1"/>
  <c i="28" r="C1668"/>
  <c i="28" r="D1668" s="1"/>
  <c i="28" r="E1668" s="1"/>
  <c i="28" r="F1667"/>
  <c i="28" r="C1667"/>
  <c i="28" r="D1667" s="1"/>
  <c i="28" r="E1667" s="1"/>
  <c i="28" r="C1666"/>
  <c i="28" r="D1666" s="1"/>
  <c i="28" r="C1665"/>
  <c i="28" r="D1665" s="1"/>
  <c i="28" r="C1664"/>
  <c i="28" r="D1664" s="1"/>
  <c i="28" r="E1664" s="1"/>
  <c i="28" r="C1663"/>
  <c i="28" r="D1663" s="1"/>
  <c i="28" r="C1662"/>
  <c i="28" r="D1662" s="1"/>
  <c i="28" r="C1661"/>
  <c i="28" r="D1661" s="1"/>
  <c i="28" r="C1660"/>
  <c i="28" r="D1660" s="1"/>
  <c i="28" r="C1659"/>
  <c i="28" r="D1659" s="1"/>
  <c i="28" r="C1658"/>
  <c i="28" r="D1658" s="1"/>
  <c i="28" r="C1657"/>
  <c i="28" r="D1657" s="1"/>
  <c i="28" r="C1656"/>
  <c i="28" r="D1656" s="1"/>
  <c i="28" r="C1655"/>
  <c i="28" r="D1655" s="1"/>
  <c i="28" r="F1655" s="1"/>
  <c i="28" r="C1654"/>
  <c i="28" r="D1654" s="1"/>
  <c i="28" r="C1653"/>
  <c i="28" r="D1653" s="1"/>
  <c i="28" r="C1652"/>
  <c i="28" r="D1652" s="1"/>
  <c i="28" r="E1652" s="1"/>
  <c i="28" r="C1651"/>
  <c i="28" r="D1651" s="1"/>
  <c i="28" r="C1650"/>
  <c i="28" r="D1650" s="1"/>
  <c i="28" r="C1649"/>
  <c i="28" r="D1649" s="1"/>
  <c i="28" r="C1648"/>
  <c i="28" r="D1648" s="1"/>
  <c i="28" r="E1648" s="1"/>
  <c i="28" r="C1647"/>
  <c i="28" r="D1647" s="1"/>
  <c i="28" r="F1647" s="1"/>
  <c i="28" r="C1646"/>
  <c i="28" r="D1646" s="1"/>
  <c i="28" r="C1645"/>
  <c i="28" r="D1645" s="1"/>
  <c i="28" r="C1644"/>
  <c i="28" r="D1644" s="1"/>
  <c i="28" r="E1644" s="1"/>
  <c i="28" r="C1643"/>
  <c i="28" r="D1643" s="1"/>
  <c i="28" r="E1643" s="1"/>
  <c i="28" r="C1642"/>
  <c i="28" r="D1642" s="1"/>
  <c i="28" r="C1641"/>
  <c i="28" r="D1641" s="1"/>
  <c i="28" r="C1640"/>
  <c i="28" r="D1640" s="1"/>
  <c i="28" r="C1639"/>
  <c i="28" r="D1639" s="1"/>
  <c i="28" r="E1639" s="1"/>
  <c i="28" r="C1638"/>
  <c i="28" r="D1638" s="1"/>
  <c i="28" r="C1637"/>
  <c i="28" r="D1637" s="1"/>
  <c i="28" r="C1636"/>
  <c i="28" r="D1636" s="1"/>
  <c i="28" r="C1635"/>
  <c i="28" r="D1635" s="1"/>
  <c i="28" r="C1634"/>
  <c i="28" r="D1634" s="1"/>
  <c i="28" r="C1633"/>
  <c i="28" r="D1633" s="1"/>
  <c i="28" r="C1632"/>
  <c i="28" r="D1632" s="1"/>
  <c i="28" r="C1631"/>
  <c i="28" r="D1631" s="1"/>
  <c i="28" r="F1631" s="1"/>
  <c i="28" r="C1630"/>
  <c i="28" r="D1630" s="1"/>
  <c i="28" r="C1629"/>
  <c i="28" r="D1629" s="1"/>
  <c i="28" r="C1628"/>
  <c i="28" r="D1628" s="1"/>
  <c i="28" r="E1628" s="1"/>
  <c i="28" r="C1627"/>
  <c i="28" r="D1627" s="1"/>
  <c i="28" r="C1626"/>
  <c i="28" r="D1626" s="1"/>
  <c i="28" r="C1625"/>
  <c i="28" r="D1625" s="1"/>
  <c i="28" r="C1624"/>
  <c i="28" r="D1624" s="1"/>
  <c i="28" r="C1623"/>
  <c i="28" r="D1623" s="1"/>
  <c i="28" r="C1622"/>
  <c i="28" r="D1622" s="1"/>
  <c i="28" r="C1621"/>
  <c i="28" r="D1621" s="1"/>
  <c i="28" r="C1620"/>
  <c i="28" r="D1620" s="1"/>
  <c i="28" r="C1619"/>
  <c i="28" r="D1619" s="1"/>
  <c i="28" r="C1618"/>
  <c i="28" r="D1618" s="1"/>
  <c i="28" r="C1617"/>
  <c i="28" r="D1617" s="1"/>
  <c i="28" r="C1616"/>
  <c i="28" r="D1616" s="1"/>
  <c i="28" r="C1615"/>
  <c i="28" r="D1615" s="1"/>
  <c i="28" r="F1615" s="1"/>
  <c i="28" r="C1614"/>
  <c i="28" r="D1614" s="1"/>
  <c i="28" r="C1613"/>
  <c i="28" r="D1613" s="1"/>
  <c i="28" r="C1612"/>
  <c i="28" r="D1612" s="1"/>
  <c i="28" r="E1612" s="1"/>
  <c i="28" r="C1611"/>
  <c i="28" r="D1611" s="1"/>
  <c i="28" r="E1611" s="1"/>
  <c i="28" r="C1610"/>
  <c i="28" r="D1610" s="1"/>
  <c i="28" r="C1609"/>
  <c i="28" r="D1609" s="1"/>
  <c i="28" r="C1608"/>
  <c i="28" r="D1608" s="1"/>
  <c i="28" r="C1607"/>
  <c i="28" r="D1607" s="1"/>
  <c i="28" r="F1607" s="1"/>
  <c i="28" r="C1606"/>
  <c i="28" r="D1606" s="1"/>
  <c i="28" r="C1605"/>
  <c i="28" r="D1605" s="1"/>
  <c i="28" r="C1604"/>
  <c i="28" r="D1604" s="1"/>
  <c i="28" r="E1604" s="1"/>
  <c i="28" r="C1603"/>
  <c i="28" r="D1603" s="1"/>
  <c i="28" r="E1603" s="1"/>
  <c i="28" r="C1602"/>
  <c i="28" r="D1602" s="1"/>
  <c i="28" r="C1601"/>
  <c i="28" r="D1601" s="1"/>
  <c i="28" r="C1600"/>
  <c i="28" r="D1600" s="1"/>
  <c i="28" r="C1599"/>
  <c i="28" r="D1599" s="1"/>
  <c i="28" r="C1598"/>
  <c i="28" r="D1598" s="1"/>
  <c i="28" r="C1597"/>
  <c i="28" r="D1597" s="1"/>
  <c i="28" r="C1596"/>
  <c i="28" r="D1596" s="1"/>
  <c i="28" r="C1595"/>
  <c i="28" r="D1595" s="1"/>
  <c i="28" r="E1595" s="1"/>
  <c i="28" r="C1594"/>
  <c i="28" r="D1594" s="1"/>
  <c i="28" r="C1593"/>
  <c i="28" r="D1593" s="1"/>
  <c i="28" r="C1592"/>
  <c i="28" r="D1592" s="1"/>
  <c i="28" r="C1591"/>
  <c i="28" r="D1591" s="1"/>
  <c i="28" r="E1591" s="1"/>
  <c i="28" r="C1590"/>
  <c i="28" r="D1590" s="1"/>
  <c i="28" r="C1589"/>
  <c i="28" r="D1589" s="1"/>
  <c i="28" r="C1588"/>
  <c i="28" r="D1588" s="1"/>
  <c i="28" r="C1587"/>
  <c i="28" r="D1587" s="1"/>
  <c i="28" r="C1586"/>
  <c i="28" r="D1586" s="1"/>
  <c i="28" r="C1585"/>
  <c i="28" r="D1585" s="1"/>
  <c i="28" r="C1584"/>
  <c i="28" r="D1584" s="1"/>
  <c i="28" r="E1584" s="1"/>
  <c i="28" r="C1583"/>
  <c i="28" r="D1583" s="1"/>
  <c i="28" r="F1583" s="1"/>
  <c i="28" r="C1582"/>
  <c i="28" r="D1582" s="1"/>
  <c i="28" r="C1581"/>
  <c i="28" r="D1581" s="1"/>
  <c i="28" r="C1580"/>
  <c i="28" r="D1580" s="1"/>
  <c i="28" r="E1580" s="1"/>
  <c i="28" r="C1579"/>
  <c i="28" r="D1579" s="1"/>
  <c i="28" r="E1579" s="1"/>
  <c i="28" r="C1578"/>
  <c i="28" r="D1578" s="1"/>
  <c i="28" r="C1577"/>
  <c i="28" r="D1577" s="1"/>
  <c i="28" r="C1576"/>
  <c i="28" r="D1576" s="1"/>
  <c i="28" r="C1575"/>
  <c i="28" r="D1575" s="1"/>
  <c i="28" r="C1574"/>
  <c i="28" r="D1574" s="1"/>
  <c i="28" r="C1573"/>
  <c i="28" r="D1573" s="1"/>
  <c i="28" r="C1572"/>
  <c i="28" r="D1572" s="1"/>
  <c i="28" r="C1571"/>
  <c i="28" r="D1571" s="1"/>
  <c i="28" r="C1570"/>
  <c i="28" r="D1570" s="1"/>
  <c i="28" r="C1569"/>
  <c i="28" r="D1569" s="1"/>
  <c i="28" r="C1568"/>
  <c i="28" r="D1568" s="1"/>
  <c i="28" r="C1567"/>
  <c i="28" r="D1567" s="1"/>
  <c i="28" r="E1567" s="1"/>
  <c i="28" r="C1566"/>
  <c i="28" r="D1566" s="1"/>
  <c i="28" r="C1565"/>
  <c i="28" r="D1565" s="1"/>
  <c i="28" r="C1564"/>
  <c i="28" r="D1564" s="1"/>
  <c i="28" r="E1564" s="1"/>
  <c i="28" r="C1563"/>
  <c i="28" r="D1563" s="1"/>
  <c i="28" r="F1563" s="1"/>
  <c i="28" r="C1562"/>
  <c i="28" r="D1562" s="1"/>
  <c i="28" r="C1561"/>
  <c i="28" r="D1561" s="1"/>
  <c i="28" r="C1560"/>
  <c i="28" r="D1560" s="1"/>
  <c i="28" r="E1560" s="1"/>
  <c i="28" r="C1559"/>
  <c i="28" r="D1559" s="1"/>
  <c i="28" r="F1559" s="1"/>
  <c i="28" r="C1558"/>
  <c i="28" r="D1558" s="1"/>
  <c i="28" r="C1557"/>
  <c i="28" r="D1557" s="1"/>
  <c i="28" r="C1556"/>
  <c i="28" r="D1556" s="1"/>
  <c i="28" r="E1556" s="1"/>
  <c i="28" r="C1555"/>
  <c i="28" r="D1555" s="1"/>
  <c i="28" r="C1554"/>
  <c i="28" r="D1554" s="1"/>
  <c i="28" r="C1553"/>
  <c i="28" r="D1553" s="1"/>
  <c i="28" r="C1552"/>
  <c i="28" r="D1552" s="1"/>
  <c i="28" r="F1551"/>
  <c i="28" r="C1551"/>
  <c i="28" r="D1551" s="1"/>
  <c i="28" r="E1551" s="1"/>
  <c i="28" r="C1550"/>
  <c i="28" r="D1550" s="1"/>
  <c i="28" r="F1550" s="1"/>
  <c i="28" r="C1549"/>
  <c i="28" r="D1549" s="1"/>
  <c i="28" r="C1548"/>
  <c i="28" r="D1548" s="1"/>
  <c i="28" r="C1547"/>
  <c i="28" r="D1547" s="1"/>
  <c i="28" r="C1546"/>
  <c i="28" r="D1546" s="1"/>
  <c i="28" r="C1545"/>
  <c i="28" r="D1545" s="1"/>
  <c i="28" r="C1544"/>
  <c i="28" r="D1544" s="1"/>
  <c i="28" r="C1543"/>
  <c i="28" r="D1543" s="1"/>
  <c i="28" r="E1543" s="1"/>
  <c i="28" r="C1542"/>
  <c i="28" r="D1542" s="1"/>
  <c i="28" r="C1541"/>
  <c i="28" r="D1541" s="1"/>
  <c i="28" r="C1540"/>
  <c i="28" r="D1540" s="1"/>
  <c i="28" r="F1540" s="1"/>
  <c i="28" r="C1539"/>
  <c i="28" r="D1539" s="1"/>
  <c i="28" r="C1538"/>
  <c i="28" r="D1538" s="1"/>
  <c i="28" r="C1537"/>
  <c i="28" r="D1537" s="1"/>
  <c i="28" r="F1536"/>
  <c i="28" r="C1536"/>
  <c i="28" r="D1536" s="1"/>
  <c i="28" r="E1536" s="1"/>
  <c i="28" r="C1535"/>
  <c i="28" r="D1535" s="1"/>
  <c i="28" r="C1534"/>
  <c i="28" r="D1534" s="1"/>
  <c i="28" r="F1534" s="1"/>
  <c i="28" r="C1533"/>
  <c i="28" r="D1533" s="1"/>
  <c i="28" r="C1532"/>
  <c i="28" r="D1532" s="1"/>
  <c i="28" r="F1532" s="1"/>
  <c i="28" r="C1531"/>
  <c i="28" r="D1531" s="1"/>
  <c i="28" r="F1531" s="1"/>
  <c i="28" r="C1530"/>
  <c i="28" r="D1530" s="1"/>
  <c i="28" r="C1529"/>
  <c i="28" r="D1529" s="1"/>
  <c i="28" r="C1528"/>
  <c i="28" r="D1528" s="1"/>
  <c i="28" r="C1527"/>
  <c i="28" r="D1527" s="1"/>
  <c i="28" r="F1527" s="1"/>
  <c i="28" r="C1526"/>
  <c i="28" r="D1526" s="1"/>
  <c i="28" r="F1526" s="1"/>
  <c i="28" r="C1525"/>
  <c i="28" r="D1525" s="1"/>
  <c i="28" r="C1524"/>
  <c i="28" r="D1524" s="1"/>
  <c i="28" r="E1524" s="1"/>
  <c i="28" r="C1523"/>
  <c i="28" r="D1523" s="1"/>
  <c i="28" r="F1523" s="1"/>
  <c i="28" r="C1522"/>
  <c i="28" r="D1522" s="1"/>
  <c i="28" r="C1521"/>
  <c i="28" r="D1521" s="1"/>
  <c i="28" r="C1520"/>
  <c i="28" r="D1520" s="1"/>
  <c i="28" r="C1519"/>
  <c i="28" r="D1519" s="1"/>
  <c i="28" r="E1519" s="1"/>
  <c i="28" r="C1518"/>
  <c i="28" r="D1518" s="1"/>
  <c i="28" r="F1518" s="1"/>
  <c i="28" r="C1517"/>
  <c i="28" r="D1517" s="1"/>
  <c i="28" r="C1516"/>
  <c i="28" r="D1516" s="1"/>
  <c i="28" r="C1515"/>
  <c i="28" r="D1515" s="1"/>
  <c i="28" r="E1515" s="1"/>
  <c i="28" r="C1514"/>
  <c i="28" r="D1514" s="1"/>
  <c i="28" r="C1513"/>
  <c i="28" r="D1513" s="1"/>
  <c i="28" r="C1512"/>
  <c i="28" r="D1512" s="1"/>
  <c i="28" r="C1511"/>
  <c i="28" r="D1511" s="1"/>
  <c i="28" r="C1510"/>
  <c i="28" r="D1510" s="1"/>
  <c i="28" r="F1510" s="1"/>
  <c i="28" r="C1509"/>
  <c i="28" r="D1509" s="1"/>
  <c i="28" r="C1508"/>
  <c i="28" r="D1508" s="1"/>
  <c i="28" r="F1508" s="1"/>
  <c i="28" r="C1507"/>
  <c i="28" r="D1507" s="1"/>
  <c i="28" r="C1506"/>
  <c i="28" r="D1506" s="1"/>
  <c i="28" r="C1505"/>
  <c i="28" r="D1505" s="1"/>
  <c i="28" r="C1504"/>
  <c i="28" r="D1504" s="1"/>
  <c i="28" r="C1503"/>
  <c i="28" r="D1503" s="1"/>
  <c i="28" r="F1503" s="1"/>
  <c i="28" r="C1502"/>
  <c i="28" r="D1502" s="1"/>
  <c i="28" r="F1502" s="1"/>
  <c i="28" r="C1501"/>
  <c i="28" r="D1501" s="1"/>
  <c i="28" r="C1500"/>
  <c i="28" r="D1500" s="1"/>
  <c i="28" r="F1500" s="1"/>
  <c i="28" r="C1499"/>
  <c i="28" r="D1499" s="1"/>
  <c i="28" r="F1499" s="1"/>
  <c i="28" r="C1498"/>
  <c i="28" r="D1498" s="1"/>
  <c i="28" r="C1497"/>
  <c i="28" r="D1497" s="1"/>
  <c i="28" r="C1496"/>
  <c i="28" r="D1496" s="1"/>
  <c i="28" r="E1496" s="1"/>
  <c i="28" r="C1495"/>
  <c i="28" r="D1495" s="1"/>
  <c i="28" r="C1494"/>
  <c i="28" r="D1494" s="1"/>
  <c i="28" r="F1494" s="1"/>
  <c i="28" r="C1493"/>
  <c i="28" r="D1493" s="1"/>
  <c i="28" r="C1492"/>
  <c i="28" r="D1492" s="1"/>
  <c i="28" r="E1492" s="1"/>
  <c i="28" r="C1491"/>
  <c i="28" r="D1491" s="1"/>
  <c i="28" r="E1491" s="1"/>
  <c i="28" r="C1490"/>
  <c i="28" r="D1490" s="1"/>
  <c i="28" r="C1489"/>
  <c i="28" r="D1489" s="1"/>
  <c i="28" r="C1488"/>
  <c i="28" r="D1488" s="1"/>
  <c i="28" r="C1487"/>
  <c i="28" r="D1487" s="1"/>
  <c i="28" r="E1487" s="1"/>
  <c i="28" r="C1486"/>
  <c i="28" r="D1486" s="1"/>
  <c i="28" r="F1486" s="1"/>
  <c i="28" r="C1485"/>
  <c i="28" r="D1485" s="1"/>
  <c i="28" r="C1484"/>
  <c i="28" r="D1484" s="1"/>
  <c i="28" r="C1483"/>
  <c i="28" r="D1483" s="1"/>
  <c i="28" r="C1482"/>
  <c i="28" r="D1482" s="1"/>
  <c i="28" r="C1481"/>
  <c i="28" r="D1481" s="1"/>
  <c i="28" r="C1480"/>
  <c i="28" r="D1480" s="1"/>
  <c i="28" r="C1479"/>
  <c i="28" r="D1479" s="1"/>
  <c i="28" r="E1479" s="1"/>
  <c i="28" r="C1478"/>
  <c i="28" r="D1478" s="1"/>
  <c i="28" r="C1477"/>
  <c i="28" r="D1477" s="1"/>
  <c i="28" r="C1476"/>
  <c i="28" r="D1476" s="1"/>
  <c i="28" r="F1476" s="1"/>
  <c i="28" r="C1475"/>
  <c i="28" r="D1475" s="1"/>
  <c i="28" r="C1474"/>
  <c i="28" r="D1474" s="1"/>
  <c i="28" r="C1473"/>
  <c i="28" r="D1473" s="1"/>
  <c i="28" r="C1472"/>
  <c i="28" r="D1472" s="1"/>
  <c i="28" r="C1471"/>
  <c i="28" r="D1471" s="1"/>
  <c i="28" r="C1470"/>
  <c i="28" r="D1470" s="1"/>
  <c i="28" r="F1470" s="1"/>
  <c i="28" r="C1469"/>
  <c i="28" r="D1469" s="1"/>
  <c i="28" r="C1468"/>
  <c i="28" r="D1468" s="1"/>
  <c i="28" r="E1468" s="1"/>
  <c i="28" r="C1467"/>
  <c i="28" r="D1467" s="1"/>
  <c i="28" r="C1466"/>
  <c i="28" r="D1466" s="1"/>
  <c i="28" r="C1465"/>
  <c i="28" r="D1465" s="1"/>
  <c i="28" r="C1464"/>
  <c i="28" r="D1464" s="1"/>
  <c i="28" r="F1464" s="1"/>
  <c i="28" r="C1463"/>
  <c i="28" r="D1463" s="1"/>
  <c i="28" r="F1463" s="1"/>
  <c i="28" r="C1462"/>
  <c i="28" r="D1462" s="1"/>
  <c i="28" r="F1462" s="1"/>
  <c i="28" r="C1461"/>
  <c i="28" r="D1461" s="1"/>
  <c i="28" r="C1460"/>
  <c i="28" r="D1460" s="1"/>
  <c i="28" r="E1460" s="1"/>
  <c i="28" r="C1459"/>
  <c i="28" r="D1459" s="1"/>
  <c i="28" r="E1459" s="1"/>
  <c i="28" r="C1458"/>
  <c i="28" r="D1458" s="1"/>
  <c i="28" r="C1457"/>
  <c i="28" r="D1457" s="1"/>
  <c i="28" r="C1456"/>
  <c i="28" r="D1456" s="1"/>
  <c i="28" r="C1455"/>
  <c i="28" r="D1455" s="1"/>
  <c i="28" r="E1455" s="1"/>
  <c i="28" r="C1454"/>
  <c i="28" r="D1454" s="1"/>
  <c i="28" r="F1454" s="1"/>
  <c i="28" r="C1453"/>
  <c i="28" r="D1453" s="1"/>
  <c i="28" r="C1452"/>
  <c i="28" r="D1452" s="1"/>
  <c i="28" r="C1451"/>
  <c i="28" r="D1451" s="1"/>
  <c i="28" r="C1450"/>
  <c i="28" r="D1450" s="1"/>
  <c i="28" r="C1449"/>
  <c i="28" r="D1449" s="1"/>
  <c i="28" r="C1448"/>
  <c i="28" r="D1448" s="1"/>
  <c i="28" r="C1447"/>
  <c i="28" r="D1447" s="1"/>
  <c i="28" r="E1447" s="1"/>
  <c i="28" r="C1446"/>
  <c i="28" r="D1446" s="1"/>
  <c i="28" r="C1445"/>
  <c i="28" r="D1445" s="1"/>
  <c i="28" r="E1445" s="1"/>
  <c i="28" r="C1444"/>
  <c i="28" r="D1444" s="1"/>
  <c i="28" r="C1443"/>
  <c i="28" r="D1443" s="1"/>
  <c i="28" r="C1442"/>
  <c i="28" r="D1442" s="1"/>
  <c i="28" r="F1442" s="1"/>
  <c i="28" r="C1441"/>
  <c i="28" r="D1441" s="1"/>
  <c i="28" r="C1440"/>
  <c i="28" r="D1440" s="1"/>
  <c i="28" r="C1439"/>
  <c i="28" r="D1439" s="1"/>
  <c i="28" r="E1439" s="1"/>
  <c i="28" r="C1438"/>
  <c i="28" r="D1438" s="1"/>
  <c i="28" r="C1437"/>
  <c i="28" r="D1437" s="1"/>
  <c i="28" r="E1437" s="1"/>
  <c i="28" r="C1436"/>
  <c i="28" r="D1436" s="1"/>
  <c i="28" r="C1435"/>
  <c i="28" r="D1435" s="1"/>
  <c i="28" r="C1434"/>
  <c i="28" r="D1434" s="1"/>
  <c i="28" r="F1434" s="1"/>
  <c i="28" r="C1433"/>
  <c i="28" r="D1433" s="1"/>
  <c i="28" r="E1433" s="1"/>
  <c i="28" r="C1432"/>
  <c i="28" r="D1432" s="1"/>
  <c i="28" r="C1431"/>
  <c i="28" r="D1431" s="1"/>
  <c i="28" r="C1430"/>
  <c i="28" r="D1430" s="1"/>
  <c i="28" r="C1429"/>
  <c i="28" r="D1429" s="1"/>
  <c i="28" r="E1429" s="1"/>
  <c i="28" r="C1428"/>
  <c i="28" r="D1428" s="1"/>
  <c i="28" r="C1427"/>
  <c i="28" r="D1427" s="1"/>
  <c i="28" r="F1427" s="1"/>
  <c i="28" r="C1426"/>
  <c i="28" r="D1426" s="1"/>
  <c i="28" r="F1426" s="1"/>
  <c i="28" r="C1425"/>
  <c i="28" r="D1425" s="1"/>
  <c i="28" r="C1424"/>
  <c i="28" r="D1424" s="1"/>
  <c i="28" r="C1423"/>
  <c i="28" r="D1423" s="1"/>
  <c i="28" r="E1423" s="1"/>
  <c i="28" r="C1422"/>
  <c i="28" r="D1422" s="1"/>
  <c i="28" r="C1421"/>
  <c i="28" r="D1421" s="1"/>
  <c i="28" r="E1421" s="1"/>
  <c i="28" r="C1420"/>
  <c i="28" r="D1420" s="1"/>
  <c i="28" r="C1419"/>
  <c i="28" r="D1419" s="1"/>
  <c i="28" r="C1418"/>
  <c i="28" r="D1418" s="1"/>
  <c i="28" r="F1418" s="1"/>
  <c i="28" r="C1417"/>
  <c i="28" r="D1417" s="1"/>
  <c i="28" r="E1417" s="1"/>
  <c i="28" r="C1416"/>
  <c i="28" r="D1416" s="1"/>
  <c i="28" r="C1415"/>
  <c i="28" r="D1415" s="1"/>
  <c i="28" r="C1414"/>
  <c i="28" r="D1414" s="1"/>
  <c i="28" r="C1413"/>
  <c i="28" r="D1413" s="1"/>
  <c i="28" r="E1413" s="1"/>
  <c i="28" r="C1412"/>
  <c i="28" r="D1412" s="1"/>
  <c i="28" r="C1411"/>
  <c i="28" r="D1411" s="1"/>
  <c i="28" r="F1411" s="1"/>
  <c i="28" r="C1410"/>
  <c i="28" r="D1410" s="1"/>
  <c i="28" r="F1410" s="1"/>
  <c i="28" r="C1409"/>
  <c i="28" r="D1409" s="1"/>
  <c i="28" r="C1408"/>
  <c i="28" r="D1408" s="1"/>
  <c i="28" r="C1407"/>
  <c i="28" r="D1407" s="1"/>
  <c i="28" r="C1406"/>
  <c i="28" r="D1406" s="1"/>
  <c i="28" r="C1405"/>
  <c i="28" r="D1405" s="1"/>
  <c i="28" r="E1405" s="1"/>
  <c i="28" r="C1404"/>
  <c i="28" r="D1404" s="1"/>
  <c i="28" r="C1403"/>
  <c i="28" r="D1403" s="1"/>
  <c i="28" r="F1403" s="1"/>
  <c i="28" r="C1402"/>
  <c i="28" r="D1402" s="1"/>
  <c i="28" r="F1402" s="1"/>
  <c i="28" r="C1401"/>
  <c i="28" r="D1401" s="1"/>
  <c i="28" r="C1400"/>
  <c i="28" r="D1400" s="1"/>
  <c i="28" r="C1399"/>
  <c i="28" r="D1399" s="1"/>
  <c i="28" r="E1399" s="1"/>
  <c i="28" r="C1398"/>
  <c i="28" r="D1398" s="1"/>
  <c i="28" r="C1397"/>
  <c i="28" r="D1397" s="1"/>
  <c i="28" r="E1397" s="1"/>
  <c i="28" r="C1396"/>
  <c i="28" r="D1396" s="1"/>
  <c i="28" r="C1395"/>
  <c i="28" r="D1395" s="1"/>
  <c i="28" r="C1394"/>
  <c i="28" r="D1394" s="1"/>
  <c i="28" r="F1394" s="1"/>
  <c i="28" r="C1393"/>
  <c i="28" r="D1393" s="1"/>
  <c i="28" r="E1393" s="1"/>
  <c i="28" r="C1392"/>
  <c i="28" r="D1392" s="1"/>
  <c i="28" r="C1391"/>
  <c i="28" r="D1391" s="1"/>
  <c i="28" r="C1390"/>
  <c i="28" r="D1390" s="1"/>
  <c i="28" r="C1389"/>
  <c i="28" r="D1389" s="1"/>
  <c i="28" r="E1389" s="1"/>
  <c i="28" r="C1388"/>
  <c i="28" r="D1388" s="1"/>
  <c i="28" r="C1387"/>
  <c i="28" r="D1387" s="1"/>
  <c i="28" r="F1387" s="1"/>
  <c i="28" r="C1386"/>
  <c i="28" r="D1386" s="1"/>
  <c i="28" r="F1386" s="1"/>
  <c i="28" r="C1385"/>
  <c i="28" r="D1385" s="1"/>
  <c i="28" r="C1384"/>
  <c i="28" r="D1384" s="1"/>
  <c i="28" r="C1383"/>
  <c i="28" r="D1383" s="1"/>
  <c i="28" r="E1383" s="1"/>
  <c i="28" r="C1382"/>
  <c i="28" r="D1382" s="1"/>
  <c i="28" r="C1381"/>
  <c i="28" r="D1381" s="1"/>
  <c i="28" r="E1381" s="1"/>
  <c i="28" r="C1380"/>
  <c i="28" r="D1380" s="1"/>
  <c i="28" r="C1379"/>
  <c i="28" r="D1379" s="1"/>
  <c i="28" r="C1378"/>
  <c i="28" r="D1378" s="1"/>
  <c i="28" r="F1378" s="1"/>
  <c i="28" r="C1377"/>
  <c i="28" r="D1377" s="1"/>
  <c i="28" r="C1376"/>
  <c i="28" r="D1376" s="1"/>
  <c i="28" r="C1375"/>
  <c i="28" r="D1375" s="1"/>
  <c i="28" r="E1375" s="1"/>
  <c i="28" r="C1374"/>
  <c i="28" r="D1374" s="1"/>
  <c i="28" r="F1374" s="1"/>
  <c i="28" r="C1373"/>
  <c i="28" r="D1373" s="1"/>
  <c i="28" r="E1373" s="1"/>
  <c i="28" r="C1372"/>
  <c i="28" r="D1372" s="1"/>
  <c i="28" r="E1372" s="1"/>
  <c i="28" r="C1371"/>
  <c i="28" r="D1371" s="1"/>
  <c i="28" r="C1370"/>
  <c i="28" r="D1370" s="1"/>
  <c i="28" r="F1370" s="1"/>
  <c i="28" r="C1369"/>
  <c i="28" r="D1369" s="1"/>
  <c i="28" r="E1369" s="1"/>
  <c i="28" r="C1368"/>
  <c i="28" r="D1368" s="1"/>
  <c i="28" r="F1368" s="1"/>
  <c i="28" r="C1367"/>
  <c i="28" r="D1367" s="1"/>
  <c i="28" r="E1367" s="1"/>
  <c i="28" r="C1366"/>
  <c i="28" r="D1366" s="1"/>
  <c i="28" r="F1366" s="1"/>
  <c i="28" r="C1365"/>
  <c i="28" r="D1365" s="1"/>
  <c i="28" r="C1364"/>
  <c i="28" r="D1364" s="1"/>
  <c i="28" r="E1364" s="1"/>
  <c i="28" r="C1363"/>
  <c i="28" r="D1363" s="1"/>
  <c i="28" r="E1363" s="1"/>
  <c i="28" r="C1362"/>
  <c i="28" r="D1362" s="1"/>
  <c i="28" r="C1361"/>
  <c i="28" r="D1361" s="1"/>
  <c i="28" r="C1360"/>
  <c i="28" r="D1360" s="1"/>
  <c i="28" r="F1360" s="1"/>
  <c i="28" r="C1359"/>
  <c i="28" r="D1359" s="1"/>
  <c i="28" r="E1359" s="1"/>
  <c i="28" r="C1358"/>
  <c i="28" r="D1358" s="1"/>
  <c i="28" r="F1358" s="1"/>
  <c i="28" r="C1357"/>
  <c i="28" r="D1357" s="1"/>
  <c i="28" r="C1356"/>
  <c i="28" r="D1356" s="1"/>
  <c i="28" r="E1356" s="1"/>
  <c i="28" r="C1355"/>
  <c i="28" r="D1355" s="1"/>
  <c i="28" r="C1354"/>
  <c i="28" r="D1354" s="1"/>
  <c i="28" r="C1353"/>
  <c i="28" r="D1353" s="1"/>
  <c i="28" r="C1352"/>
  <c i="28" r="D1352" s="1"/>
  <c i="28" r="F1352" s="1"/>
  <c i="28" r="C1351"/>
  <c i="28" r="D1351" s="1"/>
  <c i="28" r="E1351" s="1"/>
  <c i="28" r="C1350"/>
  <c i="28" r="D1350" s="1"/>
  <c i="28" r="C1349"/>
  <c i="28" r="D1349" s="1"/>
  <c i="28" r="C1348"/>
  <c i="28" r="D1348" s="1"/>
  <c i="28" r="C1347"/>
  <c i="28" r="D1347" s="1"/>
  <c i="28" r="F1347" s="1"/>
  <c i="28" r="C1346"/>
  <c i="28" r="D1346" s="1"/>
  <c i="28" r="C1345"/>
  <c i="28" r="D1345" s="1"/>
  <c i="28" r="E1345" s="1"/>
  <c i="28" r="C1344"/>
  <c i="28" r="D1344" s="1"/>
  <c i="28" r="F1344" s="1"/>
  <c i="28" r="C1343"/>
  <c i="28" r="D1343" s="1"/>
  <c i="28" r="E1343" s="1"/>
  <c i="28" r="C1342"/>
  <c i="28" r="D1342" s="1"/>
  <c i="28" r="C1341"/>
  <c i="28" r="D1341" s="1"/>
  <c i="28" r="C1340"/>
  <c i="28" r="D1340" s="1"/>
  <c i="28" r="F1340" s="1"/>
  <c i="28" r="C1339"/>
  <c i="28" r="D1339" s="1"/>
  <c i="28" r="C1338"/>
  <c i="28" r="D1338" s="1"/>
  <c i="28" r="C1337"/>
  <c i="28" r="D1337" s="1"/>
  <c i="28" r="E1337" s="1"/>
  <c i="28" r="C1336"/>
  <c i="28" r="D1336" s="1"/>
  <c i="28" r="F1336" s="1"/>
  <c i="28" r="C1335"/>
  <c i="28" r="D1335" s="1"/>
  <c i="28" r="C1334"/>
  <c i="28" r="D1334" s="1"/>
  <c i="28" r="F1334" s="1"/>
  <c i="28" r="C1333"/>
  <c i="28" r="D1333" s="1"/>
  <c i="28" r="C1332"/>
  <c i="28" r="D1332" s="1"/>
  <c i="28" r="C1331"/>
  <c i="28" r="D1331" s="1"/>
  <c i="28" r="C1330"/>
  <c i="28" r="D1330" s="1"/>
  <c i="28" r="C1329"/>
  <c i="28" r="D1329" s="1"/>
  <c i="28" r="C1328"/>
  <c i="28" r="D1328" s="1"/>
  <c i="28" r="C1327"/>
  <c i="28" r="D1327" s="1"/>
  <c i="28" r="F1327" s="1"/>
  <c i="28" r="C1326"/>
  <c i="28" r="D1326" s="1"/>
  <c i="28" r="C1325"/>
  <c i="28" r="D1325" s="1"/>
  <c i="28" r="F1325" s="1"/>
  <c i="28" r="C1324"/>
  <c i="28" r="D1324" s="1"/>
  <c i="28" r="E1324" s="1"/>
  <c i="28" r="C1323"/>
  <c i="28" r="D1323" s="1"/>
  <c i="28" r="F1323" s="1"/>
  <c i="28" r="C1322"/>
  <c i="28" r="D1322" s="1"/>
  <c i="28" r="C1321"/>
  <c i="28" r="D1321" s="1"/>
  <c i="28" r="F1321" s="1"/>
  <c i="28" r="C1320"/>
  <c i="28" r="D1320" s="1"/>
  <c i="28" r="E1320" s="1"/>
  <c i="28" r="C1319"/>
  <c i="28" r="D1319" s="1"/>
  <c i="28" r="C1318"/>
  <c i="28" r="D1318" s="1"/>
  <c i="28" r="C1317"/>
  <c i="28" r="D1317" s="1"/>
  <c i="28" r="F1317" s="1"/>
  <c i="28" r="C1316"/>
  <c i="28" r="D1316" s="1"/>
  <c i="28" r="C1315"/>
  <c i="28" r="D1315" s="1"/>
  <c i="28" r="E1315" s="1"/>
  <c i="28" r="C1314"/>
  <c i="28" r="D1314" s="1"/>
  <c i="28" r="C1313"/>
  <c i="28" r="D1313" s="1"/>
  <c i="28" r="F1313" s="1"/>
  <c i="28" r="C1312"/>
  <c i="28" r="D1312" s="1"/>
  <c i="28" r="F1311"/>
  <c i="28" r="C1311"/>
  <c i="28" r="D1311" s="1"/>
  <c i="28" r="E1311" s="1"/>
  <c i="28" r="C1310"/>
  <c i="28" r="D1310" s="1"/>
  <c i="28" r="C1309"/>
  <c i="28" r="D1309" s="1"/>
  <c i="28" r="F1309" s="1"/>
  <c i="28" r="C1308"/>
  <c i="28" r="D1308" s="1"/>
  <c i="28" r="E1308" s="1"/>
  <c i="28" r="C1307"/>
  <c i="28" r="D1307" s="1"/>
  <c i="28" r="F1307" s="1"/>
  <c i="28" r="C1306"/>
  <c i="28" r="D1306" s="1"/>
  <c i="28" r="C1305"/>
  <c i="28" r="D1305" s="1"/>
  <c i="28" r="F1305" s="1"/>
  <c i="28" r="C1304"/>
  <c i="28" r="D1304" s="1"/>
  <c i="28" r="E1304" s="1"/>
  <c i="28" r="C1303"/>
  <c i="28" r="D1303" s="1"/>
  <c i="28" r="C1302"/>
  <c i="28" r="D1302" s="1"/>
  <c i="28" r="C1301"/>
  <c i="28" r="D1301" s="1"/>
  <c i="28" r="F1301" s="1"/>
  <c i="28" r="C1300"/>
  <c i="28" r="D1300" s="1"/>
  <c i="28" r="C1299"/>
  <c i="28" r="D1299" s="1"/>
  <c i="28" r="E1299" s="1"/>
  <c i="28" r="C1298"/>
  <c i="28" r="D1298" s="1"/>
  <c i="28" r="C1297"/>
  <c i="28" r="D1297" s="1"/>
  <c i="28" r="F1297" s="1"/>
  <c i="28" r="C1296"/>
  <c i="28" r="D1296" s="1"/>
  <c i="28" r="C1295"/>
  <c i="28" r="D1295" s="1"/>
  <c i="28" r="E1295" s="1"/>
  <c i="28" r="C1294"/>
  <c i="28" r="D1294" s="1"/>
  <c i="28" r="C1293"/>
  <c i="28" r="D1293" s="1"/>
  <c i="28" r="F1293" s="1"/>
  <c i="28" r="C1292"/>
  <c i="28" r="D1292" s="1"/>
  <c i="28" r="E1292" s="1"/>
  <c i="28" r="C1291"/>
  <c i="28" r="D1291" s="1"/>
  <c i="28" r="F1291" s="1"/>
  <c i="28" r="C1290"/>
  <c i="28" r="D1290" s="1"/>
  <c i="28" r="C1289"/>
  <c i="28" r="D1289" s="1"/>
  <c i="28" r="F1289" s="1"/>
  <c i="28" r="C1288"/>
  <c i="28" r="D1288" s="1"/>
  <c i="28" r="E1288" s="1"/>
  <c i="28" r="C1287"/>
  <c i="28" r="D1287" s="1"/>
  <c i="28" r="C1286"/>
  <c i="28" r="D1286" s="1"/>
  <c i="28" r="C1285"/>
  <c i="28" r="D1285" s="1"/>
  <c i="28" r="F1285" s="1"/>
  <c i="28" r="C1284"/>
  <c i="28" r="D1284" s="1"/>
  <c i="28" r="C1283"/>
  <c i="28" r="D1283" s="1"/>
  <c i="28" r="E1283" s="1"/>
  <c i="28" r="C1282"/>
  <c i="28" r="D1282" s="1"/>
  <c i="28" r="C1281"/>
  <c i="28" r="D1281" s="1"/>
  <c i="28" r="F1281" s="1"/>
  <c i="28" r="C1280"/>
  <c i="28" r="D1280" s="1"/>
  <c i="28" r="E1279"/>
  <c i="28" r="C1279"/>
  <c i="28" r="D1279" s="1"/>
  <c i="28" r="F1279" s="1"/>
  <c i="28" r="C1278"/>
  <c i="28" r="D1278" s="1"/>
  <c i="28" r="C1277"/>
  <c i="28" r="D1277" s="1"/>
  <c i="28" r="F1277" s="1"/>
  <c i="28" r="F1276"/>
  <c i="28" r="C1276"/>
  <c i="28" r="D1276" s="1"/>
  <c i="28" r="E1276" s="1"/>
  <c i="28" r="C1275"/>
  <c i="28" r="D1275" s="1"/>
  <c i="28" r="F1275" s="1"/>
  <c i="28" r="C1274"/>
  <c i="28" r="D1274" s="1"/>
  <c i="28" r="C1273"/>
  <c i="28" r="D1273" s="1"/>
  <c i="28" r="F1273" s="1"/>
  <c i="28" r="C1272"/>
  <c i="28" r="D1272" s="1"/>
  <c i="28" r="E1272" s="1"/>
  <c i="28" r="C1271"/>
  <c i="28" r="D1271" s="1"/>
  <c i="28" r="C1270"/>
  <c i="28" r="D1270" s="1"/>
  <c i="28" r="C1269"/>
  <c i="28" r="D1269" s="1"/>
  <c i="28" r="F1269" s="1"/>
  <c i="28" r="C1268"/>
  <c i="28" r="D1268" s="1"/>
  <c i="28" r="C1267"/>
  <c i="28" r="D1267" s="1"/>
  <c i="28" r="E1267" s="1"/>
  <c i="28" r="C1266"/>
  <c i="28" r="D1266" s="1"/>
  <c i="28" r="C1265"/>
  <c i="28" r="D1265" s="1"/>
  <c i="28" r="F1265" s="1"/>
  <c i="28" r="C1264"/>
  <c i="28" r="D1264" s="1"/>
  <c i="28" r="C1263"/>
  <c i="28" r="D1263" s="1"/>
  <c i="28" r="F1263" s="1"/>
  <c i="28" r="C1262"/>
  <c i="28" r="D1262" s="1"/>
  <c i="28" r="C1261"/>
  <c i="28" r="D1261" s="1"/>
  <c i="28" r="F1261" s="1"/>
  <c i="28" r="C1260"/>
  <c i="28" r="D1260" s="1"/>
  <c i="28" r="E1260" s="1"/>
  <c i="28" r="C1259"/>
  <c i="28" r="D1259" s="1"/>
  <c i="28" r="F1259" s="1"/>
  <c i="28" r="C1258"/>
  <c i="28" r="D1258" s="1"/>
  <c i="28" r="C1257"/>
  <c i="28" r="D1257" s="1"/>
  <c i="28" r="F1257" s="1"/>
  <c i="28" r="C1256"/>
  <c i="28" r="D1256" s="1"/>
  <c i="28" r="E1256" s="1"/>
  <c i="28" r="C1255"/>
  <c i="28" r="D1255" s="1"/>
  <c i="28" r="C1254"/>
  <c i="28" r="D1254" s="1"/>
  <c i="28" r="C1253"/>
  <c i="28" r="D1253" s="1"/>
  <c i="28" r="F1253" s="1"/>
  <c i="28" r="C1252"/>
  <c i="28" r="D1252" s="1"/>
  <c i="28" r="C1251"/>
  <c i="28" r="D1251" s="1"/>
  <c i="28" r="E1251" s="1"/>
  <c i="28" r="C1250"/>
  <c i="28" r="D1250" s="1"/>
  <c i="28" r="C1249"/>
  <c i="28" r="D1249" s="1"/>
  <c i="28" r="F1249" s="1"/>
  <c i="28" r="C1248"/>
  <c i="28" r="D1248" s="1"/>
  <c i="28" r="C1247"/>
  <c i="28" r="D1247" s="1"/>
  <c i="28" r="F1247" s="1"/>
  <c i="28" r="C1246"/>
  <c i="28" r="D1246" s="1"/>
  <c i="28" r="C1245"/>
  <c i="28" r="D1245" s="1"/>
  <c i="28" r="F1245" s="1"/>
  <c i="28" r="C1244"/>
  <c i="28" r="D1244" s="1"/>
  <c i="28" r="E1244" s="1"/>
  <c i="28" r="C1243"/>
  <c i="28" r="D1243" s="1"/>
  <c i="28" r="F1243" s="1"/>
  <c i="28" r="C1242"/>
  <c i="28" r="D1242" s="1"/>
  <c i="28" r="C1241"/>
  <c i="28" r="D1241" s="1"/>
  <c i="28" r="F1241" s="1"/>
  <c i="28" r="C1240"/>
  <c i="28" r="D1240" s="1"/>
  <c i="28" r="E1240" s="1"/>
  <c i="28" r="C1239"/>
  <c i="28" r="D1239" s="1"/>
  <c i="28" r="C1238"/>
  <c i="28" r="D1238" s="1"/>
  <c i="28" r="C1237"/>
  <c i="28" r="D1237" s="1"/>
  <c i="28" r="F1237" s="1"/>
  <c i="28" r="C1236"/>
  <c i="28" r="D1236" s="1"/>
  <c i="28" r="C1235"/>
  <c i="28" r="D1235" s="1"/>
  <c i="28" r="E1235" s="1"/>
  <c i="28" r="C1234"/>
  <c i="28" r="D1234" s="1"/>
  <c i="28" r="C1233"/>
  <c i="28" r="D1233" s="1"/>
  <c i="28" r="F1233" s="1"/>
  <c i="28" r="C1232"/>
  <c i="28" r="D1232" s="1"/>
  <c i="28" r="C1231"/>
  <c i="28" r="D1231" s="1"/>
  <c i="28" r="F1231" s="1"/>
  <c i="28" r="C1230"/>
  <c i="28" r="D1230" s="1"/>
  <c i="28" r="C1229"/>
  <c i="28" r="D1229" s="1"/>
  <c i="28" r="F1229" s="1"/>
  <c i="28" r="C1228"/>
  <c i="28" r="D1228" s="1"/>
  <c i="28" r="E1228" s="1"/>
  <c i="28" r="E1227"/>
  <c i="28" r="C1227"/>
  <c i="28" r="D1227" s="1"/>
  <c i="28" r="F1227" s="1"/>
  <c i="28" r="C1226"/>
  <c i="28" r="D1226" s="1"/>
  <c i="28" r="C1225"/>
  <c i="28" r="D1225" s="1"/>
  <c i="28" r="F1225" s="1"/>
  <c i="28" r="F1224"/>
  <c i="28" r="C1224"/>
  <c i="28" r="D1224" s="1"/>
  <c i="28" r="E1224" s="1"/>
  <c i="28" r="C1223"/>
  <c i="28" r="D1223" s="1"/>
  <c i="28" r="C1222"/>
  <c i="28" r="D1222" s="1"/>
  <c i="28" r="C1221"/>
  <c i="28" r="D1221" s="1"/>
  <c i="28" r="F1221" s="1"/>
  <c i="28" r="C1220"/>
  <c i="28" r="D1220" s="1"/>
  <c i="28" r="C1219"/>
  <c i="28" r="D1219" s="1"/>
  <c i="28" r="E1219" s="1"/>
  <c i="28" r="C1218"/>
  <c i="28" r="D1218" s="1"/>
  <c i="28" r="C1217"/>
  <c i="28" r="D1217" s="1"/>
  <c i="28" r="F1217" s="1"/>
  <c i="28" r="C1216"/>
  <c i="28" r="D1216" s="1"/>
  <c i="28" r="C1215"/>
  <c i="28" r="D1215" s="1"/>
  <c i="28" r="E1215" s="1"/>
  <c i="28" r="C1214"/>
  <c i="28" r="D1214" s="1"/>
  <c i="28" r="C1213"/>
  <c i="28" r="D1213" s="1"/>
  <c i="28" r="F1213" s="1"/>
  <c i="28" r="C1212"/>
  <c i="28" r="D1212" s="1"/>
  <c i="28" r="E1212" s="1"/>
  <c i="28" r="C1211"/>
  <c i="28" r="D1211" s="1"/>
  <c i="28" r="F1211" s="1"/>
  <c i="28" r="C1210"/>
  <c i="28" r="D1210" s="1"/>
  <c i="28" r="C1209"/>
  <c i="28" r="D1209" s="1"/>
  <c i="28" r="F1209" s="1"/>
  <c i="28" r="C1208"/>
  <c i="28" r="D1208" s="1"/>
  <c i="28" r="E1208" s="1"/>
  <c i="28" r="C1207"/>
  <c i="28" r="D1207" s="1"/>
  <c i="28" r="C1206"/>
  <c i="28" r="D1206" s="1"/>
  <c i="28" r="C1205"/>
  <c i="28" r="D1205" s="1"/>
  <c i="28" r="F1205" s="1"/>
  <c i="28" r="C1204"/>
  <c i="28" r="D1204" s="1"/>
  <c i="28" r="C1203"/>
  <c i="28" r="D1203" s="1"/>
  <c i="28" r="E1203" s="1"/>
  <c i="28" r="C1202"/>
  <c i="28" r="D1202" s="1"/>
  <c i="28" r="C1201"/>
  <c i="28" r="D1201" s="1"/>
  <c i="28" r="F1201" s="1"/>
  <c i="28" r="C1200"/>
  <c i="28" r="D1200" s="1"/>
  <c i="28" r="C1199"/>
  <c i="28" r="D1199" s="1"/>
  <c i="28" r="F1199" s="1"/>
  <c i="28" r="C1198"/>
  <c i="28" r="D1198" s="1"/>
  <c i="28" r="C1197"/>
  <c i="28" r="D1197" s="1"/>
  <c i="28" r="F1197" s="1"/>
  <c i="28" r="C1196"/>
  <c i="28" r="D1196" s="1"/>
  <c i="28" r="E1196" s="1"/>
  <c i="28" r="C1195"/>
  <c i="28" r="D1195" s="1"/>
  <c i="28" r="F1195" s="1"/>
  <c i="28" r="C1194"/>
  <c i="28" r="D1194" s="1"/>
  <c i="28" r="C1193"/>
  <c i="28" r="D1193" s="1"/>
  <c i="28" r="F1193" s="1"/>
  <c i="28" r="C1192"/>
  <c i="28" r="D1192" s="1"/>
  <c i="28" r="E1192" s="1"/>
  <c i="28" r="C1191"/>
  <c i="28" r="D1191" s="1"/>
  <c i="28" r="C1190"/>
  <c i="28" r="D1190" s="1"/>
  <c i="28" r="C1189"/>
  <c i="28" r="D1189" s="1"/>
  <c i="28" r="F1189" s="1"/>
  <c i="28" r="C1188"/>
  <c i="28" r="D1188" s="1"/>
  <c i="28" r="C1187"/>
  <c i="28" r="D1187" s="1"/>
  <c i="28" r="E1187" s="1"/>
  <c i="28" r="C1186"/>
  <c i="28" r="D1186" s="1"/>
  <c i="28" r="C1185"/>
  <c i="28" r="D1185" s="1"/>
  <c i="28" r="F1185" s="1"/>
  <c i="28" r="C1184"/>
  <c i="28" r="D1184" s="1"/>
  <c i="28" r="C1183"/>
  <c i="28" r="D1183" s="1"/>
  <c i="28" r="F1183" s="1"/>
  <c i="28" r="C1182"/>
  <c i="28" r="D1182" s="1"/>
  <c i="28" r="C1181"/>
  <c i="28" r="D1181" s="1"/>
  <c i="28" r="F1181" s="1"/>
  <c i="28" r="C1180"/>
  <c i="28" r="D1180" s="1"/>
  <c i="28" r="E1180" s="1"/>
  <c i="28" r="C1179"/>
  <c i="28" r="D1179" s="1"/>
  <c i="28" r="F1179" s="1"/>
  <c i="28" r="C1178"/>
  <c i="28" r="D1178" s="1"/>
  <c i="28" r="C1177"/>
  <c i="28" r="D1177" s="1"/>
  <c i="28" r="F1177" s="1"/>
  <c i="28" r="C1176"/>
  <c i="28" r="D1176" s="1"/>
  <c i="28" r="E1176" s="1"/>
  <c i="28" r="C1175"/>
  <c i="28" r="D1175" s="1"/>
  <c i="28" r="C1174"/>
  <c i="28" r="D1174" s="1"/>
  <c i="28" r="C1173"/>
  <c i="28" r="D1173" s="1"/>
  <c i="28" r="F1173" s="1"/>
  <c i="28" r="C1172"/>
  <c i="28" r="D1172" s="1"/>
  <c i="28" r="C1171"/>
  <c i="28" r="D1171" s="1"/>
  <c i="28" r="E1171" s="1"/>
  <c i="28" r="C1170"/>
  <c i="28" r="D1170" s="1"/>
  <c i="28" r="C1169"/>
  <c i="28" r="D1169" s="1"/>
  <c i="28" r="F1169" s="1"/>
  <c i="28" r="C1168"/>
  <c i="28" r="D1168" s="1"/>
  <c i="28" r="C1167"/>
  <c i="28" r="D1167" s="1"/>
  <c i="28" r="F1167" s="1"/>
  <c i="28" r="C1166"/>
  <c i="28" r="D1166" s="1"/>
  <c i="28" r="C1165"/>
  <c i="28" r="D1165" s="1"/>
  <c i="28" r="F1165" s="1"/>
  <c i="28" r="C1164"/>
  <c i="28" r="D1164" s="1"/>
  <c i="28" r="E1164" s="1"/>
  <c i="28" r="C1163"/>
  <c i="28" r="D1163" s="1"/>
  <c i="28" r="F1163" s="1"/>
  <c i="28" r="C1162"/>
  <c i="28" r="D1162" s="1"/>
  <c i="28" r="C1161"/>
  <c i="28" r="D1161" s="1"/>
  <c i="28" r="F1161" s="1"/>
  <c i="28" r="C1160"/>
  <c i="28" r="D1160" s="1"/>
  <c i="28" r="E1160" s="1"/>
  <c i="28" r="C1159"/>
  <c i="28" r="D1159" s="1"/>
  <c i="28" r="C1158"/>
  <c i="28" r="D1158" s="1"/>
  <c i="28" r="C1157"/>
  <c i="28" r="D1157" s="1"/>
  <c i="28" r="F1157" s="1"/>
  <c i="28" r="C1156"/>
  <c i="28" r="D1156" s="1"/>
  <c i="28" r="C1155"/>
  <c i="28" r="D1155" s="1"/>
  <c i="28" r="E1155" s="1"/>
  <c i="28" r="C1154"/>
  <c i="28" r="D1154" s="1"/>
  <c i="28" r="C1153"/>
  <c i="28" r="D1153" s="1"/>
  <c i="28" r="F1153" s="1"/>
  <c i="28" r="C1152"/>
  <c i="28" r="D1152" s="1"/>
  <c i="28" r="C1151"/>
  <c i="28" r="D1151" s="1"/>
  <c i="28" r="F1151" s="1"/>
  <c i="28" r="C1150"/>
  <c i="28" r="D1150" s="1"/>
  <c i="28" r="C1149"/>
  <c i="28" r="D1149" s="1"/>
  <c i="28" r="F1149" s="1"/>
  <c i="28" r="C1148"/>
  <c i="28" r="D1148" s="1"/>
  <c i="28" r="E1148" s="1"/>
  <c i="28" r="E1147"/>
  <c i="28" r="C1147"/>
  <c i="28" r="D1147" s="1"/>
  <c i="28" r="F1147" s="1"/>
  <c i="28" r="C1146"/>
  <c i="28" r="D1146" s="1"/>
  <c i="28" r="C1145"/>
  <c i="28" r="D1145" s="1"/>
  <c i="28" r="F1145" s="1"/>
  <c i="28" r="F1144"/>
  <c i="28" r="C1144"/>
  <c i="28" r="D1144" s="1"/>
  <c i="28" r="E1144" s="1"/>
  <c i="28" r="C1143"/>
  <c i="28" r="D1143" s="1"/>
  <c i="28" r="C1142"/>
  <c i="28" r="D1142" s="1"/>
  <c i="28" r="C1141"/>
  <c i="28" r="D1141" s="1"/>
  <c i="28" r="F1141" s="1"/>
  <c i="28" r="C1140"/>
  <c i="28" r="D1140" s="1"/>
  <c i="28" r="C1139"/>
  <c i="28" r="D1139" s="1"/>
  <c i="28" r="E1139" s="1"/>
  <c i="28" r="C1138"/>
  <c i="28" r="D1138" s="1"/>
  <c i="28" r="C1137"/>
  <c i="28" r="D1137" s="1"/>
  <c i="28" r="F1137" s="1"/>
  <c i="28" r="C1136"/>
  <c i="28" r="D1136" s="1"/>
  <c i="28" r="C1135"/>
  <c i="28" r="D1135" s="1"/>
  <c i="28" r="F1135" s="1"/>
  <c i="28" r="C1134"/>
  <c i="28" r="D1134" s="1"/>
  <c i="28" r="C1133"/>
  <c i="28" r="D1133" s="1"/>
  <c i="28" r="F1133" s="1"/>
  <c i="28" r="C1132"/>
  <c i="28" r="D1132" s="1"/>
  <c i="28" r="E1132" s="1"/>
  <c i="28" r="C1131"/>
  <c i="28" r="D1131" s="1"/>
  <c i="28" r="F1131" s="1"/>
  <c i="28" r="C1130"/>
  <c i="28" r="D1130" s="1"/>
  <c i="28" r="C1129"/>
  <c i="28" r="D1129" s="1"/>
  <c i="28" r="F1129" s="1"/>
  <c i="28" r="C1128"/>
  <c i="28" r="D1128" s="1"/>
  <c i="28" r="E1128" s="1"/>
  <c i="28" r="C1127"/>
  <c i="28" r="D1127" s="1"/>
  <c i="28" r="C1126"/>
  <c i="28" r="D1126" s="1"/>
  <c i="28" r="C1125"/>
  <c i="28" r="D1125" s="1"/>
  <c i="28" r="F1125" s="1"/>
  <c i="28" r="C1124"/>
  <c i="28" r="D1124" s="1"/>
  <c i="28" r="C1123"/>
  <c i="28" r="D1123" s="1"/>
  <c i="28" r="E1123" s="1"/>
  <c i="28" r="C1122"/>
  <c i="28" r="D1122" s="1"/>
  <c i="28" r="C1121"/>
  <c i="28" r="D1121" s="1"/>
  <c i="28" r="F1121" s="1"/>
  <c i="28" r="C1120"/>
  <c i="28" r="D1120" s="1"/>
  <c i="28" r="C1119"/>
  <c i="28" r="D1119" s="1"/>
  <c i="28" r="F1119" s="1"/>
  <c i="28" r="C1118"/>
  <c i="28" r="D1118" s="1"/>
  <c i="28" r="C1117"/>
  <c i="28" r="D1117" s="1"/>
  <c i="28" r="F1117" s="1"/>
  <c i="28" r="C1116"/>
  <c i="28" r="D1116" s="1"/>
  <c i="28" r="E1116" s="1"/>
  <c i="28" r="C1115"/>
  <c i="28" r="D1115" s="1"/>
  <c i="28" r="F1115" s="1"/>
  <c i="28" r="C1114"/>
  <c i="28" r="D1114" s="1"/>
  <c i="28" r="C1113"/>
  <c i="28" r="D1113" s="1"/>
  <c i="28" r="F1113" s="1"/>
  <c i="28" r="C1112"/>
  <c i="28" r="D1112" s="1"/>
  <c i="28" r="E1112" s="1"/>
  <c i="28" r="C1111"/>
  <c i="28" r="D1111" s="1"/>
  <c i="28" r="C1110"/>
  <c i="28" r="D1110" s="1"/>
  <c i="28" r="C1109"/>
  <c i="28" r="D1109" s="1"/>
  <c i="28" r="F1109" s="1"/>
  <c i="28" r="C1108"/>
  <c i="28" r="D1108" s="1"/>
  <c i="28" r="C1107"/>
  <c i="28" r="D1107" s="1"/>
  <c i="28" r="E1107" s="1"/>
  <c i="28" r="C1106"/>
  <c i="28" r="D1106" s="1"/>
  <c i="28" r="C1105"/>
  <c i="28" r="D1105" s="1"/>
  <c i="28" r="F1105" s="1"/>
  <c i="28" r="C1104"/>
  <c i="28" r="D1104" s="1"/>
  <c i="28" r="C1103"/>
  <c i="28" r="D1103" s="1"/>
  <c i="28" r="F1103" s="1"/>
  <c i="28" r="C1102"/>
  <c i="28" r="D1102" s="1"/>
  <c i="28" r="C1101"/>
  <c i="28" r="D1101" s="1"/>
  <c i="28" r="F1101" s="1"/>
  <c i="28" r="C1100"/>
  <c i="28" r="D1100" s="1"/>
  <c i="28" r="E1100" s="1"/>
  <c i="28" r="C1099"/>
  <c i="28" r="D1099" s="1"/>
  <c i="28" r="F1099" s="1"/>
  <c i="28" r="C1098"/>
  <c i="28" r="D1098" s="1"/>
  <c i="28" r="C1097"/>
  <c i="28" r="D1097" s="1"/>
  <c i="28" r="F1097" s="1"/>
  <c i="28" r="C1096"/>
  <c i="28" r="D1096" s="1"/>
  <c i="28" r="E1096" s="1"/>
  <c i="28" r="C1095"/>
  <c i="28" r="D1095" s="1"/>
  <c i="28" r="C1094"/>
  <c i="28" r="D1094" s="1"/>
  <c i="28" r="C1093"/>
  <c i="28" r="D1093" s="1"/>
  <c i="28" r="F1093" s="1"/>
  <c i="28" r="C1092"/>
  <c i="28" r="D1092" s="1"/>
  <c i="28" r="F1091"/>
  <c i="28" r="C1091"/>
  <c i="28" r="D1091" s="1"/>
  <c i="28" r="E1091" s="1"/>
  <c i="28" r="C1090"/>
  <c i="28" r="D1090" s="1"/>
  <c i="28" r="C1089"/>
  <c i="28" r="D1089" s="1"/>
  <c i="28" r="F1089" s="1"/>
  <c i="28" r="C1088"/>
  <c i="28" r="D1088" s="1"/>
  <c i="28" r="C1087"/>
  <c i="28" r="D1087" s="1"/>
  <c i="28" r="F1087" s="1"/>
  <c i="28" r="C1086"/>
  <c i="28" r="D1086" s="1"/>
  <c i="28" r="C1085"/>
  <c i="28" r="D1085" s="1"/>
  <c i="28" r="C1084"/>
  <c i="28" r="D1084" s="1"/>
  <c i="28" r="E1084" s="1"/>
  <c i="28" r="C1083"/>
  <c i="28" r="D1083" s="1"/>
  <c i="28" r="F1083" s="1"/>
  <c i="28" r="C1082"/>
  <c i="28" r="D1082" s="1"/>
  <c i="28" r="F1082" s="1"/>
  <c i="28" r="C1081"/>
  <c i="28" r="D1081" s="1"/>
  <c i="28" r="C1080"/>
  <c i="28" r="D1080" s="1"/>
  <c i="28" r="E1080" s="1"/>
  <c i="28" r="C1079"/>
  <c i="28" r="D1079" s="1"/>
  <c i="28" r="C1078"/>
  <c i="28" r="D1078" s="1"/>
  <c i="28" r="F1078" s="1"/>
  <c i="28" r="C1077"/>
  <c i="28" r="D1077" s="1"/>
  <c i="28" r="C1076"/>
  <c i="28" r="D1076" s="1"/>
  <c i="28" r="C1075"/>
  <c i="28" r="D1075" s="1"/>
  <c i="28" r="E1075" s="1"/>
  <c i="28" r="C1074"/>
  <c i="28" r="D1074" s="1"/>
  <c i="28" r="F1074" s="1"/>
  <c i="28" r="C1073"/>
  <c i="28" r="D1073" s="1"/>
  <c i="28" r="C1072"/>
  <c i="28" r="D1072" s="1"/>
  <c i="28" r="C1071"/>
  <c i="28" r="D1071" s="1"/>
  <c i="28" r="F1071" s="1"/>
  <c i="28" r="C1070"/>
  <c i="28" r="D1070" s="1"/>
  <c i="28" r="F1070" s="1"/>
  <c i="28" r="C1069"/>
  <c i="28" r="D1069" s="1"/>
  <c i="28" r="C1068"/>
  <c i="28" r="D1068" s="1"/>
  <c i="28" r="E1068" s="1"/>
  <c i="28" r="C1067"/>
  <c i="28" r="D1067" s="1"/>
  <c i="28" r="F1067" s="1"/>
  <c i="28" r="C1066"/>
  <c i="28" r="D1066" s="1"/>
  <c i="28" r="F1066" s="1"/>
  <c i="28" r="C1065"/>
  <c i="28" r="D1065" s="1"/>
  <c i="28" r="C1064"/>
  <c i="28" r="D1064" s="1"/>
  <c i="28" r="E1064" s="1"/>
  <c i="28" r="C1063"/>
  <c i="28" r="D1063" s="1"/>
  <c i="28" r="C1062"/>
  <c i="28" r="D1062" s="1"/>
  <c i="28" r="F1062" s="1"/>
  <c i="28" r="C1061"/>
  <c i="28" r="D1061" s="1"/>
  <c i="28" r="C1060"/>
  <c i="28" r="D1060" s="1"/>
  <c i="28" r="C1059"/>
  <c i="28" r="D1059" s="1"/>
  <c i="28" r="E1059" s="1"/>
  <c i="28" r="C1058"/>
  <c i="28" r="D1058" s="1"/>
  <c i="28" r="F1058" s="1"/>
  <c i="28" r="C1057"/>
  <c i="28" r="D1057" s="1"/>
  <c i="28" r="C1056"/>
  <c i="28" r="D1056" s="1"/>
  <c i="28" r="C1055"/>
  <c i="28" r="D1055" s="1"/>
  <c i="28" r="F1055" s="1"/>
  <c i="28" r="C1054"/>
  <c i="28" r="D1054" s="1"/>
  <c i="28" r="F1054" s="1"/>
  <c i="28" r="C1053"/>
  <c i="28" r="D1053" s="1"/>
  <c i="28" r="C1052"/>
  <c i="28" r="D1052" s="1"/>
  <c i="28" r="E1052" s="1"/>
  <c i="28" r="C1051"/>
  <c i="28" r="D1051" s="1"/>
  <c i="28" r="F1051" s="1"/>
  <c i="28" r="C1050"/>
  <c i="28" r="D1050" s="1"/>
  <c i="28" r="F1050" s="1"/>
  <c i="28" r="C1049"/>
  <c i="28" r="D1049" s="1"/>
  <c i="28" r="C1048"/>
  <c i="28" r="D1048" s="1"/>
  <c i="28" r="E1048" s="1"/>
  <c i="28" r="C1047"/>
  <c i="28" r="D1047" s="1"/>
  <c i="28" r="C1046"/>
  <c i="28" r="D1046" s="1"/>
  <c i="28" r="F1046" s="1"/>
  <c i="28" r="C1045"/>
  <c i="28" r="D1045" s="1"/>
  <c i="28" r="C1044"/>
  <c i="28" r="D1044" s="1"/>
  <c i="28" r="C1043"/>
  <c i="28" r="D1043" s="1"/>
  <c i="28" r="E1043" s="1"/>
  <c i="28" r="C1042"/>
  <c i="28" r="D1042" s="1"/>
  <c i="28" r="F1042" s="1"/>
  <c i="28" r="C1041"/>
  <c i="28" r="D1041" s="1"/>
  <c i="28" r="C1040"/>
  <c i="28" r="D1040" s="1"/>
  <c i="28" r="C1039"/>
  <c i="28" r="D1039" s="1"/>
  <c i="28" r="F1039" s="1"/>
  <c i="28" r="C1038"/>
  <c i="28" r="D1038" s="1"/>
  <c i="28" r="F1038" s="1"/>
  <c i="28" r="C1037"/>
  <c i="28" r="D1037" s="1"/>
  <c i="28" r="C1036"/>
  <c i="28" r="D1036" s="1"/>
  <c i="28" r="E1036" s="1"/>
  <c i="28" r="C1035"/>
  <c i="28" r="D1035" s="1"/>
  <c i="28" r="F1035" s="1"/>
  <c i="28" r="C1034"/>
  <c i="28" r="D1034" s="1"/>
  <c i="28" r="F1034" s="1"/>
  <c i="28" r="C1033"/>
  <c i="28" r="D1033" s="1"/>
  <c i="28" r="C1032"/>
  <c i="28" r="D1032" s="1"/>
  <c i="28" r="E1032" s="1"/>
  <c i="28" r="C1031"/>
  <c i="28" r="D1031" s="1"/>
  <c i="28" r="C1030"/>
  <c i="28" r="D1030" s="1"/>
  <c i="28" r="F1030" s="1"/>
  <c i="28" r="C1029"/>
  <c i="28" r="D1029" s="1"/>
  <c i="28" r="C1028"/>
  <c i="28" r="D1028" s="1"/>
  <c i="28" r="C1027"/>
  <c i="28" r="D1027" s="1"/>
  <c i="28" r="E1027" s="1"/>
  <c i="28" r="C1026"/>
  <c i="28" r="D1026" s="1"/>
  <c i="28" r="F1026" s="1"/>
  <c i="28" r="C1025"/>
  <c i="28" r="D1025" s="1"/>
  <c i="28" r="C1024"/>
  <c i="28" r="D1024" s="1"/>
  <c i="28" r="C1023"/>
  <c i="28" r="D1023" s="1"/>
  <c i="28" r="F1023" s="1"/>
  <c i="28" r="C1022"/>
  <c i="28" r="D1022" s="1"/>
  <c i="28" r="F1022" s="1"/>
  <c i="28" r="C1021"/>
  <c i="28" r="D1021" s="1"/>
  <c i="28" r="C1020"/>
  <c i="28" r="D1020" s="1"/>
  <c i="28" r="E1020" s="1"/>
  <c i="28" r="C1019"/>
  <c i="28" r="D1019" s="1"/>
  <c i="28" r="F1019" s="1"/>
  <c i="28" r="C1018"/>
  <c i="28" r="D1018" s="1"/>
  <c i="28" r="F1018" s="1"/>
  <c i="28" r="C1017"/>
  <c i="28" r="D1017" s="1"/>
  <c i="28" r="C1016"/>
  <c i="28" r="D1016" s="1"/>
  <c i="28" r="E1016" s="1"/>
  <c i="28" r="C1015"/>
  <c i="28" r="D1015" s="1"/>
  <c i="28" r="C1014"/>
  <c i="28" r="D1014" s="1"/>
  <c i="28" r="F1014" s="1"/>
  <c i="28" r="C1013"/>
  <c i="28" r="D1013" s="1"/>
  <c i="28" r="C1012"/>
  <c i="28" r="D1012" s="1"/>
  <c i="28" r="C1011"/>
  <c i="28" r="D1011" s="1"/>
  <c i="28" r="E1011" s="1"/>
  <c i="28" r="C1010"/>
  <c i="28" r="D1010" s="1"/>
  <c i="28" r="F1010" s="1"/>
  <c i="28" r="C1009"/>
  <c i="28" r="D1009" s="1"/>
  <c i="28" r="C1008"/>
  <c i="28" r="D1008" s="1"/>
  <c i="28" r="C1007"/>
  <c i="28" r="D1007" s="1"/>
  <c i="28" r="F1007" s="1"/>
  <c i="28" r="C1006"/>
  <c i="28" r="D1006" s="1"/>
  <c i="28" r="F1006" s="1"/>
  <c i="28" r="C1005"/>
  <c i="28" r="D1005" s="1"/>
  <c i="28" r="C1004"/>
  <c i="28" r="D1004" s="1"/>
  <c i="28" r="E1004" s="1"/>
  <c i="28" r="C1003"/>
  <c i="28" r="D1003" s="1"/>
  <c i="28" r="F1003" s="1"/>
  <c i="28" r="C1002"/>
  <c i="28" r="D1002" s="1"/>
  <c i="28" r="F1002" s="1"/>
  <c i="28" r="C1001"/>
  <c i="28" r="D1001" s="1"/>
  <c i="28" r="C1000"/>
  <c i="28" r="D1000" s="1"/>
  <c i="28" r="E1000" s="1"/>
  <c i="28" r="C999"/>
  <c i="28" r="D999" s="1"/>
  <c i="28" r="C998"/>
  <c i="28" r="D998" s="1"/>
  <c i="28" r="F998" s="1"/>
  <c i="28" r="C997"/>
  <c i="28" r="D997" s="1"/>
  <c i="28" r="C996"/>
  <c i="28" r="D996" s="1"/>
  <c i="28" r="C995"/>
  <c i="28" r="D995" s="1"/>
  <c i="28" r="E995" s="1"/>
  <c i="28" r="C994"/>
  <c i="28" r="D994" s="1"/>
  <c i="28" r="F994" s="1"/>
  <c i="28" r="C993"/>
  <c i="28" r="D993" s="1"/>
  <c i="28" r="C992"/>
  <c i="28" r="D992" s="1"/>
  <c i="28" r="E991"/>
  <c i="28" r="C991"/>
  <c i="28" r="D991" s="1"/>
  <c i="28" r="F991" s="1"/>
  <c i="28" r="C990"/>
  <c i="28" r="D990" s="1"/>
  <c i="28" r="F990" s="1"/>
  <c i="28" r="C989"/>
  <c i="28" r="D989" s="1"/>
  <c i="28" r="F988"/>
  <c i="28" r="C988"/>
  <c i="28" r="D988" s="1"/>
  <c i="28" r="E988" s="1"/>
  <c i="28" r="C987"/>
  <c i="28" r="D987" s="1"/>
  <c i="28" r="F987" s="1"/>
  <c i="28" r="C986"/>
  <c i="28" r="D986" s="1"/>
  <c i="28" r="F986" s="1"/>
  <c i="28" r="C985"/>
  <c i="28" r="D985" s="1"/>
  <c i="28" r="C984"/>
  <c i="28" r="D984" s="1"/>
  <c i="28" r="E984" s="1"/>
  <c i="28" r="C983"/>
  <c i="28" r="D983" s="1"/>
  <c i="28" r="C982"/>
  <c i="28" r="D982" s="1"/>
  <c i="28" r="F982" s="1"/>
  <c i="28" r="C981"/>
  <c i="28" r="D981" s="1"/>
  <c i="28" r="C980"/>
  <c i="28" r="D980" s="1"/>
  <c i="28" r="C979"/>
  <c i="28" r="D979" s="1"/>
  <c i="28" r="E979" s="1"/>
  <c i="28" r="C978"/>
  <c i="28" r="D978" s="1"/>
  <c i="28" r="F978" s="1"/>
  <c i="28" r="C977"/>
  <c i="28" r="D977" s="1"/>
  <c i="28" r="C976"/>
  <c i="28" r="D976" s="1"/>
  <c i="28" r="C975"/>
  <c i="28" r="D975" s="1"/>
  <c i="28" r="F975" s="1"/>
  <c i="28" r="C974"/>
  <c i="28" r="D974" s="1"/>
  <c i="28" r="F974" s="1"/>
  <c i="28" r="C973"/>
  <c i="28" r="D973" s="1"/>
  <c i="28" r="C972"/>
  <c i="28" r="D972" s="1"/>
  <c i="28" r="E972" s="1"/>
  <c i="28" r="C971"/>
  <c i="28" r="D971" s="1"/>
  <c i="28" r="F971" s="1"/>
  <c i="28" r="C970"/>
  <c i="28" r="D970" s="1"/>
  <c i="28" r="F970" s="1"/>
  <c i="28" r="C969"/>
  <c i="28" r="D969" s="1"/>
  <c i="28" r="C968"/>
  <c i="28" r="D968" s="1"/>
  <c i="28" r="E968" s="1"/>
  <c i="28" r="C967"/>
  <c i="28" r="D967" s="1"/>
  <c i="28" r="C966"/>
  <c i="28" r="D966" s="1"/>
  <c i="28" r="F966" s="1"/>
  <c i="28" r="C965"/>
  <c i="28" r="D965" s="1"/>
  <c i="28" r="C964"/>
  <c i="28" r="D964" s="1"/>
  <c i="28" r="C963"/>
  <c i="28" r="D963" s="1"/>
  <c i="28" r="E963" s="1"/>
  <c i="28" r="C962"/>
  <c i="28" r="D962" s="1"/>
  <c i="28" r="F962" s="1"/>
  <c i="28" r="C961"/>
  <c i="28" r="D961" s="1"/>
  <c i="28" r="C960"/>
  <c i="28" r="D960" s="1"/>
  <c i="28" r="C959"/>
  <c i="28" r="D959" s="1"/>
  <c i="28" r="E959" s="1"/>
  <c i="28" r="C958"/>
  <c i="28" r="D958" s="1"/>
  <c i="28" r="F958" s="1"/>
  <c i="28" r="C957"/>
  <c i="28" r="D957" s="1"/>
  <c i="28" r="C956"/>
  <c i="28" r="D956" s="1"/>
  <c i="28" r="E956" s="1"/>
  <c i="28" r="C955"/>
  <c i="28" r="D955" s="1"/>
  <c i="28" r="F955" s="1"/>
  <c i="28" r="C954"/>
  <c i="28" r="D954" s="1"/>
  <c i="28" r="F954" s="1"/>
  <c i="28" r="C953"/>
  <c i="28" r="D953" s="1"/>
  <c i="28" r="C952"/>
  <c i="28" r="D952" s="1"/>
  <c i="28" r="E952" s="1"/>
  <c i="28" r="C951"/>
  <c i="28" r="D951" s="1"/>
  <c i="28" r="C950"/>
  <c i="28" r="D950" s="1"/>
  <c i="28" r="F950" s="1"/>
  <c i="28" r="C949"/>
  <c i="28" r="D949" s="1"/>
  <c i="28" r="C948"/>
  <c i="28" r="D948" s="1"/>
  <c i="28" r="C947"/>
  <c i="28" r="D947" s="1"/>
  <c i="28" r="E947" s="1"/>
  <c i="28" r="C946"/>
  <c i="28" r="D946" s="1"/>
  <c i="28" r="F946" s="1"/>
  <c i="28" r="C945"/>
  <c i="28" r="D945" s="1"/>
  <c i="28" r="C944"/>
  <c i="28" r="D944" s="1"/>
  <c i="28" r="C943"/>
  <c i="28" r="D943" s="1"/>
  <c i="28" r="F943" s="1"/>
  <c i="28" r="C942"/>
  <c i="28" r="D942" s="1"/>
  <c i="28" r="F942" s="1"/>
  <c i="28" r="C941"/>
  <c i="28" r="D941" s="1"/>
  <c i="28" r="C940"/>
  <c i="28" r="D940" s="1"/>
  <c i="28" r="E940" s="1"/>
  <c i="28" r="C939"/>
  <c i="28" r="D939" s="1"/>
  <c i="28" r="F939" s="1"/>
  <c i="28" r="C938"/>
  <c i="28" r="D938" s="1"/>
  <c i="28" r="F938" s="1"/>
  <c i="28" r="C937"/>
  <c i="28" r="D937" s="1"/>
  <c i="28" r="C936"/>
  <c i="28" r="D936" s="1"/>
  <c i="28" r="E936" s="1"/>
  <c i="28" r="C935"/>
  <c i="28" r="D935" s="1"/>
  <c i="28" r="C934"/>
  <c i="28" r="D934" s="1"/>
  <c i="28" r="F934" s="1"/>
  <c i="28" r="C933"/>
  <c i="28" r="D933" s="1"/>
  <c i="28" r="C932"/>
  <c i="28" r="D932" s="1"/>
  <c i="28" r="C931"/>
  <c i="28" r="D931" s="1"/>
  <c i="28" r="F931" s="1"/>
  <c i="28" r="C930"/>
  <c i="28" r="D930" s="1"/>
  <c i="28" r="F930" s="1"/>
  <c i="28" r="C929"/>
  <c i="28" r="D929" s="1"/>
  <c i="28" r="C928"/>
  <c i="28" r="D928" s="1"/>
  <c i="28" r="E928" s="1"/>
  <c i="28" r="F927"/>
  <c i="28" r="C927"/>
  <c i="28" r="D927" s="1"/>
  <c i="28" r="E927" s="1"/>
  <c i="28" r="C926"/>
  <c i="28" r="D926" s="1"/>
  <c i="28" r="F926" s="1"/>
  <c i="28" r="C925"/>
  <c i="28" r="D925" s="1"/>
  <c i="28" r="C924"/>
  <c i="28" r="D924" s="1"/>
  <c i="28" r="E924" s="1"/>
  <c i="28" r="C923"/>
  <c i="28" r="D923" s="1"/>
  <c i="28" r="F923" s="1"/>
  <c i="28" r="C922"/>
  <c i="28" r="D922" s="1"/>
  <c i="28" r="F922" s="1"/>
  <c i="28" r="C921"/>
  <c i="28" r="D921" s="1"/>
  <c i="28" r="C920"/>
  <c i="28" r="D920" s="1"/>
  <c i="28" r="E920" s="1"/>
  <c i="28" r="C919"/>
  <c i="28" r="D919" s="1"/>
  <c i="28" r="C918"/>
  <c i="28" r="D918" s="1"/>
  <c i="28" r="F918" s="1"/>
  <c i="28" r="C917"/>
  <c i="28" r="D917" s="1"/>
  <c i="28" r="C916"/>
  <c i="28" r="D916" s="1"/>
  <c i="28" r="C915"/>
  <c i="28" r="D915" s="1"/>
  <c i="28" r="E915" s="1"/>
  <c i="28" r="C914"/>
  <c i="28" r="D914" s="1"/>
  <c i="28" r="F914" s="1"/>
  <c i="28" r="C913"/>
  <c i="28" r="D913" s="1"/>
  <c i="28" r="C912"/>
  <c i="28" r="D912" s="1"/>
  <c i="28" r="E912" s="1"/>
  <c i="28" r="C911"/>
  <c i="28" r="D911" s="1"/>
  <c i="28" r="F911" s="1"/>
  <c i="28" r="C910"/>
  <c i="28" r="D910" s="1"/>
  <c i="28" r="F910" s="1"/>
  <c i="28" r="C909"/>
  <c i="28" r="D909" s="1"/>
  <c i="28" r="C908"/>
  <c i="28" r="D908" s="1"/>
  <c i="28" r="E908" s="1"/>
  <c i="28" r="C907"/>
  <c i="28" r="D907" s="1"/>
  <c i="28" r="F907" s="1"/>
  <c i="28" r="C906"/>
  <c i="28" r="D906" s="1"/>
  <c i="28" r="F906" s="1"/>
  <c i="28" r="C905"/>
  <c i="28" r="D905" s="1"/>
  <c i="28" r="C904"/>
  <c i="28" r="D904" s="1"/>
  <c i="28" r="E904" s="1"/>
  <c i="28" r="C903"/>
  <c i="28" r="D903" s="1"/>
  <c i="28" r="C902"/>
  <c i="28" r="D902" s="1"/>
  <c i="28" r="F902" s="1"/>
  <c i="28" r="C901"/>
  <c i="28" r="D901" s="1"/>
  <c i="28" r="C900"/>
  <c i="28" r="D900" s="1"/>
  <c i="28" r="C899"/>
  <c i="28" r="D899" s="1"/>
  <c i="28" r="E899" s="1"/>
  <c i="28" r="C898"/>
  <c i="28" r="D898" s="1"/>
  <c i="28" r="F898" s="1"/>
  <c i="28" r="C897"/>
  <c i="28" r="D897" s="1"/>
  <c i="28" r="C896"/>
  <c i="28" r="D896" s="1"/>
  <c i="28" r="E896" s="1"/>
  <c i="28" r="C895"/>
  <c i="28" r="D895" s="1"/>
  <c i="28" r="F895" s="1"/>
  <c i="28" r="C894"/>
  <c i="28" r="D894" s="1"/>
  <c i="28" r="F894" s="1"/>
  <c i="28" r="C893"/>
  <c i="28" r="D893" s="1"/>
  <c i="28" r="C892"/>
  <c i="28" r="D892" s="1"/>
  <c i="28" r="E892" s="1"/>
  <c i="28" r="C891"/>
  <c i="28" r="D891" s="1"/>
  <c i="28" r="F891" s="1"/>
  <c i="28" r="C890"/>
  <c i="28" r="D890" s="1"/>
  <c i="28" r="F890" s="1"/>
  <c i="28" r="C889"/>
  <c i="28" r="D889" s="1"/>
  <c i="28" r="C888"/>
  <c i="28" r="D888" s="1"/>
  <c i="28" r="E888" s="1"/>
  <c i="28" r="C887"/>
  <c i="28" r="D887" s="1"/>
  <c i="28" r="C886"/>
  <c i="28" r="D886" s="1"/>
  <c i="28" r="F886" s="1"/>
  <c i="28" r="C885"/>
  <c i="28" r="D885" s="1"/>
  <c i="28" r="C884"/>
  <c i="28" r="D884" s="1"/>
  <c i="28" r="C883"/>
  <c i="28" r="D883" s="1"/>
  <c i="28" r="E883" s="1"/>
  <c i="28" r="C882"/>
  <c i="28" r="D882" s="1"/>
  <c i="28" r="F882" s="1"/>
  <c i="28" r="C881"/>
  <c i="28" r="D881" s="1"/>
  <c i="28" r="C880"/>
  <c i="28" r="D880" s="1"/>
  <c i="28" r="E880" s="1"/>
  <c i="28" r="C879"/>
  <c i="28" r="D879" s="1"/>
  <c i="28" r="F879" s="1"/>
  <c i="28" r="C878"/>
  <c i="28" r="D878" s="1"/>
  <c i="28" r="F878" s="1"/>
  <c i="28" r="C877"/>
  <c i="28" r="D877" s="1"/>
  <c i="28" r="C876"/>
  <c i="28" r="D876" s="1"/>
  <c i="28" r="E876" s="1"/>
  <c i="28" r="C875"/>
  <c i="28" r="D875" s="1"/>
  <c i="28" r="F875" s="1"/>
  <c i="28" r="C874"/>
  <c i="28" r="D874" s="1"/>
  <c i="28" r="F874" s="1"/>
  <c i="28" r="C873"/>
  <c i="28" r="D873" s="1"/>
  <c i="28" r="C872"/>
  <c i="28" r="D872" s="1"/>
  <c i="28" r="E872" s="1"/>
  <c i="28" r="C871"/>
  <c i="28" r="D871" s="1"/>
  <c i="28" r="C870"/>
  <c i="28" r="D870" s="1"/>
  <c i="28" r="F870" s="1"/>
  <c i="28" r="C869"/>
  <c i="28" r="D869" s="1"/>
  <c i="28" r="C868"/>
  <c i="28" r="D868" s="1"/>
  <c i="28" r="C867"/>
  <c i="28" r="D867" s="1"/>
  <c i="28" r="E867" s="1"/>
  <c i="28" r="C866"/>
  <c i="28" r="D866" s="1"/>
  <c i="28" r="F866" s="1"/>
  <c i="28" r="C865"/>
  <c i="28" r="D865" s="1"/>
  <c i="28" r="C864"/>
  <c i="28" r="D864" s="1"/>
  <c i="28" r="E864" s="1"/>
  <c i="28" r="C863"/>
  <c i="28" r="D863" s="1"/>
  <c i="28" r="F863" s="1"/>
  <c i="28" r="C862"/>
  <c i="28" r="D862" s="1"/>
  <c i="28" r="F862" s="1"/>
  <c i="28" r="C861"/>
  <c i="28" r="D861" s="1"/>
  <c i="28" r="C860"/>
  <c i="28" r="D860" s="1"/>
  <c i="28" r="E860" s="1"/>
  <c i="28" r="C859"/>
  <c i="28" r="D859" s="1"/>
  <c i="28" r="F859" s="1"/>
  <c i="28" r="C858"/>
  <c i="28" r="D858" s="1"/>
  <c i="28" r="F858" s="1"/>
  <c i="28" r="C857"/>
  <c i="28" r="D857" s="1"/>
  <c i="28" r="C856"/>
  <c i="28" r="D856" s="1"/>
  <c i="28" r="E856" s="1"/>
  <c i="28" r="C855"/>
  <c i="28" r="D855" s="1"/>
  <c i="28" r="C854"/>
  <c i="28" r="D854" s="1"/>
  <c i="28" r="F854" s="1"/>
  <c i="28" r="C853"/>
  <c i="28" r="D853" s="1"/>
  <c i="28" r="C852"/>
  <c i="28" r="D852" s="1"/>
  <c i="28" r="C851"/>
  <c i="28" r="D851" s="1"/>
  <c i="28" r="E851" s="1"/>
  <c i="28" r="C850"/>
  <c i="28" r="D850" s="1"/>
  <c i="28" r="F850" s="1"/>
  <c i="28" r="C849"/>
  <c i="28" r="D849" s="1"/>
  <c i="28" r="C848"/>
  <c i="28" r="D848" s="1"/>
  <c i="28" r="E848" s="1"/>
  <c i="28" r="C847"/>
  <c i="28" r="D847" s="1"/>
  <c i="28" r="F847" s="1"/>
  <c i="28" r="C846"/>
  <c i="28" r="D846" s="1"/>
  <c i="28" r="F846" s="1"/>
  <c i="28" r="C845"/>
  <c i="28" r="D845" s="1"/>
  <c i="28" r="C844"/>
  <c i="28" r="D844" s="1"/>
  <c i="28" r="E844" s="1"/>
  <c i="28" r="C843"/>
  <c i="28" r="D843" s="1"/>
  <c i="28" r="F843" s="1"/>
  <c i="28" r="C842"/>
  <c i="28" r="D842" s="1"/>
  <c i="28" r="F842" s="1"/>
  <c i="28" r="C841"/>
  <c i="28" r="D841" s="1"/>
  <c i="28" r="C840"/>
  <c i="28" r="D840" s="1"/>
  <c i="28" r="E840" s="1"/>
  <c i="28" r="C839"/>
  <c i="28" r="D839" s="1"/>
  <c i="28" r="C838"/>
  <c i="28" r="D838" s="1"/>
  <c i="28" r="F838" s="1"/>
  <c i="28" r="C837"/>
  <c i="28" r="D837" s="1"/>
  <c i="28" r="C836"/>
  <c i="28" r="D836" s="1"/>
  <c i="28" r="C835"/>
  <c i="28" r="D835" s="1"/>
  <c i="28" r="E835" s="1"/>
  <c i="28" r="C834"/>
  <c i="28" r="D834" s="1"/>
  <c i="28" r="F834" s="1"/>
  <c i="28" r="C833"/>
  <c i="28" r="D833" s="1"/>
  <c i="28" r="C832"/>
  <c i="28" r="D832" s="1"/>
  <c i="28" r="E832" s="1"/>
  <c i="28" r="C831"/>
  <c i="28" r="D831" s="1"/>
  <c i="28" r="F831" s="1"/>
  <c i="28" r="C830"/>
  <c i="28" r="D830" s="1"/>
  <c i="28" r="F830" s="1"/>
  <c i="28" r="C829"/>
  <c i="28" r="D829" s="1"/>
  <c i="28" r="C828"/>
  <c i="28" r="D828" s="1"/>
  <c i="28" r="E828" s="1"/>
  <c i="28" r="C827"/>
  <c i="28" r="D827" s="1"/>
  <c i="28" r="F827" s="1"/>
  <c i="28" r="C826"/>
  <c i="28" r="D826" s="1"/>
  <c i="28" r="F826" s="1"/>
  <c i="28" r="C825"/>
  <c i="28" r="D825" s="1"/>
  <c i="28" r="C824"/>
  <c i="28" r="D824" s="1"/>
  <c i="28" r="E824" s="1"/>
  <c i="28" r="C823"/>
  <c i="28" r="D823" s="1"/>
  <c i="28" r="C822"/>
  <c i="28" r="D822" s="1"/>
  <c i="28" r="F822" s="1"/>
  <c i="28" r="C821"/>
  <c i="28" r="D821" s="1"/>
  <c i="28" r="C820"/>
  <c i="28" r="D820" s="1"/>
  <c i="28" r="C819"/>
  <c i="28" r="D819" s="1"/>
  <c i="28" r="E819" s="1"/>
  <c i="28" r="C818"/>
  <c i="28" r="D818" s="1"/>
  <c i="28" r="F818" s="1"/>
  <c i="28" r="C817"/>
  <c i="28" r="D817" s="1"/>
  <c i="28" r="C816"/>
  <c i="28" r="D816" s="1"/>
  <c i="28" r="E816" s="1"/>
  <c i="28" r="C815"/>
  <c i="28" r="D815" s="1"/>
  <c i="28" r="F815" s="1"/>
  <c i="28" r="C814"/>
  <c i="28" r="D814" s="1"/>
  <c i="28" r="F814" s="1"/>
  <c i="28" r="C813"/>
  <c i="28" r="D813" s="1"/>
  <c i="28" r="C812"/>
  <c i="28" r="D812" s="1"/>
  <c i="28" r="E812" s="1"/>
  <c i="28" r="C811"/>
  <c i="28" r="D811" s="1"/>
  <c i="28" r="F811" s="1"/>
  <c i="28" r="C810"/>
  <c i="28" r="D810" s="1"/>
  <c i="28" r="F810" s="1"/>
  <c i="28" r="C809"/>
  <c i="28" r="D809" s="1"/>
  <c i="28" r="C808"/>
  <c i="28" r="D808" s="1"/>
  <c i="28" r="E808" s="1"/>
  <c i="28" r="C807"/>
  <c i="28" r="D807" s="1"/>
  <c i="28" r="C806"/>
  <c i="28" r="D806" s="1"/>
  <c i="28" r="F806" s="1"/>
  <c i="28" r="C805"/>
  <c i="28" r="D805" s="1"/>
  <c i="28" r="C804"/>
  <c i="28" r="D804" s="1"/>
  <c i="28" r="C803"/>
  <c i="28" r="D803" s="1"/>
  <c i="28" r="E803" s="1"/>
  <c i="28" r="C802"/>
  <c i="28" r="D802" s="1"/>
  <c i="28" r="F802" s="1"/>
  <c i="28" r="C801"/>
  <c i="28" r="D801" s="1"/>
  <c i="28" r="C800"/>
  <c i="28" r="D800" s="1"/>
  <c i="28" r="E800" s="1"/>
  <c i="28" r="C799"/>
  <c i="28" r="D799" s="1"/>
  <c i="28" r="F799" s="1"/>
  <c i="28" r="C798"/>
  <c i="28" r="D798" s="1"/>
  <c i="28" r="F798" s="1"/>
  <c i="28" r="C797"/>
  <c i="28" r="D797" s="1"/>
  <c i="28" r="C796"/>
  <c i="28" r="D796" s="1"/>
  <c i="28" r="E796" s="1"/>
  <c i="28" r="C795"/>
  <c i="28" r="D795" s="1"/>
  <c i="28" r="F795" s="1"/>
  <c i="28" r="C794"/>
  <c i="28" r="D794" s="1"/>
  <c i="28" r="F794" s="1"/>
  <c i="28" r="C793"/>
  <c i="28" r="D793" s="1"/>
  <c i="28" r="C792"/>
  <c i="28" r="D792" s="1"/>
  <c i="28" r="E792" s="1"/>
  <c i="28" r="C791"/>
  <c i="28" r="D791" s="1"/>
  <c i="28" r="C790"/>
  <c i="28" r="D790" s="1"/>
  <c i="28" r="F790" s="1"/>
  <c i="28" r="C789"/>
  <c i="28" r="D789" s="1"/>
  <c i="28" r="C788"/>
  <c i="28" r="D788" s="1"/>
  <c i="28" r="C787"/>
  <c i="28" r="D787" s="1"/>
  <c i="28" r="E787" s="1"/>
  <c i="28" r="C786"/>
  <c i="28" r="D786" s="1"/>
  <c i="28" r="F786" s="1"/>
  <c i="28" r="C785"/>
  <c i="28" r="D785" s="1"/>
  <c i="28" r="C784"/>
  <c i="28" r="D784" s="1"/>
  <c i="28" r="E784" s="1"/>
  <c i="28" r="C783"/>
  <c i="28" r="D783" s="1"/>
  <c i="28" r="F783" s="1"/>
  <c i="28" r="C782"/>
  <c i="28" r="D782" s="1"/>
  <c i="28" r="F782" s="1"/>
  <c i="28" r="C781"/>
  <c i="28" r="D781" s="1"/>
  <c i="28" r="C780"/>
  <c i="28" r="D780" s="1"/>
  <c i="28" r="E780" s="1"/>
  <c i="28" r="C779"/>
  <c i="28" r="D779" s="1"/>
  <c i="28" r="F779" s="1"/>
  <c i="28" r="C778"/>
  <c i="28" r="D778" s="1"/>
  <c i="28" r="F778" s="1"/>
  <c i="28" r="C777"/>
  <c i="28" r="D777" s="1"/>
  <c i="28" r="C776"/>
  <c i="28" r="D776" s="1"/>
  <c i="28" r="E776" s="1"/>
  <c i="28" r="C775"/>
  <c i="28" r="D775" s="1"/>
  <c i="28" r="C774"/>
  <c i="28" r="D774" s="1"/>
  <c i="28" r="F774" s="1"/>
  <c i="28" r="C773"/>
  <c i="28" r="D773" s="1"/>
  <c i="28" r="C772"/>
  <c i="28" r="D772" s="1"/>
  <c i="28" r="C771"/>
  <c i="28" r="D771" s="1"/>
  <c i="28" r="E771" s="1"/>
  <c i="28" r="C770"/>
  <c i="28" r="D770" s="1"/>
  <c i="28" r="F770" s="1"/>
  <c i="28" r="C769"/>
  <c i="28" r="D769" s="1"/>
  <c i="28" r="C768"/>
  <c i="28" r="D768" s="1"/>
  <c i="28" r="E768" s="1"/>
  <c i="28" r="C767"/>
  <c i="28" r="D767" s="1"/>
  <c i="28" r="F767" s="1"/>
  <c i="28" r="C766"/>
  <c i="28" r="D766" s="1"/>
  <c i="28" r="F766" s="1"/>
  <c i="28" r="C765"/>
  <c i="28" r="D765" s="1"/>
  <c i="28" r="C764"/>
  <c i="28" r="D764" s="1"/>
  <c i="28" r="E764" s="1"/>
  <c i="28" r="C763"/>
  <c i="28" r="D763" s="1"/>
  <c i="28" r="F763" s="1"/>
  <c i="28" r="C762"/>
  <c i="28" r="D762" s="1"/>
  <c i="28" r="F762" s="1"/>
  <c i="28" r="C761"/>
  <c i="28" r="D761" s="1"/>
  <c i="28" r="C760"/>
  <c i="28" r="D760" s="1"/>
  <c i="28" r="E760" s="1"/>
  <c i="28" r="C759"/>
  <c i="28" r="D759" s="1"/>
  <c i="28" r="C758"/>
  <c i="28" r="D758" s="1"/>
  <c i="28" r="F758" s="1"/>
  <c i="28" r="C757"/>
  <c i="28" r="D757" s="1"/>
  <c i="28" r="C756"/>
  <c i="28" r="D756" s="1"/>
  <c i="28" r="C755"/>
  <c i="28" r="D755" s="1"/>
  <c i="28" r="E755" s="1"/>
  <c i="28" r="C754"/>
  <c i="28" r="D754" s="1"/>
  <c i="28" r="F754" s="1"/>
  <c i="28" r="C753"/>
  <c i="28" r="D753" s="1"/>
  <c i="28" r="C752"/>
  <c i="28" r="D752" s="1"/>
  <c i="28" r="E752" s="1"/>
  <c i="28" r="C751"/>
  <c i="28" r="D751" s="1"/>
  <c i="28" r="F751" s="1"/>
  <c i="28" r="C750"/>
  <c i="28" r="D750" s="1"/>
  <c i="28" r="F750" s="1"/>
  <c i="28" r="C749"/>
  <c i="28" r="D749" s="1"/>
  <c i="28" r="C748"/>
  <c i="28" r="D748" s="1"/>
  <c i="28" r="E748" s="1"/>
  <c i="28" r="C747"/>
  <c i="28" r="D747" s="1"/>
  <c i="28" r="F747" s="1"/>
  <c i="28" r="C746"/>
  <c i="28" r="D746" s="1"/>
  <c i="28" r="F746" s="1"/>
  <c i="28" r="C745"/>
  <c i="28" r="D745" s="1"/>
  <c i="28" r="C744"/>
  <c i="28" r="D744" s="1"/>
  <c i="28" r="E744" s="1"/>
  <c i="28" r="C743"/>
  <c i="28" r="D743" s="1"/>
  <c i="28" r="C742"/>
  <c i="28" r="D742" s="1"/>
  <c i="28" r="F742" s="1"/>
  <c i="28" r="C741"/>
  <c i="28" r="D741" s="1"/>
  <c i="28" r="C740"/>
  <c i="28" r="D740" s="1"/>
  <c i="28" r="F740" s="1"/>
  <c i="28" r="C739"/>
  <c i="28" r="D739" s="1"/>
  <c i="28" r="C738"/>
  <c i="28" r="D738" s="1"/>
  <c i="28" r="F738" s="1"/>
  <c i="28" r="C737"/>
  <c i="28" r="D737" s="1"/>
  <c i="28" r="C736"/>
  <c i="28" r="D736" s="1"/>
  <c i="28" r="E736" s="1"/>
  <c i="28" r="C735"/>
  <c i="28" r="D735" s="1"/>
  <c i="28" r="F735" s="1"/>
  <c i="28" r="C734"/>
  <c i="28" r="D734" s="1"/>
  <c i="28" r="F734" s="1"/>
  <c i="28" r="C733"/>
  <c i="28" r="D733" s="1"/>
  <c i="28" r="C732"/>
  <c i="28" r="D732" s="1"/>
  <c i="28" r="F732" s="1"/>
  <c i="28" r="C731"/>
  <c i="28" r="D731" s="1"/>
  <c i="28" r="F731" s="1"/>
  <c i="28" r="C730"/>
  <c i="28" r="D730" s="1"/>
  <c i="28" r="F730" s="1"/>
  <c i="28" r="C729"/>
  <c i="28" r="D729" s="1"/>
  <c i="28" r="C728"/>
  <c i="28" r="D728" s="1"/>
  <c i="28" r="E728" s="1"/>
  <c i="28" r="C727"/>
  <c i="28" r="D727" s="1"/>
  <c i="28" r="F727" s="1"/>
  <c i="28" r="C726"/>
  <c i="28" r="D726" s="1"/>
  <c i="28" r="F726" s="1"/>
  <c i="28" r="C725"/>
  <c i="28" r="D725" s="1"/>
  <c i="28" r="C724"/>
  <c i="28" r="D724" s="1"/>
  <c i="28" r="E724" s="1"/>
  <c i="28" r="C723"/>
  <c i="28" r="D723" s="1"/>
  <c i="28" r="E723" s="1"/>
  <c i="28" r="C722"/>
  <c i="28" r="D722" s="1"/>
  <c i="28" r="C721"/>
  <c i="28" r="D721" s="1"/>
  <c i="28" r="C720"/>
  <c i="28" r="D720" s="1"/>
  <c i="28" r="C719"/>
  <c i="28" r="D719" s="1"/>
  <c i="28" r="E719" s="1"/>
  <c i="28" r="C718"/>
  <c i="28" r="D718" s="1"/>
  <c i="28" r="F718" s="1"/>
  <c i="28" r="C717"/>
  <c i="28" r="D717" s="1"/>
  <c i="28" r="C716"/>
  <c i="28" r="D716" s="1"/>
  <c i="28" r="C715"/>
  <c i="28" r="D715" s="1"/>
  <c i="28" r="E715" s="1"/>
  <c i="28" r="C714"/>
  <c i="28" r="D714" s="1"/>
  <c i="28" r="F714" s="1"/>
  <c i="28" r="C713"/>
  <c i="28" r="D713" s="1"/>
  <c i="28" r="C712"/>
  <c i="28" r="D712" s="1"/>
  <c i="28" r="F712" s="1"/>
  <c i="28" r="C711"/>
  <c i="28" r="D711" s="1"/>
  <c i="28" r="C710"/>
  <c i="28" r="D710" s="1"/>
  <c i="28" r="F710" s="1"/>
  <c i="28" r="C709"/>
  <c i="28" r="D709" s="1"/>
  <c i="28" r="C708"/>
  <c i="28" r="D708" s="1"/>
  <c i="28" r="F708" s="1"/>
  <c i="28" r="C707"/>
  <c i="28" r="D707" s="1"/>
  <c i="28" r="C706"/>
  <c i="28" r="D706" s="1"/>
  <c i="28" r="F706" s="1"/>
  <c i="28" r="C705"/>
  <c i="28" r="D705" s="1"/>
  <c i="28" r="C704"/>
  <c i="28" r="D704" s="1"/>
  <c i="28" r="E704" s="1"/>
  <c i="28" r="C703"/>
  <c i="28" r="D703" s="1"/>
  <c i="28" r="E703" s="1"/>
  <c i="28" r="C702"/>
  <c i="28" r="D702" s="1"/>
  <c i="28" r="E702" s="1"/>
  <c i="28" r="C701"/>
  <c i="28" r="D701" s="1"/>
  <c i="28" r="E701" s="1"/>
  <c i="28" r="C700"/>
  <c i="28" r="D700" s="1"/>
  <c i="28" r="E700" s="1"/>
  <c i="28" r="C699"/>
  <c i="28" r="D699" s="1"/>
  <c i="28" r="E699" s="1"/>
  <c i="28" r="C698"/>
  <c i="28" r="D698" s="1"/>
  <c i="28" r="E698" s="1"/>
  <c i="28" r="C697"/>
  <c i="28" r="D697" s="1"/>
  <c i="28" r="E697" s="1"/>
  <c i="28" r="C696"/>
  <c i="28" r="D696" s="1"/>
  <c i="28" r="E696" s="1"/>
  <c i="28" r="C695"/>
  <c i="28" r="D695" s="1"/>
  <c i="28" r="E695" s="1"/>
  <c i="28" r="C694"/>
  <c i="28" r="D694" s="1"/>
  <c i="28" r="E694" s="1"/>
  <c i="28" r="C693"/>
  <c i="28" r="D693" s="1"/>
  <c i="28" r="E693" s="1"/>
  <c i="28" r="C692"/>
  <c i="28" r="D692" s="1"/>
  <c i="28" r="E692" s="1"/>
  <c i="28" r="C691"/>
  <c i="28" r="D691" s="1"/>
  <c i="28" r="E691" s="1"/>
  <c i="28" r="C690"/>
  <c i="28" r="D690" s="1"/>
  <c i="28" r="E690" s="1"/>
  <c i="28" r="C689"/>
  <c i="28" r="D689" s="1"/>
  <c i="28" r="E689" s="1"/>
  <c i="28" r="C688"/>
  <c i="28" r="D688" s="1"/>
  <c i="28" r="E688" s="1"/>
  <c i="28" r="C687"/>
  <c i="28" r="D687" s="1"/>
  <c i="28" r="E687" s="1"/>
  <c i="28" r="C686"/>
  <c i="28" r="D686" s="1"/>
  <c i="28" r="E686" s="1"/>
  <c i="28" r="C685"/>
  <c i="28" r="D685" s="1"/>
  <c i="28" r="E685" s="1"/>
  <c i="28" r="C684"/>
  <c i="28" r="D684" s="1"/>
  <c i="28" r="E684" s="1"/>
  <c i="28" r="C683"/>
  <c i="28" r="D683" s="1"/>
  <c i="28" r="E683" s="1"/>
  <c i="28" r="C682"/>
  <c i="28" r="D682" s="1"/>
  <c i="28" r="E682" s="1"/>
  <c i="28" r="C681"/>
  <c i="28" r="D681" s="1"/>
  <c i="28" r="E681" s="1"/>
  <c i="28" r="C680"/>
  <c i="28" r="D680" s="1"/>
  <c i="28" r="E680" s="1"/>
  <c i="28" r="C679"/>
  <c i="28" r="D679" s="1"/>
  <c i="28" r="E679" s="1"/>
  <c i="28" r="C678"/>
  <c i="28" r="D678" s="1"/>
  <c i="28" r="E678" s="1"/>
  <c i="28" r="C677"/>
  <c i="28" r="D677" s="1"/>
  <c i="28" r="E677" s="1"/>
  <c i="28" r="C676"/>
  <c i="28" r="D676" s="1"/>
  <c i="28" r="E676" s="1"/>
  <c i="28" r="C675"/>
  <c i="28" r="D675" s="1"/>
  <c i="28" r="E675" s="1"/>
  <c i="28" r="C674"/>
  <c i="28" r="D674" s="1"/>
  <c i="28" r="E674" s="1"/>
  <c i="28" r="C673"/>
  <c i="28" r="D673" s="1"/>
  <c i="28" r="E673" s="1"/>
  <c i="28" r="C672"/>
  <c i="28" r="D672" s="1"/>
  <c i="28" r="E672" s="1"/>
  <c i="28" r="C671"/>
  <c i="28" r="D671" s="1"/>
  <c i="28" r="E671" s="1"/>
  <c i="28" r="C670"/>
  <c i="28" r="D670" s="1"/>
  <c i="28" r="E670" s="1"/>
  <c i="28" r="C669"/>
  <c i="28" r="D669" s="1"/>
  <c i="28" r="E669" s="1"/>
  <c i="28" r="C668"/>
  <c i="28" r="D668" s="1"/>
  <c i="28" r="E668" s="1"/>
  <c i="28" r="C667"/>
  <c i="28" r="D667" s="1"/>
  <c i="28" r="E667" s="1"/>
  <c i="28" r="C666"/>
  <c i="28" r="D666" s="1"/>
  <c i="28" r="E666" s="1"/>
  <c i="28" r="C665"/>
  <c i="28" r="D665" s="1"/>
  <c i="28" r="E665" s="1"/>
  <c i="28" r="C664"/>
  <c i="28" r="D664" s="1"/>
  <c i="28" r="E664" s="1"/>
  <c i="28" r="C663"/>
  <c i="28" r="D663" s="1"/>
  <c i="28" r="E663" s="1"/>
  <c i="28" r="C662"/>
  <c i="28" r="D662" s="1"/>
  <c i="28" r="E662" s="1"/>
  <c i="28" r="C661"/>
  <c i="28" r="D661" s="1"/>
  <c i="28" r="E661" s="1"/>
  <c i="28" r="C660"/>
  <c i="28" r="D660" s="1"/>
  <c i="28" r="E660" s="1"/>
  <c i="28" r="C659"/>
  <c i="28" r="D659" s="1"/>
  <c i="28" r="E659" s="1"/>
  <c i="28" r="C658"/>
  <c i="28" r="D658" s="1"/>
  <c i="28" r="E658" s="1"/>
  <c i="28" r="C657"/>
  <c i="28" r="D657" s="1"/>
  <c i="28" r="E657" s="1"/>
  <c i="28" r="C656"/>
  <c i="28" r="D656" s="1"/>
  <c i="28" r="E656" s="1"/>
  <c i="28" r="C655"/>
  <c i="28" r="D655" s="1"/>
  <c i="28" r="E655" s="1"/>
  <c i="28" r="C654"/>
  <c i="28" r="D654" s="1"/>
  <c i="28" r="E654" s="1"/>
  <c i="28" r="C653"/>
  <c i="28" r="D653" s="1"/>
  <c i="28" r="E653" s="1"/>
  <c i="28" r="C652"/>
  <c i="28" r="D652" s="1"/>
  <c i="28" r="E652" s="1"/>
  <c i="28" r="C651"/>
  <c i="28" r="D651" s="1"/>
  <c i="28" r="E651" s="1"/>
  <c i="28" r="C650"/>
  <c i="28" r="D650" s="1"/>
  <c i="28" r="E650" s="1"/>
  <c i="28" r="C649"/>
  <c i="28" r="D649" s="1"/>
  <c i="28" r="E649" s="1"/>
  <c i="28" r="C648"/>
  <c i="28" r="D648" s="1"/>
  <c i="28" r="E648" s="1"/>
  <c i="28" r="C647"/>
  <c i="28" r="D647" s="1"/>
  <c i="28" r="E647" s="1"/>
  <c i="28" r="C646"/>
  <c i="28" r="D646" s="1"/>
  <c i="28" r="E646" s="1"/>
  <c i="28" r="C645"/>
  <c i="28" r="D645" s="1"/>
  <c i="28" r="E645" s="1"/>
  <c i="28" r="C644"/>
  <c i="28" r="D644" s="1"/>
  <c i="28" r="E644" s="1"/>
  <c i="28" r="C643"/>
  <c i="28" r="D643" s="1"/>
  <c i="28" r="E643" s="1"/>
  <c i="28" r="C642"/>
  <c i="28" r="D642" s="1"/>
  <c i="28" r="E642" s="1"/>
  <c i="28" r="C641"/>
  <c i="28" r="D641" s="1"/>
  <c i="28" r="E641" s="1"/>
  <c i="28" r="C640"/>
  <c i="28" r="D640" s="1"/>
  <c i="28" r="E640" s="1"/>
  <c i="28" r="C639"/>
  <c i="28" r="D639" s="1"/>
  <c i="28" r="E639" s="1"/>
  <c i="28" r="C638"/>
  <c i="28" r="D638" s="1"/>
  <c i="28" r="E638" s="1"/>
  <c i="28" r="C637"/>
  <c i="28" r="D637" s="1"/>
  <c i="28" r="E637" s="1"/>
  <c i="28" r="C636"/>
  <c i="28" r="D636" s="1"/>
  <c i="28" r="E636" s="1"/>
  <c i="28" r="C635"/>
  <c i="28" r="D635" s="1"/>
  <c i="28" r="E635" s="1"/>
  <c i="28" r="C634"/>
  <c i="28" r="D634" s="1"/>
  <c i="28" r="E634" s="1"/>
  <c i="28" r="C633"/>
  <c i="28" r="D633" s="1"/>
  <c i="28" r="E633" s="1"/>
  <c i="28" r="C632"/>
  <c i="28" r="D632" s="1"/>
  <c i="28" r="E632" s="1"/>
  <c i="28" r="C631"/>
  <c i="28" r="D631" s="1"/>
  <c i="28" r="E631" s="1"/>
  <c i="28" r="C630"/>
  <c i="28" r="D630" s="1"/>
  <c i="28" r="E630" s="1"/>
  <c i="28" r="C629"/>
  <c i="28" r="D629" s="1"/>
  <c i="28" r="E629" s="1"/>
  <c i="28" r="C628"/>
  <c i="28" r="D628" s="1"/>
  <c i="28" r="E628" s="1"/>
  <c i="28" r="C627"/>
  <c i="28" r="D627" s="1"/>
  <c i="28" r="E627" s="1"/>
  <c i="28" r="C626"/>
  <c i="28" r="D626" s="1"/>
  <c i="28" r="E626" s="1"/>
  <c i="28" r="C625"/>
  <c i="28" r="D625" s="1"/>
  <c i="28" r="E625" s="1"/>
  <c i="28" r="C624"/>
  <c i="28" r="D624" s="1"/>
  <c i="28" r="E624" s="1"/>
  <c i="28" r="C623"/>
  <c i="28" r="D623" s="1"/>
  <c i="28" r="E623" s="1"/>
  <c i="28" r="C622"/>
  <c i="28" r="D622" s="1"/>
  <c i="28" r="E622" s="1"/>
  <c i="28" r="C621"/>
  <c i="28" r="D621" s="1"/>
  <c i="28" r="E621" s="1"/>
  <c i="28" r="C620"/>
  <c i="28" r="D620" s="1"/>
  <c i="28" r="E620" s="1"/>
  <c i="28" r="C619"/>
  <c i="28" r="D619" s="1"/>
  <c i="28" r="E619" s="1"/>
  <c i="28" r="C618"/>
  <c i="28" r="D618" s="1"/>
  <c i="28" r="E618" s="1"/>
  <c i="28" r="C617"/>
  <c i="28" r="D617" s="1"/>
  <c i="28" r="E617" s="1"/>
  <c i="28" r="C616"/>
  <c i="28" r="D616" s="1"/>
  <c i="28" r="E616" s="1"/>
  <c i="28" r="C615"/>
  <c i="28" r="D615" s="1"/>
  <c i="28" r="E615" s="1"/>
  <c i="28" r="C614"/>
  <c i="28" r="D614" s="1"/>
  <c i="28" r="E614" s="1"/>
  <c i="28" r="C613"/>
  <c i="28" r="D613" s="1"/>
  <c i="28" r="E613" s="1"/>
  <c i="28" r="C612"/>
  <c i="28" r="D612" s="1"/>
  <c i="28" r="E612" s="1"/>
  <c i="28" r="C611"/>
  <c i="28" r="D611" s="1"/>
  <c i="28" r="E611" s="1"/>
  <c i="28" r="C610"/>
  <c i="28" r="D610" s="1"/>
  <c i="28" r="E610" s="1"/>
  <c i="28" r="C609"/>
  <c i="28" r="D609" s="1"/>
  <c i="28" r="E609" s="1"/>
  <c i="28" r="C608"/>
  <c i="28" r="D608" s="1"/>
  <c i="28" r="E608" s="1"/>
  <c i="28" r="C607"/>
  <c i="28" r="D607" s="1"/>
  <c i="28" r="E607" s="1"/>
  <c i="28" r="C606"/>
  <c i="28" r="D606" s="1"/>
  <c i="28" r="E606" s="1"/>
  <c i="28" r="C605"/>
  <c i="28" r="D605" s="1"/>
  <c i="28" r="E605" s="1"/>
  <c i="28" r="C604"/>
  <c i="28" r="D604" s="1"/>
  <c i="28" r="E604" s="1"/>
  <c i="28" r="C603"/>
  <c i="28" r="D603" s="1"/>
  <c i="28" r="E603" s="1"/>
  <c i="28" r="C602"/>
  <c i="28" r="D602" s="1"/>
  <c i="28" r="E602" s="1"/>
  <c i="28" r="C601"/>
  <c i="28" r="D601" s="1"/>
  <c i="28" r="E601" s="1"/>
  <c i="28" r="C600"/>
  <c i="28" r="D600" s="1"/>
  <c i="28" r="E600" s="1"/>
  <c i="28" r="C599"/>
  <c i="28" r="D599" s="1"/>
  <c i="28" r="E599" s="1"/>
  <c i="28" r="C598"/>
  <c i="28" r="D598" s="1"/>
  <c i="28" r="E598" s="1"/>
  <c i="28" r="C597"/>
  <c i="28" r="D597" s="1"/>
  <c i="28" r="E597" s="1"/>
  <c i="28" r="C596"/>
  <c i="28" r="D596" s="1"/>
  <c i="28" r="E596" s="1"/>
  <c i="28" r="C595"/>
  <c i="28" r="D595" s="1"/>
  <c i="28" r="E595" s="1"/>
  <c i="28" r="C594"/>
  <c i="28" r="D594" s="1"/>
  <c i="28" r="E594" s="1"/>
  <c i="28" r="C593"/>
  <c i="28" r="D593" s="1"/>
  <c i="28" r="E593" s="1"/>
  <c i="28" r="C592"/>
  <c i="28" r="D592" s="1"/>
  <c i="28" r="E592" s="1"/>
  <c i="28" r="C591"/>
  <c i="28" r="D591" s="1"/>
  <c i="28" r="E591" s="1"/>
  <c i="28" r="C590"/>
  <c i="28" r="D590" s="1"/>
  <c i="28" r="E590" s="1"/>
  <c i="28" r="C589"/>
  <c i="28" r="D589" s="1"/>
  <c i="28" r="E589" s="1"/>
  <c i="28" r="C588"/>
  <c i="28" r="D588" s="1"/>
  <c i="28" r="E588" s="1"/>
  <c i="28" r="C587"/>
  <c i="28" r="D587" s="1"/>
  <c i="28" r="E587" s="1"/>
  <c i="28" r="C586"/>
  <c i="28" r="D586" s="1"/>
  <c i="28" r="E586" s="1"/>
  <c i="28" r="C585"/>
  <c i="28" r="D585" s="1"/>
  <c i="28" r="E585" s="1"/>
  <c i="28" r="C584"/>
  <c i="28" r="D584" s="1"/>
  <c i="28" r="E584" s="1"/>
  <c i="28" r="C583"/>
  <c i="28" r="D583" s="1"/>
  <c i="28" r="E583" s="1"/>
  <c i="28" r="C582"/>
  <c i="28" r="D582" s="1"/>
  <c i="28" r="E582" s="1"/>
  <c i="28" r="C581"/>
  <c i="28" r="D581" s="1"/>
  <c i="28" r="E581" s="1"/>
  <c i="28" r="C580"/>
  <c i="28" r="D580" s="1"/>
  <c i="28" r="E580" s="1"/>
  <c i="28" r="C579"/>
  <c i="28" r="D579" s="1"/>
  <c i="28" r="E579" s="1"/>
  <c i="28" r="C578"/>
  <c i="28" r="D578" s="1"/>
  <c i="28" r="E578" s="1"/>
  <c i="28" r="C577"/>
  <c i="28" r="D577" s="1"/>
  <c i="28" r="E577" s="1"/>
  <c i="28" r="C576"/>
  <c i="28" r="D576" s="1"/>
  <c i="28" r="E576" s="1"/>
  <c i="28" r="C575"/>
  <c i="28" r="D575" s="1"/>
  <c i="28" r="E575" s="1"/>
  <c i="28" r="C574"/>
  <c i="28" r="D574" s="1"/>
  <c i="28" r="E574" s="1"/>
  <c i="28" r="C573"/>
  <c i="28" r="D573" s="1"/>
  <c i="28" r="E573" s="1"/>
  <c i="28" r="C572"/>
  <c i="28" r="D572" s="1"/>
  <c i="28" r="E572" s="1"/>
  <c i="28" r="C571"/>
  <c i="28" r="D571" s="1"/>
  <c i="28" r="E571" s="1"/>
  <c i="28" r="C570"/>
  <c i="28" r="D570" s="1"/>
  <c i="28" r="E570" s="1"/>
  <c i="28" r="C569"/>
  <c i="28" r="D569" s="1"/>
  <c i="28" r="E569" s="1"/>
  <c i="28" r="C568"/>
  <c i="28" r="D568" s="1"/>
  <c i="28" r="E568" s="1"/>
  <c i="28" r="C567"/>
  <c i="28" r="D567" s="1"/>
  <c i="28" r="E567" s="1"/>
  <c i="28" r="C566"/>
  <c i="28" r="D566" s="1"/>
  <c i="28" r="E566" s="1"/>
  <c i="28" r="C565"/>
  <c i="28" r="D565" s="1"/>
  <c i="28" r="E565" s="1"/>
  <c i="28" r="C564"/>
  <c i="28" r="D564" s="1"/>
  <c i="28" r="E564" s="1"/>
  <c i="28" r="C563"/>
  <c i="28" r="D563" s="1"/>
  <c i="28" r="E563" s="1"/>
  <c i="28" r="C562"/>
  <c i="28" r="D562" s="1"/>
  <c i="28" r="E562" s="1"/>
  <c i="28" r="C561"/>
  <c i="28" r="D561" s="1"/>
  <c i="28" r="E561" s="1"/>
  <c i="28" r="C560"/>
  <c i="28" r="D560" s="1"/>
  <c i="28" r="E560" s="1"/>
  <c i="28" r="C559"/>
  <c i="28" r="D559" s="1"/>
  <c i="28" r="E559" s="1"/>
  <c i="28" r="C558"/>
  <c i="28" r="D558" s="1"/>
  <c i="28" r="E558" s="1"/>
  <c i="28" r="C557"/>
  <c i="28" r="D557" s="1"/>
  <c i="28" r="E557" s="1"/>
  <c i="28" r="C556"/>
  <c i="28" r="D556" s="1"/>
  <c i="28" r="E556" s="1"/>
  <c i="28" r="C555"/>
  <c i="28" r="D555" s="1"/>
  <c i="28" r="E555" s="1"/>
  <c i="28" r="C554"/>
  <c i="28" r="D554" s="1"/>
  <c i="28" r="E554" s="1"/>
  <c i="28" r="C553"/>
  <c i="28" r="D553" s="1"/>
  <c i="28" r="E553" s="1"/>
  <c i="28" r="C552"/>
  <c i="28" r="D552" s="1"/>
  <c i="28" r="E552" s="1"/>
  <c i="28" r="C551"/>
  <c i="28" r="D551" s="1"/>
  <c i="28" r="E551" s="1"/>
  <c i="28" r="C550"/>
  <c i="28" r="D550" s="1"/>
  <c i="28" r="E550" s="1"/>
  <c i="28" r="C549"/>
  <c i="28" r="D549" s="1"/>
  <c i="28" r="E549" s="1"/>
  <c i="28" r="C548"/>
  <c i="28" r="D548" s="1"/>
  <c i="28" r="E548" s="1"/>
  <c i="28" r="C547"/>
  <c i="28" r="D547" s="1"/>
  <c i="28" r="E547" s="1"/>
  <c i="28" r="C546"/>
  <c i="28" r="D546" s="1"/>
  <c i="28" r="E546" s="1"/>
  <c i="28" r="C545"/>
  <c i="28" r="D545" s="1"/>
  <c i="28" r="E545" s="1"/>
  <c i="28" r="C544"/>
  <c i="28" r="D544" s="1"/>
  <c i="28" r="E544" s="1"/>
  <c i="28" r="C543"/>
  <c i="28" r="D543" s="1"/>
  <c i="28" r="E543" s="1"/>
  <c i="28" r="C542"/>
  <c i="28" r="D542" s="1"/>
  <c i="28" r="E542" s="1"/>
  <c i="28" r="C541"/>
  <c i="28" r="D541" s="1"/>
  <c i="28" r="E541" s="1"/>
  <c i="28" r="C540"/>
  <c i="28" r="D540" s="1"/>
  <c i="28" r="E540" s="1"/>
  <c i="28" r="C539"/>
  <c i="28" r="D539" s="1"/>
  <c i="28" r="E539" s="1"/>
  <c i="28" r="C538"/>
  <c i="28" r="D538" s="1"/>
  <c i="28" r="E538" s="1"/>
  <c i="28" r="C537"/>
  <c i="28" r="D537" s="1"/>
  <c i="28" r="E537" s="1"/>
  <c i="28" r="C536"/>
  <c i="28" r="D536" s="1"/>
  <c i="28" r="E536" s="1"/>
  <c i="28" r="C535"/>
  <c i="28" r="D535" s="1"/>
  <c i="28" r="E535" s="1"/>
  <c i="28" r="C534"/>
  <c i="28" r="D534" s="1"/>
  <c i="28" r="E534" s="1"/>
  <c i="28" r="C533"/>
  <c i="28" r="D533" s="1"/>
  <c i="28" r="E533" s="1"/>
  <c i="28" r="C532"/>
  <c i="28" r="D532" s="1"/>
  <c i="28" r="E532" s="1"/>
  <c i="28" r="C531"/>
  <c i="28" r="D531" s="1"/>
  <c i="28" r="E531" s="1"/>
  <c i="28" r="C530"/>
  <c i="28" r="D530" s="1"/>
  <c i="28" r="E530" s="1"/>
  <c i="28" r="C529"/>
  <c i="28" r="D529" s="1"/>
  <c i="28" r="E529" s="1"/>
  <c i="28" r="C528"/>
  <c i="28" r="D528" s="1"/>
  <c i="28" r="E528" s="1"/>
  <c i="28" r="C527"/>
  <c i="28" r="D527" s="1"/>
  <c i="28" r="E527" s="1"/>
  <c i="28" r="C526"/>
  <c i="28" r="D526" s="1"/>
  <c i="28" r="E526" s="1"/>
  <c i="28" r="C525"/>
  <c i="28" r="D525" s="1"/>
  <c i="28" r="E525" s="1"/>
  <c i="28" r="C524"/>
  <c i="28" r="D524" s="1"/>
  <c i="28" r="E524" s="1"/>
  <c i="28" r="C523"/>
  <c i="28" r="D523" s="1"/>
  <c i="28" r="E523" s="1"/>
  <c i="28" r="C522"/>
  <c i="28" r="D522" s="1"/>
  <c i="28" r="E522" s="1"/>
  <c i="28" r="C521"/>
  <c i="28" r="D521" s="1"/>
  <c i="28" r="E521" s="1"/>
  <c i="28" r="C520"/>
  <c i="28" r="D520" s="1"/>
  <c i="28" r="E520" s="1"/>
  <c i="28" r="C519"/>
  <c i="28" r="D519" s="1"/>
  <c i="28" r="E519" s="1"/>
  <c i="28" r="C518"/>
  <c i="28" r="D518" s="1"/>
  <c i="28" r="E518" s="1"/>
  <c i="28" r="C517"/>
  <c i="28" r="D517" s="1"/>
  <c i="28" r="E517" s="1"/>
  <c i="28" r="C516"/>
  <c i="28" r="D516" s="1"/>
  <c i="28" r="E516" s="1"/>
  <c i="28" r="C515"/>
  <c i="28" r="D515" s="1"/>
  <c i="28" r="E515" s="1"/>
  <c i="28" r="C514"/>
  <c i="28" r="D514" s="1"/>
  <c i="28" r="E514" s="1"/>
  <c i="28" r="C513"/>
  <c i="28" r="D513" s="1"/>
  <c i="28" r="E513" s="1"/>
  <c i="28" r="C512"/>
  <c i="28" r="D512" s="1"/>
  <c i="28" r="E512" s="1"/>
  <c i="28" r="C511"/>
  <c i="28" r="D511" s="1"/>
  <c i="28" r="E511" s="1"/>
  <c i="28" r="C510"/>
  <c i="28" r="D510" s="1"/>
  <c i="28" r="E510" s="1"/>
  <c i="28" r="C509"/>
  <c i="28" r="D509" s="1"/>
  <c i="28" r="E509" s="1"/>
  <c i="28" r="C508"/>
  <c i="28" r="D508" s="1"/>
  <c i="28" r="E508" s="1"/>
  <c i="28" r="C507"/>
  <c i="28" r="D507" s="1"/>
  <c i="28" r="E507" s="1"/>
  <c i="28" r="C506"/>
  <c i="28" r="D506" s="1"/>
  <c i="28" r="E506" s="1"/>
  <c i="28" r="C505"/>
  <c i="28" r="D505" s="1"/>
  <c i="28" r="E505" s="1"/>
  <c i="28" r="C504"/>
  <c i="28" r="D504" s="1"/>
  <c i="28" r="E504" s="1"/>
  <c i="28" r="C503"/>
  <c i="28" r="D503" s="1"/>
  <c i="28" r="E503" s="1"/>
  <c i="28" r="C502"/>
  <c i="28" r="D502" s="1"/>
  <c i="28" r="E502" s="1"/>
  <c i="28" r="C501"/>
  <c i="28" r="D501" s="1"/>
  <c i="28" r="E501" s="1"/>
  <c i="28" r="C500"/>
  <c i="28" r="D500" s="1"/>
  <c i="28" r="E500" s="1"/>
  <c i="28" r="C499"/>
  <c i="28" r="D499" s="1"/>
  <c i="28" r="E499" s="1"/>
  <c i="28" r="C498"/>
  <c i="28" r="D498" s="1"/>
  <c i="28" r="E498" s="1"/>
  <c i="28" r="C497"/>
  <c i="28" r="D497" s="1"/>
  <c i="28" r="E497" s="1"/>
  <c i="28" r="C496"/>
  <c i="28" r="D496" s="1"/>
  <c i="28" r="E496" s="1"/>
  <c i="28" r="C495"/>
  <c i="28" r="D495" s="1"/>
  <c i="28" r="E495" s="1"/>
  <c i="28" r="C494"/>
  <c i="28" r="D494" s="1"/>
  <c i="28" r="E494" s="1"/>
  <c i="28" r="C493"/>
  <c i="28" r="D493" s="1"/>
  <c i="28" r="E493" s="1"/>
  <c i="28" r="C492"/>
  <c i="28" r="D492" s="1"/>
  <c i="28" r="E492" s="1"/>
  <c i="28" r="C491"/>
  <c i="28" r="D491" s="1"/>
  <c i="28" r="E491" s="1"/>
  <c i="28" r="C490"/>
  <c i="28" r="D490" s="1"/>
  <c i="28" r="E490" s="1"/>
  <c i="28" r="C489"/>
  <c i="28" r="D489" s="1"/>
  <c i="28" r="E489" s="1"/>
  <c i="28" r="C488"/>
  <c i="28" r="D488" s="1"/>
  <c i="28" r="E488" s="1"/>
  <c i="28" r="C487"/>
  <c i="28" r="D487" s="1"/>
  <c i="28" r="E487" s="1"/>
  <c i="28" r="C486"/>
  <c i="28" r="D486" s="1"/>
  <c i="28" r="E486" s="1"/>
  <c i="28" r="C485"/>
  <c i="28" r="D485" s="1"/>
  <c i="28" r="E485" s="1"/>
  <c i="28" r="C484"/>
  <c i="28" r="D484" s="1"/>
  <c i="28" r="E484" s="1"/>
  <c i="28" r="C483"/>
  <c i="28" r="D483" s="1"/>
  <c i="28" r="E483" s="1"/>
  <c i="28" r="C482"/>
  <c i="28" r="D482" s="1"/>
  <c i="28" r="E482" s="1"/>
  <c i="28" r="C481"/>
  <c i="28" r="D481" s="1"/>
  <c i="28" r="E481" s="1"/>
  <c i="28" r="C480"/>
  <c i="28" r="D480" s="1"/>
  <c i="28" r="E480" s="1"/>
  <c i="28" r="C479"/>
  <c i="28" r="D479" s="1"/>
  <c i="28" r="E479" s="1"/>
  <c i="28" r="C478"/>
  <c i="28" r="D478" s="1"/>
  <c i="28" r="E478" s="1"/>
  <c i="28" r="C477"/>
  <c i="28" r="D477" s="1"/>
  <c i="28" r="E477" s="1"/>
  <c i="28" r="C476"/>
  <c i="28" r="D476" s="1"/>
  <c i="28" r="E476" s="1"/>
  <c i="28" r="C475"/>
  <c i="28" r="D475" s="1"/>
  <c i="28" r="E475" s="1"/>
  <c i="28" r="C474"/>
  <c i="28" r="D474" s="1"/>
  <c i="28" r="E474" s="1"/>
  <c i="28" r="C473"/>
  <c i="28" r="D473" s="1"/>
  <c i="28" r="E473" s="1"/>
  <c i="28" r="C472"/>
  <c i="28" r="D472" s="1"/>
  <c i="28" r="E472" s="1"/>
  <c i="28" r="C471"/>
  <c i="28" r="D471" s="1"/>
  <c i="28" r="E471" s="1"/>
  <c i="28" r="C470"/>
  <c i="28" r="D470" s="1"/>
  <c i="28" r="E470" s="1"/>
  <c i="28" r="C469"/>
  <c i="28" r="D469" s="1"/>
  <c i="28" r="E469" s="1"/>
  <c i="28" r="C468"/>
  <c i="28" r="D468" s="1"/>
  <c i="28" r="E468" s="1"/>
  <c i="28" r="C467"/>
  <c i="28" r="D467" s="1"/>
  <c i="28" r="E467" s="1"/>
  <c i="28" r="C466"/>
  <c i="28" r="D466" s="1"/>
  <c i="28" r="E466" s="1"/>
  <c i="28" r="C465"/>
  <c i="28" r="D465" s="1"/>
  <c i="28" r="E465" s="1"/>
  <c i="28" r="C464"/>
  <c i="28" r="D464" s="1"/>
  <c i="28" r="E464" s="1"/>
  <c i="28" r="C463"/>
  <c i="28" r="D463" s="1"/>
  <c i="28" r="E463" s="1"/>
  <c i="28" r="C462"/>
  <c i="28" r="D462" s="1"/>
  <c i="28" r="E462" s="1"/>
  <c i="28" r="C461"/>
  <c i="28" r="D461" s="1"/>
  <c i="28" r="E461" s="1"/>
  <c i="28" r="C460"/>
  <c i="28" r="D460" s="1"/>
  <c i="28" r="E460" s="1"/>
  <c i="28" r="C459"/>
  <c i="28" r="D459" s="1"/>
  <c i="28" r="E459" s="1"/>
  <c i="28" r="C458"/>
  <c i="28" r="D458" s="1"/>
  <c i="28" r="E458" s="1"/>
  <c i="28" r="C457"/>
  <c i="28" r="D457" s="1"/>
  <c i="28" r="E457" s="1"/>
  <c i="28" r="C456"/>
  <c i="28" r="D456" s="1"/>
  <c i="28" r="E456" s="1"/>
  <c i="28" r="C455"/>
  <c i="28" r="D455" s="1"/>
  <c i="28" r="E455" s="1"/>
  <c i="28" r="C454"/>
  <c i="28" r="D454" s="1"/>
  <c i="28" r="E454" s="1"/>
  <c i="28" r="C453"/>
  <c i="28" r="D453" s="1"/>
  <c i="28" r="E453" s="1"/>
  <c i="28" r="C452"/>
  <c i="28" r="D452" s="1"/>
  <c i="28" r="E452" s="1"/>
  <c i="28" r="C451"/>
  <c i="28" r="D451" s="1"/>
  <c i="28" r="E451" s="1"/>
  <c i="28" r="C450"/>
  <c i="28" r="D450" s="1"/>
  <c i="28" r="E450" s="1"/>
  <c i="28" r="C449"/>
  <c i="28" r="D449" s="1"/>
  <c i="28" r="E449" s="1"/>
  <c i="28" r="C448"/>
  <c i="28" r="D448" s="1"/>
  <c i="28" r="E448" s="1"/>
  <c i="28" r="C447"/>
  <c i="28" r="D447" s="1"/>
  <c i="28" r="E447" s="1"/>
  <c i="28" r="C446"/>
  <c i="28" r="D446" s="1"/>
  <c i="28" r="E446" s="1"/>
  <c i="28" r="C445"/>
  <c i="28" r="D445" s="1"/>
  <c i="28" r="E445" s="1"/>
  <c i="28" r="C444"/>
  <c i="28" r="D444" s="1"/>
  <c i="28" r="E444" s="1"/>
  <c i="28" r="C443"/>
  <c i="28" r="D443" s="1"/>
  <c i="28" r="E443" s="1"/>
  <c i="28" r="C442"/>
  <c i="28" r="D442" s="1"/>
  <c i="28" r="E442" s="1"/>
  <c i="28" r="C441"/>
  <c i="28" r="D441" s="1"/>
  <c i="28" r="E441" s="1"/>
  <c i="28" r="C440"/>
  <c i="28" r="D440" s="1"/>
  <c i="28" r="E440" s="1"/>
  <c i="28" r="C439"/>
  <c i="28" r="D439" s="1"/>
  <c i="28" r="E439" s="1"/>
  <c i="28" r="C438"/>
  <c i="28" r="D438" s="1"/>
  <c i="28" r="E438" s="1"/>
  <c i="28" r="C437"/>
  <c i="28" r="D437" s="1"/>
  <c i="28" r="E437" s="1"/>
  <c i="28" r="C436"/>
  <c i="28" r="D436" s="1"/>
  <c i="28" r="E436" s="1"/>
  <c i="28" r="C435"/>
  <c i="28" r="D435" s="1"/>
  <c i="28" r="E435" s="1"/>
  <c i="28" r="C434"/>
  <c i="28" r="D434" s="1"/>
  <c i="28" r="E434" s="1"/>
  <c i="28" r="C433"/>
  <c i="28" r="D433" s="1"/>
  <c i="28" r="E433" s="1"/>
  <c i="28" r="C432"/>
  <c i="28" r="D432" s="1"/>
  <c i="28" r="E432" s="1"/>
  <c i="28" r="C431"/>
  <c i="28" r="D431" s="1"/>
  <c i="28" r="E431" s="1"/>
  <c i="28" r="C430"/>
  <c i="28" r="D430" s="1"/>
  <c i="28" r="E430" s="1"/>
  <c i="28" r="C429"/>
  <c i="28" r="D429" s="1"/>
  <c i="28" r="E429" s="1"/>
  <c i="28" r="C428"/>
  <c i="28" r="D428" s="1"/>
  <c i="28" r="E428" s="1"/>
  <c i="28" r="C427"/>
  <c i="28" r="D427" s="1"/>
  <c i="28" r="E427" s="1"/>
  <c i="28" r="C426"/>
  <c i="28" r="D426" s="1"/>
  <c i="28" r="E426" s="1"/>
  <c i="28" r="C425"/>
  <c i="28" r="D425" s="1"/>
  <c i="28" r="E425" s="1"/>
  <c i="28" r="C424"/>
  <c i="28" r="D424" s="1"/>
  <c i="28" r="E424" s="1"/>
  <c i="28" r="C423"/>
  <c i="28" r="D423" s="1"/>
  <c i="28" r="E423" s="1"/>
  <c i="28" r="C422"/>
  <c i="28" r="D422" s="1"/>
  <c i="28" r="E422" s="1"/>
  <c i="28" r="C421"/>
  <c i="28" r="D421" s="1"/>
  <c i="28" r="E421" s="1"/>
  <c i="28" r="C420"/>
  <c i="28" r="D420" s="1"/>
  <c i="28" r="E420" s="1"/>
  <c i="28" r="C419"/>
  <c i="28" r="D419" s="1"/>
  <c i="28" r="E419" s="1"/>
  <c i="28" r="C418"/>
  <c i="28" r="D418" s="1"/>
  <c i="28" r="E418" s="1"/>
  <c i="28" r="C417"/>
  <c i="28" r="D417" s="1"/>
  <c i="28" r="E417" s="1"/>
  <c i="28" r="C416"/>
  <c i="28" r="D416" s="1"/>
  <c i="28" r="E416" s="1"/>
  <c i="28" r="C415"/>
  <c i="28" r="D415" s="1"/>
  <c i="28" r="E415" s="1"/>
  <c i="28" r="C414"/>
  <c i="28" r="D414" s="1"/>
  <c i="28" r="E414" s="1"/>
  <c i="28" r="C413"/>
  <c i="28" r="D413" s="1"/>
  <c i="28" r="E413" s="1"/>
  <c i="28" r="C412"/>
  <c i="28" r="D412" s="1"/>
  <c i="28" r="E412" s="1"/>
  <c i="28" r="C411"/>
  <c i="28" r="D411" s="1"/>
  <c i="28" r="E411" s="1"/>
  <c i="28" r="C410"/>
  <c i="28" r="D410" s="1"/>
  <c i="28" r="E410" s="1"/>
  <c i="28" r="C409"/>
  <c i="28" r="D409" s="1"/>
  <c i="28" r="E409" s="1"/>
  <c i="28" r="C408"/>
  <c i="28" r="D408" s="1"/>
  <c i="28" r="E408" s="1"/>
  <c i="28" r="C407"/>
  <c i="28" r="D407" s="1"/>
  <c i="28" r="E407" s="1"/>
  <c i="28" r="C406"/>
  <c i="28" r="D406" s="1"/>
  <c i="28" r="E406" s="1"/>
  <c i="28" r="C405"/>
  <c i="28" r="D405" s="1"/>
  <c i="28" r="E405" s="1"/>
  <c i="28" r="C404"/>
  <c i="28" r="D404" s="1"/>
  <c i="28" r="E404" s="1"/>
  <c i="28" r="C403"/>
  <c i="28" r="D403" s="1"/>
  <c i="28" r="E403" s="1"/>
  <c i="28" r="C402"/>
  <c i="28" r="D402" s="1"/>
  <c i="28" r="E402" s="1"/>
  <c i="28" r="C401"/>
  <c i="28" r="D401" s="1"/>
  <c i="28" r="E401" s="1"/>
  <c i="28" r="C400"/>
  <c i="28" r="D400" s="1"/>
  <c i="28" r="E400" s="1"/>
  <c i="28" r="C399"/>
  <c i="28" r="D399" s="1"/>
  <c i="28" r="E399" s="1"/>
  <c i="28" r="C398"/>
  <c i="28" r="D398" s="1"/>
  <c i="28" r="E398" s="1"/>
  <c i="28" r="C397"/>
  <c i="28" r="D397" s="1"/>
  <c i="28" r="E397" s="1"/>
  <c i="28" r="C396"/>
  <c i="28" r="D396" s="1"/>
  <c i="28" r="E396" s="1"/>
  <c i="28" r="C395"/>
  <c i="28" r="D395" s="1"/>
  <c i="28" r="E395" s="1"/>
  <c i="28" r="C394"/>
  <c i="28" r="D394" s="1"/>
  <c i="28" r="E394" s="1"/>
  <c i="28" r="C393"/>
  <c i="28" r="D393" s="1"/>
  <c i="28" r="E393" s="1"/>
  <c i="28" r="C392"/>
  <c i="28" r="D392" s="1"/>
  <c i="28" r="E392" s="1"/>
  <c i="28" r="C391"/>
  <c i="28" r="D391" s="1"/>
  <c i="28" r="E391" s="1"/>
  <c i="28" r="C390"/>
  <c i="28" r="D390" s="1"/>
  <c i="28" r="E390" s="1"/>
  <c i="28" r="C389"/>
  <c i="28" r="D389" s="1"/>
  <c i="28" r="E389" s="1"/>
  <c i="28" r="C388"/>
  <c i="28" r="D388" s="1"/>
  <c i="28" r="E388" s="1"/>
  <c i="28" r="C387"/>
  <c i="28" r="D387" s="1"/>
  <c i="28" r="E387" s="1"/>
  <c i="28" r="C386"/>
  <c i="28" r="D386" s="1"/>
  <c i="28" r="E386" s="1"/>
  <c i="28" r="C385"/>
  <c i="28" r="D385" s="1"/>
  <c i="28" r="E385" s="1"/>
  <c i="28" r="C384"/>
  <c i="28" r="D384" s="1"/>
  <c i="28" r="E384" s="1"/>
  <c i="28" r="C383"/>
  <c i="28" r="D383" s="1"/>
  <c i="28" r="E383" s="1"/>
  <c i="28" r="C382"/>
  <c i="28" r="D382" s="1"/>
  <c i="28" r="E382" s="1"/>
  <c i="28" r="C381"/>
  <c i="28" r="D381" s="1"/>
  <c i="28" r="E381" s="1"/>
  <c i="28" r="C380"/>
  <c i="28" r="D380" s="1"/>
  <c i="28" r="E380" s="1"/>
  <c i="28" r="C379"/>
  <c i="28" r="D379" s="1"/>
  <c i="28" r="E379" s="1"/>
  <c i="28" r="C378"/>
  <c i="28" r="D378" s="1"/>
  <c i="28" r="E378" s="1"/>
  <c i="28" r="C377"/>
  <c i="28" r="D377" s="1"/>
  <c i="28" r="E377" s="1"/>
  <c i="28" r="C376"/>
  <c i="28" r="D376" s="1"/>
  <c i="28" r="E376" s="1"/>
  <c i="28" r="C375"/>
  <c i="28" r="D375" s="1"/>
  <c i="28" r="E375" s="1"/>
  <c i="28" r="C374"/>
  <c i="28" r="D374" s="1"/>
  <c i="28" r="E374" s="1"/>
  <c i="28" r="C373"/>
  <c i="28" r="D373" s="1"/>
  <c i="28" r="E373" s="1"/>
  <c i="28" r="C372"/>
  <c i="28" r="D372" s="1"/>
  <c i="28" r="E372" s="1"/>
  <c i="28" r="C371"/>
  <c i="28" r="D371" s="1"/>
  <c i="28" r="E371" s="1"/>
  <c i="28" r="C370"/>
  <c i="28" r="D370" s="1"/>
  <c i="28" r="E370" s="1"/>
  <c i="28" r="C369"/>
  <c i="28" r="D369" s="1"/>
  <c i="28" r="E369" s="1"/>
  <c i="28" r="C368"/>
  <c i="28" r="D368" s="1"/>
  <c i="28" r="E368" s="1"/>
  <c i="28" r="C367"/>
  <c i="28" r="D367" s="1"/>
  <c i="28" r="E367" s="1"/>
  <c i="28" r="C366"/>
  <c i="28" r="D366" s="1"/>
  <c i="28" r="E366" s="1"/>
  <c i="28" r="C365"/>
  <c i="28" r="D365" s="1"/>
  <c i="28" r="E365" s="1"/>
  <c i="28" r="C364"/>
  <c i="28" r="D364" s="1"/>
  <c i="28" r="E364" s="1"/>
  <c i="28" r="C363"/>
  <c i="28" r="D363" s="1"/>
  <c i="28" r="E363" s="1"/>
  <c i="28" r="C362"/>
  <c i="28" r="D362" s="1"/>
  <c i="28" r="E362" s="1"/>
  <c i="28" r="C361"/>
  <c i="28" r="D361" s="1"/>
  <c i="28" r="E361" s="1"/>
  <c i="28" r="C360"/>
  <c i="28" r="D360" s="1"/>
  <c i="28" r="E360" s="1"/>
  <c i="28" r="C359"/>
  <c i="28" r="D359" s="1"/>
  <c i="28" r="E359" s="1"/>
  <c i="28" r="C358"/>
  <c i="28" r="D358" s="1"/>
  <c i="28" r="E358" s="1"/>
  <c i="28" r="C357"/>
  <c i="28" r="D357" s="1"/>
  <c i="28" r="E357" s="1"/>
  <c i="28" r="C356"/>
  <c i="28" r="D356" s="1"/>
  <c i="28" r="E356" s="1"/>
  <c i="28" r="C355"/>
  <c i="28" r="D355" s="1"/>
  <c i="28" r="E355" s="1"/>
  <c i="28" r="C354"/>
  <c i="28" r="D354" s="1"/>
  <c i="28" r="E354" s="1"/>
  <c i="28" r="C353"/>
  <c i="28" r="D353" s="1"/>
  <c i="28" r="E353" s="1"/>
  <c i="28" r="C352"/>
  <c i="28" r="D352" s="1"/>
  <c i="28" r="E352" s="1"/>
  <c i="28" r="C351"/>
  <c i="28" r="D351" s="1"/>
  <c i="28" r="E351" s="1"/>
  <c i="28" r="C350"/>
  <c i="28" r="D350" s="1"/>
  <c i="28" r="E350" s="1"/>
  <c i="28" r="C349"/>
  <c i="28" r="D349" s="1"/>
  <c i="28" r="E349" s="1"/>
  <c i="28" r="C348"/>
  <c i="28" r="D348" s="1"/>
  <c i="28" r="E348" s="1"/>
  <c i="28" r="C347"/>
  <c i="28" r="D347" s="1"/>
  <c i="28" r="E347" s="1"/>
  <c i="28" r="C346"/>
  <c i="28" r="D346" s="1"/>
  <c i="28" r="E346" s="1"/>
  <c i="28" r="C345"/>
  <c i="28" r="D345" s="1"/>
  <c i="28" r="E345" s="1"/>
  <c i="28" r="C344"/>
  <c i="28" r="D344" s="1"/>
  <c i="28" r="E344" s="1"/>
  <c i="28" r="C343"/>
  <c i="28" r="D343" s="1"/>
  <c i="28" r="E343" s="1"/>
  <c i="28" r="C342"/>
  <c i="28" r="D342" s="1"/>
  <c i="28" r="E342" s="1"/>
  <c i="28" r="C341"/>
  <c i="28" r="D341" s="1"/>
  <c i="28" r="E341" s="1"/>
  <c i="28" r="C340"/>
  <c i="28" r="D340" s="1"/>
  <c i="28" r="E340" s="1"/>
  <c i="28" r="C339"/>
  <c i="28" r="D339" s="1"/>
  <c i="28" r="E339" s="1"/>
  <c i="28" r="C338"/>
  <c i="28" r="D338" s="1"/>
  <c i="28" r="E338" s="1"/>
  <c i="28" r="C337"/>
  <c i="28" r="D337" s="1"/>
  <c i="28" r="E337" s="1"/>
  <c i="28" r="C336"/>
  <c i="28" r="D336" s="1"/>
  <c i="28" r="E336" s="1"/>
  <c i="28" r="C335"/>
  <c i="28" r="D335" s="1"/>
  <c i="28" r="E335" s="1"/>
  <c i="28" r="C334"/>
  <c i="28" r="D334" s="1"/>
  <c i="28" r="E334" s="1"/>
  <c i="28" r="C333"/>
  <c i="28" r="D333" s="1"/>
  <c i="28" r="F333" s="1"/>
  <c i="28" r="C332"/>
  <c i="28" r="D332" s="1"/>
  <c i="28" r="F332" s="1"/>
  <c i="28" r="C331"/>
  <c i="28" r="D331" s="1"/>
  <c i="28" r="C330"/>
  <c i="28" r="D330" s="1"/>
  <c i="28" r="E330" s="1"/>
  <c i="28" r="C329"/>
  <c i="28" r="D329" s="1"/>
  <c i="28" r="F329" s="1"/>
  <c i="28" r="C328"/>
  <c i="28" r="D328" s="1"/>
  <c i="28" r="F328" s="1"/>
  <c i="28" r="C327"/>
  <c i="28" r="D327" s="1"/>
  <c i="28" r="C326"/>
  <c i="28" r="D326" s="1"/>
  <c i="28" r="E326" s="1"/>
  <c i="28" r="C325"/>
  <c i="28" r="D325" s="1"/>
  <c i="28" r="F325" s="1"/>
  <c i="28" r="C324"/>
  <c i="28" r="D324" s="1"/>
  <c i="28" r="F324" s="1"/>
  <c i="28" r="C323"/>
  <c i="28" r="D323" s="1"/>
  <c i="28" r="C322"/>
  <c i="28" r="D322" s="1"/>
  <c i="28" r="E322" s="1"/>
  <c i="28" r="C321"/>
  <c i="28" r="D321" s="1"/>
  <c i="28" r="F321" s="1"/>
  <c i="28" r="C320"/>
  <c i="28" r="D320" s="1"/>
  <c i="28" r="F320" s="1"/>
  <c i="28" r="C319"/>
  <c i="28" r="D319" s="1"/>
  <c i="28" r="C318"/>
  <c i="28" r="D318" s="1"/>
  <c i="28" r="E318" s="1"/>
  <c i="28" r="C317"/>
  <c i="28" r="D317" s="1"/>
  <c i="28" r="F317" s="1"/>
  <c i="28" r="C316"/>
  <c i="28" r="D316" s="1"/>
  <c i="28" r="F316" s="1"/>
  <c i="28" r="C315"/>
  <c i="28" r="D315" s="1"/>
  <c i="28" r="C314"/>
  <c i="28" r="D314" s="1"/>
  <c i="28" r="E314" s="1"/>
  <c i="28" r="C313"/>
  <c i="28" r="D313" s="1"/>
  <c i="28" r="F313" s="1"/>
  <c i="28" r="C312"/>
  <c i="28" r="D312" s="1"/>
  <c i="28" r="F312" s="1"/>
  <c i="28" r="C311"/>
  <c i="28" r="D311" s="1"/>
  <c i="28" r="C310"/>
  <c i="28" r="D310" s="1"/>
  <c i="28" r="E310" s="1"/>
  <c i="28" r="C309"/>
  <c i="28" r="D309" s="1"/>
  <c i="28" r="F309" s="1"/>
  <c i="28" r="C308"/>
  <c i="28" r="D308" s="1"/>
  <c i="28" r="F308" s="1"/>
  <c i="28" r="C307"/>
  <c i="28" r="D307" s="1"/>
  <c i="28" r="C306"/>
  <c i="28" r="D306" s="1"/>
  <c i="28" r="E306" s="1"/>
  <c i="28" r="C305"/>
  <c i="28" r="D305" s="1"/>
  <c i="28" r="F305" s="1"/>
  <c i="28" r="C304"/>
  <c i="28" r="D304" s="1"/>
  <c i="28" r="F304" s="1"/>
  <c i="28" r="C303"/>
  <c i="28" r="D303" s="1"/>
  <c i="28" r="C302"/>
  <c i="28" r="D302" s="1"/>
  <c i="28" r="E302" s="1"/>
  <c i="28" r="C301"/>
  <c i="28" r="D301" s="1"/>
  <c i="28" r="F301" s="1"/>
  <c i="28" r="C300"/>
  <c i="28" r="D300" s="1"/>
  <c i="28" r="F300" s="1"/>
  <c i="28" r="C299"/>
  <c i="28" r="D299" s="1"/>
  <c i="28" r="C298"/>
  <c i="28" r="D298" s="1"/>
  <c i="28" r="E298" s="1"/>
  <c i="28" r="C297"/>
  <c i="28" r="D297" s="1"/>
  <c i="28" r="F297" s="1"/>
  <c i="28" r="C296"/>
  <c i="28" r="D296" s="1"/>
  <c i="28" r="F296" s="1"/>
  <c i="28" r="C295"/>
  <c i="28" r="D295" s="1"/>
  <c i="28" r="C294"/>
  <c i="28" r="D294" s="1"/>
  <c i="28" r="E294" s="1"/>
  <c i="28" r="C293"/>
  <c i="28" r="D293" s="1"/>
  <c i="28" r="F293" s="1"/>
  <c i="28" r="C292"/>
  <c i="28" r="D292" s="1"/>
  <c i="28" r="F292" s="1"/>
  <c i="28" r="C291"/>
  <c i="28" r="D291" s="1"/>
  <c i="28" r="C290"/>
  <c i="28" r="D290" s="1"/>
  <c i="28" r="E290" s="1"/>
  <c i="28" r="C289"/>
  <c i="28" r="D289" s="1"/>
  <c i="28" r="F289" s="1"/>
  <c i="28" r="C288"/>
  <c i="28" r="D288" s="1"/>
  <c i="28" r="F288" s="1"/>
  <c i="28" r="C287"/>
  <c i="28" r="D287" s="1"/>
  <c i="28" r="C286"/>
  <c i="28" r="D286" s="1"/>
  <c i="28" r="E286" s="1"/>
  <c i="28" r="C285"/>
  <c i="28" r="D285" s="1"/>
  <c i="28" r="F285" s="1"/>
  <c i="28" r="C284"/>
  <c i="28" r="D284" s="1"/>
  <c i="28" r="F284" s="1"/>
  <c i="28" r="C283"/>
  <c i="28" r="D283" s="1"/>
  <c i="28" r="F283" s="1"/>
  <c i="28" r="C282"/>
  <c i="28" r="D282" s="1"/>
  <c i="28" r="E282" s="1"/>
  <c i="28" r="C281"/>
  <c i="28" r="D281" s="1"/>
  <c i="28" r="F281" s="1"/>
  <c i="28" r="C280"/>
  <c i="28" r="D280" s="1"/>
  <c i="28" r="F280" s="1"/>
  <c i="28" r="C279"/>
  <c i="28" r="D279" s="1"/>
  <c i="28" r="F279" s="1"/>
  <c i="28" r="C278"/>
  <c i="28" r="D278" s="1"/>
  <c i="28" r="E278" s="1"/>
  <c i="28" r="C277"/>
  <c i="28" r="D277" s="1"/>
  <c i="28" r="F277" s="1"/>
  <c i="28" r="C276"/>
  <c i="28" r="D276" s="1"/>
  <c i="28" r="F276" s="1"/>
  <c i="28" r="C275"/>
  <c i="28" r="D275" s="1"/>
  <c i="28" r="F275" s="1"/>
  <c i="28" r="C274"/>
  <c i="28" r="D274" s="1"/>
  <c i="28" r="E274" s="1"/>
  <c i="28" r="C273"/>
  <c i="28" r="D273" s="1"/>
  <c i="28" r="F273" s="1"/>
  <c i="28" r="C272"/>
  <c i="28" r="D272" s="1"/>
  <c i="28" r="F272" s="1"/>
  <c i="28" r="C271"/>
  <c i="28" r="D271" s="1"/>
  <c i="28" r="F271" s="1"/>
  <c i="28" r="C270"/>
  <c i="28" r="D270" s="1"/>
  <c i="28" r="E270" s="1"/>
  <c i="28" r="C269"/>
  <c i="28" r="D269" s="1"/>
  <c i="28" r="F269" s="1"/>
  <c i="28" r="C268"/>
  <c i="28" r="D268" s="1"/>
  <c i="28" r="F268" s="1"/>
  <c i="28" r="C267"/>
  <c i="28" r="D267" s="1"/>
  <c i="28" r="F267" s="1"/>
  <c i="28" r="C266"/>
  <c i="28" r="D266" s="1"/>
  <c i="28" r="E266" s="1"/>
  <c i="28" r="C265"/>
  <c i="28" r="D265" s="1"/>
  <c i="28" r="F265" s="1"/>
  <c i="28" r="C264"/>
  <c i="28" r="D264" s="1"/>
  <c i="28" r="F264" s="1"/>
  <c i="28" r="C263"/>
  <c i="28" r="D263" s="1"/>
  <c i="28" r="F263" s="1"/>
  <c i="28" r="C262"/>
  <c i="28" r="D262" s="1"/>
  <c i="28" r="E262" s="1"/>
  <c i="28" r="C261"/>
  <c i="28" r="D261" s="1"/>
  <c i="28" r="F261" s="1"/>
  <c i="28" r="C260"/>
  <c i="28" r="D260" s="1"/>
  <c i="28" r="F260" s="1"/>
  <c i="28" r="C259"/>
  <c i="28" r="D259" s="1"/>
  <c i="28" r="F259" s="1"/>
  <c i="28" r="C258"/>
  <c i="28" r="D258" s="1"/>
  <c i="28" r="E258" s="1"/>
  <c i="28" r="C257"/>
  <c i="28" r="D257" s="1"/>
  <c i="28" r="F257" s="1"/>
  <c i="28" r="C256"/>
  <c i="28" r="D256" s="1"/>
  <c i="28" r="F256" s="1"/>
  <c i="28" r="C255"/>
  <c i="28" r="D255" s="1"/>
  <c i="28" r="F255" s="1"/>
  <c i="28" r="C254"/>
  <c i="28" r="D254" s="1"/>
  <c i="28" r="E254" s="1"/>
  <c i="28" r="C253"/>
  <c i="28" r="D253" s="1"/>
  <c i="28" r="F253" s="1"/>
  <c i="28" r="C252"/>
  <c i="28" r="D252" s="1"/>
  <c i="28" r="F252" s="1"/>
  <c i="28" r="C251"/>
  <c i="28" r="D251" s="1"/>
  <c i="28" r="F251" s="1"/>
  <c i="28" r="C250"/>
  <c i="28" r="D250" s="1"/>
  <c i="28" r="E250" s="1"/>
  <c i="28" r="C249"/>
  <c i="28" r="D249" s="1"/>
  <c i="28" r="F249" s="1"/>
  <c i="28" r="C248"/>
  <c i="28" r="D248" s="1"/>
  <c i="28" r="F248" s="1"/>
  <c i="28" r="C247"/>
  <c i="28" r="D247" s="1"/>
  <c i="28" r="F247" s="1"/>
  <c i="28" r="C246"/>
  <c i="28" r="D246" s="1"/>
  <c i="28" r="E246" s="1"/>
  <c i="28" r="C245"/>
  <c i="28" r="D245" s="1"/>
  <c i="28" r="F245" s="1"/>
  <c i="28" r="C244"/>
  <c i="28" r="D244" s="1"/>
  <c i="28" r="F244" s="1"/>
  <c i="28" r="C243"/>
  <c i="28" r="D243" s="1"/>
  <c i="28" r="F243" s="1"/>
  <c i="28" r="C242"/>
  <c i="28" r="D242" s="1"/>
  <c i="28" r="E242" s="1"/>
  <c i="28" r="C241"/>
  <c i="28" r="D241" s="1"/>
  <c i="28" r="F241" s="1"/>
  <c i="28" r="C240"/>
  <c i="28" r="D240" s="1"/>
  <c i="28" r="F240" s="1"/>
  <c i="28" r="C239"/>
  <c i="28" r="D239" s="1"/>
  <c i="28" r="F239" s="1"/>
  <c i="28" r="C238"/>
  <c i="28" r="D238" s="1"/>
  <c i="28" r="E238" s="1"/>
  <c i="28" r="C237"/>
  <c i="28" r="D237" s="1"/>
  <c i="28" r="F237" s="1"/>
  <c i="28" r="C236"/>
  <c i="28" r="D236" s="1"/>
  <c i="28" r="F236" s="1"/>
  <c i="28" r="C235"/>
  <c i="28" r="D235" s="1"/>
  <c i="28" r="F235" s="1"/>
  <c i="28" r="C234"/>
  <c i="28" r="D234" s="1"/>
  <c i="28" r="E234" s="1"/>
  <c i="28" r="C233"/>
  <c i="28" r="D233" s="1"/>
  <c i="28" r="F233" s="1"/>
  <c i="28" r="C232"/>
  <c i="28" r="D232" s="1"/>
  <c i="28" r="F232" s="1"/>
  <c i="28" r="C231"/>
  <c i="28" r="D231" s="1"/>
  <c i="28" r="F231" s="1"/>
  <c i="28" r="C230"/>
  <c i="28" r="D230" s="1"/>
  <c i="28" r="E230" s="1"/>
  <c i="28" r="C229"/>
  <c i="28" r="D229" s="1"/>
  <c i="28" r="F229" s="1"/>
  <c i="28" r="C228"/>
  <c i="28" r="D228" s="1"/>
  <c i="28" r="F228" s="1"/>
  <c i="28" r="C227"/>
  <c i="28" r="D227" s="1"/>
  <c i="28" r="F227" s="1"/>
  <c i="28" r="C226"/>
  <c i="28" r="D226" s="1"/>
  <c i="28" r="E226" s="1"/>
  <c i="28" r="C225"/>
  <c i="28" r="D225" s="1"/>
  <c i="28" r="F225" s="1"/>
  <c i="28" r="C224"/>
  <c i="28" r="D224" s="1"/>
  <c i="28" r="F224" s="1"/>
  <c i="28" r="C223"/>
  <c i="28" r="D223" s="1"/>
  <c i="28" r="F223" s="1"/>
  <c i="28" r="C222"/>
  <c i="28" r="D222" s="1"/>
  <c i="28" r="E222" s="1"/>
  <c i="28" r="C221"/>
  <c i="28" r="D221" s="1"/>
  <c i="28" r="F221" s="1"/>
  <c i="28" r="C220"/>
  <c i="28" r="D220" s="1"/>
  <c i="28" r="F220" s="1"/>
  <c i="28" r="C219"/>
  <c i="28" r="D219" s="1"/>
  <c i="28" r="F219" s="1"/>
  <c i="28" r="C218"/>
  <c i="28" r="D218" s="1"/>
  <c i="28" r="E218" s="1"/>
  <c i="28" r="C217"/>
  <c i="28" r="D217" s="1"/>
  <c i="28" r="F217" s="1"/>
  <c i="28" r="C216"/>
  <c i="28" r="D216" s="1"/>
  <c i="28" r="F216" s="1"/>
  <c i="28" r="C215"/>
  <c i="28" r="D215" s="1"/>
  <c i="28" r="F215" s="1"/>
  <c i="28" r="C214"/>
  <c i="28" r="D214" s="1"/>
  <c i="28" r="E214" s="1"/>
  <c i="28" r="C213"/>
  <c i="28" r="D213" s="1"/>
  <c i="28" r="F213" s="1"/>
  <c i="28" r="C212"/>
  <c i="28" r="D212" s="1"/>
  <c i="28" r="F212" s="1"/>
  <c i="28" r="C211"/>
  <c i="28" r="D211" s="1"/>
  <c i="28" r="F211" s="1"/>
  <c i="28" r="C210"/>
  <c i="28" r="D210" s="1"/>
  <c i="28" r="E210" s="1"/>
  <c i="28" r="C209"/>
  <c i="28" r="D209" s="1"/>
  <c i="28" r="F209" s="1"/>
  <c i="28" r="C208"/>
  <c i="28" r="D208" s="1"/>
  <c i="28" r="F208" s="1"/>
  <c i="28" r="C207"/>
  <c i="28" r="D207" s="1"/>
  <c i="28" r="F207" s="1"/>
  <c i="28" r="C206"/>
  <c i="28" r="D206" s="1"/>
  <c i="28" r="E206" s="1"/>
  <c i="28" r="C205"/>
  <c i="28" r="D205" s="1"/>
  <c i="28" r="F205" s="1"/>
  <c i="28" r="C204"/>
  <c i="28" r="D204" s="1"/>
  <c i="28" r="F204" s="1"/>
  <c i="28" r="C203"/>
  <c i="28" r="D203" s="1"/>
  <c i="28" r="F203" s="1"/>
  <c i="28" r="C202"/>
  <c i="28" r="D202" s="1"/>
  <c i="28" r="E202" s="1"/>
  <c i="28" r="C201"/>
  <c i="28" r="D201" s="1"/>
  <c i="28" r="F201" s="1"/>
  <c i="28" r="C200"/>
  <c i="28" r="D200" s="1"/>
  <c i="28" r="F200" s="1"/>
  <c i="28" r="C199"/>
  <c i="28" r="D199" s="1"/>
  <c i="28" r="F199" s="1"/>
  <c i="28" r="C198"/>
  <c i="28" r="D198" s="1"/>
  <c i="28" r="E198" s="1"/>
  <c i="28" r="C197"/>
  <c i="28" r="D197" s="1"/>
  <c i="28" r="F197" s="1"/>
  <c i="28" r="C196"/>
  <c i="28" r="D196" s="1"/>
  <c i="28" r="F196" s="1"/>
  <c i="28" r="C195"/>
  <c i="28" r="D195" s="1"/>
  <c i="28" r="F195" s="1"/>
  <c i="28" r="C194"/>
  <c i="28" r="D194" s="1"/>
  <c i="28" r="E194" s="1"/>
  <c i="28" r="C193"/>
  <c i="28" r="D193" s="1"/>
  <c i="28" r="F193" s="1"/>
  <c i="28" r="C192"/>
  <c i="28" r="D192" s="1"/>
  <c i="28" r="F192" s="1"/>
  <c i="28" r="C191"/>
  <c i="28" r="D191" s="1"/>
  <c i="28" r="F191" s="1"/>
  <c i="28" r="C190"/>
  <c i="28" r="D190" s="1"/>
  <c i="28" r="E190" s="1"/>
  <c i="28" r="C189"/>
  <c i="28" r="D189" s="1"/>
  <c i="28" r="F189" s="1"/>
  <c i="28" r="C188"/>
  <c i="28" r="D188" s="1"/>
  <c i="28" r="F188" s="1"/>
  <c i="28" r="C187"/>
  <c i="28" r="D187" s="1"/>
  <c i="28" r="F187" s="1"/>
  <c i="28" r="C186"/>
  <c i="28" r="D186" s="1"/>
  <c i="28" r="E186" s="1"/>
  <c i="28" r="C185"/>
  <c i="28" r="D185" s="1"/>
  <c i="28" r="F185" s="1"/>
  <c i="28" r="C184"/>
  <c i="28" r="D184" s="1"/>
  <c i="28" r="F184" s="1"/>
  <c i="28" r="C183"/>
  <c i="28" r="D183" s="1"/>
  <c i="28" r="F183" s="1"/>
  <c i="28" r="C182"/>
  <c i="28" r="D182" s="1"/>
  <c i="28" r="E182" s="1"/>
  <c i="28" r="C181"/>
  <c i="28" r="D181" s="1"/>
  <c i="28" r="F181" s="1"/>
  <c i="28" r="C180"/>
  <c i="28" r="D180" s="1"/>
  <c i="28" r="F180" s="1"/>
  <c i="28" r="C179"/>
  <c i="28" r="D179" s="1"/>
  <c i="28" r="F179" s="1"/>
  <c i="28" r="C178"/>
  <c i="28" r="D178" s="1"/>
  <c i="28" r="E178" s="1"/>
  <c i="28" r="C177"/>
  <c i="28" r="D177" s="1"/>
  <c i="28" r="F177" s="1"/>
  <c i="28" r="C176"/>
  <c i="28" r="D176" s="1"/>
  <c i="28" r="F176" s="1"/>
  <c i="28" r="C175"/>
  <c i="28" r="D175" s="1"/>
  <c i="28" r="F175" s="1"/>
  <c i="28" r="C174"/>
  <c i="28" r="D174" s="1"/>
  <c i="28" r="E174" s="1"/>
  <c i="28" r="C173"/>
  <c i="28" r="D173" s="1"/>
  <c i="28" r="F173" s="1"/>
  <c i="28" r="C172"/>
  <c i="28" r="D172" s="1"/>
  <c i="28" r="F172" s="1"/>
  <c i="28" r="C171"/>
  <c i="28" r="D171" s="1"/>
  <c i="28" r="F171" s="1"/>
  <c i="28" r="C170"/>
  <c i="28" r="D170" s="1"/>
  <c i="28" r="E170" s="1"/>
  <c i="28" r="C169"/>
  <c i="28" r="D169" s="1"/>
  <c i="28" r="F169" s="1"/>
  <c i="28" r="C168"/>
  <c i="28" r="D168" s="1"/>
  <c i="28" r="F168" s="1"/>
  <c i="28" r="C167"/>
  <c i="28" r="D167" s="1"/>
  <c i="28" r="F167" s="1"/>
  <c i="28" r="C166"/>
  <c i="28" r="D166" s="1"/>
  <c i="28" r="E166" s="1"/>
  <c i="28" r="C165"/>
  <c i="28" r="D165" s="1"/>
  <c i="28" r="F165" s="1"/>
  <c i="28" r="C164"/>
  <c i="28" r="D164" s="1"/>
  <c i="28" r="F164" s="1"/>
  <c i="28" r="C163"/>
  <c i="28" r="D163" s="1"/>
  <c i="28" r="F163" s="1"/>
  <c i="28" r="C162"/>
  <c i="28" r="D162" s="1"/>
  <c i="28" r="E162" s="1"/>
  <c i="28" r="C161"/>
  <c i="28" r="D161" s="1"/>
  <c i="28" r="F161" s="1"/>
  <c i="28" r="C160"/>
  <c i="28" r="D160" s="1"/>
  <c i="28" r="F160" s="1"/>
  <c i="28" r="C159"/>
  <c i="28" r="D159" s="1"/>
  <c i="28" r="F159" s="1"/>
  <c i="28" r="C158"/>
  <c i="28" r="D158" s="1"/>
  <c i="28" r="E158" s="1"/>
  <c i="28" r="C157"/>
  <c i="28" r="D157" s="1"/>
  <c i="28" r="F157" s="1"/>
  <c i="28" r="C156"/>
  <c i="28" r="D156" s="1"/>
  <c i="28" r="F156" s="1"/>
  <c i="28" r="C155"/>
  <c i="28" r="D155" s="1"/>
  <c i="28" r="F155" s="1"/>
  <c i="28" r="C154"/>
  <c i="28" r="D154" s="1"/>
  <c i="28" r="E154" s="1"/>
  <c i="28" r="C153"/>
  <c i="28" r="D153" s="1"/>
  <c i="28" r="F153" s="1"/>
  <c i="28" r="C152"/>
  <c i="28" r="D152" s="1"/>
  <c i="28" r="F152" s="1"/>
  <c i="28" r="C151"/>
  <c i="28" r="D151" s="1"/>
  <c i="28" r="F151" s="1"/>
  <c i="28" r="C150"/>
  <c i="28" r="D150" s="1"/>
  <c i="28" r="E150" s="1"/>
  <c i="28" r="C149"/>
  <c i="28" r="D149" s="1"/>
  <c i="28" r="F149" s="1"/>
  <c i="28" r="C148"/>
  <c i="28" r="D148" s="1"/>
  <c i="28" r="F148" s="1"/>
  <c i="28" r="C147"/>
  <c i="28" r="D147" s="1"/>
  <c i="28" r="F147" s="1"/>
  <c i="28" r="C146"/>
  <c i="28" r="D146" s="1"/>
  <c i="28" r="E146" s="1"/>
  <c i="28" r="C145"/>
  <c i="28" r="D145" s="1"/>
  <c i="28" r="F145" s="1"/>
  <c i="28" r="C144"/>
  <c i="28" r="D144" s="1"/>
  <c i="28" r="F144" s="1"/>
  <c i="28" r="C143"/>
  <c i="28" r="D143" s="1"/>
  <c i="28" r="F143" s="1"/>
  <c i="28" r="C142"/>
  <c i="28" r="D142" s="1"/>
  <c i="28" r="E142" s="1"/>
  <c i="28" r="C141"/>
  <c i="28" r="D141" s="1"/>
  <c i="28" r="F141" s="1"/>
  <c i="28" r="C140"/>
  <c i="28" r="D140" s="1"/>
  <c i="28" r="F140" s="1"/>
  <c i="28" r="C139"/>
  <c i="28" r="D139" s="1"/>
  <c i="28" r="F139" s="1"/>
  <c i="28" r="C138"/>
  <c i="28" r="D138" s="1"/>
  <c i="28" r="E138" s="1"/>
  <c i="28" r="C137"/>
  <c i="28" r="D137" s="1"/>
  <c i="28" r="F137" s="1"/>
  <c i="28" r="C136"/>
  <c i="28" r="D136" s="1"/>
  <c i="28" r="F136" s="1"/>
  <c i="28" r="C135"/>
  <c i="28" r="D135" s="1"/>
  <c i="28" r="F135" s="1"/>
  <c i="28" r="C134"/>
  <c i="28" r="D134" s="1"/>
  <c i="28" r="E134" s="1"/>
  <c i="28" r="C133"/>
  <c i="28" r="D133" s="1"/>
  <c i="28" r="F133" s="1"/>
  <c i="28" r="C132"/>
  <c i="28" r="D132" s="1"/>
  <c i="28" r="F132" s="1"/>
  <c i="28" r="C131"/>
  <c i="28" r="D131" s="1"/>
  <c i="28" r="F131" s="1"/>
  <c i="28" r="C130"/>
  <c i="28" r="D130" s="1"/>
  <c i="28" r="E130" s="1"/>
  <c i="28" r="C129"/>
  <c i="28" r="D129" s="1"/>
  <c i="28" r="E129" s="1"/>
  <c i="28" r="C128"/>
  <c i="28" r="D128" s="1"/>
  <c i="28" r="F128" s="1"/>
  <c i="28" r="C127"/>
  <c i="28" r="D127" s="1"/>
  <c i="28" r="F127" s="1"/>
  <c i="28" r="C126"/>
  <c i="28" r="D126" s="1"/>
  <c i="28" r="E126" s="1"/>
  <c i="28" r="C125"/>
  <c i="28" r="D125" s="1"/>
  <c i="28" r="F125" s="1"/>
  <c i="28" r="C124"/>
  <c i="28" r="D124" s="1"/>
  <c i="28" r="F124" s="1"/>
  <c i="28" r="C123"/>
  <c i="28" r="D123" s="1"/>
  <c i="28" r="F123" s="1"/>
  <c i="28" r="C122"/>
  <c i="28" r="D122" s="1"/>
  <c i="28" r="E122" s="1"/>
  <c i="28" r="C121"/>
  <c i="28" r="D121" s="1"/>
  <c i="28" r="F121" s="1"/>
  <c i="28" r="C120"/>
  <c i="28" r="D120" s="1"/>
  <c i="28" r="F120" s="1"/>
  <c i="28" r="C119"/>
  <c i="28" r="D119" s="1"/>
  <c i="28" r="F119" s="1"/>
  <c i="28" r="C118"/>
  <c i="28" r="D118" s="1"/>
  <c i="28" r="E118" s="1"/>
  <c i="28" r="C117"/>
  <c i="28" r="D117" s="1"/>
  <c i="28" r="E117" s="1"/>
  <c i="28" r="L116" s="1"/>
  <c i="28" r="C116"/>
  <c i="28" r="D116" s="1"/>
  <c i="28" r="F116" s="1"/>
  <c i="28" r="C115"/>
  <c i="28" r="D115" s="1"/>
  <c i="28" r="F115" s="1"/>
  <c i="28" r="C114"/>
  <c i="28" r="D114" s="1"/>
  <c i="28" r="E114" s="1"/>
  <c i="28" r="C113"/>
  <c i="28" r="D113" s="1"/>
  <c i="28" r="F113" s="1"/>
  <c i="28" r="C112"/>
  <c i="28" r="D112" s="1"/>
  <c i="28" r="F112" s="1"/>
  <c i="28" r="C111"/>
  <c i="28" r="D111" s="1"/>
  <c i="28" r="F111" s="1"/>
  <c i="28" r="C110"/>
  <c i="28" r="D110" s="1"/>
  <c i="28" r="E110" s="1"/>
  <c i="28" r="C109"/>
  <c i="28" r="D109" s="1"/>
  <c i="28" r="F109" s="1"/>
  <c i="28" r="C108"/>
  <c i="28" r="D108" s="1"/>
  <c i="28" r="F108" s="1"/>
  <c i="28" r="C107"/>
  <c i="28" r="D107" s="1"/>
  <c i="28" r="F107" s="1"/>
  <c i="28" r="C106"/>
  <c i="28" r="D106" s="1"/>
  <c i="28" r="E106" s="1"/>
  <c i="28" r="C105"/>
  <c i="28" r="D105" s="1"/>
  <c i="28" r="E105" s="1"/>
  <c i="28" r="C104"/>
  <c i="28" r="D104" s="1"/>
  <c i="28" r="F104" s="1"/>
  <c i="28" r="C103"/>
  <c i="28" r="D103" s="1"/>
  <c i="28" r="F103" s="1"/>
  <c i="28" r="C102"/>
  <c i="28" r="D102" s="1"/>
  <c i="28" r="E102" s="1"/>
  <c i="28" r="C101"/>
  <c i="28" r="D101" s="1"/>
  <c i="28" r="F101" s="1"/>
  <c i="28" r="F1"/>
  <c i="28" r="E1"/>
  <c i="28" l="1" r="F840"/>
  <c i="28" r="E843"/>
  <c i="28" r="E1464"/>
  <c i="28" r="F1748"/>
  <c i="28" r="E1751"/>
  <c i="28" r="F1813"/>
  <c i="28" r="F1819"/>
  <c i="28" r="F2020"/>
  <c i="28" r="E2501"/>
  <c i="28" r="F2833"/>
  <c i="28" r="E2833"/>
  <c i="28" r="F4180"/>
  <c i="28" r="E4180"/>
  <c i="28" r="F214"/>
  <c i="28" r="E217"/>
  <c i="28" r="F2068"/>
  <c i="28" r="F3456"/>
  <c i="28" r="E3456"/>
  <c i="28" r="F1080"/>
  <c i="28" r="E1083"/>
  <c i="28" r="F3057"/>
  <c i="28" r="E3057"/>
  <c i="28" r="E3848"/>
  <c i="28" r="F3848"/>
  <c i="28" r="E3928"/>
  <c i="28" r="F3928"/>
  <c i="28" r="F4161"/>
  <c i="28" r="E4161"/>
  <c i="28" r="E3937"/>
  <c i="28" r="F3937"/>
  <c i="28" r="E3105"/>
  <c i="28" r="E3121"/>
  <c i="28" r="E3137"/>
  <c i="28" r="E3169"/>
  <c i="28" r="E3254"/>
  <c i="28" r="E3291"/>
  <c i="28" r="E3382"/>
  <c i="28" r="E3461"/>
  <c i="28" r="F5054"/>
  <c i="28" r="E6532"/>
  <c i="28" r="E3437"/>
  <c i="28" r="E4300"/>
  <c i="28" r="E4342"/>
  <c i="28" r="E4442"/>
  <c i="28" r="F4485"/>
  <c i="28" r="F4526"/>
  <c i="28" r="E4663"/>
  <c i="28" r="E4669"/>
  <c i="28" r="E2801"/>
  <c i="28" r="E3065"/>
  <c i="28" r="E3097"/>
  <c i="28" r="E3113"/>
  <c i="28" r="E3129"/>
  <c i="28" r="E3174"/>
  <c i="28" r="F4069"/>
  <c i="28" r="E4620"/>
  <c i="28" r="F5881"/>
  <c i="28" r="F6054"/>
  <c i="28" r="F6126"/>
  <c i="28" r="F6136"/>
  <c i="28" r="E6508"/>
  <c i="28" r="E6548"/>
  <c i="28" r="E4312"/>
  <c i="28" r="E4354"/>
  <c i="28" r="E4426"/>
  <c i="28" r="E4474"/>
  <c i="28" r="F4498"/>
  <c i="28" r="E4513"/>
  <c i="28" r="E4624"/>
  <c i="28" r="E4673"/>
  <c i="28" r="E4944"/>
  <c i="28" r="E6512"/>
  <c i="28" r="F1611"/>
  <c i="28" r="F1708"/>
  <c i="28" r="E1711"/>
  <c i="28" r="F1763"/>
  <c i="28" r="F1837"/>
  <c i="28" r="F2006"/>
  <c i="28" r="F2012"/>
  <c i="28" r="F2044"/>
  <c i="28" r="F2059"/>
  <c i="28" r="E2080"/>
  <c i="28" r="E2103"/>
  <c i="28" r="F2803"/>
  <c i="28" r="E2803"/>
  <c i="28" r="F2812"/>
  <c i="28" r="E2812"/>
  <c i="28" r="F2859"/>
  <c i="28" r="E2859"/>
  <c i="28" r="F2961"/>
  <c i="28" r="E2961"/>
  <c i="28" r="E2136"/>
  <c i="28" r="F2517"/>
  <c i="28" r="E2517"/>
  <c i="28" r="F2819"/>
  <c i="28" r="E2819"/>
  <c i="28" r="F2828"/>
  <c i="28" r="E2828"/>
  <c i="28" r="F2866"/>
  <c i="28" r="E2866"/>
  <c i="28" r="F3001"/>
  <c i="28" r="E3001"/>
  <c i="28" r="F3081"/>
  <c i="28" r="E3081"/>
  <c i="28" r="F150"/>
  <c i="28" r="E153"/>
  <c i="28" r="F278"/>
  <c i="28" r="E281"/>
  <c i="28" r="E732"/>
  <c i="28" r="F972"/>
  <c i="28" r="E975"/>
  <c i="28" r="F1027"/>
  <c i="28" r="E1344"/>
  <c i="28" r="F1359"/>
  <c i="28" r="E1508"/>
  <c i="28" r="F1515"/>
  <c i="28" r="F1675"/>
  <c i="28" r="F2780"/>
  <c i="28" r="E2780"/>
  <c i="28" r="F2835"/>
  <c i="28" r="E2835"/>
  <c i="28" r="F2844"/>
  <c i="28" r="E2844"/>
  <c i="28" r="F2851"/>
  <c i="28" r="E2851"/>
  <c i="28" r="F764"/>
  <c i="28" r="E767"/>
  <c i="28" r="F904"/>
  <c i="28" r="E907"/>
  <c i="28" r="F1132"/>
  <c i="28" r="E1135"/>
  <c i="28" r="F1192"/>
  <c i="28" r="E1195"/>
  <c i="28" r="F1260"/>
  <c i="28" r="E1263"/>
  <c i="28" r="F1308"/>
  <c i="28" r="E1403"/>
  <c i="28" r="E1523"/>
  <c i="28" r="F1604"/>
  <c i="28" r="E1607"/>
  <c i="28" r="F1793"/>
  <c i="28" r="F1867"/>
  <c i="28" r="F2008"/>
  <c i="28" r="F2014"/>
  <c i="28" r="F2028"/>
  <c i="28" r="F2787"/>
  <c i="28" r="E2787"/>
  <c i="28" r="F2796"/>
  <c i="28" r="E2796"/>
  <c i="28" r="F3017"/>
  <c i="28" r="E3017"/>
  <c i="28" r="F3033"/>
  <c i="28" r="E3033"/>
  <c i="28" r="F3049"/>
  <c i="28" r="E3049"/>
  <c i="28" r="E2804"/>
  <c i="28" r="E2809"/>
  <c i="28" r="E2811"/>
  <c i="28" r="E2836"/>
  <c i="28" r="E2841"/>
  <c i="28" r="E2843"/>
  <c i="28" r="E2867"/>
  <c i="28" r="E2872"/>
  <c i="28" r="E2883"/>
  <c i="28" r="E2888"/>
  <c i="28" r="E2899"/>
  <c i="28" r="E2904"/>
  <c i="28" r="E2915"/>
  <c i="28" r="E2920"/>
  <c i="28" r="F3230"/>
  <c i="28" r="E3230"/>
  <c i="28" r="F3306"/>
  <c i="28" r="E3306"/>
  <c i="28" r="E3864"/>
  <c i="28" r="F3864"/>
  <c i="28" r="E3945"/>
  <c i="28" r="F3945"/>
  <c i="28" r="E3960"/>
  <c i="28" r="F3960"/>
  <c i="28" r="F3177"/>
  <c i="28" r="E3177"/>
  <c i="28" r="F3295"/>
  <c i="28" r="E3295"/>
  <c i="28" r="F3391"/>
  <c i="28" r="E3391"/>
  <c i="28" r="F3699"/>
  <c i="28" r="E3699"/>
  <c i="28" r="E3868"/>
  <c i="28" r="F3868"/>
  <c i="28" r="E3913"/>
  <c i="28" r="F3913"/>
  <c i="28" r="E3953"/>
  <c i="28" r="F3953"/>
  <c i="28" r="E2788"/>
  <c i="28" r="E2793"/>
  <c i="28" r="E2795"/>
  <c i="28" r="E2820"/>
  <c i="28" r="E2825"/>
  <c i="28" r="E2827"/>
  <c i="28" r="E2875"/>
  <c i="28" r="E2880"/>
  <c i="28" r="E2891"/>
  <c i="28" r="E2896"/>
  <c i="28" r="E2907"/>
  <c i="28" r="E2912"/>
  <c i="28" r="E2923"/>
  <c i="28" r="E2937"/>
  <c i="28" r="E2969"/>
  <c i="28" r="E3073"/>
  <c i="28" r="E3089"/>
  <c i="28" r="F3161"/>
  <c i="28" r="E3161"/>
  <c i="28" r="F3185"/>
  <c i="28" r="E3185"/>
  <c i="28" r="F3242"/>
  <c i="28" r="E3242"/>
  <c i="28" r="F3263"/>
  <c i="28" r="E3263"/>
  <c i="28" r="F3327"/>
  <c i="28" r="E3327"/>
  <c i="28" r="F3338"/>
  <c i="28" r="E3338"/>
  <c i="28" r="F3370"/>
  <c i="28" r="E3370"/>
  <c i="28" r="F3431"/>
  <c i="28" r="E3431"/>
  <c i="28" r="E3852"/>
  <c i="28" r="F3852"/>
  <c i="28" r="E3880"/>
  <c i="28" r="F3880"/>
  <c i="28" r="F3145"/>
  <c i="28" r="E3145"/>
  <c i="28" r="F3196"/>
  <c i="28" r="E3196"/>
  <c i="28" r="F3215"/>
  <c i="28" r="E3215"/>
  <c i="28" r="F3424"/>
  <c i="28" r="E3424"/>
  <c i="28" r="E3929"/>
  <c i="28" r="F3929"/>
  <c i="28" r="E3188"/>
  <c i="28" r="E3191"/>
  <c i="28" r="E3193"/>
  <c i="28" r="E3219"/>
  <c i="28" r="E3227"/>
  <c i="28" r="E3231"/>
  <c i="28" r="E3274"/>
  <c i="28" r="E3286"/>
  <c i="28" r="E3323"/>
  <c i="28" r="E3359"/>
  <c i="28" r="F4176"/>
  <c i="28" r="E4176"/>
  <c i="28" r="F4374"/>
  <c i="28" r="E4374"/>
  <c i="28" r="E3150"/>
  <c i="28" r="E3166"/>
  <c i="28" r="E3182"/>
  <c i="28" r="E3318"/>
  <c i="28" r="E3355"/>
  <c i="28" r="E3429"/>
  <c i="28" r="E3643"/>
  <c i="28" r="E3673"/>
  <c i="28" r="F3884"/>
  <c i="28" r="F3896"/>
  <c i="28" r="F3905"/>
  <c i="28" r="F3921"/>
  <c i="28" r="F3961"/>
  <c i="28" r="E3201"/>
  <c i="28" r="E3211"/>
  <c i="28" r="E3259"/>
  <c i="28" r="E3350"/>
  <c i="28" r="E3387"/>
  <c i="28" r="E3405"/>
  <c i="28" r="F4168"/>
  <c i="28" r="E4168"/>
  <c i="28" r="F4080"/>
  <c i="28" r="E4080"/>
  <c i="28" r="F4181"/>
  <c i="28" r="E4181"/>
  <c i="28" r="E4203"/>
  <c i="28" r="E4236"/>
  <c i="28" r="E4252"/>
  <c i="28" r="E4268"/>
  <c i="28" r="E4304"/>
  <c i="28" r="E4316"/>
  <c i="28" r="E4322"/>
  <c i="28" r="E4340"/>
  <c i="28" r="E4346"/>
  <c i="28" r="E4450"/>
  <c i="28" r="F4507"/>
  <c i="28" r="E4524"/>
  <c i="28" r="E4652"/>
  <c i="28" r="E4667"/>
  <c i="28" r="E4960"/>
  <c i="28" r="F5337"/>
  <c i="28" r="E5744"/>
  <c i="28" r="F5994"/>
  <c i="28" r="F6022"/>
  <c i="28" r="F6074"/>
  <c i="28" r="E6492"/>
  <c i="28" r="E6520"/>
  <c i="28" r="E6522"/>
  <c i="28" r="E4394"/>
  <c i="28" r="E4418"/>
  <c i="28" r="E4482"/>
  <c i="28" r="F4495"/>
  <c i="28" r="F4522"/>
  <c i="28" r="E4538"/>
  <c i="28" r="E4656"/>
  <c i="28" r="F318"/>
  <c i="28" r="E321"/>
  <c i="28" r="F106"/>
  <c i="28" r="F723"/>
  <c i="28" r="F736"/>
  <c i="28" r="F819"/>
  <c i="28" r="F883"/>
  <c i="28" r="F924"/>
  <c i="28" r="F959"/>
  <c i="28" r="F1020"/>
  <c i="28" r="E1023"/>
  <c i="28" r="F1100"/>
  <c i="28" r="E1103"/>
  <c i="28" r="F1215"/>
  <c i="28" r="F1240"/>
  <c i="28" r="E1243"/>
  <c i="28" r="F1320"/>
  <c i="28" r="E1323"/>
  <c i="28" r="F1364"/>
  <c i="28" r="F1367"/>
  <c i="28" r="F1417"/>
  <c i="28" r="F1439"/>
  <c i="28" r="E1532"/>
  <c i="28" r="F1644"/>
  <c i="28" r="E1647"/>
  <c i="28" r="F1684"/>
  <c i="28" r="E1687"/>
  <c i="28" r="F1760"/>
  <c i="28" r="F1781"/>
  <c i="28" r="F1829"/>
  <c i="28" r="F1843"/>
  <c i="28" r="E1988"/>
  <c i="28" r="F1988"/>
  <c i="28" r="F2038"/>
  <c i="28" r="F2500"/>
  <c i="28" r="E2500"/>
  <c i="28" r="F2507"/>
  <c i="28" r="E2507"/>
  <c i="28" r="E2509"/>
  <c i="28" r="F2516"/>
  <c i="28" r="E2516"/>
  <c i="28" r="F2523"/>
  <c i="28" r="E2523"/>
  <c i="28" r="F2531"/>
  <c i="28" r="E2531"/>
  <c i="28" r="F2539"/>
  <c i="28" r="E2539"/>
  <c i="28" r="F2547"/>
  <c i="28" r="E2547"/>
  <c i="28" r="F2555"/>
  <c i="28" r="E2555"/>
  <c i="28" r="F2563"/>
  <c i="28" r="E2563"/>
  <c i="28" r="F2571"/>
  <c i="28" r="E2571"/>
  <c i="28" r="F2579"/>
  <c i="28" r="E2579"/>
  <c i="28" r="F2587"/>
  <c i="28" r="E2587"/>
  <c i="28" r="F2595"/>
  <c i="28" r="E2595"/>
  <c i="28" r="F2603"/>
  <c i="28" r="E2603"/>
  <c i="28" r="F2611"/>
  <c i="28" r="E2611"/>
  <c i="28" r="F2619"/>
  <c i="28" r="E2619"/>
  <c i="28" r="F2631"/>
  <c i="28" r="E2631"/>
  <c i="28" r="F2634"/>
  <c i="28" r="E2634"/>
  <c i="28" r="F2647"/>
  <c i="28" r="E2647"/>
  <c i="28" r="F2650"/>
  <c i="28" r="E2650"/>
  <c i="28" r="F2663"/>
  <c i="28" r="E2663"/>
  <c i="28" r="F2666"/>
  <c i="28" r="E2666"/>
  <c i="28" r="F2679"/>
  <c i="28" r="E2679"/>
  <c i="28" r="F2682"/>
  <c i="28" r="E2682"/>
  <c i="28" r="F2695"/>
  <c i="28" r="E2695"/>
  <c i="28" r="F2698"/>
  <c i="28" r="E2698"/>
  <c i="28" r="F2711"/>
  <c i="28" r="E2711"/>
  <c i="28" r="F2714"/>
  <c i="28" r="E2714"/>
  <c i="28" r="F2727"/>
  <c i="28" r="E2727"/>
  <c i="28" r="F2730"/>
  <c i="28" r="E2730"/>
  <c i="28" r="F2743"/>
  <c i="28" r="E2743"/>
  <c i="28" r="F2746"/>
  <c i="28" r="E2746"/>
  <c i="28" r="F2759"/>
  <c i="28" r="E2759"/>
  <c i="28" r="F2762"/>
  <c i="28" r="E2762"/>
  <c i="28" r="F2775"/>
  <c i="28" r="E2775"/>
  <c i="28" r="F2778"/>
  <c i="28" r="E2778"/>
  <c i="28" r="F2783"/>
  <c i="28" r="E2783"/>
  <c i="28" r="F2794"/>
  <c i="28" r="E2794"/>
  <c i="28" r="F2815"/>
  <c i="28" r="E2815"/>
  <c i="28" r="F2826"/>
  <c i="28" r="E2826"/>
  <c i="28" r="F2847"/>
  <c i="28" r="E2847"/>
  <c i="28" r="E2032"/>
  <c i="28" r="F2032"/>
  <c i="28" r="F2278"/>
  <c i="28" r="E2278"/>
  <c i="28" r="F2280"/>
  <c i="28" r="E2280"/>
  <c i="28" r="F2282"/>
  <c i="28" r="E2282"/>
  <c i="28" r="F2284"/>
  <c i="28" r="E2284"/>
  <c i="28" r="F2286"/>
  <c i="28" r="E2286"/>
  <c i="28" r="F2288"/>
  <c i="28" r="E2288"/>
  <c i="28" r="F2290"/>
  <c i="28" r="E2290"/>
  <c i="28" r="F2292"/>
  <c i="28" r="E2292"/>
  <c i="28" r="F2294"/>
  <c i="28" r="E2294"/>
  <c i="28" r="F2296"/>
  <c i="28" r="E2296"/>
  <c i="28" r="F2298"/>
  <c i="28" r="E2298"/>
  <c i="28" r="F2300"/>
  <c i="28" r="E2300"/>
  <c i="28" r="F2302"/>
  <c i="28" r="E2302"/>
  <c i="28" r="F2304"/>
  <c i="28" r="E2304"/>
  <c i="28" r="F2306"/>
  <c i="28" r="E2306"/>
  <c i="28" r="F2308"/>
  <c i="28" r="E2308"/>
  <c i="28" r="F2310"/>
  <c i="28" r="E2310"/>
  <c i="28" r="F2312"/>
  <c i="28" r="E2312"/>
  <c i="28" r="F2314"/>
  <c i="28" r="E2314"/>
  <c i="28" r="F2316"/>
  <c i="28" r="E2316"/>
  <c i="28" r="F2318"/>
  <c i="28" r="E2318"/>
  <c i="28" r="F2320"/>
  <c i="28" r="E2320"/>
  <c i="28" r="F2322"/>
  <c i="28" r="E2322"/>
  <c i="28" r="F2324"/>
  <c i="28" r="E2324"/>
  <c i="28" r="F2326"/>
  <c i="28" r="E2326"/>
  <c i="28" r="F2328"/>
  <c i="28" r="E2328"/>
  <c i="28" r="F2330"/>
  <c i="28" r="E2330"/>
  <c i="28" r="F2332"/>
  <c i="28" r="E2332"/>
  <c i="28" r="F2334"/>
  <c i="28" r="E2334"/>
  <c i="28" r="F2336"/>
  <c i="28" r="E2336"/>
  <c i="28" r="F2338"/>
  <c i="28" r="E2338"/>
  <c i="28" r="F2340"/>
  <c i="28" r="E2340"/>
  <c i="28" r="F2342"/>
  <c i="28" r="E2342"/>
  <c i="28" r="F2344"/>
  <c i="28" r="E2344"/>
  <c i="28" r="F2346"/>
  <c i="28" r="E2346"/>
  <c i="28" r="F2348"/>
  <c i="28" r="E2348"/>
  <c i="28" r="F2350"/>
  <c i="28" r="E2350"/>
  <c i="28" r="F2352"/>
  <c i="28" r="E2352"/>
  <c i="28" r="F2354"/>
  <c i="28" r="E2354"/>
  <c i="28" r="F2356"/>
  <c i="28" r="E2356"/>
  <c i="28" r="F2358"/>
  <c i="28" r="E2358"/>
  <c i="28" r="F2360"/>
  <c i="28" r="E2360"/>
  <c i="28" r="F2362"/>
  <c i="28" r="E2362"/>
  <c i="28" r="F2364"/>
  <c i="28" r="E2364"/>
  <c i="28" r="F2366"/>
  <c i="28" r="E2366"/>
  <c i="28" r="F2368"/>
  <c i="28" r="E2368"/>
  <c i="28" r="F2370"/>
  <c i="28" r="E2370"/>
  <c i="28" r="F2372"/>
  <c i="28" r="E2372"/>
  <c i="28" r="F2374"/>
  <c i="28" r="E2374"/>
  <c i="28" r="F2376"/>
  <c i="28" r="E2376"/>
  <c i="28" r="F2378"/>
  <c i="28" r="E2378"/>
  <c i="28" r="F2380"/>
  <c i="28" r="E2380"/>
  <c i="28" r="F2382"/>
  <c i="28" r="E2382"/>
  <c i="28" r="F2384"/>
  <c i="28" r="E2384"/>
  <c i="28" r="F2386"/>
  <c i="28" r="E2386"/>
  <c i="28" r="F2388"/>
  <c i="28" r="E2388"/>
  <c i="28" r="F2390"/>
  <c i="28" r="E2390"/>
  <c i="28" r="F2392"/>
  <c i="28" r="E2392"/>
  <c i="28" r="F2394"/>
  <c i="28" r="E2394"/>
  <c i="28" r="F2396"/>
  <c i="28" r="E2396"/>
  <c i="28" r="F2398"/>
  <c i="28" r="E2398"/>
  <c i="28" r="F2400"/>
  <c i="28" r="E2400"/>
  <c i="28" r="F2402"/>
  <c i="28" r="E2402"/>
  <c i="28" r="F2404"/>
  <c i="28" r="E2404"/>
  <c i="28" r="F2406"/>
  <c i="28" r="E2406"/>
  <c i="28" r="F2408"/>
  <c i="28" r="E2408"/>
  <c i="28" r="F2410"/>
  <c i="28" r="E2410"/>
  <c i="28" r="F2412"/>
  <c i="28" r="E2412"/>
  <c i="28" r="F2414"/>
  <c i="28" r="E2414"/>
  <c i="28" r="F2416"/>
  <c i="28" r="E2416"/>
  <c i="28" r="F2418"/>
  <c i="28" r="E2418"/>
  <c i="28" r="F2420"/>
  <c i="28" r="E2420"/>
  <c i="28" r="F2422"/>
  <c i="28" r="E2422"/>
  <c i="28" r="F2424"/>
  <c i="28" r="E2424"/>
  <c i="28" r="F2426"/>
  <c i="28" r="E2426"/>
  <c i="28" r="F2428"/>
  <c i="28" r="E2428"/>
  <c i="28" r="F2430"/>
  <c i="28" r="E2430"/>
  <c i="28" r="F2432"/>
  <c i="28" r="E2432"/>
  <c i="28" r="F2434"/>
  <c i="28" r="E2434"/>
  <c i="28" r="F2436"/>
  <c i="28" r="E2436"/>
  <c i="28" r="F2438"/>
  <c i="28" r="E2438"/>
  <c i="28" r="F2440"/>
  <c i="28" r="E2440"/>
  <c i="28" r="F2442"/>
  <c i="28" r="E2442"/>
  <c i="28" r="F2444"/>
  <c i="28" r="E2444"/>
  <c i="28" r="F2446"/>
  <c i="28" r="E2446"/>
  <c i="28" r="F2448"/>
  <c i="28" r="E2448"/>
  <c i="28" r="F2450"/>
  <c i="28" r="E2450"/>
  <c i="28" r="F2452"/>
  <c i="28" r="E2452"/>
  <c i="28" r="F2454"/>
  <c i="28" r="E2454"/>
  <c i="28" r="F2456"/>
  <c i="28" r="E2456"/>
  <c i="28" r="F2458"/>
  <c i="28" r="E2458"/>
  <c i="28" r="F2460"/>
  <c i="28" r="E2460"/>
  <c i="28" r="F2462"/>
  <c i="28" r="E2462"/>
  <c i="28" r="F2464"/>
  <c i="28" r="E2464"/>
  <c i="28" r="F2466"/>
  <c i="28" r="E2466"/>
  <c i="28" r="F2468"/>
  <c i="28" r="E2468"/>
  <c i="28" r="F2470"/>
  <c i="28" r="E2470"/>
  <c i="28" r="F2472"/>
  <c i="28" r="E2472"/>
  <c i="28" r="F2474"/>
  <c i="28" r="E2474"/>
  <c i="28" r="F2476"/>
  <c i="28" r="E2476"/>
  <c i="28" r="F2478"/>
  <c i="28" r="E2478"/>
  <c i="28" r="F2480"/>
  <c i="28" r="E2480"/>
  <c i="28" r="F2482"/>
  <c i="28" r="E2482"/>
  <c i="28" r="F2484"/>
  <c i="28" r="E2484"/>
  <c i="28" r="F2486"/>
  <c i="28" r="E2486"/>
  <c i="28" r="F2488"/>
  <c i="28" r="E2488"/>
  <c i="28" r="F2490"/>
  <c i="28" r="E2490"/>
  <c i="28" r="F2492"/>
  <c i="28" r="E2492"/>
  <c i="28" r="F2494"/>
  <c i="28" r="E2494"/>
  <c i="28" r="F2496"/>
  <c i="28" r="E2496"/>
  <c i="28" r="F2503"/>
  <c i="28" r="E2503"/>
  <c i="28" r="E2505"/>
  <c i="28" r="F2512"/>
  <c i="28" r="E2512"/>
  <c i="28" r="F2519"/>
  <c i="28" r="E2519"/>
  <c i="28" r="E2521"/>
  <c i="28" r="F2529"/>
  <c i="28" r="E2529"/>
  <c i="28" r="F2537"/>
  <c i="28" r="E2537"/>
  <c i="28" r="F2545"/>
  <c i="28" r="E2545"/>
  <c i="28" r="F2553"/>
  <c i="28" r="E2553"/>
  <c i="28" r="F2561"/>
  <c i="28" r="E2561"/>
  <c i="28" r="F2569"/>
  <c i="28" r="E2569"/>
  <c i="28" r="F2577"/>
  <c i="28" r="E2577"/>
  <c i="28" r="F2585"/>
  <c i="28" r="E2585"/>
  <c i="28" r="F2593"/>
  <c i="28" r="E2593"/>
  <c i="28" r="F2601"/>
  <c i="28" r="E2601"/>
  <c i="28" r="F2609"/>
  <c i="28" r="E2609"/>
  <c i="28" r="F2617"/>
  <c i="28" r="E2617"/>
  <c i="28" r="F2635"/>
  <c i="28" r="E2635"/>
  <c i="28" r="F2638"/>
  <c i="28" r="E2638"/>
  <c i="28" r="F2651"/>
  <c i="28" r="E2651"/>
  <c i="28" r="F2654"/>
  <c i="28" r="E2654"/>
  <c i="28" r="F2667"/>
  <c i="28" r="E2667"/>
  <c i="28" r="F2670"/>
  <c i="28" r="E2670"/>
  <c i="28" r="F2683"/>
  <c i="28" r="E2683"/>
  <c i="28" r="F2686"/>
  <c i="28" r="E2686"/>
  <c i="28" r="F2699"/>
  <c i="28" r="E2699"/>
  <c i="28" r="F2702"/>
  <c i="28" r="E2702"/>
  <c i="28" r="F2715"/>
  <c i="28" r="E2715"/>
  <c i="28" r="F2718"/>
  <c i="28" r="E2718"/>
  <c i="28" r="F2731"/>
  <c i="28" r="E2731"/>
  <c i="28" r="F2734"/>
  <c i="28" r="E2734"/>
  <c i="28" r="F2747"/>
  <c i="28" r="E2747"/>
  <c i="28" r="F2750"/>
  <c i="28" r="E2750"/>
  <c i="28" r="F2763"/>
  <c i="28" r="E2763"/>
  <c i="28" r="F2766"/>
  <c i="28" r="E2766"/>
  <c i="28" r="F2779"/>
  <c i="28" r="E2779"/>
  <c i="28" r="F2786"/>
  <c i="28" r="E2786"/>
  <c i="28" r="F2807"/>
  <c i="28" r="E2807"/>
  <c i="28" r="F2818"/>
  <c i="28" r="E2818"/>
  <c i="28" r="F2839"/>
  <c i="28" r="E2839"/>
  <c i="28" r="E2022"/>
  <c i="28" r="F2022"/>
  <c i="28" r="F2126"/>
  <c i="28" r="E2126"/>
  <c i="28" r="F2499"/>
  <c i="28" r="E2499"/>
  <c i="28" r="F2508"/>
  <c i="28" r="E2508"/>
  <c i="28" r="F2515"/>
  <c i="28" r="E2515"/>
  <c i="28" r="F2527"/>
  <c i="28" r="E2527"/>
  <c i="28" r="F2535"/>
  <c i="28" r="E2535"/>
  <c i="28" r="F2543"/>
  <c i="28" r="E2543"/>
  <c i="28" r="F2551"/>
  <c i="28" r="E2551"/>
  <c i="28" r="F2559"/>
  <c i="28" r="E2559"/>
  <c i="28" r="F2567"/>
  <c i="28" r="E2567"/>
  <c i="28" r="F2575"/>
  <c i="28" r="E2575"/>
  <c i="28" r="F2583"/>
  <c i="28" r="E2583"/>
  <c i="28" r="F2591"/>
  <c i="28" r="E2591"/>
  <c i="28" r="F2599"/>
  <c i="28" r="E2599"/>
  <c i="28" r="F2607"/>
  <c i="28" r="E2607"/>
  <c i="28" r="F2615"/>
  <c i="28" r="E2615"/>
  <c i="28" r="F2623"/>
  <c i="28" r="E2623"/>
  <c i="28" r="F2626"/>
  <c i="28" r="E2626"/>
  <c i="28" r="F2639"/>
  <c i="28" r="E2639"/>
  <c i="28" r="F2642"/>
  <c i="28" r="E2642"/>
  <c i="28" r="F2655"/>
  <c i="28" r="E2655"/>
  <c i="28" r="F2658"/>
  <c i="28" r="E2658"/>
  <c i="28" r="F2671"/>
  <c i="28" r="E2671"/>
  <c i="28" r="F2674"/>
  <c i="28" r="E2674"/>
  <c i="28" r="F2687"/>
  <c i="28" r="E2687"/>
  <c i="28" r="F2690"/>
  <c i="28" r="E2690"/>
  <c i="28" r="F2703"/>
  <c i="28" r="E2703"/>
  <c i="28" r="F2706"/>
  <c i="28" r="E2706"/>
  <c i="28" r="F2719"/>
  <c i="28" r="E2719"/>
  <c i="28" r="F2722"/>
  <c i="28" r="E2722"/>
  <c i="28" r="F2735"/>
  <c i="28" r="E2735"/>
  <c i="28" r="F2738"/>
  <c i="28" r="E2738"/>
  <c i="28" r="F2751"/>
  <c i="28" r="E2751"/>
  <c i="28" r="F2754"/>
  <c i="28" r="E2754"/>
  <c i="28" r="F2767"/>
  <c i="28" r="E2767"/>
  <c i="28" r="F2770"/>
  <c i="28" r="E2770"/>
  <c i="28" r="F2799"/>
  <c i="28" r="E2799"/>
  <c i="28" r="F2810"/>
  <c i="28" r="E2810"/>
  <c i="28" r="F2831"/>
  <c i="28" r="E2831"/>
  <c i="28" r="F2842"/>
  <c i="28" r="E2842"/>
  <c i="28" r="F182"/>
  <c i="28" r="E185"/>
  <c i="28" r="F246"/>
  <c i="28" r="E249"/>
  <c i="28" r="E708"/>
  <c i="28" r="E738"/>
  <c i="28" r="F787"/>
  <c i="28" r="F851"/>
  <c i="28" r="F956"/>
  <c i="28" r="F1048"/>
  <c i="28" r="E1051"/>
  <c i="28" r="F1160"/>
  <c i="28" r="E1163"/>
  <c i="28" r="F1212"/>
  <c i="28" r="F1288"/>
  <c i="28" r="E1291"/>
  <c i="28" r="E1427"/>
  <c i="28" r="F1496"/>
  <c i="28" r="E1499"/>
  <c i="28" r="F1580"/>
  <c i="28" r="E1583"/>
  <c i="28" r="F1719"/>
  <c i="28" r="F1787"/>
  <c i="28" r="F1805"/>
  <c i="28" r="F1849"/>
  <c i="28" r="F1990"/>
  <c i="28" r="F2000"/>
  <c i="28" r="E2016"/>
  <c i="28" r="F2016"/>
  <c i="28" r="F2040"/>
  <c i="28" r="E2279"/>
  <c i="28" r="E2281"/>
  <c i="28" r="E2283"/>
  <c i="28" r="E2285"/>
  <c i="28" r="E2287"/>
  <c i="28" r="E2289"/>
  <c i="28" r="E2291"/>
  <c i="28" r="E2293"/>
  <c i="28" r="E2295"/>
  <c i="28" r="E2297"/>
  <c i="28" r="E2299"/>
  <c i="28" r="E2301"/>
  <c i="28" r="E2303"/>
  <c i="28" r="E2305"/>
  <c i="28" r="E2307"/>
  <c i="28" r="E2309"/>
  <c i="28" r="E2311"/>
  <c i="28" r="E2313"/>
  <c i="28" r="E2315"/>
  <c i="28" r="E2317"/>
  <c i="28" r="E2319"/>
  <c i="28" r="E2321"/>
  <c i="28" r="E2323"/>
  <c i="28" r="E2325"/>
  <c i="28" r="E2327"/>
  <c i="28" r="E2329"/>
  <c i="28" r="E2331"/>
  <c i="28" r="E2333"/>
  <c i="28" r="E2335"/>
  <c i="28" r="E2337"/>
  <c i="28" r="E2339"/>
  <c i="28" r="E2341"/>
  <c i="28" r="E2343"/>
  <c i="28" r="E2345"/>
  <c i="28" r="E2347"/>
  <c i="28" r="E2349"/>
  <c i="28" r="E2351"/>
  <c i="28" r="E2353"/>
  <c i="28" r="E2355"/>
  <c i="28" r="E2357"/>
  <c i="28" r="E2359"/>
  <c i="28" r="E2361"/>
  <c i="28" r="E2363"/>
  <c i="28" r="E2365"/>
  <c i="28" r="E2367"/>
  <c i="28" r="E2369"/>
  <c i="28" r="E2371"/>
  <c i="28" r="E2373"/>
  <c i="28" r="E2375"/>
  <c i="28" r="E2377"/>
  <c i="28" r="E2379"/>
  <c i="28" r="E2381"/>
  <c i="28" r="E2383"/>
  <c i="28" r="E2385"/>
  <c i="28" r="E2387"/>
  <c i="28" r="E2389"/>
  <c i="28" r="E2391"/>
  <c i="28" r="E2393"/>
  <c i="28" r="E2395"/>
  <c i="28" r="E2397"/>
  <c i="28" r="E2399"/>
  <c i="28" r="E2401"/>
  <c i="28" r="E2403"/>
  <c i="28" r="E2405"/>
  <c i="28" r="E2407"/>
  <c i="28" r="E2409"/>
  <c i="28" r="E2411"/>
  <c i="28" r="E2413"/>
  <c i="28" r="E2415"/>
  <c i="28" r="E2417"/>
  <c i="28" r="E2419"/>
  <c i="28" r="E2421"/>
  <c i="28" r="E2423"/>
  <c i="28" r="E2425"/>
  <c i="28" r="E2427"/>
  <c i="28" r="E2429"/>
  <c i="28" r="E2431"/>
  <c i="28" r="E2433"/>
  <c i="28" r="E2435"/>
  <c i="28" r="E2437"/>
  <c i="28" r="E2439"/>
  <c i="28" r="E2441"/>
  <c i="28" r="E2443"/>
  <c i="28" r="E2445"/>
  <c i="28" r="E2447"/>
  <c i="28" r="E2449"/>
  <c i="28" r="E2451"/>
  <c i="28" r="E2453"/>
  <c i="28" r="E2455"/>
  <c i="28" r="E2457"/>
  <c i="28" r="E2459"/>
  <c i="28" r="E2461"/>
  <c i="28" r="E2463"/>
  <c i="28" r="E2465"/>
  <c i="28" r="E2467"/>
  <c i="28" r="E2469"/>
  <c i="28" r="E2471"/>
  <c i="28" r="E2473"/>
  <c i="28" r="E2475"/>
  <c i="28" r="E2477"/>
  <c i="28" r="E2479"/>
  <c i="28" r="E2481"/>
  <c i="28" r="E2483"/>
  <c i="28" r="E2485"/>
  <c i="28" r="E2487"/>
  <c i="28" r="E2489"/>
  <c i="28" r="E2491"/>
  <c i="28" r="E2493"/>
  <c i="28" r="E2495"/>
  <c i="28" r="E2497"/>
  <c i="28" r="F2504"/>
  <c i="28" r="E2504"/>
  <c i="28" r="F2511"/>
  <c i="28" r="E2511"/>
  <c i="28" r="E2513"/>
  <c i="28" r="F2520"/>
  <c i="28" r="E2520"/>
  <c i="28" r="F2525"/>
  <c i="28" r="E2525"/>
  <c i="28" r="F2533"/>
  <c i="28" r="E2533"/>
  <c i="28" r="F2541"/>
  <c i="28" r="E2541"/>
  <c i="28" r="F2549"/>
  <c i="28" r="E2549"/>
  <c i="28" r="F2557"/>
  <c i="28" r="E2557"/>
  <c i="28" r="F2565"/>
  <c i="28" r="E2565"/>
  <c i="28" r="F2573"/>
  <c i="28" r="E2573"/>
  <c i="28" r="F2581"/>
  <c i="28" r="E2581"/>
  <c i="28" r="F2589"/>
  <c i="28" r="E2589"/>
  <c i="28" r="F2597"/>
  <c i="28" r="E2597"/>
  <c i="28" r="F2605"/>
  <c i="28" r="E2605"/>
  <c i="28" r="F2613"/>
  <c i="28" r="E2613"/>
  <c i="28" r="F2621"/>
  <c i="28" r="E2621"/>
  <c i="28" r="F2627"/>
  <c i="28" r="E2627"/>
  <c i="28" r="F2630"/>
  <c i="28" r="E2630"/>
  <c i="28" r="F2643"/>
  <c i="28" r="E2643"/>
  <c i="28" r="F2646"/>
  <c i="28" r="E2646"/>
  <c i="28" r="F2659"/>
  <c i="28" r="E2659"/>
  <c i="28" r="F2662"/>
  <c i="28" r="E2662"/>
  <c i="28" r="F2675"/>
  <c i="28" r="E2675"/>
  <c i="28" r="F2678"/>
  <c i="28" r="E2678"/>
  <c i="28" r="F2691"/>
  <c i="28" r="E2691"/>
  <c i="28" r="F2694"/>
  <c i="28" r="E2694"/>
  <c i="28" r="F2707"/>
  <c i="28" r="E2707"/>
  <c i="28" r="F2710"/>
  <c i="28" r="E2710"/>
  <c i="28" r="F2723"/>
  <c i="28" r="E2723"/>
  <c i="28" r="F2726"/>
  <c i="28" r="E2726"/>
  <c i="28" r="F2739"/>
  <c i="28" r="E2739"/>
  <c i="28" r="F2742"/>
  <c i="28" r="E2742"/>
  <c i="28" r="F2755"/>
  <c i="28" r="E2755"/>
  <c i="28" r="F2758"/>
  <c i="28" r="E2758"/>
  <c i="28" r="F2771"/>
  <c i="28" r="E2771"/>
  <c i="28" r="F2774"/>
  <c i="28" r="E2774"/>
  <c i="28" r="F2791"/>
  <c i="28" r="E2791"/>
  <c i="28" r="F2802"/>
  <c i="28" r="E2802"/>
  <c i="28" r="F2823"/>
  <c i="28" r="E2823"/>
  <c i="28" r="F2834"/>
  <c i="28" r="E2834"/>
  <c i="28" r="F2849"/>
  <c i="28" r="E2849"/>
  <c i="28" r="F2857"/>
  <c i="28" r="E2857"/>
  <c i="28" r="F2863"/>
  <c i="28" r="E2863"/>
  <c i="28" r="F2881"/>
  <c i="28" r="E2881"/>
  <c i="28" r="F2897"/>
  <c i="28" r="E2897"/>
  <c i="28" r="F2913"/>
  <c i="28" r="E2913"/>
  <c i="28" r="F2936"/>
  <c i="28" r="E2936"/>
  <c i="28" r="F2968"/>
  <c i="28" r="E2968"/>
  <c i="28" r="F3003"/>
  <c i="28" r="E3003"/>
  <c i="28" r="E2498"/>
  <c i="28" r="E2502"/>
  <c i="28" r="E2506"/>
  <c i="28" r="E2510"/>
  <c i="28" r="E2514"/>
  <c i="28" r="E2518"/>
  <c i="28" r="E2522"/>
  <c i="28" r="E2526"/>
  <c i="28" r="E2530"/>
  <c i="28" r="E2534"/>
  <c i="28" r="E2538"/>
  <c i="28" r="E2542"/>
  <c i="28" r="E2546"/>
  <c i="28" r="E2550"/>
  <c i="28" r="E2554"/>
  <c i="28" r="E2558"/>
  <c i="28" r="E2562"/>
  <c i="28" r="E2566"/>
  <c i="28" r="E2570"/>
  <c i="28" r="E2574"/>
  <c i="28" r="E2578"/>
  <c i="28" r="E2582"/>
  <c i="28" r="E2586"/>
  <c i="28" r="E2590"/>
  <c i="28" r="E2594"/>
  <c i="28" r="E2598"/>
  <c i="28" r="E2602"/>
  <c i="28" r="E2606"/>
  <c i="28" r="E2610"/>
  <c i="28" r="E2614"/>
  <c i="28" r="E2618"/>
  <c i="28" r="E2622"/>
  <c i="28" r="E2625"/>
  <c i="28" r="E2628"/>
  <c i="28" r="E2633"/>
  <c i="28" r="E2636"/>
  <c i="28" r="E2641"/>
  <c i="28" r="E2644"/>
  <c i="28" r="E2649"/>
  <c i="28" r="E2652"/>
  <c i="28" r="E2657"/>
  <c i="28" r="E2660"/>
  <c i="28" r="E2665"/>
  <c i="28" r="E2668"/>
  <c i="28" r="E2673"/>
  <c i="28" r="E2676"/>
  <c i="28" r="E2681"/>
  <c i="28" r="E2684"/>
  <c i="28" r="E2689"/>
  <c i="28" r="E2692"/>
  <c i="28" r="E2697"/>
  <c i="28" r="E2700"/>
  <c i="28" r="E2705"/>
  <c i="28" r="E2708"/>
  <c i="28" r="E2713"/>
  <c i="28" r="E2716"/>
  <c i="28" r="E2721"/>
  <c i="28" r="E2724"/>
  <c i="28" r="E2729"/>
  <c i="28" r="E2732"/>
  <c i="28" r="E2737"/>
  <c i="28" r="E2740"/>
  <c i="28" r="E2745"/>
  <c i="28" r="E2748"/>
  <c i="28" r="E2753"/>
  <c i="28" r="E2756"/>
  <c i="28" r="E2761"/>
  <c i="28" r="E2764"/>
  <c i="28" r="E2769"/>
  <c i="28" r="E2772"/>
  <c i="28" r="E2777"/>
  <c i="28" r="F2782"/>
  <c i="28" r="E2782"/>
  <c i="28" r="F2790"/>
  <c i="28" r="E2790"/>
  <c i="28" r="F2798"/>
  <c i="28" r="E2798"/>
  <c i="28" r="F2806"/>
  <c i="28" r="E2806"/>
  <c i="28" r="F2814"/>
  <c i="28" r="E2814"/>
  <c i="28" r="F2822"/>
  <c i="28" r="E2822"/>
  <c i="28" r="F2830"/>
  <c i="28" r="E2830"/>
  <c i="28" r="F2838"/>
  <c i="28" r="E2838"/>
  <c i="28" r="F2846"/>
  <c i="28" r="E2846"/>
  <c i="28" r="F2853"/>
  <c i="28" r="E2853"/>
  <c i="28" r="F2855"/>
  <c i="28" r="E2855"/>
  <c i="28" r="F2861"/>
  <c i="28" r="E2861"/>
  <c i="28" r="F2870"/>
  <c i="28" r="E2870"/>
  <c i="28" r="F2886"/>
  <c i="28" r="E2886"/>
  <c i="28" r="F2902"/>
  <c i="28" r="E2902"/>
  <c i="28" r="F2918"/>
  <c i="28" r="E2918"/>
  <c i="28" r="F2928"/>
  <c i="28" r="E2928"/>
  <c i="28" r="F2939"/>
  <c i="28" r="E2939"/>
  <c i="28" r="F2971"/>
  <c i="28" r="E2971"/>
  <c i="28" r="F2995"/>
  <c i="28" r="E2995"/>
  <c i="28" r="F3016"/>
  <c i="28" r="E3016"/>
  <c i="28" r="F3032"/>
  <c i="28" r="E3032"/>
  <c i="28" r="F3040"/>
  <c i="28" r="E3040"/>
  <c i="28" r="F2862"/>
  <c i="28" r="E2862"/>
  <c i="28" r="F2873"/>
  <c i="28" r="E2873"/>
  <c i="28" r="F2889"/>
  <c i="28" r="E2889"/>
  <c i="28" r="F2905"/>
  <c i="28" r="E2905"/>
  <c i="28" r="F2921"/>
  <c i="28" r="E2921"/>
  <c i="28" r="F2952"/>
  <c i="28" r="E2952"/>
  <c i="28" r="F2955"/>
  <c i="28" r="E2955"/>
  <c i="28" r="F2963"/>
  <c i="28" r="E2963"/>
  <c i="28" r="F2984"/>
  <c i="28" r="E2984"/>
  <c i="28" r="F2987"/>
  <c i="28" r="E2987"/>
  <c i="28" r="F3008"/>
  <c i="28" r="E3008"/>
  <c i="28" r="E2524"/>
  <c i="28" r="E2528"/>
  <c i="28" r="E2532"/>
  <c i="28" r="E2536"/>
  <c i="28" r="E2540"/>
  <c i="28" r="E2544"/>
  <c i="28" r="E2548"/>
  <c i="28" r="E2552"/>
  <c i="28" r="E2556"/>
  <c i="28" r="E2560"/>
  <c i="28" r="E2564"/>
  <c i="28" r="E2568"/>
  <c i="28" r="E2572"/>
  <c i="28" r="E2576"/>
  <c i="28" r="E2580"/>
  <c i="28" r="E2584"/>
  <c i="28" r="E2588"/>
  <c i="28" r="E2592"/>
  <c i="28" r="E2596"/>
  <c i="28" r="E2600"/>
  <c i="28" r="E2604"/>
  <c i="28" r="E2608"/>
  <c i="28" r="E2612"/>
  <c i="28" r="E2616"/>
  <c i="28" r="E2620"/>
  <c i="28" r="E2624"/>
  <c i="28" r="E2629"/>
  <c i="28" r="E2632"/>
  <c i="28" r="E2637"/>
  <c i="28" r="E2640"/>
  <c i="28" r="E2645"/>
  <c i="28" r="E2648"/>
  <c i="28" r="E2653"/>
  <c i="28" r="E2656"/>
  <c i="28" r="E2661"/>
  <c i="28" r="E2664"/>
  <c i="28" r="E2669"/>
  <c i="28" r="E2672"/>
  <c i="28" r="E2677"/>
  <c i="28" r="E2680"/>
  <c i="28" r="E2685"/>
  <c i="28" r="E2688"/>
  <c i="28" r="E2693"/>
  <c i="28" r="E2696"/>
  <c i="28" r="E2701"/>
  <c i="28" r="E2704"/>
  <c i="28" r="E2709"/>
  <c i="28" r="E2712"/>
  <c i="28" r="E2717"/>
  <c i="28" r="E2720"/>
  <c i="28" r="E2725"/>
  <c i="28" r="E2728"/>
  <c i="28" r="E2733"/>
  <c i="28" r="E2736"/>
  <c i="28" r="E2741"/>
  <c i="28" r="E2744"/>
  <c i="28" r="E2749"/>
  <c i="28" r="E2752"/>
  <c i="28" r="E2757"/>
  <c i="28" r="E2760"/>
  <c i="28" r="E2765"/>
  <c i="28" r="E2768"/>
  <c i="28" r="E2773"/>
  <c i="28" r="E2776"/>
  <c i="28" r="E2781"/>
  <c i="28" r="E2784"/>
  <c i="28" r="E2789"/>
  <c i="28" r="E2792"/>
  <c i="28" r="E2797"/>
  <c i="28" r="E2800"/>
  <c i="28" r="E2805"/>
  <c i="28" r="E2808"/>
  <c i="28" r="E2813"/>
  <c i="28" r="E2816"/>
  <c i="28" r="E2821"/>
  <c i="28" r="E2824"/>
  <c i="28" r="E2829"/>
  <c i="28" r="E2832"/>
  <c i="28" r="E2837"/>
  <c i="28" r="E2840"/>
  <c i="28" r="E2845"/>
  <c i="28" r="E2848"/>
  <c i="28" r="E2850"/>
  <c i="28" r="F2852"/>
  <c i="28" r="E2852"/>
  <c i="28" r="E2854"/>
  <c i="28" r="E2858"/>
  <c i="28" r="F2860"/>
  <c i="28" r="E2860"/>
  <c i="28" r="F2865"/>
  <c i="28" r="E2865"/>
  <c i="28" r="F2878"/>
  <c i="28" r="E2878"/>
  <c i="28" r="F2894"/>
  <c i="28" r="E2894"/>
  <c i="28" r="F2910"/>
  <c i="28" r="E2910"/>
  <c i="28" r="F2944"/>
  <c i="28" r="E2944"/>
  <c i="28" r="F2976"/>
  <c i="28" r="E2976"/>
  <c i="28" r="F3000"/>
  <c i="28" r="E3000"/>
  <c i="28" r="E2868"/>
  <c i="28" r="E2871"/>
  <c i="28" r="E2876"/>
  <c i="28" r="E2879"/>
  <c i="28" r="E2884"/>
  <c i="28" r="E2887"/>
  <c i="28" r="E2892"/>
  <c i="28" r="E2895"/>
  <c i="28" r="E2900"/>
  <c i="28" r="E2903"/>
  <c i="28" r="E2908"/>
  <c i="28" r="E2911"/>
  <c i="28" r="E2916"/>
  <c i="28" r="E2919"/>
  <c i="28" r="E2924"/>
  <c i="28" r="E2926"/>
  <c i="28" r="F2930"/>
  <c i="28" r="E2930"/>
  <c i="28" r="E2932"/>
  <c i="28" r="E2934"/>
  <c i="28" r="F2941"/>
  <c i="28" r="E2941"/>
  <c i="28" r="E2953"/>
  <c i="28" r="F2956"/>
  <c i="28" r="E2956"/>
  <c i="28" r="F2959"/>
  <c i="28" r="E2959"/>
  <c i="28" r="F2966"/>
  <c i="28" r="E2966"/>
  <c i="28" r="F2973"/>
  <c i="28" r="E2973"/>
  <c i="28" r="E2985"/>
  <c i="28" r="F2988"/>
  <c i="28" r="E2988"/>
  <c i="28" r="F2991"/>
  <c i="28" r="E2991"/>
  <c i="28" r="F2998"/>
  <c i="28" r="E2998"/>
  <c i="28" r="F3005"/>
  <c i="28" r="E3005"/>
  <c i="28" r="F3020"/>
  <c i="28" r="E3020"/>
  <c i="28" r="F3027"/>
  <c i="28" r="E3027"/>
  <c i="28" r="F3030"/>
  <c i="28" r="E3030"/>
  <c i="28" r="F3037"/>
  <c i="28" r="E3037"/>
  <c i="28" r="F3052"/>
  <c i="28" r="E3052"/>
  <c i="28" r="F3062"/>
  <c i="28" r="E3062"/>
  <c i="28" r="F3072"/>
  <c i="28" r="E3072"/>
  <c i="28" r="F3084"/>
  <c i="28" r="E3084"/>
  <c i="28" r="F3094"/>
  <c i="28" r="E3094"/>
  <c i="28" r="F3099"/>
  <c i="28" r="E3099"/>
  <c i="28" r="F3107"/>
  <c i="28" r="E3107"/>
  <c i="28" r="F3115"/>
  <c i="28" r="E3115"/>
  <c i="28" r="F3123"/>
  <c i="28" r="E3123"/>
  <c i="28" r="F3131"/>
  <c i="28" r="E3131"/>
  <c i="28" r="F2927"/>
  <c i="28" r="E2927"/>
  <c i="28" r="F2935"/>
  <c i="28" r="E2935"/>
  <c i="28" r="F2942"/>
  <c i="28" r="E2942"/>
  <c i="28" r="F2949"/>
  <c i="28" r="E2949"/>
  <c i="28" r="F2964"/>
  <c i="28" r="E2964"/>
  <c i="28" r="F2967"/>
  <c i="28" r="E2967"/>
  <c i="28" r="F2974"/>
  <c i="28" r="E2974"/>
  <c i="28" r="F2981"/>
  <c i="28" r="E2981"/>
  <c i="28" r="E2993"/>
  <c i="28" r="F2996"/>
  <c i="28" r="E2996"/>
  <c i="28" r="F2999"/>
  <c i="28" r="E2999"/>
  <c i="28" r="F3006"/>
  <c i="28" r="E3006"/>
  <c i="28" r="F3013"/>
  <c i="28" r="E3013"/>
  <c i="28" r="E3025"/>
  <c i="28" r="F3028"/>
  <c i="28" r="E3028"/>
  <c i="28" r="F3035"/>
  <c i="28" r="E3035"/>
  <c i="28" r="F3038"/>
  <c i="28" r="E3038"/>
  <c i="28" r="F3048"/>
  <c i="28" r="E3048"/>
  <c i="28" r="F3060"/>
  <c i="28" r="E3060"/>
  <c i="28" r="F3070"/>
  <c i="28" r="E3070"/>
  <c i="28" r="F3080"/>
  <c i="28" r="E3080"/>
  <c i="28" r="F3092"/>
  <c i="28" r="E3092"/>
  <c i="28" r="F3100"/>
  <c i="28" r="E3100"/>
  <c i="28" r="F2869"/>
  <c i="28" r="E2869"/>
  <c i="28" r="F2877"/>
  <c i="28" r="E2877"/>
  <c i="28" r="F2885"/>
  <c i="28" r="E2885"/>
  <c i="28" r="F2893"/>
  <c i="28" r="E2893"/>
  <c i="28" r="F2901"/>
  <c i="28" r="E2901"/>
  <c i="28" r="F2909"/>
  <c i="28" r="E2909"/>
  <c i="28" r="F2917"/>
  <c i="28" r="E2917"/>
  <c i="28" r="F2925"/>
  <c i="28" r="E2925"/>
  <c i="28" r="F2931"/>
  <c i="28" r="E2931"/>
  <c i="28" r="F2933"/>
  <c i="28" r="E2933"/>
  <c i="28" r="F2940"/>
  <c i="28" r="E2940"/>
  <c i="28" r="F2943"/>
  <c i="28" r="E2943"/>
  <c i="28" r="F2947"/>
  <c i="28" r="E2947"/>
  <c i="28" r="F2950"/>
  <c i="28" r="E2950"/>
  <c i="28" r="F2957"/>
  <c i="28" r="E2957"/>
  <c i="28" r="F2960"/>
  <c i="28" r="E2960"/>
  <c i="28" r="F2972"/>
  <c i="28" r="E2972"/>
  <c i="28" r="F2975"/>
  <c i="28" r="E2975"/>
  <c i="28" r="F2979"/>
  <c i="28" r="E2979"/>
  <c i="28" r="F2982"/>
  <c i="28" r="E2982"/>
  <c i="28" r="F2989"/>
  <c i="28" r="E2989"/>
  <c i="28" r="F2992"/>
  <c i="28" r="E2992"/>
  <c i="28" r="F3004"/>
  <c i="28" r="E3004"/>
  <c i="28" r="F3007"/>
  <c i="28" r="E3007"/>
  <c i="28" r="F3011"/>
  <c i="28" r="E3011"/>
  <c i="28" r="F3014"/>
  <c i="28" r="E3014"/>
  <c i="28" r="F3021"/>
  <c i="28" r="E3021"/>
  <c i="28" r="F3024"/>
  <c i="28" r="E3024"/>
  <c i="28" r="F3036"/>
  <c i="28" r="E3036"/>
  <c i="28" r="F3043"/>
  <c i="28" r="E3043"/>
  <c i="28" r="F3046"/>
  <c i="28" r="E3046"/>
  <c i="28" r="F3056"/>
  <c i="28" r="E3056"/>
  <c i="28" r="F3068"/>
  <c i="28" r="E3068"/>
  <c i="28" r="F3078"/>
  <c i="28" r="E3078"/>
  <c i="28" r="F3088"/>
  <c i="28" r="E3088"/>
  <c i="28" r="E2874"/>
  <c i="28" r="E2882"/>
  <c i="28" r="E2890"/>
  <c i="28" r="E2898"/>
  <c i="28" r="E2906"/>
  <c i="28" r="E2914"/>
  <c i="28" r="E2922"/>
  <c i="28" r="E2929"/>
  <c i="28" r="E2945"/>
  <c i="28" r="F2948"/>
  <c i="28" r="E2948"/>
  <c i="28" r="F2951"/>
  <c i="28" r="E2951"/>
  <c i="28" r="F2958"/>
  <c i="28" r="E2958"/>
  <c i="28" r="F2965"/>
  <c i="28" r="E2965"/>
  <c i="28" r="E2977"/>
  <c i="28" r="F2980"/>
  <c i="28" r="E2980"/>
  <c i="28" r="F2983"/>
  <c i="28" r="E2983"/>
  <c i="28" r="F2990"/>
  <c i="28" r="E2990"/>
  <c i="28" r="F2997"/>
  <c i="28" r="E2997"/>
  <c i="28" r="E3009"/>
  <c i="28" r="F3012"/>
  <c i="28" r="E3012"/>
  <c i="28" r="F3015"/>
  <c i="28" r="E3015"/>
  <c i="28" r="F3019"/>
  <c i="28" r="E3019"/>
  <c i="28" r="F3022"/>
  <c i="28" r="E3022"/>
  <c i="28" r="F3029"/>
  <c i="28" r="E3029"/>
  <c i="28" r="E3041"/>
  <c i="28" r="F3044"/>
  <c i="28" r="E3044"/>
  <c i="28" r="F3054"/>
  <c i="28" r="E3054"/>
  <c i="28" r="F3064"/>
  <c i="28" r="E3064"/>
  <c i="28" r="F3076"/>
  <c i="28" r="E3076"/>
  <c i="28" r="F3086"/>
  <c i="28" r="E3086"/>
  <c i="28" r="F3096"/>
  <c i="28" r="E3096"/>
  <c i="28" r="F2938"/>
  <c i="28" r="E2938"/>
  <c i="28" r="F2946"/>
  <c i="28" r="E2946"/>
  <c i="28" r="F2954"/>
  <c i="28" r="E2954"/>
  <c i="28" r="F2962"/>
  <c i="28" r="E2962"/>
  <c i="28" r="F2970"/>
  <c i="28" r="E2970"/>
  <c i="28" r="F2978"/>
  <c i="28" r="E2978"/>
  <c i="28" r="F2986"/>
  <c i="28" r="E2986"/>
  <c i="28" r="F2994"/>
  <c i="28" r="E2994"/>
  <c i="28" r="F3002"/>
  <c i="28" r="E3002"/>
  <c i="28" r="F3010"/>
  <c i="28" r="E3010"/>
  <c i="28" r="F3018"/>
  <c i="28" r="E3018"/>
  <c i="28" r="F3026"/>
  <c i="28" r="E3026"/>
  <c i="28" r="F3034"/>
  <c i="28" r="E3034"/>
  <c i="28" r="F3042"/>
  <c i="28" r="E3042"/>
  <c i="28" r="F3050"/>
  <c i="28" r="E3050"/>
  <c i="28" r="F3058"/>
  <c i="28" r="E3058"/>
  <c i="28" r="F3066"/>
  <c i="28" r="E3066"/>
  <c i="28" r="F3074"/>
  <c i="28" r="E3074"/>
  <c i="28" r="F3082"/>
  <c i="28" r="E3082"/>
  <c i="28" r="F3090"/>
  <c i="28" r="E3090"/>
  <c i="28" r="F3098"/>
  <c i="28" r="E3098"/>
  <c i="28" r="E3102"/>
  <c i="28" r="E3104"/>
  <c i="28" r="F3106"/>
  <c i="28" r="E3106"/>
  <c i="28" r="E3108"/>
  <c i="28" r="E3110"/>
  <c i="28" r="E3112"/>
  <c i="28" r="F3114"/>
  <c i="28" r="E3114"/>
  <c i="28" r="E3116"/>
  <c i="28" r="E3118"/>
  <c i="28" r="E3120"/>
  <c i="28" r="F3122"/>
  <c i="28" r="E3122"/>
  <c i="28" r="E3124"/>
  <c i="28" r="E3126"/>
  <c i="28" r="E3128"/>
  <c i="28" r="F3130"/>
  <c i="28" r="E3130"/>
  <c i="28" r="E3132"/>
  <c i="28" r="E3134"/>
  <c i="28" r="F3148"/>
  <c i="28" r="E3148"/>
  <c i="28" r="F3164"/>
  <c i="28" r="E3164"/>
  <c i="28" r="F3180"/>
  <c i="28" r="E3180"/>
  <c i="28" r="F3187"/>
  <c i="28" r="E3187"/>
  <c i="28" r="F3023"/>
  <c i="28" r="E3023"/>
  <c i="28" r="F3031"/>
  <c i="28" r="E3031"/>
  <c i="28" r="F3039"/>
  <c i="28" r="E3039"/>
  <c i="28" r="F3047"/>
  <c i="28" r="E3047"/>
  <c i="28" r="F3055"/>
  <c i="28" r="E3055"/>
  <c i="28" r="F3063"/>
  <c i="28" r="E3063"/>
  <c i="28" r="F3071"/>
  <c i="28" r="E3071"/>
  <c i="28" r="F3079"/>
  <c i="28" r="E3079"/>
  <c i="28" r="F3087"/>
  <c i="28" r="E3087"/>
  <c i="28" r="F3095"/>
  <c i="28" r="E3095"/>
  <c i="28" r="F3103"/>
  <c i="28" r="E3103"/>
  <c i="28" r="F3111"/>
  <c i="28" r="E3111"/>
  <c i="28" r="F3119"/>
  <c i="28" r="E3119"/>
  <c i="28" r="F3127"/>
  <c i="28" r="E3127"/>
  <c i="28" r="F3135"/>
  <c i="28" r="E3135"/>
  <c i="28" r="F3139"/>
  <c i="28" r="E3139"/>
  <c i="28" r="F3151"/>
  <c i="28" r="E3151"/>
  <c i="28" r="F3167"/>
  <c i="28" r="E3167"/>
  <c i="28" r="F3183"/>
  <c i="28" r="E3183"/>
  <c i="28" r="F3190"/>
  <c i="28" r="E3190"/>
  <c i="28" r="F3045"/>
  <c i="28" r="E3045"/>
  <c i="28" r="F3051"/>
  <c i="28" r="E3051"/>
  <c i="28" r="F3053"/>
  <c i="28" r="E3053"/>
  <c i="28" r="F3059"/>
  <c i="28" r="E3059"/>
  <c i="28" r="F3061"/>
  <c i="28" r="E3061"/>
  <c i="28" r="F3067"/>
  <c i="28" r="E3067"/>
  <c i="28" r="F3069"/>
  <c i="28" r="E3069"/>
  <c i="28" r="F3075"/>
  <c i="28" r="E3075"/>
  <c i="28" r="F3077"/>
  <c i="28" r="E3077"/>
  <c i="28" r="F3083"/>
  <c i="28" r="E3083"/>
  <c i="28" r="F3085"/>
  <c i="28" r="E3085"/>
  <c i="28" r="F3091"/>
  <c i="28" r="E3091"/>
  <c i="28" r="F3093"/>
  <c i="28" r="E3093"/>
  <c i="28" r="F3101"/>
  <c i="28" r="E3101"/>
  <c i="28" r="F3109"/>
  <c i="28" r="E3109"/>
  <c i="28" r="F3117"/>
  <c i="28" r="E3117"/>
  <c i="28" r="F3125"/>
  <c i="28" r="E3125"/>
  <c i="28" r="F3140"/>
  <c i="28" r="E3140"/>
  <c i="28" r="F3156"/>
  <c i="28" r="E3156"/>
  <c i="28" r="F3172"/>
  <c i="28" r="E3172"/>
  <c i="28" r="F3136"/>
  <c i="28" r="E3136"/>
  <c i="28" r="F3143"/>
  <c i="28" r="E3143"/>
  <c i="28" r="F3159"/>
  <c i="28" r="E3159"/>
  <c i="28" r="F3175"/>
  <c i="28" r="E3175"/>
  <c i="28" r="E3144"/>
  <c i="28" r="E3152"/>
  <c i="28" r="E3160"/>
  <c i="28" r="E3168"/>
  <c i="28" r="E3176"/>
  <c i="28" r="E3184"/>
  <c i="28" r="F3186"/>
  <c i="28" r="E3186"/>
  <c i="28" r="F3194"/>
  <c i="28" r="E3194"/>
  <c i="28" r="F3198"/>
  <c i="28" r="E3198"/>
  <c i="28" r="F3203"/>
  <c i="28" r="E3203"/>
  <c i="28" r="F3218"/>
  <c i="28" r="E3218"/>
  <c i="28" r="F3235"/>
  <c i="28" r="E3235"/>
  <c i="28" r="F3310"/>
  <c i="28" r="E3310"/>
  <c i="28" r="F3363"/>
  <c i="28" r="E3363"/>
  <c i="28" r="E3133"/>
  <c i="28" r="E3138"/>
  <c i="28" r="E3141"/>
  <c i="28" r="E3146"/>
  <c i="28" r="E3149"/>
  <c i="28" r="E3154"/>
  <c i="28" r="E3157"/>
  <c i="28" r="E3162"/>
  <c i="28" r="E3165"/>
  <c i="28" r="E3170"/>
  <c i="28" r="E3173"/>
  <c i="28" r="E3178"/>
  <c i="28" r="E3181"/>
  <c i="28" r="F3199"/>
  <c i="28" r="E3199"/>
  <c i="28" r="F3267"/>
  <c i="28" r="E3267"/>
  <c i="28" r="F3342"/>
  <c i="28" r="E3342"/>
  <c i="28" r="F3195"/>
  <c i="28" r="E3195"/>
  <c i="28" r="F3202"/>
  <c i="28" r="E3202"/>
  <c i="28" r="F3207"/>
  <c i="28" r="E3207"/>
  <c i="28" r="F3246"/>
  <c i="28" r="E3246"/>
  <c i="28" r="F3299"/>
  <c i="28" r="E3299"/>
  <c i="28" r="F3374"/>
  <c i="28" r="E3374"/>
  <c i="28" r="F3147"/>
  <c i="28" r="E3147"/>
  <c i="28" r="F3155"/>
  <c i="28" r="E3155"/>
  <c i="28" r="F3163"/>
  <c i="28" r="E3163"/>
  <c i="28" r="F3171"/>
  <c i="28" r="E3171"/>
  <c i="28" r="F3179"/>
  <c i="28" r="E3179"/>
  <c i="28" r="F3189"/>
  <c i="28" r="E3189"/>
  <c i="28" r="F3278"/>
  <c i="28" r="E3278"/>
  <c i="28" r="F3331"/>
  <c i="28" r="E3331"/>
  <c i="28" r="F3223"/>
  <c i="28" r="E3223"/>
  <c i="28" r="F3234"/>
  <c i="28" r="E3234"/>
  <c i="28" r="F3239"/>
  <c i="28" r="E3239"/>
  <c i="28" r="F3251"/>
  <c i="28" r="E3251"/>
  <c i="28" r="F3266"/>
  <c i="28" r="E3266"/>
  <c i="28" r="F3271"/>
  <c i="28" r="E3271"/>
  <c i="28" r="F3283"/>
  <c i="28" r="E3283"/>
  <c i="28" r="F3298"/>
  <c i="28" r="E3298"/>
  <c i="28" r="F3303"/>
  <c i="28" r="E3303"/>
  <c i="28" r="F3315"/>
  <c i="28" r="E3315"/>
  <c i="28" r="F3330"/>
  <c i="28" r="E3330"/>
  <c i="28" r="F3335"/>
  <c i="28" r="E3335"/>
  <c i="28" r="F3347"/>
  <c i="28" r="E3347"/>
  <c i="28" r="F3362"/>
  <c i="28" r="E3362"/>
  <c i="28" r="F3367"/>
  <c i="28" r="E3367"/>
  <c i="28" r="F3379"/>
  <c i="28" r="E3379"/>
  <c i="28" r="F3394"/>
  <c i="28" r="E3394"/>
  <c i="28" r="F3415"/>
  <c i="28" r="E3415"/>
  <c i="28" r="F3445"/>
  <c i="28" r="E3445"/>
  <c i="28" r="F3448"/>
  <c i="28" r="E3448"/>
  <c i="28" r="F3472"/>
  <c i="28" r="E3472"/>
  <c i="28" r="F3262"/>
  <c i="28" r="E3262"/>
  <c i="28" r="F3294"/>
  <c i="28" r="E3294"/>
  <c i="28" r="F3326"/>
  <c i="28" r="E3326"/>
  <c i="28" r="F3358"/>
  <c i="28" r="E3358"/>
  <c i="28" r="F3390"/>
  <c i="28" r="E3390"/>
  <c i="28" r="F3407"/>
  <c i="28" r="E3407"/>
  <c i="28" r="F3413"/>
  <c i="28" r="E3413"/>
  <c i="28" r="F3440"/>
  <c i="28" r="E3440"/>
  <c i="28" r="F3623"/>
  <c i="28" r="E3623"/>
  <c i="28" r="E3214"/>
  <c i="28" r="E3222"/>
  <c i="28" r="E3226"/>
  <c i="28" r="E3247"/>
  <c i="28" r="F3250"/>
  <c i="28" r="E3250"/>
  <c i="28" r="F3255"/>
  <c i="28" r="E3255"/>
  <c i="28" r="E3279"/>
  <c i="28" r="F3282"/>
  <c i="28" r="E3282"/>
  <c i="28" r="F3287"/>
  <c i="28" r="E3287"/>
  <c i="28" r="E3311"/>
  <c i="28" r="F3314"/>
  <c i="28" r="E3314"/>
  <c i="28" r="F3319"/>
  <c i="28" r="E3319"/>
  <c i="28" r="E3343"/>
  <c i="28" r="F3346"/>
  <c i="28" r="E3346"/>
  <c i="28" r="F3351"/>
  <c i="28" r="E3351"/>
  <c i="28" r="E3375"/>
  <c i="28" r="F3378"/>
  <c i="28" r="E3378"/>
  <c i="28" r="F3383"/>
  <c i="28" r="E3383"/>
  <c i="28" r="E3399"/>
  <c i="28" r="F3408"/>
  <c i="28" r="E3408"/>
  <c i="28" r="F3447"/>
  <c i="28" r="E3447"/>
  <c i="28" r="F3455"/>
  <c i="28" r="E3455"/>
  <c i="28" r="E3192"/>
  <c i="28" r="E3197"/>
  <c i="28" r="E3200"/>
  <c i="28" r="E3206"/>
  <c i="28" r="E3210"/>
  <c i="28" r="E3238"/>
  <c i="28" r="E3243"/>
  <c i="28" r="E3258"/>
  <c i="28" r="E3270"/>
  <c i="28" r="E3275"/>
  <c i="28" r="E3290"/>
  <c i="28" r="E3302"/>
  <c i="28" r="E3307"/>
  <c i="28" r="E3322"/>
  <c i="28" r="E3334"/>
  <c i="28" r="E3339"/>
  <c i="28" r="E3354"/>
  <c i="28" r="E3366"/>
  <c i="28" r="E3371"/>
  <c i="28" r="E3386"/>
  <c i="28" r="E3395"/>
  <c i="28" r="F3398"/>
  <c i="28" r="E3398"/>
  <c i="28" r="F3453"/>
  <c i="28" r="E3453"/>
  <c i="28" r="F3464"/>
  <c i="28" r="E3464"/>
  <c i="28" r="F3471"/>
  <c i="28" r="E3471"/>
  <c i="28" r="F3637"/>
  <c i="28" r="E3637"/>
  <c i="28" r="F3649"/>
  <c i="28" r="E3649"/>
  <c i="28" r="F3655"/>
  <c i="28" r="E3655"/>
  <c i="28" r="F3671"/>
  <c i="28" r="E3671"/>
  <c i="28" r="F3679"/>
  <c i="28" r="E3679"/>
  <c i="28" r="E3860"/>
  <c i="28" r="F3860"/>
  <c i="28" r="E3901"/>
  <c i="28" r="F3901"/>
  <c i="28" r="F3629"/>
  <c i="28" r="E3629"/>
  <c i="28" r="E3635"/>
  <c i="28" r="F3641"/>
  <c i="28" r="E3641"/>
  <c i="28" r="F3647"/>
  <c i="28" r="E3647"/>
  <c i="28" r="F3661"/>
  <c i="28" r="E3661"/>
  <c i="28" r="E3667"/>
  <c i="28" r="F3677"/>
  <c i="28" r="E3677"/>
  <c i="28" r="F3707"/>
  <c i="28" r="E3707"/>
  <c i="28" r="F3719"/>
  <c i="28" r="E3719"/>
  <c i="28" r="E3925"/>
  <c i="28" r="F3925"/>
  <c i="28" r="F3432"/>
  <c i="28" r="E3432"/>
  <c i="28" r="F3625"/>
  <c i="28" r="E3625"/>
  <c i="28" r="E3627"/>
  <c i="28" r="F3633"/>
  <c i="28" r="E3633"/>
  <c i="28" r="F3639"/>
  <c i="28" r="E3639"/>
  <c i="28" r="F3653"/>
  <c i="28" r="E3653"/>
  <c i="28" r="E3659"/>
  <c i="28" r="F3665"/>
  <c i="28" r="E3665"/>
  <c i="28" r="F3675"/>
  <c i="28" r="E3675"/>
  <c i="28" r="F3681"/>
  <c i="28" r="E3681"/>
  <c i="28" r="F3687"/>
  <c i="28" r="E3687"/>
  <c i="28" r="F3695"/>
  <c i="28" r="E3695"/>
  <c i="28" r="F3717"/>
  <c i="28" r="E3717"/>
  <c i="28" r="E3892"/>
  <c i="28" r="F3892"/>
  <c i="28" r="E3949"/>
  <c i="28" r="F3949"/>
  <c i="28" r="E3416"/>
  <c i="28" r="E3421"/>
  <c i="28" r="E3423"/>
  <c i="28" r="F3439"/>
  <c i="28" r="E3439"/>
  <c i="28" r="E3463"/>
  <c i="28" r="F3631"/>
  <c i="28" r="E3631"/>
  <c i="28" r="F3645"/>
  <c i="28" r="E3645"/>
  <c i="28" r="E3651"/>
  <c i="28" r="F3657"/>
  <c i="28" r="E3657"/>
  <c i="28" r="F3663"/>
  <c i="28" r="E3663"/>
  <c i="28" r="F3685"/>
  <c i="28" r="E3685"/>
  <c i="28" r="F3693"/>
  <c i="28" r="E3693"/>
  <c i="28" r="E3701"/>
  <c i="28" r="F3703"/>
  <c i="28" r="E3703"/>
  <c i="28" r="F3711"/>
  <c i="28" r="E3711"/>
  <c i="28" r="E3876"/>
  <c i="28" r="F3876"/>
  <c i="28" r="E3933"/>
  <c i="28" r="F3933"/>
  <c i="28" r="E3957"/>
  <c i="28" r="F3957"/>
  <c i="28" r="E3709"/>
  <c i="28" r="E3713"/>
  <c i="28" r="E3916"/>
  <c i="28" r="F3916"/>
  <c i="28" r="F3920"/>
  <c i="28" r="E3948"/>
  <c i="28" r="F3948"/>
  <c i="28" r="F3952"/>
  <c i="28" r="F4173"/>
  <c i="28" r="E4173"/>
  <c i="28" r="F4231"/>
  <c i="28" r="E4231"/>
  <c i="28" r="F4292"/>
  <c i="28" r="E4292"/>
  <c i="28" r="F4311"/>
  <c i="28" r="E4311"/>
  <c i="28" r="F4319"/>
  <c i="28" r="E4319"/>
  <c i="28" r="F4326"/>
  <c i="28" r="E4326"/>
  <c i="28" r="F4364"/>
  <c i="28" r="E4364"/>
  <c i="28" r="F4390"/>
  <c i="28" r="E4390"/>
  <c i="28" r="F4469"/>
  <c i="28" r="E4469"/>
  <c i="28" r="E4511"/>
  <c i="28" r="F4511"/>
  <c i="28" r="F4997"/>
  <c i="28" r="E4997"/>
  <c i="28" r="E5150"/>
  <c i="28" r="F5150"/>
  <c i="28" r="E3683"/>
  <c i="28" r="E3689"/>
  <c i="28" r="E3715"/>
  <c i="28" r="E3721"/>
  <c i="28" r="E3908"/>
  <c i="28" r="F3908"/>
  <c i="28" r="F3912"/>
  <c i="28" r="E3940"/>
  <c i="28" r="F3940"/>
  <c i="28" r="F3944"/>
  <c i="28" r="E4160"/>
  <c i="28" r="F4165"/>
  <c i="28" r="E4165"/>
  <c i="28" r="F4282"/>
  <c i="28" r="E4282"/>
  <c i="28" r="F4290"/>
  <c i="28" r="E4290"/>
  <c i="28" r="F4314"/>
  <c i="28" r="E4314"/>
  <c i="28" r="F4338"/>
  <c i="28" r="E4338"/>
  <c i="28" r="F4466"/>
  <c i="28" r="E4466"/>
  <c i="28" r="F4508"/>
  <c i="28" r="E4508"/>
  <c i="28" r="F4546"/>
  <c i="28" r="E4546"/>
  <c i="28" r="F4660"/>
  <c i="28" r="E4660"/>
  <c i="28" r="F4668"/>
  <c i="28" r="E4668"/>
  <c i="28" r="E3469"/>
  <c i="28" r="E3691"/>
  <c i="28" r="E3697"/>
  <c i="28" r="E3723"/>
  <c i="28" r="E3900"/>
  <c i="28" r="F3900"/>
  <c i="28" r="F3904"/>
  <c i="28" r="E3917"/>
  <c i="28" r="F3917"/>
  <c i="28" r="E3932"/>
  <c i="28" r="F3932"/>
  <c i="28" r="F3936"/>
  <c i="28" r="F4177"/>
  <c i="28" r="E4177"/>
  <c i="28" r="F4196"/>
  <c i="28" r="E4196"/>
  <c i="28" r="F4235"/>
  <c i="28" r="E4235"/>
  <c i="28" r="F4248"/>
  <c i="28" r="E4248"/>
  <c i="28" r="F4264"/>
  <c i="28" r="E4264"/>
  <c i="28" r="F4332"/>
  <c i="28" r="E4332"/>
  <c i="28" r="F4358"/>
  <c i="28" r="E4358"/>
  <c i="28" r="F4496"/>
  <c i="28" r="E4496"/>
  <c i="28" r="F4628"/>
  <c i="28" r="E4628"/>
  <c i="28" r="E3856"/>
  <c i="28" r="F3856"/>
  <c i="28" r="E3872"/>
  <c i="28" r="F3872"/>
  <c i="28" r="E3888"/>
  <c i="28" r="F3888"/>
  <c i="28" r="E3909"/>
  <c i="28" r="F3909"/>
  <c i="28" r="E3924"/>
  <c i="28" r="F3924"/>
  <c i="28" r="E3941"/>
  <c i="28" r="F3941"/>
  <c i="28" r="E3956"/>
  <c i="28" r="F3956"/>
  <c i="28" r="F4169"/>
  <c i="28" r="E4169"/>
  <c i="28" r="F4184"/>
  <c i="28" r="E4184"/>
  <c i="28" r="F4200"/>
  <c i="28" r="E4200"/>
  <c i="28" r="F4242"/>
  <c i="28" r="E4242"/>
  <c i="28" r="F4370"/>
  <c i="28" r="E4370"/>
  <c i="28" r="F4410"/>
  <c i="28" r="E4410"/>
  <c i="28" r="E4494"/>
  <c i="28" r="F4494"/>
  <c i="28" r="E4517"/>
  <c i="28" r="F4517"/>
  <c i="28" r="F4529"/>
  <c i="28" r="E4529"/>
  <c i="28" r="E5488"/>
  <c i="28" r="F5488"/>
  <c i="28" r="F5543"/>
  <c i="28" r="E5543"/>
  <c i="28" r="F5601"/>
  <c i="28" r="E5601"/>
  <c i="28" r="F5654"/>
  <c i="28" r="E5654"/>
  <c i="28" r="F6476"/>
  <c i="28" r="E6476"/>
  <c i="28" r="F4502"/>
  <c i="28" r="E4502"/>
  <c i="28" r="F4514"/>
  <c i="28" r="E4514"/>
  <c i="28" r="E4527"/>
  <c i="28" r="F4527"/>
  <c i="28" r="F4554"/>
  <c i="28" r="E4554"/>
  <c i="28" r="F4666"/>
  <c i="28" r="E4666"/>
  <c i="28" r="F4917"/>
  <c i="28" r="E4917"/>
  <c i="28" r="F4976"/>
  <c i="28" r="E4976"/>
  <c i="28" r="E5086"/>
  <c i="28" r="F5086"/>
  <c i="28" r="E5501"/>
  <c i="28" r="F5501"/>
  <c i="28" r="E4280"/>
  <c i="28" r="E4284"/>
  <c i="28" r="E4324"/>
  <c i="28" r="E4330"/>
  <c i="28" r="E4350"/>
  <c i="28" r="E4356"/>
  <c i="28" r="E4362"/>
  <c i="28" r="E4458"/>
  <c i="28" r="E4461"/>
  <c i="28" r="E4490"/>
  <c i="28" r="E4493"/>
  <c i="28" r="F4497"/>
  <c i="28" r="E4497"/>
  <c i="28" r="E4509"/>
  <c i="28" r="F4512"/>
  <c i="28" r="E4512"/>
  <c i="28" r="E4518"/>
  <c i="28" r="F4523"/>
  <c i="28" r="E4525"/>
  <c i="28" r="E4530"/>
  <c i="28" r="F4533"/>
  <c i="28" r="E4608"/>
  <c i="28" r="F4612"/>
  <c i="28" r="E4612"/>
  <c i="28" r="E4640"/>
  <c i="28" r="F4644"/>
  <c i="28" r="E4644"/>
  <c i="28" r="F4664"/>
  <c i="28" r="E4664"/>
  <c i="28" r="F4672"/>
  <c i="28" r="E4672"/>
  <c i="28" r="F4805"/>
  <c i="28" r="E4805"/>
  <c i="28" r="E5278"/>
  <c i="28" r="F5278"/>
  <c i="28" r="E5441"/>
  <c i="28" r="F5441"/>
  <c i="28" r="E4510"/>
  <c i="28" r="F4510"/>
  <c i="28" r="F4534"/>
  <c i="28" r="E4534"/>
  <c i="28" r="E4582"/>
  <c i="28" r="F4598"/>
  <c i="28" r="E4598"/>
  <c i="28" r="F4662"/>
  <c i="28" r="E4662"/>
  <c i="28" r="F4670"/>
  <c i="28" r="E4670"/>
  <c i="28" r="E5214"/>
  <c i="28" r="F5214"/>
  <c i="28" r="E5313"/>
  <c i="28" r="F5313"/>
  <c i="28" r="E5321"/>
  <c i="28" r="F5321"/>
  <c i="28" r="E4562"/>
  <c i="28" r="E4616"/>
  <c i="28" r="E4632"/>
  <c i="28" r="E4648"/>
  <c i="28" r="E4869"/>
  <c i="28" r="E4924"/>
  <c i="28" r="E4949"/>
  <c i="28" r="E5008"/>
  <c i="28" r="E5575"/>
  <c i="28" r="E5617"/>
  <c i="28" r="E5717"/>
  <c i="28" r="E5720"/>
  <c i="28" r="E5765"/>
  <c i="28" r="F5865"/>
  <c i="28" r="F6062"/>
  <c i="28" r="F6090"/>
  <c i="28" r="F6168"/>
  <c i="28" r="E6531"/>
  <c i="28" r="F5118"/>
  <c i="28" r="F5182"/>
  <c i="28" r="F5246"/>
  <c i="28" r="E5662"/>
  <c i="28" r="E5757"/>
  <c i="28" r="E5760"/>
  <c i="28" r="E5781"/>
  <c i="28" r="E5784"/>
  <c i="28" r="F5941"/>
  <c i="28" r="F5998"/>
  <c i="28" r="F6066"/>
  <c i="28" r="F6078"/>
  <c i="28" r="F6184"/>
  <c i="28" r="E6451"/>
  <c i="28" r="E6510"/>
  <c i="28" r="F6543"/>
  <c i="28" r="F3204"/>
  <c i="28" r="E3204"/>
  <c i="28" r="F3220"/>
  <c i="28" r="E3220"/>
  <c i="28" r="F3236"/>
  <c i="28" r="E3236"/>
  <c i="28" r="F3252"/>
  <c i="28" r="E3252"/>
  <c i="28" r="F3268"/>
  <c i="28" r="E3268"/>
  <c i="28" r="F3284"/>
  <c i="28" r="E3284"/>
  <c i="28" r="F3300"/>
  <c i="28" r="E3300"/>
  <c i="28" r="F3316"/>
  <c i="28" r="E3316"/>
  <c i="28" r="F3332"/>
  <c i="28" r="E3332"/>
  <c i="28" r="F3348"/>
  <c i="28" r="E3348"/>
  <c i="28" r="F3364"/>
  <c i="28" r="E3364"/>
  <c i="28" r="F3380"/>
  <c i="28" r="E3380"/>
  <c i="28" r="F3396"/>
  <c i="28" r="E3396"/>
  <c i="28" r="F3419"/>
  <c i="28" r="E3419"/>
  <c i="28" r="F3430"/>
  <c i="28" r="E3430"/>
  <c i="28" r="F3451"/>
  <c i="28" r="E3451"/>
  <c i="28" r="F3462"/>
  <c i="28" r="E3462"/>
  <c i="28" r="F3208"/>
  <c i="28" r="E3208"/>
  <c i="28" r="F3224"/>
  <c i="28" r="E3224"/>
  <c i="28" r="F3240"/>
  <c i="28" r="E3240"/>
  <c i="28" r="F3256"/>
  <c i="28" r="E3256"/>
  <c i="28" r="F3272"/>
  <c i="28" r="E3272"/>
  <c i="28" r="F3288"/>
  <c i="28" r="E3288"/>
  <c i="28" r="F3304"/>
  <c i="28" r="E3304"/>
  <c i="28" r="F3320"/>
  <c i="28" r="E3320"/>
  <c i="28" r="F3336"/>
  <c i="28" r="E3336"/>
  <c i="28" r="F3352"/>
  <c i="28" r="E3352"/>
  <c i="28" r="F3368"/>
  <c i="28" r="E3368"/>
  <c i="28" r="F3384"/>
  <c i="28" r="E3384"/>
  <c i="28" r="F3400"/>
  <c i="28" r="E3400"/>
  <c i="28" r="F3411"/>
  <c i="28" r="E3411"/>
  <c i="28" r="F3422"/>
  <c i="28" r="E3422"/>
  <c i="28" r="F3443"/>
  <c i="28" r="E3443"/>
  <c i="28" r="F3454"/>
  <c i="28" r="E3454"/>
  <c i="28" r="F3212"/>
  <c i="28" r="E3212"/>
  <c i="28" r="F3228"/>
  <c i="28" r="E3228"/>
  <c i="28" r="F3244"/>
  <c i="28" r="E3244"/>
  <c i="28" r="F3260"/>
  <c i="28" r="E3260"/>
  <c i="28" r="F3276"/>
  <c i="28" r="E3276"/>
  <c i="28" r="F3292"/>
  <c i="28" r="E3292"/>
  <c i="28" r="F3308"/>
  <c i="28" r="E3308"/>
  <c i="28" r="F3324"/>
  <c i="28" r="E3324"/>
  <c i="28" r="F3340"/>
  <c i="28" r="E3340"/>
  <c i="28" r="F3356"/>
  <c i="28" r="E3356"/>
  <c i="28" r="F3372"/>
  <c i="28" r="E3372"/>
  <c i="28" r="F3388"/>
  <c i="28" r="E3388"/>
  <c i="28" r="F3403"/>
  <c i="28" r="E3403"/>
  <c i="28" r="F3414"/>
  <c i="28" r="E3414"/>
  <c i="28" r="F3435"/>
  <c i="28" r="E3435"/>
  <c i="28" r="F3446"/>
  <c i="28" r="E3446"/>
  <c i="28" r="F3467"/>
  <c i="28" r="E3467"/>
  <c i="28" r="F3216"/>
  <c i="28" r="E3216"/>
  <c i="28" r="F3232"/>
  <c i="28" r="E3232"/>
  <c i="28" r="F3248"/>
  <c i="28" r="E3248"/>
  <c i="28" r="F3264"/>
  <c i="28" r="E3264"/>
  <c i="28" r="F3280"/>
  <c i="28" r="E3280"/>
  <c i="28" r="F3296"/>
  <c i="28" r="E3296"/>
  <c i="28" r="F3312"/>
  <c i="28" r="E3312"/>
  <c i="28" r="F3328"/>
  <c i="28" r="E3328"/>
  <c i="28" r="F3344"/>
  <c i="28" r="E3344"/>
  <c i="28" r="F3360"/>
  <c i="28" r="E3360"/>
  <c i="28" r="F3376"/>
  <c i="28" r="E3376"/>
  <c i="28" r="F3392"/>
  <c i="28" r="E3392"/>
  <c i="28" r="F3406"/>
  <c i="28" r="E3406"/>
  <c i="28" r="F3427"/>
  <c i="28" r="E3427"/>
  <c i="28" r="F3438"/>
  <c i="28" r="E3438"/>
  <c i="28" r="F3459"/>
  <c i="28" r="E3459"/>
  <c i="28" r="F3470"/>
  <c i="28" r="E3470"/>
  <c i="28" r="E799"/>
  <c i="28" r="F915"/>
  <c i="28" r="F1084"/>
  <c i="28" r="E1087"/>
  <c i="28" r="F1148"/>
  <c i="28" r="E1151"/>
  <c i="28" r="E1183"/>
  <c i="28" r="E1336"/>
  <c i="28" r="E1368"/>
  <c i="28" r="F1393"/>
  <c i="28" r="F1455"/>
  <c i="28" r="F1468"/>
  <c i="28" r="F1487"/>
  <c i="28" r="E1531"/>
  <c i="28" r="F134"/>
  <c i="28" r="E137"/>
  <c i="28" r="F166"/>
  <c i="28" r="E169"/>
  <c i="28" r="F198"/>
  <c i="28" r="E201"/>
  <c i="28" r="F230"/>
  <c i="28" r="E233"/>
  <c i="28" r="F262"/>
  <c i="28" r="E265"/>
  <c i="28" r="F298"/>
  <c i="28" r="E714"/>
  <c i="28" r="F755"/>
  <c i="28" r="F776"/>
  <c i="28" r="E779"/>
  <c i="28" r="F860"/>
  <c i="28" r="E863"/>
  <c i="28" r="F892"/>
  <c i="28" r="E895"/>
  <c i="28" r="F952"/>
  <c i="28" r="E955"/>
  <c i="28" r="F963"/>
  <c i="28" r="F1004"/>
  <c i="28" r="E1007"/>
  <c i="28" r="F1036"/>
  <c i="28" r="E1039"/>
  <c i="28" r="F1123"/>
  <c i="28" r="F1155"/>
  <c i="28" r="F1164"/>
  <c i="28" r="E1167"/>
  <c i="28" r="F1208"/>
  <c i="28" r="E1211"/>
  <c i="28" r="F1219"/>
  <c i="28" r="F1228"/>
  <c i="28" r="E1231"/>
  <c i="28" r="F1272"/>
  <c i="28" r="E1275"/>
  <c i="28" r="F1295"/>
  <c i="28" r="E1340"/>
  <c i="28" r="E1387"/>
  <c i="28" r="F1459"/>
  <c i="28" r="F1491"/>
  <c i="28" r="E1500"/>
  <c i="28" r="F1560"/>
  <c i="28" r="E1563"/>
  <c i="28" r="F1591"/>
  <c i="28" r="F1668"/>
  <c i="28" r="E1671"/>
  <c i="28" r="F1732"/>
  <c i="28" r="E1735"/>
  <c i="28" r="F1776"/>
  <c i="28" r="F1779"/>
  <c i="28" r="F1785"/>
  <c i="28" r="F1825"/>
  <c i="28" r="F1845"/>
  <c i="28" r="F1851"/>
  <c i="28" r="F1869"/>
  <c i="28" r="E1874"/>
  <c i="28" r="E1875"/>
  <c i="28" r="E1876"/>
  <c i="28" r="E1877"/>
  <c i="28" r="E1878"/>
  <c i="28" r="E1879"/>
  <c i="28" r="E1880"/>
  <c i="28" r="E1881"/>
  <c i="28" r="E1882"/>
  <c i="28" r="E1883"/>
  <c i="28" r="E1884"/>
  <c i="28" r="E1885"/>
  <c i="28" r="E1886"/>
  <c i="28" r="E1887"/>
  <c i="28" r="E1888"/>
  <c i="28" r="E1889"/>
  <c i="28" r="E1890"/>
  <c i="28" r="E1891"/>
  <c i="28" r="E1892"/>
  <c i="28" r="E1893"/>
  <c i="28" r="E1894"/>
  <c i="28" r="E1895"/>
  <c i="28" r="E1896"/>
  <c i="28" r="E1897"/>
  <c i="28" r="E1898"/>
  <c i="28" r="E1899"/>
  <c i="28" r="E1900"/>
  <c i="28" r="E1901"/>
  <c i="28" r="E1902"/>
  <c i="28" r="E1903"/>
  <c i="28" r="E1904"/>
  <c i="28" r="E1905"/>
  <c i="28" r="E1906"/>
  <c i="28" r="E1907"/>
  <c i="28" r="E1908"/>
  <c i="28" r="E1909"/>
  <c i="28" r="E1910"/>
  <c i="28" r="E1911"/>
  <c i="28" r="E1912"/>
  <c i="28" r="E1913"/>
  <c i="28" r="E1914"/>
  <c i="28" r="E1915"/>
  <c i="28" r="E1916"/>
  <c i="28" r="E1917"/>
  <c i="28" r="E1918"/>
  <c i="28" r="E1919"/>
  <c i="28" r="E1920"/>
  <c i="28" r="E1921"/>
  <c i="28" r="E1922"/>
  <c i="28" r="E1923"/>
  <c i="28" r="E1924"/>
  <c i="28" r="E1925"/>
  <c i="28" r="E1926"/>
  <c i="28" r="E1927"/>
  <c i="28" r="E1928"/>
  <c i="28" r="E1929"/>
  <c i="28" r="E1930"/>
  <c i="28" r="E1931"/>
  <c i="28" r="E1932"/>
  <c i="28" r="E1933"/>
  <c i="28" r="E1934"/>
  <c i="28" r="E1935"/>
  <c i="28" r="E1936"/>
  <c i="28" r="E1937"/>
  <c i="28" r="E1938"/>
  <c i="28" r="E1939"/>
  <c i="28" r="E1940"/>
  <c i="28" r="E1941"/>
  <c i="28" r="E1942"/>
  <c i="28" r="E1943"/>
  <c i="28" r="E1944"/>
  <c i="28" r="E1945"/>
  <c i="28" r="E1946"/>
  <c i="28" r="E1947"/>
  <c i="28" r="E1948"/>
  <c i="28" r="E1949"/>
  <c i="28" r="E1950"/>
  <c i="28" r="E1951"/>
  <c i="28" r="E1952"/>
  <c i="28" r="E1953"/>
  <c i="28" r="E1954"/>
  <c i="28" r="E1955"/>
  <c i="28" r="E1956"/>
  <c i="28" r="E1957"/>
  <c i="28" r="E1958"/>
  <c i="28" r="F1959"/>
  <c i="28" r="F1963"/>
  <c i="28" r="F1975"/>
  <c i="28" r="F1992"/>
  <c i="28" r="F1998"/>
  <c i="28" r="F2004"/>
  <c i="28" r="F2024"/>
  <c i="28" r="F2030"/>
  <c i="28" r="F2036"/>
  <c i="28" r="E2096"/>
  <c i="28" r="E2098"/>
  <c i="28" r="E2112"/>
  <c i="28" r="E2144"/>
  <c i="28" r="F2147"/>
  <c i="28" r="E3205"/>
  <c i="28" r="E3209"/>
  <c i="28" r="E3213"/>
  <c i="28" r="E3217"/>
  <c i="28" r="E3221"/>
  <c i="28" r="E3225"/>
  <c i="28" r="E3229"/>
  <c i="28" r="E3233"/>
  <c i="28" r="E3237"/>
  <c i="28" r="E3241"/>
  <c i="28" r="E3245"/>
  <c i="28" r="E3249"/>
  <c i="28" r="E3253"/>
  <c i="28" r="E3257"/>
  <c i="28" r="E3261"/>
  <c i="28" r="E3265"/>
  <c i="28" r="E3269"/>
  <c i="28" r="E3273"/>
  <c i="28" r="E3277"/>
  <c i="28" r="E3281"/>
  <c i="28" r="E3285"/>
  <c i="28" r="E3289"/>
  <c i="28" r="E3293"/>
  <c i="28" r="E3297"/>
  <c i="28" r="E3301"/>
  <c i="28" r="E3305"/>
  <c i="28" r="E3309"/>
  <c i="28" r="E3313"/>
  <c i="28" r="E3317"/>
  <c i="28" r="E3321"/>
  <c i="28" r="E3325"/>
  <c i="28" r="E3329"/>
  <c i="28" r="E3333"/>
  <c i="28" r="E3337"/>
  <c i="28" r="E3341"/>
  <c i="28" r="E3345"/>
  <c i="28" r="E3349"/>
  <c i="28" r="E3353"/>
  <c i="28" r="E3357"/>
  <c i="28" r="E3361"/>
  <c i="28" r="E3365"/>
  <c i="28" r="E3369"/>
  <c i="28" r="E3373"/>
  <c i="28" r="E3377"/>
  <c i="28" r="E3381"/>
  <c i="28" r="E3385"/>
  <c i="28" r="E3389"/>
  <c i="28" r="E3393"/>
  <c i="28" r="E3397"/>
  <c i="28" r="E3401"/>
  <c i="28" r="E3404"/>
  <c i="28" r="E3409"/>
  <c i="28" r="E3412"/>
  <c i="28" r="E3417"/>
  <c i="28" r="E3420"/>
  <c i="28" r="E3425"/>
  <c i="28" r="E3428"/>
  <c i="28" r="E3433"/>
  <c i="28" r="E3436"/>
  <c i="28" r="E3441"/>
  <c i="28" r="E3444"/>
  <c i="28" r="E3449"/>
  <c i="28" r="E3452"/>
  <c i="28" r="E3457"/>
  <c i="28" r="E3460"/>
  <c i="28" r="E3465"/>
  <c i="28" r="E3468"/>
  <c i="28" r="E3473"/>
  <c i="28" r="E3475"/>
  <c i="28" r="E3477"/>
  <c i="28" r="E3479"/>
  <c i="28" r="E3481"/>
  <c i="28" r="E3483"/>
  <c i="28" r="E3485"/>
  <c i="28" r="E3487"/>
  <c i="28" r="E3489"/>
  <c i="28" r="E3491"/>
  <c i="28" r="E3493"/>
  <c i="28" r="E3495"/>
  <c i="28" r="E3497"/>
  <c i="28" r="E3499"/>
  <c i="28" r="E3501"/>
  <c i="28" r="E3503"/>
  <c i="28" r="E3505"/>
  <c i="28" r="E3507"/>
  <c i="28" r="E3509"/>
  <c i="28" r="E3511"/>
  <c i="28" r="E3513"/>
  <c i="28" r="E3515"/>
  <c i="28" r="E3517"/>
  <c i="28" r="E3519"/>
  <c i="28" r="E3521"/>
  <c i="28" r="E3523"/>
  <c i="28" r="E3525"/>
  <c i="28" r="E3527"/>
  <c i="28" r="E3529"/>
  <c i="28" r="E3531"/>
  <c i="28" r="E3533"/>
  <c i="28" r="E3535"/>
  <c i="28" r="E3537"/>
  <c i="28" r="E3539"/>
  <c i="28" r="E3541"/>
  <c i="28" r="E3543"/>
  <c i="28" r="E3545"/>
  <c i="28" r="E3547"/>
  <c i="28" r="E3549"/>
  <c i="28" r="E3551"/>
  <c i="28" r="E3553"/>
  <c i="28" r="E3555"/>
  <c i="28" r="E3557"/>
  <c i="28" r="E3559"/>
  <c i="28" r="E3561"/>
  <c i="28" r="E3563"/>
  <c i="28" r="E3565"/>
  <c i="28" r="E3567"/>
  <c i="28" r="E3569"/>
  <c i="28" r="E3571"/>
  <c i="28" r="E3573"/>
  <c i="28" r="E3575"/>
  <c i="28" r="E3577"/>
  <c i="28" r="E3579"/>
  <c i="28" r="E3581"/>
  <c i="28" r="E3583"/>
  <c i="28" r="E3585"/>
  <c i="28" r="E3587"/>
  <c i="28" r="E3589"/>
  <c i="28" r="E3591"/>
  <c i="28" r="E3593"/>
  <c i="28" r="E3595"/>
  <c i="28" r="E3597"/>
  <c i="28" r="E3599"/>
  <c i="28" r="E3601"/>
  <c i="28" r="E3603"/>
  <c i="28" r="E3605"/>
  <c i="28" r="E3607"/>
  <c i="28" r="E3609"/>
  <c i="28" r="E3611"/>
  <c i="28" r="E3613"/>
  <c i="28" r="E3615"/>
  <c i="28" r="E3617"/>
  <c i="28" r="E3619"/>
  <c i="28" r="E3621"/>
  <c i="28" r="F3626"/>
  <c i="28" r="E3626"/>
  <c i="28" r="F3634"/>
  <c i="28" r="E3634"/>
  <c i="28" r="F3642"/>
  <c i="28" r="E3642"/>
  <c i="28" r="F3650"/>
  <c i="28" r="E3650"/>
  <c i="28" r="F3658"/>
  <c i="28" r="E3658"/>
  <c i="28" r="F3666"/>
  <c i="28" r="E3666"/>
  <c i="28" r="F3674"/>
  <c i="28" r="E3674"/>
  <c i="28" r="F3682"/>
  <c i="28" r="E3682"/>
  <c i="28" r="F3690"/>
  <c i="28" r="E3690"/>
  <c i="28" r="F3698"/>
  <c i="28" r="E3698"/>
  <c i="28" r="F3706"/>
  <c i="28" r="E3706"/>
  <c i="28" r="F3714"/>
  <c i="28" r="E3714"/>
  <c i="28" r="F3722"/>
  <c i="28" r="E3722"/>
  <c i="28" r="E3729"/>
  <c i="28" r="F3729"/>
  <c i="28" r="E3737"/>
  <c i="28" r="F3737"/>
  <c i="28" r="E3745"/>
  <c i="28" r="F3745"/>
  <c i="28" r="F126"/>
  <c i="28" r="F3628"/>
  <c i="28" r="E3628"/>
  <c i="28" r="F3636"/>
  <c i="28" r="E3636"/>
  <c i="28" r="F3644"/>
  <c i="28" r="E3644"/>
  <c i="28" r="F3652"/>
  <c i="28" r="E3652"/>
  <c i="28" r="F3660"/>
  <c i="28" r="E3660"/>
  <c i="28" r="F3668"/>
  <c i="28" r="E3668"/>
  <c i="28" r="F3676"/>
  <c i="28" r="E3676"/>
  <c i="28" r="F3684"/>
  <c i="28" r="E3684"/>
  <c i="28" r="F3692"/>
  <c i="28" r="E3692"/>
  <c i="28" r="F3700"/>
  <c i="28" r="E3700"/>
  <c i="28" r="F3708"/>
  <c i="28" r="E3708"/>
  <c i="28" r="F3716"/>
  <c i="28" r="E3716"/>
  <c i="28" r="E3724"/>
  <c i="28" r="F3724"/>
  <c i="28" r="E3727"/>
  <c i="28" r="F3727"/>
  <c i="28" r="E3730"/>
  <c i="28" r="F3730"/>
  <c i="28" r="E3732"/>
  <c i="28" r="F3732"/>
  <c i="28" r="E3735"/>
  <c i="28" r="F3735"/>
  <c i="28" r="E3738"/>
  <c i="28" r="F3738"/>
  <c i="28" r="E3740"/>
  <c i="28" r="F3740"/>
  <c i="28" r="E3743"/>
  <c i="28" r="F3743"/>
  <c i="28" r="E3746"/>
  <c i="28" r="F3746"/>
  <c i="28" r="E3748"/>
  <c i="28" r="F3748"/>
  <c i="28" r="E3751"/>
  <c i="28" r="F3751"/>
  <c i="28" r="E3754"/>
  <c i="28" r="F3754"/>
  <c i="28" r="E3756"/>
  <c i="28" r="F3756"/>
  <c i="28" r="E3762"/>
  <c i="28" r="F3762"/>
  <c i="28" r="E3764"/>
  <c i="28" r="F3764"/>
  <c i="28" r="F3402"/>
  <c i="28" r="E3402"/>
  <c i="28" r="F3410"/>
  <c i="28" r="E3410"/>
  <c i="28" r="F3418"/>
  <c i="28" r="E3418"/>
  <c i="28" r="F3426"/>
  <c i="28" r="E3426"/>
  <c i="28" r="F3434"/>
  <c i="28" r="E3434"/>
  <c i="28" r="F3442"/>
  <c i="28" r="E3442"/>
  <c i="28" r="F3450"/>
  <c i="28" r="E3450"/>
  <c i="28" r="F3458"/>
  <c i="28" r="E3458"/>
  <c i="28" r="F3466"/>
  <c i="28" r="E3466"/>
  <c i="28" r="F3474"/>
  <c i="28" r="E3474"/>
  <c i="28" r="F3476"/>
  <c i="28" r="E3476"/>
  <c i="28" r="F3478"/>
  <c i="28" r="E3478"/>
  <c i="28" r="F3480"/>
  <c i="28" r="E3480"/>
  <c i="28" r="F3482"/>
  <c i="28" r="E3482"/>
  <c i="28" r="F3484"/>
  <c i="28" r="E3484"/>
  <c i="28" r="F3486"/>
  <c i="28" r="E3486"/>
  <c i="28" r="F3488"/>
  <c i="28" r="E3488"/>
  <c i="28" r="F3490"/>
  <c i="28" r="E3490"/>
  <c i="28" r="F3492"/>
  <c i="28" r="E3492"/>
  <c i="28" r="F3494"/>
  <c i="28" r="E3494"/>
  <c i="28" r="F3496"/>
  <c i="28" r="E3496"/>
  <c i="28" r="F3498"/>
  <c i="28" r="E3498"/>
  <c i="28" r="F3500"/>
  <c i="28" r="E3500"/>
  <c i="28" r="F3502"/>
  <c i="28" r="E3502"/>
  <c i="28" r="F3504"/>
  <c i="28" r="E3504"/>
  <c i="28" r="F3506"/>
  <c i="28" r="E3506"/>
  <c i="28" r="F3508"/>
  <c i="28" r="E3508"/>
  <c i="28" r="F3510"/>
  <c i="28" r="E3510"/>
  <c i="28" r="F3512"/>
  <c i="28" r="E3512"/>
  <c i="28" r="F3514"/>
  <c i="28" r="E3514"/>
  <c i="28" r="F3516"/>
  <c i="28" r="E3516"/>
  <c i="28" r="F3518"/>
  <c i="28" r="E3518"/>
  <c i="28" r="F3520"/>
  <c i="28" r="E3520"/>
  <c i="28" r="F3522"/>
  <c i="28" r="E3522"/>
  <c i="28" r="F3524"/>
  <c i="28" r="E3524"/>
  <c i="28" r="F3526"/>
  <c i="28" r="E3526"/>
  <c i="28" r="F3528"/>
  <c i="28" r="E3528"/>
  <c i="28" r="F3530"/>
  <c i="28" r="E3530"/>
  <c i="28" r="F3532"/>
  <c i="28" r="E3532"/>
  <c i="28" r="F3534"/>
  <c i="28" r="E3534"/>
  <c i="28" r="F3536"/>
  <c i="28" r="E3536"/>
  <c i="28" r="F3538"/>
  <c i="28" r="E3538"/>
  <c i="28" r="F3540"/>
  <c i="28" r="E3540"/>
  <c i="28" r="F3542"/>
  <c i="28" r="E3542"/>
  <c i="28" r="F3544"/>
  <c i="28" r="E3544"/>
  <c i="28" r="F3546"/>
  <c i="28" r="E3546"/>
  <c i="28" r="F3548"/>
  <c i="28" r="E3548"/>
  <c i="28" r="F3550"/>
  <c i="28" r="E3550"/>
  <c i="28" r="F3552"/>
  <c i="28" r="E3552"/>
  <c i="28" r="F3554"/>
  <c i="28" r="E3554"/>
  <c i="28" r="F3556"/>
  <c i="28" r="E3556"/>
  <c i="28" r="F3558"/>
  <c i="28" r="E3558"/>
  <c i="28" r="F3560"/>
  <c i="28" r="E3560"/>
  <c i="28" r="F3562"/>
  <c i="28" r="E3562"/>
  <c i="28" r="F3564"/>
  <c i="28" r="E3564"/>
  <c i="28" r="F3566"/>
  <c i="28" r="E3566"/>
  <c i="28" r="F3568"/>
  <c i="28" r="E3568"/>
  <c i="28" r="F3570"/>
  <c i="28" r="E3570"/>
  <c i="28" r="F3572"/>
  <c i="28" r="E3572"/>
  <c i="28" r="F3574"/>
  <c i="28" r="E3574"/>
  <c i="28" r="F3576"/>
  <c i="28" r="E3576"/>
  <c i="28" r="F3578"/>
  <c i="28" r="E3578"/>
  <c i="28" r="F3580"/>
  <c i="28" r="E3580"/>
  <c i="28" r="F3582"/>
  <c i="28" r="E3582"/>
  <c i="28" r="F3584"/>
  <c i="28" r="E3584"/>
  <c i="28" r="F3586"/>
  <c i="28" r="E3586"/>
  <c i="28" r="F3588"/>
  <c i="28" r="E3588"/>
  <c i="28" r="F3590"/>
  <c i="28" r="E3590"/>
  <c i="28" r="F3592"/>
  <c i="28" r="E3592"/>
  <c i="28" r="F3594"/>
  <c i="28" r="E3594"/>
  <c i="28" r="F3596"/>
  <c i="28" r="E3596"/>
  <c i="28" r="F3598"/>
  <c i="28" r="E3598"/>
  <c i="28" r="F3600"/>
  <c i="28" r="E3600"/>
  <c i="28" r="F3602"/>
  <c i="28" r="E3602"/>
  <c i="28" r="F3604"/>
  <c i="28" r="E3604"/>
  <c i="28" r="F3606"/>
  <c i="28" r="E3606"/>
  <c i="28" r="F3608"/>
  <c i="28" r="E3608"/>
  <c i="28" r="F3610"/>
  <c i="28" r="E3610"/>
  <c i="28" r="F3612"/>
  <c i="28" r="E3612"/>
  <c i="28" r="F3614"/>
  <c i="28" r="E3614"/>
  <c i="28" r="F3616"/>
  <c i="28" r="E3616"/>
  <c i="28" r="F3618"/>
  <c i="28" r="E3618"/>
  <c i="28" r="F3620"/>
  <c i="28" r="E3620"/>
  <c i="28" r="F3622"/>
  <c i="28" r="E3622"/>
  <c i="28" r="F3630"/>
  <c i="28" r="E3630"/>
  <c i="28" r="F3638"/>
  <c i="28" r="E3638"/>
  <c i="28" r="F3646"/>
  <c i="28" r="E3646"/>
  <c i="28" r="F3654"/>
  <c i="28" r="E3654"/>
  <c i="28" r="F3662"/>
  <c i="28" r="E3662"/>
  <c i="28" r="F3670"/>
  <c i="28" r="E3670"/>
  <c i="28" r="F3678"/>
  <c i="28" r="E3678"/>
  <c i="28" r="F3686"/>
  <c i="28" r="E3686"/>
  <c i="28" r="F3694"/>
  <c i="28" r="E3694"/>
  <c i="28" r="F3702"/>
  <c i="28" r="E3702"/>
  <c i="28" r="F3710"/>
  <c i="28" r="E3710"/>
  <c i="28" r="F3718"/>
  <c i="28" r="E3718"/>
  <c i="28" r="E3725"/>
  <c i="28" r="F3725"/>
  <c i="28" r="E3733"/>
  <c i="28" r="F3733"/>
  <c i="28" r="E3741"/>
  <c i="28" r="F3741"/>
  <c i="28" r="E3749"/>
  <c i="28" r="F3749"/>
  <c i="28" r="F796"/>
  <c i="28" r="F828"/>
  <c i="28" r="E831"/>
  <c i="28" r="F1016"/>
  <c i="28" r="E1019"/>
  <c i="28" r="F1059"/>
  <c i="28" r="F1096"/>
  <c i="28" r="E1099"/>
  <c i="28" r="F1112"/>
  <c i="28" r="E1115"/>
  <c i="28" r="F1180"/>
  <c i="28" r="F1251"/>
  <c i="28" r="F1283"/>
  <c i="28" r="F1292"/>
  <c i="28" r="E1360"/>
  <c i="28" r="F1363"/>
  <c i="28" r="F1383"/>
  <c i="28" r="E1411"/>
  <c i="28" r="F3624"/>
  <c i="28" r="E3624"/>
  <c i="28" r="F3632"/>
  <c i="28" r="E3632"/>
  <c i="28" r="F3640"/>
  <c i="28" r="E3640"/>
  <c i="28" r="F3648"/>
  <c i="28" r="E3648"/>
  <c i="28" r="F3656"/>
  <c i="28" r="E3656"/>
  <c i="28" r="F3664"/>
  <c i="28" r="E3664"/>
  <c i="28" r="F3672"/>
  <c i="28" r="E3672"/>
  <c i="28" r="F3680"/>
  <c i="28" r="E3680"/>
  <c i="28" r="F3688"/>
  <c i="28" r="E3688"/>
  <c i="28" r="F3696"/>
  <c i="28" r="E3696"/>
  <c i="28" r="F3704"/>
  <c i="28" r="E3704"/>
  <c i="28" r="F3712"/>
  <c i="28" r="E3712"/>
  <c i="28" r="F3720"/>
  <c i="28" r="E3720"/>
  <c i="28" r="E3726"/>
  <c i="28" r="F3726"/>
  <c i="28" r="E3728"/>
  <c i="28" r="F3728"/>
  <c i="28" r="E3731"/>
  <c i="28" r="F3731"/>
  <c i="28" r="E3734"/>
  <c i="28" r="F3734"/>
  <c i="28" r="E3736"/>
  <c i="28" r="F3736"/>
  <c i="28" r="E3739"/>
  <c i="28" r="F3739"/>
  <c i="28" r="E3742"/>
  <c i="28" r="F3742"/>
  <c i="28" r="E3744"/>
  <c i="28" r="F3744"/>
  <c i="28" r="E3747"/>
  <c i="28" r="F3747"/>
  <c i="28" r="E3750"/>
  <c i="28" r="F3750"/>
  <c i="28" r="E3752"/>
  <c i="28" r="F3752"/>
  <c i="28" r="E3758"/>
  <c i="28" r="F3758"/>
  <c i="28" r="E3760"/>
  <c i="28" r="F3760"/>
  <c i="28" r="E3766"/>
  <c i="28" r="F3766"/>
  <c i="28" r="F3768"/>
  <c i="28" r="F3772"/>
  <c i="28" r="F3776"/>
  <c i="28" r="F3780"/>
  <c i="28" r="F3784"/>
  <c i="28" r="F3788"/>
  <c i="28" r="F3792"/>
  <c i="28" r="F3796"/>
  <c i="28" r="F3800"/>
  <c i="28" r="F3804"/>
  <c i="28" r="F3808"/>
  <c i="28" r="F3812"/>
  <c i="28" r="F3816"/>
  <c i="28" r="F3820"/>
  <c i="28" r="F3824"/>
  <c i="28" r="F3828"/>
  <c i="28" r="F3832"/>
  <c i="28" r="F3836"/>
  <c i="28" r="F3840"/>
  <c i="28" r="F3844"/>
  <c i="28" r="E3851"/>
  <c i="28" r="F3851"/>
  <c i="28" r="E3853"/>
  <c i="28" r="F3853"/>
  <c i="28" r="E3858"/>
  <c i="28" r="F3858"/>
  <c i="28" r="E3867"/>
  <c i="28" r="F3867"/>
  <c i="28" r="E3869"/>
  <c i="28" r="F3869"/>
  <c i="28" r="E3874"/>
  <c i="28" r="F3874"/>
  <c i="28" r="E3883"/>
  <c i="28" r="F3883"/>
  <c i="28" r="E3885"/>
  <c i="28" r="F3885"/>
  <c i="28" r="E3890"/>
  <c i="28" r="F3890"/>
  <c i="28" r="E3755"/>
  <c i="28" r="F3755"/>
  <c i="28" r="E3759"/>
  <c i="28" r="F3759"/>
  <c i="28" r="E3763"/>
  <c i="28" r="F3763"/>
  <c i="28" r="E3767"/>
  <c i="28" r="F3767"/>
  <c i="28" r="E3771"/>
  <c i="28" r="F3771"/>
  <c i="28" r="E3775"/>
  <c i="28" r="F3775"/>
  <c i="28" r="E3779"/>
  <c i="28" r="F3779"/>
  <c i="28" r="E3783"/>
  <c i="28" r="F3783"/>
  <c i="28" r="E3787"/>
  <c i="28" r="F3787"/>
  <c i="28" r="E3791"/>
  <c i="28" r="F3791"/>
  <c i="28" r="E3795"/>
  <c i="28" r="F3795"/>
  <c i="28" r="E3799"/>
  <c i="28" r="F3799"/>
  <c i="28" r="E3803"/>
  <c i="28" r="F3803"/>
  <c i="28" r="E3807"/>
  <c i="28" r="F3807"/>
  <c i="28" r="E3811"/>
  <c i="28" r="F3811"/>
  <c i="28" r="E3815"/>
  <c i="28" r="F3815"/>
  <c i="28" r="E3819"/>
  <c i="28" r="F3819"/>
  <c i="28" r="E3823"/>
  <c i="28" r="F3823"/>
  <c i="28" r="E3827"/>
  <c i="28" r="F3827"/>
  <c i="28" r="E3831"/>
  <c i="28" r="F3831"/>
  <c i="28" r="E3835"/>
  <c i="28" r="F3835"/>
  <c i="28" r="E3839"/>
  <c i="28" r="F3839"/>
  <c i="28" r="E3843"/>
  <c i="28" r="F3843"/>
  <c i="28" r="E3847"/>
  <c i="28" r="F3847"/>
  <c i="28" r="E3849"/>
  <c i="28" r="F3849"/>
  <c i="28" r="E3854"/>
  <c i="28" r="F3854"/>
  <c i="28" r="E3863"/>
  <c i="28" r="F3863"/>
  <c i="28" r="E3865"/>
  <c i="28" r="F3865"/>
  <c i="28" r="E3870"/>
  <c i="28" r="F3870"/>
  <c i="28" r="E3879"/>
  <c i="28" r="F3879"/>
  <c i="28" r="E3881"/>
  <c i="28" r="F3881"/>
  <c i="28" r="E3886"/>
  <c i="28" r="F3886"/>
  <c i="28" r="E3895"/>
  <c i="28" r="F3895"/>
  <c i="28" r="E3903"/>
  <c i="28" r="F3903"/>
  <c i="28" r="E3911"/>
  <c i="28" r="F3911"/>
  <c i="28" r="E3919"/>
  <c i="28" r="F3919"/>
  <c i="28" r="E3927"/>
  <c i="28" r="F3927"/>
  <c i="28" r="E3935"/>
  <c i="28" r="F3935"/>
  <c i="28" r="E3943"/>
  <c i="28" r="F3943"/>
  <c i="28" r="F3753"/>
  <c i="28" r="F3757"/>
  <c i="28" r="F3761"/>
  <c i="28" r="F3765"/>
  <c i="28" r="F3769"/>
  <c i="28" r="F3773"/>
  <c i="28" r="F3777"/>
  <c i="28" r="F3781"/>
  <c i="28" r="F3785"/>
  <c i="28" r="F3789"/>
  <c i="28" r="F3793"/>
  <c i="28" r="F3797"/>
  <c i="28" r="F3801"/>
  <c i="28" r="F3805"/>
  <c i="28" r="F3809"/>
  <c i="28" r="F3813"/>
  <c i="28" r="F3817"/>
  <c i="28" r="F3821"/>
  <c i="28" r="F3825"/>
  <c i="28" r="F3829"/>
  <c i="28" r="F3833"/>
  <c i="28" r="F3837"/>
  <c i="28" r="F3841"/>
  <c i="28" r="F3845"/>
  <c i="28" r="E3850"/>
  <c i="28" r="F3850"/>
  <c i="28" r="E3859"/>
  <c i="28" r="F3859"/>
  <c i="28" r="E3861"/>
  <c i="28" r="F3861"/>
  <c i="28" r="E3866"/>
  <c i="28" r="F3866"/>
  <c i="28" r="E3875"/>
  <c i="28" r="F3875"/>
  <c i="28" r="E3877"/>
  <c i="28" r="F3877"/>
  <c i="28" r="E3882"/>
  <c i="28" r="F3882"/>
  <c i="28" r="E3891"/>
  <c i="28" r="F3891"/>
  <c i="28" r="E3893"/>
  <c i="28" r="F3893"/>
  <c i="28" r="E3770"/>
  <c i="28" r="F3770"/>
  <c i="28" r="E3774"/>
  <c i="28" r="F3774"/>
  <c i="28" r="E3778"/>
  <c i="28" r="F3778"/>
  <c i="28" r="E3782"/>
  <c i="28" r="F3782"/>
  <c i="28" r="E3786"/>
  <c i="28" r="F3786"/>
  <c i="28" r="E3790"/>
  <c i="28" r="F3790"/>
  <c i="28" r="E3794"/>
  <c i="28" r="F3794"/>
  <c i="28" r="E3798"/>
  <c i="28" r="F3798"/>
  <c i="28" r="E3802"/>
  <c i="28" r="F3802"/>
  <c i="28" r="E3806"/>
  <c i="28" r="F3806"/>
  <c i="28" r="E3810"/>
  <c i="28" r="F3810"/>
  <c i="28" r="E3814"/>
  <c i="28" r="F3814"/>
  <c i="28" r="E3818"/>
  <c i="28" r="F3818"/>
  <c i="28" r="E3822"/>
  <c i="28" r="F3822"/>
  <c i="28" r="E3826"/>
  <c i="28" r="F3826"/>
  <c i="28" r="E3830"/>
  <c i="28" r="F3830"/>
  <c i="28" r="E3834"/>
  <c i="28" r="F3834"/>
  <c i="28" r="E3838"/>
  <c i="28" r="F3838"/>
  <c i="28" r="E3842"/>
  <c i="28" r="F3842"/>
  <c i="28" r="E3846"/>
  <c i="28" r="F3846"/>
  <c i="28" r="E3855"/>
  <c i="28" r="F3855"/>
  <c i="28" r="E3857"/>
  <c i="28" r="F3857"/>
  <c i="28" r="E3862"/>
  <c i="28" r="F3862"/>
  <c i="28" r="E3871"/>
  <c i="28" r="F3871"/>
  <c i="28" r="E3873"/>
  <c i="28" r="F3873"/>
  <c i="28" r="E3878"/>
  <c i="28" r="F3878"/>
  <c i="28" r="E3887"/>
  <c i="28" r="F3887"/>
  <c i="28" r="E3889"/>
  <c i="28" r="F3889"/>
  <c i="28" r="E3894"/>
  <c i="28" r="F3894"/>
  <c i="28" r="E3899"/>
  <c i="28" r="F3899"/>
  <c i="28" r="E3907"/>
  <c i="28" r="F3907"/>
  <c i="28" r="E3915"/>
  <c i="28" r="F3915"/>
  <c i="28" r="E3923"/>
  <c i="28" r="F3923"/>
  <c i="28" r="E3931"/>
  <c i="28" r="F3931"/>
  <c i="28" r="E3939"/>
  <c i="28" r="F3939"/>
  <c i="28" r="E3947"/>
  <c i="28" r="F3947"/>
  <c i="28" r="F3951"/>
  <c i="28" r="F3955"/>
  <c i="28" r="F3959"/>
  <c i="28" r="F3963"/>
  <c i="28" r="F3965"/>
  <c i="28" r="F3967"/>
  <c i="28" r="F3969"/>
  <c i="28" r="F3971"/>
  <c i="28" r="F3973"/>
  <c i="28" r="F3975"/>
  <c i="28" r="F3977"/>
  <c i="28" r="F3979"/>
  <c i="28" r="F3981"/>
  <c i="28" r="F3983"/>
  <c i="28" r="F3985"/>
  <c i="28" r="F3987"/>
  <c i="28" r="F3989"/>
  <c i="28" r="F3991"/>
  <c i="28" r="F3993"/>
  <c i="28" r="F3995"/>
  <c i="28" r="F3997"/>
  <c i="28" r="F3999"/>
  <c i="28" r="F4001"/>
  <c i="28" r="F4003"/>
  <c i="28" r="F4005"/>
  <c i="28" r="F4007"/>
  <c i="28" r="F4009"/>
  <c i="28" r="F4011"/>
  <c i="28" r="F4013"/>
  <c i="28" r="F4015"/>
  <c i="28" r="F4017"/>
  <c i="28" r="F4019"/>
  <c i="28" r="F4021"/>
  <c i="28" r="F4023"/>
  <c i="28" r="F4025"/>
  <c i="28" r="F4027"/>
  <c i="28" r="F4029"/>
  <c i="28" r="F4031"/>
  <c i="28" r="F4033"/>
  <c i="28" r="F4035"/>
  <c i="28" r="F4037"/>
  <c i="28" r="F4039"/>
  <c i="28" r="F4041"/>
  <c i="28" r="F4043"/>
  <c i="28" r="F4045"/>
  <c i="28" r="F4047"/>
  <c i="28" r="F4049"/>
  <c i="28" r="F4051"/>
  <c i="28" r="F4053"/>
  <c i="28" r="F4055"/>
  <c i="28" r="F4057"/>
  <c i="28" r="F4059"/>
  <c i="28" r="F4061"/>
  <c i="28" r="F4063"/>
  <c i="28" r="F4065"/>
  <c i="28" r="F4067"/>
  <c i="28" r="F4074"/>
  <c i="28" r="E4074"/>
  <c i="28" r="F4077"/>
  <c i="28" r="E4077"/>
  <c i="28" r="F4083"/>
  <c i="28" r="E4083"/>
  <c i="28" r="F4092"/>
  <c i="28" r="E4092"/>
  <c i="28" r="F4095"/>
  <c i="28" r="E4095"/>
  <c i="28" r="F4104"/>
  <c i="28" r="E4104"/>
  <c i="28" r="F4107"/>
  <c i="28" r="E4107"/>
  <c i="28" r="F4120"/>
  <c i="28" r="E4120"/>
  <c i="28" r="F4123"/>
  <c i="28" r="E4123"/>
  <c i="28" r="F4136"/>
  <c i="28" r="E4136"/>
  <c i="28" r="F4139"/>
  <c i="28" r="E4139"/>
  <c i="28" r="F4152"/>
  <c i="28" r="E4152"/>
  <c i="28" r="F4155"/>
  <c i="28" r="E4155"/>
  <c i="28" r="F4167"/>
  <c i="28" r="E4167"/>
  <c i="28" r="F4175"/>
  <c i="28" r="E4175"/>
  <c i="28" r="F3898"/>
  <c i="28" r="F3902"/>
  <c i="28" r="F3906"/>
  <c i="28" r="F3910"/>
  <c i="28" r="F3914"/>
  <c i="28" r="F3918"/>
  <c i="28" r="F3922"/>
  <c i="28" r="F3926"/>
  <c i="28" r="F3930"/>
  <c i="28" r="F3934"/>
  <c i="28" r="F3938"/>
  <c i="28" r="F3942"/>
  <c i="28" r="F3946"/>
  <c i="28" r="F3950"/>
  <c i="28" r="F3954"/>
  <c i="28" r="F3958"/>
  <c i="28" r="F3962"/>
  <c i="28" r="E4072"/>
  <c i="28" r="F4075"/>
  <c i="28" r="E4075"/>
  <c i="28" r="F4084"/>
  <c i="28" r="E4084"/>
  <c i="28" r="F4087"/>
  <c i="28" r="E4087"/>
  <c i="28" r="F4098"/>
  <c i="28" r="E4098"/>
  <c i="28" r="F4108"/>
  <c i="28" r="E4108"/>
  <c i="28" r="F4111"/>
  <c i="28" r="E4111"/>
  <c i="28" r="F4124"/>
  <c i="28" r="E4124"/>
  <c i="28" r="F4127"/>
  <c i="28" r="E4127"/>
  <c i="28" r="F4140"/>
  <c i="28" r="E4140"/>
  <c i="28" r="F4143"/>
  <c i="28" r="E4143"/>
  <c i="28" r="F4156"/>
  <c i="28" r="E4156"/>
  <c i="28" r="F4159"/>
  <c i="28" r="E4159"/>
  <c i="28" r="F4163"/>
  <c i="28" r="E4163"/>
  <c i="28" r="E3964"/>
  <c i="28" r="F3964"/>
  <c i="28" r="E3966"/>
  <c i="28" r="F3966"/>
  <c i="28" r="E3968"/>
  <c i="28" r="F3968"/>
  <c i="28" r="E3970"/>
  <c i="28" r="F3970"/>
  <c i="28" r="E3972"/>
  <c i="28" r="F3972"/>
  <c i="28" r="E3974"/>
  <c i="28" r="F3974"/>
  <c i="28" r="E3976"/>
  <c i="28" r="F3976"/>
  <c i="28" r="E3978"/>
  <c i="28" r="F3978"/>
  <c i="28" r="E3980"/>
  <c i="28" r="F3980"/>
  <c i="28" r="E3982"/>
  <c i="28" r="F3982"/>
  <c i="28" r="E3984"/>
  <c i="28" r="F3984"/>
  <c i="28" r="E3986"/>
  <c i="28" r="F3986"/>
  <c i="28" r="E3988"/>
  <c i="28" r="F3988"/>
  <c i="28" r="E3990"/>
  <c i="28" r="F3990"/>
  <c i="28" r="E3992"/>
  <c i="28" r="F3992"/>
  <c i="28" r="E3994"/>
  <c i="28" r="F3994"/>
  <c i="28" r="E3996"/>
  <c i="28" r="F3996"/>
  <c i="28" r="E3998"/>
  <c i="28" r="F3998"/>
  <c i="28" r="E4000"/>
  <c i="28" r="F4000"/>
  <c i="28" r="E4002"/>
  <c i="28" r="F4002"/>
  <c i="28" r="E4004"/>
  <c i="28" r="F4004"/>
  <c i="28" r="E4006"/>
  <c i="28" r="F4006"/>
  <c i="28" r="E4008"/>
  <c i="28" r="F4008"/>
  <c i="28" r="E4010"/>
  <c i="28" r="F4010"/>
  <c i="28" r="E4012"/>
  <c i="28" r="F4012"/>
  <c i="28" r="E4014"/>
  <c i="28" r="F4014"/>
  <c i="28" r="E4016"/>
  <c i="28" r="F4016"/>
  <c i="28" r="E4018"/>
  <c i="28" r="F4018"/>
  <c i="28" r="E4020"/>
  <c i="28" r="F4020"/>
  <c i="28" r="E4022"/>
  <c i="28" r="F4022"/>
  <c i="28" r="E4024"/>
  <c i="28" r="F4024"/>
  <c i="28" r="E4026"/>
  <c i="28" r="F4026"/>
  <c i="28" r="E4028"/>
  <c i="28" r="F4028"/>
  <c i="28" r="E4030"/>
  <c i="28" r="F4030"/>
  <c i="28" r="E4032"/>
  <c i="28" r="F4032"/>
  <c i="28" r="E4034"/>
  <c i="28" r="F4034"/>
  <c i="28" r="E4036"/>
  <c i="28" r="F4036"/>
  <c i="28" r="E4038"/>
  <c i="28" r="F4038"/>
  <c i="28" r="E4040"/>
  <c i="28" r="F4040"/>
  <c i="28" r="E4042"/>
  <c i="28" r="F4042"/>
  <c i="28" r="E4044"/>
  <c i="28" r="F4044"/>
  <c i="28" r="E4046"/>
  <c i="28" r="F4046"/>
  <c i="28" r="E4048"/>
  <c i="28" r="F4048"/>
  <c i="28" r="E4050"/>
  <c i="28" r="F4050"/>
  <c i="28" r="E4052"/>
  <c i="28" r="F4052"/>
  <c i="28" r="E4054"/>
  <c i="28" r="F4054"/>
  <c i="28" r="E4056"/>
  <c i="28" r="F4056"/>
  <c i="28" r="E4058"/>
  <c i="28" r="F4058"/>
  <c i="28" r="E4060"/>
  <c i="28" r="F4060"/>
  <c i="28" r="E4062"/>
  <c i="28" r="F4062"/>
  <c i="28" r="E4064"/>
  <c i="28" r="F4064"/>
  <c i="28" r="E4066"/>
  <c i="28" r="F4066"/>
  <c i="28" r="E4068"/>
  <c i="28" r="F4068"/>
  <c i="28" r="E4070"/>
  <c i="28" r="F4070"/>
  <c i="28" r="F4076"/>
  <c i="28" r="E4076"/>
  <c i="28" r="F4079"/>
  <c i="28" r="E4079"/>
  <c i="28" r="F4090"/>
  <c i="28" r="E4090"/>
  <c i="28" r="F4093"/>
  <c i="28" r="E4093"/>
  <c i="28" r="E4096"/>
  <c i="28" r="F4099"/>
  <c i="28" r="E4099"/>
  <c i="28" r="F4112"/>
  <c i="28" r="E4112"/>
  <c i="28" r="F4115"/>
  <c i="28" r="E4115"/>
  <c i="28" r="F4128"/>
  <c i="28" r="E4128"/>
  <c i="28" r="F4131"/>
  <c i="28" r="E4131"/>
  <c i="28" r="F4144"/>
  <c i="28" r="E4144"/>
  <c i="28" r="F4147"/>
  <c i="28" r="E4147"/>
  <c i="28" r="F4071"/>
  <c i="28" r="E4071"/>
  <c i="28" r="F4073"/>
  <c i="28" r="E4073"/>
  <c i="28" r="F4082"/>
  <c i="28" r="E4082"/>
  <c i="28" r="F4085"/>
  <c i="28" r="E4085"/>
  <c i="28" r="E4088"/>
  <c i="28" r="F4091"/>
  <c i="28" r="E4091"/>
  <c i="28" r="F4100"/>
  <c i="28" r="E4100"/>
  <c i="28" r="F4103"/>
  <c i="28" r="E4103"/>
  <c i="28" r="F4116"/>
  <c i="28" r="E4116"/>
  <c i="28" r="F4119"/>
  <c i="28" r="E4119"/>
  <c i="28" r="F4132"/>
  <c i="28" r="E4132"/>
  <c i="28" r="F4135"/>
  <c i="28" r="E4135"/>
  <c i="28" r="F4148"/>
  <c i="28" r="E4148"/>
  <c i="28" r="F4151"/>
  <c i="28" r="E4151"/>
  <c i="28" r="E4101"/>
  <c i="28" r="E4106"/>
  <c i="28" r="E4109"/>
  <c i="28" r="E4114"/>
  <c i="28" r="E4117"/>
  <c i="28" r="E4122"/>
  <c i="28" r="E4125"/>
  <c i="28" r="E4130"/>
  <c i="28" r="E4133"/>
  <c i="28" r="E4138"/>
  <c i="28" r="E4141"/>
  <c i="28" r="E4146"/>
  <c i="28" r="E4149"/>
  <c i="28" r="E4154"/>
  <c i="28" r="E4157"/>
  <c i="28" r="E4164"/>
  <c i="28" r="F4166"/>
  <c i="28" r="E4166"/>
  <c i="28" r="F4182"/>
  <c i="28" r="E4182"/>
  <c i="28" r="F4170"/>
  <c i="28" r="E4170"/>
  <c i="28" r="E4078"/>
  <c i="28" r="E4081"/>
  <c i="28" r="E4086"/>
  <c i="28" r="E4089"/>
  <c i="28" r="E4094"/>
  <c i="28" r="E4097"/>
  <c i="28" r="E4102"/>
  <c i="28" r="E4105"/>
  <c i="28" r="E4110"/>
  <c i="28" r="E4113"/>
  <c i="28" r="E4118"/>
  <c i="28" r="E4121"/>
  <c i="28" r="E4126"/>
  <c i="28" r="E4129"/>
  <c i="28" r="E4134"/>
  <c i="28" r="E4137"/>
  <c i="28" r="E4142"/>
  <c i="28" r="E4145"/>
  <c i="28" r="E4150"/>
  <c i="28" r="E4153"/>
  <c i="28" r="E4158"/>
  <c i="28" r="E4172"/>
  <c i="28" r="F4174"/>
  <c i="28" r="E4174"/>
  <c i="28" r="F4162"/>
  <c i="28" r="E4162"/>
  <c i="28" r="F4171"/>
  <c i="28" r="E4171"/>
  <c i="28" r="F4178"/>
  <c i="28" r="E4178"/>
  <c i="28" r="F4204"/>
  <c i="28" r="E4204"/>
  <c i="28" r="F4224"/>
  <c i="28" r="E4224"/>
  <c i="28" r="F4234"/>
  <c i="28" r="E4234"/>
  <c i="28" r="F4243"/>
  <c i="28" r="E4243"/>
  <c i="28" r="F4258"/>
  <c i="28" r="E4258"/>
  <c i="28" r="F4274"/>
  <c i="28" r="E4274"/>
  <c i="28" r="F4299"/>
  <c i="28" r="E4299"/>
  <c i="28" r="F4306"/>
  <c i="28" r="E4306"/>
  <c i="28" r="F4188"/>
  <c i="28" r="E4188"/>
  <c i="28" r="F4207"/>
  <c i="28" r="E4207"/>
  <c i="28" r="F4212"/>
  <c i="28" r="E4212"/>
  <c i="28" r="F4227"/>
  <c i="28" r="E4227"/>
  <c i="28" r="F4244"/>
  <c i="28" r="E4244"/>
  <c i="28" r="E4247"/>
  <c i="28" r="E4251"/>
  <c i="28" r="F4267"/>
  <c i="28" r="E4267"/>
  <c i="28" r="F4199"/>
  <c i="28" r="E4199"/>
  <c i="28" r="F4215"/>
  <c i="28" r="E4215"/>
  <c i="28" r="F4220"/>
  <c i="28" r="E4220"/>
  <c i="28" r="F4228"/>
  <c i="28" r="E4228"/>
  <c i="28" r="F4239"/>
  <c i="28" r="E4239"/>
  <c i="28" r="F4256"/>
  <c i="28" r="E4256"/>
  <c i="28" r="F4259"/>
  <c i="28" r="E4259"/>
  <c i="28" r="F4263"/>
  <c i="28" r="E4263"/>
  <c i="28" r="E4179"/>
  <c i="28" r="E4183"/>
  <c i="28" r="E4187"/>
  <c i="28" r="E4191"/>
  <c i="28" r="E4208"/>
  <c i="28" r="E4211"/>
  <c i="28" r="F4223"/>
  <c i="28" r="E4223"/>
  <c i="28" r="E4226"/>
  <c i="28" r="F4240"/>
  <c i="28" r="E4240"/>
  <c i="28" r="F4250"/>
  <c i="28" r="E4250"/>
  <c i="28" r="F4298"/>
  <c i="28" r="E4298"/>
  <c i="28" r="F4323"/>
  <c i="28" r="E4323"/>
  <c i="28" r="E4266"/>
  <c i="28" r="E4271"/>
  <c i="28" r="E4276"/>
  <c i="28" r="E4287"/>
  <c i="28" r="E4296"/>
  <c i="28" r="E4307"/>
  <c i="28" r="E4315"/>
  <c i="28" r="E4328"/>
  <c i="28" r="E4336"/>
  <c i="28" r="E4344"/>
  <c i="28" r="E4352"/>
  <c i="28" r="E4360"/>
  <c i="28" r="E4368"/>
  <c i="28" r="E4378"/>
  <c i="28" r="E4386"/>
  <c i="28" r="E4402"/>
  <c i="28" r="F4422"/>
  <c i="28" r="E4422"/>
  <c i="28" r="E4434"/>
  <c i="28" r="F4454"/>
  <c i="28" r="E4454"/>
  <c i="28" r="F4462"/>
  <c i="28" r="F4470"/>
  <c i="28" r="F4478"/>
  <c i="28" r="F4486"/>
  <c i="28" r="F4501"/>
  <c i="28" r="E4501"/>
  <c i="28" r="F4504"/>
  <c i="28" r="E4504"/>
  <c i="28" r="F4288"/>
  <c i="28" r="E4288"/>
  <c i="28" r="F4308"/>
  <c i="28" r="E4308"/>
  <c i="28" r="F4414"/>
  <c i="28" r="E4414"/>
  <c i="28" r="F4446"/>
  <c i="28" r="E4446"/>
  <c i="28" r="E4255"/>
  <c i="28" r="E4260"/>
  <c i="28" r="E4272"/>
  <c i="28" r="E4275"/>
  <c i="28" r="E4279"/>
  <c i="28" r="E4295"/>
  <c i="28" r="F4320"/>
  <c i="28" r="E4320"/>
  <c i="28" r="F4382"/>
  <c i="28" r="E4382"/>
  <c i="28" r="F4406"/>
  <c i="28" r="E4406"/>
  <c i="28" r="F4438"/>
  <c i="28" r="E4438"/>
  <c i="28" r="F4464"/>
  <c i="28" r="E4464"/>
  <c i="28" r="E4467"/>
  <c i="28" r="F4467"/>
  <c i="28" r="F4472"/>
  <c i="28" r="E4472"/>
  <c i="28" r="E4475"/>
  <c i="28" r="F4475"/>
  <c i="28" r="F4480"/>
  <c i="28" r="E4480"/>
  <c i="28" r="E4483"/>
  <c i="28" r="F4483"/>
  <c i="28" r="F4488"/>
  <c i="28" r="E4488"/>
  <c i="28" r="E4491"/>
  <c i="28" r="F4491"/>
  <c i="28" r="E4499"/>
  <c i="28" r="F4499"/>
  <c i="28" r="F4506"/>
  <c i="28" r="E4506"/>
  <c i="28" r="F4291"/>
  <c i="28" r="E4291"/>
  <c i="28" r="F4303"/>
  <c i="28" r="E4303"/>
  <c i="28" r="F4398"/>
  <c i="28" r="E4398"/>
  <c i="28" r="F4430"/>
  <c i="28" r="E4430"/>
  <c i="28" r="E4516"/>
  <c i="28" r="F4519"/>
  <c i="28" r="E4531"/>
  <c i="28" r="F4531"/>
  <c i="28" r="F4558"/>
  <c i="28" r="E4558"/>
  <c i="28" r="F4606"/>
  <c i="28" r="E4606"/>
  <c i="28" r="F4622"/>
  <c i="28" r="E4622"/>
  <c i="28" r="F4638"/>
  <c i="28" r="E4638"/>
  <c i="28" r="F4654"/>
  <c i="28" r="E4654"/>
  <c i="28" r="F4713"/>
  <c i="28" r="E4713"/>
  <c i="28" r="F4717"/>
  <c i="28" r="E4717"/>
  <c i="28" r="E4773"/>
  <c i="28" r="F4821"/>
  <c i="28" r="E4821"/>
  <c i="28" r="E4880"/>
  <c i="28" r="E4965"/>
  <c i="28" r="E5312"/>
  <c i="28" r="F5312"/>
  <c i="28" r="E5453"/>
  <c i="28" r="F5453"/>
  <c i="28" r="F4532"/>
  <c i="28" r="E4532"/>
  <c i="28" r="F4566"/>
  <c i="28" r="E4566"/>
  <c i="28" r="F4610"/>
  <c i="28" r="E4610"/>
  <c i="28" r="F4626"/>
  <c i="28" r="E4626"/>
  <c i="28" r="F4642"/>
  <c i="28" r="E4642"/>
  <c i="28" r="F4658"/>
  <c i="28" r="E4658"/>
  <c i="28" r="F4729"/>
  <c i="28" r="E4729"/>
  <c i="28" r="F4733"/>
  <c i="28" r="E4733"/>
  <c i="28" r="F4853"/>
  <c i="28" r="E4853"/>
  <c i="28" r="F4912"/>
  <c i="28" r="E4912"/>
  <c i="28" r="F4929"/>
  <c i="28" r="E4929"/>
  <c i="28" r="E5056"/>
  <c i="28" r="F5056"/>
  <c i="28" r="E5120"/>
  <c i="28" r="F5120"/>
  <c i="28" r="E5184"/>
  <c i="28" r="F5184"/>
  <c i="28" r="E5248"/>
  <c i="28" r="F5248"/>
  <c i="28" r="E5310"/>
  <c i="28" r="F5310"/>
  <c i="28" r="E5344"/>
  <c i="28" r="F5344"/>
  <c i="28" r="E5384"/>
  <c i="28" r="F5384"/>
  <c i="28" r="E5424"/>
  <c i="28" r="F5424"/>
  <c i="28" r="E4500"/>
  <c i="28" r="F4503"/>
  <c i="28" r="E4505"/>
  <c i="28" r="F4515"/>
  <c i="28" r="E4520"/>
  <c i="28" r="F4542"/>
  <c i="28" r="E4542"/>
  <c i="28" r="F4574"/>
  <c i="28" r="E4574"/>
  <c i="28" r="F4614"/>
  <c i="28" r="E4614"/>
  <c i="28" r="F4630"/>
  <c i="28" r="E4630"/>
  <c i="28" r="F4646"/>
  <c i="28" r="E4646"/>
  <c i="28" r="F4745"/>
  <c i="28" r="E4745"/>
  <c i="28" r="F4749"/>
  <c i="28" r="E4749"/>
  <c i="28" r="E4837"/>
  <c i="28" r="F4885"/>
  <c i="28" r="E4885"/>
  <c i="28" r="F4892"/>
  <c i="28" r="E4892"/>
  <c i="28" r="E4933"/>
  <c i="28" r="F4981"/>
  <c i="28" r="E4981"/>
  <c i="28" r="F4992"/>
  <c i="28" r="E4992"/>
  <c i="28" r="E5305"/>
  <c i="28" r="F5305"/>
  <c i="28" r="E5342"/>
  <c i="28" r="F5342"/>
  <c i="28" r="E5353"/>
  <c i="28" r="F5353"/>
  <c i="28" r="F5537"/>
  <c i="28" r="E5537"/>
  <c i="28" r="F4521"/>
  <c i="28" r="E4521"/>
  <c i="28" r="F4550"/>
  <c i="28" r="E4550"/>
  <c i="28" r="F4590"/>
  <c i="28" r="E4590"/>
  <c i="28" r="F4618"/>
  <c i="28" r="E4618"/>
  <c i="28" r="F4634"/>
  <c i="28" r="E4634"/>
  <c i="28" r="F4650"/>
  <c i="28" r="E4650"/>
  <c i="28" r="F4697"/>
  <c i="28" r="E4697"/>
  <c i="28" r="F4701"/>
  <c i="28" r="E4701"/>
  <c i="28" r="F4761"/>
  <c i="28" r="E4761"/>
  <c i="28" r="F4765"/>
  <c i="28" r="E4765"/>
  <c i="28" r="F4789"/>
  <c i="28" r="E4789"/>
  <c i="28" r="F4901"/>
  <c i="28" r="E4901"/>
  <c i="28" r="F5013"/>
  <c i="28" r="E5013"/>
  <c i="28" r="E5024"/>
  <c i="28" r="F5024"/>
  <c i="28" r="E5088"/>
  <c i="28" r="F5088"/>
  <c i="28" r="E5152"/>
  <c i="28" r="F5152"/>
  <c i="28" r="E5216"/>
  <c i="28" r="F5216"/>
  <c i="28" r="E5280"/>
  <c i="28" r="F5280"/>
  <c i="28" r="E5382"/>
  <c i="28" r="F5382"/>
  <c i="28" r="E5492"/>
  <c i="28" r="F5492"/>
  <c i="28" r="F5586"/>
  <c i="28" r="E5586"/>
  <c i="28" r="F5693"/>
  <c i="28" r="E5693"/>
  <c i="28" r="F5725"/>
  <c i="28" r="E5725"/>
  <c i="28" r="F5767"/>
  <c i="28" r="E5767"/>
  <c i="28" r="E6026"/>
  <c i="28" r="F6026"/>
  <c i="28" r="E5326"/>
  <c i="28" r="F5326"/>
  <c i="28" r="F5392"/>
  <c i="28" r="F5428"/>
  <c i="28" r="F5437"/>
  <c i="28" r="E5519"/>
  <c i="28" r="F5530"/>
  <c i="28" r="E5530"/>
  <c i="28" r="E5570"/>
  <c i="28" r="E5599"/>
  <c i="28" r="E5680"/>
  <c i="28" r="E5701"/>
  <c i="28" r="E6058"/>
  <c i="28" r="F6058"/>
  <c i="28" r="E6152"/>
  <c i="28" r="F6152"/>
  <c i="28" r="F6435"/>
  <c i="28" r="E6435"/>
  <c i="28" r="F6527"/>
  <c i="28" r="E6527"/>
  <c i="28" r="F6538"/>
  <c i="28" r="E6538"/>
  <c i="28" r="F5535"/>
  <c i="28" r="E5535"/>
  <c i="28" r="F5749"/>
  <c i="28" r="E5749"/>
  <c i="28" r="E6309"/>
  <c i="28" r="F6309"/>
  <c i="28" r="E5030"/>
  <c i="28" r="F5030"/>
  <c i="28" r="F5049"/>
  <c i="28" r="E5062"/>
  <c i="28" r="F5062"/>
  <c i="28" r="F5081"/>
  <c i="28" r="E5094"/>
  <c i="28" r="F5094"/>
  <c i="28" r="F5113"/>
  <c i="28" r="E5126"/>
  <c i="28" r="F5126"/>
  <c i="28" r="F5145"/>
  <c i="28" r="E5158"/>
  <c i="28" r="F5158"/>
  <c i="28" r="F5177"/>
  <c i="28" r="E5190"/>
  <c i="28" r="F5190"/>
  <c i="28" r="F5209"/>
  <c i="28" r="E5222"/>
  <c i="28" r="F5222"/>
  <c i="28" r="F5241"/>
  <c i="28" r="E5254"/>
  <c i="28" r="F5254"/>
  <c i="28" r="F5273"/>
  <c i="28" r="E5286"/>
  <c i="28" r="F5286"/>
  <c i="28" r="F5345"/>
  <c i="28" r="F5377"/>
  <c i="28" r="F5405"/>
  <c i="28" r="F5457"/>
  <c i="28" r="F5469"/>
  <c i="28" r="F5591"/>
  <c i="28" r="E5591"/>
  <c i="28" r="F5615"/>
  <c i="28" r="E5615"/>
  <c i="28" r="F5696"/>
  <c i="28" r="E5696"/>
  <c i="28" r="E6094"/>
  <c i="28" r="F6094"/>
  <c i="28" r="F6443"/>
  <c i="28" r="E6443"/>
  <c i="28" r="F6516"/>
  <c i="28" r="E6516"/>
  <c i="28" r="F6536"/>
  <c i="28" r="E6536"/>
  <c i="28" r="F6547"/>
  <c i="28" r="E6547"/>
  <c i="28" r="E5594"/>
  <c i="28" r="E5658"/>
  <c i="28" r="F4193"/>
  <c i="28" r="E4193"/>
  <c i="28" r="F4209"/>
  <c i="28" r="E4209"/>
  <c i="28" r="F4197"/>
  <c i="28" r="E4197"/>
  <c i="28" r="F4213"/>
  <c i="28" r="E4213"/>
  <c i="28" r="F4185"/>
  <c i="28" r="E4185"/>
  <c i="28" r="F4201"/>
  <c i="28" r="E4201"/>
  <c i="28" r="F4217"/>
  <c i="28" r="E4217"/>
  <c i="28" r="F4189"/>
  <c i="28" r="E4189"/>
  <c i="28" r="F4205"/>
  <c i="28" r="E4205"/>
  <c i="28" r="F4221"/>
  <c i="28" r="E4221"/>
  <c i="28" r="F110"/>
  <c i="28" r="F4225"/>
  <c i="28" r="E4225"/>
  <c i="28" r="F4233"/>
  <c i="28" r="E4233"/>
  <c i="28" r="F4241"/>
  <c i="28" r="E4241"/>
  <c i="28" r="F4249"/>
  <c i="28" r="E4249"/>
  <c i="28" r="F4257"/>
  <c i="28" r="E4257"/>
  <c i="28" r="F4265"/>
  <c i="28" r="E4265"/>
  <c i="28" r="F4273"/>
  <c i="28" r="E4273"/>
  <c i="28" r="F4281"/>
  <c i="28" r="E4281"/>
  <c i="28" r="F4289"/>
  <c i="28" r="E4289"/>
  <c i="28" r="F4297"/>
  <c i="28" r="E4297"/>
  <c i="28" r="F4305"/>
  <c i="28" r="E4305"/>
  <c i="28" r="F4313"/>
  <c i="28" r="E4313"/>
  <c i="28" r="F4321"/>
  <c i="28" r="E4321"/>
  <c i="28" r="F4377"/>
  <c i="28" r="E4377"/>
  <c i="28" r="F4379"/>
  <c i="28" r="E4379"/>
  <c i="28" r="F4384"/>
  <c i="28" r="E4384"/>
  <c i="28" r="F4393"/>
  <c i="28" r="E4393"/>
  <c i="28" r="F4395"/>
  <c i="28" r="E4395"/>
  <c i="28" r="F4400"/>
  <c i="28" r="E4400"/>
  <c i="28" r="F4409"/>
  <c i="28" r="E4409"/>
  <c i="28" r="F4411"/>
  <c i="28" r="E4411"/>
  <c i="28" r="F4416"/>
  <c i="28" r="E4416"/>
  <c i="28" r="F4425"/>
  <c i="28" r="E4425"/>
  <c i="28" r="F4427"/>
  <c i="28" r="E4427"/>
  <c i="28" r="F4432"/>
  <c i="28" r="E4432"/>
  <c i="28" r="F4441"/>
  <c i="28" r="E4441"/>
  <c i="28" r="F4443"/>
  <c i="28" r="E4443"/>
  <c i="28" r="F4448"/>
  <c i="28" r="E4448"/>
  <c i="28" r="F4457"/>
  <c i="28" r="E4457"/>
  <c i="28" r="F4459"/>
  <c i="28" r="E4459"/>
  <c i="28" r="F4585"/>
  <c i="28" r="E4585"/>
  <c i="28" r="F4596"/>
  <c i="28" r="E4596"/>
  <c i="28" r="F4609"/>
  <c i="28" r="E4609"/>
  <c i="28" r="F4617"/>
  <c i="28" r="E4617"/>
  <c i="28" r="F4625"/>
  <c i="28" r="E4625"/>
  <c i="28" r="F4693"/>
  <c i="28" r="E4693"/>
  <c i="28" r="F4725"/>
  <c i="28" r="E4725"/>
  <c i="28" r="F4757"/>
  <c i="28" r="E4757"/>
  <c i="28" r="F4768"/>
  <c i="28" r="E4768"/>
  <c i="28" r="F4772"/>
  <c i="28" r="E4772"/>
  <c i="28" r="F4780"/>
  <c i="28" r="E4780"/>
  <c i="28" r="F4792"/>
  <c i="28" r="E4792"/>
  <c i="28" r="F4825"/>
  <c i="28" r="E4825"/>
  <c i="28" r="F4836"/>
  <c i="28" r="E4836"/>
  <c i="28" r="F4916"/>
  <c i="28" r="E4916"/>
  <c i="28" r="F306"/>
  <c i="28" r="F122"/>
  <c i="28" r="F142"/>
  <c i="28" r="E145"/>
  <c i="28" r="F158"/>
  <c i="28" r="E161"/>
  <c i="28" r="F174"/>
  <c i="28" r="E177"/>
  <c i="28" r="F190"/>
  <c i="28" r="E193"/>
  <c i="28" r="F206"/>
  <c i="28" r="E209"/>
  <c i="28" r="F222"/>
  <c i="28" r="E225"/>
  <c i="28" r="F238"/>
  <c i="28" r="E241"/>
  <c i="28" r="F254"/>
  <c i="28" r="E257"/>
  <c i="28" r="F270"/>
  <c i="28" r="E273"/>
  <c i="28" r="F286"/>
  <c i="28" r="E289"/>
  <c i="28" r="F310"/>
  <c i="28" r="E313"/>
  <c i="28" r="F330"/>
  <c i="28" r="F719"/>
  <c i="28" r="F724"/>
  <c i="28" r="E727"/>
  <c i="28" r="F744"/>
  <c i="28" r="E747"/>
  <c i="28" r="F808"/>
  <c i="28" r="E811"/>
  <c i="28" r="F872"/>
  <c i="28" r="E875"/>
  <c i="28" r="F940"/>
  <c i="28" r="E943"/>
  <c i="28" r="F984"/>
  <c i="28" r="E987"/>
  <c i="28" r="F995"/>
  <c i="28" r="F1052"/>
  <c i="28" r="E1055"/>
  <c i="28" r="F1068"/>
  <c i="28" r="E1071"/>
  <c i="28" r="F1116"/>
  <c i="28" r="E1119"/>
  <c i="28" r="F1128"/>
  <c i="28" r="E1131"/>
  <c i="28" r="F1176"/>
  <c i="28" r="E1179"/>
  <c i="28" r="F1187"/>
  <c i="28" r="F1196"/>
  <c i="28" r="E1199"/>
  <c i="28" r="F1244"/>
  <c i="28" r="E1247"/>
  <c i="28" r="F1256"/>
  <c i="28" r="E1259"/>
  <c i="28" r="F1304"/>
  <c i="28" r="E1307"/>
  <c i="28" r="F1315"/>
  <c i="28" r="F1324"/>
  <c i="28" r="E1352"/>
  <c i="28" r="F1372"/>
  <c i="28" r="F1375"/>
  <c i="28" r="F1399"/>
  <c i="28" r="F1423"/>
  <c i="28" r="F1433"/>
  <c i="28" r="F1447"/>
  <c i="28" r="F1460"/>
  <c i="28" r="E1463"/>
  <c i="28" r="E1476"/>
  <c i="28" r="F1479"/>
  <c i="28" r="F1492"/>
  <c i="28" r="F1556"/>
  <c i="28" r="E1559"/>
  <c i="28" r="F1567"/>
  <c i="28" r="F1603"/>
  <c i="28" r="F1639"/>
  <c i="28" r="F1652"/>
  <c i="28" r="E1655"/>
  <c i="28" r="F1731"/>
  <c i="28" r="F1744"/>
  <c i="28" r="E1747"/>
  <c i="28" r="F1764"/>
  <c i="28" r="E1767"/>
  <c i="28" r="F1803"/>
  <c i="28" r="F1809"/>
  <c i="28" r="F1857"/>
  <c i="28" r="F1970"/>
  <c i="28" r="F1986"/>
  <c i="28" r="F1994"/>
  <c i="28" r="F2002"/>
  <c i="28" r="F2010"/>
  <c i="28" r="F2018"/>
  <c i="28" r="F2026"/>
  <c i="28" r="F2034"/>
  <c i="28" r="F2042"/>
  <c i="28" r="E2092"/>
  <c i="28" r="F2107"/>
  <c i="28" r="E4186"/>
  <c i="28" r="E4190"/>
  <c i="28" r="E4194"/>
  <c i="28" r="E4198"/>
  <c i="28" r="E4202"/>
  <c i="28" r="E4206"/>
  <c i="28" r="E4210"/>
  <c i="28" r="E4214"/>
  <c i="28" r="E4218"/>
  <c i="28" r="E4222"/>
  <c i="28" r="E4230"/>
  <c i="28" r="E4238"/>
  <c i="28" r="E4246"/>
  <c i="28" r="E4254"/>
  <c i="28" r="E4262"/>
  <c i="28" r="E4270"/>
  <c i="28" r="E4278"/>
  <c i="28" r="E4286"/>
  <c i="28" r="E4294"/>
  <c i="28" r="E4302"/>
  <c i="28" r="E4310"/>
  <c i="28" r="E4318"/>
  <c i="28" r="F4373"/>
  <c i="28" r="E4373"/>
  <c i="28" r="F4375"/>
  <c i="28" r="E4375"/>
  <c i="28" r="F4380"/>
  <c i="28" r="E4380"/>
  <c i="28" r="F4389"/>
  <c i="28" r="E4389"/>
  <c i="28" r="F4391"/>
  <c i="28" r="E4391"/>
  <c i="28" r="F4396"/>
  <c i="28" r="E4396"/>
  <c i="28" r="F4405"/>
  <c i="28" r="E4405"/>
  <c i="28" r="F4407"/>
  <c i="28" r="E4407"/>
  <c i="28" r="F4412"/>
  <c i="28" r="E4412"/>
  <c i="28" r="F4421"/>
  <c i="28" r="E4421"/>
  <c i="28" r="F4423"/>
  <c i="28" r="E4423"/>
  <c i="28" r="F4428"/>
  <c i="28" r="E4428"/>
  <c i="28" r="F4437"/>
  <c i="28" r="E4437"/>
  <c i="28" r="F4439"/>
  <c i="28" r="E4439"/>
  <c i="28" r="F4444"/>
  <c i="28" r="E4444"/>
  <c i="28" r="F4453"/>
  <c i="28" r="E4453"/>
  <c i="28" r="F4455"/>
  <c i="28" r="E4455"/>
  <c i="28" r="F4460"/>
  <c i="28" r="E4460"/>
  <c i="28" r="F4537"/>
  <c i="28" r="E4537"/>
  <c i="28" r="F4540"/>
  <c i="28" r="E4540"/>
  <c i="28" r="F4553"/>
  <c i="28" r="E4553"/>
  <c i="28" r="F4556"/>
  <c i="28" r="E4556"/>
  <c i="28" r="F4569"/>
  <c i="28" r="E4569"/>
  <c i="28" r="F4572"/>
  <c i="28" r="E4572"/>
  <c i="28" r="F4593"/>
  <c i="28" r="E4593"/>
  <c i="28" r="F4604"/>
  <c i="28" r="E4604"/>
  <c i="28" r="F4229"/>
  <c i="28" r="E4229"/>
  <c i="28" r="F4237"/>
  <c i="28" r="E4237"/>
  <c i="28" r="F4245"/>
  <c i="28" r="E4245"/>
  <c i="28" r="F4253"/>
  <c i="28" r="E4253"/>
  <c i="28" r="F4261"/>
  <c i="28" r="E4261"/>
  <c i="28" r="F4269"/>
  <c i="28" r="E4269"/>
  <c i="28" r="F4277"/>
  <c i="28" r="E4277"/>
  <c i="28" r="F4285"/>
  <c i="28" r="E4285"/>
  <c i="28" r="F4293"/>
  <c i="28" r="E4293"/>
  <c i="28" r="F4301"/>
  <c i="28" r="E4301"/>
  <c i="28" r="F4309"/>
  <c i="28" r="E4309"/>
  <c i="28" r="F4317"/>
  <c i="28" r="E4317"/>
  <c i="28" r="F4325"/>
  <c i="28" r="E4325"/>
  <c i="28" r="F4327"/>
  <c i="28" r="E4327"/>
  <c i="28" r="F4329"/>
  <c i="28" r="E4329"/>
  <c i="28" r="F4331"/>
  <c i="28" r="E4331"/>
  <c i="28" r="F4333"/>
  <c i="28" r="E4333"/>
  <c i="28" r="F4335"/>
  <c i="28" r="E4335"/>
  <c i="28" r="F4337"/>
  <c i="28" r="E4337"/>
  <c i="28" r="F4339"/>
  <c i="28" r="E4339"/>
  <c i="28" r="F4341"/>
  <c i="28" r="E4341"/>
  <c i="28" r="F4343"/>
  <c i="28" r="E4343"/>
  <c i="28" r="F4345"/>
  <c i="28" r="E4345"/>
  <c i="28" r="F4347"/>
  <c i="28" r="E4347"/>
  <c i="28" r="F4349"/>
  <c i="28" r="E4349"/>
  <c i="28" r="F4351"/>
  <c i="28" r="E4351"/>
  <c i="28" r="F4353"/>
  <c i="28" r="E4353"/>
  <c i="28" r="F4355"/>
  <c i="28" r="E4355"/>
  <c i="28" r="F4357"/>
  <c i="28" r="E4357"/>
  <c i="28" r="F4359"/>
  <c i="28" r="E4359"/>
  <c i="28" r="F4361"/>
  <c i="28" r="E4361"/>
  <c i="28" r="F4363"/>
  <c i="28" r="E4363"/>
  <c i="28" r="F4365"/>
  <c i="28" r="E4365"/>
  <c i="28" r="F4367"/>
  <c i="28" r="E4367"/>
  <c i="28" r="F4369"/>
  <c i="28" r="E4369"/>
  <c i="28" r="F4376"/>
  <c i="28" r="E4376"/>
  <c i="28" r="F4385"/>
  <c i="28" r="E4385"/>
  <c i="28" r="F4387"/>
  <c i="28" r="E4387"/>
  <c i="28" r="F4392"/>
  <c i="28" r="E4392"/>
  <c i="28" r="F4401"/>
  <c i="28" r="E4401"/>
  <c i="28" r="F4403"/>
  <c i="28" r="E4403"/>
  <c i="28" r="F4408"/>
  <c i="28" r="E4408"/>
  <c i="28" r="F4417"/>
  <c i="28" r="E4417"/>
  <c i="28" r="F4419"/>
  <c i="28" r="E4419"/>
  <c i="28" r="F4424"/>
  <c i="28" r="E4424"/>
  <c i="28" r="F4433"/>
  <c i="28" r="E4433"/>
  <c i="28" r="F4435"/>
  <c i="28" r="E4435"/>
  <c i="28" r="F4440"/>
  <c i="28" r="E4440"/>
  <c i="28" r="F4449"/>
  <c i="28" r="E4449"/>
  <c i="28" r="F4451"/>
  <c i="28" r="E4451"/>
  <c i="28" r="F4456"/>
  <c i="28" r="E4456"/>
  <c i="28" r="F4580"/>
  <c i="28" r="E4580"/>
  <c i="28" r="F4601"/>
  <c i="28" r="E4601"/>
  <c i="28" r="F4372"/>
  <c i="28" r="E4372"/>
  <c i="28" r="F4381"/>
  <c i="28" r="E4381"/>
  <c i="28" r="F4383"/>
  <c i="28" r="E4383"/>
  <c i="28" r="F4388"/>
  <c i="28" r="E4388"/>
  <c i="28" r="F4397"/>
  <c i="28" r="E4397"/>
  <c i="28" r="F4399"/>
  <c i="28" r="E4399"/>
  <c i="28" r="F4404"/>
  <c i="28" r="E4404"/>
  <c i="28" r="F4413"/>
  <c i="28" r="E4413"/>
  <c i="28" r="F4415"/>
  <c i="28" r="E4415"/>
  <c i="28" r="F4420"/>
  <c i="28" r="E4420"/>
  <c i="28" r="F4429"/>
  <c i="28" r="E4429"/>
  <c i="28" r="F4431"/>
  <c i="28" r="E4431"/>
  <c i="28" r="F4436"/>
  <c i="28" r="E4436"/>
  <c i="28" r="F4445"/>
  <c i="28" r="E4445"/>
  <c i="28" r="F4447"/>
  <c i="28" r="E4447"/>
  <c i="28" r="F4452"/>
  <c i="28" r="E4452"/>
  <c i="28" r="F4545"/>
  <c i="28" r="E4545"/>
  <c i="28" r="F4548"/>
  <c i="28" r="E4548"/>
  <c i="28" r="F4561"/>
  <c i="28" r="E4561"/>
  <c i="28" r="F4564"/>
  <c i="28" r="E4564"/>
  <c i="28" r="F4577"/>
  <c i="28" r="E4577"/>
  <c i="28" r="F4588"/>
  <c i="28" r="E4588"/>
  <c i="28" r="F4535"/>
  <c i="28" r="E4535"/>
  <c i="28" r="F4543"/>
  <c i="28" r="E4543"/>
  <c i="28" r="F4551"/>
  <c i="28" r="E4551"/>
  <c i="28" r="F4559"/>
  <c i="28" r="E4559"/>
  <c i="28" r="F4567"/>
  <c i="28" r="E4567"/>
  <c i="28" r="F4575"/>
  <c i="28" r="E4575"/>
  <c i="28" r="F4583"/>
  <c i="28" r="E4583"/>
  <c i="28" r="F4591"/>
  <c i="28" r="E4591"/>
  <c i="28" r="F4599"/>
  <c i="28" r="E4599"/>
  <c i="28" r="F4607"/>
  <c i="28" r="E4607"/>
  <c i="28" r="F4615"/>
  <c i="28" r="E4615"/>
  <c i="28" r="F4623"/>
  <c i="28" r="E4623"/>
  <c i="28" r="F4677"/>
  <c i="28" r="E4677"/>
  <c i="28" r="F4681"/>
  <c i="28" r="E4681"/>
  <c i="28" r="F4463"/>
  <c i="28" r="E4465"/>
  <c i="28" r="E4468"/>
  <c i="28" r="F4471"/>
  <c i="28" r="E4473"/>
  <c i="28" r="E4476"/>
  <c i="28" r="F4479"/>
  <c i="28" r="E4481"/>
  <c i="28" r="E4484"/>
  <c i="28" r="F4487"/>
  <c i="28" r="E4489"/>
  <c i="28" r="E4492"/>
  <c i="28" r="F4541"/>
  <c i="28" r="E4541"/>
  <c i="28" r="F4549"/>
  <c i="28" r="E4549"/>
  <c i="28" r="F4557"/>
  <c i="28" r="E4557"/>
  <c i="28" r="F4565"/>
  <c i="28" r="E4565"/>
  <c i="28" r="F4573"/>
  <c i="28" r="E4573"/>
  <c i="28" r="E4578"/>
  <c i="28" r="F4581"/>
  <c i="28" r="E4581"/>
  <c i="28" r="E4586"/>
  <c i="28" r="F4589"/>
  <c i="28" r="E4589"/>
  <c i="28" r="E4594"/>
  <c i="28" r="F4597"/>
  <c i="28" r="E4597"/>
  <c i="28" r="E4602"/>
  <c i="28" r="F4605"/>
  <c i="28" r="E4605"/>
  <c i="28" r="F4613"/>
  <c i="28" r="E4613"/>
  <c i="28" r="F4621"/>
  <c i="28" r="E4621"/>
  <c i="28" r="E4371"/>
  <c i="28" r="E4536"/>
  <c i="28" r="F4539"/>
  <c i="28" r="E4539"/>
  <c i="28" r="E4544"/>
  <c i="28" r="F4547"/>
  <c i="28" r="E4547"/>
  <c i="28" r="E4552"/>
  <c i="28" r="F4555"/>
  <c i="28" r="E4555"/>
  <c i="28" r="E4560"/>
  <c i="28" r="F4563"/>
  <c i="28" r="E4563"/>
  <c i="28" r="E4568"/>
  <c i="28" r="F4571"/>
  <c i="28" r="E4571"/>
  <c i="28" r="E4576"/>
  <c i="28" r="F4579"/>
  <c i="28" r="E4579"/>
  <c i="28" r="E4584"/>
  <c i="28" r="F4587"/>
  <c i="28" r="E4587"/>
  <c i="28" r="E4592"/>
  <c i="28" r="F4595"/>
  <c i="28" r="E4595"/>
  <c i="28" r="E4600"/>
  <c i="28" r="F4603"/>
  <c i="28" r="E4603"/>
  <c i="28" r="F4611"/>
  <c i="28" r="E4611"/>
  <c i="28" r="F4619"/>
  <c i="28" r="E4619"/>
  <c i="28" r="F4769"/>
  <c i="28" r="E4769"/>
  <c i="28" r="F4777"/>
  <c i="28" r="E4777"/>
  <c i="28" r="F4781"/>
  <c i="28" r="E4781"/>
  <c i="28" r="F4784"/>
  <c i="28" r="E4784"/>
  <c i="28" r="F4788"/>
  <c i="28" r="E4788"/>
  <c i="28" r="F4796"/>
  <c i="28" r="E4796"/>
  <c i="28" r="F4808"/>
  <c i="28" r="E4808"/>
  <c i="28" r="F4833"/>
  <c i="28" r="E4833"/>
  <c i="28" r="F4845"/>
  <c i="28" r="E4845"/>
  <c i="28" r="F4848"/>
  <c i="28" r="E4848"/>
  <c i="28" r="F4852"/>
  <c i="28" r="E4852"/>
  <c i="28" r="F4860"/>
  <c i="28" r="E4860"/>
  <c i="28" r="F4884"/>
  <c i="28" r="E4884"/>
  <c i="28" r="E4627"/>
  <c i="28" r="E4629"/>
  <c i="28" r="E4631"/>
  <c i="28" r="E4633"/>
  <c i="28" r="E4635"/>
  <c i="28" r="E4637"/>
  <c i="28" r="E4639"/>
  <c i="28" r="E4641"/>
  <c i="28" r="E4643"/>
  <c i="28" r="E4645"/>
  <c i="28" r="E4647"/>
  <c i="28" r="E4649"/>
  <c i="28" r="E4651"/>
  <c i="28" r="E4653"/>
  <c i="28" r="E4655"/>
  <c i="28" r="E4657"/>
  <c i="28" r="E4659"/>
  <c i="28" r="F4709"/>
  <c i="28" r="E4709"/>
  <c i="28" r="F4741"/>
  <c i="28" r="E4741"/>
  <c i="28" r="F4785"/>
  <c i="28" r="E4785"/>
  <c i="28" r="F4793"/>
  <c i="28" r="E4793"/>
  <c i="28" r="F4797"/>
  <c i="28" r="E4797"/>
  <c i="28" r="F4800"/>
  <c i="28" r="E4800"/>
  <c i="28" r="F4804"/>
  <c i="28" r="E4804"/>
  <c i="28" r="F4857"/>
  <c i="28" r="E4857"/>
  <c i="28" r="F4868"/>
  <c i="28" r="E4868"/>
  <c i="28" r="F4685"/>
  <c i="28" r="E4685"/>
  <c i="28" r="F4689"/>
  <c i="28" r="E4689"/>
  <c i="28" r="F4776"/>
  <c i="28" r="E4776"/>
  <c i="28" r="F4801"/>
  <c i="28" r="E4801"/>
  <c i="28" r="F4809"/>
  <c i="28" r="E4809"/>
  <c i="28" r="F4813"/>
  <c i="28" r="E4813"/>
  <c i="28" r="F4816"/>
  <c i="28" r="E4816"/>
  <c i="28" r="F4820"/>
  <c i="28" r="E4820"/>
  <c i="28" r="F4828"/>
  <c i="28" r="E4828"/>
  <c i="28" r="F4840"/>
  <c i="28" r="E4840"/>
  <c i="28" r="F4865"/>
  <c i="28" r="E4865"/>
  <c i="28" r="F4721"/>
  <c i="28" r="E4721"/>
  <c i="28" r="F4753"/>
  <c i="28" r="E4753"/>
  <c i="28" r="F4900"/>
  <c i="28" r="E4900"/>
  <c i="28" r="F4932"/>
  <c i="28" r="E4932"/>
  <c i="28" r="F4945"/>
  <c i="28" r="E4945"/>
  <c i="28" r="F4948"/>
  <c i="28" r="E4948"/>
  <c i="28" r="F4961"/>
  <c i="28" r="E4961"/>
  <c i="28" r="F4964"/>
  <c i="28" r="E4964"/>
  <c i="28" r="F4977"/>
  <c i="28" r="E4977"/>
  <c i="28" r="F4980"/>
  <c i="28" r="E4980"/>
  <c i="28" r="F4993"/>
  <c i="28" r="E4993"/>
  <c i="28" r="F4996"/>
  <c i="28" r="E4996"/>
  <c i="28" r="F5009"/>
  <c i="28" r="E5009"/>
  <c i="28" r="E5025"/>
  <c i="28" r="F5025"/>
  <c i="28" r="E5032"/>
  <c i="28" r="F5032"/>
  <c i="28" r="E5057"/>
  <c i="28" r="F5057"/>
  <c i="28" r="E5064"/>
  <c i="28" r="F5064"/>
  <c i="28" r="E5089"/>
  <c i="28" r="F5089"/>
  <c i="28" r="E5096"/>
  <c i="28" r="F5096"/>
  <c i="28" r="E5121"/>
  <c i="28" r="F5121"/>
  <c i="28" r="E5128"/>
  <c i="28" r="F5128"/>
  <c i="28" r="E5153"/>
  <c i="28" r="F5153"/>
  <c i="28" r="E5160"/>
  <c i="28" r="F5160"/>
  <c i="28" r="E5185"/>
  <c i="28" r="F5185"/>
  <c i="28" r="E5192"/>
  <c i="28" r="F5192"/>
  <c i="28" r="E5217"/>
  <c i="28" r="F5217"/>
  <c i="28" r="E5224"/>
  <c i="28" r="F5224"/>
  <c i="28" r="E5249"/>
  <c i="28" r="F5249"/>
  <c i="28" r="E5256"/>
  <c i="28" r="F5256"/>
  <c i="28" r="E5281"/>
  <c i="28" r="F5281"/>
  <c i="28" r="E5288"/>
  <c i="28" r="F5288"/>
  <c i="28" r="E5368"/>
  <c i="28" r="F5368"/>
  <c i="28" r="F4824"/>
  <c i="28" r="E4824"/>
  <c i="28" r="F4829"/>
  <c i="28" r="E4829"/>
  <c i="28" r="F4841"/>
  <c i="28" r="E4841"/>
  <c i="28" r="F4856"/>
  <c i="28" r="E4856"/>
  <c i="28" r="F4861"/>
  <c i="28" r="E4861"/>
  <c i="28" r="F4873"/>
  <c i="28" r="E4873"/>
  <c i="28" r="F4888"/>
  <c i="28" r="E4888"/>
  <c i="28" r="F4893"/>
  <c i="28" r="E4893"/>
  <c i="28" r="F4905"/>
  <c i="28" r="E4905"/>
  <c i="28" r="F4920"/>
  <c i="28" r="E4920"/>
  <c i="28" r="F4925"/>
  <c i="28" r="E4925"/>
  <c i="28" r="F4937"/>
  <c i="28" r="E4937"/>
  <c i="28" r="F4940"/>
  <c i="28" r="E4940"/>
  <c i="28" r="F4953"/>
  <c i="28" r="E4953"/>
  <c i="28" r="F4956"/>
  <c i="28" r="E4956"/>
  <c i="28" r="F4969"/>
  <c i="28" r="E4969"/>
  <c i="28" r="F4972"/>
  <c i="28" r="E4972"/>
  <c i="28" r="F4985"/>
  <c i="28" r="E4985"/>
  <c i="28" r="F4988"/>
  <c i="28" r="E4988"/>
  <c i="28" r="F5004"/>
  <c i="28" r="E5004"/>
  <c i="28" r="F5020"/>
  <c i="28" r="E5020"/>
  <c i="28" r="E5033"/>
  <c i="28" r="F5033"/>
  <c i="28" r="E5040"/>
  <c i="28" r="F5040"/>
  <c i="28" r="E5065"/>
  <c i="28" r="F5065"/>
  <c i="28" r="E5072"/>
  <c i="28" r="F5072"/>
  <c i="28" r="E5097"/>
  <c i="28" r="F5097"/>
  <c i="28" r="E5104"/>
  <c i="28" r="F5104"/>
  <c i="28" r="E5129"/>
  <c i="28" r="F5129"/>
  <c i="28" r="E5136"/>
  <c i="28" r="F5136"/>
  <c i="28" r="E5161"/>
  <c i="28" r="F5161"/>
  <c i="28" r="E5168"/>
  <c i="28" r="F5168"/>
  <c i="28" r="E5193"/>
  <c i="28" r="F5193"/>
  <c i="28" r="E5200"/>
  <c i="28" r="F5200"/>
  <c i="28" r="E5225"/>
  <c i="28" r="F5225"/>
  <c i="28" r="E5232"/>
  <c i="28" r="F5232"/>
  <c i="28" r="E5257"/>
  <c i="28" r="F5257"/>
  <c i="28" r="E5264"/>
  <c i="28" r="F5264"/>
  <c i="28" r="E5289"/>
  <c i="28" r="F5289"/>
  <c i="28" r="E5336"/>
  <c i="28" r="F5336"/>
  <c i="28" r="E5401"/>
  <c i="28" r="F5401"/>
  <c i="28" r="F4705"/>
  <c i="28" r="E4705"/>
  <c i="28" r="F4737"/>
  <c i="28" r="E4737"/>
  <c i="28" r="E4812"/>
  <c i="28" r="E4817"/>
  <c i="28" r="E4832"/>
  <c i="28" r="E4844"/>
  <c i="28" r="E4849"/>
  <c i="28" r="E4864"/>
  <c i="28" r="E4876"/>
  <c i="28" r="E4881"/>
  <c i="28" r="E4896"/>
  <c i="28" r="E4908"/>
  <c i="28" r="E4913"/>
  <c i="28" r="E4928"/>
  <c i="28" r="F4941"/>
  <c i="28" r="E4941"/>
  <c i="28" r="F4957"/>
  <c i="28" r="E4957"/>
  <c i="28" r="F4973"/>
  <c i="28" r="E4973"/>
  <c i="28" r="F4989"/>
  <c i="28" r="E4989"/>
  <c i="28" r="F5005"/>
  <c i="28" r="E5005"/>
  <c i="28" r="F5021"/>
  <c i="28" r="E5021"/>
  <c i="28" r="E5304"/>
  <c i="28" r="F5304"/>
  <c i="28" r="F4872"/>
  <c i="28" r="E4872"/>
  <c i="28" r="F4877"/>
  <c i="28" r="E4877"/>
  <c i="28" r="F4889"/>
  <c i="28" r="E4889"/>
  <c i="28" r="F4904"/>
  <c i="28" r="E4904"/>
  <c i="28" r="F4909"/>
  <c i="28" r="E4909"/>
  <c i="28" r="F4921"/>
  <c i="28" r="E4921"/>
  <c i="28" r="F4936"/>
  <c i="28" r="E4936"/>
  <c i="28" r="F4952"/>
  <c i="28" r="E4952"/>
  <c i="28" r="F4968"/>
  <c i="28" r="E4968"/>
  <c i="28" r="F4984"/>
  <c i="28" r="E4984"/>
  <c i="28" r="F5000"/>
  <c i="28" r="E5000"/>
  <c i="28" r="F5016"/>
  <c i="28" r="E5016"/>
  <c i="28" r="F5038"/>
  <c i="28" r="F5070"/>
  <c i="28" r="F5102"/>
  <c i="28" r="F5134"/>
  <c i="28" r="F5166"/>
  <c i="28" r="F5198"/>
  <c i="28" r="F5230"/>
  <c i="28" r="F5262"/>
  <c i="28" r="F5294"/>
  <c i="28" r="E5302"/>
  <c i="28" r="F5302"/>
  <c i="28" r="F5318"/>
  <c i="28" r="F5320"/>
  <c i="28" r="F5328"/>
  <c i="28" r="F5369"/>
  <c i="28" r="F5374"/>
  <c i="28" r="F5376"/>
  <c i="28" r="F5385"/>
  <c i="28" r="E5412"/>
  <c i="28" r="F5412"/>
  <c i="28" r="E5417"/>
  <c i="28" r="F5417"/>
  <c i="28" r="E5420"/>
  <c i="28" r="F5420"/>
  <c i="28" r="E5497"/>
  <c i="28" r="F5497"/>
  <c i="28" r="E5508"/>
  <c i="28" r="F5508"/>
  <c i="28" r="E5297"/>
  <c i="28" r="F5297"/>
  <c i="28" r="E5334"/>
  <c i="28" r="F5334"/>
  <c i="28" r="F5350"/>
  <c i="28" r="F5352"/>
  <c i="28" r="F5360"/>
  <c i="28" r="E5409"/>
  <c i="28" r="F5409"/>
  <c i="28" r="E5421"/>
  <c i="28" r="F5421"/>
  <c i="28" r="E5429"/>
  <c i="28" r="F5429"/>
  <c i="28" r="E5440"/>
  <c i="28" r="F5440"/>
  <c i="28" r="E5445"/>
  <c i="28" r="F5445"/>
  <c i="28" r="E5461"/>
  <c i="28" r="F5461"/>
  <c i="28" r="E5472"/>
  <c i="28" r="F5472"/>
  <c i="28" r="E5489"/>
  <c i="28" r="F5489"/>
  <c i="28" r="E5329"/>
  <c i="28" r="F5329"/>
  <c i="28" r="E5366"/>
  <c i="28" r="F5366"/>
  <c i="28" r="E5393"/>
  <c i="28" r="F5393"/>
  <c i="28" r="E5400"/>
  <c i="28" r="F5400"/>
  <c i="28" r="E5413"/>
  <c i="28" r="F5413"/>
  <c i="28" r="E5433"/>
  <c i="28" r="F5433"/>
  <c i="28" r="E5436"/>
  <c i="28" r="F5436"/>
  <c i="28" r="E5449"/>
  <c i="28" r="F5449"/>
  <c i="28" r="E5465"/>
  <c i="28" r="F5465"/>
  <c i="28" r="E5476"/>
  <c i="28" r="F5476"/>
  <c i="28" r="E5484"/>
  <c i="28" r="F5484"/>
  <c i="28" r="F5521"/>
  <c i="28" r="E5521"/>
  <c i="28" r="F5538"/>
  <c i="28" r="E5538"/>
  <c i="28" r="F5545"/>
  <c i="28" r="E5545"/>
  <c i="28" r="F5585"/>
  <c i="28" r="E5585"/>
  <c i="28" r="E5001"/>
  <c i="28" r="E5012"/>
  <c i="28" r="E5017"/>
  <c i="28" r="F5041"/>
  <c i="28" r="F5046"/>
  <c i="28" r="F5048"/>
  <c i="28" r="F5073"/>
  <c i="28" r="F5078"/>
  <c i="28" r="F5080"/>
  <c i="28" r="F5105"/>
  <c i="28" r="F5110"/>
  <c i="28" r="F5112"/>
  <c i="28" r="F5137"/>
  <c i="28" r="F5142"/>
  <c i="28" r="F5144"/>
  <c i="28" r="F5169"/>
  <c i="28" r="F5174"/>
  <c i="28" r="F5176"/>
  <c i="28" r="F5201"/>
  <c i="28" r="F5206"/>
  <c i="28" r="F5208"/>
  <c i="28" r="F5233"/>
  <c i="28" r="F5238"/>
  <c i="28" r="F5240"/>
  <c i="28" r="F5265"/>
  <c i="28" r="F5270"/>
  <c i="28" r="F5272"/>
  <c i="28" r="F5296"/>
  <c i="28" r="E5361"/>
  <c i="28" r="F5361"/>
  <c i="28" r="E5408"/>
  <c i="28" r="F5408"/>
  <c i="28" r="E5425"/>
  <c i="28" r="F5425"/>
  <c i="28" r="E5485"/>
  <c i="28" r="F5485"/>
  <c i="28" r="E5493"/>
  <c i="28" r="F5493"/>
  <c i="28" r="E5504"/>
  <c i="28" r="F5504"/>
  <c i="28" r="F5522"/>
  <c i="28" r="E5522"/>
  <c i="28" r="F5546"/>
  <c i="28" r="E5546"/>
  <c i="28" r="F5553"/>
  <c i="28" r="E5553"/>
  <c i="28" r="F5398"/>
  <c i="28" r="E5527"/>
  <c i="28" r="E5551"/>
  <c i="28" r="E5562"/>
  <c i="28" r="F5583"/>
  <c i="28" r="E5583"/>
  <c i="28" r="E5610"/>
  <c i="28" r="F5626"/>
  <c i="28" r="E5626"/>
  <c i="28" r="F5647"/>
  <c i="28" r="E5647"/>
  <c i="28" r="E5666"/>
  <c i="28" r="E5669"/>
  <c i="28" r="F5677"/>
  <c i="28" r="E5677"/>
  <c i="28" r="E5688"/>
  <c i="28" r="F5711"/>
  <c i="28" r="E5711"/>
  <c i="28" r="E5728"/>
  <c i="28" r="F5736"/>
  <c i="28" r="E5736"/>
  <c i="28" r="E5776"/>
  <c i="28" r="E5889"/>
  <c i="28" r="F5889"/>
  <c i="28" r="F5990"/>
  <c i="28" r="E6018"/>
  <c i="28" r="F6018"/>
  <c i="28" r="F6030"/>
  <c i="28" r="F6070"/>
  <c i="28" r="F6082"/>
  <c i="28" r="E6085"/>
  <c i="28" r="F6085"/>
  <c i="28" r="E6110"/>
  <c i="28" r="F6110"/>
  <c i="28" r="E6114"/>
  <c i="28" r="F6114"/>
  <c i="28" r="E6121"/>
  <c i="28" r="F6121"/>
  <c i="28" r="E6236"/>
  <c i="28" r="F6236"/>
  <c i="28" r="E6276"/>
  <c i="28" r="F6276"/>
  <c i="28" r="F6447"/>
  <c i="28" r="E6447"/>
  <c i="28" r="F6480"/>
  <c i="28" r="E6480"/>
  <c i="28" r="F5578"/>
  <c i="28" r="E5578"/>
  <c i="28" r="F5609"/>
  <c i="28" r="E5609"/>
  <c i="28" r="F5618"/>
  <c i="28" r="E5618"/>
  <c i="28" r="F5639"/>
  <c i="28" r="E5639"/>
  <c i="28" r="F5650"/>
  <c i="28" r="E5650"/>
  <c i="28" r="F5661"/>
  <c i="28" r="E5661"/>
  <c i="28" r="F5709"/>
  <c i="28" r="E5709"/>
  <c i="28" r="F5743"/>
  <c i="28" r="E5743"/>
  <c i="28" r="F5768"/>
  <c i="28" r="E5768"/>
  <c i="28" r="E5982"/>
  <c i="28" r="F5982"/>
  <c i="28" r="E5997"/>
  <c i="28" r="F5997"/>
  <c i="28" r="E6006"/>
  <c i="28" r="F6006"/>
  <c i="28" r="E6010"/>
  <c i="28" r="F6010"/>
  <c i="28" r="E6050"/>
  <c i="28" r="F6050"/>
  <c i="28" r="E6077"/>
  <c i="28" r="F6077"/>
  <c i="28" r="E6118"/>
  <c i="28" r="F6118"/>
  <c i="28" r="E6128"/>
  <c i="28" r="F6128"/>
  <c i="28" r="E6220"/>
  <c i="28" r="F6220"/>
  <c i="28" r="E6284"/>
  <c i="28" r="F6284"/>
  <c i="28" r="E6297"/>
  <c i="28" r="F6297"/>
  <c i="28" r="E6300"/>
  <c i="28" r="F6300"/>
  <c i="28" r="E6305"/>
  <c i="28" r="F6305"/>
  <c i="28" r="F6433"/>
  <c i="28" r="E6433"/>
  <c i="28" r="F6484"/>
  <c i="28" r="E6484"/>
  <c i="28" r="F6496"/>
  <c i="28" r="E6496"/>
  <c i="28" r="F5559"/>
  <c i="28" r="E5559"/>
  <c i="28" r="F5607"/>
  <c i="28" r="E5607"/>
  <c i="28" r="F5631"/>
  <c i="28" r="E5631"/>
  <c i="28" r="F5642"/>
  <c i="28" r="E5642"/>
  <c i="28" r="F5670"/>
  <c i="28" r="E5670"/>
  <c i="28" r="E5712"/>
  <c i="28" r="E5735"/>
  <c i="28" r="F5741"/>
  <c i="28" r="E5741"/>
  <c i="28" r="E5752"/>
  <c i="28" r="F5775"/>
  <c i="28" r="E5775"/>
  <c i="28" r="E5792"/>
  <c i="28" r="E5857"/>
  <c i="28" r="F5857"/>
  <c i="28" r="E6014"/>
  <c i="28" r="F6014"/>
  <c i="28" r="E6029"/>
  <c i="28" r="F6029"/>
  <c i="28" r="E6038"/>
  <c i="28" r="F6038"/>
  <c i="28" r="E6042"/>
  <c i="28" r="F6042"/>
  <c i="28" r="E6069"/>
  <c i="28" r="F6069"/>
  <c i="28" r="E6292"/>
  <c i="28" r="F6292"/>
  <c i="28" r="F6441"/>
  <c i="28" r="E6441"/>
  <c i="28" r="F6500"/>
  <c i="28" r="E6500"/>
  <c i="28" r="F5452"/>
  <c i="28" r="F5456"/>
  <c i="28" r="F5468"/>
  <c i="28" r="F5473"/>
  <c i="28" r="F5477"/>
  <c i="28" r="F5481"/>
  <c i="28" r="F5500"/>
  <c i="28" r="F5505"/>
  <c i="28" r="F5509"/>
  <c i="28" r="F5513"/>
  <c i="28" r="E5554"/>
  <c i="28" r="E5567"/>
  <c i="28" r="E5569"/>
  <c i="28" r="E5577"/>
  <c i="28" r="F5602"/>
  <c i="28" r="E5602"/>
  <c i="28" r="F5623"/>
  <c i="28" r="E5623"/>
  <c i="28" r="F5634"/>
  <c i="28" r="E5634"/>
  <c i="28" r="F5657"/>
  <c i="28" r="E5657"/>
  <c i="28" r="F5673"/>
  <c i="28" r="E5673"/>
  <c i="28" r="F5679"/>
  <c i="28" r="E5679"/>
  <c i="28" r="F5704"/>
  <c i="28" r="E5704"/>
  <c i="28" r="F5773"/>
  <c i="28" r="E5773"/>
  <c i="28" r="E5973"/>
  <c i="28" r="F5973"/>
  <c i="28" r="E5986"/>
  <c i="28" r="F5986"/>
  <c i="28" r="E6046"/>
  <c i="28" r="F6046"/>
  <c i="28" r="E6061"/>
  <c i="28" r="F6061"/>
  <c i="28" r="E6093"/>
  <c i="28" r="F6093"/>
  <c i="28" r="E6102"/>
  <c i="28" r="F6102"/>
  <c i="28" r="E6106"/>
  <c i="28" r="F6106"/>
  <c i="28" r="E6252"/>
  <c i="28" r="F6252"/>
  <c i="28" r="E6268"/>
  <c i="28" r="F6268"/>
  <c i="28" r="E6293"/>
  <c i="28" r="F6293"/>
  <c i="28" r="F6439"/>
  <c i="28" r="E6439"/>
  <c i="28" r="F6449"/>
  <c i="28" r="E6449"/>
  <c i="28" r="F6511"/>
  <c i="28" r="F6515"/>
  <c i="28" r="F6519"/>
  <c i="28" r="E6523"/>
  <c i="28" r="F6524"/>
  <c i="28" r="E6528"/>
  <c i="28" r="E6530"/>
  <c i="28" r="F6535"/>
  <c i="28" r="E6539"/>
  <c i="28" r="F6540"/>
  <c i="28" r="E6544"/>
  <c i="28" r="E6546"/>
  <c i="28" r="F6101"/>
  <c i="28" r="F6109"/>
  <c i="28" r="F6117"/>
  <c i="28" r="F6129"/>
  <c i="28" r="F6134"/>
  <c i="28" r="F6144"/>
  <c i="28" r="F6176"/>
  <c i="28" r="F6208"/>
  <c i="28" r="F6260"/>
  <c i="28" r="F5873"/>
  <c i="28" r="F5909"/>
  <c i="28" r="F6002"/>
  <c i="28" r="F6013"/>
  <c i="28" r="F6034"/>
  <c i="28" r="F6045"/>
  <c i="28" r="F6160"/>
  <c i="28" r="F6192"/>
  <c i="28" r="F6256"/>
  <c i="28" r="F6264"/>
  <c i="28" r="F6272"/>
  <c i="28" r="F6280"/>
  <c i="28" r="F6288"/>
  <c i="28" r="F6301"/>
  <c i="28" r="F6308"/>
  <c i="28" r="E6437"/>
  <c i="28" r="E6445"/>
  <c i="28" r="E6472"/>
  <c i="28" r="E6488"/>
  <c i="28" r="E6504"/>
  <c i="28" r="E6507"/>
  <c i="28" r="E6526"/>
  <c i="28" r="E6542"/>
  <c i="28" r="F1379"/>
  <c i="28" r="E1379"/>
  <c i="28" r="E1451"/>
  <c i="28" r="F1451"/>
  <c i="28" r="E1483"/>
  <c i="28" r="F1483"/>
  <c i="28" r="F1504"/>
  <c i="28" r="E1504"/>
  <c i="28" r="E1511"/>
  <c i="28" r="F1511"/>
  <c i="28" r="F1538"/>
  <c i="28" r="E1538"/>
  <c i="28" r="E1600"/>
  <c i="28" r="F1600"/>
  <c i="28" r="E1620"/>
  <c i="28" r="F1620"/>
  <c i="28" r="E1636"/>
  <c i="28" r="F1636"/>
  <c i="28" r="F1703"/>
  <c i="28" r="E1703"/>
  <c i="28" r="E1728"/>
  <c i="28" r="F1728"/>
  <c i="28" r="E1861"/>
  <c i="28" r="F1861"/>
  <c i="28" r="E1974"/>
  <c i="28" r="F1974"/>
  <c i="28" r="E141"/>
  <c i="28" r="F162"/>
  <c i="28" r="E165"/>
  <c i="28" r="F186"/>
  <c i="28" r="E189"/>
  <c i="28" r="F218"/>
  <c i="28" r="E221"/>
  <c i="28" r="F242"/>
  <c i="28" r="E245"/>
  <c i="28" r="E269"/>
  <c i="28" r="F282"/>
  <c i="28" r="E285"/>
  <c i="28" r="F302"/>
  <c i="28" r="E305"/>
  <c i="28" r="F322"/>
  <c i="28" r="E706"/>
  <c i="28" r="E735"/>
  <c i="28" r="F748"/>
  <c i="28" r="E751"/>
  <c i="28" r="F760"/>
  <c i="28" r="E763"/>
  <c i="28" r="F771"/>
  <c i="28" r="F780"/>
  <c i="28" r="E783"/>
  <c i="28" r="F792"/>
  <c i="28" r="E795"/>
  <c i="28" r="F803"/>
  <c i="28" r="F812"/>
  <c i="28" r="E815"/>
  <c i="28" r="E827"/>
  <c i="28" r="F835"/>
  <c i="28" r="F844"/>
  <c i="28" r="E847"/>
  <c i="28" r="F856"/>
  <c i="28" r="E859"/>
  <c i="28" r="F867"/>
  <c i="28" r="F876"/>
  <c i="28" r="E879"/>
  <c i="28" r="F888"/>
  <c i="28" r="E891"/>
  <c i="28" r="F899"/>
  <c i="28" r="F908"/>
  <c i="28" r="E911"/>
  <c i="28" r="F920"/>
  <c i="28" r="E923"/>
  <c i="28" r="F936"/>
  <c i="28" r="E939"/>
  <c i="28" r="E944"/>
  <c i="28" r="F944"/>
  <c i="28" r="F947"/>
  <c i="28" r="F968"/>
  <c i="28" r="E971"/>
  <c i="28" r="E976"/>
  <c i="28" r="F976"/>
  <c i="28" r="F979"/>
  <c i="28" r="F1000"/>
  <c i="28" r="E1003"/>
  <c i="28" r="E1008"/>
  <c i="28" r="F1008"/>
  <c i="28" r="F1011"/>
  <c i="28" r="F1032"/>
  <c i="28" r="E1035"/>
  <c i="28" r="E1040"/>
  <c i="28" r="F1040"/>
  <c i="28" r="F1043"/>
  <c i="28" r="F1064"/>
  <c i="28" r="E1067"/>
  <c i="28" r="E1072"/>
  <c i="28" r="F1072"/>
  <c i="28" r="F1075"/>
  <c i="28" r="E1104"/>
  <c i="28" r="F1104"/>
  <c i="28" r="F1107"/>
  <c i="28" r="E1136"/>
  <c i="28" r="F1136"/>
  <c i="28" r="F1139"/>
  <c i="28" r="E1168"/>
  <c i="28" r="F1168"/>
  <c i="28" r="F1171"/>
  <c i="28" r="E1200"/>
  <c i="28" r="F1200"/>
  <c i="28" r="F1203"/>
  <c i="28" r="E1232"/>
  <c i="28" r="F1232"/>
  <c i="28" r="F1235"/>
  <c i="28" r="E1264"/>
  <c i="28" r="F1264"/>
  <c i="28" r="F1267"/>
  <c i="28" r="E1296"/>
  <c i="28" r="F1296"/>
  <c i="28" r="F1299"/>
  <c i="28" r="E1353"/>
  <c i="28" r="F1353"/>
  <c i="28" r="F1356"/>
  <c i="28" r="E1407"/>
  <c i="28" r="F1407"/>
  <c i="28" r="E1431"/>
  <c i="28" r="F1431"/>
  <c i="28" r="F1467"/>
  <c i="28" r="E1467"/>
  <c i="28" r="F1474"/>
  <c i="28" r="E1474"/>
  <c i="28" r="E1692"/>
  <c i="28" r="F1692"/>
  <c i="28" r="E1700"/>
  <c i="28" r="F1700"/>
  <c i="28" r="E1979"/>
  <c i="28" r="F1979"/>
  <c i="28" r="F130"/>
  <c i="28" r="E133"/>
  <c i="28" r="F138"/>
  <c i="28" r="F154"/>
  <c i="28" r="E157"/>
  <c i="28" r="F178"/>
  <c i="28" r="E181"/>
  <c i="28" r="F202"/>
  <c i="28" r="E205"/>
  <c i="28" r="F226"/>
  <c i="28" r="E229"/>
  <c i="28" r="F250"/>
  <c i="28" r="E253"/>
  <c i="28" r="F274"/>
  <c i="28" r="E277"/>
  <c i="28" r="E712"/>
  <c i="28" r="F102"/>
  <c i="28" r="F118"/>
  <c i="28" r="F294"/>
  <c i="28" r="E297"/>
  <c i="28" r="F314"/>
  <c i="28" r="F326"/>
  <c i="28" r="E329"/>
  <c i="28" r="F715"/>
  <c i="28" r="F728"/>
  <c i="28" r="E731"/>
  <c i="28" r="E740"/>
  <c i="28" r="F928"/>
  <c i="28" r="E931"/>
  <c i="28" r="E1391"/>
  <c i="28" r="F1391"/>
  <c i="28" r="E1401"/>
  <c i="28" r="F1401"/>
  <c i="28" r="E1415"/>
  <c i="28" r="F1415"/>
  <c i="28" r="E1425"/>
  <c i="28" r="F1425"/>
  <c i="28" r="F1435"/>
  <c i="28" r="E1435"/>
  <c i="28" r="F1506"/>
  <c i="28" r="E1506"/>
  <c i="28" r="E1587"/>
  <c i="28" r="F1587"/>
  <c i="28" r="E1715"/>
  <c i="28" r="F1715"/>
  <c i="28" r="E1833"/>
  <c i="28" r="F1833"/>
  <c i="28" r="F114"/>
  <c i="28" r="F146"/>
  <c i="28" r="E149"/>
  <c i="28" r="F170"/>
  <c i="28" r="E173"/>
  <c i="28" r="F194"/>
  <c i="28" r="E197"/>
  <c i="28" r="F210"/>
  <c i="28" r="E213"/>
  <c i="28" r="F234"/>
  <c i="28" r="E237"/>
  <c i="28" r="F258"/>
  <c i="28" r="E261"/>
  <c i="28" r="F266"/>
  <c i="28" r="F290"/>
  <c i="28" r="F824"/>
  <c i="28" r="E960"/>
  <c i="28" r="F960"/>
  <c i="28" r="E992"/>
  <c i="28" r="F992"/>
  <c i="28" r="E1024"/>
  <c i="28" r="F1024"/>
  <c i="28" r="E1056"/>
  <c i="28" r="F1056"/>
  <c i="28" r="E1088"/>
  <c i="28" r="F1088"/>
  <c i="28" r="E1120"/>
  <c i="28" r="F1120"/>
  <c i="28" r="E1152"/>
  <c i="28" r="F1152"/>
  <c i="28" r="E1184"/>
  <c i="28" r="F1184"/>
  <c i="28" r="E1216"/>
  <c i="28" r="F1216"/>
  <c i="28" r="E1248"/>
  <c i="28" r="F1248"/>
  <c i="28" r="E1280"/>
  <c i="28" r="F1280"/>
  <c i="28" r="E1312"/>
  <c i="28" r="F1312"/>
  <c i="28" r="F1332"/>
  <c i="28" r="E1332"/>
  <c i="28" r="F1342"/>
  <c i="28" r="E1342"/>
  <c i="28" r="E1385"/>
  <c i="28" r="F1385"/>
  <c i="28" r="F1395"/>
  <c i="28" r="E1395"/>
  <c i="28" r="F1419"/>
  <c i="28" r="E1419"/>
  <c i="28" r="F1443"/>
  <c i="28" r="E1443"/>
  <c i="28" r="F1472"/>
  <c i="28" r="E1472"/>
  <c i="28" r="F1528"/>
  <c i="28" r="E1528"/>
  <c i="28" r="F1623"/>
  <c i="28" r="E1623"/>
  <c i="28" r="F1759"/>
  <c i="28" r="E1759"/>
  <c i="28" r="E1795"/>
  <c i="28" r="F1795"/>
  <c i="28" r="E1659"/>
  <c i="28" r="F1659"/>
  <c i="28" r="E1756"/>
  <c i="28" r="F1756"/>
  <c i="28" r="E1789"/>
  <c i="28" r="F1789"/>
  <c i="28" r="E1827"/>
  <c i="28" r="F1827"/>
  <c i="28" r="E1865"/>
  <c i="28" r="F1865"/>
  <c i="28" r="E2060"/>
  <c i="28" r="F2064"/>
  <c i="28" r="E2064"/>
  <c i="28" r="F2132"/>
  <c i="28" r="E2132"/>
  <c i="28" r="E1588"/>
  <c i="28" r="F1588"/>
  <c i="28" r="E1651"/>
  <c i="28" r="F1651"/>
  <c i="28" r="E1716"/>
  <c i="28" r="F1716"/>
  <c i="28" r="F1775"/>
  <c i="28" r="E1775"/>
  <c i="28" r="E1821"/>
  <c i="28" r="F1821"/>
  <c i="28" r="E1859"/>
  <c i="28" r="F1859"/>
  <c i="28" r="F2115"/>
  <c i="28" r="E2115"/>
  <c i="28" r="E1503"/>
  <c i="28" r="E1510"/>
  <c i="28" r="F1519"/>
  <c i="28" r="F1524"/>
  <c i="28" r="E1527"/>
  <c i="28" r="E1540"/>
  <c i="28" r="F1543"/>
  <c i="28" r="E1547"/>
  <c i="28" r="F1547"/>
  <c i="28" r="F1595"/>
  <c i="28" r="F1628"/>
  <c i="28" r="E1631"/>
  <c i="28" r="F1664"/>
  <c i="28" r="F1695"/>
  <c i="28" r="E1695"/>
  <c i="28" r="F1723"/>
  <c i="28" r="E1772"/>
  <c i="28" r="F1772"/>
  <c i="28" r="F1797"/>
  <c i="28" r="E1801"/>
  <c i="28" r="F1801"/>
  <c i="28" r="F1835"/>
  <c i="28" r="F1841"/>
  <c i="28" r="E1853"/>
  <c i="28" r="F1853"/>
  <c i="28" r="F2048"/>
  <c i="28" r="E2048"/>
  <c i="28" r="E2091"/>
  <c i="28" r="F2091"/>
  <c i="28" r="F2140"/>
  <c i="28" r="E2140"/>
  <c i="28" r="E2088"/>
  <c i="28" r="F2088"/>
  <c i="28" r="E2135"/>
  <c i="28" r="F2135"/>
  <c i="28" r="F2143"/>
  <c i="28" r="E2148"/>
  <c i="28" r="E2076"/>
  <c i="28" r="E2099"/>
  <c i="28" r="E2108"/>
  <c i="28" r="F2111"/>
  <c i="28" r="E2127"/>
  <c i="28" r="F2056"/>
  <c i="28" r="E2114"/>
  <c i="28" r="F2120"/>
  <c i="28" r="F2131"/>
  <c i="28" r="F743"/>
  <c i="28" r="E743"/>
  <c i="28" r="F775"/>
  <c i="28" r="E775"/>
  <c i="28" r="F807"/>
  <c i="28" r="E807"/>
  <c i="28" r="F839"/>
  <c i="28" r="E839"/>
  <c i="28" r="F871"/>
  <c i="28" r="E871"/>
  <c i="28" r="F903"/>
  <c i="28" r="E903"/>
  <c i="28" r="F1420"/>
  <c i="28" r="E1420"/>
  <c i="28" r="F1432"/>
  <c i="28" r="E1432"/>
  <c i="28" r="F1438"/>
  <c i="28" r="E1438"/>
  <c i="28" r="E1441"/>
  <c i="28" r="F1441"/>
  <c i="28" r="F1520"/>
  <c i="28" r="E1520"/>
  <c i="28" r="F1535"/>
  <c i="28" r="E1535"/>
  <c i="28" r="E1592"/>
  <c i="28" r="F1592"/>
  <c i="28" r="F1599"/>
  <c i="28" r="E1599"/>
  <c i="28" r="E1616"/>
  <c i="28" r="F1616"/>
  <c i="28" r="E1691"/>
  <c i="28" r="F1691"/>
  <c i="28" r="E1720"/>
  <c i="28" r="F1720"/>
  <c i="28" r="F1727"/>
  <c i="28" r="E1727"/>
  <c i="28" r="F1755"/>
  <c i="28" r="E1755"/>
  <c i="28" r="F1771"/>
  <c i="28" r="E1771"/>
  <c i="28" r="E1791"/>
  <c i="28" r="F1791"/>
  <c i="28" r="E1823"/>
  <c i="28" r="F1823"/>
  <c i="28" r="E1855"/>
  <c i="28" r="F1855"/>
  <c i="28" r="E109"/>
  <c i="28" r="E121"/>
  <c i="28" r="F287"/>
  <c i="28" r="E287"/>
  <c i="28" r="F303"/>
  <c i="28" r="E303"/>
  <c i="28" r="F319"/>
  <c i="28" r="E319"/>
  <c i="28" r="F327"/>
  <c i="28" r="E327"/>
  <c i="28" r="F707"/>
  <c i="28" r="E707"/>
  <c i="28" r="F722"/>
  <c i="28" r="E722"/>
  <c i="28" r="E772"/>
  <c i="28" r="F772"/>
  <c i="28" r="E804"/>
  <c i="28" r="F804"/>
  <c i="28" r="E836"/>
  <c i="28" r="F836"/>
  <c i="28" r="E868"/>
  <c i="28" r="F868"/>
  <c i="28" r="E900"/>
  <c i="28" r="F900"/>
  <c i="28" r="F1331"/>
  <c i="28" r="E1331"/>
  <c i="28" r="F1348"/>
  <c i="28" r="E1348"/>
  <c i="28" r="F1388"/>
  <c i="28" r="E1388"/>
  <c i="28" r="F1400"/>
  <c i="28" r="E1400"/>
  <c i="28" r="F1406"/>
  <c i="28" r="E1406"/>
  <c i="28" r="E1409"/>
  <c i="28" r="F1409"/>
  <c i="28" r="F1480"/>
  <c i="28" r="E1480"/>
  <c i="28" r="F1490"/>
  <c i="28" r="E1490"/>
  <c i="28" r="F1495"/>
  <c i="28" r="E1495"/>
  <c i="28" r="F1575"/>
  <c i="28" r="E1575"/>
  <c i="28" r="F1683"/>
  <c i="28" r="E1683"/>
  <c i="28" r="E101"/>
  <c i="28" r="H101" s="1"/>
  <c i="28" r="I101" s="1"/>
  <c i="28" r="E113"/>
  <c i="28" r="E125"/>
  <c i="28" r="F295"/>
  <c i="28" r="E295"/>
  <c i="28" r="F311"/>
  <c i="28" r="E311"/>
  <c i="28" r="E103"/>
  <c i="28" r="F105"/>
  <c i="28" r="E107"/>
  <c i="28" r="E111"/>
  <c i="28" r="E115"/>
  <c i="28" r="F117"/>
  <c i="28" r="E119"/>
  <c i="28" r="E123"/>
  <c i="28" r="E127"/>
  <c i="28" r="F129"/>
  <c i="28" r="E131"/>
  <c i="28" r="E135"/>
  <c i="28" r="E139"/>
  <c i="28" r="E143"/>
  <c i="28" r="E147"/>
  <c i="28" r="E151"/>
  <c i="28" r="E155"/>
  <c i="28" r="E159"/>
  <c i="28" r="E163"/>
  <c i="28" r="E167"/>
  <c i="28" r="E171"/>
  <c i="28" r="E175"/>
  <c i="28" r="E179"/>
  <c i="28" r="E183"/>
  <c i="28" r="E187"/>
  <c i="28" r="E191"/>
  <c i="28" r="E195"/>
  <c i="28" r="E199"/>
  <c i="28" r="E203"/>
  <c i="28" r="E207"/>
  <c i="28" r="E211"/>
  <c i="28" r="E215"/>
  <c i="28" r="E219"/>
  <c i="28" r="E223"/>
  <c i="28" r="E227"/>
  <c i="28" r="E231"/>
  <c i="28" r="E235"/>
  <c i="28" r="E239"/>
  <c i="28" r="E243"/>
  <c i="28" r="E247"/>
  <c i="28" r="E251"/>
  <c i="28" r="E255"/>
  <c i="28" r="E259"/>
  <c i="28" r="E263"/>
  <c i="28" r="E267"/>
  <c i="28" r="E271"/>
  <c i="28" r="E275"/>
  <c i="28" r="E279"/>
  <c i="28" r="E283"/>
  <c i="28" r="E293"/>
  <c i="28" r="E301"/>
  <c i="28" r="E309"/>
  <c i="28" r="E317"/>
  <c i="28" r="E325"/>
  <c i="28" r="E333"/>
  <c i="28" r="F711"/>
  <c i="28" r="E711"/>
  <c i="28" r="F716"/>
  <c i="28" r="E716"/>
  <c i="28" r="F759"/>
  <c i="28" r="E759"/>
  <c i="28" r="F791"/>
  <c i="28" r="E791"/>
  <c i="28" r="F823"/>
  <c i="28" r="E823"/>
  <c i="28" r="F855"/>
  <c i="28" r="E855"/>
  <c i="28" r="F887"/>
  <c i="28" r="E887"/>
  <c i="28" r="F919"/>
  <c i="28" r="E919"/>
  <c i="28" r="F935"/>
  <c i="28" r="E935"/>
  <c i="28" r="F951"/>
  <c i="28" r="E951"/>
  <c i="28" r="F967"/>
  <c i="28" r="E967"/>
  <c i="28" r="F983"/>
  <c i="28" r="E983"/>
  <c i="28" r="F999"/>
  <c i="28" r="E999"/>
  <c i="28" r="F1015"/>
  <c i="28" r="E1015"/>
  <c i="28" r="F1031"/>
  <c i="28" r="E1031"/>
  <c i="28" r="F1047"/>
  <c i="28" r="E1047"/>
  <c i="28" r="F1063"/>
  <c i="28" r="E1063"/>
  <c i="28" r="F1079"/>
  <c i="28" r="E1079"/>
  <c i="28" r="F1095"/>
  <c i="28" r="E1095"/>
  <c i="28" r="F1111"/>
  <c i="28" r="E1111"/>
  <c i="28" r="F1127"/>
  <c i="28" r="E1127"/>
  <c i="28" r="F1143"/>
  <c i="28" r="E1143"/>
  <c i="28" r="F1159"/>
  <c i="28" r="E1159"/>
  <c i="28" r="F1175"/>
  <c i="28" r="E1175"/>
  <c i="28" r="F1191"/>
  <c i="28" r="E1191"/>
  <c i="28" r="F1207"/>
  <c i="28" r="E1207"/>
  <c i="28" r="F1223"/>
  <c i="28" r="E1223"/>
  <c i="28" r="F1239"/>
  <c i="28" r="E1239"/>
  <c i="28" r="F1255"/>
  <c i="28" r="E1255"/>
  <c i="28" r="F1271"/>
  <c i="28" r="E1271"/>
  <c i="28" r="F1287"/>
  <c i="28" r="E1287"/>
  <c i="28" r="F1303"/>
  <c i="28" r="E1303"/>
  <c i="28" r="F1319"/>
  <c i="28" r="E1319"/>
  <c i="28" r="E1377"/>
  <c i="28" r="F1377"/>
  <c i="28" r="F1475"/>
  <c i="28" r="E1475"/>
  <c i="28" r="F1478"/>
  <c i="28" r="E1478"/>
  <c i="28" r="F1544"/>
  <c i="28" r="E1544"/>
  <c i="28" r="E1568"/>
  <c i="28" r="F1568"/>
  <c i="28" r="E1572"/>
  <c i="28" r="F1572"/>
  <c i="28" r="E1627"/>
  <c i="28" r="F1627"/>
  <c i="28" r="E1656"/>
  <c i="28" r="F1656"/>
  <c i="28" r="F1663"/>
  <c i="28" r="E1663"/>
  <c i="28" r="E1680"/>
  <c i="28" r="F1680"/>
  <c i="28" r="F291"/>
  <c i="28" r="E291"/>
  <c i="28" r="F299"/>
  <c i="28" r="E299"/>
  <c i="28" r="F307"/>
  <c i="28" r="E307"/>
  <c i="28" r="F315"/>
  <c i="28" r="E315"/>
  <c i="28" r="F323"/>
  <c i="28" r="E323"/>
  <c i="28" r="F331"/>
  <c i="28" r="E331"/>
  <c i="28" r="F720"/>
  <c i="28" r="E720"/>
  <c i="28" r="F739"/>
  <c i="28" r="E739"/>
  <c i="28" r="E756"/>
  <c i="28" r="F756"/>
  <c i="28" r="E788"/>
  <c i="28" r="F788"/>
  <c i="28" r="E820"/>
  <c i="28" r="F820"/>
  <c i="28" r="E852"/>
  <c i="28" r="F852"/>
  <c i="28" r="E884"/>
  <c i="28" r="F884"/>
  <c i="28" r="E916"/>
  <c i="28" r="F916"/>
  <c i="28" r="E932"/>
  <c i="28" r="F932"/>
  <c i="28" r="E948"/>
  <c i="28" r="F948"/>
  <c i="28" r="E964"/>
  <c i="28" r="F964"/>
  <c i="28" r="E980"/>
  <c i="28" r="F980"/>
  <c i="28" r="E996"/>
  <c i="28" r="F996"/>
  <c i="28" r="E1012"/>
  <c i="28" r="F1012"/>
  <c i="28" r="E1028"/>
  <c i="28" r="F1028"/>
  <c i="28" r="E1044"/>
  <c i="28" r="F1044"/>
  <c i="28" r="E1060"/>
  <c i="28" r="F1060"/>
  <c i="28" r="E1076"/>
  <c i="28" r="F1076"/>
  <c i="28" r="E1092"/>
  <c i="28" r="F1092"/>
  <c i="28" r="E1108"/>
  <c i="28" r="F1108"/>
  <c i="28" r="E1124"/>
  <c i="28" r="F1124"/>
  <c i="28" r="E1140"/>
  <c i="28" r="F1140"/>
  <c i="28" r="E1156"/>
  <c i="28" r="F1156"/>
  <c i="28" r="E1172"/>
  <c i="28" r="F1172"/>
  <c i="28" r="E1188"/>
  <c i="28" r="F1188"/>
  <c i="28" r="E1204"/>
  <c i="28" r="F1204"/>
  <c i="28" r="E1220"/>
  <c i="28" r="F1220"/>
  <c i="28" r="E1236"/>
  <c i="28" r="F1236"/>
  <c i="28" r="E1252"/>
  <c i="28" r="F1252"/>
  <c i="28" r="E1268"/>
  <c i="28" r="F1268"/>
  <c i="28" r="E1284"/>
  <c i="28" r="F1284"/>
  <c i="28" r="E1300"/>
  <c i="28" r="F1300"/>
  <c i="28" r="E1316"/>
  <c i="28" r="F1316"/>
  <c i="28" r="F1329"/>
  <c i="28" r="E1329"/>
  <c i="28" r="E1355"/>
  <c i="28" r="F1355"/>
  <c i="28" r="F1456"/>
  <c i="28" r="E1456"/>
  <c i="28" r="F1471"/>
  <c i="28" r="E1471"/>
  <c i="28" r="F1539"/>
  <c i="28" r="E1539"/>
  <c i="28" r="F1542"/>
  <c i="28" r="E1542"/>
  <c i="28" r="F1619"/>
  <c i="28" r="E1619"/>
  <c i="28" r="E1966"/>
  <c i="28" r="F1966"/>
  <c i="28" r="F2072"/>
  <c i="28" r="E2072"/>
  <c i="28" r="F2084"/>
  <c i="28" r="E2084"/>
  <c i="28" r="F2104"/>
  <c i="28" r="E2104"/>
  <c i="28" r="E2159"/>
  <c i="28" r="F2159"/>
  <c i="28" r="E2170"/>
  <c i="28" r="F2170"/>
  <c i="28" r="F1380"/>
  <c i="28" r="E1380"/>
  <c i="28" r="F1392"/>
  <c i="28" r="E1392"/>
  <c i="28" r="F1398"/>
  <c i="28" r="E1398"/>
  <c i="28" r="F1412"/>
  <c i="28" r="E1412"/>
  <c i="28" r="F1424"/>
  <c i="28" r="E1424"/>
  <c i="28" r="F1430"/>
  <c i="28" r="E1430"/>
  <c i="28" r="F1444"/>
  <c i="28" r="E1444"/>
  <c i="28" r="F1484"/>
  <c i="28" r="E1484"/>
  <c i="28" r="F1548"/>
  <c i="28" r="E1548"/>
  <c i="28" r="F1555"/>
  <c i="28" r="E1555"/>
  <c i="28" r="E1596"/>
  <c i="28" r="F1596"/>
  <c i="28" r="E1660"/>
  <c i="28" r="F1660"/>
  <c i="28" r="E1724"/>
  <c i="28" r="F1724"/>
  <c i="28" r="E1752"/>
  <c i="28" r="F1752"/>
  <c i="28" r="E1768"/>
  <c i="28" r="F1768"/>
  <c i="28" r="E730"/>
  <c i="28" r="F752"/>
  <c i="28" r="F768"/>
  <c i="28" r="F784"/>
  <c i="28" r="F800"/>
  <c i="28" r="F816"/>
  <c i="28" r="F832"/>
  <c i="28" r="F848"/>
  <c i="28" r="F864"/>
  <c i="28" r="F880"/>
  <c i="28" r="F896"/>
  <c i="28" r="F912"/>
  <c i="28" r="F1384"/>
  <c i="28" r="E1384"/>
  <c i="28" r="F1390"/>
  <c i="28" r="E1390"/>
  <c i="28" r="F1404"/>
  <c i="28" r="E1404"/>
  <c i="28" r="F1416"/>
  <c i="28" r="E1416"/>
  <c i="28" r="F1422"/>
  <c i="28" r="E1422"/>
  <c i="28" r="F1436"/>
  <c i="28" r="E1436"/>
  <c i="28" r="F1448"/>
  <c i="28" r="E1448"/>
  <c i="28" r="F1458"/>
  <c i="28" r="E1458"/>
  <c i="28" r="F1488"/>
  <c i="28" r="E1488"/>
  <c i="28" r="F1507"/>
  <c i="28" r="E1507"/>
  <c i="28" r="F1512"/>
  <c i="28" r="E1512"/>
  <c i="28" r="F1522"/>
  <c i="28" r="E1522"/>
  <c i="28" r="E1552"/>
  <c i="28" r="F1552"/>
  <c i="28" r="F1635"/>
  <c i="28" r="E1635"/>
  <c i="28" r="F1699"/>
  <c i="28" r="E1699"/>
  <c i="28" r="F1739"/>
  <c i="28" r="E1739"/>
  <c i="28" r="F1743"/>
  <c i="28" r="E1743"/>
  <c i="28" r="F1376"/>
  <c i="28" r="E1376"/>
  <c i="28" r="F1382"/>
  <c i="28" r="E1382"/>
  <c i="28" r="F1396"/>
  <c i="28" r="E1396"/>
  <c i="28" r="F1408"/>
  <c i="28" r="E1408"/>
  <c i="28" r="F1414"/>
  <c i="28" r="E1414"/>
  <c i="28" r="F1428"/>
  <c i="28" r="E1428"/>
  <c i="28" r="F1440"/>
  <c i="28" r="E1440"/>
  <c i="28" r="F1446"/>
  <c i="28" r="E1446"/>
  <c i="28" r="F1452"/>
  <c i="28" r="E1452"/>
  <c i="28" r="F1516"/>
  <c i="28" r="E1516"/>
  <c i="28" r="F1571"/>
  <c i="28" r="E1571"/>
  <c i="28" r="E1608"/>
  <c i="28" r="F1608"/>
  <c i="28" r="E1632"/>
  <c i="28" r="F1632"/>
  <c i="28" r="E1672"/>
  <c i="28" r="F1672"/>
  <c i="28" r="E1696"/>
  <c i="28" r="F1696"/>
  <c i="28" r="E1736"/>
  <c i="28" r="F1736"/>
  <c i="28" r="E1740"/>
  <c i="28" r="F1740"/>
  <c i="28" r="E1783"/>
  <c i="28" r="F1783"/>
  <c i="28" r="E1815"/>
  <c i="28" r="F1815"/>
  <c i="28" r="E1847"/>
  <c i="28" r="F1847"/>
  <c i="28" r="E1962"/>
  <c i="28" r="F1962"/>
  <c i="28" r="E1971"/>
  <c i="28" r="F1971"/>
  <c i="28" r="E1982"/>
  <c i="28" r="F1982"/>
  <c i="28" r="F2130"/>
  <c i="28" r="E2130"/>
  <c i="28" r="E2191"/>
  <c i="28" r="F2191"/>
  <c i="28" r="E1624"/>
  <c i="28" r="F1624"/>
  <c i="28" r="E1688"/>
  <c i="28" r="F1688"/>
  <c i="28" r="E1807"/>
  <c i="28" r="F1807"/>
  <c i="28" r="E1839"/>
  <c i="28" r="F1839"/>
  <c i="28" r="E1871"/>
  <c i="28" r="F1871"/>
  <c i="28" r="E1967"/>
  <c i="28" r="F1967"/>
  <c i="28" r="E1978"/>
  <c i="28" r="F1978"/>
  <c i="28" r="E1987"/>
  <c i="28" r="F1987"/>
  <c i="28" r="F2052"/>
  <c i="28" r="E2052"/>
  <c i="28" r="E2067"/>
  <c i="28" r="F2067"/>
  <c i="28" r="F2106"/>
  <c i="28" r="E2106"/>
  <c i="28" r="F2123"/>
  <c i="28" r="E2123"/>
  <c i="28" r="E2154"/>
  <c i="28" r="F2154"/>
  <c i="28" r="E2175"/>
  <c i="28" r="F2175"/>
  <c i="28" r="E2186"/>
  <c i="28" r="F2186"/>
  <c i="28" r="E1462"/>
  <c i="28" r="E1494"/>
  <c i="28" r="E1526"/>
  <c i="28" r="F1564"/>
  <c i="28" r="E1576"/>
  <c i="28" r="F1576"/>
  <c i="28" r="F1579"/>
  <c i="28" r="F1584"/>
  <c i="28" r="F1612"/>
  <c i="28" r="E1615"/>
  <c i="28" r="E1640"/>
  <c i="28" r="F1640"/>
  <c i="28" r="F1643"/>
  <c i="28" r="F1648"/>
  <c i="28" r="F1676"/>
  <c i="28" r="E1679"/>
  <c i="28" r="E1704"/>
  <c i="28" r="F1704"/>
  <c i="28" r="F1707"/>
  <c i="28" r="F1712"/>
  <c i="28" r="E1799"/>
  <c i="28" r="F1799"/>
  <c i="28" r="E1831"/>
  <c i="28" r="F1831"/>
  <c i="28" r="E1863"/>
  <c i="28" r="F1863"/>
  <c i="28" r="E1983"/>
  <c i="28" r="F1983"/>
  <c i="28" r="F2100"/>
  <c i="28" r="E2100"/>
  <c i="28" r="F2128"/>
  <c i="28" r="E2128"/>
  <c i="28" r="F2051"/>
  <c i="28" r="F2083"/>
  <c i="28" r="E2122"/>
  <c i="28" r="F2151"/>
  <c i="28" r="F2162"/>
  <c i="28" r="F2167"/>
  <c i="28" r="F2178"/>
  <c i="28" r="F2183"/>
  <c i="28" r="F721"/>
  <c i="28" r="E721"/>
  <c i="28" r="F737"/>
  <c i="28" r="E737"/>
  <c i="28" r="F1094"/>
  <c i="28" r="E1094"/>
  <c i="28" r="F1126"/>
  <c i="28" r="E1126"/>
  <c i="28" r="F1328"/>
  <c i="28" r="E1328"/>
  <c i="28" r="F1574"/>
  <c i="28" r="E1574"/>
  <c i="28" r="F1606"/>
  <c i="28" r="E1606"/>
  <c i="28" r="F1670"/>
  <c i="28" r="E1670"/>
  <c i="28" r="F1702"/>
  <c i="28" r="E1702"/>
  <c i="28" r="F1734"/>
  <c i="28" r="E1734"/>
  <c i="28" r="F1766"/>
  <c i="28" r="E1766"/>
  <c i="28" r="E1788"/>
  <c i="28" r="F1788"/>
  <c i="28" r="E1828"/>
  <c i="28" r="F1828"/>
  <c i="28" r="E1836"/>
  <c i="28" r="F1836"/>
  <c i="28" r="E1844"/>
  <c i="28" r="F1844"/>
  <c i="28" r="E1960"/>
  <c i="28" r="F1960"/>
  <c i="28" r="E1969"/>
  <c i="28" r="F1969"/>
  <c i="28" r="E1976"/>
  <c i="28" r="F1976"/>
  <c i="28" r="E1985"/>
  <c i="28" r="F1985"/>
  <c i="28" r="E2047"/>
  <c i="28" r="F2047"/>
  <c i="28" r="F2074"/>
  <c i="28" r="E2074"/>
  <c i="28" r="F2079"/>
  <c i="28" r="E2079"/>
  <c i="28" r="E2093"/>
  <c i="28" r="F2093"/>
  <c i="28" r="F2102"/>
  <c i="28" r="E2102"/>
  <c i="28" r="F2137"/>
  <c i="28" r="E2137"/>
  <c i="28" r="E2152"/>
  <c i="28" r="F2152"/>
  <c i="28" r="E2156"/>
  <c i="28" r="F2156"/>
  <c i="28" r="E2161"/>
  <c i="28" r="F2161"/>
  <c i="28" r="E2168"/>
  <c i="28" r="F2168"/>
  <c i="28" r="E2172"/>
  <c i="28" r="F2172"/>
  <c i="28" r="E2177"/>
  <c i="28" r="F2177"/>
  <c i="28" r="E2184"/>
  <c i="28" r="F2184"/>
  <c i="28" r="E2188"/>
  <c i="28" r="F2188"/>
  <c i="28" r="E2193"/>
  <c i="28" r="F2193"/>
  <c i="28" r="E2199"/>
  <c i="28" r="F2199"/>
  <c i="28" r="E2214"/>
  <c i="28" r="F2214"/>
  <c i="28" r="E2219"/>
  <c i="28" r="F2219"/>
  <c i="28" r="E2225"/>
  <c i="28" r="F2225"/>
  <c i="28" r="E2231"/>
  <c i="28" r="F2231"/>
  <c i="28" r="E2246"/>
  <c i="28" r="F2246"/>
  <c i="28" r="E2251"/>
  <c i="28" r="F2251"/>
  <c i="28" r="E2257"/>
  <c i="28" r="F2257"/>
  <c i="28" r="E2263"/>
  <c i="28" r="F2263"/>
  <c i="28" r="E104"/>
  <c i="28" r="E108"/>
  <c i="28" r="E112"/>
  <c i="28" r="E116"/>
  <c i="28" r="E120"/>
  <c i="28" r="E124"/>
  <c i="28" r="E128"/>
  <c i="28" r="E132"/>
  <c i="28" r="E136"/>
  <c i="28" r="E140"/>
  <c i="28" r="E144"/>
  <c i="28" r="E148"/>
  <c i="28" r="E152"/>
  <c i="28" r="E156"/>
  <c i="28" r="E160"/>
  <c i="28" r="E164"/>
  <c i="28" r="E168"/>
  <c i="28" r="E172"/>
  <c i="28" r="E176"/>
  <c i="28" r="E180"/>
  <c i="28" r="E184"/>
  <c i="28" r="E188"/>
  <c i="28" r="E192"/>
  <c i="28" r="E196"/>
  <c i="28" r="E200"/>
  <c i="28" r="E204"/>
  <c i="28" r="E208"/>
  <c i="28" r="E212"/>
  <c i="28" r="E216"/>
  <c i="28" r="E220"/>
  <c i="28" r="E224"/>
  <c i="28" r="E228"/>
  <c i="28" r="E232"/>
  <c i="28" r="E236"/>
  <c i="28" r="E240"/>
  <c i="28" r="E244"/>
  <c i="28" r="E248"/>
  <c i="28" r="E252"/>
  <c i="28" r="E256"/>
  <c i="28" r="E260"/>
  <c i="28" r="E264"/>
  <c i="28" r="E268"/>
  <c i="28" r="E272"/>
  <c i="28" r="E276"/>
  <c i="28" r="E280"/>
  <c i="28" r="E284"/>
  <c i="28" r="E288"/>
  <c i="28" r="E292"/>
  <c i="28" r="E296"/>
  <c i="28" r="E300"/>
  <c i="28" r="E304"/>
  <c i="28" r="E308"/>
  <c i="28" r="E312"/>
  <c i="28" r="E316"/>
  <c i="28" r="E320"/>
  <c i="28" r="E324"/>
  <c i="28" r="E328"/>
  <c i="28" r="E332"/>
  <c i="28" r="F335"/>
  <c i="28" r="F337"/>
  <c i="28" r="F339"/>
  <c i="28" r="F341"/>
  <c i="28" r="F343"/>
  <c i="28" r="F345"/>
  <c i="28" r="F347"/>
  <c i="28" r="F349"/>
  <c i="28" r="F351"/>
  <c i="28" r="F353"/>
  <c i="28" r="F355"/>
  <c i="28" r="F357"/>
  <c i="28" r="F359"/>
  <c i="28" r="F361"/>
  <c i="28" r="F363"/>
  <c i="28" r="F365"/>
  <c i="28" r="F367"/>
  <c i="28" r="F369"/>
  <c i="28" r="F371"/>
  <c i="28" r="F373"/>
  <c i="28" r="F375"/>
  <c i="28" r="F377"/>
  <c i="28" r="F379"/>
  <c i="28" r="F381"/>
  <c i="28" r="F383"/>
  <c i="28" r="F385"/>
  <c i="28" r="F387"/>
  <c i="28" r="F389"/>
  <c i="28" r="F391"/>
  <c i="28" r="F393"/>
  <c i="28" r="F395"/>
  <c i="28" r="F397"/>
  <c i="28" r="F399"/>
  <c i="28" r="F401"/>
  <c i="28" r="F403"/>
  <c i="28" r="F405"/>
  <c i="28" r="F407"/>
  <c i="28" r="F409"/>
  <c i="28" r="F411"/>
  <c i="28" r="F413"/>
  <c i="28" r="F415"/>
  <c i="28" r="F417"/>
  <c i="28" r="F419"/>
  <c i="28" r="F421"/>
  <c i="28" r="F423"/>
  <c i="28" r="F425"/>
  <c i="28" r="F427"/>
  <c i="28" r="F429"/>
  <c i="28" r="F431"/>
  <c i="28" r="F433"/>
  <c i="28" r="F435"/>
  <c i="28" r="F437"/>
  <c i="28" r="F439"/>
  <c i="28" r="F441"/>
  <c i="28" r="F443"/>
  <c i="28" r="F445"/>
  <c i="28" r="F447"/>
  <c i="28" r="F449"/>
  <c i="28" r="F451"/>
  <c i="28" r="F453"/>
  <c i="28" r="F455"/>
  <c i="28" r="F457"/>
  <c i="28" r="F459"/>
  <c i="28" r="F461"/>
  <c i="28" r="F463"/>
  <c i="28" r="F465"/>
  <c i="28" r="F467"/>
  <c i="28" r="F469"/>
  <c i="28" r="F471"/>
  <c i="28" r="F473"/>
  <c i="28" r="F475"/>
  <c i="28" r="F477"/>
  <c i="28" r="F479"/>
  <c i="28" r="F481"/>
  <c i="28" r="F483"/>
  <c i="28" r="F485"/>
  <c i="28" r="F487"/>
  <c i="28" r="F489"/>
  <c i="28" r="F491"/>
  <c i="28" r="F493"/>
  <c i="28" r="F495"/>
  <c i="28" r="F497"/>
  <c i="28" r="F499"/>
  <c i="28" r="F501"/>
  <c i="28" r="F503"/>
  <c i="28" r="F505"/>
  <c i="28" r="F507"/>
  <c i="28" r="F509"/>
  <c i="28" r="F511"/>
  <c i="28" r="F513"/>
  <c i="28" r="F515"/>
  <c i="28" r="F517"/>
  <c i="28" r="F519"/>
  <c i="28" r="F521"/>
  <c i="28" r="F523"/>
  <c i="28" r="F525"/>
  <c i="28" r="F527"/>
  <c i="28" r="F529"/>
  <c i="28" r="F531"/>
  <c i="28" r="F533"/>
  <c i="28" r="F535"/>
  <c i="28" r="F537"/>
  <c i="28" r="F539"/>
  <c i="28" r="F541"/>
  <c i="28" r="F543"/>
  <c i="28" r="F545"/>
  <c i="28" r="F547"/>
  <c i="28" r="F549"/>
  <c i="28" r="F551"/>
  <c i="28" r="F553"/>
  <c i="28" r="F555"/>
  <c i="28" r="F557"/>
  <c i="28" r="F559"/>
  <c i="28" r="F561"/>
  <c i="28" r="F563"/>
  <c i="28" r="F565"/>
  <c i="28" r="F567"/>
  <c i="28" r="F569"/>
  <c i="28" r="F571"/>
  <c i="28" r="F573"/>
  <c i="28" r="F575"/>
  <c i="28" r="F577"/>
  <c i="28" r="F579"/>
  <c i="28" r="F581"/>
  <c i="28" r="F583"/>
  <c i="28" r="F585"/>
  <c i="28" r="F587"/>
  <c i="28" r="F589"/>
  <c i="28" r="F591"/>
  <c i="28" r="F593"/>
  <c i="28" r="F595"/>
  <c i="28" r="F597"/>
  <c i="28" r="F599"/>
  <c i="28" r="F601"/>
  <c i="28" r="F603"/>
  <c i="28" r="F605"/>
  <c i="28" r="F607"/>
  <c i="28" r="F609"/>
  <c i="28" r="F611"/>
  <c i="28" r="F613"/>
  <c i="28" r="F615"/>
  <c i="28" r="F617"/>
  <c i="28" r="F619"/>
  <c i="28" r="F621"/>
  <c i="28" r="F623"/>
  <c i="28" r="F625"/>
  <c i="28" r="F627"/>
  <c i="28" r="F629"/>
  <c i="28" r="F631"/>
  <c i="28" r="F633"/>
  <c i="28" r="F635"/>
  <c i="28" r="F637"/>
  <c i="28" r="F639"/>
  <c i="28" r="F641"/>
  <c i="28" r="F643"/>
  <c i="28" r="F645"/>
  <c i="28" r="F647"/>
  <c i="28" r="F649"/>
  <c i="28" r="F651"/>
  <c i="28" r="F653"/>
  <c i="28" r="F655"/>
  <c i="28" r="F657"/>
  <c i="28" r="F659"/>
  <c i="28" r="F661"/>
  <c i="28" r="F663"/>
  <c i="28" r="F665"/>
  <c i="28" r="F667"/>
  <c i="28" r="F669"/>
  <c i="28" r="F671"/>
  <c i="28" r="F673"/>
  <c i="28" r="F675"/>
  <c i="28" r="F677"/>
  <c i="28" r="F679"/>
  <c i="28" r="F681"/>
  <c i="28" r="F683"/>
  <c i="28" r="F685"/>
  <c i="28" r="F687"/>
  <c i="28" r="F689"/>
  <c i="28" r="F691"/>
  <c i="28" r="F693"/>
  <c i="28" r="F695"/>
  <c i="28" r="F697"/>
  <c i="28" r="F699"/>
  <c i="28" r="F701"/>
  <c i="28" r="F703"/>
  <c i="28" r="F709"/>
  <c i="28" r="E709"/>
  <c i="28" r="E718"/>
  <c i="28" r="F725"/>
  <c i="28" r="E725"/>
  <c i="28" r="E734"/>
  <c i="28" r="F741"/>
  <c i="28" r="E741"/>
  <c i="28" r="F745"/>
  <c i="28" r="E745"/>
  <c i="28" r="F749"/>
  <c i="28" r="E749"/>
  <c i="28" r="F753"/>
  <c i="28" r="E753"/>
  <c i="28" r="F757"/>
  <c i="28" r="E757"/>
  <c i="28" r="F761"/>
  <c i="28" r="E761"/>
  <c i="28" r="F765"/>
  <c i="28" r="E765"/>
  <c i="28" r="F769"/>
  <c i="28" r="E769"/>
  <c i="28" r="F773"/>
  <c i="28" r="E773"/>
  <c i="28" r="F777"/>
  <c i="28" r="E777"/>
  <c i="28" r="F781"/>
  <c i="28" r="E781"/>
  <c i="28" r="F785"/>
  <c i="28" r="E785"/>
  <c i="28" r="F789"/>
  <c i="28" r="E789"/>
  <c i="28" r="F793"/>
  <c i="28" r="E793"/>
  <c i="28" r="F797"/>
  <c i="28" r="E797"/>
  <c i="28" r="F801"/>
  <c i="28" r="E801"/>
  <c i="28" r="F805"/>
  <c i="28" r="E805"/>
  <c i="28" r="F809"/>
  <c i="28" r="E809"/>
  <c i="28" r="F813"/>
  <c i="28" r="E813"/>
  <c i="28" r="F817"/>
  <c i="28" r="E817"/>
  <c i="28" r="F821"/>
  <c i="28" r="E821"/>
  <c i="28" r="F825"/>
  <c i="28" r="E825"/>
  <c i="28" r="F829"/>
  <c i="28" r="E829"/>
  <c i="28" r="F833"/>
  <c i="28" r="E833"/>
  <c i="28" r="F837"/>
  <c i="28" r="E837"/>
  <c i="28" r="F841"/>
  <c i="28" r="E841"/>
  <c i="28" r="F845"/>
  <c i="28" r="E845"/>
  <c i="28" r="F849"/>
  <c i="28" r="E849"/>
  <c i="28" r="F853"/>
  <c i="28" r="E853"/>
  <c i="28" r="F857"/>
  <c i="28" r="E857"/>
  <c i="28" r="F861"/>
  <c i="28" r="E861"/>
  <c i="28" r="F865"/>
  <c i="28" r="E865"/>
  <c i="28" r="F869"/>
  <c i="28" r="E869"/>
  <c i="28" r="F873"/>
  <c i="28" r="E873"/>
  <c i="28" r="F877"/>
  <c i="28" r="E877"/>
  <c i="28" r="F881"/>
  <c i="28" r="E881"/>
  <c i="28" r="F885"/>
  <c i="28" r="E885"/>
  <c i="28" r="F889"/>
  <c i="28" r="E889"/>
  <c i="28" r="F893"/>
  <c i="28" r="E893"/>
  <c i="28" r="F897"/>
  <c i="28" r="E897"/>
  <c i="28" r="F901"/>
  <c i="28" r="E901"/>
  <c i="28" r="F905"/>
  <c i="28" r="E905"/>
  <c i="28" r="F909"/>
  <c i="28" r="E909"/>
  <c i="28" r="F913"/>
  <c i="28" r="E913"/>
  <c i="28" r="F917"/>
  <c i="28" r="E917"/>
  <c i="28" r="F921"/>
  <c i="28" r="E921"/>
  <c i="28" r="F925"/>
  <c i="28" r="E925"/>
  <c i="28" r="F929"/>
  <c i="28" r="E929"/>
  <c i="28" r="F933"/>
  <c i="28" r="E933"/>
  <c i="28" r="F937"/>
  <c i="28" r="E937"/>
  <c i="28" r="F941"/>
  <c i="28" r="E941"/>
  <c i="28" r="F945"/>
  <c i="28" r="E945"/>
  <c i="28" r="F949"/>
  <c i="28" r="E949"/>
  <c i="28" r="F953"/>
  <c i="28" r="E953"/>
  <c i="28" r="F957"/>
  <c i="28" r="E957"/>
  <c i="28" r="F961"/>
  <c i="28" r="E961"/>
  <c i="28" r="F965"/>
  <c i="28" r="E965"/>
  <c i="28" r="F969"/>
  <c i="28" r="E969"/>
  <c i="28" r="F973"/>
  <c i="28" r="E973"/>
  <c i="28" r="F977"/>
  <c i="28" r="E977"/>
  <c i="28" r="F981"/>
  <c i="28" r="E981"/>
  <c i="28" r="F985"/>
  <c i="28" r="E985"/>
  <c i="28" r="F989"/>
  <c i="28" r="E989"/>
  <c i="28" r="F993"/>
  <c i="28" r="E993"/>
  <c i="28" r="F997"/>
  <c i="28" r="E997"/>
  <c i="28" r="F1001"/>
  <c i="28" r="E1001"/>
  <c i="28" r="F1005"/>
  <c i="28" r="E1005"/>
  <c i="28" r="F1009"/>
  <c i="28" r="E1009"/>
  <c i="28" r="F1013"/>
  <c i="28" r="E1013"/>
  <c i="28" r="F1017"/>
  <c i="28" r="E1017"/>
  <c i="28" r="F1021"/>
  <c i="28" r="E1021"/>
  <c i="28" r="F1025"/>
  <c i="28" r="E1025"/>
  <c i="28" r="F1029"/>
  <c i="28" r="E1029"/>
  <c i="28" r="F1033"/>
  <c i="28" r="E1033"/>
  <c i="28" r="F1037"/>
  <c i="28" r="E1037"/>
  <c i="28" r="F1041"/>
  <c i="28" r="E1041"/>
  <c i="28" r="F1045"/>
  <c i="28" r="E1045"/>
  <c i="28" r="F1049"/>
  <c i="28" r="E1049"/>
  <c i="28" r="F1053"/>
  <c i="28" r="E1053"/>
  <c i="28" r="F1057"/>
  <c i="28" r="E1057"/>
  <c i="28" r="F1061"/>
  <c i="28" r="E1061"/>
  <c i="28" r="F1065"/>
  <c i="28" r="E1065"/>
  <c i="28" r="F1069"/>
  <c i="28" r="E1069"/>
  <c i="28" r="F1073"/>
  <c i="28" r="E1073"/>
  <c i="28" r="F1077"/>
  <c i="28" r="E1077"/>
  <c i="28" r="F1081"/>
  <c i="28" r="E1081"/>
  <c i="28" r="F1085"/>
  <c i="28" r="E1085"/>
  <c i="28" r="F1090"/>
  <c i="28" r="E1090"/>
  <c i="28" r="F1106"/>
  <c i="28" r="E1106"/>
  <c i="28" r="F1122"/>
  <c i="28" r="E1122"/>
  <c i="28" r="F1138"/>
  <c i="28" r="E1138"/>
  <c i="28" r="F1154"/>
  <c i="28" r="E1154"/>
  <c i="28" r="F1170"/>
  <c i="28" r="E1170"/>
  <c i="28" r="F1186"/>
  <c i="28" r="E1186"/>
  <c i="28" r="F1202"/>
  <c i="28" r="E1202"/>
  <c i="28" r="F1218"/>
  <c i="28" r="E1218"/>
  <c i="28" r="F1234"/>
  <c i="28" r="E1234"/>
  <c i="28" r="F1250"/>
  <c i="28" r="E1250"/>
  <c i="28" r="F1266"/>
  <c i="28" r="E1266"/>
  <c i="28" r="F1282"/>
  <c i="28" r="E1282"/>
  <c i="28" r="F1298"/>
  <c i="28" r="E1298"/>
  <c i="28" r="F1314"/>
  <c i="28" r="E1314"/>
  <c i="28" r="E1335"/>
  <c i="28" r="F1335"/>
  <c i="28" r="F1350"/>
  <c i="28" r="E1350"/>
  <c i="28" r="E1361"/>
  <c i="28" r="F1361"/>
  <c i="28" r="F1110"/>
  <c i="28" r="E1110"/>
  <c i="28" r="F1142"/>
  <c i="28" r="E1142"/>
  <c i="28" r="F1158"/>
  <c i="28" r="E1158"/>
  <c i="28" r="F1174"/>
  <c i="28" r="E1174"/>
  <c i="28" r="F1190"/>
  <c i="28" r="E1190"/>
  <c i="28" r="F1238"/>
  <c i="28" r="E1238"/>
  <c i="28" r="F1254"/>
  <c i="28" r="E1254"/>
  <c i="28" r="F1270"/>
  <c i="28" r="E1270"/>
  <c i="28" r="F1286"/>
  <c i="28" r="E1286"/>
  <c i="28" r="F1302"/>
  <c i="28" r="E1302"/>
  <c i="28" r="F1498"/>
  <c i="28" r="E1498"/>
  <c i="28" r="F1553"/>
  <c i="28" r="E1553"/>
  <c i="28" r="F1569"/>
  <c i="28" r="E1569"/>
  <c i="28" r="F1590"/>
  <c i="28" r="E1590"/>
  <c i="28" r="F1622"/>
  <c i="28" r="E1622"/>
  <c i="28" r="F1638"/>
  <c i="28" r="E1638"/>
  <c i="28" r="F1718"/>
  <c i="28" r="E1718"/>
  <c i="28" r="F1750"/>
  <c i="28" r="E1750"/>
  <c i="28" r="E1804"/>
  <c i="28" r="F1804"/>
  <c i="28" r="E1820"/>
  <c i="28" r="F1820"/>
  <c i="28" r="F713"/>
  <c i="28" r="E713"/>
  <c i="28" r="F729"/>
  <c i="28" r="E729"/>
  <c i="28" r="F1086"/>
  <c i="28" r="E1086"/>
  <c i="28" r="F1102"/>
  <c i="28" r="E1102"/>
  <c i="28" r="F1118"/>
  <c i="28" r="E1118"/>
  <c i="28" r="F1134"/>
  <c i="28" r="E1134"/>
  <c i="28" r="F1150"/>
  <c i="28" r="E1150"/>
  <c i="28" r="F1166"/>
  <c i="28" r="E1166"/>
  <c i="28" r="F1182"/>
  <c i="28" r="E1182"/>
  <c i="28" r="F1198"/>
  <c i="28" r="E1198"/>
  <c i="28" r="F1214"/>
  <c i="28" r="E1214"/>
  <c i="28" r="F1230"/>
  <c i="28" r="E1230"/>
  <c i="28" r="F1246"/>
  <c i="28" r="E1246"/>
  <c i="28" r="F1262"/>
  <c i="28" r="E1262"/>
  <c i="28" r="F1278"/>
  <c i="28" r="E1278"/>
  <c i="28" r="F1294"/>
  <c i="28" r="E1294"/>
  <c i="28" r="F1310"/>
  <c i="28" r="E1310"/>
  <c i="28" r="E1326"/>
  <c i="28" r="F1326"/>
  <c i="28" r="E1357"/>
  <c i="28" r="F1357"/>
  <c i="28" r="F1371"/>
  <c i="28" r="E1371"/>
  <c i="28" r="F705"/>
  <c i="28" r="E705"/>
  <c i="28" r="F1206"/>
  <c i="28" r="E1206"/>
  <c i="28" r="F1222"/>
  <c i="28" r="E1222"/>
  <c i="28" r="F1318"/>
  <c i="28" r="E1318"/>
  <c i="28" r="F1466"/>
  <c i="28" r="E1466"/>
  <c i="28" r="F1530"/>
  <c i="28" r="E1530"/>
  <c i="28" r="F1558"/>
  <c i="28" r="E1558"/>
  <c i="28" r="F1654"/>
  <c i="28" r="E1654"/>
  <c i="28" r="F1686"/>
  <c i="28" r="E1686"/>
  <c i="28" r="E1780"/>
  <c i="28" r="F1780"/>
  <c i="28" r="E1796"/>
  <c i="28" r="F1796"/>
  <c i="28" r="E1812"/>
  <c i="28" r="F1812"/>
  <c i="28" r="F334"/>
  <c i="28" r="F336"/>
  <c i="28" r="F338"/>
  <c i="28" r="F340"/>
  <c i="28" r="F342"/>
  <c i="28" r="F344"/>
  <c i="28" r="F346"/>
  <c i="28" r="F348"/>
  <c i="28" r="F350"/>
  <c i="28" r="F352"/>
  <c i="28" r="F354"/>
  <c i="28" r="F356"/>
  <c i="28" r="F358"/>
  <c i="28" r="F360"/>
  <c i="28" r="F362"/>
  <c i="28" r="F364"/>
  <c i="28" r="F366"/>
  <c i="28" r="F368"/>
  <c i="28" r="F370"/>
  <c i="28" r="F372"/>
  <c i="28" r="F374"/>
  <c i="28" r="F376"/>
  <c i="28" r="F378"/>
  <c i="28" r="F380"/>
  <c i="28" r="F382"/>
  <c i="28" r="F384"/>
  <c i="28" r="F386"/>
  <c i="28" r="F388"/>
  <c i="28" r="F390"/>
  <c i="28" r="F392"/>
  <c i="28" r="F394"/>
  <c i="28" r="F396"/>
  <c i="28" r="F398"/>
  <c i="28" r="F400"/>
  <c i="28" r="F402"/>
  <c i="28" r="F404"/>
  <c i="28" r="F406"/>
  <c i="28" r="F408"/>
  <c i="28" r="F410"/>
  <c i="28" r="F412"/>
  <c i="28" r="F414"/>
  <c i="28" r="F416"/>
  <c i="28" r="F418"/>
  <c i="28" r="F420"/>
  <c i="28" r="F422"/>
  <c i="28" r="F424"/>
  <c i="28" r="F426"/>
  <c i="28" r="F428"/>
  <c i="28" r="F430"/>
  <c i="28" r="F432"/>
  <c i="28" r="F434"/>
  <c i="28" r="F436"/>
  <c i="28" r="F438"/>
  <c i="28" r="F440"/>
  <c i="28" r="F442"/>
  <c i="28" r="F444"/>
  <c i="28" r="F446"/>
  <c i="28" r="F448"/>
  <c i="28" r="F450"/>
  <c i="28" r="F452"/>
  <c i="28" r="F454"/>
  <c i="28" r="F456"/>
  <c i="28" r="F458"/>
  <c i="28" r="F460"/>
  <c i="28" r="F462"/>
  <c i="28" r="F464"/>
  <c i="28" r="F466"/>
  <c i="28" r="F468"/>
  <c i="28" r="F470"/>
  <c i="28" r="F472"/>
  <c i="28" r="F474"/>
  <c i="28" r="F476"/>
  <c i="28" r="F478"/>
  <c i="28" r="F480"/>
  <c i="28" r="F482"/>
  <c i="28" r="F484"/>
  <c i="28" r="F486"/>
  <c i="28" r="F488"/>
  <c i="28" r="F490"/>
  <c i="28" r="F492"/>
  <c i="28" r="F494"/>
  <c i="28" r="F496"/>
  <c i="28" r="F498"/>
  <c i="28" r="F500"/>
  <c i="28" r="F502"/>
  <c i="28" r="F504"/>
  <c i="28" r="F506"/>
  <c i="28" r="F508"/>
  <c i="28" r="F510"/>
  <c i="28" r="F512"/>
  <c i="28" r="F514"/>
  <c i="28" r="F516"/>
  <c i="28" r="F518"/>
  <c i="28" r="F520"/>
  <c i="28" r="F522"/>
  <c i="28" r="F524"/>
  <c i="28" r="F526"/>
  <c i="28" r="F528"/>
  <c i="28" r="F530"/>
  <c i="28" r="F532"/>
  <c i="28" r="F534"/>
  <c i="28" r="F536"/>
  <c i="28" r="F538"/>
  <c i="28" r="F540"/>
  <c i="28" r="F542"/>
  <c i="28" r="F544"/>
  <c i="28" r="F546"/>
  <c i="28" r="F548"/>
  <c i="28" r="F550"/>
  <c i="28" r="F552"/>
  <c i="28" r="F554"/>
  <c i="28" r="F556"/>
  <c i="28" r="F558"/>
  <c i="28" r="F560"/>
  <c i="28" r="F562"/>
  <c i="28" r="F564"/>
  <c i="28" r="F566"/>
  <c i="28" r="F568"/>
  <c i="28" r="F570"/>
  <c i="28" r="F572"/>
  <c i="28" r="F574"/>
  <c i="28" r="F576"/>
  <c i="28" r="F578"/>
  <c i="28" r="F580"/>
  <c i="28" r="F582"/>
  <c i="28" r="F584"/>
  <c i="28" r="F586"/>
  <c i="28" r="F588"/>
  <c i="28" r="F590"/>
  <c i="28" r="F592"/>
  <c i="28" r="F594"/>
  <c i="28" r="F596"/>
  <c i="28" r="F598"/>
  <c i="28" r="F600"/>
  <c i="28" r="F602"/>
  <c i="28" r="F604"/>
  <c i="28" r="F606"/>
  <c i="28" r="F608"/>
  <c i="28" r="F610"/>
  <c i="28" r="F612"/>
  <c i="28" r="F614"/>
  <c i="28" r="F616"/>
  <c i="28" r="F618"/>
  <c i="28" r="F620"/>
  <c i="28" r="F622"/>
  <c i="28" r="F624"/>
  <c i="28" r="F626"/>
  <c i="28" r="F628"/>
  <c i="28" r="F630"/>
  <c i="28" r="F632"/>
  <c i="28" r="F634"/>
  <c i="28" r="F636"/>
  <c i="28" r="F638"/>
  <c i="28" r="F640"/>
  <c i="28" r="F642"/>
  <c i="28" r="F644"/>
  <c i="28" r="F646"/>
  <c i="28" r="F648"/>
  <c i="28" r="F650"/>
  <c i="28" r="F652"/>
  <c i="28" r="F654"/>
  <c i="28" r="F656"/>
  <c i="28" r="F658"/>
  <c i="28" r="F660"/>
  <c i="28" r="F662"/>
  <c i="28" r="F664"/>
  <c i="28" r="F666"/>
  <c i="28" r="F668"/>
  <c i="28" r="F670"/>
  <c i="28" r="F672"/>
  <c i="28" r="F674"/>
  <c i="28" r="F676"/>
  <c i="28" r="F678"/>
  <c i="28" r="F680"/>
  <c i="28" r="F682"/>
  <c i="28" r="F684"/>
  <c i="28" r="F686"/>
  <c i="28" r="F688"/>
  <c i="28" r="F690"/>
  <c i="28" r="F692"/>
  <c i="28" r="F694"/>
  <c i="28" r="F696"/>
  <c i="28" r="F698"/>
  <c i="28" r="F700"/>
  <c i="28" r="F702"/>
  <c i="28" r="F704"/>
  <c i="28" r="E710"/>
  <c i="28" r="F717"/>
  <c i="28" r="E717"/>
  <c i="28" r="E726"/>
  <c i="28" r="F733"/>
  <c i="28" r="E733"/>
  <c i="28" r="E742"/>
  <c i="28" r="E746"/>
  <c i="28" r="E750"/>
  <c i="28" r="E754"/>
  <c i="28" r="E758"/>
  <c i="28" r="E762"/>
  <c i="28" r="E766"/>
  <c i="28" r="E770"/>
  <c i="28" r="E774"/>
  <c i="28" r="E778"/>
  <c i="28" r="E782"/>
  <c i="28" r="E786"/>
  <c i="28" r="E790"/>
  <c i="28" r="E794"/>
  <c i="28" r="E798"/>
  <c i="28" r="E802"/>
  <c i="28" r="E806"/>
  <c i="28" r="E810"/>
  <c i="28" r="E814"/>
  <c i="28" r="E818"/>
  <c i="28" r="E822"/>
  <c i="28" r="E826"/>
  <c i="28" r="E830"/>
  <c i="28" r="E834"/>
  <c i="28" r="E838"/>
  <c i="28" r="E842"/>
  <c i="28" r="E846"/>
  <c i="28" r="E850"/>
  <c i="28" r="E854"/>
  <c i="28" r="E858"/>
  <c i="28" r="E862"/>
  <c i="28" r="E866"/>
  <c i="28" r="E870"/>
  <c i="28" r="E874"/>
  <c i="28" r="E878"/>
  <c i="28" r="E882"/>
  <c i="28" r="E886"/>
  <c i="28" r="E890"/>
  <c i="28" r="E894"/>
  <c i="28" r="E898"/>
  <c i="28" r="E902"/>
  <c i="28" r="E906"/>
  <c i="28" r="E910"/>
  <c i="28" r="E914"/>
  <c i="28" r="E918"/>
  <c i="28" r="E922"/>
  <c i="28" r="E926"/>
  <c i="28" r="E930"/>
  <c i="28" r="E934"/>
  <c i="28" r="E938"/>
  <c i="28" r="E942"/>
  <c i="28" r="E946"/>
  <c i="28" r="E950"/>
  <c i="28" r="E954"/>
  <c i="28" r="E958"/>
  <c i="28" r="E962"/>
  <c i="28" r="E966"/>
  <c i="28" r="E970"/>
  <c i="28" r="E974"/>
  <c i="28" r="E978"/>
  <c i="28" r="E982"/>
  <c i="28" r="E986"/>
  <c i="28" r="E990"/>
  <c i="28" r="E994"/>
  <c i="28" r="E998"/>
  <c i="28" r="E1002"/>
  <c i="28" r="E1006"/>
  <c i="28" r="E1010"/>
  <c i="28" r="E1014"/>
  <c i="28" r="E1018"/>
  <c i="28" r="E1022"/>
  <c i="28" r="E1026"/>
  <c i="28" r="E1030"/>
  <c i="28" r="E1034"/>
  <c i="28" r="E1038"/>
  <c i="28" r="E1042"/>
  <c i="28" r="E1046"/>
  <c i="28" r="E1050"/>
  <c i="28" r="E1054"/>
  <c i="28" r="E1058"/>
  <c i="28" r="E1062"/>
  <c i="28" r="E1066"/>
  <c i="28" r="E1070"/>
  <c i="28" r="E1074"/>
  <c i="28" r="E1078"/>
  <c i="28" r="E1082"/>
  <c i="28" r="F1098"/>
  <c i="28" r="E1098"/>
  <c i="28" r="F1114"/>
  <c i="28" r="E1114"/>
  <c i="28" r="F1130"/>
  <c i="28" r="E1130"/>
  <c i="28" r="F1146"/>
  <c i="28" r="E1146"/>
  <c i="28" r="F1162"/>
  <c i="28" r="E1162"/>
  <c i="28" r="F1178"/>
  <c i="28" r="E1178"/>
  <c i="28" r="F1194"/>
  <c i="28" r="E1194"/>
  <c i="28" r="F1210"/>
  <c i="28" r="E1210"/>
  <c i="28" r="F1226"/>
  <c i="28" r="E1226"/>
  <c i="28" r="F1242"/>
  <c i="28" r="E1242"/>
  <c i="28" r="F1258"/>
  <c i="28" r="E1258"/>
  <c i="28" r="F1274"/>
  <c i="28" r="E1274"/>
  <c i="28" r="F1290"/>
  <c i="28" r="E1290"/>
  <c i="28" r="F1306"/>
  <c i="28" r="E1306"/>
  <c i="28" r="F1322"/>
  <c i="28" r="E1322"/>
  <c i="28" r="F1339"/>
  <c i="28" r="E1339"/>
  <c i="28" r="F1346"/>
  <c i="28" r="E1346"/>
  <c i="28" r="E1333"/>
  <c i="28" r="F1333"/>
  <c i="28" r="F1354"/>
  <c i="28" r="E1354"/>
  <c i="28" r="E1365"/>
  <c i="28" r="F1365"/>
  <c i="28" r="F1453"/>
  <c i="28" r="E1453"/>
  <c i="28" r="F1485"/>
  <c i="28" r="E1485"/>
  <c i="28" r="F1517"/>
  <c i="28" r="E1517"/>
  <c i="28" r="F1549"/>
  <c i="28" r="E1549"/>
  <c i="28" r="E1089"/>
  <c i="28" r="E1093"/>
  <c i="28" r="E1097"/>
  <c i="28" r="E1101"/>
  <c i="28" r="E1105"/>
  <c i="28" r="E1109"/>
  <c i="28" r="E1113"/>
  <c i="28" r="E1117"/>
  <c i="28" r="E1121"/>
  <c i="28" r="E1125"/>
  <c i="28" r="E1129"/>
  <c i="28" r="E1133"/>
  <c i="28" r="E1137"/>
  <c i="28" r="E1141"/>
  <c i="28" r="E1145"/>
  <c i="28" r="E1149"/>
  <c i="28" r="E1153"/>
  <c i="28" r="E1157"/>
  <c i="28" r="E1161"/>
  <c i="28" r="E1165"/>
  <c i="28" r="E1169"/>
  <c i="28" r="E1173"/>
  <c i="28" r="E1177"/>
  <c i="28" r="E1181"/>
  <c i="28" r="E1185"/>
  <c i="28" r="E1189"/>
  <c i="28" r="E1193"/>
  <c i="28" r="E1197"/>
  <c i="28" r="E1201"/>
  <c i="28" r="E1205"/>
  <c i="28" r="E1209"/>
  <c i="28" r="E1213"/>
  <c i="28" r="E1217"/>
  <c i="28" r="E1221"/>
  <c i="28" r="E1225"/>
  <c i="28" r="E1229"/>
  <c i="28" r="E1233"/>
  <c i="28" r="E1237"/>
  <c i="28" r="E1241"/>
  <c i="28" r="E1245"/>
  <c i="28" r="E1249"/>
  <c i="28" r="E1253"/>
  <c i="28" r="E1257"/>
  <c i="28" r="E1261"/>
  <c i="28" r="E1265"/>
  <c i="28" r="E1269"/>
  <c i="28" r="E1273"/>
  <c i="28" r="E1277"/>
  <c i="28" r="E1281"/>
  <c i="28" r="E1285"/>
  <c i="28" r="E1289"/>
  <c i="28" r="E1293"/>
  <c i="28" r="E1297"/>
  <c i="28" r="E1301"/>
  <c i="28" r="E1305"/>
  <c i="28" r="E1309"/>
  <c i="28" r="E1313"/>
  <c i="28" r="E1317"/>
  <c i="28" r="E1321"/>
  <c i="28" r="E1325"/>
  <c i="28" r="F1330"/>
  <c i="28" r="E1330"/>
  <c i="28" r="F1337"/>
  <c i="28" r="E1341"/>
  <c i="28" r="F1341"/>
  <c i="28" r="F1343"/>
  <c i="28" r="E1347"/>
  <c i="28" r="E1358"/>
  <c i="28" r="F1362"/>
  <c i="28" r="E1362"/>
  <c i="28" r="F1369"/>
  <c i="28" r="F1450"/>
  <c i="28" r="E1450"/>
  <c i="28" r="F1482"/>
  <c i="28" r="E1482"/>
  <c i="28" r="F1514"/>
  <c i="28" r="E1514"/>
  <c i="28" r="F1546"/>
  <c i="28" r="E1546"/>
  <c i="28" r="E1327"/>
  <c i="28" r="E1334"/>
  <c i="28" r="F1338"/>
  <c i="28" r="E1338"/>
  <c i="28" r="F1345"/>
  <c i="28" r="E1349"/>
  <c i="28" r="F1349"/>
  <c i="28" r="F1351"/>
  <c i="28" r="E1366"/>
  <c i="28" r="E1374"/>
  <c i="28" r="F1469"/>
  <c i="28" r="E1469"/>
  <c i="28" r="F1501"/>
  <c i="28" r="E1501"/>
  <c i="28" r="F1533"/>
  <c i="28" r="E1533"/>
  <c i="28" r="F1457"/>
  <c i="28" r="E1457"/>
  <c i="28" r="F1473"/>
  <c i="28" r="E1473"/>
  <c i="28" r="F1489"/>
  <c i="28" r="E1489"/>
  <c i="28" r="F1505"/>
  <c i="28" r="E1505"/>
  <c i="28" r="F1521"/>
  <c i="28" r="E1521"/>
  <c i="28" r="F1537"/>
  <c i="28" r="E1537"/>
  <c i="28" r="F1554"/>
  <c i="28" r="E1554"/>
  <c i="28" r="F1565"/>
  <c i="28" r="E1565"/>
  <c i="28" r="F1570"/>
  <c i="28" r="E1570"/>
  <c i="28" r="F1586"/>
  <c i="28" r="E1586"/>
  <c i="28" r="F1602"/>
  <c i="28" r="E1602"/>
  <c i="28" r="F1618"/>
  <c i="28" r="E1618"/>
  <c i="28" r="F1634"/>
  <c i="28" r="E1634"/>
  <c i="28" r="F1650"/>
  <c i="28" r="E1650"/>
  <c i="28" r="F1666"/>
  <c i="28" r="E1666"/>
  <c i="28" r="F1682"/>
  <c i="28" r="E1682"/>
  <c i="28" r="F1698"/>
  <c i="28" r="E1698"/>
  <c i="28" r="F1714"/>
  <c i="28" r="E1714"/>
  <c i="28" r="F1730"/>
  <c i="28" r="E1730"/>
  <c i="28" r="F1746"/>
  <c i="28" r="E1746"/>
  <c i="28" r="F1762"/>
  <c i="28" r="E1762"/>
  <c i="28" r="F1778"/>
  <c i="28" r="E1778"/>
  <c i="28" r="E1370"/>
  <c i="28" r="F1373"/>
  <c i="28" r="E1378"/>
  <c i="28" r="F1381"/>
  <c i="28" r="E1386"/>
  <c i="28" r="F1389"/>
  <c i="28" r="E1394"/>
  <c i="28" r="F1397"/>
  <c i="28" r="E1402"/>
  <c i="28" r="F1405"/>
  <c i="28" r="E1410"/>
  <c i="28" r="F1413"/>
  <c i="28" r="E1418"/>
  <c i="28" r="F1421"/>
  <c i="28" r="E1426"/>
  <c i="28" r="F1429"/>
  <c i="28" r="E1434"/>
  <c i="28" r="F1437"/>
  <c i="28" r="E1442"/>
  <c i="28" r="F1445"/>
  <c i="28" r="E1454"/>
  <c i="28" r="F1461"/>
  <c i="28" r="E1461"/>
  <c i="28" r="E1470"/>
  <c i="28" r="F1477"/>
  <c i="28" r="E1477"/>
  <c i="28" r="E1486"/>
  <c i="28" r="F1493"/>
  <c i="28" r="E1493"/>
  <c i="28" r="E1502"/>
  <c i="28" r="F1509"/>
  <c i="28" r="E1509"/>
  <c i="28" r="E1518"/>
  <c i="28" r="F1525"/>
  <c i="28" r="E1525"/>
  <c i="28" r="E1534"/>
  <c i="28" r="F1541"/>
  <c i="28" r="E1541"/>
  <c i="28" r="E1550"/>
  <c i="28" r="F1561"/>
  <c i="28" r="E1561"/>
  <c i="28" r="F1566"/>
  <c i="28" r="E1566"/>
  <c i="28" r="F1582"/>
  <c i="28" r="E1582"/>
  <c i="28" r="F1598"/>
  <c i="28" r="E1598"/>
  <c i="28" r="F1614"/>
  <c i="28" r="E1614"/>
  <c i="28" r="F1630"/>
  <c i="28" r="E1630"/>
  <c i="28" r="F1646"/>
  <c i="28" r="E1646"/>
  <c i="28" r="F1662"/>
  <c i="28" r="E1662"/>
  <c i="28" r="F1678"/>
  <c i="28" r="E1678"/>
  <c i="28" r="F1694"/>
  <c i="28" r="E1694"/>
  <c i="28" r="F1710"/>
  <c i="28" r="E1710"/>
  <c i="28" r="F1726"/>
  <c i="28" r="E1726"/>
  <c i="28" r="F1742"/>
  <c i="28" r="E1742"/>
  <c i="28" r="F1758"/>
  <c i="28" r="E1758"/>
  <c i="28" r="F1774"/>
  <c i="28" r="E1774"/>
  <c i="28" r="F1449"/>
  <c i="28" r="E1449"/>
  <c i="28" r="F1465"/>
  <c i="28" r="E1465"/>
  <c i="28" r="F1481"/>
  <c i="28" r="E1481"/>
  <c i="28" r="F1497"/>
  <c i="28" r="E1497"/>
  <c i="28" r="F1513"/>
  <c i="28" r="E1513"/>
  <c i="28" r="F1529"/>
  <c i="28" r="E1529"/>
  <c i="28" r="F1545"/>
  <c i="28" r="E1545"/>
  <c i="28" r="F1557"/>
  <c i="28" r="E1557"/>
  <c i="28" r="F1562"/>
  <c i="28" r="E1562"/>
  <c i="28" r="F1573"/>
  <c i="28" r="E1573"/>
  <c i="28" r="F1578"/>
  <c i="28" r="E1578"/>
  <c i="28" r="F1594"/>
  <c i="28" r="E1594"/>
  <c i="28" r="F1610"/>
  <c i="28" r="E1610"/>
  <c i="28" r="F1626"/>
  <c i="28" r="E1626"/>
  <c i="28" r="F1642"/>
  <c i="28" r="E1642"/>
  <c i="28" r="F1658"/>
  <c i="28" r="E1658"/>
  <c i="28" r="F1674"/>
  <c i="28" r="E1674"/>
  <c i="28" r="F1690"/>
  <c i="28" r="E1690"/>
  <c i="28" r="F1706"/>
  <c i="28" r="E1706"/>
  <c i="28" r="F1722"/>
  <c i="28" r="E1722"/>
  <c i="28" r="F1738"/>
  <c i="28" r="E1738"/>
  <c i="28" r="F1754"/>
  <c i="28" r="E1754"/>
  <c i="28" r="F1770"/>
  <c i="28" r="E1770"/>
  <c i="28" r="E1786"/>
  <c i="28" r="F1786"/>
  <c i="28" r="E1794"/>
  <c i="28" r="F1794"/>
  <c i="28" r="E1802"/>
  <c i="28" r="F1802"/>
  <c i="28" r="E1810"/>
  <c i="28" r="F1810"/>
  <c i="28" r="E1818"/>
  <c i="28" r="F1818"/>
  <c i="28" r="E1826"/>
  <c i="28" r="F1826"/>
  <c i="28" r="E1834"/>
  <c i="28" r="F1834"/>
  <c i="28" r="E1842"/>
  <c i="28" r="F1842"/>
  <c i="28" r="E1784"/>
  <c i="28" r="F1784"/>
  <c i="28" r="E1792"/>
  <c i="28" r="F1792"/>
  <c i="28" r="E1800"/>
  <c i="28" r="F1800"/>
  <c i="28" r="E1808"/>
  <c i="28" r="F1808"/>
  <c i="28" r="E1816"/>
  <c i="28" r="F1816"/>
  <c i="28" r="E1824"/>
  <c i="28" r="F1824"/>
  <c i="28" r="E1832"/>
  <c i="28" r="F1832"/>
  <c i="28" r="E1840"/>
  <c i="28" r="F1840"/>
  <c i="28" r="F1577"/>
  <c i="28" r="E1577"/>
  <c i="28" r="F1581"/>
  <c i="28" r="E1581"/>
  <c i="28" r="F1585"/>
  <c i="28" r="E1585"/>
  <c i="28" r="F1589"/>
  <c i="28" r="E1589"/>
  <c i="28" r="F1593"/>
  <c i="28" r="E1593"/>
  <c i="28" r="F1597"/>
  <c i="28" r="E1597"/>
  <c i="28" r="F1601"/>
  <c i="28" r="E1601"/>
  <c i="28" r="F1605"/>
  <c i="28" r="E1605"/>
  <c i="28" r="F1609"/>
  <c i="28" r="E1609"/>
  <c i="28" r="F1613"/>
  <c i="28" r="E1613"/>
  <c i="28" r="F1617"/>
  <c i="28" r="E1617"/>
  <c i="28" r="F1621"/>
  <c i="28" r="E1621"/>
  <c i="28" r="F1625"/>
  <c i="28" r="E1625"/>
  <c i="28" r="F1629"/>
  <c i="28" r="E1629"/>
  <c i="28" r="F1633"/>
  <c i="28" r="E1633"/>
  <c i="28" r="F1637"/>
  <c i="28" r="E1637"/>
  <c i="28" r="F1641"/>
  <c i="28" r="E1641"/>
  <c i="28" r="F1645"/>
  <c i="28" r="E1645"/>
  <c i="28" r="F1649"/>
  <c i="28" r="E1649"/>
  <c i="28" r="F1653"/>
  <c i="28" r="E1653"/>
  <c i="28" r="F1657"/>
  <c i="28" r="E1657"/>
  <c i="28" r="F1661"/>
  <c i="28" r="E1661"/>
  <c i="28" r="F1665"/>
  <c i="28" r="E1665"/>
  <c i="28" r="F1669"/>
  <c i="28" r="E1669"/>
  <c i="28" r="F1673"/>
  <c i="28" r="E1673"/>
  <c i="28" r="F1677"/>
  <c i="28" r="E1677"/>
  <c i="28" r="F1681"/>
  <c i="28" r="E1681"/>
  <c i="28" r="F1685"/>
  <c i="28" r="E1685"/>
  <c i="28" r="F1689"/>
  <c i="28" r="E1689"/>
  <c i="28" r="F1693"/>
  <c i="28" r="E1693"/>
  <c i="28" r="F1697"/>
  <c i="28" r="E1697"/>
  <c i="28" r="F1701"/>
  <c i="28" r="E1701"/>
  <c i="28" r="F1705"/>
  <c i="28" r="E1705"/>
  <c i="28" r="F1709"/>
  <c i="28" r="E1709"/>
  <c i="28" r="F1713"/>
  <c i="28" r="E1713"/>
  <c i="28" r="F1717"/>
  <c i="28" r="E1717"/>
  <c i="28" r="F1721"/>
  <c i="28" r="E1721"/>
  <c i="28" r="F1725"/>
  <c i="28" r="E1725"/>
  <c i="28" r="F1729"/>
  <c i="28" r="E1729"/>
  <c i="28" r="F1733"/>
  <c i="28" r="E1733"/>
  <c i="28" r="F1737"/>
  <c i="28" r="E1737"/>
  <c i="28" r="F1741"/>
  <c i="28" r="E1741"/>
  <c i="28" r="F1745"/>
  <c i="28" r="E1745"/>
  <c i="28" r="F1749"/>
  <c i="28" r="E1749"/>
  <c i="28" r="F1753"/>
  <c i="28" r="E1753"/>
  <c i="28" r="F1757"/>
  <c i="28" r="E1757"/>
  <c i="28" r="F1761"/>
  <c i="28" r="E1761"/>
  <c i="28" r="F1765"/>
  <c i="28" r="E1765"/>
  <c i="28" r="F1769"/>
  <c i="28" r="E1769"/>
  <c i="28" r="F1773"/>
  <c i="28" r="E1773"/>
  <c i="28" r="F1777"/>
  <c i="28" r="E1777"/>
  <c i="28" r="E1782"/>
  <c i="28" r="F1782"/>
  <c i="28" r="E1790"/>
  <c i="28" r="F1790"/>
  <c i="28" r="E1798"/>
  <c i="28" r="F1798"/>
  <c i="28" r="E1806"/>
  <c i="28" r="F1806"/>
  <c i="28" r="E1814"/>
  <c i="28" r="F1814"/>
  <c i="28" r="E1822"/>
  <c i="28" r="F1822"/>
  <c i="28" r="E1830"/>
  <c i="28" r="F1830"/>
  <c i="28" r="E1838"/>
  <c i="28" r="F1838"/>
  <c i="28" r="E1846"/>
  <c i="28" r="F1846"/>
  <c i="28" r="E1964"/>
  <c i="28" r="F1964"/>
  <c i="28" r="E1973"/>
  <c i="28" r="F1973"/>
  <c i="28" r="E1980"/>
  <c i="28" r="F1980"/>
  <c i="28" r="E2069"/>
  <c i="28" r="F2069"/>
  <c i="28" r="F1848"/>
  <c i="28" r="F1850"/>
  <c i="28" r="F1852"/>
  <c i="28" r="F1854"/>
  <c i="28" r="F1856"/>
  <c i="28" r="F1858"/>
  <c i="28" r="F1860"/>
  <c i="28" r="F1862"/>
  <c i="28" r="F1864"/>
  <c i="28" r="F1866"/>
  <c i="28" r="F1868"/>
  <c i="28" r="F1870"/>
  <c i="28" r="F1872"/>
  <c i="28" r="E1961"/>
  <c i="28" r="F1961"/>
  <c i="28" r="E1968"/>
  <c i="28" r="F1968"/>
  <c i="28" r="E1977"/>
  <c i="28" r="F1977"/>
  <c i="28" r="E1984"/>
  <c i="28" r="F1984"/>
  <c i="28" r="F2058"/>
  <c i="28" r="E2058"/>
  <c i="28" r="E2063"/>
  <c i="28" r="F2063"/>
  <c i="28" r="E1965"/>
  <c i="28" r="F1965"/>
  <c i="28" r="E1972"/>
  <c i="28" r="F1972"/>
  <c i="28" r="E1981"/>
  <c i="28" r="F1981"/>
  <c i="28" r="E2053"/>
  <c i="28" r="F2053"/>
  <c i="28" r="E2049"/>
  <c i="28" r="F2049"/>
  <c i="28" r="F2054"/>
  <c i="28" r="E2054"/>
  <c i="28" r="E2065"/>
  <c i="28" r="F2065"/>
  <c i="28" r="F2070"/>
  <c i="28" r="E2070"/>
  <c i="28" r="F2082"/>
  <c i="28" r="E2082"/>
  <c i="28" r="F2087"/>
  <c i="28" r="E2087"/>
  <c i="28" r="F2121"/>
  <c i="28" r="E2121"/>
  <c i="28" r="F2134"/>
  <c i="28" r="E2134"/>
  <c i="28" r="E1989"/>
  <c i="28" r="F1989"/>
  <c i="28" r="E1991"/>
  <c i="28" r="F1991"/>
  <c i="28" r="E1993"/>
  <c i="28" r="F1993"/>
  <c i="28" r="E1995"/>
  <c i="28" r="F1995"/>
  <c i="28" r="E1997"/>
  <c i="28" r="F1997"/>
  <c i="28" r="E1999"/>
  <c i="28" r="F1999"/>
  <c i="28" r="E2001"/>
  <c i="28" r="F2001"/>
  <c i="28" r="E2003"/>
  <c i="28" r="F2003"/>
  <c i="28" r="E2005"/>
  <c i="28" r="F2005"/>
  <c i="28" r="E2007"/>
  <c i="28" r="F2007"/>
  <c i="28" r="E2009"/>
  <c i="28" r="F2009"/>
  <c i="28" r="E2011"/>
  <c i="28" r="F2011"/>
  <c i="28" r="E2013"/>
  <c i="28" r="F2013"/>
  <c i="28" r="E2015"/>
  <c i="28" r="F2015"/>
  <c i="28" r="E2017"/>
  <c i="28" r="F2017"/>
  <c i="28" r="E2019"/>
  <c i="28" r="F2019"/>
  <c i="28" r="E2021"/>
  <c i="28" r="F2021"/>
  <c i="28" r="E2023"/>
  <c i="28" r="F2023"/>
  <c i="28" r="E2025"/>
  <c i="28" r="F2025"/>
  <c i="28" r="E2027"/>
  <c i="28" r="F2027"/>
  <c i="28" r="E2029"/>
  <c i="28" r="F2029"/>
  <c i="28" r="E2031"/>
  <c i="28" r="F2031"/>
  <c i="28" r="E2033"/>
  <c i="28" r="F2033"/>
  <c i="28" r="E2035"/>
  <c i="28" r="F2035"/>
  <c i="28" r="E2037"/>
  <c i="28" r="F2037"/>
  <c i="28" r="E2039"/>
  <c i="28" r="F2039"/>
  <c i="28" r="E2041"/>
  <c i="28" r="F2041"/>
  <c i="28" r="E2043"/>
  <c i="28" r="F2043"/>
  <c i="28" r="E2045"/>
  <c i="28" r="F2045"/>
  <c i="28" r="F2050"/>
  <c i="28" r="E2050"/>
  <c i="28" r="E2061"/>
  <c i="28" r="F2061"/>
  <c i="28" r="F2066"/>
  <c i="28" r="E2066"/>
  <c i="28" r="E2077"/>
  <c i="28" r="F2077"/>
  <c i="28" r="F2090"/>
  <c i="28" r="E2090"/>
  <c i="28" r="F2095"/>
  <c i="28" r="E2095"/>
  <c i="28" r="F2118"/>
  <c i="28" r="E2118"/>
  <c i="28" r="F2046"/>
  <c i="28" r="E2046"/>
  <c i="28" r="F2055"/>
  <c i="28" r="E2057"/>
  <c i="28" r="F2057"/>
  <c i="28" r="F2062"/>
  <c i="28" r="E2062"/>
  <c i="28" r="F2071"/>
  <c i="28" r="E2073"/>
  <c i="28" r="F2073"/>
  <c i="28" r="E2085"/>
  <c i="28" r="F2085"/>
  <c i="28" r="F2105"/>
  <c i="28" r="E2105"/>
  <c i="28" r="F2109"/>
  <c i="28" r="E2109"/>
  <c i="28" r="F2125"/>
  <c i="28" r="E2125"/>
  <c i="28" r="F2138"/>
  <c i="28" r="E2138"/>
  <c i="28" r="F2142"/>
  <c i="28" r="E2142"/>
  <c i="28" r="F2146"/>
  <c i="28" r="E2146"/>
  <c i="28" r="F2150"/>
  <c i="28" r="E2150"/>
  <c i="28" r="E2157"/>
  <c i="28" r="F2157"/>
  <c i="28" r="E2173"/>
  <c i="28" r="F2173"/>
  <c i="28" r="E2189"/>
  <c i="28" r="F2189"/>
  <c i="28" r="E2206"/>
  <c i="28" r="F2206"/>
  <c i="28" r="E2211"/>
  <c i="28" r="F2211"/>
  <c i="28" r="E2217"/>
  <c i="28" r="F2217"/>
  <c i="28" r="E2223"/>
  <c i="28" r="F2223"/>
  <c i="28" r="E2238"/>
  <c i="28" r="F2238"/>
  <c i="28" r="E2243"/>
  <c i="28" r="F2243"/>
  <c i="28" r="E2249"/>
  <c i="28" r="F2249"/>
  <c i="28" r="E2255"/>
  <c i="28" r="F2255"/>
  <c i="28" r="E2270"/>
  <c i="28" r="F2270"/>
  <c i="28" r="F2097"/>
  <c i="28" r="E2097"/>
  <c i="28" r="F2113"/>
  <c i="28" r="E2113"/>
  <c i="28" r="F2129"/>
  <c i="28" r="E2129"/>
  <c i="28" r="E2153"/>
  <c i="28" r="F2153"/>
  <c i="28" r="E2160"/>
  <c i="28" r="F2160"/>
  <c i="28" r="E2164"/>
  <c i="28" r="F2164"/>
  <c i="28" r="E2169"/>
  <c i="28" r="F2169"/>
  <c i="28" r="E2176"/>
  <c i="28" r="F2176"/>
  <c i="28" r="E2180"/>
  <c i="28" r="F2180"/>
  <c i="28" r="E2185"/>
  <c i="28" r="F2185"/>
  <c i="28" r="E2192"/>
  <c i="28" r="F2192"/>
  <c i="28" r="E2198"/>
  <c i="28" r="F2198"/>
  <c i="28" r="E2203"/>
  <c i="28" r="F2203"/>
  <c i="28" r="E2209"/>
  <c i="28" r="F2209"/>
  <c i="28" r="E2215"/>
  <c i="28" r="F2215"/>
  <c i="28" r="E2230"/>
  <c i="28" r="F2230"/>
  <c i="28" r="E2235"/>
  <c i="28" r="F2235"/>
  <c i="28" r="E2241"/>
  <c i="28" r="F2241"/>
  <c i="28" r="E2247"/>
  <c i="28" r="F2247"/>
  <c i="28" r="E2262"/>
  <c i="28" r="F2262"/>
  <c i="28" r="E2267"/>
  <c i="28" r="F2267"/>
  <c i="28" r="E2273"/>
  <c i="28" r="F2273"/>
  <c i="28" r="E2078"/>
  <c i="28" r="F2081"/>
  <c i="28" r="E2086"/>
  <c i="28" r="F2089"/>
  <c i="28" r="E2094"/>
  <c i="28" r="F2101"/>
  <c i="28" r="E2101"/>
  <c i="28" r="E2110"/>
  <c i="28" r="F2117"/>
  <c i="28" r="E2117"/>
  <c i="28" r="F2133"/>
  <c i="28" r="E2133"/>
  <c i="28" r="E2165"/>
  <c i="28" r="F2165"/>
  <c i="28" r="E2181"/>
  <c i="28" r="F2181"/>
  <c i="28" r="E2195"/>
  <c i="28" r="F2195"/>
  <c i="28" r="E2201"/>
  <c i="28" r="F2201"/>
  <c i="28" r="E2207"/>
  <c i="28" r="F2207"/>
  <c i="28" r="E2222"/>
  <c i="28" r="F2222"/>
  <c i="28" r="E2227"/>
  <c i="28" r="F2227"/>
  <c i="28" r="E2233"/>
  <c i="28" r="F2233"/>
  <c i="28" r="E2239"/>
  <c i="28" r="F2239"/>
  <c i="28" r="E2254"/>
  <c i="28" r="F2254"/>
  <c i="28" r="E2259"/>
  <c i="28" r="F2259"/>
  <c i="28" r="E2265"/>
  <c i="28" r="F2265"/>
  <c i="28" r="E2271"/>
  <c i="28" r="F2271"/>
  <c i="28" r="E2141"/>
  <c i="28" r="E2145"/>
  <c i="28" r="E2149"/>
  <c i="28" r="F2155"/>
  <c i="28" r="F2158"/>
  <c i="28" r="F2163"/>
  <c i="28" r="F2166"/>
  <c i="28" r="F2171"/>
  <c i="28" r="F2174"/>
  <c i="28" r="F2179"/>
  <c i="28" r="F2182"/>
  <c i="28" r="F2187"/>
  <c i="28" r="F2190"/>
  <c i="28" r="F2194"/>
  <c i="28" r="F2196"/>
  <c i="28" r="E2200"/>
  <c i="28" r="F2200"/>
  <c i="28" r="F2202"/>
  <c i="28" r="F2204"/>
  <c i="28" r="E2208"/>
  <c i="28" r="F2208"/>
  <c i="28" r="F2210"/>
  <c i="28" r="F2212"/>
  <c i="28" r="E2216"/>
  <c i="28" r="F2216"/>
  <c i="28" r="F2218"/>
  <c i="28" r="F2220"/>
  <c i="28" r="E2224"/>
  <c i="28" r="F2224"/>
  <c i="28" r="F2226"/>
  <c i="28" r="F2228"/>
  <c i="28" r="E2232"/>
  <c i="28" r="F2232"/>
  <c i="28" r="F2234"/>
  <c i="28" r="F2236"/>
  <c i="28" r="E2240"/>
  <c i="28" r="F2240"/>
  <c i="28" r="F2242"/>
  <c i="28" r="F2244"/>
  <c i="28" r="E2248"/>
  <c i="28" r="F2248"/>
  <c i="28" r="F2250"/>
  <c i="28" r="F2252"/>
  <c i="28" r="E2256"/>
  <c i="28" r="F2256"/>
  <c i="28" r="F2258"/>
  <c i="28" r="F2260"/>
  <c i="28" r="E2264"/>
  <c i="28" r="F2264"/>
  <c i="28" r="F2266"/>
  <c i="28" r="F2268"/>
  <c i="28" r="F2274"/>
  <c i="28" r="F2276"/>
  <c i="28" r="E2197"/>
  <c i="28" r="F2197"/>
  <c i="28" r="E2205"/>
  <c i="28" r="F2205"/>
  <c i="28" r="E2213"/>
  <c i="28" r="F2213"/>
  <c i="28" r="E2221"/>
  <c i="28" r="F2221"/>
  <c i="28" r="E2229"/>
  <c i="28" r="F2229"/>
  <c i="28" r="E2237"/>
  <c i="28" r="F2237"/>
  <c i="28" r="E2245"/>
  <c i="28" r="F2245"/>
  <c i="28" r="E2253"/>
  <c i="28" r="F2253"/>
  <c i="28" r="E2261"/>
  <c i="28" r="F2261"/>
  <c i="28" r="E2269"/>
  <c i="28" r="F2269"/>
  <c i="28" r="E2277"/>
  <c i="28" r="F2277"/>
  <c i="28" r="F2272"/>
  <c i="28" r="F2275"/>
  <c i="28" r="F4675"/>
  <c i="28" r="E4675"/>
  <c i="28" r="F4686"/>
  <c i="28" r="E4686"/>
  <c i="28" r="F4691"/>
  <c i="28" r="E4691"/>
  <c i="28" r="F4702"/>
  <c i="28" r="E4702"/>
  <c i="28" r="F4707"/>
  <c i="28" r="E4707"/>
  <c i="28" r="F4718"/>
  <c i="28" r="E4718"/>
  <c i="28" r="F4723"/>
  <c i="28" r="E4723"/>
  <c i="28" r="F4734"/>
  <c i="28" r="E4734"/>
  <c i="28" r="F4739"/>
  <c i="28" r="E4739"/>
  <c i="28" r="F4750"/>
  <c i="28" r="E4750"/>
  <c i="28" r="F4755"/>
  <c i="28" r="E4755"/>
  <c i="28" r="F4766"/>
  <c i="28" r="E4766"/>
  <c i="28" r="F4770"/>
  <c i="28" r="E4770"/>
  <c i="28" r="F4786"/>
  <c i="28" r="E4786"/>
  <c i="28" r="F4802"/>
  <c i="28" r="E4802"/>
  <c i="28" r="F4818"/>
  <c i="28" r="E4818"/>
  <c i="28" r="F4834"/>
  <c i="28" r="E4834"/>
  <c i="28" r="F4850"/>
  <c i="28" r="E4850"/>
  <c i="28" r="F4866"/>
  <c i="28" r="E4866"/>
  <c i="28" r="F4882"/>
  <c i="28" r="E4882"/>
  <c i="28" r="F4898"/>
  <c i="28" r="E4898"/>
  <c i="28" r="F4914"/>
  <c i="28" r="E4914"/>
  <c i="28" r="F4930"/>
  <c i="28" r="E4930"/>
  <c i="28" r="F4946"/>
  <c i="28" r="E4946"/>
  <c i="28" r="F4962"/>
  <c i="28" r="E4962"/>
  <c i="28" r="F4978"/>
  <c i="28" r="E4978"/>
  <c i="28" r="F4994"/>
  <c i="28" r="E4994"/>
  <c i="28" r="F5010"/>
  <c i="28" r="E5010"/>
  <c i="28" r="E5031"/>
  <c i="28" r="F5031"/>
  <c i="28" r="E5052"/>
  <c i="28" r="F5052"/>
  <c i="28" r="E5063"/>
  <c i="28" r="F5063"/>
  <c i="28" r="E5084"/>
  <c i="28" r="F5084"/>
  <c i="28" r="E5095"/>
  <c i="28" r="F5095"/>
  <c i="28" r="E5116"/>
  <c i="28" r="F5116"/>
  <c i="28" r="E5127"/>
  <c i="28" r="F5127"/>
  <c i="28" r="E5148"/>
  <c i="28" r="F5148"/>
  <c i="28" r="E5159"/>
  <c i="28" r="F5159"/>
  <c i="28" r="E5180"/>
  <c i="28" r="F5180"/>
  <c i="28" r="E5191"/>
  <c i="28" r="F5191"/>
  <c i="28" r="E5212"/>
  <c i="28" r="F5212"/>
  <c i="28" r="E5223"/>
  <c i="28" r="F5223"/>
  <c i="28" r="E5244"/>
  <c i="28" r="F5244"/>
  <c i="28" r="E5255"/>
  <c i="28" r="F5255"/>
  <c i="28" r="E5276"/>
  <c i="28" r="F5276"/>
  <c i="28" r="E5287"/>
  <c i="28" r="F5287"/>
  <c i="28" r="E5308"/>
  <c i="28" r="F5308"/>
  <c i="28" r="E5319"/>
  <c i="28" r="F5319"/>
  <c i="28" r="E5340"/>
  <c i="28" r="F5340"/>
  <c i="28" r="E5351"/>
  <c i="28" r="F5351"/>
  <c i="28" r="E5372"/>
  <c i="28" r="F5372"/>
  <c i="28" r="E5383"/>
  <c i="28" r="F5383"/>
  <c i="28" r="E5404"/>
  <c i="28" r="F5404"/>
  <c i="28" r="E5427"/>
  <c i="28" r="F5427"/>
  <c i="28" r="E5491"/>
  <c i="28" r="F5491"/>
  <c i="28" r="F4682"/>
  <c i="28" r="E4682"/>
  <c i="28" r="F4687"/>
  <c i="28" r="E4687"/>
  <c i="28" r="F4698"/>
  <c i="28" r="E4698"/>
  <c i="28" r="F4703"/>
  <c i="28" r="E4703"/>
  <c i="28" r="F4714"/>
  <c i="28" r="E4714"/>
  <c i="28" r="F4719"/>
  <c i="28" r="E4719"/>
  <c i="28" r="F4730"/>
  <c i="28" r="E4730"/>
  <c i="28" r="F4735"/>
  <c i="28" r="E4735"/>
  <c i="28" r="F4746"/>
  <c i="28" r="E4746"/>
  <c i="28" r="F4751"/>
  <c i="28" r="E4751"/>
  <c i="28" r="F4762"/>
  <c i="28" r="E4762"/>
  <c i="28" r="F4767"/>
  <c i="28" r="E4767"/>
  <c i="28" r="F4774"/>
  <c i="28" r="E4774"/>
  <c i="28" r="F4790"/>
  <c i="28" r="E4790"/>
  <c i="28" r="F4806"/>
  <c i="28" r="E4806"/>
  <c i="28" r="F4822"/>
  <c i="28" r="E4822"/>
  <c i="28" r="F4838"/>
  <c i="28" r="E4838"/>
  <c i="28" r="F4854"/>
  <c i="28" r="E4854"/>
  <c i="28" r="F4870"/>
  <c i="28" r="E4870"/>
  <c i="28" r="F4886"/>
  <c i="28" r="E4886"/>
  <c i="28" r="F4902"/>
  <c i="28" r="E4902"/>
  <c i="28" r="F4918"/>
  <c i="28" r="E4918"/>
  <c i="28" r="F4934"/>
  <c i="28" r="E4934"/>
  <c i="28" r="F4950"/>
  <c i="28" r="E4950"/>
  <c i="28" r="F4966"/>
  <c i="28" r="E4966"/>
  <c i="28" r="F4982"/>
  <c i="28" r="E4982"/>
  <c i="28" r="F4998"/>
  <c i="28" r="E4998"/>
  <c i="28" r="F5014"/>
  <c i="28" r="E5014"/>
  <c i="28" r="E5044"/>
  <c i="28" r="F5044"/>
  <c i="28" r="E5055"/>
  <c i="28" r="F5055"/>
  <c i="28" r="E5076"/>
  <c i="28" r="F5076"/>
  <c i="28" r="E5087"/>
  <c i="28" r="F5087"/>
  <c i="28" r="E5108"/>
  <c i="28" r="F5108"/>
  <c i="28" r="E5119"/>
  <c i="28" r="F5119"/>
  <c i="28" r="E5140"/>
  <c i="28" r="F5140"/>
  <c i="28" r="E5151"/>
  <c i="28" r="F5151"/>
  <c i="28" r="E5172"/>
  <c i="28" r="F5172"/>
  <c i="28" r="E5183"/>
  <c i="28" r="F5183"/>
  <c i="28" r="E5204"/>
  <c i="28" r="F5204"/>
  <c i="28" r="E5215"/>
  <c i="28" r="F5215"/>
  <c i="28" r="E5236"/>
  <c i="28" r="F5236"/>
  <c i="28" r="E5247"/>
  <c i="28" r="F5247"/>
  <c i="28" r="E5268"/>
  <c i="28" r="F5268"/>
  <c i="28" r="E5279"/>
  <c i="28" r="F5279"/>
  <c i="28" r="E5300"/>
  <c i="28" r="F5300"/>
  <c i="28" r="E5311"/>
  <c i="28" r="F5311"/>
  <c i="28" r="E5332"/>
  <c i="28" r="F5332"/>
  <c i="28" r="E5343"/>
  <c i="28" r="F5343"/>
  <c i="28" r="E5364"/>
  <c i="28" r="F5364"/>
  <c i="28" r="E5375"/>
  <c i="28" r="F5375"/>
  <c i="28" r="E5396"/>
  <c i="28" r="F5396"/>
  <c i="28" r="E5439"/>
  <c i="28" r="F5439"/>
  <c i="28" r="E5443"/>
  <c i="28" r="F5443"/>
  <c i="28" r="E5455"/>
  <c i="28" r="F5455"/>
  <c i="28" r="E5459"/>
  <c i="28" r="F5459"/>
  <c i="28" r="F4678"/>
  <c i="28" r="E4678"/>
  <c i="28" r="F4683"/>
  <c i="28" r="E4683"/>
  <c i="28" r="F4694"/>
  <c i="28" r="E4694"/>
  <c i="28" r="F4699"/>
  <c i="28" r="E4699"/>
  <c i="28" r="F4710"/>
  <c i="28" r="E4710"/>
  <c i="28" r="F4715"/>
  <c i="28" r="E4715"/>
  <c i="28" r="F4726"/>
  <c i="28" r="E4726"/>
  <c i="28" r="F4731"/>
  <c i="28" r="E4731"/>
  <c i="28" r="F4742"/>
  <c i="28" r="E4742"/>
  <c i="28" r="F4747"/>
  <c i="28" r="E4747"/>
  <c i="28" r="F4758"/>
  <c i="28" r="E4758"/>
  <c i="28" r="F4763"/>
  <c i="28" r="E4763"/>
  <c i="28" r="F4778"/>
  <c i="28" r="E4778"/>
  <c i="28" r="F4794"/>
  <c i="28" r="E4794"/>
  <c i="28" r="F4810"/>
  <c i="28" r="E4810"/>
  <c i="28" r="F4826"/>
  <c i="28" r="E4826"/>
  <c i="28" r="F4842"/>
  <c i="28" r="E4842"/>
  <c i="28" r="F4858"/>
  <c i="28" r="E4858"/>
  <c i="28" r="F4874"/>
  <c i="28" r="E4874"/>
  <c i="28" r="F4890"/>
  <c i="28" r="E4890"/>
  <c i="28" r="F4906"/>
  <c i="28" r="E4906"/>
  <c i="28" r="F4922"/>
  <c i="28" r="E4922"/>
  <c i="28" r="F4938"/>
  <c i="28" r="E4938"/>
  <c i="28" r="F4954"/>
  <c i="28" r="E4954"/>
  <c i="28" r="F4970"/>
  <c i="28" r="E4970"/>
  <c i="28" r="F4986"/>
  <c i="28" r="E4986"/>
  <c i="28" r="F5002"/>
  <c i="28" r="E5002"/>
  <c i="28" r="F5018"/>
  <c i="28" r="E5018"/>
  <c i="28" r="E5036"/>
  <c i="28" r="F5036"/>
  <c i="28" r="E5047"/>
  <c i="28" r="F5047"/>
  <c i="28" r="E5068"/>
  <c i="28" r="F5068"/>
  <c i="28" r="E5079"/>
  <c i="28" r="F5079"/>
  <c i="28" r="E5100"/>
  <c i="28" r="F5100"/>
  <c i="28" r="E5111"/>
  <c i="28" r="F5111"/>
  <c i="28" r="E5132"/>
  <c i="28" r="F5132"/>
  <c i="28" r="E5143"/>
  <c i="28" r="F5143"/>
  <c i="28" r="E5164"/>
  <c i="28" r="F5164"/>
  <c i="28" r="E5175"/>
  <c i="28" r="F5175"/>
  <c i="28" r="E5196"/>
  <c i="28" r="F5196"/>
  <c i="28" r="E5207"/>
  <c i="28" r="F5207"/>
  <c i="28" r="E5228"/>
  <c i="28" r="F5228"/>
  <c i="28" r="E5239"/>
  <c i="28" r="F5239"/>
  <c i="28" r="E5260"/>
  <c i="28" r="F5260"/>
  <c i="28" r="E5271"/>
  <c i="28" r="F5271"/>
  <c i="28" r="E5292"/>
  <c i="28" r="F5292"/>
  <c i="28" r="E5303"/>
  <c i="28" r="F5303"/>
  <c i="28" r="E5324"/>
  <c i="28" r="F5324"/>
  <c i="28" r="E5335"/>
  <c i="28" r="F5335"/>
  <c i="28" r="E5356"/>
  <c i="28" r="F5356"/>
  <c i="28" r="E5367"/>
  <c i="28" r="F5367"/>
  <c i="28" r="E5388"/>
  <c i="28" r="F5388"/>
  <c i="28" r="E5399"/>
  <c i="28" r="F5399"/>
  <c i="28" r="E5411"/>
  <c i="28" r="F5411"/>
  <c i="28" r="E5475"/>
  <c i="28" r="F5475"/>
  <c i="28" r="E5507"/>
  <c i="28" r="F5507"/>
  <c i="28" r="F4674"/>
  <c i="28" r="E4674"/>
  <c i="28" r="F4679"/>
  <c i="28" r="E4679"/>
  <c i="28" r="F4690"/>
  <c i="28" r="E4690"/>
  <c i="28" r="F4695"/>
  <c i="28" r="E4695"/>
  <c i="28" r="F4706"/>
  <c i="28" r="E4706"/>
  <c i="28" r="F4711"/>
  <c i="28" r="E4711"/>
  <c i="28" r="F4722"/>
  <c i="28" r="E4722"/>
  <c i="28" r="F4727"/>
  <c i="28" r="E4727"/>
  <c i="28" r="F4738"/>
  <c i="28" r="E4738"/>
  <c i="28" r="F4743"/>
  <c i="28" r="E4743"/>
  <c i="28" r="F4754"/>
  <c i="28" r="E4754"/>
  <c i="28" r="F4759"/>
  <c i="28" r="E4759"/>
  <c i="28" r="F4782"/>
  <c i="28" r="E4782"/>
  <c i="28" r="F4798"/>
  <c i="28" r="E4798"/>
  <c i="28" r="F4814"/>
  <c i="28" r="E4814"/>
  <c i="28" r="F4830"/>
  <c i="28" r="E4830"/>
  <c i="28" r="F4846"/>
  <c i="28" r="E4846"/>
  <c i="28" r="F4862"/>
  <c i="28" r="E4862"/>
  <c i="28" r="F4878"/>
  <c i="28" r="E4878"/>
  <c i="28" r="F4894"/>
  <c i="28" r="E4894"/>
  <c i="28" r="F4910"/>
  <c i="28" r="E4910"/>
  <c i="28" r="F4926"/>
  <c i="28" r="E4926"/>
  <c i="28" r="F4942"/>
  <c i="28" r="E4942"/>
  <c i="28" r="F4958"/>
  <c i="28" r="E4958"/>
  <c i="28" r="F4974"/>
  <c i="28" r="E4974"/>
  <c i="28" r="F4990"/>
  <c i="28" r="E4990"/>
  <c i="28" r="F5006"/>
  <c i="28" r="E5006"/>
  <c i="28" r="F5022"/>
  <c i="28" r="E5022"/>
  <c i="28" r="E5028"/>
  <c i="28" r="F5028"/>
  <c i="28" r="E5039"/>
  <c i="28" r="F5039"/>
  <c i="28" r="E5060"/>
  <c i="28" r="F5060"/>
  <c i="28" r="E5071"/>
  <c i="28" r="F5071"/>
  <c i="28" r="E5092"/>
  <c i="28" r="F5092"/>
  <c i="28" r="E5103"/>
  <c i="28" r="F5103"/>
  <c i="28" r="E5124"/>
  <c i="28" r="F5124"/>
  <c i="28" r="E5135"/>
  <c i="28" r="F5135"/>
  <c i="28" r="E5156"/>
  <c i="28" r="F5156"/>
  <c i="28" r="E5167"/>
  <c i="28" r="F5167"/>
  <c i="28" r="E5188"/>
  <c i="28" r="F5188"/>
  <c i="28" r="E5199"/>
  <c i="28" r="F5199"/>
  <c i="28" r="E5220"/>
  <c i="28" r="F5220"/>
  <c i="28" r="E5231"/>
  <c i="28" r="F5231"/>
  <c i="28" r="E5252"/>
  <c i="28" r="F5252"/>
  <c i="28" r="E5263"/>
  <c i="28" r="F5263"/>
  <c i="28" r="E5284"/>
  <c i="28" r="F5284"/>
  <c i="28" r="E5295"/>
  <c i="28" r="F5295"/>
  <c i="28" r="E5316"/>
  <c i="28" r="F5316"/>
  <c i="28" r="E5327"/>
  <c i="28" r="F5327"/>
  <c i="28" r="E5348"/>
  <c i="28" r="F5348"/>
  <c i="28" r="E5359"/>
  <c i="28" r="F5359"/>
  <c i="28" r="E5380"/>
  <c i="28" r="F5380"/>
  <c i="28" r="E5391"/>
  <c i="28" r="F5391"/>
  <c i="28" r="E5027"/>
  <c i="28" r="F5027"/>
  <c i="28" r="E5035"/>
  <c i="28" r="F5035"/>
  <c i="28" r="E5043"/>
  <c i="28" r="F5043"/>
  <c i="28" r="E5051"/>
  <c i="28" r="F5051"/>
  <c i="28" r="E5059"/>
  <c i="28" r="F5059"/>
  <c i="28" r="E5067"/>
  <c i="28" r="F5067"/>
  <c i="28" r="E5075"/>
  <c i="28" r="F5075"/>
  <c i="28" r="E5083"/>
  <c i="28" r="F5083"/>
  <c i="28" r="E5091"/>
  <c i="28" r="F5091"/>
  <c i="28" r="E5099"/>
  <c i="28" r="F5099"/>
  <c i="28" r="E5107"/>
  <c i="28" r="F5107"/>
  <c i="28" r="E5115"/>
  <c i="28" r="F5115"/>
  <c i="28" r="E5123"/>
  <c i="28" r="F5123"/>
  <c i="28" r="E5131"/>
  <c i="28" r="F5131"/>
  <c i="28" r="E5139"/>
  <c i="28" r="F5139"/>
  <c i="28" r="E5147"/>
  <c i="28" r="F5147"/>
  <c i="28" r="E5155"/>
  <c i="28" r="F5155"/>
  <c i="28" r="E5163"/>
  <c i="28" r="F5163"/>
  <c i="28" r="E5171"/>
  <c i="28" r="F5171"/>
  <c i="28" r="E5179"/>
  <c i="28" r="F5179"/>
  <c i="28" r="E5187"/>
  <c i="28" r="F5187"/>
  <c i="28" r="E5195"/>
  <c i="28" r="F5195"/>
  <c i="28" r="E5203"/>
  <c i="28" r="F5203"/>
  <c i="28" r="E5211"/>
  <c i="28" r="F5211"/>
  <c i="28" r="E5219"/>
  <c i="28" r="F5219"/>
  <c i="28" r="E5227"/>
  <c i="28" r="F5227"/>
  <c i="28" r="E5235"/>
  <c i="28" r="F5235"/>
  <c i="28" r="E5243"/>
  <c i="28" r="F5243"/>
  <c i="28" r="E5251"/>
  <c i="28" r="F5251"/>
  <c i="28" r="E5259"/>
  <c i="28" r="F5259"/>
  <c i="28" r="E5267"/>
  <c i="28" r="F5267"/>
  <c i="28" r="E5275"/>
  <c i="28" r="F5275"/>
  <c i="28" r="E5283"/>
  <c i="28" r="F5283"/>
  <c i="28" r="E5291"/>
  <c i="28" r="F5291"/>
  <c i="28" r="E5299"/>
  <c i="28" r="F5299"/>
  <c i="28" r="E5307"/>
  <c i="28" r="F5307"/>
  <c i="28" r="E5315"/>
  <c i="28" r="F5315"/>
  <c i="28" r="E5323"/>
  <c i="28" r="F5323"/>
  <c i="28" r="E5331"/>
  <c i="28" r="F5331"/>
  <c i="28" r="E5339"/>
  <c i="28" r="F5339"/>
  <c i="28" r="E5347"/>
  <c i="28" r="F5347"/>
  <c i="28" r="E5355"/>
  <c i="28" r="F5355"/>
  <c i="28" r="E5363"/>
  <c i="28" r="F5363"/>
  <c i="28" r="E5371"/>
  <c i="28" r="F5371"/>
  <c i="28" r="E5379"/>
  <c i="28" r="F5379"/>
  <c i="28" r="E5387"/>
  <c i="28" r="F5387"/>
  <c i="28" r="E5395"/>
  <c i="28" r="F5395"/>
  <c i="28" r="E5403"/>
  <c i="28" r="F5403"/>
  <c i="28" r="E5410"/>
  <c i="28" r="F5410"/>
  <c i="28" r="E5419"/>
  <c i="28" r="F5419"/>
  <c i="28" r="E5426"/>
  <c i="28" r="F5426"/>
  <c i="28" r="E5435"/>
  <c i="28" r="F5435"/>
  <c i="28" r="E5442"/>
  <c i="28" r="F5442"/>
  <c i="28" r="E5451"/>
  <c i="28" r="F5451"/>
  <c i="28" r="E5458"/>
  <c i="28" r="F5458"/>
  <c i="28" r="E5467"/>
  <c i="28" r="F5467"/>
  <c i="28" r="E5474"/>
  <c i="28" r="F5474"/>
  <c i="28" r="E5483"/>
  <c i="28" r="F5483"/>
  <c i="28" r="E5490"/>
  <c i="28" r="F5490"/>
  <c i="28" r="E5499"/>
  <c i="28" r="F5499"/>
  <c i="28" r="E5506"/>
  <c i="28" r="F5506"/>
  <c i="28" r="E5515"/>
  <c i="28" r="F5515"/>
  <c i="28" r="F5520"/>
  <c i="28" r="E5520"/>
  <c i="28" r="F5526"/>
  <c i="28" r="E5526"/>
  <c i="28" r="F5532"/>
  <c i="28" r="E5532"/>
  <c i="28" r="F5541"/>
  <c i="28" r="E5541"/>
  <c i="28" r="F5547"/>
  <c i="28" r="E5547"/>
  <c i="28" r="F5552"/>
  <c i="28" r="E5552"/>
  <c i="28" r="F5558"/>
  <c i="28" r="E5558"/>
  <c i="28" r="F5564"/>
  <c i="28" r="E5564"/>
  <c i="28" r="F5573"/>
  <c i="28" r="E5573"/>
  <c i="28" r="F5579"/>
  <c i="28" r="E5579"/>
  <c i="28" r="F5584"/>
  <c i="28" r="E5584"/>
  <c i="28" r="F5590"/>
  <c i="28" r="E5590"/>
  <c i="28" r="F5596"/>
  <c i="28" r="E5596"/>
  <c i="28" r="F5605"/>
  <c i="28" r="E5605"/>
  <c i="28" r="F5611"/>
  <c i="28" r="E5611"/>
  <c i="28" r="F5616"/>
  <c i="28" r="E5616"/>
  <c i="28" r="F5629"/>
  <c i="28" r="E5629"/>
  <c i="28" r="F5645"/>
  <c i="28" r="E5645"/>
  <c i="28" r="E4676"/>
  <c i="28" r="E4680"/>
  <c i="28" r="E4684"/>
  <c i="28" r="E4688"/>
  <c i="28" r="E4692"/>
  <c i="28" r="E4696"/>
  <c i="28" r="E4700"/>
  <c i="28" r="E4704"/>
  <c i="28" r="E4708"/>
  <c i="28" r="E4712"/>
  <c i="28" r="E4716"/>
  <c i="28" r="E4720"/>
  <c i="28" r="E4724"/>
  <c i="28" r="E4728"/>
  <c i="28" r="E4732"/>
  <c i="28" r="E4736"/>
  <c i="28" r="E4740"/>
  <c i="28" r="E4744"/>
  <c i="28" r="E4748"/>
  <c i="28" r="E4752"/>
  <c i="28" r="E4756"/>
  <c i="28" r="E4760"/>
  <c i="28" r="E4764"/>
  <c i="28" r="E5407"/>
  <c i="28" r="F5407"/>
  <c i="28" r="E5414"/>
  <c i="28" r="F5414"/>
  <c i="28" r="E5423"/>
  <c i="28" r="F5423"/>
  <c i="28" r="E5430"/>
  <c i="28" r="F5430"/>
  <c i="28" r="F5444"/>
  <c i="28" r="E5446"/>
  <c i="28" r="F5446"/>
  <c i="28" r="F5460"/>
  <c i="28" r="E5462"/>
  <c i="28" r="F5462"/>
  <c i="28" r="E5471"/>
  <c i="28" r="F5471"/>
  <c i="28" r="E5478"/>
  <c i="28" r="F5478"/>
  <c i="28" r="E5487"/>
  <c i="28" r="F5487"/>
  <c i="28" r="E5494"/>
  <c i="28" r="F5494"/>
  <c i="28" r="E5503"/>
  <c i="28" r="F5503"/>
  <c i="28" r="E5510"/>
  <c i="28" r="F5510"/>
  <c i="28" r="F5518"/>
  <c i="28" r="E5518"/>
  <c i="28" r="F5524"/>
  <c i="28" r="E5524"/>
  <c i="28" r="F5533"/>
  <c i="28" r="E5533"/>
  <c i="28" r="F5539"/>
  <c i="28" r="E5539"/>
  <c i="28" r="F5544"/>
  <c i="28" r="E5544"/>
  <c i="28" r="F5550"/>
  <c i="28" r="E5550"/>
  <c i="28" r="F5556"/>
  <c i="28" r="E5556"/>
  <c i="28" r="F5565"/>
  <c i="28" r="E5565"/>
  <c i="28" r="F5571"/>
  <c i="28" r="E5571"/>
  <c i="28" r="F5576"/>
  <c i="28" r="E5576"/>
  <c i="28" r="F5582"/>
  <c i="28" r="E5582"/>
  <c i="28" r="F5588"/>
  <c i="28" r="E5588"/>
  <c i="28" r="F5597"/>
  <c i="28" r="E5597"/>
  <c i="28" r="F5603"/>
  <c i="28" r="E5603"/>
  <c i="28" r="F5608"/>
  <c i="28" r="E5608"/>
  <c i="28" r="F5614"/>
  <c i="28" r="E5614"/>
  <c i="28" r="F5632"/>
  <c i="28" r="E5632"/>
  <c i="28" r="F5648"/>
  <c i="28" r="E5648"/>
  <c i="28" r="E4771"/>
  <c i="28" r="E4775"/>
  <c i="28" r="E4779"/>
  <c i="28" r="E4783"/>
  <c i="28" r="E4787"/>
  <c i="28" r="E4791"/>
  <c i="28" r="E4795"/>
  <c i="28" r="E4799"/>
  <c i="28" r="E4803"/>
  <c i="28" r="E4807"/>
  <c i="28" r="E4811"/>
  <c i="28" r="E4815"/>
  <c i="28" r="E4819"/>
  <c i="28" r="E4823"/>
  <c i="28" r="E4827"/>
  <c i="28" r="E4831"/>
  <c i="28" r="E4835"/>
  <c i="28" r="E4839"/>
  <c i="28" r="E4843"/>
  <c i="28" r="E4847"/>
  <c i="28" r="E4851"/>
  <c i="28" r="E4855"/>
  <c i="28" r="E4859"/>
  <c i="28" r="E4863"/>
  <c i="28" r="E4867"/>
  <c i="28" r="E4871"/>
  <c i="28" r="E4875"/>
  <c i="28" r="E4879"/>
  <c i="28" r="E4883"/>
  <c i="28" r="E4887"/>
  <c i="28" r="E4891"/>
  <c i="28" r="E4895"/>
  <c i="28" r="E4899"/>
  <c i="28" r="E4903"/>
  <c i="28" r="E4907"/>
  <c i="28" r="E4911"/>
  <c i="28" r="E4915"/>
  <c i="28" r="E4919"/>
  <c i="28" r="E4923"/>
  <c i="28" r="E4927"/>
  <c i="28" r="E4931"/>
  <c i="28" r="E4935"/>
  <c i="28" r="E4939"/>
  <c i="28" r="E4943"/>
  <c i="28" r="E4947"/>
  <c i="28" r="E4951"/>
  <c i="28" r="E4955"/>
  <c i="28" r="E4959"/>
  <c i="28" r="E4963"/>
  <c i="28" r="E4967"/>
  <c i="28" r="E4971"/>
  <c i="28" r="E4975"/>
  <c i="28" r="E4979"/>
  <c i="28" r="E4983"/>
  <c i="28" r="E4987"/>
  <c i="28" r="E4991"/>
  <c i="28" r="E4995"/>
  <c i="28" r="E4999"/>
  <c i="28" r="E5003"/>
  <c i="28" r="E5007"/>
  <c i="28" r="E5011"/>
  <c i="28" r="E5015"/>
  <c i="28" r="E5019"/>
  <c i="28" r="E5023"/>
  <c i="28" r="F5026"/>
  <c i="28" r="F5029"/>
  <c i="28" r="F5034"/>
  <c i="28" r="F5037"/>
  <c i="28" r="F5042"/>
  <c i="28" r="F5045"/>
  <c i="28" r="F5050"/>
  <c i="28" r="F5053"/>
  <c i="28" r="F5058"/>
  <c i="28" r="F5061"/>
  <c i="28" r="F5066"/>
  <c i="28" r="F5069"/>
  <c i="28" r="F5074"/>
  <c i="28" r="F5077"/>
  <c i="28" r="F5082"/>
  <c i="28" r="F5085"/>
  <c i="28" r="F5090"/>
  <c i="28" r="F5093"/>
  <c i="28" r="F5098"/>
  <c i="28" r="F5101"/>
  <c i="28" r="F5106"/>
  <c i="28" r="F5109"/>
  <c i="28" r="F5114"/>
  <c i="28" r="F5117"/>
  <c i="28" r="F5122"/>
  <c i="28" r="F5125"/>
  <c i="28" r="F5130"/>
  <c i="28" r="F5133"/>
  <c i="28" r="F5138"/>
  <c i="28" r="F5141"/>
  <c i="28" r="F5146"/>
  <c i="28" r="F5149"/>
  <c i="28" r="F5154"/>
  <c i="28" r="F5157"/>
  <c i="28" r="F5162"/>
  <c i="28" r="F5165"/>
  <c i="28" r="F5170"/>
  <c i="28" r="F5173"/>
  <c i="28" r="F5178"/>
  <c i="28" r="F5181"/>
  <c i="28" r="F5186"/>
  <c i="28" r="F5189"/>
  <c i="28" r="F5194"/>
  <c i="28" r="F5197"/>
  <c i="28" r="F5202"/>
  <c i="28" r="F5205"/>
  <c i="28" r="F5210"/>
  <c i="28" r="F5213"/>
  <c i="28" r="F5218"/>
  <c i="28" r="F5221"/>
  <c i="28" r="F5226"/>
  <c i="28" r="F5229"/>
  <c i="28" r="F5234"/>
  <c i="28" r="F5237"/>
  <c i="28" r="F5242"/>
  <c i="28" r="F5245"/>
  <c i="28" r="F5250"/>
  <c i="28" r="F5253"/>
  <c i="28" r="F5258"/>
  <c i="28" r="F5261"/>
  <c i="28" r="F5266"/>
  <c i="28" r="F5269"/>
  <c i="28" r="F5274"/>
  <c i="28" r="F5277"/>
  <c i="28" r="F5282"/>
  <c i="28" r="F5285"/>
  <c i="28" r="F5290"/>
  <c i="28" r="F5293"/>
  <c i="28" r="F5298"/>
  <c i="28" r="F5301"/>
  <c i="28" r="F5306"/>
  <c i="28" r="F5309"/>
  <c i="28" r="F5314"/>
  <c i="28" r="F5317"/>
  <c i="28" r="F5322"/>
  <c i="28" r="F5325"/>
  <c i="28" r="F5330"/>
  <c i="28" r="F5333"/>
  <c i="28" r="F5338"/>
  <c i="28" r="F5341"/>
  <c i="28" r="F5346"/>
  <c i="28" r="F5349"/>
  <c i="28" r="F5354"/>
  <c i="28" r="F5357"/>
  <c i="28" r="F5362"/>
  <c i="28" r="F5365"/>
  <c i="28" r="F5370"/>
  <c i="28" r="F5373"/>
  <c i="28" r="F5378"/>
  <c i="28" r="F5381"/>
  <c i="28" r="F5386"/>
  <c i="28" r="F5389"/>
  <c i="28" r="F5394"/>
  <c i="28" r="F5397"/>
  <c i="28" r="F5402"/>
  <c i="28" r="F5416"/>
  <c i="28" r="E5418"/>
  <c i="28" r="F5418"/>
  <c i="28" r="F5432"/>
  <c i="28" r="E5434"/>
  <c i="28" r="F5434"/>
  <c i="28" r="F5448"/>
  <c i="28" r="E5450"/>
  <c i="28" r="F5450"/>
  <c i="28" r="F5464"/>
  <c i="28" r="E5466"/>
  <c i="28" r="F5466"/>
  <c i="28" r="F5480"/>
  <c i="28" r="E5482"/>
  <c i="28" r="F5482"/>
  <c i="28" r="F5496"/>
  <c i="28" r="E5498"/>
  <c i="28" r="F5498"/>
  <c i="28" r="F5512"/>
  <c i="28" r="E5514"/>
  <c i="28" r="F5514"/>
  <c i="28" r="F5516"/>
  <c i="28" r="E5516"/>
  <c i="28" r="F5525"/>
  <c i="28" r="E5525"/>
  <c i="28" r="E5529"/>
  <c i="28" r="F5531"/>
  <c i="28" r="E5531"/>
  <c i="28" r="F5536"/>
  <c i="28" r="E5536"/>
  <c i="28" r="F5542"/>
  <c i="28" r="E5542"/>
  <c i="28" r="F5548"/>
  <c i="28" r="E5548"/>
  <c i="28" r="F5557"/>
  <c i="28" r="E5557"/>
  <c i="28" r="E5561"/>
  <c i="28" r="F5563"/>
  <c i="28" r="E5563"/>
  <c i="28" r="F5568"/>
  <c i="28" r="E5568"/>
  <c i="28" r="F5574"/>
  <c i="28" r="E5574"/>
  <c i="28" r="F5580"/>
  <c i="28" r="E5580"/>
  <c i="28" r="F5589"/>
  <c i="28" r="E5589"/>
  <c i="28" r="E5593"/>
  <c i="28" r="F5595"/>
  <c i="28" r="E5595"/>
  <c i="28" r="F5600"/>
  <c i="28" r="E5600"/>
  <c i="28" r="F5606"/>
  <c i="28" r="E5606"/>
  <c i="28" r="F5612"/>
  <c i="28" r="E5612"/>
  <c i="28" r="F5621"/>
  <c i="28" r="E5621"/>
  <c i="28" r="F5637"/>
  <c i="28" r="E5637"/>
  <c i="28" r="F5653"/>
  <c i="28" r="E5653"/>
  <c i="28" r="E5406"/>
  <c i="28" r="F5406"/>
  <c i="28" r="E5415"/>
  <c i="28" r="F5415"/>
  <c i="28" r="E5422"/>
  <c i="28" r="F5422"/>
  <c i="28" r="E5431"/>
  <c i="28" r="F5431"/>
  <c i="28" r="E5438"/>
  <c i="28" r="F5438"/>
  <c i="28" r="E5447"/>
  <c i="28" r="F5447"/>
  <c i="28" r="E5454"/>
  <c i="28" r="F5454"/>
  <c i="28" r="E5463"/>
  <c i="28" r="F5463"/>
  <c i="28" r="E5470"/>
  <c i="28" r="F5470"/>
  <c i="28" r="E5479"/>
  <c i="28" r="F5479"/>
  <c i="28" r="E5486"/>
  <c i="28" r="F5486"/>
  <c i="28" r="E5495"/>
  <c i="28" r="F5495"/>
  <c i="28" r="E5502"/>
  <c i="28" r="F5502"/>
  <c i="28" r="E5511"/>
  <c i="28" r="F5511"/>
  <c i="28" r="F5517"/>
  <c i="28" r="E5517"/>
  <c i="28" r="F5523"/>
  <c i="28" r="E5523"/>
  <c i="28" r="F5528"/>
  <c i="28" r="E5528"/>
  <c i="28" r="F5534"/>
  <c i="28" r="E5534"/>
  <c i="28" r="F5540"/>
  <c i="28" r="E5540"/>
  <c i="28" r="F5549"/>
  <c i="28" r="E5549"/>
  <c i="28" r="F5555"/>
  <c i="28" r="E5555"/>
  <c i="28" r="F5560"/>
  <c i="28" r="E5560"/>
  <c i="28" r="F5566"/>
  <c i="28" r="E5566"/>
  <c i="28" r="F5572"/>
  <c i="28" r="E5572"/>
  <c i="28" r="F5581"/>
  <c i="28" r="E5581"/>
  <c i="28" r="F5587"/>
  <c i="28" r="E5587"/>
  <c i="28" r="F5592"/>
  <c i="28" r="E5592"/>
  <c i="28" r="F5598"/>
  <c i="28" r="E5598"/>
  <c i="28" r="F5604"/>
  <c i="28" r="E5604"/>
  <c i="28" r="F5613"/>
  <c i="28" r="E5613"/>
  <c i="28" r="F5624"/>
  <c i="28" r="E5624"/>
  <c i="28" r="F5640"/>
  <c i="28" r="E5640"/>
  <c i="28" r="F5656"/>
  <c i="28" r="E5656"/>
  <c i="28" r="F5660"/>
  <c i="28" r="E5660"/>
  <c i="28" r="F5620"/>
  <c i="28" r="E5620"/>
  <c i="28" r="F5628"/>
  <c i="28" r="E5628"/>
  <c i="28" r="F5636"/>
  <c i="28" r="E5636"/>
  <c i="28" r="F5644"/>
  <c i="28" r="E5644"/>
  <c i="28" r="F5652"/>
  <c i="28" r="E5652"/>
  <c i="28" r="F5659"/>
  <c i="28" r="E5659"/>
  <c i="28" r="F5668"/>
  <c i="28" r="E5668"/>
  <c i="28" r="F5675"/>
  <c i="28" r="E5675"/>
  <c i="28" r="F5681"/>
  <c i="28" r="E5681"/>
  <c i="28" r="F5686"/>
  <c i="28" r="E5686"/>
  <c i="28" r="F5692"/>
  <c i="28" r="E5692"/>
  <c i="28" r="F5698"/>
  <c i="28" r="E5698"/>
  <c i="28" r="F5707"/>
  <c i="28" r="E5707"/>
  <c i="28" r="F5713"/>
  <c i="28" r="E5713"/>
  <c i="28" r="F5718"/>
  <c i="28" r="E5718"/>
  <c i="28" r="F5724"/>
  <c i="28" r="E5724"/>
  <c i="28" r="F5730"/>
  <c i="28" r="E5730"/>
  <c i="28" r="F5739"/>
  <c i="28" r="E5739"/>
  <c i="28" r="F5745"/>
  <c i="28" r="E5745"/>
  <c i="28" r="F5750"/>
  <c i="28" r="E5750"/>
  <c i="28" r="F5756"/>
  <c i="28" r="E5756"/>
  <c i="28" r="F5762"/>
  <c i="28" r="E5762"/>
  <c i="28" r="F5771"/>
  <c i="28" r="E5771"/>
  <c i="28" r="F5777"/>
  <c i="28" r="E5777"/>
  <c i="28" r="F5782"/>
  <c i="28" r="E5782"/>
  <c i="28" r="F5788"/>
  <c i="28" r="E5788"/>
  <c i="28" r="F5794"/>
  <c i="28" r="E5794"/>
  <c i="28" r="F5797"/>
  <c i="28" r="E5797"/>
  <c i="28" r="F5805"/>
  <c i="28" r="E5805"/>
  <c i="28" r="F5813"/>
  <c i="28" r="E5813"/>
  <c i="28" r="F5821"/>
  <c i="28" r="E5821"/>
  <c i="28" r="F5829"/>
  <c i="28" r="E5829"/>
  <c i="28" r="F5837"/>
  <c i="28" r="E5837"/>
  <c i="28" r="F5845"/>
  <c i="28" r="E5845"/>
  <c i="28" r="E5853"/>
  <c i="28" r="F5853"/>
  <c i="28" r="E5879"/>
  <c i="28" r="F5879"/>
  <c i="28" r="E5885"/>
  <c i="28" r="F5885"/>
  <c i="28" r="E5625"/>
  <c i="28" r="E5633"/>
  <c i="28" r="E5641"/>
  <c i="28" r="E5649"/>
  <c i="28" r="F5663"/>
  <c i="28" r="E5663"/>
  <c i="28" r="F5672"/>
  <c i="28" r="E5672"/>
  <c i="28" r="F5678"/>
  <c i="28" r="E5678"/>
  <c i="28" r="F5684"/>
  <c i="28" r="E5684"/>
  <c i="28" r="F5690"/>
  <c i="28" r="E5690"/>
  <c i="28" r="F5699"/>
  <c i="28" r="E5699"/>
  <c i="28" r="F5705"/>
  <c i="28" r="E5705"/>
  <c i="28" r="F5710"/>
  <c i="28" r="E5710"/>
  <c i="28" r="F5716"/>
  <c i="28" r="E5716"/>
  <c i="28" r="F5722"/>
  <c i="28" r="E5722"/>
  <c i="28" r="F5731"/>
  <c i="28" r="E5731"/>
  <c i="28" r="F5737"/>
  <c i="28" r="E5737"/>
  <c i="28" r="F5742"/>
  <c i="28" r="E5742"/>
  <c i="28" r="F5748"/>
  <c i="28" r="E5748"/>
  <c i="28" r="F5754"/>
  <c i="28" r="E5754"/>
  <c i="28" r="F5763"/>
  <c i="28" r="E5763"/>
  <c i="28" r="F5769"/>
  <c i="28" r="E5769"/>
  <c i="28" r="F5774"/>
  <c i="28" r="E5774"/>
  <c i="28" r="F5780"/>
  <c i="28" r="E5780"/>
  <c i="28" r="F5786"/>
  <c i="28" r="E5786"/>
  <c i="28" r="F5795"/>
  <c i="28" r="E5795"/>
  <c i="28" r="F5800"/>
  <c i="28" r="E5800"/>
  <c i="28" r="F5803"/>
  <c i="28" r="E5803"/>
  <c i="28" r="F5811"/>
  <c i="28" r="E5811"/>
  <c i="28" r="F5819"/>
  <c i="28" r="E5819"/>
  <c i="28" r="F5827"/>
  <c i="28" r="E5827"/>
  <c i="28" r="F5835"/>
  <c i="28" r="E5835"/>
  <c i="28" r="F5843"/>
  <c i="28" r="E5843"/>
  <c i="28" r="F5851"/>
  <c i="28" r="E5851"/>
  <c i="28" r="E5871"/>
  <c i="28" r="F5871"/>
  <c i="28" r="E5877"/>
  <c i="28" r="F5877"/>
  <c i="28" r="E5619"/>
  <c i="28" r="E5622"/>
  <c i="28" r="E5627"/>
  <c i="28" r="E5630"/>
  <c i="28" r="E5635"/>
  <c i="28" r="E5638"/>
  <c i="28" r="E5643"/>
  <c i="28" r="E5646"/>
  <c i="28" r="E5651"/>
  <c i="28" r="E5665"/>
  <c i="28" r="F5667"/>
  <c i="28" r="E5667"/>
  <c i="28" r="F5676"/>
  <c i="28" r="E5676"/>
  <c i="28" r="F5682"/>
  <c i="28" r="E5682"/>
  <c i="28" r="F5691"/>
  <c i="28" r="E5691"/>
  <c i="28" r="E5695"/>
  <c i="28" r="F5697"/>
  <c i="28" r="E5697"/>
  <c i="28" r="F5702"/>
  <c i="28" r="E5702"/>
  <c i="28" r="F5708"/>
  <c i="28" r="E5708"/>
  <c i="28" r="F5714"/>
  <c i="28" r="E5714"/>
  <c i="28" r="F5723"/>
  <c i="28" r="E5723"/>
  <c i="28" r="E5727"/>
  <c i="28" r="F5729"/>
  <c i="28" r="E5729"/>
  <c i="28" r="F5734"/>
  <c i="28" r="E5734"/>
  <c i="28" r="F5740"/>
  <c i="28" r="E5740"/>
  <c i="28" r="F5746"/>
  <c i="28" r="E5746"/>
  <c i="28" r="F5755"/>
  <c i="28" r="E5755"/>
  <c i="28" r="E5759"/>
  <c i="28" r="F5761"/>
  <c i="28" r="E5761"/>
  <c i="28" r="F5766"/>
  <c i="28" r="E5766"/>
  <c i="28" r="F5772"/>
  <c i="28" r="E5772"/>
  <c i="28" r="F5778"/>
  <c i="28" r="E5778"/>
  <c i="28" r="F5787"/>
  <c i="28" r="E5787"/>
  <c i="28" r="E5791"/>
  <c i="28" r="F5793"/>
  <c i="28" r="E5793"/>
  <c i="28" r="F5798"/>
  <c i="28" r="E5798"/>
  <c i="28" r="F5801"/>
  <c i="28" r="E5801"/>
  <c i="28" r="F5809"/>
  <c i="28" r="E5809"/>
  <c i="28" r="F5817"/>
  <c i="28" r="E5817"/>
  <c i="28" r="F5825"/>
  <c i="28" r="E5825"/>
  <c i="28" r="F5833"/>
  <c i="28" r="E5833"/>
  <c i="28" r="F5841"/>
  <c i="28" r="E5841"/>
  <c i="28" r="F5849"/>
  <c i="28" r="E5849"/>
  <c i="28" r="E5863"/>
  <c i="28" r="F5863"/>
  <c i="28" r="E5869"/>
  <c i="28" r="F5869"/>
  <c i="28" r="F5655"/>
  <c i="28" r="E5655"/>
  <c i="28" r="F5664"/>
  <c i="28" r="E5664"/>
  <c i="28" r="F5671"/>
  <c i="28" r="E5671"/>
  <c i="28" r="F5683"/>
  <c i="28" r="E5683"/>
  <c i="28" r="E5687"/>
  <c i="28" r="F5689"/>
  <c i="28" r="E5689"/>
  <c i="28" r="F5694"/>
  <c i="28" r="E5694"/>
  <c i="28" r="F5700"/>
  <c i="28" r="E5700"/>
  <c i="28" r="F5706"/>
  <c i="28" r="E5706"/>
  <c i="28" r="F5715"/>
  <c i="28" r="E5715"/>
  <c i="28" r="E5719"/>
  <c i="28" r="F5721"/>
  <c i="28" r="E5721"/>
  <c i="28" r="F5726"/>
  <c i="28" r="E5726"/>
  <c i="28" r="F5732"/>
  <c i="28" r="E5732"/>
  <c i="28" r="F5738"/>
  <c i="28" r="E5738"/>
  <c i="28" r="F5747"/>
  <c i="28" r="E5747"/>
  <c i="28" r="E5751"/>
  <c i="28" r="F5753"/>
  <c i="28" r="E5753"/>
  <c i="28" r="F5758"/>
  <c i="28" r="E5758"/>
  <c i="28" r="F5764"/>
  <c i="28" r="E5764"/>
  <c i="28" r="F5770"/>
  <c i="28" r="E5770"/>
  <c i="28" r="F5779"/>
  <c i="28" r="E5779"/>
  <c i="28" r="E5783"/>
  <c i="28" r="F5785"/>
  <c i="28" r="E5785"/>
  <c i="28" r="F5790"/>
  <c i="28" r="E5790"/>
  <c i="28" r="F5796"/>
  <c i="28" r="E5796"/>
  <c i="28" r="F5799"/>
  <c i="28" r="E5799"/>
  <c i="28" r="F5807"/>
  <c i="28" r="E5807"/>
  <c i="28" r="F5815"/>
  <c i="28" r="E5815"/>
  <c i="28" r="F5823"/>
  <c i="28" r="E5823"/>
  <c i="28" r="F5831"/>
  <c i="28" r="E5831"/>
  <c i="28" r="F5839"/>
  <c i="28" r="E5839"/>
  <c i="28" r="F5847"/>
  <c i="28" r="E5847"/>
  <c i="28" r="E5855"/>
  <c i="28" r="F5855"/>
  <c i="28" r="E5861"/>
  <c i="28" r="F5861"/>
  <c i="28" r="E5859"/>
  <c i="28" r="F5859"/>
  <c i="28" r="E5867"/>
  <c i="28" r="F5867"/>
  <c i="28" r="E5875"/>
  <c i="28" r="F5875"/>
  <c i="28" r="E5883"/>
  <c i="28" r="F5883"/>
  <c i="28" r="E5891"/>
  <c i="28" r="F5891"/>
  <c i="28" r="E5897"/>
  <c i="28" r="F5897"/>
  <c i="28" r="E5900"/>
  <c i="28" r="F5900"/>
  <c i="28" r="E5911"/>
  <c i="28" r="F5911"/>
  <c i="28" r="E5914"/>
  <c i="28" r="F5914"/>
  <c i="28" r="F5917"/>
  <c i="28" r="E5920"/>
  <c i="28" r="F5920"/>
  <c i="28" r="E5929"/>
  <c i="28" r="F5929"/>
  <c i="28" r="E5932"/>
  <c i="28" r="F5932"/>
  <c i="28" r="E5943"/>
  <c i="28" r="F5943"/>
  <c i="28" r="E5946"/>
  <c i="28" r="F5946"/>
  <c i="28" r="F5949"/>
  <c i="28" r="E5952"/>
  <c i="28" r="F5952"/>
  <c i="28" r="E5961"/>
  <c i="28" r="F5961"/>
  <c i="28" r="E5964"/>
  <c i="28" r="F5964"/>
  <c i="28" r="E5975"/>
  <c i="28" r="F5975"/>
  <c i="28" r="E5978"/>
  <c i="28" r="F5978"/>
  <c i="28" r="F5981"/>
  <c i="28" r="E5983"/>
  <c i="28" r="F5983"/>
  <c i="28" r="E5988"/>
  <c i="28" r="F5988"/>
  <c i="28" r="E5992"/>
  <c i="28" r="F5992"/>
  <c i="28" r="E6015"/>
  <c i="28" r="F6015"/>
  <c i="28" r="E6020"/>
  <c i="28" r="F6020"/>
  <c i="28" r="E6024"/>
  <c i="28" r="F6024"/>
  <c i="28" r="E6047"/>
  <c i="28" r="F6047"/>
  <c i="28" r="E6052"/>
  <c i="28" r="F6052"/>
  <c i="28" r="E6056"/>
  <c i="28" r="F6056"/>
  <c i="28" r="E6072"/>
  <c i="28" r="F6072"/>
  <c i="28" r="E6088"/>
  <c i="28" r="F6088"/>
  <c i="28" r="E6104"/>
  <c i="28" r="F6104"/>
  <c i="28" r="E6120"/>
  <c i="28" r="F6120"/>
  <c i="28" r="E6164"/>
  <c i="28" r="F6164"/>
  <c i="28" r="E6196"/>
  <c i="28" r="F6196"/>
  <c i="28" r="E6225"/>
  <c i="28" r="F6225"/>
  <c i="28" r="F5802"/>
  <c i="28" r="E5802"/>
  <c i="28" r="F5804"/>
  <c i="28" r="E5804"/>
  <c i="28" r="F5806"/>
  <c i="28" r="E5806"/>
  <c i="28" r="F5808"/>
  <c i="28" r="E5808"/>
  <c i="28" r="F5810"/>
  <c i="28" r="E5810"/>
  <c i="28" r="F5812"/>
  <c i="28" r="E5812"/>
  <c i="28" r="F5814"/>
  <c i="28" r="E5814"/>
  <c i="28" r="F5816"/>
  <c i="28" r="E5816"/>
  <c i="28" r="F5818"/>
  <c i="28" r="E5818"/>
  <c i="28" r="F5820"/>
  <c i="28" r="E5820"/>
  <c i="28" r="F5822"/>
  <c i="28" r="E5822"/>
  <c i="28" r="F5824"/>
  <c i="28" r="E5824"/>
  <c i="28" r="F5826"/>
  <c i="28" r="E5826"/>
  <c i="28" r="F5828"/>
  <c i="28" r="E5828"/>
  <c i="28" r="F5830"/>
  <c i="28" r="E5830"/>
  <c i="28" r="F5832"/>
  <c i="28" r="E5832"/>
  <c i="28" r="F5834"/>
  <c i="28" r="E5834"/>
  <c i="28" r="F5836"/>
  <c i="28" r="E5836"/>
  <c i="28" r="F5838"/>
  <c i="28" r="E5838"/>
  <c i="28" r="F5840"/>
  <c i="28" r="E5840"/>
  <c i="28" r="F5842"/>
  <c i="28" r="E5842"/>
  <c i="28" r="F5844"/>
  <c i="28" r="E5844"/>
  <c i="28" r="F5846"/>
  <c i="28" r="E5846"/>
  <c i="28" r="F5848"/>
  <c i="28" r="E5848"/>
  <c i="28" r="F5850"/>
  <c i="28" r="E5850"/>
  <c i="28" r="F5852"/>
  <c i="28" r="E5852"/>
  <c i="28" r="E5854"/>
  <c i="28" r="F5854"/>
  <c i="28" r="E5860"/>
  <c i="28" r="F5860"/>
  <c i="28" r="E5862"/>
  <c i="28" r="F5862"/>
  <c i="28" r="E5868"/>
  <c i="28" r="F5868"/>
  <c i="28" r="E5870"/>
  <c i="28" r="F5870"/>
  <c i="28" r="E5876"/>
  <c i="28" r="F5876"/>
  <c i="28" r="E5878"/>
  <c i="28" r="F5878"/>
  <c i="28" r="E5884"/>
  <c i="28" r="F5884"/>
  <c i="28" r="E5886"/>
  <c i="28" r="F5886"/>
  <c i="28" r="E5892"/>
  <c i="28" r="F5892"/>
  <c i="28" r="E5894"/>
  <c i="28" r="F5894"/>
  <c i="28" r="E5903"/>
  <c i="28" r="F5903"/>
  <c i="28" r="E5906"/>
  <c i="28" r="F5906"/>
  <c i="28" r="E5912"/>
  <c i="28" r="F5912"/>
  <c i="28" r="E5921"/>
  <c i="28" r="F5921"/>
  <c i="28" r="E5924"/>
  <c i="28" r="F5924"/>
  <c i="28" r="E5935"/>
  <c i="28" r="F5935"/>
  <c i="28" r="E5938"/>
  <c i="28" r="F5938"/>
  <c i="28" r="E5944"/>
  <c i="28" r="F5944"/>
  <c i="28" r="E5953"/>
  <c i="28" r="F5953"/>
  <c i="28" r="E5956"/>
  <c i="28" r="F5956"/>
  <c i="28" r="E5967"/>
  <c i="28" r="F5967"/>
  <c i="28" r="E5970"/>
  <c i="28" r="F5970"/>
  <c i="28" r="E5976"/>
  <c i="28" r="F5976"/>
  <c i="28" r="E5984"/>
  <c i="28" r="F5984"/>
  <c i="28" r="E6001"/>
  <c i="28" r="F6001"/>
  <c i="28" r="E6012"/>
  <c i="28" r="F6012"/>
  <c i="28" r="E6016"/>
  <c i="28" r="F6016"/>
  <c i="28" r="E6033"/>
  <c i="28" r="F6033"/>
  <c i="28" r="E6044"/>
  <c i="28" r="F6044"/>
  <c i="28" r="E6048"/>
  <c i="28" r="F6048"/>
  <c i="28" r="E6158"/>
  <c i="28" r="F6158"/>
  <c i="28" r="E6190"/>
  <c i="28" r="F6190"/>
  <c i="28" r="E5887"/>
  <c i="28" r="F5887"/>
  <c i="28" r="E5895"/>
  <c i="28" r="F5895"/>
  <c i="28" r="E5898"/>
  <c i="28" r="F5898"/>
  <c i="28" r="F5901"/>
  <c i="28" r="E5904"/>
  <c i="28" r="F5904"/>
  <c i="28" r="E5913"/>
  <c i="28" r="F5913"/>
  <c i="28" r="E5916"/>
  <c i="28" r="F5916"/>
  <c i="28" r="E5927"/>
  <c i="28" r="F5927"/>
  <c i="28" r="E5930"/>
  <c i="28" r="F5930"/>
  <c i="28" r="F5933"/>
  <c i="28" r="E5936"/>
  <c i="28" r="F5936"/>
  <c i="28" r="E5945"/>
  <c i="28" r="F5945"/>
  <c i="28" r="E5948"/>
  <c i="28" r="F5948"/>
  <c i="28" r="E5959"/>
  <c i="28" r="F5959"/>
  <c i="28" r="E5962"/>
  <c i="28" r="F5962"/>
  <c i="28" r="F5965"/>
  <c i="28" r="E5968"/>
  <c i="28" r="F5968"/>
  <c i="28" r="E5977"/>
  <c i="28" r="F5977"/>
  <c i="28" r="E5980"/>
  <c i="28" r="F5980"/>
  <c i="28" r="E5999"/>
  <c i="28" r="F5999"/>
  <c i="28" r="E6004"/>
  <c i="28" r="F6004"/>
  <c i="28" r="E6008"/>
  <c i="28" r="F6008"/>
  <c i="28" r="E6031"/>
  <c i="28" r="F6031"/>
  <c i="28" r="E6036"/>
  <c i="28" r="F6036"/>
  <c i="28" r="E6040"/>
  <c i="28" r="F6040"/>
  <c i="28" r="E6063"/>
  <c i="28" r="F6063"/>
  <c i="28" r="E6065"/>
  <c i="28" r="F6065"/>
  <c i="28" r="E6079"/>
  <c i="28" r="F6079"/>
  <c i="28" r="E6081"/>
  <c i="28" r="F6081"/>
  <c i="28" r="E6095"/>
  <c i="28" r="F6095"/>
  <c i="28" r="E6097"/>
  <c i="28" r="F6097"/>
  <c i="28" r="E6111"/>
  <c i="28" r="F6111"/>
  <c i="28" r="E6113"/>
  <c i="28" r="F6113"/>
  <c i="28" r="E6148"/>
  <c i="28" r="F6148"/>
  <c i="28" r="E6180"/>
  <c i="28" r="F6180"/>
  <c i="28" r="E6212"/>
  <c i="28" r="F6212"/>
  <c i="28" r="E6219"/>
  <c i="28" r="F6219"/>
  <c i="28" r="E5856"/>
  <c i="28" r="F5856"/>
  <c i="28" r="E5858"/>
  <c i="28" r="F5858"/>
  <c i="28" r="E5864"/>
  <c i="28" r="F5864"/>
  <c i="28" r="E5866"/>
  <c i="28" r="F5866"/>
  <c i="28" r="E5872"/>
  <c i="28" r="F5872"/>
  <c i="28" r="E5874"/>
  <c i="28" r="F5874"/>
  <c i="28" r="E5880"/>
  <c i="28" r="F5880"/>
  <c i="28" r="E5882"/>
  <c i="28" r="F5882"/>
  <c i="28" r="E5888"/>
  <c i="28" r="F5888"/>
  <c i="28" r="E5890"/>
  <c i="28" r="F5890"/>
  <c i="28" r="F5893"/>
  <c i="28" r="E5896"/>
  <c i="28" r="F5896"/>
  <c i="28" r="E5905"/>
  <c i="28" r="F5905"/>
  <c i="28" r="E5908"/>
  <c i="28" r="F5908"/>
  <c i="28" r="E5919"/>
  <c i="28" r="F5919"/>
  <c i="28" r="E5922"/>
  <c i="28" r="F5922"/>
  <c i="28" r="F5925"/>
  <c i="28" r="E5928"/>
  <c i="28" r="F5928"/>
  <c i="28" r="E5937"/>
  <c i="28" r="F5937"/>
  <c i="28" r="E5940"/>
  <c i="28" r="F5940"/>
  <c i="28" r="E5951"/>
  <c i="28" r="F5951"/>
  <c i="28" r="E5954"/>
  <c i="28" r="F5954"/>
  <c i="28" r="F5957"/>
  <c i="28" r="E5960"/>
  <c i="28" r="F5960"/>
  <c i="28" r="E5969"/>
  <c i="28" r="F5969"/>
  <c i="28" r="E5972"/>
  <c i="28" r="F5972"/>
  <c i="28" r="E5985"/>
  <c i="28" r="F5985"/>
  <c i="28" r="E5996"/>
  <c i="28" r="F5996"/>
  <c i="28" r="E6000"/>
  <c i="28" r="F6000"/>
  <c i="28" r="E6017"/>
  <c i="28" r="F6017"/>
  <c i="28" r="E6028"/>
  <c i="28" r="F6028"/>
  <c i="28" r="E6032"/>
  <c i="28" r="F6032"/>
  <c i="28" r="E6049"/>
  <c i="28" r="F6049"/>
  <c i="28" r="E6060"/>
  <c i="28" r="F6060"/>
  <c i="28" r="E6068"/>
  <c i="28" r="F6068"/>
  <c i="28" r="E6076"/>
  <c i="28" r="F6076"/>
  <c i="28" r="E6084"/>
  <c i="28" r="F6084"/>
  <c i="28" r="E6092"/>
  <c i="28" r="F6092"/>
  <c i="28" r="E6100"/>
  <c i="28" r="F6100"/>
  <c i="28" r="E6108"/>
  <c i="28" r="F6108"/>
  <c i="28" r="E6116"/>
  <c i="28" r="F6116"/>
  <c i="28" r="E6124"/>
  <c i="28" r="F6124"/>
  <c i="28" r="E6130"/>
  <c i="28" r="F6130"/>
  <c i="28" r="E6135"/>
  <c i="28" r="F6135"/>
  <c i="28" r="E6142"/>
  <c i="28" r="F6142"/>
  <c i="28" r="E6174"/>
  <c i="28" r="F6174"/>
  <c i="28" r="E6206"/>
  <c i="28" r="F6206"/>
  <c i="28" r="E6235"/>
  <c i="28" r="F6235"/>
  <c i="28" r="E6243"/>
  <c i="28" r="F6243"/>
  <c i="28" r="E6246"/>
  <c i="28" r="F6246"/>
  <c i="28" r="E5987"/>
  <c i="28" r="F5987"/>
  <c i="28" r="E6003"/>
  <c i="28" r="F6003"/>
  <c i="28" r="E6019"/>
  <c i="28" r="F6019"/>
  <c i="28" r="E6035"/>
  <c i="28" r="F6035"/>
  <c i="28" r="E6051"/>
  <c i="28" r="F6051"/>
  <c i="28" r="E6067"/>
  <c i="28" r="F6067"/>
  <c i="28" r="E6083"/>
  <c i="28" r="F6083"/>
  <c i="28" r="E6099"/>
  <c i="28" r="F6099"/>
  <c i="28" r="E6115"/>
  <c i="28" r="F6115"/>
  <c i="28" r="E6122"/>
  <c i="28" r="F6122"/>
  <c i="28" r="E6127"/>
  <c i="28" r="F6127"/>
  <c i="28" r="E6133"/>
  <c i="28" r="F6133"/>
  <c i="28" r="E6139"/>
  <c i="28" r="F6139"/>
  <c i="28" r="E6145"/>
  <c i="28" r="F6145"/>
  <c i="28" r="E6155"/>
  <c i="28" r="F6155"/>
  <c i="28" r="E6161"/>
  <c i="28" r="F6161"/>
  <c i="28" r="E6171"/>
  <c i="28" r="F6171"/>
  <c i="28" r="E6177"/>
  <c i="28" r="F6177"/>
  <c i="28" r="E6187"/>
  <c i="28" r="F6187"/>
  <c i="28" r="E6193"/>
  <c i="28" r="F6193"/>
  <c i="28" r="E6203"/>
  <c i="28" r="F6203"/>
  <c i="28" r="E6209"/>
  <c i="28" r="F6209"/>
  <c i="28" r="E6223"/>
  <c i="28" r="F6223"/>
  <c i="28" r="E6232"/>
  <c i="28" r="F6232"/>
  <c i="28" r="E6247"/>
  <c i="28" r="F6247"/>
  <c i="28" r="E6263"/>
  <c i="28" r="F6263"/>
  <c i="28" r="F5989"/>
  <c i="28" r="E5991"/>
  <c i="28" r="F5991"/>
  <c i="28" r="F6005"/>
  <c i="28" r="E6007"/>
  <c i="28" r="F6007"/>
  <c i="28" r="F6021"/>
  <c i="28" r="E6023"/>
  <c i="28" r="F6023"/>
  <c i="28" r="F6037"/>
  <c i="28" r="E6039"/>
  <c i="28" r="F6039"/>
  <c i="28" r="F6053"/>
  <c i="28" r="E6055"/>
  <c i="28" r="F6055"/>
  <c i="28" r="E6064"/>
  <c i="28" r="F6064"/>
  <c i="28" r="E6071"/>
  <c i="28" r="F6071"/>
  <c i="28" r="E6080"/>
  <c i="28" r="F6080"/>
  <c i="28" r="E6087"/>
  <c i="28" r="F6087"/>
  <c i="28" r="E6096"/>
  <c i="28" r="F6096"/>
  <c i="28" r="E6103"/>
  <c i="28" r="F6103"/>
  <c i="28" r="E6112"/>
  <c i="28" r="F6112"/>
  <c i="28" r="E6119"/>
  <c i="28" r="F6119"/>
  <c i="28" r="E6125"/>
  <c i="28" r="F6125"/>
  <c i="28" r="E6131"/>
  <c i="28" r="F6131"/>
  <c i="28" r="E6140"/>
  <c i="28" r="F6140"/>
  <c i="28" r="E6156"/>
  <c i="28" r="F6156"/>
  <c i="28" r="E6172"/>
  <c i="28" r="F6172"/>
  <c i="28" r="E6188"/>
  <c i="28" r="F6188"/>
  <c i="28" r="E6204"/>
  <c i="28" r="F6204"/>
  <c i="28" r="E6214"/>
  <c i="28" r="F6214"/>
  <c i="28" r="F6216"/>
  <c i="28" r="E6227"/>
  <c i="28" r="F6227"/>
  <c i="28" r="E6230"/>
  <c i="28" r="F6230"/>
  <c i="28" r="E6241"/>
  <c i="28" r="F6241"/>
  <c i="28" r="E6251"/>
  <c i="28" r="F6251"/>
  <c i="28" r="F5899"/>
  <c i="28" r="F5902"/>
  <c i="28" r="F5907"/>
  <c i="28" r="F5910"/>
  <c i="28" r="F5915"/>
  <c i="28" r="F5918"/>
  <c i="28" r="F5923"/>
  <c i="28" r="F5926"/>
  <c i="28" r="F5931"/>
  <c i="28" r="F5934"/>
  <c i="28" r="F5939"/>
  <c i="28" r="F5942"/>
  <c i="28" r="F5947"/>
  <c i="28" r="F5950"/>
  <c i="28" r="F5955"/>
  <c i="28" r="F5958"/>
  <c i="28" r="F5963"/>
  <c i="28" r="F5966"/>
  <c i="28" r="F5971"/>
  <c i="28" r="F5974"/>
  <c i="28" r="F5979"/>
  <c i="28" r="F5993"/>
  <c i="28" r="E5995"/>
  <c i="28" r="F5995"/>
  <c i="28" r="F6009"/>
  <c i="28" r="E6011"/>
  <c i="28" r="F6011"/>
  <c i="28" r="F6025"/>
  <c i="28" r="E6027"/>
  <c i="28" r="F6027"/>
  <c i="28" r="F6041"/>
  <c i="28" r="E6043"/>
  <c i="28" r="F6043"/>
  <c i="28" r="F6057"/>
  <c i="28" r="E6059"/>
  <c i="28" r="F6059"/>
  <c i="28" r="F6073"/>
  <c i="28" r="E6075"/>
  <c i="28" r="F6075"/>
  <c i="28" r="F6089"/>
  <c i="28" r="E6091"/>
  <c i="28" r="F6091"/>
  <c i="28" r="F6105"/>
  <c i="28" r="E6107"/>
  <c i="28" r="F6107"/>
  <c i="28" r="E6123"/>
  <c i="28" r="F6123"/>
  <c i="28" r="E6132"/>
  <c i="28" r="F6132"/>
  <c i="28" r="E6137"/>
  <c i="28" r="F6137"/>
  <c i="28" r="E6147"/>
  <c i="28" r="F6147"/>
  <c i="28" r="F6150"/>
  <c i="28" r="E6153"/>
  <c i="28" r="F6153"/>
  <c i="28" r="E6163"/>
  <c i="28" r="F6163"/>
  <c i="28" r="F6166"/>
  <c i="28" r="E6169"/>
  <c i="28" r="F6169"/>
  <c i="28" r="E6179"/>
  <c i="28" r="F6179"/>
  <c i="28" r="F6182"/>
  <c i="28" r="E6185"/>
  <c i="28" r="F6185"/>
  <c i="28" r="E6195"/>
  <c i="28" r="F6195"/>
  <c i="28" r="F6198"/>
  <c i="28" r="E6201"/>
  <c i="28" r="F6201"/>
  <c i="28" r="E6211"/>
  <c i="28" r="F6211"/>
  <c i="28" r="E6215"/>
  <c i="28" r="F6215"/>
  <c i="28" r="E6231"/>
  <c i="28" r="F6231"/>
  <c i="28" r="E6239"/>
  <c i="28" r="F6239"/>
  <c i="28" r="E6259"/>
  <c i="28" r="F6259"/>
  <c i="28" r="E6221"/>
  <c i="28" r="F6221"/>
  <c i="28" r="E6226"/>
  <c i="28" r="F6226"/>
  <c i="28" r="E6237"/>
  <c i="28" r="F6237"/>
  <c i="28" r="E6242"/>
  <c i="28" r="F6242"/>
  <c i="28" r="F6248"/>
  <c i="28" r="E6253"/>
  <c i="28" r="F6253"/>
  <c i="28" r="F6314"/>
  <c i="28" r="E6314"/>
  <c i="28" r="F6317"/>
  <c i="28" r="E6317"/>
  <c i="28" r="F6322"/>
  <c i="28" r="E6322"/>
  <c i="28" r="F6325"/>
  <c i="28" r="E6325"/>
  <c i="28" r="F6330"/>
  <c i="28" r="E6330"/>
  <c i="28" r="F6333"/>
  <c i="28" r="E6333"/>
  <c i="28" r="F6338"/>
  <c i="28" r="E6338"/>
  <c i="28" r="F6341"/>
  <c i="28" r="E6341"/>
  <c i="28" r="F6346"/>
  <c i="28" r="E6346"/>
  <c i="28" r="F6349"/>
  <c i="28" r="E6349"/>
  <c i="28" r="F6354"/>
  <c i="28" r="E6354"/>
  <c i="28" r="F6357"/>
  <c i="28" r="E6357"/>
  <c i="28" r="F6362"/>
  <c i="28" r="E6362"/>
  <c i="28" r="F6365"/>
  <c i="28" r="E6365"/>
  <c i="28" r="F6370"/>
  <c i="28" r="E6370"/>
  <c i="28" r="F6378"/>
  <c i="28" r="E6378"/>
  <c i="28" r="F6386"/>
  <c i="28" r="E6386"/>
  <c i="28" r="F6394"/>
  <c i="28" r="E6394"/>
  <c i="28" r="F6415"/>
  <c i="28" r="E6415"/>
  <c i="28" r="F6434"/>
  <c i="28" r="E6434"/>
  <c i="28" r="F6442"/>
  <c i="28" r="E6442"/>
  <c i="28" r="F6450"/>
  <c i="28" r="E6450"/>
  <c i="28" r="F6457"/>
  <c i="28" r="E6457"/>
  <c i="28" r="F6465"/>
  <c i="28" r="E6465"/>
  <c i="28" r="F6475"/>
  <c i="28" r="E6475"/>
  <c i="28" r="F6477"/>
  <c i="28" r="E6477"/>
  <c i="28" r="F6482"/>
  <c i="28" r="E6482"/>
  <c i="28" r="F6491"/>
  <c i="28" r="E6491"/>
  <c i="28" r="F6493"/>
  <c i="28" r="E6493"/>
  <c i="28" r="F6498"/>
  <c i="28" r="E6498"/>
  <c i="28" r="F6533"/>
  <c i="28" r="E6533"/>
  <c i="28" r="E6549"/>
  <c i="28" r="F6549"/>
  <c i="28" r="F6554"/>
  <c i="28" r="E6554"/>
  <c i="28" r="F6558"/>
  <c i="28" r="E6558"/>
  <c i="28" r="F6562"/>
  <c i="28" r="E6562"/>
  <c i="28" r="F6566"/>
  <c i="28" r="E6566"/>
  <c i="28" r="F6570"/>
  <c i="28" r="E6570"/>
  <c i="28" r="F6574"/>
  <c i="28" r="E6574"/>
  <c i="28" r="F6578"/>
  <c i="28" r="E6578"/>
  <c i="28" r="F6582"/>
  <c i="28" r="E6582"/>
  <c i="28" r="F6586"/>
  <c i="28" r="E6586"/>
  <c i="28" r="F6590"/>
  <c i="28" r="E6590"/>
  <c i="28" r="F6594"/>
  <c i="28" r="E6594"/>
  <c i="28" r="F6598"/>
  <c i="28" r="E6598"/>
  <c i="28" r="F6602"/>
  <c i="28" r="E6602"/>
  <c i="28" r="F6606"/>
  <c i="28" r="E6606"/>
  <c i="28" r="F6610"/>
  <c i="28" r="E6610"/>
  <c i="28" r="F6614"/>
  <c i="28" r="E6614"/>
  <c i="28" r="F6618"/>
  <c i="28" r="E6618"/>
  <c i="28" r="F6622"/>
  <c i="28" r="E6622"/>
  <c i="28" r="F6626"/>
  <c i="28" r="E6626"/>
  <c i="28" r="F6630"/>
  <c i="28" r="E6630"/>
  <c i="28" r="E6143"/>
  <c i="28" r="F6143"/>
  <c i="28" r="E6151"/>
  <c i="28" r="F6151"/>
  <c i="28" r="E6159"/>
  <c i="28" r="F6159"/>
  <c i="28" r="E6167"/>
  <c i="28" r="F6167"/>
  <c i="28" r="E6175"/>
  <c i="28" r="F6175"/>
  <c i="28" r="E6183"/>
  <c i="28" r="F6183"/>
  <c i="28" r="E6191"/>
  <c i="28" r="F6191"/>
  <c i="28" r="E6199"/>
  <c i="28" r="F6199"/>
  <c i="28" r="E6207"/>
  <c i="28" r="F6207"/>
  <c i="28" r="E6217"/>
  <c i="28" r="F6217"/>
  <c i="28" r="E6222"/>
  <c i="28" r="F6222"/>
  <c i="28" r="F6228"/>
  <c i="28" r="E6233"/>
  <c i="28" r="F6233"/>
  <c i="28" r="E6238"/>
  <c i="28" r="F6238"/>
  <c i="28" r="F6244"/>
  <c i="28" r="E6249"/>
  <c i="28" r="F6249"/>
  <c i="28" r="E6265"/>
  <c i="28" r="F6265"/>
  <c i="28" r="E6271"/>
  <c i="28" r="F6271"/>
  <c i="28" r="E6279"/>
  <c i="28" r="F6279"/>
  <c i="28" r="E6287"/>
  <c i="28" r="F6287"/>
  <c i="28" r="F6138"/>
  <c i="28" r="E6141"/>
  <c i="28" r="F6141"/>
  <c i="28" r="F6146"/>
  <c i="28" r="E6149"/>
  <c i="28" r="F6149"/>
  <c i="28" r="F6154"/>
  <c i="28" r="E6157"/>
  <c i="28" r="F6157"/>
  <c i="28" r="F6162"/>
  <c i="28" r="E6165"/>
  <c i="28" r="F6165"/>
  <c i="28" r="F6170"/>
  <c i="28" r="E6173"/>
  <c i="28" r="F6173"/>
  <c i="28" r="F6178"/>
  <c i="28" r="E6181"/>
  <c i="28" r="F6181"/>
  <c i="28" r="F6186"/>
  <c i="28" r="E6189"/>
  <c i="28" r="F6189"/>
  <c i="28" r="F6194"/>
  <c i="28" r="E6197"/>
  <c i="28" r="F6197"/>
  <c i="28" r="F6202"/>
  <c i="28" r="E6205"/>
  <c i="28" r="F6205"/>
  <c i="28" r="F6210"/>
  <c i="28" r="E6213"/>
  <c i="28" r="F6213"/>
  <c i="28" r="E6218"/>
  <c i="28" r="F6218"/>
  <c i="28" r="F6224"/>
  <c i="28" r="E6229"/>
  <c i="28" r="F6229"/>
  <c i="28" r="E6234"/>
  <c i="28" r="F6234"/>
  <c i="28" r="F6240"/>
  <c i="28" r="E6245"/>
  <c i="28" r="F6245"/>
  <c i="28" r="E6261"/>
  <c i="28" r="F6261"/>
  <c i="28" r="E6255"/>
  <c i="28" r="F6255"/>
  <c i="28" r="E6257"/>
  <c i="28" r="F6257"/>
  <c i="28" r="E6267"/>
  <c i="28" r="F6267"/>
  <c i="28" r="E6275"/>
  <c i="28" r="F6275"/>
  <c i="28" r="E6283"/>
  <c i="28" r="F6283"/>
  <c i="28" r="E6291"/>
  <c i="28" r="F6291"/>
  <c i="28" r="E6299"/>
  <c i="28" r="F6299"/>
  <c i="28" r="E6307"/>
  <c i="28" r="F6307"/>
  <c i="28" r="F6312"/>
  <c i="28" r="E6312"/>
  <c i="28" r="F6315"/>
  <c i="28" r="E6315"/>
  <c i="28" r="F6320"/>
  <c i="28" r="E6320"/>
  <c i="28" r="F6323"/>
  <c i="28" r="E6323"/>
  <c i="28" r="F6328"/>
  <c i="28" r="E6328"/>
  <c i="28" r="F6331"/>
  <c i="28" r="E6331"/>
  <c i="28" r="F6336"/>
  <c i="28" r="E6336"/>
  <c i="28" r="F6339"/>
  <c i="28" r="E6339"/>
  <c i="28" r="F6344"/>
  <c i="28" r="E6344"/>
  <c i="28" r="F6347"/>
  <c i="28" r="E6347"/>
  <c i="28" r="F6352"/>
  <c i="28" r="E6352"/>
  <c i="28" r="F6355"/>
  <c i="28" r="E6355"/>
  <c i="28" r="F6360"/>
  <c i="28" r="E6360"/>
  <c i="28" r="F6363"/>
  <c i="28" r="E6363"/>
  <c i="28" r="F6368"/>
  <c i="28" r="E6368"/>
  <c i="28" r="F6376"/>
  <c i="28" r="E6376"/>
  <c i="28" r="F6384"/>
  <c i="28" r="E6384"/>
  <c i="28" r="F6392"/>
  <c i="28" r="E6392"/>
  <c i="28" r="F6410"/>
  <c i="28" r="E6410"/>
  <c i="28" r="F6431"/>
  <c i="28" r="E6431"/>
  <c i="28" r="F6269"/>
  <c i="28" r="F6273"/>
  <c i="28" r="F6277"/>
  <c i="28" r="F6281"/>
  <c i="28" r="F6285"/>
  <c i="28" r="F6289"/>
  <c i="28" r="F6296"/>
  <c i="28" r="F6304"/>
  <c i="28" r="F6313"/>
  <c i="28" r="E6313"/>
  <c i="28" r="F6318"/>
  <c i="28" r="E6318"/>
  <c i="28" r="F6321"/>
  <c i="28" r="E6321"/>
  <c i="28" r="F6326"/>
  <c i="28" r="E6326"/>
  <c i="28" r="F6329"/>
  <c i="28" r="E6329"/>
  <c i="28" r="F6334"/>
  <c i="28" r="E6334"/>
  <c i="28" r="F6337"/>
  <c i="28" r="E6337"/>
  <c i="28" r="F6342"/>
  <c i="28" r="E6342"/>
  <c i="28" r="F6345"/>
  <c i="28" r="E6345"/>
  <c i="28" r="F6350"/>
  <c i="28" r="E6350"/>
  <c i="28" r="F6353"/>
  <c i="28" r="E6353"/>
  <c i="28" r="F6358"/>
  <c i="28" r="E6358"/>
  <c i="28" r="F6361"/>
  <c i="28" r="E6361"/>
  <c i="28" r="F6366"/>
  <c i="28" r="E6366"/>
  <c i="28" r="F6374"/>
  <c i="28" r="E6374"/>
  <c i="28" r="F6382"/>
  <c i="28" r="E6382"/>
  <c i="28" r="F6390"/>
  <c i="28" r="E6390"/>
  <c i="28" r="F6401"/>
  <c i="28" r="E6401"/>
  <c i="28" r="F6426"/>
  <c i="28" r="E6426"/>
  <c i="28" r="E6250"/>
  <c i="28" r="F6250"/>
  <c i="28" r="E6254"/>
  <c i="28" r="F6254"/>
  <c i="28" r="E6258"/>
  <c i="28" r="F6258"/>
  <c i="28" r="E6262"/>
  <c i="28" r="F6262"/>
  <c i="28" r="E6266"/>
  <c i="28" r="F6266"/>
  <c i="28" r="E6270"/>
  <c i="28" r="F6270"/>
  <c i="28" r="E6274"/>
  <c i="28" r="F6274"/>
  <c i="28" r="E6278"/>
  <c i="28" r="F6278"/>
  <c i="28" r="E6282"/>
  <c i="28" r="F6282"/>
  <c i="28" r="E6286"/>
  <c i="28" r="F6286"/>
  <c i="28" r="E6290"/>
  <c i="28" r="F6290"/>
  <c i="28" r="E6295"/>
  <c i="28" r="F6295"/>
  <c i="28" r="E6303"/>
  <c i="28" r="F6303"/>
  <c i="28" r="E6311"/>
  <c i="28" r="F6311"/>
  <c i="28" r="F6316"/>
  <c i="28" r="E6316"/>
  <c i="28" r="F6319"/>
  <c i="28" r="E6319"/>
  <c i="28" r="F6324"/>
  <c i="28" r="E6324"/>
  <c i="28" r="F6327"/>
  <c i="28" r="E6327"/>
  <c i="28" r="F6332"/>
  <c i="28" r="E6332"/>
  <c i="28" r="F6335"/>
  <c i="28" r="E6335"/>
  <c i="28" r="F6340"/>
  <c i="28" r="E6340"/>
  <c i="28" r="F6343"/>
  <c i="28" r="E6343"/>
  <c i="28" r="F6348"/>
  <c i="28" r="E6348"/>
  <c i="28" r="F6351"/>
  <c i="28" r="E6351"/>
  <c i="28" r="F6356"/>
  <c i="28" r="E6356"/>
  <c i="28" r="F6359"/>
  <c i="28" r="E6359"/>
  <c i="28" r="F6364"/>
  <c i="28" r="E6364"/>
  <c i="28" r="F6372"/>
  <c i="28" r="E6372"/>
  <c i="28" r="F6380"/>
  <c i="28" r="E6380"/>
  <c i="28" r="F6388"/>
  <c i="28" r="E6388"/>
  <c i="28" r="F6399"/>
  <c i="28" r="E6399"/>
  <c i="28" r="F6417"/>
  <c i="28" r="E6417"/>
  <c i="28" r="F6397"/>
  <c i="28" r="E6397"/>
  <c i="28" r="F6406"/>
  <c i="28" r="E6406"/>
  <c i="28" r="F6413"/>
  <c i="28" r="E6413"/>
  <c i="28" r="F6422"/>
  <c i="28" r="E6422"/>
  <c i="28" r="F6429"/>
  <c i="28" r="E6429"/>
  <c i="28" r="F6455"/>
  <c i="28" r="E6455"/>
  <c i="28" r="F6463"/>
  <c i="28" r="E6463"/>
  <c i="28" r="F6471"/>
  <c i="28" r="E6471"/>
  <c i="28" r="F6473"/>
  <c i="28" r="E6473"/>
  <c i="28" r="E6367"/>
  <c i="28" r="E6369"/>
  <c i="28" r="E6371"/>
  <c i="28" r="E6373"/>
  <c i="28" r="E6375"/>
  <c i="28" r="E6377"/>
  <c i="28" r="E6379"/>
  <c i="28" r="E6381"/>
  <c i="28" r="E6383"/>
  <c i="28" r="E6385"/>
  <c i="28" r="E6387"/>
  <c i="28" r="E6389"/>
  <c i="28" r="E6391"/>
  <c i="28" r="E6393"/>
  <c i="28" r="E6395"/>
  <c i="28" r="F6402"/>
  <c i="28" r="E6402"/>
  <c i="28" r="F6409"/>
  <c i="28" r="E6409"/>
  <c i="28" r="E6411"/>
  <c i="28" r="F6418"/>
  <c i="28" r="E6418"/>
  <c i="28" r="F6425"/>
  <c i="28" r="E6425"/>
  <c i="28" r="E6427"/>
  <c i="28" r="F6438"/>
  <c i="28" r="E6438"/>
  <c i="28" r="F6446"/>
  <c i="28" r="E6446"/>
  <c i="28" r="F6453"/>
  <c i="28" r="E6453"/>
  <c i="28" r="F6461"/>
  <c i="28" r="E6461"/>
  <c i="28" r="F6469"/>
  <c i="28" r="E6469"/>
  <c i="28" r="F6294"/>
  <c i="28" r="F6298"/>
  <c i="28" r="F6302"/>
  <c i="28" r="F6306"/>
  <c i="28" r="F6310"/>
  <c i="28" r="F6398"/>
  <c i="28" r="E6398"/>
  <c i="28" r="F6405"/>
  <c i="28" r="E6405"/>
  <c i="28" r="E6407"/>
  <c i="28" r="F6414"/>
  <c i="28" r="E6414"/>
  <c i="28" r="F6421"/>
  <c i="28" r="E6421"/>
  <c i="28" r="E6423"/>
  <c i="28" r="F6430"/>
  <c i="28" r="E6430"/>
  <c i="28" r="F6459"/>
  <c i="28" r="E6459"/>
  <c i="28" r="F6467"/>
  <c i="28" r="E6467"/>
  <c i="28" r="F6478"/>
  <c i="28" r="E6478"/>
  <c i="28" r="F6487"/>
  <c i="28" r="E6487"/>
  <c i="28" r="F6489"/>
  <c i="28" r="E6489"/>
  <c i="28" r="F6494"/>
  <c i="28" r="E6494"/>
  <c i="28" r="F6503"/>
  <c i="28" r="E6503"/>
  <c i="28" r="F6505"/>
  <c i="28" r="E6505"/>
  <c i="28" r="F6517"/>
  <c i="28" r="E6517"/>
  <c i="28" r="F6454"/>
  <c i="28" r="E6454"/>
  <c i="28" r="F6458"/>
  <c i="28" r="E6458"/>
  <c i="28" r="F6462"/>
  <c i="28" r="E6462"/>
  <c i="28" r="F6466"/>
  <c i="28" r="E6466"/>
  <c i="28" r="F6470"/>
  <c i="28" r="E6470"/>
  <c i="28" r="F6474"/>
  <c i="28" r="E6474"/>
  <c i="28" r="F6483"/>
  <c i="28" r="E6483"/>
  <c i="28" r="F6485"/>
  <c i="28" r="E6485"/>
  <c i="28" r="F6490"/>
  <c i="28" r="E6490"/>
  <c i="28" r="F6499"/>
  <c i="28" r="E6499"/>
  <c i="28" r="F6501"/>
  <c i="28" r="E6501"/>
  <c i="28" r="F6506"/>
  <c i="28" r="E6506"/>
  <c i="28" r="F6514"/>
  <c i="28" r="E6514"/>
  <c i="28" r="E6396"/>
  <c i="28" r="E6400"/>
  <c i="28" r="E6404"/>
  <c i="28" r="E6408"/>
  <c i="28" r="E6412"/>
  <c i="28" r="E6416"/>
  <c i="28" r="E6420"/>
  <c i="28" r="E6424"/>
  <c i="28" r="E6428"/>
  <c i="28" r="E6432"/>
  <c i="28" r="E6436"/>
  <c i="28" r="E6440"/>
  <c i="28" r="E6444"/>
  <c i="28" r="E6448"/>
  <c i="28" r="E6452"/>
  <c i="28" r="E6456"/>
  <c i="28" r="E6460"/>
  <c i="28" r="E6464"/>
  <c i="28" r="E6468"/>
  <c i="28" r="F6479"/>
  <c i="28" r="E6479"/>
  <c i="28" r="F6481"/>
  <c i="28" r="E6481"/>
  <c i="28" r="F6486"/>
  <c i="28" r="E6486"/>
  <c i="28" r="F6495"/>
  <c i="28" r="E6495"/>
  <c i="28" r="F6497"/>
  <c i="28" r="E6497"/>
  <c i="28" r="F6502"/>
  <c i="28" r="E6502"/>
  <c i="28" r="F6521"/>
  <c i="28" r="E6521"/>
  <c i="28" r="F6537"/>
  <c i="28" r="E6537"/>
  <c i="28" r="E6552"/>
  <c i="28" r="F6552"/>
  <c i="28" r="F6509"/>
  <c i="28" r="E6518"/>
  <c i="28" r="F6525"/>
  <c i="28" r="E6525"/>
  <c i="28" r="F6541"/>
  <c i="28" r="E6541"/>
  <c i="28" r="F6513"/>
  <c i="28" r="E6513"/>
  <c i="28" r="F6529"/>
  <c i="28" r="E6529"/>
  <c i="28" r="F6545"/>
  <c i="28" r="E6545"/>
  <c i="28" r="E6551"/>
  <c i="28" r="F6551"/>
  <c i="28" r="F6555"/>
  <c i="28" r="E6555"/>
  <c i="28" r="F6559"/>
  <c i="28" r="E6559"/>
  <c i="28" r="F6563"/>
  <c i="28" r="E6563"/>
  <c i="28" r="F6567"/>
  <c i="28" r="E6567"/>
  <c i="28" r="F6571"/>
  <c i="28" r="E6571"/>
  <c i="28" r="F6575"/>
  <c i="28" r="E6575"/>
  <c i="28" r="F6579"/>
  <c i="28" r="E6579"/>
  <c i="28" r="F6583"/>
  <c i="28" r="E6583"/>
  <c i="28" r="F6587"/>
  <c i="28" r="E6587"/>
  <c i="28" r="F6591"/>
  <c i="28" r="E6591"/>
  <c i="28" r="F6595"/>
  <c i="28" r="E6595"/>
  <c i="28" r="F6599"/>
  <c i="28" r="E6599"/>
  <c i="28" r="F6603"/>
  <c i="28" r="E6603"/>
  <c i="28" r="F6607"/>
  <c i="28" r="E6607"/>
  <c i="28" r="F6611"/>
  <c i="28" r="E6611"/>
  <c i="28" r="F6615"/>
  <c i="28" r="E6615"/>
  <c i="28" r="F6619"/>
  <c i="28" r="E6619"/>
  <c i="28" r="F6623"/>
  <c i="28" r="E6623"/>
  <c i="28" r="F6627"/>
  <c i="28" r="E6627"/>
  <c i="28" r="F6631"/>
  <c i="28" r="E6631"/>
  <c i="28" r="F6553"/>
  <c i="28" r="E6553"/>
  <c i="28" r="F6556"/>
  <c i="28" r="E6556"/>
  <c i="28" r="F6560"/>
  <c i="28" r="E6560"/>
  <c i="28" r="F6564"/>
  <c i="28" r="E6564"/>
  <c i="28" r="F6568"/>
  <c i="28" r="E6568"/>
  <c i="28" r="F6572"/>
  <c i="28" r="E6572"/>
  <c i="28" r="F6576"/>
  <c i="28" r="E6576"/>
  <c i="28" r="F6580"/>
  <c i="28" r="E6580"/>
  <c i="28" r="F6584"/>
  <c i="28" r="E6584"/>
  <c i="28" r="F6588"/>
  <c i="28" r="E6588"/>
  <c i="28" r="F6592"/>
  <c i="28" r="E6592"/>
  <c i="28" r="F6596"/>
  <c i="28" r="E6596"/>
  <c i="28" r="F6600"/>
  <c i="28" r="E6600"/>
  <c i="28" r="F6604"/>
  <c i="28" r="E6604"/>
  <c i="28" r="F6608"/>
  <c i="28" r="E6608"/>
  <c i="28" r="F6612"/>
  <c i="28" r="E6612"/>
  <c i="28" r="F6616"/>
  <c i="28" r="E6616"/>
  <c i="28" r="F6620"/>
  <c i="28" r="E6620"/>
  <c i="28" r="F6624"/>
  <c i="28" r="E6624"/>
  <c i="28" r="F6628"/>
  <c i="28" r="E6628"/>
  <c i="28" r="F6632"/>
  <c i="28" r="E6632"/>
  <c i="28" r="E6550"/>
  <c i="28" r="F6550"/>
  <c i="28" r="F6557"/>
  <c i="28" r="E6557"/>
  <c i="28" r="F6561"/>
  <c i="28" r="E6561"/>
  <c i="28" r="F6565"/>
  <c i="28" r="E6565"/>
  <c i="28" r="F6569"/>
  <c i="28" r="E6569"/>
  <c i="28" r="F6573"/>
  <c i="28" r="E6573"/>
  <c i="28" r="F6577"/>
  <c i="28" r="E6577"/>
  <c i="28" r="F6581"/>
  <c i="28" r="E6581"/>
  <c i="28" r="F6585"/>
  <c i="28" r="E6585"/>
  <c i="28" r="F6589"/>
  <c i="28" r="E6589"/>
  <c i="28" r="F6593"/>
  <c i="28" r="E6593"/>
  <c i="28" r="F6597"/>
  <c i="28" r="E6597"/>
  <c i="28" r="F6601"/>
  <c i="28" r="E6601"/>
  <c i="28" r="F6605"/>
  <c i="28" r="E6605"/>
  <c i="28" r="F6609"/>
  <c i="28" r="E6609"/>
  <c i="28" r="F6613"/>
  <c i="28" r="E6613"/>
  <c i="28" r="F6617"/>
  <c i="28" r="E6617"/>
  <c i="28" r="F6621"/>
  <c i="28" r="E6621"/>
  <c i="28" r="F6625"/>
  <c i="28" r="E6625"/>
  <c i="28" r="F6629"/>
  <c i="28" r="E6629"/>
  <c i="28" r="F6633"/>
  <c i="28" r="E6633"/>
  <c i="13" r="G2207"/>
  <c i="13" r="G2206"/>
  <c i="13" r="G2205"/>
  <c i="13" r="G2204"/>
  <c i="13" r="G2203"/>
  <c i="13" r="G2202"/>
  <c i="13" r="G2201"/>
  <c i="13" r="G2200"/>
  <c i="13" r="G2199"/>
  <c i="13" r="G2198"/>
  <c i="13" r="G2197"/>
  <c i="13" r="G2196"/>
  <c i="13" r="G2195"/>
  <c i="13" r="G2194"/>
  <c i="13" r="G2193"/>
  <c i="13" r="G2192"/>
  <c i="13" r="G2191"/>
  <c i="13" r="G2190"/>
  <c i="13" r="G2189"/>
  <c i="13" r="G2188"/>
  <c i="13" r="G2187"/>
  <c i="13" r="G2186"/>
  <c i="13" r="G2185"/>
  <c i="13" r="G2184"/>
  <c i="13" r="G2183"/>
  <c i="13" r="G2182"/>
  <c i="13" r="G2181"/>
  <c i="13" r="G2180"/>
  <c i="13" r="G2179"/>
  <c i="13" r="G2178"/>
  <c i="13" r="G2177"/>
  <c i="13" r="G2176"/>
  <c i="13" r="G2175"/>
  <c i="13" r="G2174"/>
  <c i="13" r="G2173"/>
  <c i="13" r="G2172"/>
  <c i="13" r="G2171"/>
  <c i="13" r="G2170"/>
  <c i="13" r="G2169"/>
  <c i="13" r="G2168"/>
  <c i="13" r="G2167"/>
  <c i="13" r="G2166"/>
  <c i="13" r="G2165"/>
  <c i="13" r="G2164"/>
  <c i="13" r="G2163"/>
  <c i="13" r="G2162"/>
  <c i="13" r="G2161"/>
  <c i="13" r="G2160"/>
  <c i="13" r="G2159"/>
  <c i="13" r="G2158"/>
  <c i="13" r="G2157"/>
  <c i="13" r="G2156"/>
  <c i="13" r="G2155"/>
  <c i="13" r="G2154"/>
  <c i="13" r="G2153"/>
  <c i="13" r="G2152"/>
  <c i="13" r="G2151"/>
  <c i="13" r="G2150"/>
  <c i="13" r="G2149"/>
  <c i="13" r="G2148"/>
  <c i="13" r="G2147"/>
  <c i="13" r="G2146"/>
  <c i="13" r="G2145"/>
  <c i="13" r="G2144"/>
  <c i="13" r="G2143"/>
  <c i="13" r="G2142"/>
  <c i="13" r="G2141"/>
  <c i="13" r="G2140"/>
  <c i="13" r="G2139"/>
  <c i="13" r="G2138"/>
  <c i="13" r="G2137"/>
  <c i="13" r="G2136"/>
  <c i="13" r="G2135"/>
  <c i="13" r="G2134"/>
  <c i="13" r="G2133"/>
  <c i="13" r="G2132"/>
  <c i="13" r="G2131"/>
  <c i="13" r="G2130"/>
  <c i="13" r="G2129"/>
  <c i="13" r="G2128"/>
  <c i="13" r="G2127"/>
  <c i="13" r="G2126"/>
  <c i="13" r="G2125"/>
  <c i="13" r="G2124"/>
  <c i="13" r="G2123"/>
  <c i="13" r="G2122"/>
  <c i="13" r="G2121"/>
  <c i="13" r="G2120"/>
  <c i="13" r="G2119"/>
  <c i="13" r="G2118"/>
  <c i="13" r="G2117"/>
  <c i="13" r="G2116"/>
  <c i="13" r="G2115"/>
  <c i="13" r="G2114"/>
  <c i="13" r="G2113"/>
  <c i="13" r="G2112"/>
  <c i="13" r="G2111"/>
  <c i="13" r="G2110"/>
  <c i="13" r="G2109"/>
  <c i="13" r="G2108"/>
  <c i="13" r="G2107"/>
  <c i="13" r="G2106"/>
  <c i="13" r="G2105"/>
  <c i="13" r="G2104"/>
  <c i="13" r="G2103"/>
  <c i="13" r="G2102"/>
  <c i="13" r="G2101"/>
  <c i="13" r="G2100"/>
  <c i="13" r="G2099"/>
  <c i="13" r="G2098"/>
  <c i="13" r="G2097"/>
  <c i="13" r="G2096"/>
  <c i="13" r="G2095"/>
  <c i="13" r="G2094"/>
  <c i="13" r="G2093"/>
  <c i="13" r="G2092"/>
  <c i="13" r="G2091"/>
  <c i="13" r="G2090"/>
  <c i="13" r="G2089"/>
  <c i="13" r="G2088"/>
  <c i="13" r="G2087"/>
  <c i="13" r="G2086"/>
  <c i="13" r="G2085"/>
  <c i="13" r="G2084"/>
  <c i="13" r="G2083"/>
  <c i="13" r="G2082"/>
  <c i="13" r="G2081"/>
  <c i="13" r="G2080"/>
  <c i="13" r="G2079"/>
  <c i="13" r="G2078"/>
  <c i="13" r="G2077"/>
  <c i="13" r="G2076"/>
  <c i="13" r="G2075"/>
  <c i="13" r="G2074"/>
  <c i="13" r="G2073"/>
  <c i="13" r="G2072"/>
  <c i="13" r="G2071"/>
  <c i="13" r="G2070"/>
  <c i="13" r="G2069"/>
  <c i="13" r="G2068"/>
  <c i="13" r="G2067"/>
  <c i="13" r="G2066"/>
  <c i="13" r="G2065"/>
  <c i="13" r="G2064"/>
  <c i="13" r="G2063"/>
  <c i="13" r="G2062"/>
  <c i="13" r="G2061"/>
  <c i="13" r="G2060"/>
  <c i="13" r="G2059"/>
  <c i="13" r="G2058"/>
  <c i="13" r="G2057"/>
  <c i="13" r="G2056"/>
  <c i="13" r="G2055"/>
  <c i="13" r="G2054"/>
  <c i="13" r="G2053"/>
  <c i="13" r="G2052"/>
  <c i="13" r="G2051"/>
  <c i="13" r="G2050"/>
  <c i="13" r="G2049"/>
  <c i="13" r="G2048"/>
  <c i="13" r="G2047"/>
  <c i="13" r="G2046"/>
  <c i="13" r="G2045"/>
  <c i="13" r="G2044"/>
  <c i="13" r="G2043"/>
  <c i="13" r="G2042"/>
  <c i="13" r="G2041"/>
  <c i="13" r="G2040"/>
  <c i="13" r="G2039"/>
  <c i="13" r="G2038"/>
  <c i="13" r="G2037"/>
  <c i="13" r="G2036"/>
  <c i="13" r="G2035"/>
  <c i="13" r="G2034"/>
  <c i="13" r="G2033"/>
  <c i="13" r="G2032"/>
  <c i="13" r="G2031"/>
  <c i="13" r="G2030"/>
  <c i="13" r="G2029"/>
  <c i="13" r="G2028"/>
  <c i="13" r="G2027"/>
  <c i="13" r="G2026"/>
  <c i="13" r="G2025"/>
  <c i="13" r="G2024"/>
  <c i="13" r="G2023"/>
  <c i="13" r="G2022"/>
  <c i="13" r="G2021"/>
  <c i="13" r="G2020"/>
  <c i="13" r="G2019"/>
  <c i="13" r="G2018"/>
  <c i="13" r="G2017"/>
  <c i="13" r="G2016"/>
  <c i="13" r="G2015"/>
  <c i="13" r="G2014"/>
  <c i="13" r="G2013"/>
  <c i="13" r="G2012"/>
  <c i="13" r="G2011"/>
  <c i="13" r="G2010"/>
  <c i="13" r="G2009"/>
  <c i="13" r="G2008"/>
  <c i="13" r="G2007"/>
  <c i="13" r="G2006"/>
  <c i="13" r="G2005"/>
  <c i="13" r="G2004"/>
  <c i="13" r="G2003"/>
  <c i="13" r="G2002"/>
  <c i="13" r="G2001"/>
  <c i="13" r="G2000"/>
  <c i="13" r="G1999"/>
  <c i="13" r="G1998"/>
  <c i="13" r="G1997"/>
  <c i="13" r="G1996"/>
  <c i="13" r="G1995"/>
  <c i="13" r="G1994"/>
  <c i="13" r="G1993"/>
  <c i="13" r="G1992"/>
  <c i="13" r="G1991"/>
  <c i="13" r="G1990"/>
  <c i="13" r="G1989"/>
  <c i="13" r="G1988"/>
  <c i="13" r="G1987"/>
  <c i="13" r="G1986"/>
  <c i="13" r="G1985"/>
  <c i="13" r="G1984"/>
  <c i="13" r="G1983"/>
  <c i="13" r="G1982"/>
  <c i="13" r="G1981"/>
  <c i="13" r="G1980"/>
  <c i="13" r="G1979"/>
  <c i="13" r="G1978"/>
  <c i="13" r="G1977"/>
  <c i="13" r="G1976"/>
  <c i="13" r="G1975"/>
  <c i="13" r="G1974"/>
  <c i="13" r="G1973"/>
  <c i="13" r="G1972"/>
  <c i="13" r="G1971"/>
  <c i="13" r="G1970"/>
  <c i="13" r="G1969"/>
  <c i="13" r="G1968"/>
  <c i="13" r="G1967"/>
  <c i="13" r="G1966"/>
  <c i="13" r="G1965"/>
  <c i="13" r="G1964"/>
  <c i="13" r="G1963"/>
  <c i="13" r="G1962"/>
  <c i="13" r="G1961"/>
  <c i="13" r="G1960"/>
  <c i="13" r="G1959"/>
  <c i="13" r="G1958"/>
  <c i="13" r="G1957"/>
  <c i="13" r="G1956"/>
  <c i="13" r="G1955"/>
  <c i="13" r="G1954"/>
  <c i="13" r="G1953"/>
  <c i="13" r="G1952"/>
  <c i="13" r="G1951"/>
  <c i="13" r="G1950"/>
  <c i="13" r="G1949"/>
  <c i="13" r="G1948"/>
  <c i="13" r="G1947"/>
  <c i="13" r="G1946"/>
  <c i="13" r="G1945"/>
  <c i="13" r="G1944"/>
  <c i="13" r="G1943"/>
  <c i="13" r="G1942"/>
  <c i="13" r="G1941"/>
  <c i="13" r="G1940"/>
  <c i="13" r="G1939"/>
  <c i="13" r="G1938"/>
  <c i="13" r="G1937"/>
  <c i="13" r="G1936"/>
  <c i="13" r="G1935"/>
  <c i="13" r="G1934"/>
  <c i="13" r="G1933"/>
  <c i="13" r="G1932"/>
  <c i="13" r="G1931"/>
  <c i="13" r="G1930"/>
  <c i="13" r="G1929"/>
  <c i="13" r="G1928"/>
  <c i="13" r="G1927"/>
  <c i="13" r="G1926"/>
  <c i="13" r="G1925"/>
  <c i="13" r="G1924"/>
  <c i="13" r="G1923"/>
  <c i="13" r="G1922"/>
  <c i="13" r="G1921"/>
  <c i="13" r="G1920"/>
  <c i="13" r="G1919"/>
  <c i="13" r="G1918"/>
  <c i="13" r="G1917"/>
  <c i="13" r="G1916"/>
  <c i="13" r="G1915"/>
  <c i="13" r="G1914"/>
  <c i="13" r="G1913"/>
  <c i="13" r="G1912"/>
  <c i="13" r="G1911"/>
  <c i="13" r="G1910"/>
  <c i="13" r="G1909"/>
  <c i="13" r="G1908"/>
  <c i="13" r="G1907"/>
  <c i="13" r="G1906"/>
  <c i="13" r="G1905"/>
  <c i="13" r="G1904"/>
  <c i="13" r="G1903"/>
  <c i="13" r="G1902"/>
  <c i="13" r="G1901"/>
  <c i="13" r="G1900"/>
  <c i="13" r="G1899"/>
  <c i="13" r="G1898"/>
  <c i="13" r="G1897"/>
  <c i="13" r="G1896"/>
  <c i="13" r="G1895"/>
  <c i="13" r="G1894"/>
  <c i="13" r="G1893"/>
  <c i="13" r="G1892"/>
  <c i="13" r="G1891"/>
  <c i="13" r="G1890"/>
  <c i="13" r="G1889"/>
  <c i="13" r="G1888"/>
  <c i="13" r="G1887"/>
  <c i="13" r="G1886"/>
  <c i="13" r="G1885"/>
  <c i="13" r="G1884"/>
  <c i="13" r="G1883"/>
  <c i="13" r="G1882"/>
  <c i="13" r="G1881"/>
  <c i="13" r="G1880"/>
  <c i="13" r="G1879"/>
  <c i="13" r="G1878"/>
  <c i="13" r="G1877"/>
  <c i="13" r="G1876"/>
  <c i="13" r="G1875"/>
  <c i="13" r="G1874"/>
  <c i="13" r="G1873"/>
  <c i="13" r="G1872"/>
  <c i="13" r="G1871"/>
  <c i="13" r="G1870"/>
  <c i="13" r="G1869"/>
  <c i="13" r="G1868"/>
  <c i="13" r="G1867"/>
  <c i="13" r="G1866"/>
  <c i="13" r="G1865"/>
  <c i="13" r="G1864"/>
  <c i="13" r="G1863"/>
  <c i="13" r="G1862"/>
  <c i="13" r="G1861"/>
  <c i="13" r="G1860"/>
  <c i="13" r="G1859"/>
  <c i="13" r="G1858"/>
  <c i="13" r="G1857"/>
  <c i="13" r="G1856"/>
  <c i="13" r="G1855"/>
  <c i="13" r="G1854"/>
  <c i="13" r="G1853"/>
  <c i="13" r="G1852"/>
  <c i="13" r="G1851"/>
  <c i="13" r="G1850"/>
  <c i="13" r="G1849"/>
  <c i="13" r="G1848"/>
  <c i="13" r="G1847"/>
  <c i="13" r="G1846"/>
  <c i="13" r="G1845"/>
  <c i="13" r="G1844"/>
  <c i="13" r="G1843"/>
  <c i="13" r="G1842"/>
  <c i="13" r="G1841"/>
  <c i="13" r="G1840"/>
  <c i="13" r="G1839"/>
  <c i="13" r="G1838"/>
  <c i="13" r="G1837"/>
  <c i="13" r="G1836"/>
  <c i="13" r="G1835"/>
  <c i="13" r="G1834"/>
  <c i="13" r="G1833"/>
  <c i="13" r="G1832"/>
  <c i="13" r="G1831"/>
  <c i="13" r="G1830"/>
  <c i="13" r="G1829"/>
  <c i="13" r="G1828"/>
  <c i="13" r="G1827"/>
  <c i="13" r="G1826"/>
  <c i="13" r="G1825"/>
  <c i="13" r="G1824"/>
  <c i="13" r="G1823"/>
  <c i="13" r="G1822"/>
  <c i="13" r="G1821"/>
  <c i="13" r="G1820"/>
  <c i="13" r="G1819"/>
  <c i="13" r="G1818"/>
  <c i="13" r="G1817"/>
  <c i="13" r="G1816"/>
  <c i="13" r="G1815"/>
  <c i="13" r="G1814"/>
  <c i="13" r="G1813"/>
  <c i="13" r="G1812"/>
  <c i="13" r="G1811"/>
  <c i="13" r="G1810"/>
  <c i="13" r="G1809"/>
  <c i="13" r="G1808"/>
  <c i="13" r="G1807"/>
  <c i="13" r="G1806"/>
  <c i="13" r="G1805"/>
  <c i="13" r="G1804"/>
  <c i="13" r="G1803"/>
  <c i="13" r="G1802"/>
  <c i="13" r="G1801"/>
  <c i="13" r="G1800"/>
  <c i="13" r="G1799"/>
  <c i="13" r="G1798"/>
  <c i="13" r="G1797"/>
  <c i="13" r="G1796"/>
  <c i="13" r="G1795"/>
  <c i="13" r="G1794"/>
  <c i="13" r="G1793"/>
  <c i="13" r="G1792"/>
  <c i="13" r="G1791"/>
  <c i="13" r="G1790"/>
  <c i="13" r="G1789"/>
  <c i="13" r="G1788"/>
  <c i="13" r="G1787"/>
  <c i="13" r="G1786"/>
  <c i="13" r="G1785"/>
  <c i="13" r="G1784"/>
  <c i="13" r="G1783"/>
  <c i="13" r="G1782"/>
  <c i="13" r="G1781"/>
  <c i="13" r="G1780"/>
  <c i="13" r="G1779"/>
  <c i="13" r="G1778"/>
  <c i="13" r="G1777"/>
  <c i="13" r="G1776"/>
  <c i="13" r="G1775"/>
  <c i="13" r="G1774"/>
  <c i="13" r="G1773"/>
  <c i="13" r="G1772"/>
  <c i="13" r="G1771"/>
  <c i="13" r="G1770"/>
  <c i="13" r="G1769"/>
  <c i="13" r="G1768"/>
  <c i="13" r="G1767"/>
  <c i="13" r="G1766"/>
  <c i="13" r="G1765"/>
  <c i="13" r="G1764"/>
  <c i="13" r="G1763"/>
  <c i="13" r="G1762"/>
  <c i="13" r="G1761"/>
  <c i="13" r="G1760"/>
  <c i="13" r="G1759"/>
  <c i="13" r="G1758"/>
  <c i="13" r="G1757"/>
  <c i="13" r="G1756"/>
  <c i="13" r="G1755"/>
  <c i="13" r="G1754"/>
  <c i="13" r="G1753"/>
  <c i="13" r="G1752"/>
  <c i="13" r="G1751"/>
  <c i="13" r="G1750"/>
  <c i="13" r="G1749"/>
  <c i="13" r="G1748"/>
  <c i="13" r="G1747"/>
  <c i="13" r="G1746"/>
  <c i="13" r="G1745"/>
  <c i="13" r="G1744"/>
  <c i="13" r="G1743"/>
  <c i="13" r="G1742"/>
  <c i="13" r="G1741"/>
  <c i="13" r="G1740"/>
  <c i="13" r="G1739"/>
  <c i="13" r="G1738"/>
  <c i="13" r="G1737"/>
  <c i="13" r="G1736"/>
  <c i="13" r="G1735"/>
  <c i="13" r="G1734"/>
  <c i="13" r="G1733"/>
  <c i="13" r="G1732"/>
  <c i="13" r="G1731"/>
  <c i="13" r="G1730"/>
  <c i="13" r="G1729"/>
  <c i="13" r="G1728"/>
  <c i="13" r="G1727"/>
  <c i="13" r="G1726"/>
  <c i="13" r="G1725"/>
  <c i="13" r="G1724"/>
  <c i="13" r="G1723"/>
  <c i="13" r="G1722"/>
  <c i="13" r="G1721"/>
  <c i="13" r="G1720"/>
  <c i="13" r="G1719"/>
  <c i="13" r="G1718"/>
  <c i="13" r="G1717"/>
  <c i="13" r="G1716"/>
  <c i="13" r="G1715"/>
  <c i="13" r="G1714"/>
  <c i="13" r="G1713"/>
  <c i="13" r="G1712"/>
  <c i="13" r="G1711"/>
  <c i="13" r="G1710"/>
  <c i="13" r="G1709"/>
  <c i="13" r="G1708"/>
  <c i="13" r="G1707"/>
  <c i="13" r="G1706"/>
  <c i="13" r="G1705"/>
  <c i="13" r="G1704"/>
  <c i="13" r="G1703"/>
  <c i="13" r="G1702"/>
  <c i="13" r="G1701"/>
  <c i="13" r="G1700"/>
  <c i="13" r="G1699"/>
  <c i="13" r="G1698"/>
  <c i="13" r="G1697"/>
  <c i="13" r="G1696"/>
  <c i="13" r="G1695"/>
  <c i="13" r="G1694"/>
  <c i="13" r="G1693"/>
  <c i="13" r="G1692"/>
  <c i="13" r="G1691"/>
  <c i="13" r="G1690"/>
  <c i="13" r="G1689"/>
  <c i="13" r="G1688"/>
  <c i="13" r="G1687"/>
  <c i="13" r="G1686"/>
  <c i="13" r="G1685"/>
  <c i="13" r="G1684"/>
  <c i="13" r="G1683"/>
  <c i="13" r="G1682"/>
  <c i="13" r="G1681"/>
  <c i="13" r="G1680"/>
  <c i="13" r="G1679"/>
  <c i="13" r="G1678"/>
  <c i="13" r="G1677"/>
  <c i="13" r="G1676"/>
  <c i="13" r="G1675"/>
  <c i="13" r="G1674"/>
  <c i="13" r="G1673"/>
  <c i="13" r="G1672"/>
  <c i="13" r="G1671"/>
  <c i="13" r="G1670"/>
  <c i="13" r="G1669"/>
  <c i="13" r="G1668"/>
  <c i="13" r="G1667"/>
  <c i="13" r="G1666"/>
  <c i="13" r="G1665"/>
  <c i="13" r="G1664"/>
  <c i="13" r="G1663"/>
  <c i="13" r="G1662"/>
  <c i="13" r="G1661"/>
  <c i="13" r="G1660"/>
  <c i="13" r="G1659"/>
  <c i="13" r="G1658"/>
  <c i="13" r="G1657"/>
  <c i="13" r="G1656"/>
  <c i="13" r="G1655"/>
  <c i="13" r="G1654"/>
  <c i="13" r="G1653"/>
  <c i="13" r="G1652"/>
  <c i="13" r="G1651"/>
  <c i="13" r="G1650"/>
  <c i="13" r="G1649"/>
  <c i="13" r="G1648"/>
  <c i="13" r="G1647"/>
  <c i="13" r="G1646"/>
  <c i="13" r="G1645"/>
  <c i="13" r="G1644"/>
  <c i="13" r="G1643"/>
  <c i="13" r="G1642"/>
  <c i="13" r="G1641"/>
  <c i="13" r="G1640"/>
  <c i="13" r="G1639"/>
  <c i="13" r="G1638"/>
  <c i="13" r="G1637"/>
  <c i="13" r="G1636"/>
  <c i="13" r="G1635"/>
  <c i="13" r="G1634"/>
  <c i="13" r="G1633"/>
  <c i="13" r="G1632"/>
  <c i="13" r="G1631"/>
  <c i="13" r="G1630"/>
  <c i="13" r="G1629"/>
  <c i="13" r="G1628"/>
  <c i="13" r="G1627"/>
  <c i="13" r="G1626"/>
  <c i="13" r="G1625"/>
  <c i="13" r="G1624"/>
  <c i="13" r="G1623"/>
  <c i="13" r="G1622"/>
  <c i="13" r="G1621"/>
  <c i="13" r="G1620"/>
  <c i="13" r="G1619"/>
  <c i="13" r="G1618"/>
  <c i="13" r="G1617"/>
  <c i="13" r="G1616"/>
  <c i="13" r="G1615"/>
  <c i="13" r="G1614"/>
  <c i="13" r="G1613"/>
  <c i="13" r="G1612"/>
  <c i="13" r="G1611"/>
  <c i="13" r="G1610"/>
  <c i="13" r="G1609"/>
  <c i="13" r="G1608"/>
  <c i="13" r="G1607"/>
  <c i="13" r="G1606"/>
  <c i="13" r="G1605"/>
  <c i="13" r="G1604"/>
  <c i="13" r="G1603"/>
  <c i="13" r="G1602"/>
  <c i="13" r="G1601"/>
  <c i="13" r="G1600"/>
  <c i="13" r="G1599"/>
  <c i="13" r="G1598"/>
  <c i="13" r="G1597"/>
  <c i="13" r="G1596"/>
  <c i="13" r="G1595"/>
  <c i="13" r="G1594"/>
  <c i="13" r="G1593"/>
  <c i="13" r="G1592"/>
  <c i="13" r="G1591"/>
  <c i="13" r="G1590"/>
  <c i="13" r="G1589"/>
  <c i="13" r="G1588"/>
  <c i="13" r="G1587"/>
  <c i="13" r="G1586"/>
  <c i="13" r="G1585"/>
  <c i="13" r="G1584"/>
  <c i="13" r="G1583"/>
  <c i="13" r="G1582"/>
  <c i="13" r="G1581"/>
  <c i="13" r="G1580"/>
  <c i="13" r="G1579"/>
  <c i="13" r="G1578"/>
  <c i="13" r="G1577"/>
  <c i="13" r="G1576"/>
  <c i="13" r="G1575"/>
  <c i="13" r="G1574"/>
  <c i="13" r="G1573"/>
  <c i="13" r="G1572"/>
  <c i="13" r="G1571"/>
  <c i="13" r="G1570"/>
  <c i="13" r="G1569"/>
  <c i="13" r="G1568"/>
  <c i="13" r="G1567"/>
  <c i="13" r="G1566"/>
  <c i="13" r="G1565"/>
  <c i="13" r="G1564"/>
  <c i="13" r="G1563"/>
  <c i="13" r="G1562"/>
  <c i="13" r="G1561"/>
  <c i="13" r="G1560"/>
  <c i="13" r="G1559"/>
  <c i="13" r="G1558"/>
  <c i="13" r="G1557"/>
  <c i="13" r="G1556"/>
  <c i="13" r="G1555"/>
  <c i="13" r="G1554"/>
  <c i="13" r="G1553"/>
  <c i="13" r="G1552"/>
  <c i="13" r="G1551"/>
  <c i="13" r="G1550"/>
  <c i="13" r="G1549"/>
  <c i="13" r="G1548"/>
  <c i="13" r="G1547"/>
  <c i="13" r="G1546"/>
  <c i="13" r="G1545"/>
  <c i="13" r="G1544"/>
  <c i="13" r="G1543"/>
  <c i="13" r="G1542"/>
  <c i="13" r="G1541"/>
  <c i="13" r="G1540"/>
  <c i="13" r="G1539"/>
  <c i="13" r="G1538"/>
  <c i="13" r="G1537"/>
  <c i="13" r="G1536"/>
  <c i="13" r="G1535"/>
  <c i="13" r="G1534"/>
  <c i="13" r="G1533"/>
  <c i="13" r="G1532"/>
  <c i="13" r="G1531"/>
  <c i="13" r="G1530"/>
  <c i="13" r="G1529"/>
  <c i="13" r="G1528"/>
  <c i="13" r="G1527"/>
  <c i="13" r="G1526"/>
  <c i="13" r="G1525"/>
  <c i="13" r="G1524"/>
  <c i="13" r="G1523"/>
  <c i="13" r="G1522"/>
  <c i="13" r="G1521"/>
  <c i="13" r="G1520"/>
  <c i="13" r="G1519"/>
  <c i="13" r="G1518"/>
  <c i="13" r="G1517"/>
  <c i="13" r="G1516"/>
  <c i="13" r="G1515"/>
  <c i="13" r="G1514"/>
  <c i="13" r="G1513"/>
  <c i="13" r="G1512"/>
  <c i="13" r="G1511"/>
  <c i="13" r="G1510"/>
  <c i="13" r="G1509"/>
  <c i="13" r="G1508"/>
  <c i="13" r="G1507"/>
  <c i="13" r="G1506"/>
  <c i="13" r="G1505"/>
  <c i="13" r="G1504"/>
  <c i="13" r="G1503"/>
  <c i="13" r="G1502"/>
  <c i="13" r="G1501"/>
  <c i="13" r="G1500"/>
  <c i="13" r="G1499"/>
  <c i="13" r="G1498"/>
  <c i="13" r="G1497"/>
  <c i="13" r="G1496"/>
  <c i="13" r="G1495"/>
  <c i="13" r="G1494"/>
  <c i="13" r="G1493"/>
  <c i="13" r="G1492"/>
  <c i="13" r="G1491"/>
  <c i="13" r="G1490"/>
  <c i="13" r="G1489"/>
  <c i="13" r="G1488"/>
  <c i="13" r="G1487"/>
  <c i="13" r="G1486"/>
  <c i="13" r="G1485"/>
  <c i="13" r="G1484"/>
  <c i="13" r="G1483"/>
  <c i="13" r="G1482"/>
  <c i="13" r="G1481"/>
  <c i="13" r="G1480"/>
  <c i="13" r="G1479"/>
  <c i="13" r="G1478"/>
  <c i="13" r="G1477"/>
  <c i="13" r="G1476"/>
  <c i="13" r="G1475"/>
  <c i="13" r="G1474"/>
  <c i="13" r="G1473"/>
  <c i="13" r="G1472"/>
  <c i="13" r="G1471"/>
  <c i="13" r="G1470"/>
  <c i="13" r="G1469"/>
  <c i="13" r="G1468"/>
  <c i="13" r="G1467"/>
  <c i="13" r="G1466"/>
  <c i="13" r="G1465"/>
  <c i="13" r="G1464"/>
  <c i="13" r="G1463"/>
  <c i="13" r="G1462"/>
  <c i="13" r="G1461"/>
  <c i="13" r="G1460"/>
  <c i="13" r="G1459"/>
  <c i="13" r="G1458"/>
  <c i="13" r="G1457"/>
  <c i="13" r="G1456"/>
  <c i="13" r="G1455"/>
  <c i="13" r="G1454"/>
  <c i="13" r="G1453"/>
  <c i="13" r="G1452"/>
  <c i="13" r="G1451"/>
  <c i="13" r="G1450"/>
  <c i="13" r="G1449"/>
  <c i="13" r="G1448"/>
  <c i="13" r="G1447"/>
  <c i="13" r="G1446"/>
  <c i="13" r="G1445"/>
  <c i="13" r="G1444"/>
  <c i="13" r="G1443"/>
  <c i="13" r="G1442"/>
  <c i="13" r="G1441"/>
  <c i="13" r="G1440"/>
  <c i="13" r="G1439"/>
  <c i="13" r="G1438"/>
  <c i="13" r="G1437"/>
  <c i="13" r="G1436"/>
  <c i="13" r="G1435"/>
  <c i="13" r="G1434"/>
  <c i="13" r="G1433"/>
  <c i="13" r="G1432"/>
  <c i="13" r="G1431"/>
  <c i="13" r="G1430"/>
  <c i="13" r="G1429"/>
  <c i="13" r="G1428"/>
  <c i="13" r="G1427"/>
  <c i="13" r="G1426"/>
  <c i="13" r="G1425"/>
  <c i="13" r="G1424"/>
  <c i="13" r="G1423"/>
  <c i="13" r="G1422"/>
  <c i="13" r="G1421"/>
  <c i="13" r="G1420"/>
  <c i="13" r="G1419"/>
  <c i="13" r="G1418"/>
  <c i="13" r="G1417"/>
  <c i="13" r="G1416"/>
  <c i="13" r="G1415"/>
  <c i="13" r="G1414"/>
  <c i="13" r="G1413"/>
  <c i="13" r="G1412"/>
  <c i="13" r="G1411"/>
  <c i="13" r="G1410"/>
  <c i="13" r="G1409"/>
  <c i="13" r="G1408"/>
  <c i="13" r="G1407"/>
  <c i="13" r="G1406"/>
  <c i="13" r="G1405"/>
  <c i="13" r="G1404"/>
  <c i="13" r="G1403"/>
  <c i="13" r="G1402"/>
  <c i="13" r="G1401"/>
  <c i="13" r="G1400"/>
  <c i="13" r="G1399"/>
  <c i="13" r="G1398"/>
  <c i="13" r="G1397"/>
  <c i="13" r="G1396"/>
  <c i="13" r="G1395"/>
  <c i="13" r="G1394"/>
  <c i="13" r="G1393"/>
  <c i="13" r="G1392"/>
  <c i="13" r="G1391"/>
  <c i="13" r="G1390"/>
  <c i="13" r="G1389"/>
  <c i="13" r="G1388"/>
  <c i="13" r="G1387"/>
  <c i="13" r="G1386"/>
  <c i="13" r="G1385"/>
  <c i="13" r="G1384"/>
  <c i="13" r="G1383"/>
  <c i="13" r="G1382"/>
  <c i="13" r="G1381"/>
  <c i="13" r="G1380"/>
  <c i="13" r="G1379"/>
  <c i="13" r="G1378"/>
  <c i="13" r="G1377"/>
  <c i="13" r="G1376"/>
  <c i="13" r="G1375"/>
  <c i="13" r="G1374"/>
  <c i="13" r="G1373"/>
  <c i="13" r="G1372"/>
  <c i="13" r="G1371"/>
  <c i="13" r="G1370"/>
  <c i="13" r="G1369"/>
  <c i="13" r="G1368"/>
  <c i="13" r="G1367"/>
  <c i="13" r="G1366"/>
  <c i="13" r="G1365"/>
  <c i="13" r="G1364"/>
  <c i="13" r="G1363"/>
  <c i="13" r="G1362"/>
  <c i="13" r="G1361"/>
  <c i="13" r="G1360"/>
  <c i="13" r="G1359"/>
  <c i="13" r="G1358"/>
  <c i="13" r="G1357"/>
  <c i="13" r="G1356"/>
  <c i="13" r="G1355"/>
  <c i="13" r="G1354"/>
  <c i="13" r="G1353"/>
  <c i="13" r="G1352"/>
  <c i="13" r="G1351"/>
  <c i="13" r="G1350"/>
  <c i="13" r="G1349"/>
  <c i="13" r="G1348"/>
  <c i="13" r="G1347"/>
  <c i="13" r="G1346"/>
  <c i="13" r="G1345"/>
  <c i="13" r="G1344"/>
  <c i="13" r="G1343"/>
  <c i="13" r="G1342"/>
  <c i="13" r="G1341"/>
  <c i="13" r="G1340"/>
  <c i="13" r="G1339"/>
  <c i="13" r="G1338"/>
  <c i="13" r="G1337"/>
  <c i="13" r="G1336"/>
  <c i="13" r="G1335"/>
  <c i="13" r="G1334"/>
  <c i="13" r="G1333"/>
  <c i="13" r="G1332"/>
  <c i="13" r="G1331"/>
  <c i="13" r="G1330"/>
  <c i="13" r="G1329"/>
  <c i="13" r="G1328"/>
  <c i="13" r="G1327"/>
  <c i="13" r="G1326"/>
  <c i="13" r="G1325"/>
  <c i="13" r="G1324"/>
  <c i="13" r="G1323"/>
  <c i="13" r="G1322"/>
  <c i="13" r="G1321"/>
  <c i="13" r="G1320"/>
  <c i="13" r="G1319"/>
  <c i="13" r="G1318"/>
  <c i="13" r="G1317"/>
  <c i="13" r="G1316"/>
  <c i="13" r="G1315"/>
  <c i="13" r="G1314"/>
  <c i="13" r="G1313"/>
  <c i="13" r="G1312"/>
  <c i="13" r="G1311"/>
  <c i="13" r="G1310"/>
  <c i="13" r="G1309"/>
  <c i="13" r="G1308"/>
  <c i="13" r="G1307"/>
  <c i="13" r="G1306"/>
  <c i="13" r="G1305"/>
  <c i="13" r="G1304"/>
  <c i="13" r="G1303"/>
  <c i="13" r="G1302"/>
  <c i="13" r="G1301"/>
  <c i="13" r="G1300"/>
  <c i="13" r="G1299"/>
  <c i="13" r="G1298"/>
  <c i="13" r="G1297"/>
  <c i="13" r="G1296"/>
  <c i="13" r="G1295"/>
  <c i="13" r="G1294"/>
  <c i="13" r="G1293"/>
  <c i="13" r="G1292"/>
  <c i="13" r="G1291"/>
  <c i="13" r="G1290"/>
  <c i="13" r="G1289"/>
  <c i="13" r="G1288"/>
  <c i="13" r="G1287"/>
  <c i="13" r="G1286"/>
  <c i="13" r="G1285"/>
  <c i="13" r="G1284"/>
  <c i="13" r="G1283"/>
  <c i="13" r="G1282"/>
  <c i="13" r="G1281"/>
  <c i="13" r="G1280"/>
  <c i="13" r="G1279"/>
  <c i="13" r="G1278"/>
  <c i="13" r="G1277"/>
  <c i="13" r="G1276"/>
  <c i="13" r="G1275"/>
  <c i="13" r="G1274"/>
  <c i="13" r="G1273"/>
  <c i="13" r="G1272"/>
  <c i="13" r="G1271"/>
  <c i="13" r="G1270"/>
  <c i="13" r="G1269"/>
  <c i="13" r="G1268"/>
  <c i="13" r="G1267"/>
  <c i="13" r="G1266"/>
  <c i="13" r="G1265"/>
  <c i="13" r="G1264"/>
  <c i="13" r="G1263"/>
  <c i="13" r="G1262"/>
  <c i="13" r="G1261"/>
  <c i="13" r="G1260"/>
  <c i="13" r="G1259"/>
  <c i="13" r="G1258"/>
  <c i="13" r="G1257"/>
  <c i="13" r="G1256"/>
  <c i="13" r="G1255"/>
  <c i="13" r="G1254"/>
  <c i="13" r="G1253"/>
  <c i="13" r="G1252"/>
  <c i="13" r="G1251"/>
  <c i="13" r="G1250"/>
  <c i="13" r="G1249"/>
  <c i="13" r="G1248"/>
  <c i="13" r="G1247"/>
  <c i="13" r="G1246"/>
  <c i="13" r="G1245"/>
  <c i="13" r="G1244"/>
  <c i="13" r="G1243"/>
  <c i="13" r="G1242"/>
  <c i="13" r="G1241"/>
  <c i="13" r="G1240"/>
  <c i="13" r="G1239"/>
  <c i="13" r="G1238"/>
  <c i="13" r="G1237"/>
  <c i="13" r="G1236"/>
  <c i="13" r="G1235"/>
  <c i="13" r="G1234"/>
  <c i="13" r="G1233"/>
  <c i="13" r="G1232"/>
  <c i="13" r="G1231"/>
  <c i="13" r="G1230"/>
  <c i="13" r="G1229"/>
  <c i="13" r="G1228"/>
  <c i="13" r="G1227"/>
  <c i="13" r="G1226"/>
  <c i="13" r="G1225"/>
  <c i="13" r="G1224"/>
  <c i="13" r="G1223"/>
  <c i="13" r="G1222"/>
  <c i="13" r="G1221"/>
  <c i="13" r="G1220"/>
  <c i="13" r="G1219"/>
  <c i="13" r="G1218"/>
  <c i="13" r="G1217"/>
  <c i="13" r="G1216"/>
  <c i="13" r="G1215"/>
  <c i="13" r="G1214"/>
  <c i="13" r="G1213"/>
  <c i="13" r="G1212"/>
  <c i="13" r="G1211"/>
  <c i="13" r="G1210"/>
  <c i="13" r="G1209"/>
  <c i="13" r="G1208"/>
  <c i="13" r="G1207"/>
  <c i="13" r="G1206"/>
  <c i="13" r="G1205"/>
  <c i="13" r="G1204"/>
  <c i="13" r="G1203"/>
  <c i="13" r="G1202"/>
  <c i="13" r="G1201"/>
  <c i="13" r="G1200"/>
  <c i="13" r="G1199"/>
  <c i="13" r="G1198"/>
  <c i="13" r="G1197"/>
  <c i="13" r="G1196"/>
  <c i="13" r="G1195"/>
  <c i="13" r="G1194"/>
  <c i="13" r="G1193"/>
  <c i="13" r="G1192"/>
  <c i="13" r="G1191"/>
  <c i="13" r="G1190"/>
  <c i="13" r="G1189"/>
  <c i="13" r="G1188"/>
  <c i="13" r="G1187"/>
  <c i="13" r="G1186"/>
  <c i="13" r="G1185"/>
  <c i="13" r="G1184"/>
  <c i="13" r="G1183"/>
  <c i="13" r="G1182"/>
  <c i="13" r="G1181"/>
  <c i="13" r="G1180"/>
  <c i="13" r="G1179"/>
  <c i="13" r="G1178"/>
  <c i="13" r="G1177"/>
  <c i="13" r="G1176"/>
  <c i="13" r="G1175"/>
  <c i="13" r="G1174"/>
  <c i="13" r="G1173"/>
  <c i="13" r="G1172"/>
  <c i="13" r="G1171"/>
  <c i="13" r="G1170"/>
  <c i="13" r="G1169"/>
  <c i="13" r="G1168"/>
  <c i="13" r="G1167"/>
  <c i="13" r="G1166"/>
  <c i="13" r="G1165"/>
  <c i="13" r="G1164"/>
  <c i="13" r="G1163"/>
  <c i="13" r="G1162"/>
  <c i="13" r="G1161"/>
  <c i="13" r="G1160"/>
  <c i="13" r="G1159"/>
  <c i="13" r="G1158"/>
  <c i="13" r="G1157"/>
  <c i="13" r="G1156"/>
  <c i="13" r="G1155"/>
  <c i="13" r="G1154"/>
  <c i="13" r="G1153"/>
  <c i="13" r="G1152"/>
  <c i="13" r="G1151"/>
  <c i="13" r="G1150"/>
  <c i="13" r="G1149"/>
  <c i="13" r="G1148"/>
  <c i="13" r="G1147"/>
  <c i="13" r="G1146"/>
  <c i="13" r="G1145"/>
  <c i="13" r="G1144"/>
  <c i="13" r="G1143"/>
  <c i="13" r="G1142"/>
  <c i="13" r="G1141"/>
  <c i="13" r="G1140"/>
  <c i="13" r="G1139"/>
  <c i="13" r="G1138"/>
  <c i="13" r="G1137"/>
  <c i="13" r="G1136"/>
  <c i="13" r="G1135"/>
  <c i="13" r="G1134"/>
  <c i="13" r="G1133"/>
  <c i="13" r="G1132"/>
  <c i="13" r="G1131"/>
  <c i="13" r="G1130"/>
  <c i="13" r="G1129"/>
  <c i="13" r="G1128"/>
  <c i="13" r="G1127"/>
  <c i="13" r="G1126"/>
  <c i="13" r="G1125"/>
  <c i="13" r="G1124"/>
  <c i="13" r="G1123"/>
  <c i="13" r="G1122"/>
  <c i="13" r="G1121"/>
  <c i="13" r="G1120"/>
  <c i="13" r="G1119"/>
  <c i="13" r="G1118"/>
  <c i="13" r="G1117"/>
  <c i="13" r="G1116"/>
  <c i="13" r="G1115"/>
  <c i="13" r="G1114"/>
  <c i="13" r="G1113"/>
  <c i="13" r="G1112"/>
  <c i="13" r="G1111"/>
  <c i="13" r="G1110"/>
  <c i="13" r="G1109"/>
  <c i="13" r="G1108"/>
  <c i="13" r="G1107"/>
  <c i="13" r="G1106"/>
  <c i="13" r="G1105"/>
  <c i="13" r="G1104"/>
  <c i="13" r="G1103"/>
  <c i="13" r="G1102"/>
  <c i="13" r="G1101"/>
  <c i="13" r="G1100"/>
  <c i="13" r="G1099"/>
  <c i="13" r="G1098"/>
  <c i="13" r="G1097"/>
  <c i="13" r="G1096"/>
  <c i="13" r="G1095"/>
  <c i="13" r="G1094"/>
  <c i="13" r="G1093"/>
  <c i="13" r="G1092"/>
  <c i="13" r="G1091"/>
  <c i="13" r="G1090"/>
  <c i="13" r="G1089"/>
  <c i="13" r="G1088"/>
  <c i="13" r="G1087"/>
  <c i="13" r="G1086"/>
  <c i="13" r="G1085"/>
  <c i="13" r="G1084"/>
  <c i="13" r="G1083"/>
  <c i="13" r="G1082"/>
  <c i="13" r="G1081"/>
  <c i="13" r="G1080"/>
  <c i="13" r="G1079"/>
  <c i="13" r="G1078"/>
  <c i="13" r="G1077"/>
  <c i="13" r="G1076"/>
  <c i="13" r="G1075"/>
  <c i="13" r="G1074"/>
  <c i="13" r="G1073"/>
  <c i="13" r="G1072"/>
  <c i="13" r="G1071"/>
  <c i="13" r="G1070"/>
  <c i="13" r="G1069"/>
  <c i="13" r="G1068"/>
  <c i="13" r="G1067"/>
  <c i="13" r="G1066"/>
  <c i="13" r="G1065"/>
  <c i="13" r="G1064"/>
  <c i="13" r="G1063"/>
  <c i="13" r="G1062"/>
  <c i="13" r="G1061"/>
  <c i="13" r="G1060"/>
  <c i="13" r="G1059"/>
  <c i="13" r="G1058"/>
  <c i="13" r="G1057"/>
  <c i="13" r="G1056"/>
  <c i="13" r="G1055"/>
  <c i="13" r="G1054"/>
  <c i="13" r="G1053"/>
  <c i="13" r="G1052"/>
  <c i="13" r="G1051"/>
  <c i="13" r="G1050"/>
  <c i="13" r="G1049"/>
  <c i="13" r="G1048"/>
  <c i="13" r="G1047"/>
  <c i="13" r="G1046"/>
  <c i="13" r="G1045"/>
  <c i="13" r="G1044"/>
  <c i="13" r="G1043"/>
  <c i="13" r="G1042"/>
  <c i="13" r="G1041"/>
  <c i="13" r="G1040"/>
  <c i="13" r="G1039"/>
  <c i="13" r="G1038"/>
  <c i="13" r="G1037"/>
  <c i="13" r="G1036"/>
  <c i="13" r="G1035"/>
  <c i="13" r="G1034"/>
  <c i="13" r="G1033"/>
  <c i="13" r="G1032"/>
  <c i="13" r="G1031"/>
  <c i="13" r="G1030"/>
  <c i="13" r="G1029"/>
  <c i="13" r="G1028"/>
  <c i="13" r="G1027"/>
  <c i="13" r="G1026"/>
  <c i="13" r="G1025"/>
  <c i="13" r="G1024"/>
  <c i="13" r="G1023"/>
  <c i="13" r="G1022"/>
  <c i="13" r="G1021"/>
  <c i="13" r="G1020"/>
  <c i="13" r="G1019"/>
  <c i="13" r="G1018"/>
  <c i="13" r="G1017"/>
  <c i="13" r="G1016"/>
  <c i="13" r="G1015"/>
  <c i="13" r="G1014"/>
  <c i="13" r="G1013"/>
  <c i="13" r="G1012"/>
  <c i="13" r="G1011"/>
  <c i="13" r="G1010"/>
  <c i="13" r="G1009"/>
  <c i="13" r="G1008"/>
  <c i="13" r="G1007"/>
  <c i="13" r="G1006"/>
  <c i="13" r="G1005"/>
  <c i="13" r="G1004"/>
  <c i="13" r="G1003"/>
  <c i="13" r="G1002"/>
  <c i="13" r="G1001"/>
  <c i="13" r="G1000"/>
  <c i="13" r="G999"/>
  <c i="13" r="G998"/>
  <c i="13" r="G997"/>
  <c i="13" r="G996"/>
  <c i="13" r="G995"/>
  <c i="13" r="G994"/>
  <c i="13" r="G993"/>
  <c i="13" r="G992"/>
  <c i="13" r="G991"/>
  <c i="13" r="G990"/>
  <c i="13" r="G989"/>
  <c i="13" r="G988"/>
  <c i="13" r="G987"/>
  <c i="13" r="G986"/>
  <c i="13" r="G985"/>
  <c i="13" r="G984"/>
  <c i="13" r="G983"/>
  <c i="13" r="G982"/>
  <c i="13" r="G981"/>
  <c i="13" r="G980"/>
  <c i="13" r="G979"/>
  <c i="13" r="G978"/>
  <c i="13" r="G977"/>
  <c i="13" r="G976"/>
  <c i="13" r="G975"/>
  <c i="13" r="G974"/>
  <c i="13" r="G973"/>
  <c i="13" r="G972"/>
  <c i="13" r="G971"/>
  <c i="13" r="G970"/>
  <c i="13" r="G969"/>
  <c i="13" r="G968"/>
  <c i="13" r="G967"/>
  <c i="13" r="G966"/>
  <c i="13" r="G965"/>
  <c i="13" r="G964"/>
  <c i="13" r="G963"/>
  <c i="13" r="G962"/>
  <c i="13" r="G961"/>
  <c i="13" r="G960"/>
  <c i="13" r="G959"/>
  <c i="13" r="G958"/>
  <c i="13" r="G957"/>
  <c i="13" r="G956"/>
  <c i="13" r="G955"/>
  <c i="13" r="G954"/>
  <c i="13" r="G953"/>
  <c i="13" r="G952"/>
  <c i="13" r="G951"/>
  <c i="13" r="G950"/>
  <c i="13" r="G949"/>
  <c i="13" r="G948"/>
  <c i="13" r="G947"/>
  <c i="13" r="G946"/>
  <c i="13" r="G945"/>
  <c i="13" r="G944"/>
  <c i="13" r="G943"/>
  <c i="13" r="G942"/>
  <c i="13" r="G941"/>
  <c i="13" r="G940"/>
  <c i="13" r="G939"/>
  <c i="13" r="G938"/>
  <c i="13" r="G937"/>
  <c i="13" r="G936"/>
  <c i="13" r="G935"/>
  <c i="13" r="G934"/>
  <c i="13" r="G933"/>
  <c i="13" r="G932"/>
  <c i="13" r="G931"/>
  <c i="13" r="G930"/>
  <c i="13" r="G929"/>
  <c i="13" r="G928"/>
  <c i="13" r="G927"/>
  <c i="13" r="G926"/>
  <c i="13" r="G925"/>
  <c i="13" r="G924"/>
  <c i="13" r="G923"/>
  <c i="13" r="G922"/>
  <c i="13" r="G921"/>
  <c i="13" r="G920"/>
  <c i="13" r="G919"/>
  <c i="13" r="G918"/>
  <c i="13" r="G917"/>
  <c i="13" r="G916"/>
  <c i="13" r="G915"/>
  <c i="13" r="G914"/>
  <c i="13" r="G913"/>
  <c i="13" r="G912"/>
  <c i="13" r="G911"/>
  <c i="13" r="G910"/>
  <c i="13" r="G909"/>
  <c i="13" r="G908"/>
  <c i="13" r="G907"/>
  <c i="13" r="G906"/>
  <c i="13" r="G905"/>
  <c i="13" r="G904"/>
  <c i="13" r="G903"/>
  <c i="13" r="G902"/>
  <c i="13" r="G901"/>
  <c i="13" r="G900"/>
  <c i="13" r="G899"/>
  <c i="13" r="G898"/>
  <c i="13" r="G897"/>
  <c i="13" r="G896"/>
  <c i="13" r="G895"/>
  <c i="13" r="G894"/>
  <c i="13" r="G893"/>
  <c i="13" r="G892"/>
  <c i="13" r="G891"/>
  <c i="13" r="G890"/>
  <c i="13" r="G889"/>
  <c i="13" r="G888"/>
  <c i="13" r="G887"/>
  <c i="13" r="G886"/>
  <c i="13" r="G885"/>
  <c i="13" r="G884"/>
  <c i="13" r="G883"/>
  <c i="13" r="G882"/>
  <c i="13" r="G881"/>
  <c i="13" r="G880"/>
  <c i="13" r="G879"/>
  <c i="13" r="G878"/>
  <c i="13" r="G877"/>
  <c i="13" r="G876"/>
  <c i="13" r="G875"/>
  <c i="13" r="G874"/>
  <c i="13" r="G873"/>
  <c i="13" r="G872"/>
  <c i="13" r="G871"/>
  <c i="13" r="G870"/>
  <c i="13" r="G869"/>
  <c i="13" r="G868"/>
  <c i="13" r="G867"/>
  <c i="13" r="G866"/>
  <c i="13" r="G865"/>
  <c i="13" r="G864"/>
  <c i="13" r="G863"/>
  <c i="13" r="G862"/>
  <c i="13" r="G861"/>
  <c i="13" r="G860"/>
  <c i="13" r="G859"/>
  <c i="13" r="G858"/>
  <c i="13" r="G857"/>
  <c i="13" r="G856"/>
  <c i="13" r="G855"/>
  <c i="13" r="G854"/>
  <c i="13" r="G853"/>
  <c i="13" r="G852"/>
  <c i="13" r="G851"/>
  <c i="13" r="G850"/>
  <c i="13" r="G849"/>
  <c i="13" r="G848"/>
  <c i="13" r="G847"/>
  <c i="13" r="G846"/>
  <c i="13" r="G845"/>
  <c i="13" r="G844"/>
  <c i="13" r="G843"/>
  <c i="13" r="G842"/>
  <c i="13" r="G841"/>
  <c i="13" r="G840"/>
  <c i="13" r="G839"/>
  <c i="13" r="G838"/>
  <c i="13" r="G837"/>
  <c i="13" r="G836"/>
  <c i="13" r="G835"/>
  <c i="13" r="G834"/>
  <c i="13" r="G833"/>
  <c i="13" r="G832"/>
  <c i="13" r="G831"/>
  <c i="13" r="G830"/>
  <c i="13" r="G829"/>
  <c i="13" r="G828"/>
  <c i="13" r="G827"/>
  <c i="13" r="G826"/>
  <c i="13" r="G825"/>
  <c i="13" r="G824"/>
  <c i="13" r="G823"/>
  <c i="13" r="G822"/>
  <c i="13" r="G821"/>
  <c i="13" r="G820"/>
  <c i="13" r="G819"/>
  <c i="13" r="G818"/>
  <c i="13" r="G817"/>
  <c i="13" r="G816"/>
  <c i="13" r="G815"/>
  <c i="13" r="G814"/>
  <c i="13" r="G813"/>
  <c i="13" r="G812"/>
  <c i="13" r="G811"/>
  <c i="13" r="G810"/>
  <c i="13" r="G809"/>
  <c i="13" r="G808"/>
  <c i="13" r="G807"/>
  <c i="13" r="G806"/>
  <c i="13" r="G805"/>
  <c i="13" r="G804"/>
  <c i="13" r="G803"/>
  <c i="13" r="G802"/>
  <c i="13" r="G801"/>
  <c i="13" r="G800"/>
  <c i="13" r="G799"/>
  <c i="13" r="G798"/>
  <c i="13" r="G797"/>
  <c i="13" r="G796"/>
  <c i="13" r="G795"/>
  <c i="13" r="G794"/>
  <c i="13" r="G793"/>
  <c i="13" r="G792"/>
  <c i="13" r="G791"/>
  <c i="13" r="G790"/>
  <c i="13" r="G789"/>
  <c i="13" r="G788"/>
  <c i="13" r="G787"/>
  <c i="13" r="G786"/>
  <c i="13" r="G785"/>
  <c i="13" r="G784"/>
  <c i="13" r="G783"/>
  <c i="13" r="G782"/>
  <c i="13" r="G781"/>
  <c i="13" r="G780"/>
  <c i="13" r="G779"/>
  <c i="13" r="G778"/>
  <c i="13" r="G777"/>
  <c i="13" r="G776"/>
  <c i="13" r="G775"/>
  <c i="13" r="G774"/>
  <c i="13" r="G773"/>
  <c i="13" r="G772"/>
  <c i="13" r="G771"/>
  <c i="13" r="G770"/>
  <c i="13" r="G769"/>
  <c i="13" r="G768"/>
  <c i="13" r="G767"/>
  <c i="13" r="G766"/>
  <c i="13" r="G765"/>
  <c i="13" r="G764"/>
  <c i="13" r="G763"/>
  <c i="13" r="G762"/>
  <c i="13" r="G761"/>
  <c i="13" r="G760"/>
  <c i="13" r="G759"/>
  <c i="13" r="G758"/>
  <c i="13" r="G757"/>
  <c i="13" r="G756"/>
  <c i="13" r="G755"/>
  <c i="13" r="G754"/>
  <c i="13" r="G753"/>
  <c i="13" r="G752"/>
  <c i="13" r="G751"/>
  <c i="13" r="G750"/>
  <c i="13" r="G749"/>
  <c i="13" r="G748"/>
  <c i="13" r="G747"/>
  <c i="13" r="G746"/>
  <c i="13" r="G745"/>
  <c i="13" r="G744"/>
  <c i="13" r="G743"/>
  <c i="13" r="G742"/>
  <c i="13" r="G741"/>
  <c i="13" r="G740"/>
  <c i="13" r="G739"/>
  <c i="13" r="G738"/>
  <c i="13" r="G737"/>
  <c i="13" r="G736"/>
  <c i="13" r="G735"/>
  <c i="13" r="G734"/>
  <c i="13" r="G733"/>
  <c i="13" r="G732"/>
  <c i="13" r="G731"/>
  <c i="13" r="G730"/>
  <c i="13" r="G729"/>
  <c i="13" r="G728"/>
  <c i="13" r="G727"/>
  <c i="13" r="G726"/>
  <c i="13" r="G725"/>
  <c i="13" r="G724"/>
  <c i="13" r="G723"/>
  <c i="13" r="G722"/>
  <c i="13" r="G721"/>
  <c i="13" r="G720"/>
  <c i="13" r="G719"/>
  <c i="13" r="G718"/>
  <c i="13" r="G717"/>
  <c i="13" r="G716"/>
  <c i="13" r="G715"/>
  <c i="13" r="G714"/>
  <c i="13" r="G713"/>
  <c i="13" r="G712"/>
  <c i="13" r="G711"/>
  <c i="13" r="G710"/>
  <c i="13" r="G709"/>
  <c i="13" r="G708"/>
  <c i="13" r="G707"/>
  <c i="13" r="G706"/>
  <c i="13" r="G705"/>
  <c i="13" r="G704"/>
  <c i="13" r="G703"/>
  <c i="13" r="G702"/>
  <c i="13" r="G701"/>
  <c i="13" r="G700"/>
  <c i="13" r="G699"/>
  <c i="13" r="G698"/>
  <c i="13" r="G697"/>
  <c i="13" r="G696"/>
  <c i="13" r="G695"/>
  <c i="13" r="G694"/>
  <c i="13" r="G693"/>
  <c i="13" r="G692"/>
  <c i="13" r="G691"/>
  <c i="13" r="G690"/>
  <c i="13" r="G689"/>
  <c i="13" r="G688"/>
  <c i="13" r="G687"/>
  <c i="13" r="G686"/>
  <c i="13" r="G685"/>
  <c i="13" r="G684"/>
  <c i="13" r="G683"/>
  <c i="13" r="G682"/>
  <c i="13" r="G681"/>
  <c i="13" r="G680"/>
  <c i="13" r="G679"/>
  <c i="13" r="G678"/>
  <c i="13" r="G677"/>
  <c i="13" r="G676"/>
  <c i="13" r="G675"/>
  <c i="13" r="G674"/>
  <c i="13" r="G673"/>
  <c i="13" r="G672"/>
  <c i="13" r="G671"/>
  <c i="13" r="G670"/>
  <c i="13" r="G669"/>
  <c i="13" r="G668"/>
  <c i="13" r="G667"/>
  <c i="13" r="G666"/>
  <c i="13" r="G665"/>
  <c i="13" r="G664"/>
  <c i="13" r="G663"/>
  <c i="13" r="G662"/>
  <c i="13" r="G661"/>
  <c i="13" r="G660"/>
  <c i="13" r="G659"/>
  <c i="13" r="G658"/>
  <c i="13" r="G657"/>
  <c i="13" r="G656"/>
  <c i="13" r="G655"/>
  <c i="13" r="G654"/>
  <c i="13" r="G653"/>
  <c i="13" r="G652"/>
  <c i="13" r="G651"/>
  <c i="13" r="G650"/>
  <c i="13" r="G649"/>
  <c i="13" r="G648"/>
  <c i="13" r="G647"/>
  <c i="13" r="G646"/>
  <c i="13" r="G645"/>
  <c i="13" r="G644"/>
  <c i="13" r="G643"/>
  <c i="13" r="G642"/>
  <c i="13" r="G641"/>
  <c i="13" r="G640"/>
  <c i="13" r="G639"/>
  <c i="13" r="G638"/>
  <c i="13" r="G637"/>
  <c i="13" r="G636"/>
  <c i="13" r="G635"/>
  <c i="13" r="G634"/>
  <c i="13" r="G633"/>
  <c i="13" r="G632"/>
  <c i="13" r="G631"/>
  <c i="13" r="G630"/>
  <c i="13" r="G629"/>
  <c i="13" r="G628"/>
  <c i="13" r="G627"/>
  <c i="13" r="G626"/>
  <c i="13" r="G625"/>
  <c i="13" r="G624"/>
  <c i="13" r="G623"/>
  <c i="13" r="G622"/>
  <c i="13" r="G621"/>
  <c i="13" r="G620"/>
  <c i="13" r="G619"/>
  <c i="13" r="G618"/>
  <c i="13" r="G617"/>
  <c i="13" r="G616"/>
  <c i="13" r="G615"/>
  <c i="13" r="G614"/>
  <c i="13" r="G613"/>
  <c i="13" r="G612"/>
  <c i="13" r="G611"/>
  <c i="13" r="G610"/>
  <c i="13" r="G609"/>
  <c i="13" r="G608"/>
  <c i="13" r="G607"/>
  <c i="13" r="G606"/>
  <c i="13" r="G605"/>
  <c i="13" r="G604"/>
  <c i="13" r="G603"/>
  <c i="13" r="G602"/>
  <c i="13" r="G601"/>
  <c i="13" r="G600"/>
  <c i="13" r="G599"/>
  <c i="13" r="G598"/>
  <c i="13" r="G597"/>
  <c i="13" r="G596"/>
  <c i="13" r="G595"/>
  <c i="13" r="G594"/>
  <c i="13" r="G593"/>
  <c i="13" r="G592"/>
  <c i="13" r="G591"/>
  <c i="13" r="G590"/>
  <c i="13" r="G589"/>
  <c i="13" r="G588"/>
  <c i="13" r="G587"/>
  <c i="13" r="G586"/>
  <c i="13" r="G585"/>
  <c i="13" r="G584"/>
  <c i="13" r="G583"/>
  <c i="13" r="G582"/>
  <c i="13" r="G581"/>
  <c i="13" r="G580"/>
  <c i="13" r="G579"/>
  <c i="13" r="G578"/>
  <c i="13" r="G577"/>
  <c i="13" r="G576"/>
  <c i="13" r="G575"/>
  <c i="13" r="G574"/>
  <c i="13" r="G573"/>
  <c i="13" r="G572"/>
  <c i="13" r="G571"/>
  <c i="13" r="G570"/>
  <c i="13" r="G569"/>
  <c i="13" r="G568"/>
  <c i="13" r="G567"/>
  <c i="13" r="G566"/>
  <c i="13" r="G565"/>
  <c i="13" r="G564"/>
  <c i="13" r="G563"/>
  <c i="13" r="G562"/>
  <c i="13" r="G561"/>
  <c i="13" r="G560"/>
  <c i="13" r="G559"/>
  <c i="13" r="G558"/>
  <c i="13" r="G557"/>
  <c i="13" r="G556"/>
  <c i="13" r="G555"/>
  <c i="13" r="G554"/>
  <c i="13" r="G553"/>
  <c i="13" r="G552"/>
  <c i="13" r="G551"/>
  <c i="13" r="G550"/>
  <c i="13" r="G549"/>
  <c i="13" r="G548"/>
  <c i="13" r="G547"/>
  <c i="13" r="G546"/>
  <c i="13" r="G545"/>
  <c i="13" r="G544"/>
  <c i="13" r="G543"/>
  <c i="13" r="G542"/>
  <c i="13" r="G541"/>
  <c i="13" r="G540"/>
  <c i="13" r="G539"/>
  <c i="13" r="G538"/>
  <c i="13" r="G537"/>
  <c i="13" r="G536"/>
  <c i="13" r="G535"/>
  <c i="13" r="G534"/>
  <c i="13" r="G533"/>
  <c i="13" r="G532"/>
  <c i="13" r="G531"/>
  <c i="13" r="G530"/>
  <c i="13" r="G529"/>
  <c i="13" r="G528"/>
  <c i="13" r="G527"/>
  <c i="13" r="G526"/>
  <c i="13" r="G525"/>
  <c i="13" r="G524"/>
  <c i="13" r="G523"/>
  <c i="13" r="G522"/>
  <c i="13" r="G521"/>
  <c i="13" r="G520"/>
  <c i="13" r="G519"/>
  <c i="13" r="G518"/>
  <c i="13" r="G517"/>
  <c i="13" r="G516"/>
  <c i="13" r="G515"/>
  <c i="13" r="G514"/>
  <c i="13" r="G513"/>
  <c i="13" r="G512"/>
  <c i="13" r="G511"/>
  <c i="13" r="G510"/>
  <c i="13" r="G509"/>
  <c i="13" r="G508"/>
  <c i="13" r="G507"/>
  <c i="13" r="G506"/>
  <c i="13" r="G505"/>
  <c i="13" r="G504"/>
  <c i="13" r="G503"/>
  <c i="13" r="G502"/>
  <c i="13" r="G501"/>
  <c i="13" r="G500"/>
  <c i="13" r="G499"/>
  <c i="13" r="G498"/>
  <c i="13" r="G497"/>
  <c i="13" r="G496"/>
  <c i="13" r="G495"/>
  <c i="13" r="G494"/>
  <c i="13" r="G493"/>
  <c i="13" r="G492"/>
  <c i="13" r="G491"/>
  <c i="13" r="G490"/>
  <c i="13" r="G489"/>
  <c i="13" r="G488"/>
  <c i="13" r="G487"/>
  <c i="13" r="G486"/>
  <c i="13" r="G485"/>
  <c i="13" r="G484"/>
  <c i="13" r="G483"/>
  <c i="13" r="G482"/>
  <c i="13" r="G481"/>
  <c i="13" r="G480"/>
  <c i="13" r="G479"/>
  <c i="13" r="G478"/>
  <c i="13" r="G477"/>
  <c i="13" r="G476"/>
  <c i="13" r="G475"/>
  <c i="13" r="G474"/>
  <c i="13" r="G473"/>
  <c i="13" r="G472"/>
  <c i="13" r="G471"/>
  <c i="13" r="G470"/>
  <c i="13" r="G469"/>
  <c i="13" r="G468"/>
  <c i="13" r="G467"/>
  <c i="13" r="G466"/>
  <c i="13" r="G465"/>
  <c i="13" r="G464"/>
  <c i="13" r="G463"/>
  <c i="13" r="G462"/>
  <c i="13" r="G461"/>
  <c i="13" r="G460"/>
  <c i="13" r="G459"/>
  <c i="13" r="G458"/>
  <c i="13" r="G457"/>
  <c i="13" r="G456"/>
  <c i="13" r="G455"/>
  <c i="13" r="G454"/>
  <c i="13" r="G453"/>
  <c i="13" r="G452"/>
  <c i="13" r="G451"/>
  <c i="13" r="G450"/>
  <c i="13" r="G449"/>
  <c i="13" r="G448"/>
  <c i="13" r="G447"/>
  <c i="13" r="G446"/>
  <c i="13" r="G445"/>
  <c i="13" r="G444"/>
  <c i="13" r="G443"/>
  <c i="13" r="G442"/>
  <c i="13" r="G441"/>
  <c i="13" r="G440"/>
  <c i="13" r="G439"/>
  <c i="13" r="G438"/>
  <c i="13" r="G437"/>
  <c i="13" r="G436"/>
  <c i="13" r="G435"/>
  <c i="13" r="G434"/>
  <c i="13" r="G433"/>
  <c i="13" r="G432"/>
  <c i="13" r="G431"/>
  <c i="13" r="G430"/>
  <c i="13" r="G429"/>
  <c i="13" r="G428"/>
  <c i="13" r="G427"/>
  <c i="13" r="G426"/>
  <c i="13" r="G425"/>
  <c i="13" r="G424"/>
  <c i="13" r="G423"/>
  <c i="13" r="G422"/>
  <c i="13" r="G421"/>
  <c i="13" r="G420"/>
  <c i="13" r="G419"/>
  <c i="13" r="G418"/>
  <c i="13" r="G417"/>
  <c i="13" r="G416"/>
  <c i="13" r="G415"/>
  <c i="13" r="G414"/>
  <c i="13" r="G413"/>
  <c i="13" r="G412"/>
  <c i="13" r="G411"/>
  <c i="13" r="G410"/>
  <c i="13" r="G409"/>
  <c i="13" r="G408"/>
  <c i="13" r="G407"/>
  <c i="13" r="G406"/>
  <c i="13" r="G405"/>
  <c i="13" r="G404"/>
  <c i="13" r="G403"/>
  <c i="13" r="G402"/>
  <c i="13" r="G401"/>
  <c i="13" r="G400"/>
  <c i="13" r="G399"/>
  <c i="13" r="G398"/>
  <c i="13" r="G397"/>
  <c i="13" r="G396"/>
  <c i="13" r="G395"/>
  <c i="13" r="G394"/>
  <c i="13" r="G393"/>
  <c i="13" r="G392"/>
  <c i="13" r="G391"/>
  <c i="13" r="G390"/>
  <c i="13" r="G389"/>
  <c i="13" r="G388"/>
  <c i="13" r="G387"/>
  <c i="13" r="G386"/>
  <c i="13" r="G385"/>
  <c i="13" r="G384"/>
  <c i="13" r="G383"/>
  <c i="13" r="G382"/>
  <c i="13" r="G381"/>
  <c i="13" r="G380"/>
  <c i="13" r="G379"/>
  <c i="13" r="G378"/>
  <c i="13" r="G377"/>
  <c i="13" r="G376"/>
  <c i="13" r="G375"/>
  <c i="13" r="G374"/>
  <c i="13" r="G373"/>
  <c i="13" r="G372"/>
  <c i="13" r="G371"/>
  <c i="13" r="G370"/>
  <c i="13" r="G369"/>
  <c i="13" r="G368"/>
  <c i="13" r="G367"/>
  <c i="13" r="G366"/>
  <c i="13" r="G365"/>
  <c i="13" r="G364"/>
  <c i="13" r="G363"/>
  <c i="13" r="G362"/>
  <c i="13" r="G361"/>
  <c i="13" r="G360"/>
  <c i="13" r="G359"/>
  <c i="13" r="G358"/>
  <c i="13" r="G357"/>
  <c i="13" r="G356"/>
  <c i="13" r="G355"/>
  <c i="13" r="G354"/>
  <c i="13" r="G353"/>
  <c i="13" r="G352"/>
  <c i="13" r="G351"/>
  <c i="13" r="G350"/>
  <c i="13" r="G349"/>
  <c i="13" r="G348"/>
  <c i="13" r="G347"/>
  <c i="13" r="G346"/>
  <c i="13" r="G345"/>
  <c i="13" r="G344"/>
  <c i="13" r="G343"/>
  <c i="13" r="G342"/>
  <c i="13" r="G341"/>
  <c i="13" r="G340"/>
  <c i="13" r="G339"/>
  <c i="13" r="G338"/>
  <c i="13" r="G337"/>
  <c i="13" r="G336"/>
  <c i="13" r="G335"/>
  <c i="13" r="G334"/>
  <c i="13" r="G333"/>
  <c i="13" r="G332"/>
  <c i="13" r="G331"/>
  <c i="13" r="G330"/>
  <c i="13" r="G329"/>
  <c i="13" r="G328"/>
  <c i="13" r="G327"/>
  <c i="13" r="G326"/>
  <c i="13" r="G325"/>
  <c i="13" r="G324"/>
  <c i="13" r="G323"/>
  <c i="13" r="G322"/>
  <c i="13" r="G321"/>
  <c i="13" r="G320"/>
  <c i="13" r="G319"/>
  <c i="13" r="G318"/>
  <c i="13" r="G317"/>
  <c i="13" r="G316"/>
  <c i="13" r="G315"/>
  <c i="13" r="G314"/>
  <c i="13" r="G313"/>
  <c i="13" r="G312"/>
  <c i="13" r="G311"/>
  <c i="13" r="G310"/>
  <c i="13" r="G309"/>
  <c i="13" r="G308"/>
  <c i="13" r="G307"/>
  <c i="13" r="G306"/>
  <c i="13" r="G305"/>
  <c i="13" r="G304"/>
  <c i="13" r="G303"/>
  <c i="13" r="G302"/>
  <c i="13" r="G301"/>
  <c i="13" r="G300"/>
  <c i="13" r="G299"/>
  <c i="13" r="G298"/>
  <c i="13" r="G297"/>
  <c i="13" r="G296"/>
  <c i="13" r="G295"/>
  <c i="13" r="G294"/>
  <c i="13" r="G293"/>
  <c i="13" r="G292"/>
  <c i="13" r="G291"/>
  <c i="13" r="G290"/>
  <c i="13" r="G289"/>
  <c i="13" r="G288"/>
  <c i="13" r="G287"/>
  <c i="13" r="G286"/>
  <c i="13" r="G285"/>
  <c i="13" r="G284"/>
  <c i="13" r="G283"/>
  <c i="13" r="G282"/>
  <c i="13" r="G281"/>
  <c i="13" r="G280"/>
  <c i="13" r="G279"/>
  <c i="13" r="G278"/>
  <c i="13" r="G277"/>
  <c i="13" r="G276"/>
  <c i="13" r="G275"/>
  <c i="13" r="G274"/>
  <c i="13" r="G273"/>
  <c i="13" r="G272"/>
  <c i="13" r="G271"/>
  <c i="13" r="G270"/>
  <c i="13" r="G269"/>
  <c i="13" r="G268"/>
  <c i="13" r="G267"/>
  <c i="13" r="G266"/>
  <c i="13" r="G265"/>
  <c i="13" r="G264"/>
  <c i="13" r="G263"/>
  <c i="13" r="G262"/>
  <c i="13" r="G261"/>
  <c i="13" r="G260"/>
  <c i="13" r="G259"/>
  <c i="13" r="G258"/>
  <c i="13" r="G257"/>
  <c i="13" r="G256"/>
  <c i="13" r="G255"/>
  <c i="13" r="G254"/>
  <c i="13" r="G253"/>
  <c i="28" r="K1"/>
  <c i="28" l="1" r="J101"/>
  <c i="28" r="K101" s="1"/>
  <c i="28" r="H102"/>
  <c i="28" l="1" r="J102"/>
  <c i="28" r="I102"/>
  <c i="28" r="H103"/>
  <c i="28" l="1" r="L117"/>
  <c i="28" r="K102"/>
  <c i="28" r="I103"/>
  <c i="28" r="J103"/>
  <c i="28" r="H104"/>
  <c i="28" l="1" r="L118"/>
  <c i="28" r="M117"/>
  <c i="28" r="K103"/>
  <c i="28" r="J104"/>
  <c i="28" r="I104"/>
  <c i="28" r="H105"/>
  <c i="28" l="1" r="L119"/>
  <c i="28" r="M118"/>
  <c i="28" r="K104"/>
  <c i="28" r="I105"/>
  <c i="28" r="J105"/>
  <c i="28" r="H106"/>
  <c i="28" l="1" r="L120"/>
  <c i="28" r="M119"/>
  <c i="28" r="K105"/>
  <c i="28" r="J106"/>
  <c i="28" r="I106"/>
  <c i="28" r="H107"/>
  <c i="28" l="1" r="L121"/>
  <c i="28" r="M120"/>
  <c i="28" r="K106"/>
  <c i="28" r="I107"/>
  <c i="28" r="J107"/>
  <c i="28" r="H108"/>
  <c i="28" l="1" r="L122"/>
  <c i="28" r="M121"/>
  <c i="28" r="K107"/>
  <c i="28" r="J108"/>
  <c i="28" r="I108"/>
  <c i="28" r="H109"/>
  <c i="28" l="1" r="L123"/>
  <c i="28" r="M122"/>
  <c i="28" r="K108"/>
  <c i="28" r="I109"/>
  <c i="28" r="J109"/>
  <c i="28" r="H110"/>
  <c i="28" l="1" r="L124"/>
  <c i="28" r="M123"/>
  <c i="28" r="K109"/>
  <c i="28" r="J110"/>
  <c i="28" r="I110"/>
  <c i="28" r="H111"/>
  <c i="28" l="1" r="L125"/>
  <c i="28" r="M124"/>
  <c i="13" r="J18" s="1"/>
  <c i="28" r="K110"/>
  <c i="28" r="I111"/>
  <c i="28" r="J111"/>
  <c i="28" r="H112"/>
  <c i="13" l="1" r="E18"/>
  <c i="28" r="L126"/>
  <c i="28" r="M125"/>
  <c i="28" r="K111"/>
  <c i="28" r="J112"/>
  <c i="28" r="I112"/>
  <c i="28" r="H113"/>
  <c i="28" l="1" r="L127"/>
  <c i="28" r="M126"/>
  <c i="28" r="K112"/>
  <c i="28" r="I113"/>
  <c i="28" r="J113"/>
  <c i="28" r="H114"/>
  <c i="28" l="1" r="L128"/>
  <c i="28" r="M127"/>
  <c i="28" r="K113"/>
  <c i="28" r="J114"/>
  <c i="28" r="I114"/>
  <c i="28" r="H115"/>
  <c i="28" l="1" r="L129"/>
  <c i="28" r="M128"/>
  <c i="28" r="K114"/>
  <c i="28" r="I115"/>
  <c i="28" r="J115"/>
  <c i="28" r="H116"/>
  <c i="28" l="1" r="L130"/>
  <c i="28" r="M129"/>
  <c i="28" r="K115"/>
  <c i="28" r="J116"/>
  <c i="28" r="I116"/>
  <c i="28" r="H117"/>
  <c i="28" l="1" r="L131"/>
  <c i="28" r="M130"/>
  <c i="28" r="K116"/>
  <c i="28" r="I117"/>
  <c i="28" r="J117"/>
  <c i="28" r="H118"/>
  <c i="28" l="1" r="L132"/>
  <c i="28" r="M131"/>
  <c i="28" r="K117"/>
  <c i="28" r="J118"/>
  <c i="28" r="I118"/>
  <c i="28" r="H119"/>
  <c i="28" l="1" r="L133"/>
  <c i="28" r="M132"/>
  <c i="28" r="K118"/>
  <c i="28" r="I119"/>
  <c i="28" r="J119"/>
  <c i="28" r="H120"/>
  <c i="28" l="1" r="L134"/>
  <c i="28" r="M133"/>
  <c i="28" r="K119"/>
  <c i="28" r="J120"/>
  <c i="28" r="I120"/>
  <c i="28" r="H121"/>
  <c i="28" l="1" r="L135"/>
  <c i="28" r="M134"/>
  <c i="28" r="K120"/>
  <c i="28" r="I121"/>
  <c i="28" r="J121"/>
  <c i="28" r="H122"/>
  <c i="28" l="1" r="L136"/>
  <c i="28" r="M136" s="1"/>
  <c i="28" r="M135"/>
  <c i="28" r="K121"/>
  <c i="28" r="J122"/>
  <c i="28" r="I122"/>
  <c i="28" r="H123"/>
  <c i="28" l="1" r="K122"/>
  <c i="28" r="I123"/>
  <c i="28" r="J123"/>
  <c i="28" r="H124"/>
  <c i="28" l="1" r="K123"/>
  <c i="28" r="J124"/>
  <c i="28" r="I124"/>
  <c i="28" r="H125"/>
  <c i="28" l="1" r="K124"/>
  <c i="28" r="I125"/>
  <c i="28" r="J125"/>
  <c i="28" r="H126"/>
  <c i="28" l="1" r="K125"/>
  <c i="28" r="J126"/>
  <c i="28" r="I126"/>
  <c i="28" r="H127"/>
  <c i="28" l="1" r="K126"/>
  <c i="28" r="I127"/>
  <c i="28" r="J127"/>
  <c i="28" r="H128"/>
  <c i="28" l="1" r="K127"/>
  <c i="28" r="J128"/>
  <c i="28" r="I128"/>
  <c i="28" r="H129"/>
  <c i="28" l="1" r="K128"/>
  <c i="28" r="I129"/>
  <c i="28" r="J129"/>
  <c i="28" r="H130"/>
  <c i="28" l="1" r="K129"/>
  <c i="28" r="J130"/>
  <c i="28" r="I130"/>
  <c i="28" r="H131"/>
  <c i="28" l="1" r="K130"/>
  <c i="28" r="I131"/>
  <c i="28" r="J131"/>
  <c i="28" r="H132"/>
  <c i="28" l="1" r="K131"/>
  <c i="28" r="J132"/>
  <c i="28" r="I132"/>
  <c i="28" r="H133"/>
  <c i="28" l="1" r="K132"/>
  <c i="28" r="I133"/>
  <c i="28" r="J133"/>
  <c i="28" r="H134"/>
  <c i="28" l="1" r="K133"/>
  <c i="28" r="J134"/>
  <c i="28" r="I134"/>
  <c i="28" r="H135"/>
  <c i="28" l="1" r="K134"/>
  <c i="28" r="I135"/>
  <c i="28" r="J135"/>
  <c i="28" r="H136"/>
  <c i="28" l="1" r="K135"/>
  <c i="28" r="J136"/>
  <c i="28" r="I136"/>
  <c i="28" r="H137"/>
  <c i="28" l="1" r="K136"/>
  <c i="28" r="I137"/>
  <c i="28" r="J137"/>
  <c i="28" r="H138"/>
  <c i="28" l="1" r="K137"/>
  <c i="28" r="J138"/>
  <c i="28" r="I138"/>
  <c i="28" r="H139"/>
  <c i="28" l="1" r="K138"/>
  <c i="28" r="I139"/>
  <c i="28" r="J139"/>
  <c i="28" r="H140"/>
  <c i="28" l="1" r="K139"/>
  <c i="28" r="J140"/>
  <c i="28" r="I140"/>
  <c i="28" r="H141"/>
  <c i="28" l="1" r="K140"/>
  <c i="28" r="I141"/>
  <c i="28" r="J141"/>
  <c i="28" r="H142"/>
  <c i="28" l="1" r="K141"/>
  <c i="28" r="J142"/>
  <c i="28" r="I142"/>
  <c i="28" r="H143"/>
  <c i="28" l="1" r="K142"/>
  <c i="28" r="I143"/>
  <c i="28" r="J143"/>
  <c i="28" r="H144"/>
  <c i="28" l="1" r="K143"/>
  <c i="28" r="J144"/>
  <c i="28" r="I144"/>
  <c i="28" r="H145"/>
  <c i="28" l="1" r="K144"/>
  <c i="28" r="I145"/>
  <c i="28" r="J145"/>
  <c i="28" r="H146"/>
  <c i="28" l="1" r="K145"/>
  <c i="28" r="J146"/>
  <c i="28" r="I146"/>
  <c i="28" r="H147"/>
  <c i="28" l="1" r="K146"/>
  <c i="28" r="I147"/>
  <c i="28" r="J147"/>
  <c i="28" r="H148"/>
  <c i="28" l="1" r="K147"/>
  <c i="28" r="J148"/>
  <c i="28" r="I148"/>
  <c i="28" r="H149"/>
  <c i="28" l="1" r="K148"/>
  <c i="28" r="I149"/>
  <c i="28" r="J149"/>
  <c i="28" r="H150"/>
  <c i="28" l="1" r="K149"/>
  <c i="28" r="J150"/>
  <c i="28" r="I150"/>
  <c i="28" r="H151"/>
  <c i="28" l="1" r="K150"/>
  <c i="28" r="I151"/>
  <c i="28" r="J151"/>
  <c i="28" r="H152"/>
  <c i="28" l="1" r="K151"/>
  <c i="28" r="J152"/>
  <c i="28" r="I152"/>
  <c i="28" r="H153"/>
  <c i="28" l="1" r="K152"/>
  <c i="28" r="I153"/>
  <c i="28" r="J153"/>
  <c i="28" r="H154"/>
  <c i="28" l="1" r="K153"/>
  <c i="28" r="J154"/>
  <c i="28" r="I154"/>
  <c i="28" r="H155"/>
  <c i="28" l="1" r="K154"/>
  <c i="28" r="I155"/>
  <c i="28" r="J155"/>
  <c i="28" r="H156"/>
  <c i="28" l="1" r="K155"/>
  <c i="28" r="J156"/>
  <c i="28" r="I156"/>
  <c i="28" r="H157"/>
  <c i="28" l="1" r="K156"/>
  <c i="28" r="I157"/>
  <c i="28" r="J157"/>
  <c i="28" r="H158"/>
  <c i="28" l="1" r="K157"/>
  <c i="28" r="J158"/>
  <c i="28" r="I158"/>
  <c i="28" r="H159"/>
  <c i="28" l="1" r="K158"/>
  <c i="28" r="I159"/>
  <c i="28" r="J159"/>
  <c i="28" r="H160"/>
  <c i="28" l="1" r="K159"/>
  <c i="28" r="J160"/>
  <c i="28" r="I160"/>
  <c i="28" r="H161"/>
  <c i="28" l="1" r="K160"/>
  <c i="28" r="I161"/>
  <c i="28" r="J161"/>
  <c i="28" r="H162"/>
  <c i="28" l="1" r="K161"/>
  <c i="28" r="J162"/>
  <c i="28" r="I162"/>
  <c i="28" r="H163"/>
  <c i="28" l="1" r="K162"/>
  <c i="28" r="I163"/>
  <c i="28" r="J163"/>
  <c i="28" r="H164"/>
  <c i="28" l="1" r="K163"/>
  <c i="28" r="J164"/>
  <c i="28" r="I164"/>
  <c i="28" r="H165"/>
  <c i="28" l="1" r="K164"/>
  <c i="28" r="I165"/>
  <c i="28" r="J165"/>
  <c i="28" r="H166"/>
  <c i="28" l="1" r="K165"/>
  <c i="28" r="J166"/>
  <c i="28" r="I166"/>
  <c i="28" r="H167"/>
  <c i="28" l="1" r="K166"/>
  <c i="28" r="I167"/>
  <c i="28" r="J167"/>
  <c i="28" r="H168"/>
  <c i="28" l="1" r="K167"/>
  <c i="28" r="J168"/>
  <c i="28" r="I168"/>
  <c i="28" r="H169"/>
  <c i="28" l="1" r="K168"/>
  <c i="28" r="I169"/>
  <c i="28" r="J169"/>
  <c i="28" r="H170"/>
  <c i="28" l="1" r="K169"/>
  <c i="28" r="J170"/>
  <c i="28" r="I170"/>
  <c i="28" r="H171"/>
  <c i="28" l="1" r="K170"/>
  <c i="28" r="I171"/>
  <c i="28" r="J171"/>
  <c i="28" r="H172"/>
  <c i="28" l="1" r="K171"/>
  <c i="28" r="J172"/>
  <c i="28" r="I172"/>
  <c i="28" r="H173"/>
  <c i="28" l="1" r="K172"/>
  <c i="28" r="I173"/>
  <c i="28" r="J173"/>
  <c i="28" r="H174"/>
  <c i="28" l="1" r="K173"/>
  <c i="28" r="J174"/>
  <c i="28" r="I174"/>
  <c i="28" r="H175"/>
  <c i="28" l="1" r="K174"/>
  <c i="28" r="I175"/>
  <c i="28" r="J175"/>
  <c i="28" r="H176"/>
  <c i="28" l="1" r="K175"/>
  <c i="28" r="J176"/>
  <c i="28" r="I176"/>
  <c i="28" r="H177"/>
  <c i="28" l="1" r="K176"/>
  <c i="28" r="I177"/>
  <c i="28" r="J177"/>
  <c i="28" r="H178"/>
  <c i="28" l="1" r="K177"/>
  <c i="28" r="J178"/>
  <c i="28" r="I178"/>
  <c i="28" r="H179"/>
  <c i="28" l="1" r="K178"/>
  <c i="28" r="I179"/>
  <c i="28" r="J179"/>
  <c i="28" r="H180"/>
  <c i="28" l="1" r="K179"/>
  <c i="28" r="J180"/>
  <c i="28" r="I180"/>
  <c i="28" r="H181"/>
  <c i="28" l="1" r="K180"/>
  <c i="28" r="I181"/>
  <c i="28" r="J181"/>
  <c i="28" r="H182"/>
  <c i="28" l="1" r="K181"/>
  <c i="28" r="J182"/>
  <c i="28" r="I182"/>
  <c i="28" r="H183"/>
  <c i="28" l="1" r="K182"/>
  <c i="28" r="I183"/>
  <c i="28" r="J183"/>
  <c i="28" r="H184"/>
  <c i="28" l="1" r="K183"/>
  <c i="28" r="J184"/>
  <c i="28" r="I184"/>
  <c i="28" r="H185"/>
  <c i="28" l="1" r="K184"/>
  <c i="28" r="I185"/>
  <c i="28" r="J185"/>
  <c i="28" r="H186"/>
  <c i="28" l="1" r="K185"/>
  <c i="28" r="J186"/>
  <c i="28" r="I186"/>
  <c i="28" r="H187"/>
  <c i="28" l="1" r="K186"/>
  <c i="28" r="I187"/>
  <c i="28" r="J187"/>
  <c i="28" r="H188"/>
  <c i="28" l="1" r="K187"/>
  <c i="28" r="J188"/>
  <c i="28" r="I188"/>
  <c i="28" r="H189"/>
  <c i="28" l="1" r="K188"/>
  <c i="28" r="I189"/>
  <c i="28" r="J189"/>
  <c i="28" r="H190"/>
  <c i="28" l="1" r="K189"/>
  <c i="28" r="J190"/>
  <c i="28" r="I190"/>
  <c i="28" r="H191"/>
  <c i="28" l="1" r="K190"/>
  <c i="28" r="I191"/>
  <c i="28" r="J191"/>
  <c i="28" r="H192"/>
  <c i="28" l="1" r="J192"/>
  <c i="28" r="I192"/>
  <c i="28" r="K191"/>
  <c i="28" r="H193"/>
  <c i="28" l="1" r="K192"/>
  <c i="28" r="I193"/>
  <c i="28" r="J193"/>
  <c i="28" r="H194"/>
  <c i="28" l="1" r="J194"/>
  <c i="28" r="I194"/>
  <c i="28" r="K193"/>
  <c i="28" r="H195"/>
  <c i="28" l="1" r="I195"/>
  <c i="28" r="J195"/>
  <c i="28" r="K194"/>
  <c i="28" r="H196"/>
  <c i="28" l="1" r="K195"/>
  <c i="28" r="J196"/>
  <c i="28" r="I196"/>
  <c i="28" r="H197"/>
  <c i="28" l="1" r="K196"/>
  <c i="28" r="I197"/>
  <c i="28" r="J197"/>
  <c i="28" r="H198"/>
  <c i="28" l="1" r="K197"/>
  <c i="28" r="J198"/>
  <c i="28" r="I198"/>
  <c i="28" r="H199"/>
  <c i="28" l="1" r="I199"/>
  <c i="28" r="J199"/>
  <c i="28" r="K198"/>
  <c i="28" r="H200"/>
  <c i="28" l="1" r="J200"/>
  <c i="28" r="I200"/>
  <c i="28" r="K199"/>
  <c i="28" r="H201"/>
  <c i="28" l="1" r="K200"/>
  <c i="28" r="I201"/>
  <c i="28" r="J201"/>
  <c i="28" r="H202"/>
  <c i="28" l="1" r="J202"/>
  <c i="28" r="I202"/>
  <c i="28" r="K201"/>
  <c i="28" r="H203"/>
  <c i="28" l="1" r="I203"/>
  <c i="28" r="J203"/>
  <c i="28" r="K202"/>
  <c i="28" r="H204"/>
  <c i="28" l="1" r="J204"/>
  <c i="28" r="I204"/>
  <c i="28" r="K203"/>
  <c i="28" r="H205"/>
  <c i="28" l="1" r="I205"/>
  <c i="28" r="J205"/>
  <c i="28" r="K204"/>
  <c i="28" r="H206"/>
  <c i="28" l="1" r="J206"/>
  <c i="28" r="I206"/>
  <c i="28" r="K205"/>
  <c i="28" r="H207"/>
  <c i="28" l="1" r="I207"/>
  <c i="28" r="J207"/>
  <c i="28" r="K206"/>
  <c i="28" r="H208"/>
  <c i="28" l="1" r="J208"/>
  <c i="28" r="I208"/>
  <c i="28" r="K207"/>
  <c i="28" r="H209"/>
  <c i="28" l="1" r="I209"/>
  <c i="28" r="J209"/>
  <c i="28" r="K208"/>
  <c i="28" r="H210"/>
  <c i="28" l="1" r="J210"/>
  <c i="28" r="I210"/>
  <c i="28" r="K209"/>
  <c i="28" r="H211"/>
  <c i="28" l="1" r="I211"/>
  <c i="28" r="J211"/>
  <c i="28" r="K210"/>
  <c i="28" r="H212"/>
  <c i="28" l="1" r="J212"/>
  <c i="28" r="I212"/>
  <c i="28" r="K211"/>
  <c i="28" r="H213"/>
  <c i="28" l="1" r="I213"/>
  <c i="28" r="J213"/>
  <c i="28" r="K212"/>
  <c i="28" r="H214"/>
  <c i="28" l="1" r="K213"/>
  <c i="28" r="J214"/>
  <c i="28" r="I214"/>
  <c i="28" r="H215"/>
  <c i="28" l="1" r="K214"/>
  <c i="28" r="I215"/>
  <c i="28" r="J215"/>
  <c i="28" r="H216"/>
  <c i="28" l="1" r="J216"/>
  <c i="28" r="I216"/>
  <c i="28" r="K215"/>
  <c i="28" r="H217"/>
  <c i="28" l="1" r="K216"/>
  <c i="28" r="I217"/>
  <c i="28" r="J217"/>
  <c i="28" r="H218"/>
  <c i="28" l="1" r="J218"/>
  <c i="28" r="I218"/>
  <c i="28" r="K217"/>
  <c i="28" r="H219"/>
  <c i="28" l="1" r="I219"/>
  <c i="28" r="J219"/>
  <c i="28" r="K218"/>
  <c i="28" r="H220"/>
  <c i="28" l="1" r="J220"/>
  <c i="28" r="I220"/>
  <c i="28" r="K219"/>
  <c i="28" r="H221"/>
  <c i="28" l="1" r="I221"/>
  <c i="28" r="J221"/>
  <c i="28" r="K220"/>
  <c i="28" r="H222"/>
  <c i="28" l="1" r="K221"/>
  <c i="28" r="J222"/>
  <c i="28" r="I222"/>
  <c i="28" r="H223"/>
  <c i="28" l="1" r="I223"/>
  <c i="28" r="J223"/>
  <c i="28" r="K222"/>
  <c i="28" r="H224"/>
  <c i="28" l="1" r="J224"/>
  <c i="28" r="I224"/>
  <c i="28" r="K223"/>
  <c i="28" r="H225"/>
  <c i="28" l="1" r="I225"/>
  <c i="28" r="J225"/>
  <c i="28" r="K224"/>
  <c i="28" r="H226"/>
  <c i="28" l="1" r="K225"/>
  <c i="28" r="J226"/>
  <c i="28" r="I226"/>
  <c i="28" r="H227"/>
  <c i="28" l="1" r="I227"/>
  <c i="28" r="J227"/>
  <c i="28" r="K226"/>
  <c i="28" r="H228"/>
  <c i="28" l="1" r="K227"/>
  <c i="28" r="J228"/>
  <c i="28" r="I228"/>
  <c i="28" r="H229"/>
  <c i="28" l="1" r="I229"/>
  <c i="28" r="J229"/>
  <c i="28" r="K228"/>
  <c i="28" r="H230"/>
  <c i="28" l="1" r="J230"/>
  <c i="28" r="I230"/>
  <c i="28" r="K229"/>
  <c i="28" r="H231"/>
  <c i="28" l="1" r="I231"/>
  <c i="28" r="J231"/>
  <c i="28" r="K230"/>
  <c i="28" r="H232"/>
  <c i="28" l="1" r="K231"/>
  <c i="28" r="J232"/>
  <c i="28" r="I232"/>
  <c i="28" r="H233"/>
  <c i="28" l="1" r="I233"/>
  <c i="28" r="J233"/>
  <c i="28" r="K232"/>
  <c i="28" r="H234"/>
  <c i="28" l="1" r="J234"/>
  <c i="28" r="I234"/>
  <c i="28" r="K233"/>
  <c i="28" r="H235"/>
  <c i="28" l="1" r="I235"/>
  <c i="28" r="J235"/>
  <c i="28" r="K234"/>
  <c i="28" r="H236"/>
  <c i="28" l="1" r="J236"/>
  <c i="28" r="I236"/>
  <c i="28" r="K235"/>
  <c i="28" r="H237"/>
  <c i="28" l="1" r="I237"/>
  <c i="28" r="J237"/>
  <c i="28" r="K236"/>
  <c i="28" r="H238"/>
  <c i="28" l="1" r="J238"/>
  <c i="28" r="I238"/>
  <c i="28" r="K237"/>
  <c i="28" r="H239"/>
  <c i="28" l="1" r="K238"/>
  <c i="28" r="I239"/>
  <c i="28" r="J239"/>
  <c i="28" r="H240"/>
  <c i="28" l="1" r="K239"/>
  <c i="28" r="J240"/>
  <c i="28" r="I240"/>
  <c i="28" r="H241"/>
  <c i="28" l="1" r="K240"/>
  <c i="28" r="I241"/>
  <c i="28" r="J241"/>
  <c i="28" r="H242"/>
  <c i="28" l="1" r="J242"/>
  <c i="28" r="I242"/>
  <c i="28" r="K241"/>
  <c i="28" r="H243"/>
  <c i="28" l="1" r="K242"/>
  <c i="28" r="I243"/>
  <c i="28" r="J243"/>
  <c i="28" r="H244"/>
  <c i="28" l="1" r="J244"/>
  <c i="28" r="I244"/>
  <c i="28" r="K243"/>
  <c i="28" r="H245"/>
  <c i="28" l="1" r="K244"/>
  <c i="28" r="I245"/>
  <c i="28" r="J245"/>
  <c i="28" r="H246"/>
  <c i="28" l="1" r="J246"/>
  <c i="28" r="I246"/>
  <c i="28" r="K245"/>
  <c i="28" r="H247"/>
  <c i="28" l="1" r="K246"/>
  <c i="28" r="I247"/>
  <c i="28" r="J247"/>
  <c i="28" r="H248"/>
  <c i="28" l="1" r="J248"/>
  <c i="28" r="I248"/>
  <c i="28" r="K247"/>
  <c i="28" r="H249"/>
  <c i="28" l="1" r="I249"/>
  <c i="28" r="J249"/>
  <c i="28" r="K248"/>
  <c i="28" r="H250"/>
  <c i="28" l="1" r="J250"/>
  <c i="28" r="I250"/>
  <c i="28" r="K249"/>
  <c i="28" r="H251"/>
  <c i="28" l="1" r="I251"/>
  <c i="28" r="J251"/>
  <c i="28" r="K250"/>
  <c i="28" r="H252"/>
  <c i="28" l="1" r="J252"/>
  <c i="28" r="I252"/>
  <c i="28" r="K251"/>
  <c i="28" r="H253"/>
  <c i="28" l="1" r="K252"/>
  <c i="28" r="I253"/>
  <c i="28" r="J253"/>
  <c i="28" r="H254"/>
  <c i="28" l="1" r="J254"/>
  <c i="28" r="I254"/>
  <c i="28" r="K253"/>
  <c i="28" r="H255"/>
  <c i="28" l="1" r="K254"/>
  <c i="28" r="I255"/>
  <c i="28" r="J255"/>
  <c i="28" r="H256"/>
  <c i="28" l="1" r="J256"/>
  <c i="28" r="I256"/>
  <c i="28" r="K255"/>
  <c i="28" r="H257"/>
  <c i="28" l="1" r="I257"/>
  <c i="28" r="J257"/>
  <c i="28" r="K256"/>
  <c i="28" r="H258"/>
  <c i="28" l="1" r="J258"/>
  <c i="28" r="I258"/>
  <c i="28" r="K257"/>
  <c i="28" r="H259"/>
  <c i="28" l="1" r="I259"/>
  <c i="28" r="J259"/>
  <c i="28" r="K258"/>
  <c i="28" r="H260"/>
  <c i="28" l="1" r="K259"/>
  <c i="28" r="J260"/>
  <c i="28" r="I260"/>
  <c i="28" r="H261"/>
  <c i="28" l="1" r="I261"/>
  <c i="28" r="J261"/>
  <c i="28" r="K260"/>
  <c i="28" r="H262"/>
  <c i="28" l="1" r="K261"/>
  <c i="28" r="J262"/>
  <c i="28" r="I262"/>
  <c i="28" r="H263"/>
  <c i="28" l="1" r="K262"/>
  <c i="28" r="I263"/>
  <c i="28" r="J263"/>
  <c i="28" r="H264"/>
  <c i="28" l="1" r="J264"/>
  <c i="28" r="I264"/>
  <c i="28" r="K263"/>
  <c i="28" r="H265"/>
  <c i="28" l="1" r="K264"/>
  <c i="28" r="I265"/>
  <c i="28" r="J265"/>
  <c i="28" r="H266"/>
  <c i="28" l="1" r="K265"/>
  <c i="28" r="J266"/>
  <c i="28" r="I266"/>
  <c i="28" r="H267"/>
  <c i="28" l="1" r="I267"/>
  <c i="28" r="J267"/>
  <c i="28" r="K266"/>
  <c i="28" r="H268"/>
  <c i="28" l="1" r="K267"/>
  <c i="28" r="J268"/>
  <c i="28" r="I268"/>
  <c i="28" r="H269"/>
  <c i="28" l="1" r="K268"/>
  <c i="28" r="I269"/>
  <c i="28" r="J269"/>
  <c i="28" r="H270"/>
  <c i="28" l="1" r="K269"/>
  <c i="28" r="J270"/>
  <c i="28" r="I270"/>
  <c i="28" r="H271"/>
  <c i="28" l="1" r="I271"/>
  <c i="28" r="J271"/>
  <c i="28" r="K270"/>
  <c i="28" r="H272"/>
  <c i="28" l="1" r="K271"/>
  <c i="28" r="J272"/>
  <c i="28" r="I272"/>
  <c i="28" r="H273"/>
  <c i="28" l="1" r="I273"/>
  <c i="28" r="J273"/>
  <c i="28" r="K272"/>
  <c i="28" r="H274"/>
  <c i="28" l="1" r="K273"/>
  <c i="28" r="J274"/>
  <c i="28" r="I274"/>
  <c i="28" r="H275"/>
  <c i="28" l="1" r="I275"/>
  <c i="28" r="J275"/>
  <c i="28" r="K274"/>
  <c i="28" r="H276"/>
  <c i="28" l="1" r="K275"/>
  <c i="28" r="J276"/>
  <c i="28" r="I276"/>
  <c i="28" r="H277"/>
  <c i="28" l="1" r="K276"/>
  <c i="28" r="I277"/>
  <c i="28" r="J277"/>
  <c i="28" r="H278"/>
  <c i="28" l="1" r="J278"/>
  <c i="28" r="I278"/>
  <c i="28" r="K277"/>
  <c i="28" r="H279"/>
  <c i="28" l="1" r="I279"/>
  <c i="28" r="J279"/>
  <c i="28" r="K278"/>
  <c i="28" r="H280"/>
  <c i="28" l="1" r="K279"/>
  <c i="28" r="J280"/>
  <c i="28" r="I280"/>
  <c i="28" r="H281"/>
  <c i="28" l="1" r="K280"/>
  <c i="28" r="I281"/>
  <c i="28" r="J281"/>
  <c i="28" r="H282"/>
  <c i="28" l="1" r="J282"/>
  <c i="28" r="I282"/>
  <c i="28" r="K281"/>
  <c i="28" r="H283"/>
  <c i="28" l="1" r="I283"/>
  <c i="28" r="J283"/>
  <c i="28" r="K282"/>
  <c i="28" r="H284"/>
  <c i="28" l="1" r="K283"/>
  <c i="28" r="J284"/>
  <c i="28" r="I284"/>
  <c i="28" r="H285"/>
  <c i="28" l="1" r="I285"/>
  <c i="28" r="J285"/>
  <c i="28" r="K284"/>
  <c i="28" r="H286"/>
  <c i="28" l="1" r="K285"/>
  <c i="28" r="J286"/>
  <c i="28" r="I286"/>
  <c i="28" r="H287"/>
  <c i="28" l="1" r="I287"/>
  <c i="28" r="J287"/>
  <c i="28" r="K286"/>
  <c i="28" r="H288"/>
  <c i="28" l="1" r="J288"/>
  <c i="28" r="I288"/>
  <c i="28" r="K287"/>
  <c i="28" r="H289"/>
  <c i="28" l="1" r="I289"/>
  <c i="28" r="J289"/>
  <c i="28" r="K288"/>
  <c i="28" r="H290"/>
  <c i="28" l="1" r="J290"/>
  <c i="28" r="I290"/>
  <c i="28" r="K289"/>
  <c i="28" r="H291"/>
  <c i="28" l="1" r="I291"/>
  <c i="28" r="J291"/>
  <c i="28" r="K290"/>
  <c i="28" r="H292"/>
  <c i="28" l="1" r="J292"/>
  <c i="28" r="I292"/>
  <c i="28" r="K291"/>
  <c i="28" r="H293"/>
  <c i="28" l="1" r="I293"/>
  <c i="28" r="J293"/>
  <c i="28" r="K292"/>
  <c i="28" r="H294"/>
  <c i="28" l="1" r="J294"/>
  <c i="28" r="I294"/>
  <c i="28" r="K293"/>
  <c i="28" r="H295"/>
  <c i="28" l="1" r="K294"/>
  <c i="28" r="I295"/>
  <c i="28" r="J295"/>
  <c i="28" r="H296"/>
  <c i="28" l="1" r="J296"/>
  <c i="28" r="I296"/>
  <c i="28" r="K295"/>
  <c i="28" r="H297"/>
  <c i="28" l="1" r="I297"/>
  <c i="28" r="J297"/>
  <c i="28" r="K296"/>
  <c i="28" r="H298"/>
  <c i="28" l="1" r="J298"/>
  <c i="28" r="I298"/>
  <c i="28" r="K297"/>
  <c i="28" r="H299"/>
  <c i="28" l="1" r="K298"/>
  <c i="28" r="I299"/>
  <c i="28" r="J299"/>
  <c i="28" r="H300"/>
  <c i="28" l="1" r="J300"/>
  <c i="28" r="I300"/>
  <c i="28" r="K299"/>
  <c i="28" r="H301"/>
  <c i="28" l="1" r="I301"/>
  <c i="28" r="J301"/>
  <c i="28" r="K300"/>
  <c i="28" r="H302"/>
  <c i="28" l="1" r="K301"/>
  <c i="28" r="J302"/>
  <c i="28" r="I302"/>
  <c i="28" r="H303"/>
  <c i="28" l="1" r="K302"/>
  <c i="28" r="I303"/>
  <c i="28" r="J303"/>
  <c i="28" r="H304"/>
  <c i="8" r="AL60"/>
  <c i="8" r="AL61"/>
  <c i="8" r="AL62"/>
  <c i="28" l="1" r="K303"/>
  <c i="28" r="J304"/>
  <c i="28" r="I304"/>
  <c i="28" r="H305"/>
  <c i="8" r="AL28"/>
  <c i="8" r="AL52"/>
  <c i="8" r="AL48"/>
  <c i="8" r="AL24"/>
  <c i="8" r="AL32"/>
  <c i="8" r="AL20"/>
  <c i="8" r="AL44"/>
  <c i="8" r="AL12"/>
  <c i="8" r="AL39"/>
  <c i="8" r="AL22"/>
  <c i="8" r="AL47"/>
  <c i="8" r="AL36"/>
  <c i="8" r="AL3"/>
  <c i="8" r="AL6"/>
  <c i="8" r="AL51"/>
  <c i="8" r="AL31"/>
  <c i="8" r="AL55"/>
  <c i="8" r="AL30"/>
  <c i="8" r="AL18"/>
  <c i="8" r="AL14"/>
  <c i="8" r="AL40"/>
  <c i="8" r="AL27"/>
  <c i="8" r="AL33"/>
  <c i="8" r="AL56"/>
  <c i="8" r="AL5"/>
  <c i="8" r="AL9"/>
  <c i="8" r="AL21"/>
  <c i="8" r="AL25"/>
  <c i="8" r="AL29"/>
  <c i="8" r="AL37"/>
  <c i="8" r="AL41"/>
  <c i="8" r="AL45"/>
  <c i="8" r="AL49"/>
  <c i="8" r="AL53"/>
  <c i="8" r="AL57"/>
  <c i="8" r="AL26"/>
  <c i="8" r="AL34"/>
  <c i="8" r="AL38"/>
  <c i="8" r="AL42"/>
  <c i="8" r="AL46"/>
  <c i="8" r="AL50"/>
  <c i="8" r="AL54"/>
  <c i="8" r="AL58"/>
  <c i="8" r="AL4"/>
  <c i="8" r="AL7"/>
  <c i="8" r="AL19"/>
  <c i="8" r="AL23"/>
  <c i="8" r="AL35"/>
  <c i="8" r="AL43"/>
  <c i="28" l="1" r="I305"/>
  <c i="28" r="J305"/>
  <c i="28" r="K304"/>
  <c i="28" r="H306"/>
  <c i="8" r="AB24"/>
  <c i="8" r="AA3"/>
  <c i="8" r="AA24"/>
  <c i="8" r="AB3"/>
  <c i="8" r="AB16"/>
  <c i="8" r="AA16"/>
  <c i="8" r="AL13"/>
  <c i="8" r="AL16"/>
  <c i="8" r="AL59"/>
  <c i="8" r="AL11"/>
  <c i="8" r="AL8"/>
  <c i="8" r="AL17"/>
  <c i="8" r="AL15"/>
  <c i="8" r="AL10"/>
  <c i="28" l="1" r="K305"/>
  <c i="28" r="J306"/>
  <c i="28" r="I306"/>
  <c i="28" r="H307"/>
  <c i="8" r="AC24"/>
  <c i="8" r="AA18"/>
  <c i="8" r="AB6"/>
  <c i="8" r="AB19"/>
  <c i="8" r="AB21"/>
  <c i="8" r="AA7"/>
  <c i="8" r="AA5"/>
  <c i="8" r="AA4"/>
  <c i="8" r="AA21"/>
  <c i="8" r="AA23"/>
  <c i="8" r="AA13"/>
  <c i="8" r="AC16"/>
  <c i="8" r="AC3"/>
  <c i="8" r="AA19"/>
  <c i="8" r="AB18"/>
  <c i="8" r="AB7"/>
  <c i="8" r="AB17"/>
  <c i="8" r="AA9"/>
  <c i="8" r="AB12"/>
  <c i="8" r="AB13"/>
  <c i="8" r="AB9"/>
  <c i="8" r="AB4"/>
  <c i="8" r="AA10"/>
  <c i="8" r="AA11"/>
  <c i="8" r="AA20"/>
  <c i="8" r="AA6"/>
  <c i="8" r="AB23"/>
  <c i="8" r="AB8"/>
  <c i="8" r="AB20"/>
  <c i="8" r="AB22"/>
  <c i="8" r="AA17"/>
  <c i="8" r="AA15"/>
  <c i="8" r="AA12"/>
  <c i="8" r="AA8"/>
  <c i="8" r="AA22"/>
  <c i="8" r="AA14"/>
  <c i="8" r="AB5"/>
  <c i="8" r="AB14"/>
  <c i="8" r="AB15"/>
  <c i="8" r="AB10"/>
  <c i="8" r="AB11"/>
  <c i="28" l="1" r="I307"/>
  <c i="28" r="J307"/>
  <c i="28" r="K306"/>
  <c i="28" r="H308"/>
  <c i="8" r="AC6"/>
  <c i="8" r="AC21"/>
  <c i="8" r="AC18"/>
  <c i="8" r="AC19"/>
  <c i="8" r="AC17"/>
  <c i="8" r="AC8"/>
  <c i="8" r="AC7"/>
  <c i="8" r="AC22"/>
  <c i="8" r="AC10"/>
  <c i="8" r="AB25"/>
  <c i="8" r="AA25"/>
  <c i="8" r="AC12"/>
  <c i="8" r="AC20"/>
  <c i="8" r="AC9"/>
  <c i="8" r="AC13"/>
  <c i="8" r="AC4"/>
  <c i="8" r="AC23"/>
  <c i="8" r="AC14"/>
  <c i="8" r="AC15"/>
  <c i="8" r="AC11"/>
  <c i="8" r="AC5"/>
  <c i="28" l="1" r="J308"/>
  <c i="28" r="I308"/>
  <c i="28" r="K307"/>
  <c i="28" r="H309"/>
  <c i="8" r="AC25"/>
  <c i="28" l="1" r="I309"/>
  <c i="28" r="J309"/>
  <c i="28" r="K308"/>
  <c i="28" r="H310"/>
  <c i="28" l="1" r="J310"/>
  <c i="28" r="I310"/>
  <c i="28" r="K309"/>
  <c i="28" r="H311"/>
  <c i="28" l="1" r="K310"/>
  <c i="28" r="I311"/>
  <c i="28" r="J311"/>
  <c i="28" r="H312"/>
  <c i="28" l="1" r="K311"/>
  <c i="28" r="J312"/>
  <c i="28" r="I312"/>
  <c i="28" r="H313"/>
  <c i="28" l="1" r="K312"/>
  <c i="28" r="I313"/>
  <c i="28" r="J313"/>
  <c i="28" r="H314"/>
  <c i="28" l="1" r="K313"/>
  <c i="28" r="J314"/>
  <c i="28" r="I314"/>
  <c i="28" r="H315"/>
  <c i="28" l="1" r="K314"/>
  <c i="28" r="I315"/>
  <c i="28" r="J315"/>
  <c i="28" r="H316"/>
  <c i="28" l="1" r="J316"/>
  <c i="28" r="I316"/>
  <c i="28" r="K315"/>
  <c i="28" r="H317"/>
  <c i="28" l="1" r="I317"/>
  <c i="28" r="J317"/>
  <c i="28" r="K316"/>
  <c i="28" r="H318"/>
  <c i="28" l="1" r="J318"/>
  <c i="28" r="I318"/>
  <c i="28" r="K317"/>
  <c i="28" r="H319"/>
  <c i="28" l="1" r="I319"/>
  <c i="28" r="J319"/>
  <c i="28" r="K318"/>
  <c i="28" r="H320"/>
  <c i="28" l="1" r="J320"/>
  <c i="28" r="I320"/>
  <c i="28" r="K319"/>
  <c i="28" r="H321"/>
  <c i="28" l="1" r="I321"/>
  <c i="28" r="J321"/>
  <c i="28" r="K320"/>
  <c i="28" r="H322"/>
  <c i="28" l="1" r="K321"/>
  <c i="28" r="J322"/>
  <c i="28" r="I322"/>
  <c i="28" r="H323"/>
  <c i="28" l="1" r="I323"/>
  <c i="28" r="J323"/>
  <c i="28" r="K322"/>
  <c i="28" r="H324"/>
  <c i="28" l="1" r="J324"/>
  <c i="28" r="I324"/>
  <c i="28" r="K323"/>
  <c i="28" r="H325"/>
  <c i="28" l="1" r="I325"/>
  <c i="28" r="J325"/>
  <c i="28" r="K324"/>
  <c i="28" r="H326"/>
  <c i="28" l="1" r="K325"/>
  <c i="28" r="J326"/>
  <c i="28" r="I326"/>
  <c i="28" r="H327"/>
  <c i="28" l="1" r="I327"/>
  <c i="28" r="J327"/>
  <c i="28" r="K326"/>
  <c i="28" r="H328"/>
  <c i="28" l="1" r="K327"/>
  <c i="28" r="J328"/>
  <c i="28" r="I328"/>
  <c i="28" r="H329"/>
  <c i="28" l="1" r="I329"/>
  <c i="28" r="J329"/>
  <c i="28" r="K328"/>
  <c i="28" r="H330"/>
  <c i="28" l="1" r="J330"/>
  <c i="28" r="I330"/>
  <c i="28" r="K329"/>
  <c i="28" r="H331"/>
  <c i="28" l="1" r="I331"/>
  <c i="28" r="J331"/>
  <c i="28" r="K330"/>
  <c i="28" r="H332"/>
  <c i="28" l="1" r="J332"/>
  <c i="28" r="I332"/>
  <c i="28" r="K331"/>
  <c i="28" r="H333"/>
  <c i="28" l="1" r="I333"/>
  <c i="28" r="J333"/>
  <c i="28" r="K332"/>
  <c i="28" r="H334"/>
  <c i="28" l="1" r="J334"/>
  <c i="28" r="I334"/>
  <c i="28" r="K333"/>
  <c i="28" r="H335"/>
  <c i="28" l="1" r="I335"/>
  <c i="28" r="J335"/>
  <c i="28" r="K334"/>
  <c i="28" r="H336"/>
  <c i="28" l="1" r="J336"/>
  <c i="28" r="I336"/>
  <c i="28" r="K335"/>
  <c i="28" r="H337"/>
  <c i="28" l="1" r="I337"/>
  <c i="28" r="J337"/>
  <c i="28" r="K336"/>
  <c i="28" r="H338"/>
  <c i="28" l="1" r="J338"/>
  <c i="28" r="I338"/>
  <c i="28" r="K337"/>
  <c i="28" r="H339"/>
  <c i="28" l="1" r="I339"/>
  <c i="28" r="J339"/>
  <c i="28" r="K338"/>
  <c i="28" r="H340"/>
  <c i="28" l="1" r="J340"/>
  <c i="28" r="I340"/>
  <c i="28" r="K339"/>
  <c i="28" r="H341"/>
  <c i="28" l="1" r="K340"/>
  <c i="28" r="I341"/>
  <c i="28" r="J341"/>
  <c i="28" r="H342"/>
  <c i="28" l="1" r="J342"/>
  <c i="28" r="I342"/>
  <c i="28" r="K341"/>
  <c i="28" r="H343"/>
  <c i="28" l="1" r="I343"/>
  <c i="28" r="J343"/>
  <c i="28" r="K342"/>
  <c i="28" r="H344"/>
  <c i="28" l="1" r="K343"/>
  <c i="28" r="J344"/>
  <c i="28" r="I344"/>
  <c i="28" r="H345"/>
  <c i="28" l="1" r="I345"/>
  <c i="28" r="J345"/>
  <c i="28" r="K344"/>
  <c i="28" r="H346"/>
  <c i="28" l="1" r="J346"/>
  <c i="28" r="I346"/>
  <c i="28" r="K345"/>
  <c i="28" r="H347"/>
  <c i="28" l="1" r="I347"/>
  <c i="28" r="J347"/>
  <c i="28" r="K346"/>
  <c i="28" r="H348"/>
  <c i="28" l="1" r="J348"/>
  <c i="28" r="I348"/>
  <c i="28" r="K347"/>
  <c i="28" r="H349"/>
  <c i="28" l="1" r="I349"/>
  <c i="28" r="J349"/>
  <c i="28" r="K348"/>
  <c i="28" r="H350"/>
  <c i="28" l="1" r="J350"/>
  <c i="28" r="I350"/>
  <c i="28" r="K349"/>
  <c i="28" r="H351"/>
  <c i="28" l="1" r="I351"/>
  <c i="28" r="J351"/>
  <c i="28" r="K350"/>
  <c i="28" r="H352"/>
  <c i="28" l="1" r="J352"/>
  <c i="28" r="I352"/>
  <c i="28" r="K351"/>
  <c i="28" r="H353"/>
  <c i="28" l="1" r="I353"/>
  <c i="28" r="J353"/>
  <c i="28" r="K352"/>
  <c i="28" r="H354"/>
  <c i="28" l="1" r="J354"/>
  <c i="28" r="I354"/>
  <c i="28" r="K353"/>
  <c i="28" r="H355"/>
  <c i="28" l="1" r="I355"/>
  <c i="28" r="J355"/>
  <c i="28" r="K354"/>
  <c i="28" r="H356"/>
  <c i="28" l="1" r="J356"/>
  <c i="28" r="I356"/>
  <c i="28" r="K355"/>
  <c i="28" r="H357"/>
  <c i="28" l="1" r="I357"/>
  <c i="28" r="J357"/>
  <c i="28" r="K356"/>
  <c i="28" r="H358"/>
  <c i="28" l="1" r="J358"/>
  <c i="28" r="I358"/>
  <c i="28" r="K357"/>
  <c i="28" r="H359"/>
  <c i="28" l="1" r="I359"/>
  <c i="28" r="J359"/>
  <c i="28" r="K358"/>
  <c i="28" r="H360"/>
  <c i="28" l="1" r="J360"/>
  <c i="28" r="I360"/>
  <c i="28" r="K359"/>
  <c i="28" r="H361"/>
  <c i="28" l="1" r="I361"/>
  <c i="28" r="J361"/>
  <c i="28" r="K360"/>
  <c i="28" r="H362"/>
  <c i="28" l="1" r="K361"/>
  <c i="28" r="J362"/>
  <c i="28" r="I362"/>
  <c i="28" r="H363"/>
  <c i="28" l="1" r="I363"/>
  <c i="28" r="J363"/>
  <c i="28" r="K362"/>
  <c i="28" r="H364"/>
  <c i="28" l="1" r="J364"/>
  <c i="28" r="I364"/>
  <c i="28" r="K363"/>
  <c i="28" r="H365"/>
  <c i="28" l="1" r="I365"/>
  <c i="28" r="J365"/>
  <c i="28" r="K364"/>
  <c i="28" r="H366"/>
  <c i="28" l="1" r="J366"/>
  <c i="28" r="I366"/>
  <c i="28" r="K365"/>
  <c i="28" r="H367"/>
  <c i="28" l="1" r="I367"/>
  <c i="28" r="J367"/>
  <c i="28" r="K366"/>
  <c i="28" r="H368"/>
  <c i="28" l="1" r="J368"/>
  <c i="28" r="I368"/>
  <c i="28" r="K367"/>
  <c i="28" r="H369"/>
  <c i="28" l="1" r="I369"/>
  <c i="28" r="J369"/>
  <c i="28" r="K368"/>
  <c i="28" r="H370"/>
  <c i="28" l="1" r="J370"/>
  <c i="28" r="I370"/>
  <c i="28" r="K369"/>
  <c i="28" r="H371"/>
  <c i="28" l="1" r="I371"/>
  <c i="28" r="J371"/>
  <c i="28" r="K370"/>
  <c i="28" r="H372"/>
  <c i="28" l="1" r="J372"/>
  <c i="28" r="I372"/>
  <c i="28" r="K371"/>
  <c i="28" r="H373"/>
  <c i="28" l="1" r="I373"/>
  <c i="28" r="J373"/>
  <c i="28" r="K372"/>
  <c i="28" r="H374"/>
  <c i="28" l="1" r="J374"/>
  <c i="28" r="I374"/>
  <c i="28" r="K373"/>
  <c i="28" r="H375"/>
  <c i="28" l="1" r="I375"/>
  <c i="28" r="J375"/>
  <c i="28" r="K374"/>
  <c i="28" r="H376"/>
  <c i="28" l="1" r="J376"/>
  <c i="28" r="I376"/>
  <c i="28" r="K375"/>
  <c i="28" r="H377"/>
  <c i="28" l="1" r="I377"/>
  <c i="28" r="J377"/>
  <c i="28" r="K376"/>
  <c i="28" r="H378"/>
  <c i="28" l="1" r="J378"/>
  <c i="28" r="I378"/>
  <c i="28" r="K377"/>
  <c i="28" r="H379"/>
  <c i="28" l="1" r="I379"/>
  <c i="28" r="J379"/>
  <c i="28" r="K378"/>
  <c i="28" r="H380"/>
  <c i="28" l="1" r="J380"/>
  <c i="28" r="I380"/>
  <c i="28" r="K379"/>
  <c i="28" r="H381"/>
  <c i="28" l="1" r="I381"/>
  <c i="28" r="J381"/>
  <c i="28" r="K380"/>
  <c i="28" r="H382"/>
  <c i="28" l="1" r="J382"/>
  <c i="28" r="I382"/>
  <c i="28" r="K381"/>
  <c i="28" r="H383"/>
  <c i="28" l="1" r="I383"/>
  <c i="28" r="J383"/>
  <c i="28" r="K382"/>
  <c i="28" r="H384"/>
  <c i="28" l="1" r="J384"/>
  <c i="28" r="I384"/>
  <c i="28" r="K383"/>
  <c i="28" r="H385"/>
  <c i="28" l="1" r="I385"/>
  <c i="28" r="J385"/>
  <c i="28" r="K384"/>
  <c i="28" r="H386"/>
  <c i="28" l="1" r="K385"/>
  <c i="28" r="J386"/>
  <c i="28" r="I386"/>
  <c i="28" r="H387"/>
  <c i="28" l="1" r="I387"/>
  <c i="28" r="J387"/>
  <c i="28" r="K386"/>
  <c i="28" r="H388"/>
  <c i="28" l="1" r="J388"/>
  <c i="28" r="I388"/>
  <c i="28" r="K387"/>
  <c i="28" r="H389"/>
  <c i="28" l="1" r="I389"/>
  <c i="28" r="J389"/>
  <c i="28" r="K388"/>
  <c i="28" r="H390"/>
  <c i="28" l="1" r="J390"/>
  <c i="28" r="I390"/>
  <c i="28" r="K389"/>
  <c i="28" r="H391"/>
  <c i="28" l="1" r="I391"/>
  <c i="28" r="J391"/>
  <c i="28" r="K390"/>
  <c i="28" r="H392"/>
  <c i="28" l="1" r="J392"/>
  <c i="28" r="I392"/>
  <c i="28" r="K391"/>
  <c i="28" r="H393"/>
  <c i="28" l="1" r="I393"/>
  <c i="28" r="J393"/>
  <c i="28" r="K392"/>
  <c i="28" r="H394"/>
  <c i="28" l="1" r="J394"/>
  <c i="28" r="I394"/>
  <c i="28" r="K393"/>
  <c i="28" r="H395"/>
  <c i="28" l="1" r="I395"/>
  <c i="28" r="J395"/>
  <c i="28" r="K394"/>
  <c i="28" r="H396"/>
  <c i="28" l="1" r="J396"/>
  <c i="28" r="I396"/>
  <c i="28" r="K395"/>
  <c i="28" r="H397"/>
  <c i="28" l="1" r="I397"/>
  <c i="28" r="J397"/>
  <c i="28" r="K396"/>
  <c i="28" r="H398"/>
  <c i="28" l="1" r="J398"/>
  <c i="28" r="I398"/>
  <c i="28" r="K397"/>
  <c i="28" r="H399"/>
  <c i="28" l="1" r="K398"/>
  <c i="28" r="I399"/>
  <c i="28" r="J399"/>
  <c i="28" r="H400"/>
  <c i="28" l="1" r="J400"/>
  <c i="28" r="I400"/>
  <c i="28" r="K399"/>
  <c i="28" r="H401"/>
  <c i="28" l="1" r="I401"/>
  <c i="28" r="J401"/>
  <c i="28" r="K400"/>
  <c i="28" r="H402"/>
  <c i="28" l="1" r="J402"/>
  <c i="28" r="I402"/>
  <c i="28" r="K401"/>
  <c i="28" r="H403"/>
  <c i="28" l="1" r="I403"/>
  <c i="28" r="J403"/>
  <c i="28" r="K402"/>
  <c i="28" r="H404"/>
  <c i="28" l="1" r="J404"/>
  <c i="28" r="I404"/>
  <c i="28" r="K403"/>
  <c i="28" r="H405"/>
  <c i="28" l="1" r="I405"/>
  <c i="28" r="J405"/>
  <c i="28" r="K404"/>
  <c i="28" r="H406"/>
  <c i="28" l="1" r="J406"/>
  <c i="28" r="I406"/>
  <c i="28" r="K405"/>
  <c i="28" r="H407"/>
  <c i="28" l="1" r="I407"/>
  <c i="28" r="J407"/>
  <c i="28" r="K406"/>
  <c i="28" r="H408"/>
  <c i="28" l="1" r="K407"/>
  <c i="28" r="J408"/>
  <c i="28" r="I408"/>
  <c i="28" r="H409"/>
  <c i="28" l="1" r="I409"/>
  <c i="28" r="J409"/>
  <c i="28" r="K408"/>
  <c i="28" r="H410"/>
  <c i="28" l="1" r="J410"/>
  <c i="28" r="I410"/>
  <c i="28" r="K409"/>
  <c i="28" r="H411"/>
  <c i="28" l="1" r="I411"/>
  <c i="28" r="J411"/>
  <c i="28" r="K410"/>
  <c i="28" r="H412"/>
  <c i="28" l="1" r="J412"/>
  <c i="28" r="I412"/>
  <c i="28" r="K411"/>
  <c i="28" r="H413"/>
  <c i="28" l="1" r="I413"/>
  <c i="28" r="J413"/>
  <c i="28" r="K412"/>
  <c i="28" r="H414"/>
  <c i="28" l="1" r="J414"/>
  <c i="28" r="I414"/>
  <c i="28" r="K413"/>
  <c i="28" r="H415"/>
  <c i="28" l="1" r="I415"/>
  <c i="28" r="J415"/>
  <c i="28" r="K414"/>
  <c i="28" r="H416"/>
  <c i="28" l="1" r="J416"/>
  <c i="28" r="I416"/>
  <c i="28" r="K415"/>
  <c i="28" r="H417"/>
  <c i="28" l="1" r="I417"/>
  <c i="28" r="J417"/>
  <c i="28" r="K416"/>
  <c i="28" r="H418"/>
  <c i="28" l="1" r="J418"/>
  <c i="28" r="I418"/>
  <c i="28" r="K417"/>
  <c i="28" r="H419"/>
  <c i="28" l="1" r="I419"/>
  <c i="28" r="J419"/>
  <c i="28" r="K418"/>
  <c i="28" r="H420"/>
  <c i="28" l="1" r="J420"/>
  <c i="28" r="I420"/>
  <c i="28" r="K419"/>
  <c i="28" r="H421"/>
  <c i="28" r="H422" s="1"/>
  <c i="28" l="1" r="H423"/>
  <c i="28" r="J422"/>
  <c i="28" r="I422"/>
  <c i="28" r="I421"/>
  <c i="28" r="J421"/>
  <c i="28" r="K420"/>
  <c i="28" l="1" r="K422"/>
  <c i="28" r="J423"/>
  <c i="28" r="H424"/>
  <c i="28" r="I423"/>
  <c i="28" r="K421"/>
  <c i="28" l="1" r="K423"/>
  <c i="28" r="J424"/>
  <c i="28" r="I424"/>
  <c i="28" r="H425"/>
  <c i="28" l="1" r="K424"/>
  <c i="28" r="J425"/>
  <c i="28" r="H426"/>
  <c i="28" r="I425"/>
  <c i="28" l="1" r="K425"/>
  <c i="28" r="J426"/>
  <c i="28" r="I426"/>
  <c i="28" r="H427"/>
  <c i="28" r="H428" s="1"/>
  <c i="28" l="1" r="K426"/>
  <c i="28" r="J428"/>
  <c i="28" r="I428"/>
  <c i="28" r="H429"/>
  <c i="28" r="I427"/>
  <c i="28" r="J427"/>
  <c i="28" l="1" r="K428"/>
  <c i="28" r="J429"/>
  <c i="28" r="I429"/>
  <c i="28" r="H430"/>
  <c i="28" r="K427"/>
  <c i="28" l="1" r="K429"/>
  <c i="28" r="I430"/>
  <c i="28" r="J430"/>
  <c i="28" r="H431"/>
  <c i="28" l="1" r="K430"/>
  <c i="28" r="H432"/>
  <c i="28" r="I431"/>
  <c i="28" r="J431"/>
  <c i="28" l="1" r="K431"/>
  <c i="28" r="I432"/>
  <c i="28" r="H433"/>
  <c i="28" r="J432"/>
  <c i="28" l="1" r="K432"/>
  <c i="28" r="J433"/>
  <c i="28" r="H434"/>
  <c i="28" r="I433"/>
  <c i="28" l="1" r="K433"/>
  <c i="28" r="J434"/>
  <c i="28" r="H435"/>
  <c i="28" r="I434"/>
  <c i="28" l="1" r="K434"/>
  <c i="28" r="H436"/>
  <c i="28" r="J435"/>
  <c i="28" r="I435"/>
  <c i="28" l="1" r="K435"/>
  <c i="28" r="J436"/>
  <c i="28" r="H437"/>
  <c i="28" r="I436"/>
  <c i="28" l="1" r="K436"/>
  <c i="28" r="I437"/>
  <c i="28" r="J437"/>
  <c i="28" r="H438"/>
  <c i="28" l="1" r="K437"/>
  <c i="28" r="I438"/>
  <c i="28" r="H439"/>
  <c i="28" r="J438"/>
  <c i="28" l="1" r="K438"/>
  <c i="28" r="I439"/>
  <c i="28" r="J439"/>
  <c i="28" r="H440"/>
  <c i="28" l="1" r="K439"/>
  <c i="28" r="I440"/>
  <c i="28" r="H441"/>
  <c i="28" r="J440"/>
  <c i="28" l="1" r="K440"/>
  <c i="28" r="J441"/>
  <c i="28" r="H442"/>
  <c i="28" r="I441"/>
  <c i="28" l="1" r="K441"/>
  <c i="28" r="J442"/>
  <c i="28" r="H443"/>
  <c i="28" r="I442"/>
  <c i="28" l="1" r="K442"/>
  <c i="28" r="H444"/>
  <c i="28" r="I443"/>
  <c i="28" r="J443"/>
  <c i="28" l="1" r="K443"/>
  <c i="28" r="I444"/>
  <c i="28" r="J444"/>
  <c i="28" r="H445"/>
  <c i="28" l="1" r="K444"/>
  <c i="28" r="I445"/>
  <c i="28" r="J445"/>
  <c i="28" r="H446"/>
  <c i="28" l="1" r="K445"/>
  <c i="28" r="J446"/>
  <c i="28" r="H447"/>
  <c i="28" r="I446"/>
  <c i="28" l="1" r="K446"/>
  <c i="28" r="J447"/>
  <c i="28" r="H448"/>
  <c i="28" r="I447"/>
  <c i="28" l="1" r="K447"/>
  <c i="28" r="I448"/>
  <c i="28" r="H449"/>
  <c i="28" r="J448"/>
  <c i="28" l="1" r="K448"/>
  <c i="28" r="J449"/>
  <c i="28" r="I449"/>
  <c i="28" r="H450"/>
  <c i="28" l="1" r="K449"/>
  <c i="28" r="J450"/>
  <c i="28" r="I450"/>
  <c i="28" r="H451"/>
  <c i="28" l="1" r="K450"/>
  <c i="28" r="J451"/>
  <c i="28" r="H452"/>
  <c i="28" r="I451"/>
  <c i="28" l="1" r="K451"/>
  <c i="28" r="H453"/>
  <c i="28" r="J452"/>
  <c i="28" r="I452"/>
  <c i="28" l="1" r="K452"/>
  <c i="28" r="I453"/>
  <c i="28" r="H454"/>
  <c i="28" r="J453"/>
  <c i="28" l="1" r="K453"/>
  <c i="28" r="I454"/>
  <c i="28" r="H455"/>
  <c i="28" r="J454"/>
  <c i="28" l="1" r="K454"/>
  <c i="28" r="I455"/>
  <c i="28" r="H456"/>
  <c i="28" r="J455"/>
  <c i="28" l="1" r="K455"/>
  <c i="28" r="J456"/>
  <c i="28" r="H457"/>
  <c i="28" r="I456"/>
  <c i="28" l="1" r="K456"/>
  <c i="28" r="J457"/>
  <c i="28" r="I457"/>
  <c i="28" r="H458"/>
  <c i="28" l="1" r="K457"/>
  <c i="28" r="J458"/>
  <c i="28" r="I458"/>
  <c i="28" r="H459"/>
  <c i="28" l="1" r="K458"/>
  <c i="28" r="H460"/>
  <c i="28" r="I459"/>
  <c i="28" r="J459"/>
  <c i="28" l="1" r="K459"/>
  <c i="28" r="J460"/>
  <c i="28" r="I460"/>
  <c i="28" r="H461"/>
  <c i="28" l="1" r="K460"/>
  <c i="28" r="J461"/>
  <c i="28" r="I461"/>
  <c i="28" r="H462"/>
  <c i="28" l="1" r="K461"/>
  <c i="28" r="J462"/>
  <c i="28" r="I462"/>
  <c i="28" r="H463"/>
  <c i="28" l="1" r="K462"/>
  <c i="28" r="J463"/>
  <c i="28" r="I463"/>
  <c i="28" r="H464"/>
  <c i="28" l="1" r="K463"/>
  <c i="28" r="J464"/>
  <c i="28" r="I464"/>
  <c i="28" r="H465"/>
  <c i="28" l="1" r="K464"/>
  <c i="28" r="I465"/>
  <c i="28" r="J465"/>
  <c i="28" r="H466"/>
  <c i="28" l="1" r="K465"/>
  <c i="28" r="H467"/>
  <c i="28" r="J466"/>
  <c i="28" r="I466"/>
  <c i="28" l="1" r="K466"/>
  <c i="28" r="H468"/>
  <c i="28" r="I467"/>
  <c i="28" r="J467"/>
  <c i="28" l="1" r="K467"/>
  <c i="28" r="J468"/>
  <c i="28" r="I468"/>
  <c i="28" r="H469"/>
  <c i="28" l="1" r="K468"/>
  <c i="28" r="I469"/>
  <c i="28" r="J469"/>
  <c i="28" r="H470"/>
  <c i="28" l="1" r="K469"/>
  <c i="28" r="J470"/>
  <c i="28" r="H471"/>
  <c i="28" r="I470"/>
  <c i="28" l="1" r="K470"/>
  <c i="28" r="H472"/>
  <c i="28" r="I471"/>
  <c i="28" r="J471"/>
  <c i="28" l="1" r="K471"/>
  <c i="28" r="J472"/>
  <c i="28" r="H473"/>
  <c i="28" r="I472"/>
  <c i="28" l="1" r="K472"/>
  <c i="28" r="I473"/>
  <c i="28" r="H474"/>
  <c i="28" r="J473"/>
  <c i="28" l="1" r="K473"/>
  <c i="28" r="I474"/>
  <c i="28" r="J474"/>
  <c i="28" r="H475"/>
  <c i="28" l="1" r="K474"/>
  <c i="28" r="I475"/>
  <c i="28" r="H476"/>
  <c i="28" r="J475"/>
  <c i="28" l="1" r="K475"/>
  <c i="28" r="H477"/>
  <c i="28" r="J476"/>
  <c i="28" r="I476"/>
  <c i="28" l="1" r="K476"/>
  <c i="28" r="J477"/>
  <c i="28" r="H478"/>
  <c i="28" r="I477"/>
  <c i="28" l="1" r="K477"/>
  <c i="28" r="J478"/>
  <c i="28" r="I478"/>
  <c i="28" r="H479"/>
  <c i="28" l="1" r="K478"/>
  <c i="28" r="I479"/>
  <c i="28" r="J479"/>
  <c i="28" r="H480"/>
  <c i="28" l="1" r="K479"/>
  <c i="28" r="J480"/>
  <c i="28" r="I480"/>
  <c i="28" r="H481"/>
  <c i="28" l="1" r="K480"/>
  <c i="28" r="I481"/>
  <c i="28" r="H482"/>
  <c i="28" r="J481"/>
  <c i="28" l="1" r="K481"/>
  <c i="28" r="I482"/>
  <c i="28" r="H483"/>
  <c i="28" r="J482"/>
  <c i="28" l="1" r="K482"/>
  <c i="28" r="J483"/>
  <c i="28" r="H484"/>
  <c i="28" r="I483"/>
  <c i="28" l="1" r="K483"/>
  <c i="28" r="I484"/>
  <c i="28" r="J484"/>
  <c i="28" r="H485"/>
  <c i="28" l="1" r="K484"/>
  <c i="28" r="H486"/>
  <c i="28" r="I485"/>
  <c i="28" r="J485"/>
  <c i="28" l="1" r="K485"/>
  <c i="28" r="H487"/>
  <c i="28" r="J486"/>
  <c i="28" r="I486"/>
  <c i="28" l="1" r="K486"/>
  <c i="28" r="H488"/>
  <c i="28" r="I487"/>
  <c i="28" r="J487"/>
  <c i="28" l="1" r="K487"/>
  <c i="28" r="I488"/>
  <c i="28" r="J488"/>
  <c i="28" r="H489"/>
  <c i="28" l="1" r="K488"/>
  <c i="28" r="H490"/>
  <c i="28" r="I489"/>
  <c i="28" r="J489"/>
  <c i="28" l="1" r="K489"/>
  <c i="28" r="I490"/>
  <c i="28" r="J490"/>
  <c i="28" r="H491"/>
  <c i="28" l="1" r="K490"/>
  <c i="28" r="J491"/>
  <c i="28" r="I491"/>
  <c i="28" r="H492"/>
  <c i="28" l="1" r="K491"/>
  <c i="28" r="I492"/>
  <c i="28" r="H493"/>
  <c i="28" r="J492"/>
  <c i="28" l="1" r="H494"/>
  <c i="28" r="I493"/>
  <c i="28" r="J493"/>
  <c i="28" r="K492"/>
  <c i="28" l="1" r="K493"/>
  <c i="28" r="I494"/>
  <c i="28" r="H495"/>
  <c i="28" r="J494"/>
  <c i="28" l="1" r="K494"/>
  <c i="28" r="I495"/>
  <c i="28" r="J495"/>
  <c i="28" r="H496"/>
  <c i="28" l="1" r="K495"/>
  <c i="28" r="J496"/>
  <c i="28" r="H497"/>
  <c i="28" r="I496"/>
  <c i="28" l="1" r="K496"/>
  <c i="28" r="H498"/>
  <c i="28" r="I497"/>
  <c i="28" r="J497"/>
  <c i="28" l="1" r="K497"/>
  <c i="28" r="J498"/>
  <c i="28" r="I498"/>
  <c i="28" r="H499"/>
  <c i="28" l="1" r="I499"/>
  <c i="28" r="J499"/>
  <c i="28" r="H500"/>
  <c i="28" r="K498"/>
  <c i="28" l="1" r="K499"/>
  <c i="28" r="J500"/>
  <c i="28" r="I500"/>
  <c i="28" r="H501"/>
  <c i="28" l="1" r="K500"/>
  <c i="28" r="I501"/>
  <c i="28" r="H502"/>
  <c i="28" r="J501"/>
  <c i="28" l="1" r="K501"/>
  <c i="28" r="J502"/>
  <c i="28" r="I502"/>
  <c i="28" r="H503"/>
  <c i="28" l="1" r="K502"/>
  <c i="28" r="J503"/>
  <c i="28" r="H504"/>
  <c i="28" r="I503"/>
  <c i="28" l="1" r="K503"/>
  <c i="28" r="I504"/>
  <c i="28" r="J504"/>
  <c i="28" r="H505"/>
  <c i="28" l="1" r="K504"/>
  <c i="28" r="J505"/>
  <c i="28" r="I505"/>
  <c i="28" r="H506"/>
  <c i="28" l="1" r="K505"/>
  <c i="28" r="J506"/>
  <c i="28" r="H507"/>
  <c i="28" r="I506"/>
  <c i="28" l="1" r="K506"/>
  <c i="28" r="I507"/>
  <c i="28" r="J507"/>
  <c i="28" r="H508"/>
  <c i="28" l="1" r="K507"/>
  <c i="28" r="I508"/>
  <c i="28" r="H509"/>
  <c i="28" r="J508"/>
  <c i="28" l="1" r="K508"/>
  <c i="28" r="H510"/>
  <c i="28" r="I509"/>
  <c i="28" r="J509"/>
  <c i="28" l="1" r="K509"/>
  <c i="28" r="J510"/>
  <c i="28" r="I510"/>
  <c i="28" r="H511"/>
  <c i="28" l="1" r="K510"/>
  <c i="28" r="I511"/>
  <c i="28" r="J511"/>
  <c i="28" r="H512"/>
  <c i="28" l="1" r="K511"/>
  <c i="28" r="H513"/>
  <c i="28" r="J512"/>
  <c i="28" r="I512"/>
  <c i="28" l="1" r="K512"/>
  <c i="28" r="J513"/>
  <c i="28" r="H514"/>
  <c i="28" r="I513"/>
  <c i="28" l="1" r="K513"/>
  <c i="28" r="H515"/>
  <c i="28" r="J514"/>
  <c i="28" r="I514"/>
  <c i="28" l="1" r="K514"/>
  <c i="28" r="I515"/>
  <c i="28" r="J515"/>
  <c i="28" r="H516"/>
  <c i="28" l="1" r="K515"/>
  <c i="28" r="H517"/>
  <c i="28" r="J516"/>
  <c i="28" r="I516"/>
  <c i="28" l="1" r="K516"/>
  <c i="28" r="I517"/>
  <c i="28" r="J517"/>
  <c i="28" r="H518"/>
  <c i="28" l="1" r="K517"/>
  <c i="28" r="H519"/>
  <c i="28" r="J518"/>
  <c i="28" r="I518"/>
  <c i="28" l="1" r="K518"/>
  <c i="28" r="I519"/>
  <c i="28" r="H520"/>
  <c i="28" r="J519"/>
  <c i="28" l="1" r="K519"/>
  <c i="28" r="I520"/>
  <c i="28" r="H521"/>
  <c i="28" r="J520"/>
  <c i="28" l="1" r="K520"/>
  <c i="28" r="I521"/>
  <c i="28" r="J521"/>
  <c i="28" r="H522"/>
  <c i="28" l="1" r="K521"/>
  <c i="28" r="I522"/>
  <c i="28" r="H523"/>
  <c i="28" r="J522"/>
  <c i="28" l="1" r="K522"/>
  <c i="28" r="J523"/>
  <c i="28" r="H524"/>
  <c i="28" r="I523"/>
  <c i="28" l="1" r="K523"/>
  <c i="28" r="I524"/>
  <c i="28" r="H525"/>
  <c i="28" r="J524"/>
  <c i="28" l="1" r="K524"/>
  <c i="28" r="I525"/>
  <c i="28" r="J525"/>
  <c i="28" r="H526"/>
  <c i="28" l="1" r="K525"/>
  <c i="28" r="I526"/>
  <c i="28" r="H527"/>
  <c i="28" r="J526"/>
  <c i="28" l="1" r="K526"/>
  <c i="28" r="J527"/>
  <c i="28" r="H528"/>
  <c i="28" r="I527"/>
  <c i="28" l="1" r="K527"/>
  <c i="28" r="J528"/>
  <c i="28" r="H529"/>
  <c i="28" r="I528"/>
  <c i="28" l="1" r="K528"/>
  <c i="28" r="J529"/>
  <c i="28" r="I529"/>
  <c i="28" r="H530"/>
  <c i="28" l="1" r="K529"/>
  <c i="28" r="J530"/>
  <c i="28" r="H531"/>
  <c i="28" r="I530"/>
  <c i="28" l="1" r="K530"/>
  <c i="28" r="I531"/>
  <c i="28" r="J531"/>
  <c i="28" r="H532"/>
  <c i="28" l="1" r="K531"/>
  <c i="28" r="J532"/>
  <c i="28" r="H533"/>
  <c i="28" r="I532"/>
  <c i="28" l="1" r="K532"/>
  <c i="28" r="J533"/>
  <c i="28" r="H534"/>
  <c i="28" r="I533"/>
  <c i="28" l="1" r="K533"/>
  <c i="28" r="J534"/>
  <c i="28" r="H535"/>
  <c i="28" r="I534"/>
  <c i="28" l="1" r="K534"/>
  <c i="28" r="I535"/>
  <c i="28" r="J535"/>
  <c i="28" r="H536"/>
  <c i="28" l="1" r="K535"/>
  <c i="28" r="I536"/>
  <c i="28" r="H537"/>
  <c i="28" r="J536"/>
  <c i="28" l="1" r="K536"/>
  <c i="28" r="I537"/>
  <c i="28" r="J537"/>
  <c i="28" r="H538"/>
  <c i="28" l="1" r="K537"/>
  <c i="28" r="J538"/>
  <c i="28" r="I538"/>
  <c i="28" r="H539"/>
  <c i="28" l="1" r="K538"/>
  <c i="28" r="J539"/>
  <c i="28" r="H540"/>
  <c i="28" r="I539"/>
  <c i="28" l="1" r="K539"/>
  <c i="28" r="J540"/>
  <c i="28" r="H541"/>
  <c i="28" r="I540"/>
  <c i="28" l="1" r="K540"/>
  <c i="28" r="I541"/>
  <c i="28" r="J541"/>
  <c i="28" r="H542"/>
  <c i="28" l="1" r="K541"/>
  <c i="28" r="I542"/>
  <c i="28" r="H543"/>
  <c i="28" r="J542"/>
  <c i="28" l="1" r="K542"/>
  <c i="28" r="I543"/>
  <c i="28" r="J543"/>
  <c i="28" r="H544"/>
  <c i="28" l="1" r="K543"/>
  <c i="28" r="J544"/>
  <c i="28" r="I544"/>
  <c i="28" r="H545"/>
  <c i="28" l="1" r="K544"/>
  <c i="28" r="J545"/>
  <c i="28" r="H546"/>
  <c i="28" r="I545"/>
  <c i="28" l="1" r="K545"/>
  <c i="28" r="I546"/>
  <c i="28" r="J546"/>
  <c i="28" r="H547"/>
  <c i="28" l="1" r="K546"/>
  <c i="28" r="I547"/>
  <c i="28" r="J547"/>
  <c i="28" r="H548"/>
  <c i="28" l="1" r="K547"/>
  <c i="28" r="J548"/>
  <c i="28" r="I548"/>
  <c i="28" r="H549"/>
  <c i="28" l="1" r="K548"/>
  <c i="28" r="I549"/>
  <c i="28" r="J549"/>
  <c i="28" r="H550"/>
  <c i="28" l="1" r="K549"/>
  <c i="28" r="I550"/>
  <c i="28" r="H551"/>
  <c i="28" r="J550"/>
  <c i="28" l="1" r="K550"/>
  <c i="28" r="I551"/>
  <c i="28" r="H552"/>
  <c i="28" r="J551"/>
  <c i="28" l="1" r="K551"/>
  <c i="28" r="J552"/>
  <c i="28" r="H553"/>
  <c i="28" r="I552"/>
  <c i="28" l="1" r="K552"/>
  <c i="28" r="I553"/>
  <c i="28" r="J553"/>
  <c i="28" r="H554"/>
  <c i="28" l="1" r="K553"/>
  <c i="28" r="J554"/>
  <c i="28" r="I554"/>
  <c i="28" r="H555"/>
  <c i="28" l="1" r="K554"/>
  <c i="28" r="J555"/>
  <c i="28" r="I555"/>
  <c i="28" r="H556"/>
  <c i="28" l="1" r="K555"/>
  <c i="28" r="I556"/>
  <c i="28" r="J556"/>
  <c i="28" r="H557"/>
  <c i="28" l="1" r="K556"/>
  <c i="28" r="I557"/>
  <c i="28" r="H558"/>
  <c i="28" r="J557"/>
  <c i="28" l="1" r="K557"/>
  <c i="28" r="I558"/>
  <c i="28" r="H559"/>
  <c i="28" r="J558"/>
  <c i="28" l="1" r="K558"/>
  <c i="28" r="J559"/>
  <c i="28" r="H560"/>
  <c i="28" r="I559"/>
  <c i="28" l="1" r="K559"/>
  <c i="28" r="I560"/>
  <c i="28" r="H561"/>
  <c i="28" r="J560"/>
  <c i="28" l="1" r="K560"/>
  <c i="28" r="J561"/>
  <c i="28" r="H562"/>
  <c i="28" r="I561"/>
  <c i="28" l="1" r="K561"/>
  <c i="28" r="J562"/>
  <c i="28" r="I562"/>
  <c i="28" r="H563"/>
  <c i="28" l="1" r="K562"/>
  <c i="28" r="J563"/>
  <c i="28" r="H564"/>
  <c i="28" r="I563"/>
  <c i="28" l="1" r="K563"/>
  <c i="28" r="J564"/>
  <c i="28" r="I564"/>
  <c i="28" r="H565"/>
  <c i="28" l="1" r="K564"/>
  <c i="28" r="J565"/>
  <c i="28" r="H566"/>
  <c i="28" r="I565"/>
  <c i="28" l="1" r="K565"/>
  <c i="28" r="J566"/>
  <c i="28" r="I566"/>
  <c i="28" r="H567"/>
  <c i="28" l="1" r="K566"/>
  <c i="28" r="J567"/>
  <c i="28" r="H568"/>
  <c i="28" r="I567"/>
  <c i="28" l="1" r="K567"/>
  <c i="28" r="J568"/>
  <c i="28" r="I568"/>
  <c i="28" r="H569"/>
  <c i="28" l="1" r="K568"/>
  <c i="28" r="J569"/>
  <c i="28" r="H570"/>
  <c i="28" r="I569"/>
  <c i="28" l="1" r="K569"/>
  <c i="28" r="H571"/>
  <c i="28" r="I570"/>
  <c i="28" r="J570"/>
  <c i="28" l="1" r="K570"/>
  <c i="28" r="J571"/>
  <c i="28" r="H572"/>
  <c i="28" r="I571"/>
  <c i="28" l="1" r="K571"/>
  <c i="28" r="J572"/>
  <c i="28" r="H573"/>
  <c i="28" r="I572"/>
  <c i="28" l="1" r="K572"/>
  <c i="28" r="I573"/>
  <c i="28" r="J573"/>
  <c i="28" r="H574"/>
  <c i="28" l="1" r="K573"/>
  <c i="28" r="H575"/>
  <c i="28" r="J574"/>
  <c i="28" r="I574"/>
  <c i="28" l="1" r="K574"/>
  <c i="28" r="I575"/>
  <c i="28" r="J575"/>
  <c i="28" r="H576"/>
  <c i="28" l="1" r="K575"/>
  <c i="28" r="J576"/>
  <c i="28" r="I576"/>
  <c i="28" r="H577"/>
  <c i="28" l="1" r="K576"/>
  <c i="28" r="I577"/>
  <c i="28" r="H578"/>
  <c i="28" r="J577"/>
  <c i="28" l="1" r="K577"/>
  <c i="28" r="I578"/>
  <c i="28" r="H579"/>
  <c i="28" r="J578"/>
  <c i="28" l="1" r="K578"/>
  <c i="28" r="I579"/>
  <c i="28" r="H580"/>
  <c i="28" r="J579"/>
  <c i="28" l="1" r="K579"/>
  <c i="28" r="I580"/>
  <c i="28" r="H581"/>
  <c i="28" r="J580"/>
  <c i="28" l="1" r="K580"/>
  <c i="28" r="J581"/>
  <c i="28" r="H582"/>
  <c i="28" r="I581"/>
  <c i="28" l="1" r="K581"/>
  <c i="28" r="J582"/>
  <c i="28" r="I582"/>
  <c i="28" r="H583"/>
  <c i="28" l="1" r="K582"/>
  <c i="28" r="H584"/>
  <c i="28" r="I583"/>
  <c i="28" r="J583"/>
  <c i="28" l="1" r="K583"/>
  <c i="28" r="J584"/>
  <c i="28" r="I584"/>
  <c i="28" r="H585"/>
  <c i="28" l="1" r="K584"/>
  <c i="28" r="J585"/>
  <c i="28" r="H586"/>
  <c i="28" r="I585"/>
  <c i="28" l="1" r="K585"/>
  <c i="28" r="I586"/>
  <c i="28" r="H587"/>
  <c i="28" r="J586"/>
  <c i="28" l="1" r="K586"/>
  <c i="28" r="I587"/>
  <c i="28" r="J587"/>
  <c i="28" r="H588"/>
  <c i="28" l="1" r="K587"/>
  <c i="28" r="J588"/>
  <c i="28" r="I588"/>
  <c i="28" r="H589"/>
  <c i="28" l="1" r="K588"/>
  <c i="28" r="I589"/>
  <c i="28" r="J589"/>
  <c i="28" r="H590"/>
  <c i="28" l="1" r="K589"/>
  <c i="28" r="J590"/>
  <c i="28" r="I590"/>
  <c i="28" r="H591"/>
  <c i="28" l="1" r="I591"/>
  <c i="28" r="J591"/>
  <c i="28" r="H592"/>
  <c i="28" r="K590"/>
  <c i="28" l="1" r="K591"/>
  <c i="28" r="J592"/>
  <c i="28" r="I592"/>
  <c i="28" r="H593"/>
  <c i="28" l="1" r="K592"/>
  <c i="28" r="H594"/>
  <c i="28" r="J593"/>
  <c i="28" r="I593"/>
  <c i="28" l="1" r="K593"/>
  <c i="28" r="J594"/>
  <c i="28" r="H595"/>
  <c i="28" r="I594"/>
  <c i="28" l="1" r="K594"/>
  <c i="28" r="I595"/>
  <c i="28" r="J595"/>
  <c i="28" r="H596"/>
  <c i="28" l="1" r="K595"/>
  <c i="28" r="I596"/>
  <c i="28" r="H597"/>
  <c i="28" r="J596"/>
  <c i="28" l="1" r="K596"/>
  <c i="28" r="I597"/>
  <c i="28" r="H598"/>
  <c i="28" r="J597"/>
  <c i="28" l="1" r="K597"/>
  <c i="28" r="J598"/>
  <c i="28" r="H599"/>
  <c i="28" r="I598"/>
  <c i="28" l="1" r="K598"/>
  <c i="28" r="H600"/>
  <c i="28" r="I599"/>
  <c i="28" r="J599"/>
  <c i="28" l="1" r="K599"/>
  <c i="28" r="I600"/>
  <c i="28" r="H601"/>
  <c i="28" r="J600"/>
  <c i="28" l="1" r="K600"/>
  <c i="28" r="H602"/>
  <c i="28" r="I601"/>
  <c i="28" r="J601"/>
  <c i="28" l="1" r="K601"/>
  <c i="28" r="H603"/>
  <c i="28" r="J602"/>
  <c i="28" r="I602"/>
  <c i="28" l="1" r="K602"/>
  <c i="28" r="H604"/>
  <c i="28" r="I603"/>
  <c i="28" r="J603"/>
  <c i="28" l="1" r="K603"/>
  <c i="28" r="I604"/>
  <c i="28" r="J604"/>
  <c i="28" r="H605"/>
  <c i="28" l="1" r="K604"/>
  <c i="28" r="I605"/>
  <c i="28" r="J605"/>
  <c i="28" r="H606"/>
  <c i="28" l="1" r="K605"/>
  <c i="28" r="I606"/>
  <c i="28" r="H607"/>
  <c i="28" r="J606"/>
  <c i="28" l="1" r="K606"/>
  <c i="28" r="H608"/>
  <c i="28" r="I607"/>
  <c i="28" r="J607"/>
  <c i="28" l="1" r="K607"/>
  <c i="28" r="I608"/>
  <c i="28" r="J608"/>
  <c i="28" r="H609"/>
  <c i="28" l="1" r="K608"/>
  <c i="28" r="J609"/>
  <c i="28" r="H610"/>
  <c i="28" r="I609"/>
  <c i="28" l="1" r="K609"/>
  <c i="28" r="I610"/>
  <c i="28" r="H611"/>
  <c i="28" r="J610"/>
  <c i="28" l="1" r="K610"/>
  <c i="28" r="I611"/>
  <c i="28" r="J611"/>
  <c i="28" r="H612"/>
  <c i="28" l="1" r="K611"/>
  <c i="28" r="I612"/>
  <c i="28" r="H613"/>
  <c i="28" r="J612"/>
  <c i="28" l="1" r="K612"/>
  <c i="28" r="J613"/>
  <c i="28" r="H614"/>
  <c i="28" r="I613"/>
  <c i="28" l="1" r="K613"/>
  <c i="28" r="J614"/>
  <c i="28" r="H615"/>
  <c i="28" r="I614"/>
  <c i="28" l="1" r="K614"/>
  <c i="28" r="J615"/>
  <c i="28" r="H616"/>
  <c i="28" r="I615"/>
  <c i="28" l="1" r="K615"/>
  <c i="28" r="I616"/>
  <c i="28" r="J616"/>
  <c i="28" r="H617"/>
  <c i="28" l="1" r="K616"/>
  <c i="28" r="J617"/>
  <c i="28" r="I617"/>
  <c i="28" r="H618"/>
  <c i="28" l="1" r="K617"/>
  <c i="28" r="I618"/>
  <c i="28" r="H619"/>
  <c i="28" r="J618"/>
  <c i="28" l="1" r="K618"/>
  <c i="28" r="J619"/>
  <c i="28" r="I619"/>
  <c i="28" r="H620"/>
  <c i="28" l="1" r="K619"/>
  <c i="28" r="J620"/>
  <c i="28" r="H621"/>
  <c i="28" r="I620"/>
  <c i="28" l="1" r="K620"/>
  <c i="28" r="J621"/>
  <c i="28" r="H622"/>
  <c i="28" r="I621"/>
  <c i="28" l="1" r="K621"/>
  <c i="28" r="J622"/>
  <c i="28" r="H623"/>
  <c i="28" r="I622"/>
  <c i="28" l="1" r="K622"/>
  <c i="28" r="J623"/>
  <c i="28" r="H624"/>
  <c i="28" r="I623"/>
  <c i="28" l="1" r="K623"/>
  <c i="28" r="J624"/>
  <c i="28" r="H625"/>
  <c i="28" r="I624"/>
  <c i="28" l="1" r="K624"/>
  <c i="28" r="I625"/>
  <c i="28" r="J625"/>
  <c i="28" r="H626"/>
  <c i="28" l="1" r="K625"/>
  <c i="28" r="J626"/>
  <c i="28" r="H627"/>
  <c i="28" r="I626"/>
  <c i="28" l="1" r="K626"/>
  <c i="28" r="J627"/>
  <c i="28" r="H628"/>
  <c i="28" r="I627"/>
  <c i="28" l="1" r="K627"/>
  <c i="28" r="H629"/>
  <c i="28" r="J628"/>
  <c i="28" r="I628"/>
  <c i="28" l="1" r="K628"/>
  <c i="28" r="H630"/>
  <c i="28" r="I629"/>
  <c i="28" r="J629"/>
  <c i="28" l="1" r="K629"/>
  <c i="28" r="J630"/>
  <c i="28" r="I630"/>
  <c i="28" r="H631"/>
  <c i="28" l="1" r="K630"/>
  <c i="28" r="J631"/>
  <c i="28" r="I631"/>
  <c i="28" r="H632"/>
  <c i="28" l="1" r="K631"/>
  <c i="28" r="J632"/>
  <c i="28" r="I632"/>
  <c i="28" r="H633"/>
  <c i="28" l="1" r="K632"/>
  <c i="28" r="I633"/>
  <c i="28" r="H634"/>
  <c i="28" r="J633"/>
  <c i="28" l="1" r="K633"/>
  <c i="28" r="J634"/>
  <c i="28" r="H635"/>
  <c i="28" r="I634"/>
  <c i="28" l="1" r="K634"/>
  <c i="28" r="J635"/>
  <c i="28" r="H636"/>
  <c i="28" r="I635"/>
  <c i="28" l="1" r="K635"/>
  <c i="28" r="J636"/>
  <c i="28" r="H637"/>
  <c i="28" r="I636"/>
  <c i="28" l="1" r="K636"/>
  <c i="28" r="J637"/>
  <c i="28" r="H638"/>
  <c i="28" r="I637"/>
  <c i="28" l="1" r="K637"/>
  <c i="28" r="J638"/>
  <c i="28" r="I638"/>
  <c i="28" r="H639"/>
  <c i="28" l="1" r="K638"/>
  <c i="28" r="I639"/>
  <c i="28" r="H640"/>
  <c i="28" r="J639"/>
  <c i="28" l="1" r="K639"/>
  <c i="28" r="I640"/>
  <c i="28" r="J640"/>
  <c i="28" r="H641"/>
  <c i="28" l="1" r="K640"/>
  <c i="28" r="I641"/>
  <c i="28" r="H642"/>
  <c i="28" r="J641"/>
  <c i="28" l="1" r="K641"/>
  <c i="28" r="J642"/>
  <c i="28" r="I642"/>
  <c i="28" r="H643"/>
  <c i="28" l="1" r="K642"/>
  <c i="28" r="J643"/>
  <c i="28" r="H644"/>
  <c i="28" r="I643"/>
  <c i="28" l="1" r="K643"/>
  <c i="28" r="J644"/>
  <c i="28" r="H645"/>
  <c i="28" r="I644"/>
  <c i="28" l="1" r="K644"/>
  <c i="28" r="I645"/>
  <c i="28" r="H646"/>
  <c i="28" r="J645"/>
  <c i="28" l="1" r="K645"/>
  <c i="28" r="I646"/>
  <c i="28" r="H647"/>
  <c i="28" r="J646"/>
  <c i="28" l="1" r="K646"/>
  <c i="28" r="I647"/>
  <c i="28" r="J647"/>
  <c i="28" r="H648"/>
  <c i="28" l="1" r="K647"/>
  <c i="28" r="J648"/>
  <c i="28" r="I648"/>
  <c i="28" r="H649"/>
  <c i="28" l="1" r="K648"/>
  <c i="28" r="I649"/>
  <c i="28" r="H650"/>
  <c i="28" r="J649"/>
  <c i="28" l="1" r="K649"/>
  <c i="28" r="I650"/>
  <c i="28" r="H651"/>
  <c i="28" r="J650"/>
  <c i="28" l="1" r="K650"/>
  <c i="28" r="J651"/>
  <c i="28" r="H652"/>
  <c i="28" r="I651"/>
  <c i="28" l="1" r="K651"/>
  <c i="28" r="H653"/>
  <c i="28" r="J652"/>
  <c i="28" r="I652"/>
  <c i="28" l="1" r="K652"/>
  <c i="28" r="J653"/>
  <c i="28" r="H654"/>
  <c i="28" r="I653"/>
  <c i="28" l="1" r="K653"/>
  <c i="28" r="J654"/>
  <c i="28" r="I654"/>
  <c i="28" r="H655"/>
  <c i="28" l="1" r="K654"/>
  <c i="28" r="J655"/>
  <c i="28" r="H656"/>
  <c i="28" r="I655"/>
  <c i="28" l="1" r="K655"/>
  <c i="28" r="J656"/>
  <c i="28" r="I656"/>
  <c i="28" r="H657"/>
  <c i="28" l="1" r="K656"/>
  <c i="28" r="J657"/>
  <c i="28" r="H658"/>
  <c i="28" r="I657"/>
  <c i="28" l="1" r="K657"/>
  <c i="28" r="I658"/>
  <c i="28" r="H659"/>
  <c i="28" r="J658"/>
  <c i="28" l="1" r="K658"/>
  <c i="28" r="I659"/>
  <c i="28" r="J659"/>
  <c i="28" r="H660"/>
  <c i="28" l="1" r="K659"/>
  <c i="28" r="I660"/>
  <c i="28" r="J660"/>
  <c i="28" r="H661"/>
  <c i="28" l="1" r="K660"/>
  <c i="28" r="J661"/>
  <c i="28" r="H662"/>
  <c i="28" r="I661"/>
  <c i="28" l="1" r="K661"/>
  <c i="28" r="J662"/>
  <c i="28" r="I662"/>
  <c i="28" r="H663"/>
  <c i="28" l="1" r="K662"/>
  <c i="28" r="I663"/>
  <c i="28" r="J663"/>
  <c i="28" r="H664"/>
  <c i="28" l="1" r="K663"/>
  <c i="28" r="I664"/>
  <c i="28" r="H665"/>
  <c i="28" r="J664"/>
  <c i="28" l="1" r="K664"/>
  <c i="28" r="J665"/>
  <c i="28" r="H666"/>
  <c i="28" r="I665"/>
  <c i="28" l="1" r="K665"/>
  <c i="28" r="J666"/>
  <c i="28" r="H667"/>
  <c i="28" r="I666"/>
  <c i="28" l="1" r="K666"/>
  <c i="28" r="I667"/>
  <c i="28" r="J667"/>
  <c i="28" r="H668"/>
  <c i="28" l="1" r="K667"/>
  <c i="28" r="H669"/>
  <c i="28" r="J668"/>
  <c i="28" r="I668"/>
  <c i="28" l="1" r="K668"/>
  <c i="28" r="I669"/>
  <c i="28" r="J669"/>
  <c i="28" r="H670"/>
  <c i="28" l="1" r="K669"/>
  <c i="28" r="J670"/>
  <c i="28" r="H671"/>
  <c i="28" r="I670"/>
  <c i="28" l="1" r="K670"/>
  <c i="28" r="J671"/>
  <c i="28" r="I671"/>
  <c i="28" r="H672"/>
  <c i="28" l="1" r="K671"/>
  <c i="28" r="J672"/>
  <c i="28" r="H673"/>
  <c i="28" r="I672"/>
  <c i="28" l="1" r="K672"/>
  <c i="28" r="J673"/>
  <c i="28" r="I673"/>
  <c i="28" r="H674"/>
  <c i="28" l="1" r="K673"/>
  <c i="28" r="J674"/>
  <c i="28" r="H675"/>
  <c i="28" r="I674"/>
  <c i="28" l="1" r="K674"/>
  <c i="28" r="J675"/>
  <c i="28" r="I675"/>
  <c i="28" r="H676"/>
  <c i="28" l="1" r="K675"/>
  <c i="28" r="I676"/>
  <c i="28" r="H677"/>
  <c i="28" r="J676"/>
  <c i="28" l="1" r="K676"/>
  <c i="28" r="H678"/>
  <c i="28" r="I677"/>
  <c i="28" r="J677"/>
  <c i="28" l="1" r="K677"/>
  <c i="28" r="I678"/>
  <c i="28" r="H679"/>
  <c i="28" r="J678"/>
  <c i="28" l="1" r="K678"/>
  <c i="28" r="I679"/>
  <c i="28" r="J679"/>
  <c i="28" r="H680"/>
  <c i="28" l="1" r="K679"/>
  <c i="28" r="I680"/>
  <c i="28" r="H681"/>
  <c i="28" r="J680"/>
  <c i="28" l="1" r="K680"/>
  <c i="28" r="I681"/>
  <c i="28" r="J681"/>
  <c i="28" r="H682"/>
  <c i="28" l="1" r="K681"/>
  <c i="28" r="I682"/>
  <c i="28" r="H683"/>
  <c i="28" r="J682"/>
  <c i="28" l="1" r="K682"/>
  <c i="28" r="I683"/>
  <c i="28" r="H684"/>
  <c i="28" r="J683"/>
  <c i="28" l="1" r="K683"/>
  <c i="28" r="J684"/>
  <c i="28" r="H685"/>
  <c i="28" r="I684"/>
  <c i="28" l="1" r="K684"/>
  <c i="28" r="J685"/>
  <c i="28" r="H686"/>
  <c i="28" r="I685"/>
  <c i="28" l="1" r="K685"/>
  <c i="28" r="I686"/>
  <c i="28" r="H687"/>
  <c i="28" r="J686"/>
  <c i="28" l="1" r="K686"/>
  <c i="28" r="J687"/>
  <c i="28" r="I687"/>
  <c i="28" r="H688"/>
  <c i="28" l="1" r="K687"/>
  <c i="28" r="J688"/>
  <c i="28" r="I688"/>
  <c i="28" r="H689"/>
  <c i="28" l="1" r="K688"/>
  <c i="28" r="J689"/>
  <c i="28" r="H690"/>
  <c i="28" r="I689"/>
  <c i="28" l="1" r="K689"/>
  <c i="28" r="J690"/>
  <c i="28" r="H691"/>
  <c i="28" r="I690"/>
  <c i="28" l="1" r="K690"/>
  <c i="28" r="I691"/>
  <c i="28" r="J691"/>
  <c i="28" r="H692"/>
  <c i="28" l="1" r="K691"/>
  <c i="28" r="I692"/>
  <c i="28" r="H693"/>
  <c i="28" r="J692"/>
  <c i="28" l="1" r="K692"/>
  <c i="28" r="I693"/>
  <c i="28" r="H694"/>
  <c i="28" r="J693"/>
  <c i="28" l="1" r="K693"/>
  <c i="28" r="J694"/>
  <c i="28" r="H695"/>
  <c i="28" r="I694"/>
  <c i="28" l="1" r="K694"/>
  <c i="28" r="I695"/>
  <c i="28" r="J695"/>
  <c i="28" r="H696"/>
  <c i="28" l="1" r="K695"/>
  <c i="28" r="I696"/>
  <c i="28" r="H697"/>
  <c i="28" r="J696"/>
  <c i="28" l="1" r="K696"/>
  <c i="28" r="I697"/>
  <c i="28" r="J697"/>
  <c i="28" r="H698"/>
  <c i="28" l="1" r="K697"/>
  <c i="28" r="J698"/>
  <c i="28" r="H699"/>
  <c i="28" r="I698"/>
  <c i="28" l="1" r="K698"/>
  <c i="28" r="J699"/>
  <c i="28" r="H700"/>
  <c i="28" r="I699"/>
  <c i="28" l="1" r="K699"/>
  <c i="28" r="I700"/>
  <c i="28" r="H701"/>
  <c i="28" r="J700"/>
  <c i="28" l="1" r="K700"/>
  <c i="28" r="H702"/>
  <c i="28" r="I701"/>
  <c i="28" r="J701"/>
  <c i="28" l="1" r="K701"/>
  <c i="28" r="H703"/>
  <c i="28" r="J702"/>
  <c i="28" r="I702"/>
  <c i="28" l="1" r="K702"/>
  <c i="28" r="I703"/>
  <c i="28" r="H704"/>
  <c i="28" r="J703"/>
  <c i="28" l="1" r="K703"/>
  <c i="28" r="I704"/>
  <c i="28" r="H705"/>
  <c i="28" r="J704"/>
  <c i="28" l="1" r="K704"/>
  <c i="28" r="I705"/>
  <c i="28" r="J705"/>
  <c i="28" r="H706"/>
  <c i="28" l="1" r="K705"/>
  <c i="28" r="I706"/>
  <c i="28" r="H707"/>
  <c i="28" r="J706"/>
  <c i="28" l="1" r="K706"/>
  <c i="28" r="I707"/>
  <c i="28" r="J707"/>
  <c i="28" r="H708"/>
  <c i="28" l="1" r="K707"/>
  <c i="28" r="I708"/>
  <c i="28" r="J708"/>
  <c i="28" r="H709"/>
  <c i="28" l="1" r="K708"/>
  <c i="28" r="I709"/>
  <c i="28" r="H710"/>
  <c i="28" r="J709"/>
  <c i="28" l="1" r="K709"/>
  <c i="28" r="I710"/>
  <c i="28" r="H711"/>
  <c i="28" r="J710"/>
  <c i="28" l="1" r="K710"/>
  <c i="28" r="I711"/>
  <c i="28" r="H712"/>
  <c i="28" r="J711"/>
  <c i="28" l="1" r="K711"/>
  <c i="28" r="J712"/>
  <c i="28" r="I712"/>
  <c i="28" r="H713"/>
  <c i="28" l="1" r="K712"/>
  <c i="28" r="J713"/>
  <c i="28" r="H714"/>
  <c i="28" r="I713"/>
  <c i="28" l="1" r="K713"/>
  <c i="28" r="H715"/>
  <c i="28" r="J714"/>
  <c i="28" r="I714"/>
  <c i="28" l="1" r="K714"/>
  <c i="28" r="I715"/>
  <c i="28" r="H716"/>
  <c i="28" r="J715"/>
  <c i="28" l="1" r="K715"/>
  <c i="28" r="J716"/>
  <c i="28" r="H717"/>
  <c i="28" r="I716"/>
  <c i="28" l="1" r="K716"/>
  <c i="28" r="I717"/>
  <c i="28" r="H718"/>
  <c i="28" r="J717"/>
  <c i="28" l="1" r="K717"/>
  <c i="28" r="I718"/>
  <c i="28" r="H719"/>
  <c i="28" r="J718"/>
  <c i="28" l="1" r="K718"/>
  <c i="28" r="I719"/>
  <c i="28" r="H720"/>
  <c i="28" r="J719"/>
  <c i="28" l="1" r="K719"/>
  <c i="28" r="J720"/>
  <c i="28" r="H721"/>
  <c i="28" r="I720"/>
  <c i="28" l="1" r="K720"/>
  <c i="28" r="J721"/>
  <c i="28" r="I721"/>
  <c i="28" r="H722"/>
  <c i="28" l="1" r="K721"/>
  <c i="28" r="J722"/>
  <c i="28" r="H723"/>
  <c i="28" r="I722"/>
  <c i="28" l="1" r="K722"/>
  <c i="28" r="I723"/>
  <c i="28" r="H724"/>
  <c i="28" r="J723"/>
  <c i="28" l="1" r="K723"/>
  <c i="28" r="I724"/>
  <c i="28" r="H725"/>
  <c i="28" r="J724"/>
  <c i="28" l="1" r="K724"/>
  <c i="28" r="I725"/>
  <c i="28" r="J725"/>
  <c i="28" r="H726"/>
  <c i="28" l="1" r="K725"/>
  <c i="28" r="I726"/>
  <c i="28" r="J726"/>
  <c i="28" r="H727"/>
  <c i="28" l="1" r="K726"/>
  <c i="28" r="I727"/>
  <c i="28" r="J727"/>
  <c i="28" r="H728"/>
  <c i="28" l="1" r="K727"/>
  <c i="28" r="J728"/>
  <c i="28" r="I728"/>
  <c i="28" r="H729"/>
  <c i="28" l="1" r="K728"/>
  <c i="28" r="I729"/>
  <c i="28" r="J729"/>
  <c i="28" r="H730"/>
  <c i="28" l="1" r="K729"/>
  <c i="28" r="J730"/>
  <c i="28" r="H731"/>
  <c i="28" r="I730"/>
  <c i="28" l="1" r="K730"/>
  <c i="28" r="J731"/>
  <c i="28" r="H732"/>
  <c i="28" r="I731"/>
  <c i="28" l="1" r="K731"/>
  <c i="28" r="J732"/>
  <c i="28" r="I732"/>
  <c i="28" r="H733"/>
  <c i="28" l="1" r="K732"/>
  <c i="28" r="I733"/>
  <c i="28" r="J733"/>
  <c i="28" r="H734"/>
  <c i="28" l="1" r="K733"/>
  <c i="28" r="I734"/>
  <c i="28" r="H735"/>
  <c i="28" r="J734"/>
  <c i="28" l="1" r="K734"/>
  <c i="28" r="J735"/>
  <c i="28" r="I735"/>
  <c i="28" r="H736"/>
  <c i="28" l="1" r="K735"/>
  <c i="28" r="J736"/>
  <c i="28" r="I736"/>
  <c i="28" r="H737"/>
  <c i="28" l="1" r="K736"/>
  <c i="28" r="I737"/>
  <c i="28" r="H738"/>
  <c i="28" r="J737"/>
  <c i="28" l="1" r="K737"/>
  <c i="28" r="J738"/>
  <c i="28" r="I738"/>
  <c i="28" r="H739"/>
  <c i="28" l="1" r="K738"/>
  <c i="28" r="J739"/>
  <c i="28" r="I739"/>
  <c i="28" r="H740"/>
  <c i="28" l="1" r="K739"/>
  <c i="28" r="I740"/>
  <c i="28" r="J740"/>
  <c i="28" r="H741"/>
  <c i="28" l="1" r="K740"/>
  <c i="28" r="I741"/>
  <c i="28" r="J741"/>
  <c i="28" r="H742"/>
  <c i="28" l="1" r="K741"/>
  <c i="28" r="H743"/>
  <c i="28" r="I742"/>
  <c i="28" r="J742"/>
  <c i="28" l="1" r="K742"/>
  <c i="28" r="I743"/>
  <c i="28" r="H744"/>
  <c i="28" r="J743"/>
  <c i="28" l="1" r="K743"/>
  <c i="28" r="J744"/>
  <c i="28" r="I744"/>
  <c i="28" r="H745"/>
  <c i="28" l="1" r="K744"/>
  <c i="28" r="I745"/>
  <c i="28" r="J745"/>
  <c i="28" r="H746"/>
  <c i="28" l="1" r="K745"/>
  <c i="28" r="I746"/>
  <c i="28" r="H747"/>
  <c i="28" r="J746"/>
  <c i="28" l="1" r="K746"/>
  <c i="28" r="I747"/>
  <c i="28" r="H748"/>
  <c i="28" r="J747"/>
  <c i="28" l="1" r="K747"/>
  <c i="28" r="I748"/>
  <c i="28" r="J748"/>
  <c i="28" r="H749"/>
  <c i="28" l="1" r="K748"/>
  <c i="28" r="J749"/>
  <c i="28" r="H750"/>
  <c i="28" r="I749"/>
  <c i="28" l="1" r="K749"/>
  <c i="28" r="J750"/>
  <c i="28" r="I750"/>
  <c i="28" r="H751"/>
  <c i="28" l="1" r="K750"/>
  <c i="28" r="I751"/>
  <c i="28" r="J751"/>
  <c i="28" r="H752"/>
  <c i="28" l="1" r="K751"/>
  <c i="28" r="I752"/>
  <c i="28" r="J752"/>
  <c i="28" r="H753"/>
  <c i="28" l="1" r="K752"/>
  <c i="28" r="I753"/>
  <c i="28" r="J753"/>
  <c i="28" r="H754"/>
  <c i="28" l="1" r="K753"/>
  <c i="28" r="J754"/>
  <c i="28" r="I754"/>
  <c i="28" r="H755"/>
  <c i="28" l="1" r="K754"/>
  <c i="28" r="I755"/>
  <c i="28" r="J755"/>
  <c i="28" r="H756"/>
  <c i="28" l="1" r="K755"/>
  <c i="28" r="I756"/>
  <c i="28" r="H757"/>
  <c i="28" r="J756"/>
  <c i="28" l="1" r="K756"/>
  <c i="28" r="J757"/>
  <c i="28" r="I757"/>
  <c i="28" r="H758"/>
  <c i="28" l="1" r="K757"/>
  <c i="28" r="I758"/>
  <c i="28" r="H759"/>
  <c i="28" r="J758"/>
  <c i="28" l="1" r="K758"/>
  <c i="28" r="I759"/>
  <c i="28" r="J759"/>
  <c i="28" r="H760"/>
  <c i="28" l="1" r="K759"/>
  <c i="28" r="J760"/>
  <c i="28" r="H761"/>
  <c i="28" r="I760"/>
  <c i="28" l="1" r="K760"/>
  <c i="28" r="J761"/>
  <c i="28" r="I761"/>
  <c i="28" r="H762"/>
  <c i="28" l="1" r="K761"/>
  <c i="28" r="J762"/>
  <c i="28" r="I762"/>
  <c i="28" r="H763"/>
  <c i="28" l="1" r="K762"/>
  <c i="28" r="J763"/>
  <c i="28" r="H764"/>
  <c i="28" r="I763"/>
  <c i="28" l="1" r="K763"/>
  <c i="28" r="J764"/>
  <c i="28" r="I764"/>
  <c i="28" r="H765"/>
  <c i="28" l="1" r="K764"/>
  <c i="28" r="H766"/>
  <c i="28" r="I765"/>
  <c i="28" r="J765"/>
  <c i="28" l="1" r="K765"/>
  <c i="28" r="J766"/>
  <c i="28" r="I766"/>
  <c i="28" r="H767"/>
  <c i="28" l="1" r="K766"/>
  <c i="28" r="I767"/>
  <c i="28" r="H768"/>
  <c i="28" r="J767"/>
  <c i="28" l="1" r="K767"/>
  <c i="28" r="J768"/>
  <c i="28" r="H769"/>
  <c i="28" r="I768"/>
  <c i="28" l="1" r="K768"/>
  <c i="28" r="H770"/>
  <c i="28" r="I769"/>
  <c i="28" r="J769"/>
  <c i="28" l="1" r="K769"/>
  <c i="28" r="H771"/>
  <c i="28" r="J770"/>
  <c i="28" r="I770"/>
  <c i="28" l="1" r="K770"/>
  <c i="28" r="I771"/>
  <c i="28" r="H772"/>
  <c i="28" r="J771"/>
  <c i="28" l="1" r="K771"/>
  <c i="28" r="J772"/>
  <c i="28" r="I772"/>
  <c i="28" r="H773"/>
  <c i="28" l="1" r="K772"/>
  <c i="28" r="H774"/>
  <c i="28" r="I773"/>
  <c i="28" r="J773"/>
  <c i="28" l="1" r="K773"/>
  <c i="28" r="I774"/>
  <c i="28" r="H775"/>
  <c i="28" r="J774"/>
  <c i="28" l="1" r="K774"/>
  <c i="28" r="H776"/>
  <c i="28" r="J775"/>
  <c i="28" r="I775"/>
  <c i="28" l="1" r="K775"/>
  <c i="28" r="H777"/>
  <c i="28" r="J776"/>
  <c i="28" r="I776"/>
  <c i="28" l="1" r="K776"/>
  <c i="28" r="H778"/>
  <c i="28" r="J777"/>
  <c i="28" r="I777"/>
  <c i="28" l="1" r="K777"/>
  <c i="28" r="H779"/>
  <c i="28" r="J778"/>
  <c i="28" r="I778"/>
  <c i="28" l="1" r="K778"/>
  <c i="28" r="J779"/>
  <c i="28" r="I779"/>
  <c i="28" r="H780"/>
  <c i="28" l="1" r="K779"/>
  <c i="28" r="I780"/>
  <c i="28" r="J780"/>
  <c i="28" r="H781"/>
  <c i="28" l="1" r="K780"/>
  <c i="28" r="J781"/>
  <c i="28" r="I781"/>
  <c i="28" r="H782"/>
  <c i="28" l="1" r="K781"/>
  <c i="28" r="I782"/>
  <c i="28" r="H783"/>
  <c i="28" r="J782"/>
  <c i="28" l="1" r="K782"/>
  <c i="28" r="H784"/>
  <c i="28" r="J783"/>
  <c i="28" r="I783"/>
  <c i="28" l="1" r="K783"/>
  <c i="28" r="I784"/>
  <c i="28" r="H785"/>
  <c i="28" r="J784"/>
  <c i="28" l="1" r="K784"/>
  <c i="28" r="J785"/>
  <c i="28" r="I785"/>
  <c i="28" r="H786"/>
  <c i="28" l="1" r="K785"/>
  <c i="28" r="J786"/>
  <c i="28" r="H787"/>
  <c i="28" r="I786"/>
  <c i="28" l="1" r="K786"/>
  <c i="28" r="I787"/>
  <c i="28" r="J787"/>
  <c i="28" r="H788"/>
  <c i="28" l="1" r="K787"/>
  <c i="28" r="J788"/>
  <c i="28" r="I788"/>
  <c i="28" r="H789"/>
  <c i="28" l="1" r="K788"/>
  <c i="28" r="J789"/>
  <c i="28" r="I789"/>
  <c i="28" r="H790"/>
  <c i="28" l="1" r="K789"/>
  <c i="28" r="J790"/>
  <c i="28" r="H791"/>
  <c i="28" r="I790"/>
  <c i="28" l="1" r="K790"/>
  <c i="28" r="J791"/>
  <c i="28" r="I791"/>
  <c i="28" r="H792"/>
  <c i="28" l="1" r="K791"/>
  <c i="28" r="J792"/>
  <c i="28" r="I792"/>
  <c i="28" r="H793"/>
  <c i="28" l="1" r="K792"/>
  <c i="28" r="J793"/>
  <c i="28" r="I793"/>
  <c i="28" r="H794"/>
  <c i="28" l="1" r="K793"/>
  <c i="28" r="J794"/>
  <c i="28" r="H795"/>
  <c i="28" r="I794"/>
  <c i="28" l="1" r="K794"/>
  <c i="28" r="J795"/>
  <c i="28" r="I795"/>
  <c i="28" r="H796"/>
  <c i="28" l="1" r="K795"/>
  <c i="28" r="H797"/>
  <c i="28" r="J796"/>
  <c i="28" r="I796"/>
  <c i="28" l="1" r="K796"/>
  <c i="28" r="J797"/>
  <c i="28" r="I797"/>
  <c i="28" r="H798"/>
  <c i="28" l="1" r="K797"/>
  <c i="28" r="J798"/>
  <c i="28" r="I798"/>
  <c i="28" r="H799"/>
  <c i="28" l="1" r="K798"/>
  <c i="28" r="I799"/>
  <c i="28" r="H800"/>
  <c i="28" r="J799"/>
  <c i="28" l="1" r="H801"/>
  <c i="28" r="J800"/>
  <c i="28" r="I800"/>
  <c i="28" r="K799"/>
  <c i="28" l="1" r="K800"/>
  <c i="28" r="J801"/>
  <c i="28" r="I801"/>
  <c i="28" r="H802"/>
  <c i="28" l="1" r="K801"/>
  <c i="28" r="J802"/>
  <c i="28" r="I802"/>
  <c i="28" r="H803"/>
  <c i="28" l="1" r="J803"/>
  <c i="28" r="H804"/>
  <c i="28" r="I803"/>
  <c i="28" r="K802"/>
  <c i="28" l="1" r="K803"/>
  <c i="28" r="I804"/>
  <c i="28" r="H805"/>
  <c i="28" r="J804"/>
  <c i="28" l="1" r="K804"/>
  <c i="28" r="I805"/>
  <c i="28" r="H806"/>
  <c i="28" r="J805"/>
  <c i="28" l="1" r="K805"/>
  <c i="28" r="J806"/>
  <c i="28" r="I806"/>
  <c i="28" r="H807"/>
  <c i="28" l="1" r="K806"/>
  <c i="28" r="J807"/>
  <c i="28" r="I807"/>
  <c i="28" r="H808"/>
  <c i="28" l="1" r="K807"/>
  <c i="28" r="J808"/>
  <c i="28" r="I808"/>
  <c i="28" r="H809"/>
  <c i="28" l="1" r="K808"/>
  <c i="28" r="J809"/>
  <c i="28" r="I809"/>
  <c i="28" r="H810"/>
  <c i="28" l="1" r="K809"/>
  <c i="28" r="I810"/>
  <c i="28" r="H811"/>
  <c i="28" r="J810"/>
  <c i="28" l="1" r="K810"/>
  <c i="28" r="J811"/>
  <c i="28" r="H812"/>
  <c i="28" r="I811"/>
  <c i="28" l="1" r="K811"/>
  <c i="28" r="J812"/>
  <c i="28" r="H813"/>
  <c i="28" r="I812"/>
  <c i="28" l="1" r="K812"/>
  <c i="28" r="I813"/>
  <c i="28" r="J813"/>
  <c i="28" r="H814"/>
  <c i="28" l="1" r="K813"/>
  <c i="28" r="I814"/>
  <c i="28" r="H815"/>
  <c i="28" r="J814"/>
  <c i="28" l="1" r="K814"/>
  <c i="28" r="I815"/>
  <c i="28" r="H816"/>
  <c i="28" r="J815"/>
  <c i="28" l="1" r="K815"/>
  <c i="28" r="J816"/>
  <c i="28" r="H817"/>
  <c i="28" r="I816"/>
  <c i="28" l="1" r="K816"/>
  <c i="28" r="J817"/>
  <c i="28" r="H818"/>
  <c i="28" r="I817"/>
  <c i="28" l="1" r="K817"/>
  <c i="28" r="J818"/>
  <c i="28" r="H819"/>
  <c i="28" r="I818"/>
  <c i="28" l="1" r="K818"/>
  <c i="28" r="J819"/>
  <c i="28" r="I819"/>
  <c i="28" r="H820"/>
  <c i="28" l="1" r="K819"/>
  <c i="28" r="J820"/>
  <c i="28" r="I820"/>
  <c i="28" r="H821"/>
  <c i="28" l="1" r="K820"/>
  <c i="28" r="J821"/>
  <c i="28" r="I821"/>
  <c i="28" r="H822"/>
  <c i="28" l="1" r="K821"/>
  <c i="28" r="J822"/>
  <c i="28" r="H823"/>
  <c i="28" r="I822"/>
  <c i="28" l="1" r="K822"/>
  <c i="28" r="I823"/>
  <c i="28" r="H824"/>
  <c i="28" r="J823"/>
  <c i="28" l="1" r="K823"/>
  <c i="28" r="I824"/>
  <c i="28" r="H825"/>
  <c i="28" r="J824"/>
  <c i="28" l="1" r="K824"/>
  <c i="28" r="H826"/>
  <c i="28" r="J825"/>
  <c i="28" r="I825"/>
  <c i="28" l="1" r="K825"/>
  <c i="28" r="J826"/>
  <c i="28" r="H827"/>
  <c i="28" r="I826"/>
  <c i="28" l="1" r="K826"/>
  <c i="28" r="J827"/>
  <c i="28" r="I827"/>
  <c i="28" r="H828"/>
  <c i="28" l="1" r="K827"/>
  <c i="28" r="I828"/>
  <c i="28" r="H829"/>
  <c i="28" r="J828"/>
  <c i="28" l="1" r="K828"/>
  <c i="28" r="H830"/>
  <c i="28" r="J829"/>
  <c i="28" r="I829"/>
  <c i="28" l="1" r="K829"/>
  <c i="28" r="J830"/>
  <c i="28" r="H831"/>
  <c i="28" r="I830"/>
  <c i="28" l="1" r="K830"/>
  <c i="28" r="H832"/>
  <c i="28" r="J831"/>
  <c i="28" r="I831"/>
  <c i="28" l="1" r="K831"/>
  <c i="28" r="J832"/>
  <c i="28" r="I832"/>
  <c i="28" r="H833"/>
  <c i="28" l="1" r="K832"/>
  <c i="28" r="I833"/>
  <c i="28" r="J833"/>
  <c i="28" r="H834"/>
  <c i="28" l="1" r="K833"/>
  <c i="28" r="J834"/>
  <c i="28" r="H835"/>
  <c i="28" r="I834"/>
  <c i="28" l="1" r="K834"/>
  <c i="28" r="J835"/>
  <c i="28" r="I835"/>
  <c i="28" r="H836"/>
  <c i="28" l="1" r="K835"/>
  <c i="28" r="J836"/>
  <c i="28" r="I836"/>
  <c i="28" r="H837"/>
  <c i="28" l="1" r="K836"/>
  <c i="28" r="J837"/>
  <c i="28" r="I837"/>
  <c i="28" r="H838"/>
  <c i="28" l="1" r="K837"/>
  <c i="28" r="J838"/>
  <c i="28" r="H839"/>
  <c i="28" r="I838"/>
  <c i="28" l="1" r="K838"/>
  <c i="28" r="I839"/>
  <c i="28" r="H840"/>
  <c i="28" r="J839"/>
  <c i="28" l="1" r="K839"/>
  <c i="28" r="H841"/>
  <c i="28" r="I840"/>
  <c i="28" r="J840"/>
  <c i="28" l="1" r="K840"/>
  <c i="28" r="I841"/>
  <c i="28" r="H842"/>
  <c i="28" r="J841"/>
  <c i="28" l="1" r="K841"/>
  <c i="28" r="I842"/>
  <c i="28" r="H843"/>
  <c i="28" r="J842"/>
  <c i="28" l="1" r="K842"/>
  <c i="28" r="I843"/>
  <c i="28" r="J843"/>
  <c i="28" r="H844"/>
  <c i="28" l="1" r="K843"/>
  <c i="28" r="J844"/>
  <c i="28" r="I844"/>
  <c i="28" r="H845"/>
  <c i="28" l="1" r="K844"/>
  <c i="28" r="I845"/>
  <c i="28" r="J845"/>
  <c i="28" r="H846"/>
  <c i="28" l="1" r="K845"/>
  <c i="28" r="J846"/>
  <c i="28" r="I846"/>
  <c i="28" r="H847"/>
  <c i="28" l="1" r="K846"/>
  <c i="28" r="H848"/>
  <c i="28" r="J847"/>
  <c i="28" r="I847"/>
  <c i="28" l="1" r="K847"/>
  <c i="28" r="I848"/>
  <c i="28" r="H849"/>
  <c i="28" r="J848"/>
  <c i="28" l="1" r="K848"/>
  <c i="28" r="I849"/>
  <c i="28" r="H850"/>
  <c i="28" r="J849"/>
  <c i="28" l="1" r="K849"/>
  <c i="28" r="J850"/>
  <c i="28" r="I850"/>
  <c i="28" r="H851"/>
  <c i="28" l="1" r="K850"/>
  <c i="28" r="I851"/>
  <c i="28" r="H852"/>
  <c i="28" r="J851"/>
  <c i="28" l="1" r="K851"/>
  <c i="28" r="J852"/>
  <c i="28" r="I852"/>
  <c i="28" r="H853"/>
  <c i="28" l="1" r="K852"/>
  <c i="28" r="J853"/>
  <c i="28" r="I853"/>
  <c i="28" r="H854"/>
  <c i="28" l="1" r="K853"/>
  <c i="28" r="I854"/>
  <c i="28" r="H855"/>
  <c i="28" r="J854"/>
  <c i="28" l="1" r="K854"/>
  <c i="28" r="J855"/>
  <c i="28" r="I855"/>
  <c i="28" r="H856"/>
  <c i="28" l="1" r="K855"/>
  <c i="28" r="J856"/>
  <c i="28" r="I856"/>
  <c i="28" r="H857"/>
  <c i="28" l="1" r="K856"/>
  <c i="28" r="J857"/>
  <c i="28" r="I857"/>
  <c i="28" r="H858"/>
  <c i="28" l="1" r="K857"/>
  <c i="28" r="I858"/>
  <c i="28" r="H859"/>
  <c i="28" r="J858"/>
  <c i="28" l="1" r="K858"/>
  <c i="28" r="H860"/>
  <c i="28" r="J859"/>
  <c i="28" r="I859"/>
  <c i="28" l="1" r="K859"/>
  <c i="28" r="J860"/>
  <c i="28" r="I860"/>
  <c i="28" r="H861"/>
  <c i="28" l="1" r="K860"/>
  <c i="28" r="J861"/>
  <c i="28" r="H862"/>
  <c i="28" r="I861"/>
  <c i="28" l="1" r="K861"/>
  <c i="28" r="J862"/>
  <c i="28" r="I862"/>
  <c i="28" r="H863"/>
  <c i="28" l="1" r="K862"/>
  <c i="28" r="J863"/>
  <c i="28" r="I863"/>
  <c i="28" r="H864"/>
  <c i="28" l="1" r="K863"/>
  <c i="28" r="J864"/>
  <c i="28" r="I864"/>
  <c i="28" r="H865"/>
  <c i="28" l="1" r="K864"/>
  <c i="28" r="J865"/>
  <c i="28" r="H866"/>
  <c i="28" r="I865"/>
  <c i="28" l="1" r="K865"/>
  <c i="28" r="J866"/>
  <c i="28" r="I866"/>
  <c i="28" r="H867"/>
  <c i="28" l="1" r="K866"/>
  <c i="28" r="J867"/>
  <c i="28" r="H868"/>
  <c i="28" r="I867"/>
  <c i="28" l="1" r="K867"/>
  <c i="28" r="I868"/>
  <c i="28" r="J868"/>
  <c i="28" r="H869"/>
  <c i="28" l="1" r="K868"/>
  <c i="28" r="I869"/>
  <c i="28" r="H870"/>
  <c i="28" r="J869"/>
  <c i="28" l="1" r="K869"/>
  <c i="28" r="J870"/>
  <c i="28" r="I870"/>
  <c i="28" r="H871"/>
  <c i="28" l="1" r="K870"/>
  <c i="28" r="J871"/>
  <c i="28" r="H872"/>
  <c i="28" r="I871"/>
  <c i="28" l="1" r="K871"/>
  <c i="28" r="J872"/>
  <c i="28" r="I872"/>
  <c i="28" r="H873"/>
  <c i="28" l="1" r="K872"/>
  <c i="28" r="J873"/>
  <c i="28" r="I873"/>
  <c i="28" r="H874"/>
  <c i="28" l="1" r="K873"/>
  <c i="28" r="H875"/>
  <c i="28" r="I874"/>
  <c i="28" r="J874"/>
  <c i="28" l="1" r="K874"/>
  <c i="28" r="H876"/>
  <c i="28" r="I875"/>
  <c i="28" r="J875"/>
  <c i="28" l="1" r="K875"/>
  <c i="28" r="J876"/>
  <c i="28" r="I876"/>
  <c i="28" r="H877"/>
  <c i="28" l="1" r="K876"/>
  <c i="28" r="J877"/>
  <c i="28" r="I877"/>
  <c i="28" r="H878"/>
  <c i="28" l="1" r="K877"/>
  <c i="28" r="J878"/>
  <c i="28" r="I878"/>
  <c i="28" r="H879"/>
  <c i="28" l="1" r="K878"/>
  <c i="28" r="J879"/>
  <c i="28" r="H880"/>
  <c i="28" r="I879"/>
  <c i="28" l="1" r="K879"/>
  <c i="28" r="J880"/>
  <c i="28" r="H881"/>
  <c i="28" r="I880"/>
  <c i="28" l="1" r="K880"/>
  <c i="28" r="I881"/>
  <c i="28" r="H882"/>
  <c i="28" r="J881"/>
  <c i="28" l="1" r="K881"/>
  <c i="28" r="J882"/>
  <c i="28" r="I882"/>
  <c i="28" r="H883"/>
  <c i="28" l="1" r="K882"/>
  <c i="28" r="J883"/>
  <c i="28" r="I883"/>
  <c i="28" r="H884"/>
  <c i="28" l="1" r="K883"/>
  <c i="28" r="J884"/>
  <c i="28" r="H885"/>
  <c i="28" r="I884"/>
  <c i="28" l="1" r="K884"/>
  <c i="28" r="J885"/>
  <c i="28" r="H886"/>
  <c i="28" r="I885"/>
  <c i="28" l="1" r="K885"/>
  <c i="28" r="J886"/>
  <c i="28" r="H887"/>
  <c i="28" r="I886"/>
  <c i="28" l="1" r="K886"/>
  <c i="28" r="J887"/>
  <c i="28" r="I887"/>
  <c i="28" r="H888"/>
  <c i="28" l="1" r="K887"/>
  <c i="28" r="J888"/>
  <c i="28" r="H889"/>
  <c i="28" r="I888"/>
  <c i="28" l="1" r="K888"/>
  <c i="28" r="J889"/>
  <c i="28" r="I889"/>
  <c i="28" r="H890"/>
  <c i="28" l="1" r="K889"/>
  <c i="28" r="J890"/>
  <c i="28" r="I890"/>
  <c i="28" r="H891"/>
  <c i="28" l="1" r="K890"/>
  <c i="28" r="J891"/>
  <c i="28" r="H892"/>
  <c i="28" r="I891"/>
  <c i="28" l="1" r="K891"/>
  <c i="28" r="J892"/>
  <c i="28" r="I892"/>
  <c i="28" r="H893"/>
  <c i="28" l="1" r="K892"/>
  <c i="28" r="H894"/>
  <c i="28" r="J893"/>
  <c i="28" r="I893"/>
  <c i="28" l="1" r="K893"/>
  <c i="28" r="J894"/>
  <c i="28" r="H895"/>
  <c i="28" r="I894"/>
  <c i="28" l="1" r="K894"/>
  <c i="28" r="J895"/>
  <c i="28" r="I895"/>
  <c i="28" r="H896"/>
  <c i="28" l="1" r="K895"/>
  <c i="28" r="J896"/>
  <c i="28" r="I896"/>
  <c i="28" r="H897"/>
  <c i="28" l="1" r="K896"/>
  <c i="28" r="J897"/>
  <c i="28" r="I897"/>
  <c i="28" r="H898"/>
  <c i="28" l="1" r="K897"/>
  <c i="28" r="H899"/>
  <c i="28" r="I898"/>
  <c i="28" r="J898"/>
  <c i="28" l="1" r="K898"/>
  <c i="28" r="I899"/>
  <c i="28" r="J899"/>
  <c i="28" r="H900"/>
  <c i="28" l="1" r="K899"/>
  <c i="28" r="I900"/>
  <c i="28" r="H901"/>
  <c i="28" r="J900"/>
  <c i="28" l="1" r="K900"/>
  <c i="28" r="H902"/>
  <c i="28" r="J901"/>
  <c i="28" r="I901"/>
  <c i="28" l="1" r="K901"/>
  <c i="28" r="J902"/>
  <c i="28" r="H903"/>
  <c i="28" r="I902"/>
  <c i="28" l="1" r="K902"/>
  <c i="28" r="H904"/>
  <c i="28" r="J903"/>
  <c i="28" r="I903"/>
  <c i="28" l="1" r="K903"/>
  <c i="28" r="H905"/>
  <c i="28" r="J904"/>
  <c i="28" r="I904"/>
  <c i="28" l="1" r="K904"/>
  <c i="28" r="I905"/>
  <c i="28" r="H906"/>
  <c i="28" r="J905"/>
  <c i="28" l="1" r="K905"/>
  <c i="28" r="J906"/>
  <c i="28" r="H907"/>
  <c i="28" r="I906"/>
  <c i="28" l="1" r="K906"/>
  <c i="28" r="H908"/>
  <c i="28" r="J907"/>
  <c i="28" r="I907"/>
  <c i="28" l="1" r="K907"/>
  <c i="28" r="H909"/>
  <c i="28" r="J908"/>
  <c i="28" r="I908"/>
  <c i="28" l="1" r="K908"/>
  <c i="28" r="H910"/>
  <c i="28" r="J909"/>
  <c i="28" r="I909"/>
  <c i="28" l="1" r="K909"/>
  <c i="28" r="I910"/>
  <c i="28" r="J910"/>
  <c i="28" r="H911"/>
  <c i="28" l="1" r="K910"/>
  <c i="28" r="J911"/>
  <c i="28" r="H912"/>
  <c i="28" r="I911"/>
  <c i="28" l="1" r="K911"/>
  <c i="28" r="J912"/>
  <c i="28" r="H913"/>
  <c i="28" r="I912"/>
  <c i="28" l="1" r="K912"/>
  <c i="28" r="J913"/>
  <c i="28" r="I913"/>
  <c i="28" r="H914"/>
  <c i="28" l="1" r="K913"/>
  <c i="28" r="J914"/>
  <c i="28" r="I914"/>
  <c i="28" r="H915"/>
  <c i="28" l="1" r="K914"/>
  <c i="28" r="H916"/>
  <c i="28" r="J915"/>
  <c i="28" r="I915"/>
  <c i="28" l="1" r="K915"/>
  <c i="28" r="J916"/>
  <c i="28" r="I916"/>
  <c i="28" r="H917"/>
  <c i="28" l="1" r="K916"/>
  <c i="28" r="J917"/>
  <c i="28" r="I917"/>
  <c i="28" r="H918"/>
  <c i="28" l="1" r="K917"/>
  <c i="28" r="J918"/>
  <c i="28" r="I918"/>
  <c i="28" r="H919"/>
  <c i="28" l="1" r="K918"/>
  <c i="28" r="J919"/>
  <c i="28" r="I919"/>
  <c i="28" r="H920"/>
  <c i="28" l="1" r="K919"/>
  <c i="28" r="I920"/>
  <c i="28" r="H921"/>
  <c i="28" r="J920"/>
  <c i="28" l="1" r="K920"/>
  <c i="28" r="J921"/>
  <c i="28" r="I921"/>
  <c i="28" r="H922"/>
  <c i="28" l="1" r="K921"/>
  <c i="28" r="J922"/>
  <c i="28" r="H923"/>
  <c i="28" r="I922"/>
  <c i="28" l="1" r="K922"/>
  <c i="28" r="I923"/>
  <c i="28" r="J923"/>
  <c i="28" r="H924"/>
  <c i="28" l="1" r="K923"/>
  <c i="28" r="H925"/>
  <c i="28" r="J924"/>
  <c i="28" r="I924"/>
  <c i="28" l="1" r="K924"/>
  <c i="28" r="J925"/>
  <c i="28" r="I925"/>
  <c i="28" r="H926"/>
  <c i="28" l="1" r="K925"/>
  <c i="28" r="J926"/>
  <c i="28" r="H927"/>
  <c i="28" r="I926"/>
  <c i="28" l="1" r="K926"/>
  <c i="28" r="I927"/>
  <c i="28" r="H928"/>
  <c i="28" r="J927"/>
  <c i="28" l="1" r="K927"/>
  <c i="28" r="J928"/>
  <c i="28" r="H929"/>
  <c i="28" r="I928"/>
  <c i="28" l="1" r="K928"/>
  <c i="28" r="I929"/>
  <c i="28" r="H930"/>
  <c i="28" r="J929"/>
  <c i="28" l="1" r="K929"/>
  <c i="28" r="I930"/>
  <c i="28" r="H931"/>
  <c i="28" r="J930"/>
  <c i="28" l="1" r="K930"/>
  <c i="28" r="J931"/>
  <c i="28" r="I931"/>
  <c i="28" r="H932"/>
  <c i="28" l="1" r="H933"/>
  <c i="28" r="J932"/>
  <c i="28" r="I932"/>
  <c i="28" r="K931"/>
  <c i="28" l="1" r="K932"/>
  <c i="28" r="J933"/>
  <c i="28" r="H934"/>
  <c i="28" r="I933"/>
  <c i="28" l="1" r="K933"/>
  <c i="28" r="J934"/>
  <c i="28" r="H935"/>
  <c i="28" r="I934"/>
  <c i="28" l="1" r="K934"/>
  <c i="28" r="J935"/>
  <c i="28" r="H936"/>
  <c i="28" r="I935"/>
  <c i="28" l="1" r="K935"/>
  <c i="28" r="I936"/>
  <c i="28" r="H937"/>
  <c i="28" r="J936"/>
  <c i="28" l="1" r="K936"/>
  <c i="28" r="J937"/>
  <c i="28" r="I937"/>
  <c i="28" r="H938"/>
  <c i="28" l="1" r="K937"/>
  <c i="28" r="J938"/>
  <c i="28" r="I938"/>
  <c i="28" r="H939"/>
  <c i="28" l="1" r="K938"/>
  <c i="28" r="H940"/>
  <c i="28" r="J939"/>
  <c i="28" r="I939"/>
  <c i="28" l="1" r="K939"/>
  <c i="28" r="J940"/>
  <c i="28" r="H941"/>
  <c i="28" r="I940"/>
  <c i="28" l="1" r="K940"/>
  <c i="28" r="H942"/>
  <c i="28" r="J941"/>
  <c i="28" r="I941"/>
  <c i="28" l="1" r="K941"/>
  <c i="28" r="J942"/>
  <c i="28" r="H943"/>
  <c i="28" r="I942"/>
  <c i="28" l="1" r="K942"/>
  <c i="28" r="I943"/>
  <c i="28" r="H944"/>
  <c i="28" r="J943"/>
  <c i="28" l="1" r="K943"/>
  <c i="28" r="J944"/>
  <c i="28" r="I944"/>
  <c i="28" r="H945"/>
  <c i="28" l="1" r="K944"/>
  <c i="28" r="J945"/>
  <c i="28" r="I945"/>
  <c i="28" r="H946"/>
  <c i="28" l="1" r="K945"/>
  <c i="28" r="J946"/>
  <c i="28" r="H947"/>
  <c i="28" r="I946"/>
  <c i="28" l="1" r="K946"/>
  <c i="28" r="J947"/>
  <c i="28" r="I947"/>
  <c i="28" r="H948"/>
  <c i="28" l="1" r="K947"/>
  <c i="28" r="I948"/>
  <c i="28" r="J948"/>
  <c i="28" r="H949"/>
  <c i="28" l="1" r="K948"/>
  <c i="28" r="J949"/>
  <c i="28" r="I949"/>
  <c i="28" r="H950"/>
  <c i="28" l="1" r="K949"/>
  <c i="28" r="J950"/>
  <c i="28" r="I950"/>
  <c i="28" r="H951"/>
  <c i="28" l="1" r="K950"/>
  <c i="28" r="J951"/>
  <c i="28" r="H952"/>
  <c i="28" r="I951"/>
  <c i="28" l="1" r="K951"/>
  <c i="28" r="I952"/>
  <c i="28" r="H953"/>
  <c i="28" r="J952"/>
  <c i="28" l="1" r="K952"/>
  <c i="28" r="J953"/>
  <c i="28" r="I953"/>
  <c i="28" r="H954"/>
  <c i="28" l="1" r="K953"/>
  <c i="28" r="J954"/>
  <c i="28" r="H955"/>
  <c i="28" r="I954"/>
  <c i="28" l="1" r="K954"/>
  <c i="28" r="I955"/>
  <c i="28" r="J955"/>
  <c i="28" r="H956"/>
  <c i="28" l="1" r="K955"/>
  <c i="28" r="I956"/>
  <c i="28" r="J956"/>
  <c i="28" r="H957"/>
  <c i="28" l="1" r="K956"/>
  <c i="28" r="J957"/>
  <c i="28" r="I957"/>
  <c i="28" r="H958"/>
  <c i="28" l="1" r="K957"/>
  <c i="28" r="J958"/>
  <c i="28" r="H959"/>
  <c i="28" r="I958"/>
  <c i="28" l="1" r="K958"/>
  <c i="28" r="J959"/>
  <c i="28" r="I959"/>
  <c i="28" r="H960"/>
  <c i="28" l="1" r="K959"/>
  <c i="28" r="J960"/>
  <c i="28" r="H961"/>
  <c i="28" r="I960"/>
  <c i="28" l="1" r="K960"/>
  <c i="28" r="J961"/>
  <c i="28" r="H962"/>
  <c i="28" r="I961"/>
  <c i="28" l="1" r="K961"/>
  <c i="28" r="I962"/>
  <c i="28" r="H963"/>
  <c i="28" r="J962"/>
  <c i="28" l="1" r="K962"/>
  <c i="28" r="H964"/>
  <c i="28" r="J963"/>
  <c i="28" r="I963"/>
  <c i="28" l="1" r="K963"/>
  <c i="28" r="J964"/>
  <c i="28" r="I964"/>
  <c i="28" r="H965"/>
  <c i="28" l="1" r="K964"/>
  <c i="28" r="J965"/>
  <c i="28" r="I965"/>
  <c i="28" r="H966"/>
  <c i="28" l="1" r="K965"/>
  <c i="28" r="H967"/>
  <c i="28" r="J966"/>
  <c i="28" r="I966"/>
  <c i="28" l="1" r="K966"/>
  <c i="28" r="H968"/>
  <c i="28" r="J967"/>
  <c i="28" r="I967"/>
  <c i="28" l="1" r="K967"/>
  <c i="28" r="J968"/>
  <c i="28" r="H969"/>
  <c i="28" r="I968"/>
  <c i="28" l="1" r="K968"/>
  <c i="28" r="J969"/>
  <c i="28" r="H970"/>
  <c i="28" r="I969"/>
  <c i="28" l="1" r="K969"/>
  <c i="28" r="J970"/>
  <c i="28" r="H971"/>
  <c i="28" r="I970"/>
  <c i="28" l="1" r="K970"/>
  <c i="28" r="H972"/>
  <c i="28" r="J971"/>
  <c i="28" r="I971"/>
  <c i="28" l="1" r="K971"/>
  <c i="28" r="J972"/>
  <c i="28" r="H973"/>
  <c i="28" r="I972"/>
  <c i="28" l="1" r="K972"/>
  <c i="28" r="J973"/>
  <c i="28" r="I973"/>
  <c i="28" r="H974"/>
  <c i="28" l="1" r="K973"/>
  <c i="28" r="J974"/>
  <c i="28" r="H975"/>
  <c i="28" r="I974"/>
  <c i="28" l="1" r="K974"/>
  <c i="28" r="H976"/>
  <c i="28" r="J975"/>
  <c i="28" r="I975"/>
  <c i="28" l="1" r="K975"/>
  <c i="28" r="J976"/>
  <c i="28" r="I976"/>
  <c i="28" r="H977"/>
  <c i="28" l="1" r="K976"/>
  <c i="28" r="J977"/>
  <c i="28" r="I977"/>
  <c i="28" r="H978"/>
  <c i="28" l="1" r="K977"/>
  <c i="28" r="J978"/>
  <c i="28" r="H979"/>
  <c i="28" r="I978"/>
  <c i="28" l="1" r="K978"/>
  <c i="28" r="H980"/>
  <c i="28" r="I979"/>
  <c i="28" r="J979"/>
  <c i="28" l="1" r="K979"/>
  <c i="28" r="J980"/>
  <c i="28" r="H981"/>
  <c i="28" r="I980"/>
  <c i="28" l="1" r="K980"/>
  <c i="28" r="H982"/>
  <c i="28" r="J981"/>
  <c i="28" r="I981"/>
  <c i="28" l="1" r="K981"/>
  <c i="28" r="I982"/>
  <c i="28" r="H983"/>
  <c i="28" r="J982"/>
  <c i="28" l="1" r="K982"/>
  <c i="28" r="I983"/>
  <c i="28" r="H984"/>
  <c i="28" r="J983"/>
  <c i="28" l="1" r="K983"/>
  <c i="28" r="J984"/>
  <c i="28" r="H985"/>
  <c i="28" r="I984"/>
  <c i="28" l="1" r="K984"/>
  <c i="28" r="J985"/>
  <c i="28" r="H986"/>
  <c i="28" r="I985"/>
  <c i="28" l="1" r="K985"/>
  <c i="28" r="H987"/>
  <c i="28" r="I986"/>
  <c i="28" r="J986"/>
  <c i="28" l="1" r="K986"/>
  <c i="28" r="J987"/>
  <c i="28" r="I987"/>
  <c i="28" r="H988"/>
  <c i="28" l="1" r="K987"/>
  <c i="28" r="J988"/>
  <c i="28" r="I988"/>
  <c i="28" r="H989"/>
  <c i="28" l="1" r="K988"/>
  <c i="28" r="H990"/>
  <c i="28" r="J989"/>
  <c i="28" r="I989"/>
  <c i="28" l="1" r="K989"/>
  <c i="28" r="H991"/>
  <c i="28" r="J990"/>
  <c i="28" r="I990"/>
  <c i="28" l="1" r="K990"/>
  <c i="28" r="I991"/>
  <c i="28" r="H992"/>
  <c i="28" r="J991"/>
  <c i="28" l="1" r="K991"/>
  <c i="28" r="I992"/>
  <c i="28" r="H993"/>
  <c i="28" r="J992"/>
  <c i="28" l="1" r="K992"/>
  <c i="28" r="J993"/>
  <c i="28" r="I993"/>
  <c i="28" r="H994"/>
  <c i="28" l="1" r="K993"/>
  <c i="28" r="I994"/>
  <c i="28" r="H995"/>
  <c i="28" r="J994"/>
  <c i="28" l="1" r="K994"/>
  <c i="28" r="I995"/>
  <c i="28" r="H996"/>
  <c i="28" r="J995"/>
  <c i="28" l="1" r="I996"/>
  <c i="28" r="H997"/>
  <c i="28" r="J996"/>
  <c i="28" r="K995"/>
  <c i="28" l="1" r="J997"/>
  <c i="28" r="I997"/>
  <c i="28" r="H998"/>
  <c i="28" r="K996"/>
  <c i="28" l="1" r="K997"/>
  <c i="28" r="I998"/>
  <c i="28" r="H999"/>
  <c i="28" r="J998"/>
  <c i="28" l="1" r="K998"/>
  <c i="28" r="J999"/>
  <c i="28" r="I999"/>
  <c i="28" r="H1000"/>
  <c i="28" l="1" r="K999"/>
  <c i="28" r="I1000"/>
  <c i="28" r="H1001"/>
  <c i="28" r="J1000"/>
  <c i="28" l="1" r="K1000"/>
  <c i="28" r="J1001"/>
  <c i="28" r="I1001"/>
  <c i="28" r="H1002"/>
  <c i="28" l="1" r="K1001"/>
  <c i="28" r="J1002"/>
  <c i="28" r="I1002"/>
  <c i="28" r="H1003"/>
  <c i="28" l="1" r="K1002"/>
  <c i="28" r="J1003"/>
  <c i="28" r="I1003"/>
  <c i="28" r="H1004"/>
  <c i="28" l="1" r="K1003"/>
  <c i="28" r="I1004"/>
  <c i="28" r="H1005"/>
  <c i="28" r="J1004"/>
  <c i="28" l="1" r="K1004"/>
  <c i="28" r="J1005"/>
  <c i="28" r="I1005"/>
  <c i="28" r="H1006"/>
  <c i="28" l="1" r="K1005"/>
  <c i="28" r="J1006"/>
  <c i="28" r="H1007"/>
  <c i="28" r="I1006"/>
  <c i="28" l="1" r="K1006"/>
  <c i="28" r="I1007"/>
  <c i="28" r="J1007"/>
  <c i="28" r="H1008"/>
  <c i="28" l="1" r="K1007"/>
  <c i="28" r="J1008"/>
  <c i="28" r="I1008"/>
  <c i="28" r="H1009"/>
  <c i="28" l="1" r="K1008"/>
  <c i="28" r="I1009"/>
  <c i="28" r="H1010"/>
  <c i="28" r="J1009"/>
  <c i="28" l="1" r="K1009"/>
  <c i="28" r="J1010"/>
  <c i="28" r="I1010"/>
  <c i="28" r="H1011"/>
  <c i="28" l="1" r="K1010"/>
  <c i="28" r="J1011"/>
  <c i="28" r="I1011"/>
  <c i="28" r="H1012"/>
  <c i="28" l="1" r="K1011"/>
  <c i="28" r="J1012"/>
  <c i="28" r="I1012"/>
  <c i="28" r="H1013"/>
  <c i="28" l="1" r="I1013"/>
  <c i="28" r="H1014"/>
  <c i="28" r="J1013"/>
  <c i="28" r="K1012"/>
  <c i="28" l="1" r="K1013"/>
  <c i="28" r="J1014"/>
  <c i="28" r="I1014"/>
  <c i="28" r="H1015"/>
  <c i="28" l="1" r="K1014"/>
  <c i="28" r="J1015"/>
  <c i="28" r="I1015"/>
  <c i="28" r="H1016"/>
  <c i="28" l="1" r="K1015"/>
  <c i="28" r="J1016"/>
  <c i="28" r="I1016"/>
  <c i="28" r="H1017"/>
  <c i="28" l="1" r="K1016"/>
  <c i="28" r="J1017"/>
  <c i="28" r="H1018"/>
  <c i="28" r="I1017"/>
  <c i="28" l="1" r="K1017"/>
  <c i="28" r="H1019"/>
  <c i="28" r="J1018"/>
  <c i="28" r="I1018"/>
  <c i="28" l="1" r="K1018"/>
  <c i="28" r="I1019"/>
  <c i="28" r="H1020"/>
  <c i="28" r="J1019"/>
  <c i="28" l="1" r="J1020"/>
  <c i="28" r="I1020"/>
  <c i="28" r="H1021"/>
  <c i="28" r="K1019"/>
  <c i="28" l="1" r="K1020"/>
  <c i="28" r="H1022"/>
  <c i="28" r="J1021"/>
  <c i="28" r="I1021"/>
  <c i="28" l="1" r="K1021"/>
  <c i="28" r="J1022"/>
  <c i="28" r="I1022"/>
  <c i="28" r="H1023"/>
  <c i="28" l="1" r="K1022"/>
  <c i="28" r="J1023"/>
  <c i="28" r="I1023"/>
  <c i="28" r="H1024"/>
  <c i="28" l="1" r="K1023"/>
  <c i="28" r="J1024"/>
  <c i="28" r="I1024"/>
  <c i="28" r="H1025"/>
  <c i="28" l="1" r="K1024"/>
  <c i="28" r="I1025"/>
  <c i="28" r="H1026"/>
  <c i="28" r="J1025"/>
  <c i="28" l="1" r="K1025"/>
  <c i="28" r="J1026"/>
  <c i="28" r="I1026"/>
  <c i="28" r="H1027"/>
  <c i="28" l="1" r="K1026"/>
  <c i="28" r="I1027"/>
  <c i="28" r="J1027"/>
  <c i="28" r="H1028"/>
  <c i="28" l="1" r="K1027"/>
  <c i="28" r="H1029"/>
  <c i="28" r="J1028"/>
  <c i="28" r="I1028"/>
  <c i="28" l="1" r="K1028"/>
  <c i="28" r="J1029"/>
  <c i="28" r="I1029"/>
  <c i="28" r="H1030"/>
  <c i="28" l="1" r="K1029"/>
  <c i="28" r="H1031"/>
  <c i="28" r="J1030"/>
  <c i="28" r="I1030"/>
  <c i="28" l="1" r="K1030"/>
  <c i="28" r="H1032"/>
  <c i="28" r="J1031"/>
  <c i="28" r="I1031"/>
  <c i="28" l="1" r="K1031"/>
  <c i="28" r="H1033"/>
  <c i="28" r="I1032"/>
  <c i="28" r="J1032"/>
  <c i="28" l="1" r="K1032"/>
  <c i="28" r="J1033"/>
  <c i="28" r="H1034"/>
  <c i="28" r="I1033"/>
  <c i="28" l="1" r="K1033"/>
  <c i="28" r="J1034"/>
  <c i="28" r="I1034"/>
  <c i="28" r="H1035"/>
  <c i="28" l="1" r="K1034"/>
  <c i="28" r="I1035"/>
  <c i="28" r="H1036"/>
  <c i="28" r="J1035"/>
  <c i="28" l="1" r="K1035"/>
  <c i="28" r="J1036"/>
  <c i="28" r="H1037"/>
  <c i="28" r="I1036"/>
  <c i="28" l="1" r="K1036"/>
  <c i="28" r="I1037"/>
  <c i="28" r="H1038"/>
  <c i="28" r="J1037"/>
  <c i="28" l="1" r="K1037"/>
  <c i="28" r="J1038"/>
  <c i="28" r="I1038"/>
  <c i="28" r="H1039"/>
  <c i="28" l="1" r="I1039"/>
  <c i="28" r="H1040"/>
  <c i="28" r="J1039"/>
  <c i="28" r="K1038"/>
  <c i="28" l="1" r="K1039"/>
  <c i="28" r="J1040"/>
  <c i="28" r="I1040"/>
  <c i="28" r="H1041"/>
  <c i="28" l="1" r="K1040"/>
  <c i="28" r="I1041"/>
  <c i="28" r="H1042"/>
  <c i="28" r="J1041"/>
  <c i="28" l="1" r="K1041"/>
  <c i="28" r="I1042"/>
  <c i="28" r="J1042"/>
  <c i="28" r="H1043"/>
  <c i="28" l="1" r="K1042"/>
  <c i="28" r="J1043"/>
  <c i="28" r="I1043"/>
  <c i="28" r="H1044"/>
  <c i="28" l="1" r="K1043"/>
  <c i="28" r="I1044"/>
  <c i="28" r="H1045"/>
  <c i="28" r="J1044"/>
  <c i="28" l="1" r="K1044"/>
  <c i="28" r="I1045"/>
  <c i="28" r="H1046"/>
  <c i="28" r="J1045"/>
  <c i="28" l="1" r="K1045"/>
  <c i="28" r="J1046"/>
  <c i="28" r="I1046"/>
  <c i="28" r="H1047"/>
  <c i="28" l="1" r="K1046"/>
  <c i="28" r="I1047"/>
  <c i="28" r="H1048"/>
  <c i="28" r="J1047"/>
  <c i="28" l="1" r="K1047"/>
  <c i="28" r="J1048"/>
  <c i="28" r="I1048"/>
  <c i="28" r="H1049"/>
  <c i="28" l="1" r="I1049"/>
  <c i="28" r="H1050"/>
  <c i="28" r="J1049"/>
  <c i="28" r="K1048"/>
  <c i="28" l="1" r="K1049"/>
  <c i="28" r="I1050"/>
  <c i="28" r="H1051"/>
  <c i="28" r="J1050"/>
  <c i="28" l="1" r="K1050"/>
  <c i="28" r="J1051"/>
  <c i="28" r="H1052"/>
  <c i="28" r="I1051"/>
  <c i="28" l="1" r="K1051"/>
  <c i="28" r="J1052"/>
  <c i="28" r="I1052"/>
  <c i="28" r="H1053"/>
  <c i="28" l="1" r="K1052"/>
  <c i="28" r="I1053"/>
  <c i="28" r="H1054"/>
  <c i="28" r="J1053"/>
  <c i="28" l="1" r="I1054"/>
  <c i="28" r="H1055"/>
  <c i="28" r="J1054"/>
  <c i="28" r="K1053"/>
  <c i="28" l="1" r="K1054"/>
  <c i="28" r="I1055"/>
  <c i="28" r="H1056"/>
  <c i="28" r="J1055"/>
  <c i="28" l="1" r="K1055"/>
  <c i="28" r="J1056"/>
  <c i="28" r="I1056"/>
  <c i="28" r="H1057"/>
  <c i="28" l="1" r="K1056"/>
  <c i="28" r="J1057"/>
  <c i="28" r="I1057"/>
  <c i="28" r="H1058"/>
  <c i="28" l="1" r="K1057"/>
  <c i="28" r="I1058"/>
  <c i="28" r="H1059"/>
  <c i="28" r="J1058"/>
  <c i="28" l="1" r="K1058"/>
  <c i="28" r="J1059"/>
  <c i="28" r="H1060"/>
  <c i="28" r="I1059"/>
  <c i="28" l="1" r="K1059"/>
  <c i="28" r="J1060"/>
  <c i="28" r="I1060"/>
  <c i="28" r="H1061"/>
  <c i="28" l="1" r="K1060"/>
  <c i="28" r="I1061"/>
  <c i="28" r="H1062"/>
  <c i="28" r="J1061"/>
  <c i="28" l="1" r="K1061"/>
  <c i="28" r="J1062"/>
  <c i="28" r="I1062"/>
  <c i="28" r="H1063"/>
  <c i="28" l="1" r="K1062"/>
  <c i="28" r="J1063"/>
  <c i="28" r="I1063"/>
  <c i="28" r="H1064"/>
  <c i="28" l="1" r="K1063"/>
  <c i="28" r="J1064"/>
  <c i="28" r="I1064"/>
  <c i="28" r="H1065"/>
  <c i="28" l="1" r="K1064"/>
  <c i="28" r="J1065"/>
  <c i="28" r="H1066"/>
  <c i="28" r="I1065"/>
  <c i="28" l="1" r="K1065"/>
  <c i="28" r="J1066"/>
  <c i="28" r="H1067"/>
  <c i="28" r="I1066"/>
  <c i="28" l="1" r="K1066"/>
  <c i="28" r="J1067"/>
  <c i="28" r="I1067"/>
  <c i="28" r="H1068"/>
  <c i="28" l="1" r="K1067"/>
  <c i="28" r="J1068"/>
  <c i="28" r="I1068"/>
  <c i="28" r="H1069"/>
  <c i="28" l="1" r="K1068"/>
  <c i="28" r="I1069"/>
  <c i="28" r="H1070"/>
  <c i="28" r="J1069"/>
  <c i="28" l="1" r="K1069"/>
  <c i="28" r="J1070"/>
  <c i="28" r="H1071"/>
  <c i="28" r="I1070"/>
  <c i="28" l="1" r="K1070"/>
  <c i="28" r="J1071"/>
  <c i="28" r="I1071"/>
  <c i="28" r="H1072"/>
  <c i="28" l="1" r="K1071"/>
  <c i="28" r="J1072"/>
  <c i="28" r="I1072"/>
  <c i="28" r="H1073"/>
  <c i="28" l="1" r="K1072"/>
  <c i="28" r="I1073"/>
  <c i="28" r="H1074"/>
  <c i="28" r="J1073"/>
  <c i="28" l="1" r="J1074"/>
  <c i="28" r="I1074"/>
  <c i="28" r="H1075"/>
  <c i="28" r="K1073"/>
  <c i="28" l="1" r="K1074"/>
  <c i="28" r="I1075"/>
  <c i="28" r="H1076"/>
  <c i="28" r="J1075"/>
  <c i="28" l="1" r="K1075"/>
  <c i="28" r="I1076"/>
  <c i="28" r="H1077"/>
  <c i="28" r="J1076"/>
  <c i="28" l="1" r="J1077"/>
  <c i="28" r="I1077"/>
  <c i="28" r="H1078"/>
  <c i="28" r="K1076"/>
  <c i="28" l="1" r="J1078"/>
  <c i="28" r="I1078"/>
  <c i="28" r="H1079"/>
  <c i="28" r="K1077"/>
  <c i="28" l="1" r="K1078"/>
  <c i="28" r="I1079"/>
  <c i="28" r="J1079"/>
  <c i="28" r="H1080"/>
  <c i="28" l="1" r="J1080"/>
  <c i="28" r="I1080"/>
  <c i="28" r="H1081"/>
  <c i="28" r="K1079"/>
  <c i="28" l="1" r="K1080"/>
  <c i="28" r="I1081"/>
  <c i="28" r="J1081"/>
  <c i="28" r="H1082"/>
  <c i="28" l="1" r="K1081"/>
  <c i="28" r="I1082"/>
  <c i="28" r="H1083"/>
  <c i="28" r="J1082"/>
  <c i="28" l="1" r="K1082"/>
  <c i="28" r="J1083"/>
  <c i="28" r="I1083"/>
  <c i="28" r="H1084"/>
  <c i="28" l="1" r="I1084"/>
  <c i="28" r="H1085"/>
  <c i="28" r="J1084"/>
  <c i="28" r="K1083"/>
  <c i="28" l="1" r="K1084"/>
  <c i="28" r="J1085"/>
  <c i="28" r="I1085"/>
  <c i="28" r="H1086"/>
  <c i="28" l="1" r="K1085"/>
  <c i="28" r="I1086"/>
  <c i="28" r="J1086"/>
  <c i="28" r="H1087"/>
  <c i="28" l="1" r="K1086"/>
  <c i="28" r="H1088"/>
  <c i="28" r="J1087"/>
  <c i="28" r="I1087"/>
  <c i="28" l="1" r="K1087"/>
  <c i="28" r="I1088"/>
  <c i="28" r="H1089"/>
  <c i="28" r="J1088"/>
  <c i="28" l="1" r="K1088"/>
  <c i="28" r="J1089"/>
  <c i="28" r="I1089"/>
  <c i="28" r="H1090"/>
  <c i="28" l="1" r="K1089"/>
  <c i="28" r="J1090"/>
  <c i="28" r="I1090"/>
  <c i="28" r="H1091"/>
  <c i="28" l="1" r="K1090"/>
  <c i="28" r="J1091"/>
  <c i="28" r="I1091"/>
  <c i="28" r="H1092"/>
  <c i="28" l="1" r="K1091"/>
  <c i="28" r="I1092"/>
  <c i="28" r="H1093"/>
  <c i="28" r="J1092"/>
  <c i="28" l="1" r="K1092"/>
  <c i="28" r="I1093"/>
  <c i="28" r="H1094"/>
  <c i="28" r="J1093"/>
  <c i="28" l="1" r="K1093"/>
  <c i="28" r="H1095"/>
  <c i="28" r="J1094"/>
  <c i="28" r="I1094"/>
  <c i="28" l="1" r="K1094"/>
  <c i="28" r="J1095"/>
  <c i="28" r="I1095"/>
  <c i="28" r="H1096"/>
  <c i="28" l="1" r="K1095"/>
  <c i="28" r="J1096"/>
  <c i="28" r="I1096"/>
  <c i="28" r="H1097"/>
  <c i="28" l="1" r="K1096"/>
  <c i="28" r="H1098"/>
  <c i="28" r="J1097"/>
  <c i="28" r="I1097"/>
  <c i="28" l="1" r="K1097"/>
  <c i="28" r="J1098"/>
  <c i="28" r="I1098"/>
  <c i="28" r="H1099"/>
  <c i="28" l="1" r="K1098"/>
  <c i="28" r="I1099"/>
  <c i="28" r="H1100"/>
  <c i="28" r="J1099"/>
  <c i="28" l="1" r="K1099"/>
  <c i="28" r="J1100"/>
  <c i="28" r="I1100"/>
  <c i="28" r="H1101"/>
  <c i="28" l="1" r="K1100"/>
  <c i="28" r="I1101"/>
  <c i="28" r="H1102"/>
  <c i="28" r="J1101"/>
  <c i="28" l="1" r="K1101"/>
  <c i="28" r="I1102"/>
  <c i="28" r="H1103"/>
  <c i="28" r="J1102"/>
  <c i="28" l="1" r="K1102"/>
  <c i="28" r="I1103"/>
  <c i="28" r="H1104"/>
  <c i="28" r="J1103"/>
  <c i="28" l="1" r="K1103"/>
  <c i="28" r="I1104"/>
  <c i="28" r="H1105"/>
  <c i="28" r="J1104"/>
  <c i="28" l="1" r="K1104"/>
  <c i="28" r="I1105"/>
  <c i="28" r="H1106"/>
  <c i="28" r="J1105"/>
  <c i="28" l="1" r="K1105"/>
  <c i="28" r="J1106"/>
  <c i="28" r="I1106"/>
  <c i="28" r="H1107"/>
  <c i="28" l="1" r="K1106"/>
  <c i="28" r="I1107"/>
  <c i="28" r="J1107"/>
  <c i="28" r="H1108"/>
  <c i="28" l="1" r="K1107"/>
  <c i="28" r="J1108"/>
  <c i="28" r="I1108"/>
  <c i="28" r="H1109"/>
  <c i="28" l="1" r="K1108"/>
  <c i="28" r="J1109"/>
  <c i="28" r="H1110"/>
  <c i="28" r="I1109"/>
  <c i="28" l="1" r="J1110"/>
  <c i="28" r="I1110"/>
  <c i="28" r="H1111"/>
  <c i="28" r="K1109"/>
  <c i="28" l="1" r="K1110"/>
  <c i="28" r="J1111"/>
  <c i="28" r="I1111"/>
  <c i="28" r="H1112"/>
  <c i="28" l="1" r="K1111"/>
  <c i="28" r="J1112"/>
  <c i="28" r="I1112"/>
  <c i="28" r="H1113"/>
  <c i="28" l="1" r="K1112"/>
  <c i="28" r="J1113"/>
  <c i="28" r="I1113"/>
  <c i="28" r="H1114"/>
  <c i="28" l="1" r="J1114"/>
  <c i="28" r="I1114"/>
  <c i="28" r="H1115"/>
  <c i="28" r="K1113"/>
  <c i="28" l="1" r="K1114"/>
  <c i="28" r="J1115"/>
  <c i="28" r="I1115"/>
  <c i="28" r="H1116"/>
  <c i="28" l="1" r="K1115"/>
  <c i="28" r="I1116"/>
  <c i="28" r="J1116"/>
  <c i="28" r="H1117"/>
  <c i="28" l="1" r="K1116"/>
  <c i="28" r="H1118"/>
  <c i="28" r="I1117"/>
  <c i="28" r="J1117"/>
  <c i="28" l="1" r="K1117"/>
  <c i="28" r="I1118"/>
  <c i="28" r="H1119"/>
  <c i="28" r="J1118"/>
  <c i="28" l="1" r="K1118"/>
  <c i="28" r="I1119"/>
  <c i="28" r="H1120"/>
  <c i="28" r="J1119"/>
  <c i="28" l="1" r="K1119"/>
  <c i="28" r="J1120"/>
  <c i="28" r="H1121"/>
  <c i="28" r="I1120"/>
  <c i="28" l="1" r="K1120"/>
  <c i="28" r="H1122"/>
  <c i="28" r="J1121"/>
  <c i="28" r="I1121"/>
  <c i="28" l="1" r="K1121"/>
  <c i="28" r="J1122"/>
  <c i="28" r="I1122"/>
  <c i="28" r="H1123"/>
  <c i="28" l="1" r="K1122"/>
  <c i="28" r="J1123"/>
  <c i="28" r="H1124"/>
  <c i="28" r="I1123"/>
  <c i="28" l="1" r="K1123"/>
  <c i="28" r="I1124"/>
  <c i="28" r="H1125"/>
  <c i="28" r="J1124"/>
  <c i="28" l="1" r="K1124"/>
  <c i="28" r="J1125"/>
  <c i="28" r="H1126"/>
  <c i="28" r="I1125"/>
  <c i="28" l="1" r="K1125"/>
  <c i="28" r="J1126"/>
  <c i="28" r="I1126"/>
  <c i="28" r="H1127"/>
  <c i="28" l="1" r="K1126"/>
  <c i="28" r="J1127"/>
  <c i="28" r="I1127"/>
  <c i="28" r="H1128"/>
  <c i="28" l="1" r="K1127"/>
  <c i="28" r="J1128"/>
  <c i="28" r="I1128"/>
  <c i="28" r="H1129"/>
  <c i="28" l="1" r="K1128"/>
  <c i="28" r="I1129"/>
  <c i="28" r="H1130"/>
  <c i="28" r="J1129"/>
  <c i="28" l="1" r="K1129"/>
  <c i="28" r="J1130"/>
  <c i="28" r="I1130"/>
  <c i="28" r="H1131"/>
  <c i="28" l="1" r="K1130"/>
  <c i="28" r="J1131"/>
  <c i="28" r="I1131"/>
  <c i="28" r="H1132"/>
  <c i="28" l="1" r="K1131"/>
  <c i="28" r="I1132"/>
  <c i="28" r="H1133"/>
  <c i="28" r="J1132"/>
  <c i="28" l="1" r="K1132"/>
  <c i="28" r="I1133"/>
  <c i="28" r="H1134"/>
  <c i="28" r="J1133"/>
  <c i="28" l="1" r="K1133"/>
  <c i="28" r="H1135"/>
  <c i="28" r="J1134"/>
  <c i="28" r="I1134"/>
  <c i="28" l="1" r="K1134"/>
  <c i="28" r="J1135"/>
  <c i="28" r="I1135"/>
  <c i="28" r="H1136"/>
  <c i="28" l="1" r="K1135"/>
  <c i="28" r="I1136"/>
  <c i="28" r="H1137"/>
  <c i="28" r="J1136"/>
  <c i="28" l="1" r="K1136"/>
  <c i="28" r="J1137"/>
  <c i="28" r="I1137"/>
  <c i="28" r="H1138"/>
  <c i="28" l="1" r="K1137"/>
  <c i="28" r="I1138"/>
  <c i="28" r="J1138"/>
  <c i="28" r="H1139"/>
  <c i="28" l="1" r="K1138"/>
  <c i="28" r="I1139"/>
  <c i="28" r="J1139"/>
  <c i="28" r="H1140"/>
  <c i="28" l="1" r="K1139"/>
  <c i="28" r="J1140"/>
  <c i="28" r="I1140"/>
  <c i="28" r="H1141"/>
  <c i="28" l="1" r="K1140"/>
  <c i="28" r="J1141"/>
  <c i="28" r="I1141"/>
  <c i="28" r="H1142"/>
  <c i="28" l="1" r="K1141"/>
  <c i="28" r="J1142"/>
  <c i="28" r="I1142"/>
  <c i="28" r="H1143"/>
  <c i="28" l="1" r="K1142"/>
  <c i="28" r="I1143"/>
  <c i="28" r="H1144"/>
  <c i="28" r="J1143"/>
  <c i="28" l="1" r="K1143"/>
  <c i="28" r="I1144"/>
  <c i="28" r="H1145"/>
  <c i="28" r="J1144"/>
  <c i="28" l="1" r="K1144"/>
  <c i="28" r="I1145"/>
  <c i="28" r="H1146"/>
  <c i="28" r="J1145"/>
  <c i="28" l="1" r="K1145"/>
  <c i="28" r="H1147"/>
  <c i="28" r="J1146"/>
  <c i="28" r="I1146"/>
  <c i="28" l="1" r="K1146"/>
  <c i="28" r="I1147"/>
  <c i="28" r="H1148"/>
  <c i="28" r="J1147"/>
  <c i="28" l="1" r="K1147"/>
  <c i="28" r="J1148"/>
  <c i="28" r="I1148"/>
  <c i="28" r="H1149"/>
  <c i="28" l="1" r="K1148"/>
  <c i="28" r="J1149"/>
  <c i="28" r="I1149"/>
  <c i="28" r="H1150"/>
  <c i="28" l="1" r="K1149"/>
  <c i="28" r="J1150"/>
  <c i="28" r="I1150"/>
  <c i="28" r="H1151"/>
  <c i="28" l="1" r="K1150"/>
  <c i="28" r="J1151"/>
  <c i="28" r="I1151"/>
  <c i="28" r="H1152"/>
  <c i="28" l="1" r="K1151"/>
  <c i="28" r="I1152"/>
  <c i="28" r="H1153"/>
  <c i="28" r="J1152"/>
  <c i="28" l="1" r="K1152"/>
  <c i="28" r="H1154"/>
  <c i="28" r="I1153"/>
  <c i="28" r="J1153"/>
  <c i="28" l="1" r="K1153"/>
  <c i="28" r="J1154"/>
  <c i="28" r="I1154"/>
  <c i="28" r="H1155"/>
  <c i="28" l="1" r="K1154"/>
  <c i="28" r="J1155"/>
  <c i="28" r="I1155"/>
  <c i="28" r="H1156"/>
  <c i="28" l="1" r="K1155"/>
  <c i="28" r="J1156"/>
  <c i="28" r="I1156"/>
  <c i="28" r="H1157"/>
  <c i="28" l="1" r="I1157"/>
  <c i="28" r="H1158"/>
  <c i="28" r="J1157"/>
  <c i="28" r="K1156"/>
  <c i="28" l="1" r="K1157"/>
  <c i="28" r="J1158"/>
  <c i="28" r="I1158"/>
  <c i="28" r="H1159"/>
  <c i="28" l="1" r="K1158"/>
  <c i="28" r="J1159"/>
  <c i="28" r="I1159"/>
  <c i="28" r="H1160"/>
  <c i="28" l="1" r="K1159"/>
  <c i="28" r="H1161"/>
  <c i="28" r="J1160"/>
  <c i="28" r="I1160"/>
  <c i="28" l="1" r="K1160"/>
  <c i="28" r="J1161"/>
  <c i="28" r="I1161"/>
  <c i="28" r="H1162"/>
  <c i="28" l="1" r="K1161"/>
  <c i="28" r="J1162"/>
  <c i="28" r="H1163"/>
  <c i="28" r="I1162"/>
  <c i="28" l="1" r="K1162"/>
  <c i="28" r="J1163"/>
  <c i="28" r="I1163"/>
  <c i="28" r="H1164"/>
  <c i="28" l="1" r="K1163"/>
  <c i="28" r="I1164"/>
  <c i="28" r="H1165"/>
  <c i="28" r="J1164"/>
  <c i="28" l="1" r="I1165"/>
  <c i="28" r="H1166"/>
  <c i="28" r="J1165"/>
  <c i="28" r="K1164"/>
  <c i="28" l="1" r="K1165"/>
  <c i="28" r="J1166"/>
  <c i="28" r="I1166"/>
  <c i="28" r="H1167"/>
  <c i="28" l="1" r="K1166"/>
  <c i="28" r="I1167"/>
  <c i="28" r="H1168"/>
  <c i="28" r="J1167"/>
  <c i="28" l="1" r="K1167"/>
  <c i="28" r="I1168"/>
  <c i="28" r="H1169"/>
  <c i="28" r="J1168"/>
  <c i="28" l="1" r="K1168"/>
  <c i="28" r="J1169"/>
  <c i="28" r="I1169"/>
  <c i="28" r="H1170"/>
  <c i="28" l="1" r="K1169"/>
  <c i="28" r="I1170"/>
  <c i="28" r="H1171"/>
  <c i="28" r="J1170"/>
  <c i="28" l="1" r="K1170"/>
  <c i="28" r="H1172"/>
  <c i="28" r="J1171"/>
  <c i="28" r="I1171"/>
  <c i="28" l="1" r="K1171"/>
  <c i="28" r="J1172"/>
  <c i="28" r="H1173"/>
  <c i="28" r="I1172"/>
  <c i="28" l="1" r="K1172"/>
  <c i="28" r="J1173"/>
  <c i="28" r="I1173"/>
  <c i="28" r="H1174"/>
  <c i="28" l="1" r="K1173"/>
  <c i="28" r="J1174"/>
  <c i="28" r="H1175"/>
  <c i="28" r="I1174"/>
  <c i="28" l="1" r="K1174"/>
  <c i="28" r="J1175"/>
  <c i="28" r="H1176"/>
  <c i="28" r="I1175"/>
  <c i="28" l="1" r="K1175"/>
  <c i="28" r="I1176"/>
  <c i="28" r="H1177"/>
  <c i="28" r="J1176"/>
  <c i="28" l="1" r="K1176"/>
  <c i="28" r="I1177"/>
  <c i="28" r="H1178"/>
  <c i="28" r="J1177"/>
  <c i="28" l="1" r="K1177"/>
  <c i="28" r="I1178"/>
  <c i="28" r="H1179"/>
  <c i="28" r="J1178"/>
  <c i="28" l="1" r="K1178"/>
  <c i="28" r="H1180"/>
  <c i="28" r="J1179"/>
  <c i="28" r="I1179"/>
  <c i="28" l="1" r="K1179"/>
  <c i="28" r="J1180"/>
  <c i="28" r="I1180"/>
  <c i="28" r="H1181"/>
  <c i="28" l="1" r="K1180"/>
  <c i="28" r="J1181"/>
  <c i="28" r="H1182"/>
  <c i="28" r="I1181"/>
  <c i="28" l="1" r="K1181"/>
  <c i="28" r="J1182"/>
  <c i="28" r="H1183"/>
  <c i="28" r="I1182"/>
  <c i="28" l="1" r="K1182"/>
  <c i="28" r="J1183"/>
  <c i="28" r="I1183"/>
  <c i="28" r="H1184"/>
  <c i="28" l="1" r="K1183"/>
  <c i="28" r="H1185"/>
  <c i="28" r="J1184"/>
  <c i="28" r="I1184"/>
  <c i="28" l="1" r="K1184"/>
  <c i="28" r="J1185"/>
  <c i="28" r="H1186"/>
  <c i="28" r="I1185"/>
  <c i="28" l="1" r="K1185"/>
  <c i="28" r="J1186"/>
  <c i="28" r="I1186"/>
  <c i="28" r="H1187"/>
  <c i="28" l="1" r="K1186"/>
  <c i="28" r="J1187"/>
  <c i="28" r="I1187"/>
  <c i="28" r="H1188"/>
  <c i="28" l="1" r="K1187"/>
  <c i="28" r="J1188"/>
  <c i="28" r="I1188"/>
  <c i="28" r="H1189"/>
  <c i="28" l="1" r="K1188"/>
  <c i="28" r="J1189"/>
  <c i="28" r="I1189"/>
  <c i="28" r="H1190"/>
  <c i="28" l="1" r="K1189"/>
  <c i="28" r="J1190"/>
  <c i="28" r="I1190"/>
  <c i="28" r="H1191"/>
  <c i="28" l="1" r="K1190"/>
  <c i="28" r="J1191"/>
  <c i="28" r="I1191"/>
  <c i="28" r="H1192"/>
  <c i="28" l="1" r="K1191"/>
  <c i="28" r="H1193"/>
  <c i="28" r="J1192"/>
  <c i="28" r="I1192"/>
  <c i="28" l="1" r="K1192"/>
  <c i="28" r="J1193"/>
  <c i="28" r="I1193"/>
  <c i="28" r="H1194"/>
  <c i="28" l="1" r="K1193"/>
  <c i="28" r="J1194"/>
  <c i="28" r="I1194"/>
  <c i="28" r="H1195"/>
  <c i="28" l="1" r="K1194"/>
  <c i="28" r="I1195"/>
  <c i="28" r="H1196"/>
  <c i="28" r="J1195"/>
  <c i="28" l="1" r="K1195"/>
  <c i="28" r="J1196"/>
  <c i="28" r="I1196"/>
  <c i="28" r="H1197"/>
  <c i="28" l="1" r="J1197"/>
  <c i="28" r="I1197"/>
  <c i="28" r="H1198"/>
  <c i="28" r="K1196"/>
  <c i="28" l="1" r="K1197"/>
  <c i="28" r="J1198"/>
  <c i="28" r="H1199"/>
  <c i="28" r="I1198"/>
  <c i="28" l="1" r="K1198"/>
  <c i="28" r="J1199"/>
  <c i="28" r="H1200"/>
  <c i="28" r="I1199"/>
  <c i="28" l="1" r="K1199"/>
  <c i="28" r="J1200"/>
  <c i="28" r="I1200"/>
  <c i="28" r="H1201"/>
  <c i="28" l="1" r="K1200"/>
  <c i="28" r="I1201"/>
  <c i="28" r="H1202"/>
  <c i="28" r="J1201"/>
  <c i="28" l="1" r="K1201"/>
  <c i="28" r="I1202"/>
  <c i="28" r="J1202"/>
  <c i="28" r="H1203"/>
  <c i="28" l="1" r="K1202"/>
  <c i="28" r="J1203"/>
  <c i="28" r="I1203"/>
  <c i="28" r="H1204"/>
  <c i="28" l="1" r="K1203"/>
  <c i="28" r="J1204"/>
  <c i="28" r="I1204"/>
  <c i="28" r="H1205"/>
  <c i="28" l="1" r="K1204"/>
  <c i="28" r="I1205"/>
  <c i="28" r="H1206"/>
  <c i="28" r="J1205"/>
  <c i="28" l="1" r="K1205"/>
  <c i="28" r="H1207"/>
  <c i="28" r="I1206"/>
  <c i="28" r="J1206"/>
  <c i="28" l="1" r="K1206"/>
  <c i="28" r="I1207"/>
  <c i="28" r="H1208"/>
  <c i="28" r="J1207"/>
  <c i="28" l="1" r="K1207"/>
  <c i="28" r="I1208"/>
  <c i="28" r="H1209"/>
  <c i="28" r="J1208"/>
  <c i="28" l="1" r="K1208"/>
  <c i="28" r="I1209"/>
  <c i="28" r="H1210"/>
  <c i="28" r="J1209"/>
  <c i="28" l="1" r="K1209"/>
  <c i="28" r="H1211"/>
  <c i="28" r="I1210"/>
  <c i="28" r="J1210"/>
  <c i="28" l="1" r="K1210"/>
  <c i="28" r="I1211"/>
  <c i="28" r="H1212"/>
  <c i="28" r="J1211"/>
  <c i="28" l="1" r="K1211"/>
  <c i="28" r="I1212"/>
  <c i="28" r="H1213"/>
  <c i="28" r="J1212"/>
  <c i="28" l="1" r="K1212"/>
  <c i="28" r="J1213"/>
  <c i="28" r="H1214"/>
  <c i="28" r="I1213"/>
  <c i="28" l="1" r="K1213"/>
  <c i="28" r="J1214"/>
  <c i="28" r="I1214"/>
  <c i="28" r="H1215"/>
  <c i="28" l="1" r="K1214"/>
  <c i="28" r="J1215"/>
  <c i="28" r="I1215"/>
  <c i="28" r="H1216"/>
  <c i="28" l="1" r="K1215"/>
  <c i="28" r="I1216"/>
  <c i="28" r="H1217"/>
  <c i="28" r="J1216"/>
  <c i="28" l="1" r="K1216"/>
  <c i="28" r="I1217"/>
  <c i="28" r="H1218"/>
  <c i="28" r="J1217"/>
  <c i="28" l="1" r="K1217"/>
  <c i="28" r="J1218"/>
  <c i="28" r="I1218"/>
  <c i="28" r="H1219"/>
  <c i="28" l="1" r="K1218"/>
  <c i="28" r="I1219"/>
  <c i="28" r="J1219"/>
  <c i="28" r="H1220"/>
  <c i="28" l="1" r="K1219"/>
  <c i="28" r="I1220"/>
  <c i="28" r="H1221"/>
  <c i="28" r="J1220"/>
  <c i="28" l="1" r="K1220"/>
  <c i="28" r="I1221"/>
  <c i="28" r="H1222"/>
  <c i="28" r="J1221"/>
  <c i="28" l="1" r="K1221"/>
  <c i="28" r="I1222"/>
  <c i="28" r="H1223"/>
  <c i="28" r="J1222"/>
  <c i="28" l="1" r="K1222"/>
  <c i="28" r="J1223"/>
  <c i="28" r="H1224"/>
  <c i="28" r="I1223"/>
  <c i="28" l="1" r="J1224"/>
  <c i="28" r="I1224"/>
  <c i="28" r="H1225"/>
  <c i="28" r="K1223"/>
  <c i="28" l="1" r="K1224"/>
  <c i="28" r="H1226"/>
  <c i="28" r="J1225"/>
  <c i="28" r="I1225"/>
  <c i="28" l="1" r="K1225"/>
  <c i="28" r="I1226"/>
  <c i="28" r="H1227"/>
  <c i="28" r="J1226"/>
  <c i="28" l="1" r="K1226"/>
  <c i="28" r="J1227"/>
  <c i="28" r="H1228"/>
  <c i="28" r="I1227"/>
  <c i="28" l="1" r="K1227"/>
  <c i="28" r="J1228"/>
  <c i="28" r="I1228"/>
  <c i="28" r="H1229"/>
  <c i="28" l="1" r="K1228"/>
  <c i="28" r="J1229"/>
  <c i="28" r="I1229"/>
  <c i="28" r="H1230"/>
  <c i="28" l="1" r="K1229"/>
  <c i="28" r="J1230"/>
  <c i="28" r="I1230"/>
  <c i="28" r="H1231"/>
  <c i="28" l="1" r="K1230"/>
  <c i="28" r="J1231"/>
  <c i="28" r="I1231"/>
  <c i="28" r="H1232"/>
  <c i="28" l="1" r="K1231"/>
  <c i="28" r="I1232"/>
  <c i="28" r="H1233"/>
  <c i="28" r="J1232"/>
  <c i="28" l="1" r="K1232"/>
  <c i="28" r="I1233"/>
  <c i="28" r="H1234"/>
  <c i="28" r="J1233"/>
  <c i="28" l="1" r="K1233"/>
  <c i="28" r="I1234"/>
  <c i="28" r="H1235"/>
  <c i="28" r="J1234"/>
  <c i="28" l="1" r="K1234"/>
  <c i="28" r="J1235"/>
  <c i="28" r="I1235"/>
  <c i="28" r="H1236"/>
  <c i="28" l="1" r="K1235"/>
  <c i="28" r="J1236"/>
  <c i="28" r="H1237"/>
  <c i="28" r="I1236"/>
  <c i="28" l="1" r="K1236"/>
  <c i="28" r="J1237"/>
  <c i="28" r="I1237"/>
  <c i="28" r="H1238"/>
  <c i="28" l="1" r="K1237"/>
  <c i="28" r="J1238"/>
  <c i="28" r="H1239"/>
  <c i="28" r="I1238"/>
  <c i="28" l="1" r="K1238"/>
  <c i="28" r="J1239"/>
  <c i="28" r="I1239"/>
  <c i="28" r="H1240"/>
  <c i="28" l="1" r="J1240"/>
  <c i="28" r="H1241"/>
  <c i="28" r="I1240"/>
  <c i="28" r="K1239"/>
  <c i="28" l="1" r="J1241"/>
  <c i="28" r="H1242"/>
  <c i="28" r="I1241"/>
  <c i="28" r="K1240"/>
  <c i="28" l="1" r="K1241"/>
  <c i="28" r="I1242"/>
  <c i="28" r="H1243"/>
  <c i="28" r="J1242"/>
  <c i="28" l="1" r="K1242"/>
  <c i="28" r="J1243"/>
  <c i="28" r="I1243"/>
  <c i="28" r="H1244"/>
  <c i="28" l="1" r="K1243"/>
  <c i="28" r="I1244"/>
  <c i="28" r="H1245"/>
  <c i="28" r="J1244"/>
  <c i="28" l="1" r="K1244"/>
  <c i="28" r="J1245"/>
  <c i="28" r="I1245"/>
  <c i="28" r="H1246"/>
  <c i="28" l="1" r="K1245"/>
  <c i="28" r="J1246"/>
  <c i="28" r="I1246"/>
  <c i="28" r="H1247"/>
  <c i="28" l="1" r="K1246"/>
  <c i="28" r="J1247"/>
  <c i="28" r="I1247"/>
  <c i="28" r="H1248"/>
  <c i="28" l="1" r="K1247"/>
  <c i="28" r="I1248"/>
  <c i="28" r="J1248"/>
  <c i="28" r="H1249"/>
  <c i="28" l="1" r="K1248"/>
  <c i="28" r="I1249"/>
  <c i="28" r="H1250"/>
  <c i="28" r="J1249"/>
  <c i="28" l="1" r="K1249"/>
  <c i="28" r="I1250"/>
  <c i="28" r="H1251"/>
  <c i="28" r="J1250"/>
  <c i="28" l="1" r="K1250"/>
  <c i="28" r="H1252"/>
  <c i="28" r="I1251"/>
  <c i="28" r="J1251"/>
  <c i="28" l="1" r="K1251"/>
  <c i="28" r="J1252"/>
  <c i="28" r="I1252"/>
  <c i="28" r="H1253"/>
  <c i="28" l="1" r="K1252"/>
  <c i="28" r="I1253"/>
  <c i="28" r="H1254"/>
  <c i="28" r="J1253"/>
  <c i="28" l="1" r="K1253"/>
  <c i="28" r="J1254"/>
  <c i="28" r="I1254"/>
  <c i="28" r="H1255"/>
  <c i="28" l="1" r="K1254"/>
  <c i="28" r="I1255"/>
  <c i="28" r="H1256"/>
  <c i="28" r="J1255"/>
  <c i="28" l="1" r="K1255"/>
  <c i="28" r="J1256"/>
  <c i="28" r="H1257"/>
  <c i="28" r="I1256"/>
  <c i="28" l="1" r="K1256"/>
  <c i="28" r="J1257"/>
  <c i="28" r="I1257"/>
  <c i="28" r="H1258"/>
  <c i="28" l="1" r="K1257"/>
  <c i="28" r="I1258"/>
  <c i="28" r="H1259"/>
  <c i="28" r="J1258"/>
  <c i="28" l="1" r="K1258"/>
  <c i="28" r="J1259"/>
  <c i="28" r="I1259"/>
  <c i="28" r="H1260"/>
  <c i="28" l="1" r="K1259"/>
  <c i="28" r="J1260"/>
  <c i="28" r="I1260"/>
  <c i="28" r="H1261"/>
  <c i="28" l="1" r="K1260"/>
  <c i="28" r="I1261"/>
  <c i="28" r="H1262"/>
  <c i="28" r="J1261"/>
  <c i="28" l="1" r="K1261"/>
  <c i="28" r="I1262"/>
  <c i="28" r="H1263"/>
  <c i="28" r="J1262"/>
  <c i="28" l="1" r="K1262"/>
  <c i="28" r="I1263"/>
  <c i="28" r="H1264"/>
  <c i="28" r="J1263"/>
  <c i="28" l="1" r="K1263"/>
  <c i="28" r="I1264"/>
  <c i="28" r="H1265"/>
  <c i="28" r="J1264"/>
  <c i="28" l="1" r="K1264"/>
  <c i="28" r="J1265"/>
  <c i="28" r="I1265"/>
  <c i="28" r="H1266"/>
  <c i="28" l="1" r="K1265"/>
  <c i="28" r="J1266"/>
  <c i="28" r="I1266"/>
  <c i="28" r="H1267"/>
  <c i="28" l="1" r="K1266"/>
  <c i="28" r="J1267"/>
  <c i="28" r="I1267"/>
  <c i="28" r="H1268"/>
  <c i="28" l="1" r="K1267"/>
  <c i="28" r="J1268"/>
  <c i="28" r="I1268"/>
  <c i="28" r="H1269"/>
  <c i="28" l="1" r="K1268"/>
  <c i="28" r="J1269"/>
  <c i="28" r="I1269"/>
  <c i="28" r="H1270"/>
  <c i="28" l="1" r="K1269"/>
  <c i="28" r="H1271"/>
  <c i="28" r="J1270"/>
  <c i="28" r="I1270"/>
  <c i="28" l="1" r="K1270"/>
  <c i="28" r="J1271"/>
  <c i="28" r="I1271"/>
  <c i="28" r="H1272"/>
  <c i="28" l="1" r="K1271"/>
  <c i="28" r="I1272"/>
  <c i="28" r="H1273"/>
  <c i="28" r="J1272"/>
  <c i="28" l="1" r="K1272"/>
  <c i="28" r="J1273"/>
  <c i="28" r="I1273"/>
  <c i="28" r="H1274"/>
  <c i="28" l="1" r="K1273"/>
  <c i="28" r="I1274"/>
  <c i="28" r="H1275"/>
  <c i="28" r="J1274"/>
  <c i="28" l="1" r="K1274"/>
  <c i="28" r="H1276"/>
  <c i="28" r="J1275"/>
  <c i="28" r="I1275"/>
  <c i="28" l="1" r="K1275"/>
  <c i="28" r="J1276"/>
  <c i="28" r="I1276"/>
  <c i="28" r="H1277"/>
  <c i="28" l="1" r="K1276"/>
  <c i="28" r="J1277"/>
  <c i="28" r="I1277"/>
  <c i="28" r="H1278"/>
  <c i="28" l="1" r="K1277"/>
  <c i="28" r="J1278"/>
  <c i="28" r="I1278"/>
  <c i="28" r="H1279"/>
  <c i="28" l="1" r="K1278"/>
  <c i="28" r="I1279"/>
  <c i="28" r="J1279"/>
  <c i="28" r="H1280"/>
  <c i="28" l="1" r="K1279"/>
  <c i="28" r="J1280"/>
  <c i="28" r="I1280"/>
  <c i="28" r="H1281"/>
  <c i="28" l="1" r="K1280"/>
  <c i="28" r="J1281"/>
  <c i="28" r="I1281"/>
  <c i="28" r="H1282"/>
  <c i="28" l="1" r="K1281"/>
  <c i="28" r="I1282"/>
  <c i="28" r="J1282"/>
  <c i="28" r="H1283"/>
  <c i="28" l="1" r="K1282"/>
  <c i="28" r="J1283"/>
  <c i="28" r="I1283"/>
  <c i="28" r="H1284"/>
  <c i="28" l="1" r="K1283"/>
  <c i="28" r="J1284"/>
  <c i="28" r="I1284"/>
  <c i="28" r="H1285"/>
  <c i="28" l="1" r="K1284"/>
  <c i="28" r="J1285"/>
  <c i="28" r="I1285"/>
  <c i="28" r="H1286"/>
  <c i="28" l="1" r="K1285"/>
  <c i="28" r="I1286"/>
  <c i="28" r="H1287"/>
  <c i="28" r="J1286"/>
  <c i="28" l="1" r="K1286"/>
  <c i="28" r="J1287"/>
  <c i="28" r="I1287"/>
  <c i="28" r="H1288"/>
  <c i="28" l="1" r="K1287"/>
  <c i="28" r="H1289"/>
  <c i="28" r="J1288"/>
  <c i="28" r="I1288"/>
  <c i="28" l="1" r="K1288"/>
  <c i="28" r="I1289"/>
  <c i="28" r="H1290"/>
  <c i="28" r="J1289"/>
  <c i="28" l="1" r="K1289"/>
  <c i="28" r="I1290"/>
  <c i="28" r="H1291"/>
  <c i="28" r="J1290"/>
  <c i="28" l="1" r="K1290"/>
  <c i="28" r="I1291"/>
  <c i="28" r="H1292"/>
  <c i="28" r="J1291"/>
  <c i="28" l="1" r="K1291"/>
  <c i="28" r="J1292"/>
  <c i="28" r="I1292"/>
  <c i="28" r="H1293"/>
  <c i="28" l="1" r="K1292"/>
  <c i="28" r="J1293"/>
  <c i="28" r="I1293"/>
  <c i="28" r="H1294"/>
  <c i="28" l="1" r="K1293"/>
  <c i="28" r="I1294"/>
  <c i="28" r="H1295"/>
  <c i="28" r="J1294"/>
  <c i="28" l="1" r="K1294"/>
  <c i="28" r="I1295"/>
  <c i="28" r="J1295"/>
  <c i="28" r="H1296"/>
  <c i="28" l="1" r="K1295"/>
  <c i="28" r="J1296"/>
  <c i="28" r="I1296"/>
  <c i="28" r="H1297"/>
  <c i="28" l="1" r="K1296"/>
  <c i="28" r="J1297"/>
  <c i="28" r="I1297"/>
  <c i="28" r="H1298"/>
  <c i="28" l="1" r="K1297"/>
  <c i="28" r="J1298"/>
  <c i="28" r="I1298"/>
  <c i="28" r="H1299"/>
  <c i="28" l="1" r="K1298"/>
  <c i="28" r="J1299"/>
  <c i="28" r="I1299"/>
  <c i="28" r="H1300"/>
  <c i="28" l="1" r="K1299"/>
  <c i="28" r="J1300"/>
  <c i="28" r="H1301"/>
  <c i="28" r="I1300"/>
  <c i="28" l="1" r="K1300"/>
  <c i="28" r="J1301"/>
  <c i="28" r="H1302"/>
  <c i="28" r="I1301"/>
  <c i="28" l="1" r="K1301"/>
  <c i="28" r="H1303"/>
  <c i="28" r="J1302"/>
  <c i="28" r="I1302"/>
  <c i="28" l="1" r="K1302"/>
  <c i="28" r="J1303"/>
  <c i="28" r="I1303"/>
  <c i="28" r="H1304"/>
  <c i="28" l="1" r="K1303"/>
  <c i="28" r="H1305"/>
  <c i="28" r="J1304"/>
  <c i="28" r="I1304"/>
  <c i="28" l="1" r="K1304"/>
  <c i="28" r="I1305"/>
  <c i="28" r="H1306"/>
  <c i="28" r="J1305"/>
  <c i="28" l="1" r="K1305"/>
  <c i="28" r="H1307"/>
  <c i="28" r="J1306"/>
  <c i="28" r="I1306"/>
  <c i="28" l="1" r="K1306"/>
  <c i="28" r="I1307"/>
  <c i="28" r="J1307"/>
  <c i="28" r="H1308"/>
  <c i="28" l="1" r="K1307"/>
  <c i="28" r="I1308"/>
  <c i="28" r="H1309"/>
  <c i="28" r="J1308"/>
  <c i="28" l="1" r="K1308"/>
  <c i="28" r="J1309"/>
  <c i="28" r="I1309"/>
  <c i="28" r="H1310"/>
  <c i="28" l="1" r="K1309"/>
  <c i="28" r="I1310"/>
  <c i="28" r="H1311"/>
  <c i="28" r="J1310"/>
  <c i="28" l="1" r="K1310"/>
  <c i="28" r="I1311"/>
  <c i="28" r="H1312"/>
  <c i="28" r="J1311"/>
  <c i="28" l="1" r="K1311"/>
  <c i="28" r="J1312"/>
  <c i="28" r="I1312"/>
  <c i="28" r="H1313"/>
  <c i="28" l="1" r="K1312"/>
  <c i="28" r="J1313"/>
  <c i="28" r="I1313"/>
  <c i="28" r="H1314"/>
  <c i="28" l="1" r="K1313"/>
  <c i="28" r="I1314"/>
  <c i="28" r="H1315"/>
  <c i="28" r="J1314"/>
  <c i="28" l="1" r="K1314"/>
  <c i="28" r="J1315"/>
  <c i="28" r="I1315"/>
  <c i="28" r="H1316"/>
  <c i="28" l="1" r="K1315"/>
  <c i="28" r="J1316"/>
  <c i="28" r="H1317"/>
  <c i="28" r="I1316"/>
  <c i="28" l="1" r="K1316"/>
  <c i="28" r="J1317"/>
  <c i="28" r="H1318"/>
  <c i="28" r="I1317"/>
  <c i="28" l="1" r="K1317"/>
  <c i="28" r="J1318"/>
  <c i="28" r="I1318"/>
  <c i="28" r="H1319"/>
  <c i="28" l="1" r="K1318"/>
  <c i="28" r="J1319"/>
  <c i="28" r="I1319"/>
  <c i="28" r="H1320"/>
  <c i="28" l="1" r="K1319"/>
  <c i="28" r="I1320"/>
  <c i="28" r="J1320"/>
  <c i="28" r="H1321"/>
  <c i="28" l="1" r="K1320"/>
  <c i="28" r="J1321"/>
  <c i="28" r="I1321"/>
  <c i="28" r="H1322"/>
  <c i="28" l="1" r="K1321"/>
  <c i="28" r="J1322"/>
  <c i="28" r="I1322"/>
  <c i="28" r="H1323"/>
  <c i="28" l="1" r="K1322"/>
  <c i="28" r="J1323"/>
  <c i="28" r="I1323"/>
  <c i="28" r="H1324"/>
  <c i="28" l="1" r="K1323"/>
  <c i="28" r="I1324"/>
  <c i="28" r="J1324"/>
  <c i="28" r="H1325"/>
  <c i="28" l="1" r="K1324"/>
  <c i="28" r="I1325"/>
  <c i="28" r="J1325"/>
  <c i="28" r="H1326"/>
  <c i="28" l="1" r="K1325"/>
  <c i="28" r="I1326"/>
  <c i="28" r="H1327"/>
  <c i="28" r="J1326"/>
  <c i="28" l="1" r="K1326"/>
  <c i="28" r="J1327"/>
  <c i="28" r="I1327"/>
  <c i="28" r="H1328"/>
  <c i="28" l="1" r="K1327"/>
  <c i="28" r="J1328"/>
  <c i="28" r="I1328"/>
  <c i="28" r="H1329"/>
  <c i="28" l="1" r="K1328"/>
  <c i="28" r="I1329"/>
  <c i="28" r="H1330"/>
  <c i="28" r="J1329"/>
  <c i="28" l="1" r="K1329"/>
  <c i="28" r="I1330"/>
  <c i="28" r="H1331"/>
  <c i="28" r="J1330"/>
  <c i="28" l="1" r="K1330"/>
  <c i="28" r="I1331"/>
  <c i="28" r="H1332"/>
  <c i="28" r="J1331"/>
  <c i="28" l="1" r="K1331"/>
  <c i="28" r="I1332"/>
  <c i="28" r="H1333"/>
  <c i="28" r="J1332"/>
  <c i="28" l="1" r="K1332"/>
  <c i="28" r="J1333"/>
  <c i="28" r="I1333"/>
  <c i="28" r="H1334"/>
  <c i="28" l="1" r="K1333"/>
  <c i="28" r="J1334"/>
  <c i="28" r="I1334"/>
  <c i="28" r="H1335"/>
  <c i="28" l="1" r="K1334"/>
  <c i="28" r="J1335"/>
  <c i="28" r="I1335"/>
  <c i="28" r="H1336"/>
  <c i="28" l="1" r="K1335"/>
  <c i="28" r="J1336"/>
  <c i="28" r="H1337"/>
  <c i="28" r="I1336"/>
  <c i="28" l="1" r="K1336"/>
  <c i="28" r="J1337"/>
  <c i="28" r="H1338"/>
  <c i="28" r="I1337"/>
  <c i="28" l="1" r="K1337"/>
  <c i="28" r="I1338"/>
  <c i="28" r="H1339"/>
  <c i="28" r="J1338"/>
  <c i="28" l="1" r="K1338"/>
  <c i="28" r="J1339"/>
  <c i="28" r="I1339"/>
  <c i="28" r="H1340"/>
  <c i="28" l="1" r="K1339"/>
  <c i="28" r="I1340"/>
  <c i="28" r="J1340"/>
  <c i="28" r="H1341"/>
  <c i="28" l="1" r="K1340"/>
  <c i="28" r="J1341"/>
  <c i="28" r="I1341"/>
  <c i="28" r="H1342"/>
  <c i="28" l="1" r="K1341"/>
  <c i="28" r="J1342"/>
  <c i="28" r="I1342"/>
  <c i="28" r="H1343"/>
  <c i="28" l="1" r="K1342"/>
  <c i="28" r="I1343"/>
  <c i="28" r="J1343"/>
  <c i="28" r="H1344"/>
  <c i="28" l="1" r="K1343"/>
  <c i="28" r="J1344"/>
  <c i="28" r="I1344"/>
  <c i="28" r="H1345"/>
  <c i="28" l="1" r="K1344"/>
  <c i="28" r="I1345"/>
  <c i="28" r="H1346"/>
  <c i="28" r="J1345"/>
  <c i="28" l="1" r="K1345"/>
  <c i="28" r="H1347"/>
  <c i="28" r="I1346"/>
  <c i="28" r="J1346"/>
  <c i="28" l="1" r="K1346"/>
  <c i="28" r="J1347"/>
  <c i="28" r="I1347"/>
  <c i="28" r="H1348"/>
  <c i="28" l="1" r="K1347"/>
  <c i="28" r="I1348"/>
  <c i="28" r="H1349"/>
  <c i="28" r="J1348"/>
  <c i="28" l="1" r="K1348"/>
  <c i="28" r="J1349"/>
  <c i="28" r="I1349"/>
  <c i="28" r="H1350"/>
  <c i="28" l="1" r="K1349"/>
  <c i="28" r="J1350"/>
  <c i="28" r="I1350"/>
  <c i="28" r="H1351"/>
  <c i="28" l="1" r="K1350"/>
  <c i="28" r="J1351"/>
  <c i="28" r="I1351"/>
  <c i="28" r="H1352"/>
  <c i="28" l="1" r="K1351"/>
  <c i="28" r="J1352"/>
  <c i="28" r="I1352"/>
  <c i="28" r="H1353"/>
  <c i="28" l="1" r="K1352"/>
  <c i="28" r="J1353"/>
  <c i="28" r="I1353"/>
  <c i="28" r="H1354"/>
  <c i="28" l="1" r="K1353"/>
  <c i="28" r="I1354"/>
  <c i="28" r="H1355"/>
  <c i="28" r="J1354"/>
  <c i="28" l="1" r="K1354"/>
  <c i="28" r="I1355"/>
  <c i="28" r="J1355"/>
  <c i="28" r="H1356"/>
  <c i="28" l="1" r="K1355"/>
  <c i="28" r="H1357"/>
  <c i="28" r="I1356"/>
  <c i="28" r="J1356"/>
  <c i="28" l="1" r="K1356"/>
  <c i="28" r="I1357"/>
  <c i="28" r="H1358"/>
  <c i="28" r="J1357"/>
  <c i="28" l="1" r="K1357"/>
  <c i="28" r="J1358"/>
  <c i="28" r="I1358"/>
  <c i="28" r="H1359"/>
  <c i="28" l="1" r="K1358"/>
  <c i="28" r="J1359"/>
  <c i="28" r="I1359"/>
  <c i="28" r="H1360"/>
  <c i="28" l="1" r="K1359"/>
  <c i="28" r="J1360"/>
  <c i="28" r="I1360"/>
  <c i="28" r="H1361"/>
  <c i="28" l="1" r="K1360"/>
  <c i="28" r="J1361"/>
  <c i="28" r="H1362"/>
  <c i="28" r="I1361"/>
  <c i="28" l="1" r="K1361"/>
  <c i="28" r="J1362"/>
  <c i="28" r="I1362"/>
  <c i="28" r="H1363"/>
  <c i="28" l="1" r="K1362"/>
  <c i="28" r="J1363"/>
  <c i="28" r="I1363"/>
  <c i="28" r="H1364"/>
  <c i="28" l="1" r="K1363"/>
  <c i="28" r="I1364"/>
  <c i="28" r="H1365"/>
  <c i="28" r="J1364"/>
  <c i="28" l="1" r="K1364"/>
  <c i="28" r="J1365"/>
  <c i="28" r="I1365"/>
  <c i="28" r="H1366"/>
  <c i="28" l="1" r="K1365"/>
  <c i="28" r="J1366"/>
  <c i="28" r="I1366"/>
  <c i="28" r="H1367"/>
  <c i="28" l="1" r="K1366"/>
  <c i="28" r="I1367"/>
  <c i="28" r="H1368"/>
  <c i="28" r="J1367"/>
  <c i="28" l="1" r="K1367"/>
  <c i="28" r="J1368"/>
  <c i="28" r="I1368"/>
  <c i="28" r="H1369"/>
  <c i="28" l="1" r="K1368"/>
  <c i="28" r="J1369"/>
  <c i="28" r="I1369"/>
  <c i="28" r="H1370"/>
  <c i="28" l="1" r="K1369"/>
  <c i="28" r="J1370"/>
  <c i="28" r="I1370"/>
  <c i="28" r="H1371"/>
  <c i="28" l="1" r="K1370"/>
  <c i="28" r="J1371"/>
  <c i="28" r="I1371"/>
  <c i="28" r="H1372"/>
  <c i="28" l="1" r="K1371"/>
  <c i="28" r="H1373"/>
  <c i="28" r="I1372"/>
  <c i="28" r="J1372"/>
  <c i="28" l="1" r="K1372"/>
  <c i="28" r="J1373"/>
  <c i="28" r="I1373"/>
  <c i="28" r="H1374"/>
  <c i="28" l="1" r="K1373"/>
  <c i="28" r="I1374"/>
  <c i="28" r="H1375"/>
  <c i="28" r="J1374"/>
  <c i="28" l="1" r="K1374"/>
  <c i="28" r="J1375"/>
  <c i="28" r="I1375"/>
  <c i="28" r="H1376"/>
  <c i="28" l="1" r="K1375"/>
  <c i="28" r="J1376"/>
  <c i="28" r="H1377"/>
  <c i="28" r="I1376"/>
  <c i="28" l="1" r="K1376"/>
  <c i="28" r="I1377"/>
  <c i="28" r="H1378"/>
  <c i="28" r="J1377"/>
  <c i="28" l="1" r="K1377"/>
  <c i="28" r="J1378"/>
  <c i="28" r="I1378"/>
  <c i="28" r="H1379"/>
  <c i="28" l="1" r="K1378"/>
  <c i="28" r="J1379"/>
  <c i="28" r="I1379"/>
  <c i="28" r="H1380"/>
  <c i="28" l="1" r="K1379"/>
  <c i="28" r="J1380"/>
  <c i="28" r="I1380"/>
  <c i="28" r="H1381"/>
  <c i="28" l="1" r="K1380"/>
  <c i="28" r="I1381"/>
  <c i="28" r="H1382"/>
  <c i="28" r="J1381"/>
  <c i="28" l="1" r="K1381"/>
  <c i="28" r="J1382"/>
  <c i="28" r="I1382"/>
  <c i="28" r="H1383"/>
  <c i="28" l="1" r="K1382"/>
  <c i="28" r="I1383"/>
  <c i="28" r="H1384"/>
  <c i="28" r="J1383"/>
  <c i="28" l="1" r="K1383"/>
  <c i="28" r="J1384"/>
  <c i="28" r="I1384"/>
  <c i="28" r="H1385"/>
  <c i="28" l="1" r="K1384"/>
  <c i="28" r="J1385"/>
  <c i="28" r="H1386"/>
  <c i="28" r="I1385"/>
  <c i="28" l="1" r="K1385"/>
  <c i="28" r="J1386"/>
  <c i="28" r="I1386"/>
  <c i="28" r="H1387"/>
  <c i="28" l="1" r="K1386"/>
  <c i="28" r="J1387"/>
  <c i="28" r="H1388"/>
  <c i="28" r="I1387"/>
  <c i="28" l="1" r="K1387"/>
  <c i="28" r="I1388"/>
  <c i="28" r="H1389"/>
  <c i="28" r="J1388"/>
  <c i="28" l="1" r="K1388"/>
  <c i="28" r="H1390"/>
  <c i="28" r="J1389"/>
  <c i="28" r="I1389"/>
  <c i="28" l="1" r="K1389"/>
  <c i="28" r="H1391"/>
  <c i="28" r="J1390"/>
  <c i="28" r="I1390"/>
  <c i="28" l="1" r="K1390"/>
  <c i="28" r="I1391"/>
  <c i="28" r="H1392"/>
  <c i="28" r="J1391"/>
  <c i="28" l="1" r="K1391"/>
  <c i="28" r="J1392"/>
  <c i="28" r="I1392"/>
  <c i="28" r="H1393"/>
  <c i="28" l="1" r="K1392"/>
  <c i="28" r="J1393"/>
  <c i="28" r="I1393"/>
  <c i="28" r="H1394"/>
  <c i="28" l="1" r="K1393"/>
  <c i="28" r="J1394"/>
  <c i="28" r="I1394"/>
  <c i="28" r="H1395"/>
  <c i="28" l="1" r="K1394"/>
  <c i="28" r="I1395"/>
  <c i="28" r="H1396"/>
  <c i="28" r="J1395"/>
  <c i="28" l="1" r="K1395"/>
  <c i="28" r="I1396"/>
  <c i="28" r="H1397"/>
  <c i="28" r="J1396"/>
  <c i="28" l="1" r="K1396"/>
  <c i="28" r="H1398"/>
  <c i="28" r="J1397"/>
  <c i="28" r="I1397"/>
  <c i="28" l="1" r="K1397"/>
  <c i="28" r="I1398"/>
  <c i="28" r="H1399"/>
  <c i="28" r="J1398"/>
  <c i="28" l="1" r="K1398"/>
  <c i="28" r="J1399"/>
  <c i="28" r="H1400"/>
  <c i="28" r="I1399"/>
  <c i="28" l="1" r="K1399"/>
  <c i="28" r="J1400"/>
  <c i="28" r="I1400"/>
  <c i="28" r="H1401"/>
  <c i="28" l="1" r="K1400"/>
  <c i="28" r="J1401"/>
  <c i="28" r="I1401"/>
  <c i="28" r="H1402"/>
  <c i="28" l="1" r="K1401"/>
  <c i="28" r="J1402"/>
  <c i="28" r="I1402"/>
  <c i="28" r="H1403"/>
  <c i="28" l="1" r="K1402"/>
  <c i="28" r="I1403"/>
  <c i="28" r="H1404"/>
  <c i="28" r="J1403"/>
  <c i="28" l="1" r="K1403"/>
  <c i="28" r="J1404"/>
  <c i="28" r="I1404"/>
  <c i="28" r="H1405"/>
  <c i="28" l="1" r="K1404"/>
  <c i="28" r="J1405"/>
  <c i="28" r="I1405"/>
  <c i="28" r="H1406"/>
  <c i="28" l="1" r="K1405"/>
  <c i="28" r="H1407"/>
  <c i="28" r="J1406"/>
  <c i="28" r="I1406"/>
  <c i="28" l="1" r="K1406"/>
  <c i="28" r="J1407"/>
  <c i="28" r="I1407"/>
  <c i="28" r="H1408"/>
  <c i="28" l="1" r="K1407"/>
  <c i="28" r="J1408"/>
  <c i="28" r="I1408"/>
  <c i="28" r="H1409"/>
  <c i="28" l="1" r="K1408"/>
  <c i="28" r="J1409"/>
  <c i="28" r="I1409"/>
  <c i="28" r="H1410"/>
  <c i="28" l="1" r="K1409"/>
  <c i="28" r="I1410"/>
  <c i="28" r="H1411"/>
  <c i="28" r="J1410"/>
  <c i="28" l="1" r="K1410"/>
  <c i="28" r="J1411"/>
  <c i="28" r="I1411"/>
  <c i="28" r="H1412"/>
  <c i="28" l="1" r="K1411"/>
  <c i="28" r="J1412"/>
  <c i="28" r="H1413"/>
  <c i="28" r="I1412"/>
  <c i="28" l="1" r="K1412"/>
  <c i="28" r="I1413"/>
  <c i="28" r="H1414"/>
  <c i="28" r="J1413"/>
  <c i="28" l="1" r="K1413"/>
  <c i="28" r="J1414"/>
  <c i="28" r="I1414"/>
  <c i="28" r="H1415"/>
  <c i="28" l="1" r="K1414"/>
  <c i="28" r="I1415"/>
  <c i="28" r="J1415"/>
  <c i="28" r="H1416"/>
  <c i="28" l="1" r="K1415"/>
  <c i="28" r="J1416"/>
  <c i="28" r="I1416"/>
  <c i="28" r="H1417"/>
  <c i="28" l="1" r="K1416"/>
  <c i="28" r="J1417"/>
  <c i="28" r="I1417"/>
  <c i="28" r="H1418"/>
  <c i="28" l="1" r="K1417"/>
  <c i="28" r="J1418"/>
  <c i="28" r="I1418"/>
  <c i="28" r="H1419"/>
  <c i="28" l="1" r="K1418"/>
  <c i="28" r="H1420"/>
  <c i="28" r="J1419"/>
  <c i="28" r="I1419"/>
  <c i="28" l="1" r="K1419"/>
  <c i="28" r="J1420"/>
  <c i="28" r="I1420"/>
  <c i="28" r="H1421"/>
  <c i="28" l="1" r="K1420"/>
  <c i="28" r="J1421"/>
  <c i="28" r="I1421"/>
  <c i="28" r="H1422"/>
  <c i="28" l="1" r="K1421"/>
  <c i="28" r="I1422"/>
  <c i="28" r="H1423"/>
  <c i="28" r="J1422"/>
  <c i="28" l="1" r="K1422"/>
  <c i="28" r="I1423"/>
  <c i="28" r="H1424"/>
  <c i="28" r="J1423"/>
  <c i="28" l="1" r="K1423"/>
  <c i="28" r="I1424"/>
  <c i="28" r="J1424"/>
  <c i="28" r="H1425"/>
  <c i="28" l="1" r="K1424"/>
  <c i="28" r="J1425"/>
  <c i="28" r="I1425"/>
  <c i="28" r="H1426"/>
  <c i="28" l="1" r="K1425"/>
  <c i="28" r="I1426"/>
  <c i="28" r="H1427"/>
  <c i="28" r="J1426"/>
  <c i="28" l="1" r="K1426"/>
  <c i="28" r="I1427"/>
  <c i="28" r="H1428"/>
  <c i="28" r="J1427"/>
  <c i="28" l="1" r="K1427"/>
  <c i="28" r="J1428"/>
  <c i="28" r="I1428"/>
  <c i="28" r="H1429"/>
  <c i="28" l="1" r="K1428"/>
  <c i="28" r="I1429"/>
  <c i="28" r="H1430"/>
  <c i="28" r="J1429"/>
  <c i="28" l="1" r="K1429"/>
  <c i="28" r="J1430"/>
  <c i="28" r="I1430"/>
  <c i="28" r="H1431"/>
  <c i="28" l="1" r="K1430"/>
  <c i="28" r="I1431"/>
  <c i="28" r="H1432"/>
  <c i="28" r="J1431"/>
  <c i="28" l="1" r="K1431"/>
  <c i="28" r="H1433"/>
  <c i="28" r="I1432"/>
  <c i="28" r="J1432"/>
  <c i="28" l="1" r="K1432"/>
  <c i="28" r="J1433"/>
  <c i="28" r="I1433"/>
  <c i="28" r="H1434"/>
  <c i="28" l="1" r="K1433"/>
  <c i="28" r="J1434"/>
  <c i="28" r="I1434"/>
  <c i="28" r="H1435"/>
  <c i="28" l="1" r="K1434"/>
  <c i="28" r="I1435"/>
  <c i="28" r="H1436"/>
  <c i="28" r="J1435"/>
  <c i="28" l="1" r="K1435"/>
  <c i="28" r="I1436"/>
  <c i="28" r="H1437"/>
  <c i="28" r="J1436"/>
  <c i="28" l="1" r="K1436"/>
  <c i="28" r="J1437"/>
  <c i="28" r="H1438"/>
  <c i="28" r="I1437"/>
  <c i="28" l="1" r="K1437"/>
  <c i="28" r="H1439"/>
  <c i="28" r="J1438"/>
  <c i="28" r="I1438"/>
  <c i="28" l="1" r="K1438"/>
  <c i="28" r="I1439"/>
  <c i="28" r="H1440"/>
  <c i="28" r="J1439"/>
  <c i="28" l="1" r="K1439"/>
  <c i="28" r="J1440"/>
  <c i="28" r="I1440"/>
  <c i="28" r="H1441"/>
  <c i="28" l="1" r="K1440"/>
  <c i="28" r="I1441"/>
  <c i="28" r="H1442"/>
  <c i="28" r="J1441"/>
  <c i="28" l="1" r="K1441"/>
  <c i="28" r="H1443"/>
  <c i="28" r="J1442"/>
  <c i="28" r="I1442"/>
  <c i="28" l="1" r="K1442"/>
  <c i="28" r="I1443"/>
  <c i="28" r="H1444"/>
  <c i="28" r="J1443"/>
  <c i="28" l="1" r="K1443"/>
  <c i="28" r="I1444"/>
  <c i="28" r="J1444"/>
  <c i="28" r="H1445"/>
  <c i="28" l="1" r="K1444"/>
  <c i="28" r="J1445"/>
  <c i="28" r="I1445"/>
  <c i="28" r="H1446"/>
  <c i="28" l="1" r="K1445"/>
  <c i="28" r="I1446"/>
  <c i="28" r="H1447"/>
  <c i="28" r="J1446"/>
  <c i="28" l="1" r="K1446"/>
  <c i="28" r="H1448"/>
  <c i="28" r="J1447"/>
  <c i="28" r="I1447"/>
  <c i="28" l="1" r="K1447"/>
  <c i="28" r="J1448"/>
  <c i="28" r="I1448"/>
  <c i="28" r="H1449"/>
  <c i="28" l="1" r="K1448"/>
  <c i="28" r="I1449"/>
  <c i="28" r="H1450"/>
  <c i="28" r="J1449"/>
  <c i="28" l="1" r="K1449"/>
  <c i="28" r="I1450"/>
  <c i="28" r="H1451"/>
  <c i="28" r="J1450"/>
  <c i="28" l="1" r="K1450"/>
  <c i="28" r="J1451"/>
  <c i="28" r="I1451"/>
  <c i="28" r="H1452"/>
  <c i="28" l="1" r="K1451"/>
  <c i="28" r="H1453"/>
  <c i="28" r="J1452"/>
  <c i="28" r="I1452"/>
  <c i="28" l="1" r="K1452"/>
  <c i="28" r="I1453"/>
  <c i="28" r="H1454"/>
  <c i="28" r="J1453"/>
  <c i="28" l="1" r="K1453"/>
  <c i="28" r="J1454"/>
  <c i="28" r="I1454"/>
  <c i="28" r="H1455"/>
  <c i="28" l="1" r="K1454"/>
  <c i="28" r="J1455"/>
  <c i="28" r="I1455"/>
  <c i="28" r="H1456"/>
  <c i="28" l="1" r="K1455"/>
  <c i="28" r="I1456"/>
  <c i="28" r="H1457"/>
  <c i="28" r="J1456"/>
  <c i="28" l="1" r="K1456"/>
  <c i="28" r="J1457"/>
  <c i="28" r="I1457"/>
  <c i="28" r="H1458"/>
  <c i="28" l="1" r="K1457"/>
  <c i="28" r="I1458"/>
  <c i="28" r="H1459"/>
  <c i="28" r="J1458"/>
  <c i="28" l="1" r="K1458"/>
  <c i="28" r="J1459"/>
  <c i="28" r="I1459"/>
  <c i="28" r="H1460"/>
  <c i="28" l="1" r="K1459"/>
  <c i="28" r="J1460"/>
  <c i="28" r="I1460"/>
  <c i="28" r="H1461"/>
  <c i="28" l="1" r="K1460"/>
  <c i="28" r="I1461"/>
  <c i="28" r="H1462"/>
  <c i="28" r="J1461"/>
  <c i="28" l="1" r="K1461"/>
  <c i="28" r="J1462"/>
  <c i="28" r="I1462"/>
  <c i="28" r="H1463"/>
  <c i="28" l="1" r="K1462"/>
  <c i="28" r="I1463"/>
  <c i="28" r="J1463"/>
  <c i="28" r="H1464"/>
  <c i="28" l="1" r="K1463"/>
  <c i="28" r="I1464"/>
  <c i="28" r="J1464"/>
  <c i="28" r="H1465"/>
  <c i="28" l="1" r="K1464"/>
  <c i="28" r="I1465"/>
  <c i="28" r="H1466"/>
  <c i="28" r="J1465"/>
  <c i="28" l="1" r="K1465"/>
  <c i="28" r="H1467"/>
  <c i="28" r="J1466"/>
  <c i="28" r="I1466"/>
  <c i="28" l="1" r="K1466"/>
  <c i="28" r="J1467"/>
  <c i="28" r="I1467"/>
  <c i="28" r="H1468"/>
  <c i="28" l="1" r="K1467"/>
  <c i="28" r="I1468"/>
  <c i="28" r="J1468"/>
  <c i="28" r="H1469"/>
  <c i="28" l="1" r="K1468"/>
  <c i="28" r="I1469"/>
  <c i="28" r="H1470"/>
  <c i="28" r="J1469"/>
  <c i="28" l="1" r="K1469"/>
  <c i="28" r="J1470"/>
  <c i="28" r="H1471"/>
  <c i="28" r="I1470"/>
  <c i="28" l="1" r="K1470"/>
  <c i="28" r="J1471"/>
  <c i="28" r="I1471"/>
  <c i="28" r="H1472"/>
  <c i="28" l="1" r="K1471"/>
  <c i="28" r="J1472"/>
  <c i="28" r="I1472"/>
  <c i="28" r="H1473"/>
  <c i="28" l="1" r="K1472"/>
  <c i="28" r="I1473"/>
  <c i="28" r="H1474"/>
  <c i="28" r="J1473"/>
  <c i="28" l="1" r="K1473"/>
  <c i="28" r="J1474"/>
  <c i="28" r="I1474"/>
  <c i="28" r="H1475"/>
  <c i="28" l="1" r="K1474"/>
  <c i="28" r="I1475"/>
  <c i="28" r="H1476"/>
  <c i="28" r="J1475"/>
  <c i="28" l="1" r="K1475"/>
  <c i="28" r="H1477"/>
  <c i="28" r="J1476"/>
  <c i="28" r="I1476"/>
  <c i="28" l="1" r="K1476"/>
  <c i="28" r="I1477"/>
  <c i="28" r="J1477"/>
  <c i="28" r="H1478"/>
  <c i="28" l="1" r="K1477"/>
  <c i="28" r="H1479"/>
  <c i="28" r="J1478"/>
  <c i="28" r="I1478"/>
  <c i="28" l="1" r="K1478"/>
  <c i="28" r="I1479"/>
  <c i="28" r="J1479"/>
  <c i="28" r="H1480"/>
  <c i="28" l="1" r="K1479"/>
  <c i="28" r="I1480"/>
  <c i="28" r="H1481"/>
  <c i="28" r="J1480"/>
  <c i="28" l="1" r="K1480"/>
  <c i="28" r="I1481"/>
  <c i="28" r="J1481"/>
  <c i="28" r="H1482"/>
  <c i="28" l="1" r="K1481"/>
  <c i="28" r="J1482"/>
  <c i="28" r="I1482"/>
  <c i="28" r="H1483"/>
  <c i="28" l="1" r="K1482"/>
  <c i="28" r="J1483"/>
  <c i="28" r="I1483"/>
  <c i="28" r="H1484"/>
  <c i="28" l="1" r="K1483"/>
  <c i="28" r="J1484"/>
  <c i="28" r="I1484"/>
  <c i="28" r="H1485"/>
  <c i="28" l="1" r="K1484"/>
  <c i="28" r="J1485"/>
  <c i="28" r="I1485"/>
  <c i="28" r="H1486"/>
  <c i="28" l="1" r="K1485"/>
  <c i="28" r="J1486"/>
  <c i="28" r="I1486"/>
  <c i="28" r="H1487"/>
  <c i="28" l="1" r="K1486"/>
  <c i="28" r="I1487"/>
  <c i="28" r="H1488"/>
  <c i="28" r="J1487"/>
  <c i="28" l="1" r="K1487"/>
  <c i="28" r="J1488"/>
  <c i="28" r="I1488"/>
  <c i="28" r="H1489"/>
  <c i="28" l="1" r="K1488"/>
  <c i="28" r="J1489"/>
  <c i="28" r="I1489"/>
  <c i="28" r="H1490"/>
  <c i="28" l="1" r="K1489"/>
  <c i="28" r="I1490"/>
  <c i="28" r="H1491"/>
  <c i="28" r="J1490"/>
  <c i="28" l="1" r="K1490"/>
  <c i="28" r="J1491"/>
  <c i="28" r="I1491"/>
  <c i="28" r="H1492"/>
  <c i="28" l="1" r="K1491"/>
  <c i="28" r="H1493"/>
  <c i="28" r="J1492"/>
  <c i="28" r="I1492"/>
  <c i="28" l="1" r="K1492"/>
  <c i="28" r="H1494"/>
  <c i="28" r="J1493"/>
  <c i="28" r="I1493"/>
  <c i="28" l="1" r="K1493"/>
  <c i="28" r="J1494"/>
  <c i="28" r="H1495"/>
  <c i="28" r="I1494"/>
  <c i="28" l="1" r="K1494"/>
  <c i="28" r="J1495"/>
  <c i="28" r="I1495"/>
  <c i="28" r="H1496"/>
  <c i="28" l="1" r="K1495"/>
  <c i="28" r="H1497"/>
  <c i="28" r="J1496"/>
  <c i="28" r="I1496"/>
  <c i="28" l="1" r="K1496"/>
  <c i="28" r="I1497"/>
  <c i="28" r="H1498"/>
  <c i="28" r="J1497"/>
  <c i="28" l="1" r="K1497"/>
  <c i="28" r="I1498"/>
  <c i="28" r="H1499"/>
  <c i="28" r="J1498"/>
  <c i="28" l="1" r="K1498"/>
  <c i="28" r="I1499"/>
  <c i="28" r="H1500"/>
  <c i="28" r="J1499"/>
  <c i="28" l="1" r="K1499"/>
  <c i="28" r="I1500"/>
  <c i="28" r="J1500"/>
  <c i="28" r="H1501"/>
  <c i="28" l="1" r="K1500"/>
  <c i="28" r="H1502"/>
  <c i="28" r="J1501"/>
  <c i="28" r="I1501"/>
  <c i="28" l="1" r="K1501"/>
  <c i="28" r="J1502"/>
  <c i="28" r="I1502"/>
  <c i="28" r="H1503"/>
  <c i="28" l="1" r="K1502"/>
  <c i="28" r="J1503"/>
  <c i="28" r="I1503"/>
  <c i="28" r="H1504"/>
  <c i="28" l="1" r="K1503"/>
  <c i="28" r="J1504"/>
  <c i="28" r="I1504"/>
  <c i="28" r="H1505"/>
  <c i="28" l="1" r="K1504"/>
  <c i="28" r="J1505"/>
  <c i="28" r="I1505"/>
  <c i="28" r="H1506"/>
  <c i="28" l="1" r="K1505"/>
  <c i="28" r="J1506"/>
  <c i="28" r="H1507"/>
  <c i="28" r="I1506"/>
  <c i="28" l="1" r="K1506"/>
  <c i="28" r="H1508"/>
  <c i="28" r="J1507"/>
  <c i="28" r="I1507"/>
  <c i="28" l="1" r="K1507"/>
  <c i="28" r="J1508"/>
  <c i="28" r="I1508"/>
  <c i="28" r="H1509"/>
  <c i="28" l="1" r="K1508"/>
  <c i="28" r="H1510"/>
  <c i="28" r="J1509"/>
  <c i="28" r="I1509"/>
  <c i="28" l="1" r="K1509"/>
  <c i="28" r="J1510"/>
  <c i="28" r="I1510"/>
  <c i="28" r="H1511"/>
  <c i="28" l="1" r="K1510"/>
  <c i="28" r="J1511"/>
  <c i="28" r="I1511"/>
  <c i="28" r="H1512"/>
  <c i="28" l="1" r="K1511"/>
  <c i="28" r="I1512"/>
  <c i="28" r="H1513"/>
  <c i="28" r="J1512"/>
  <c i="28" l="1" r="K1512"/>
  <c i="28" r="H1514"/>
  <c i="28" r="J1513"/>
  <c i="28" r="I1513"/>
  <c i="28" l="1" r="K1513"/>
  <c i="28" r="J1514"/>
  <c i="28" r="I1514"/>
  <c i="28" r="H1515"/>
  <c i="28" l="1" r="K1514"/>
  <c i="28" r="I1515"/>
  <c i="28" r="H1516"/>
  <c i="28" r="J1515"/>
  <c i="28" l="1" r="K1515"/>
  <c i="28" r="I1516"/>
  <c i="28" r="H1517"/>
  <c i="28" r="J1516"/>
  <c i="28" l="1" r="K1516"/>
  <c i="28" r="J1517"/>
  <c i="28" r="I1517"/>
  <c i="28" r="H1518"/>
  <c i="28" l="1" r="K1517"/>
  <c i="28" r="J1518"/>
  <c i="28" r="H1519"/>
  <c i="28" r="I1518"/>
  <c i="28" l="1" r="K1518"/>
  <c i="28" r="J1519"/>
  <c i="28" r="H1520"/>
  <c i="28" r="I1519"/>
  <c i="28" l="1" r="K1519"/>
  <c i="28" r="H1521"/>
  <c i="28" r="J1520"/>
  <c i="28" r="I1520"/>
  <c i="28" l="1" r="K1520"/>
  <c i="28" r="J1521"/>
  <c i="28" r="H1522"/>
  <c i="28" r="I1521"/>
  <c i="28" l="1" r="K1521"/>
  <c i="28" r="J1522"/>
  <c i="28" r="I1522"/>
  <c i="28" r="H1523"/>
  <c i="28" l="1" r="K1522"/>
  <c i="28" r="J1523"/>
  <c i="28" r="H1524"/>
  <c i="28" r="I1523"/>
  <c i="28" l="1" r="K1523"/>
  <c i="28" r="J1524"/>
  <c i="28" r="I1524"/>
  <c i="28" r="H1525"/>
  <c i="28" l="1" r="K1524"/>
  <c i="28" r="I1525"/>
  <c i="28" r="H1526"/>
  <c i="28" r="J1525"/>
  <c i="28" l="1" r="K1525"/>
  <c i="28" r="I1526"/>
  <c i="28" r="H1527"/>
  <c i="28" r="J1526"/>
  <c i="28" l="1" r="K1526"/>
  <c i="28" r="J1527"/>
  <c i="28" r="I1527"/>
  <c i="28" r="H1528"/>
  <c i="28" l="1" r="K1527"/>
  <c i="28" r="J1528"/>
  <c i="28" r="I1528"/>
  <c i="28" r="H1529"/>
  <c i="28" l="1" r="K1528"/>
  <c i="28" r="I1529"/>
  <c i="28" r="H1530"/>
  <c i="28" r="J1529"/>
  <c i="28" l="1" r="K1529"/>
  <c i="28" r="I1530"/>
  <c i="28" r="H1531"/>
  <c i="28" r="J1530"/>
  <c i="28" l="1" r="K1530"/>
  <c i="28" r="J1531"/>
  <c i="28" r="I1531"/>
  <c i="28" r="H1532"/>
  <c i="28" l="1" r="K1531"/>
  <c i="28" r="H1533"/>
  <c i="28" r="J1532"/>
  <c i="28" r="I1532"/>
  <c i="28" l="1" r="K1532"/>
  <c i="28" r="H1534"/>
  <c i="28" r="J1533"/>
  <c i="28" r="I1533"/>
  <c i="28" l="1" r="K1533"/>
  <c i="28" r="I1534"/>
  <c i="28" r="H1535"/>
  <c i="28" r="J1534"/>
  <c i="28" l="1" r="K1534"/>
  <c i="28" r="J1535"/>
  <c i="28" r="H1536"/>
  <c i="28" r="I1535"/>
  <c i="28" l="1" r="K1535"/>
  <c i="28" r="I1536"/>
  <c i="28" r="J1536"/>
  <c i="28" r="H1537"/>
  <c i="28" l="1" r="K1536"/>
  <c i="28" r="J1537"/>
  <c i="28" r="I1537"/>
  <c i="28" r="H1538"/>
  <c i="28" l="1" r="K1537"/>
  <c i="28" r="H1539"/>
  <c i="28" r="J1538"/>
  <c i="28" r="I1538"/>
  <c i="28" l="1" r="K1538"/>
  <c i="28" r="H1540"/>
  <c i="28" r="I1539"/>
  <c i="28" r="J1539"/>
  <c i="28" l="1" r="K1539"/>
  <c i="28" r="I1540"/>
  <c i="28" r="H1541"/>
  <c i="28" r="J1540"/>
  <c i="28" l="1" r="K1540"/>
  <c i="28" r="J1541"/>
  <c i="28" r="I1541"/>
  <c i="28" r="H1542"/>
  <c i="28" l="1" r="K1541"/>
  <c i="28" r="H1543"/>
  <c i="28" r="J1542"/>
  <c i="28" r="I1542"/>
  <c i="28" l="1" r="K1542"/>
  <c i="28" r="J1543"/>
  <c i="28" r="I1543"/>
  <c i="28" r="H1544"/>
  <c i="28" l="1" r="K1543"/>
  <c i="28" r="I1544"/>
  <c i="28" r="H1545"/>
  <c i="28" r="J1544"/>
  <c i="28" l="1" r="K1544"/>
  <c i="28" r="J1545"/>
  <c i="28" r="I1545"/>
  <c i="28" r="H1546"/>
  <c i="28" l="1" r="K1545"/>
  <c i="28" r="I1546"/>
  <c i="28" r="H1547"/>
  <c i="28" r="J1546"/>
  <c i="28" l="1" r="K1546"/>
  <c i="28" r="J1547"/>
  <c i="28" r="I1547"/>
  <c i="28" r="H1548"/>
  <c i="28" l="1" r="K1547"/>
  <c i="28" r="I1548"/>
  <c i="28" r="J1548"/>
  <c i="28" r="H1549"/>
  <c i="28" l="1" r="K1548"/>
  <c i="28" r="I1549"/>
  <c i="28" r="H1550"/>
  <c i="28" r="J1549"/>
  <c i="28" l="1" r="K1549"/>
  <c i="28" r="I1550"/>
  <c i="28" r="J1550"/>
  <c i="28" r="H1551"/>
  <c i="28" l="1" r="K1550"/>
  <c i="28" r="J1551"/>
  <c i="28" r="I1551"/>
  <c i="28" r="H1552"/>
  <c i="28" l="1" r="K1551"/>
  <c i="28" r="J1552"/>
  <c i="28" r="H1553"/>
  <c i="28" r="I1552"/>
  <c i="28" l="1" r="K1552"/>
  <c i="28" r="I1553"/>
  <c i="28" r="H1554"/>
  <c i="28" r="J1553"/>
  <c i="28" l="1" r="K1553"/>
  <c i="28" r="J1554"/>
  <c i="28" r="I1554"/>
  <c i="28" r="H1555"/>
  <c i="28" l="1" r="K1554"/>
  <c i="28" r="J1555"/>
  <c i="28" r="I1555"/>
  <c i="28" r="H1556"/>
  <c i="28" l="1" r="K1555"/>
  <c i="28" r="J1556"/>
  <c i="28" r="I1556"/>
  <c i="28" r="H1557"/>
  <c i="28" l="1" r="K1556"/>
  <c i="28" r="J1557"/>
  <c i="28" r="H1558"/>
  <c i="28" r="I1557"/>
  <c i="28" l="1" r="K1557"/>
  <c i="28" r="J1558"/>
  <c i="28" r="I1558"/>
  <c i="28" r="H1559"/>
  <c i="28" l="1" r="K1558"/>
  <c i="28" r="J1559"/>
  <c i="28" r="I1559"/>
  <c i="28" r="H1560"/>
  <c i="28" l="1" r="K1559"/>
  <c i="28" r="H1561"/>
  <c i="28" r="J1560"/>
  <c i="28" r="I1560"/>
  <c i="28" l="1" r="K1560"/>
  <c i="28" r="I1561"/>
  <c i="28" r="J1561"/>
  <c i="28" r="H1562"/>
  <c i="28" l="1" r="K1561"/>
  <c i="28" r="J1562"/>
  <c i="28" r="H1563"/>
  <c i="28" r="I1562"/>
  <c i="28" l="1" r="K1562"/>
  <c i="28" r="J1563"/>
  <c i="28" r="I1563"/>
  <c i="28" r="H1564"/>
  <c i="28" l="1" r="K1563"/>
  <c i="28" r="J1564"/>
  <c i="28" r="H1565"/>
  <c i="28" r="I1564"/>
  <c i="28" l="1" r="K1564"/>
  <c i="28" r="J1565"/>
  <c i="28" r="I1565"/>
  <c i="28" r="H1566"/>
  <c i="28" l="1" r="K1565"/>
  <c i="28" r="J1566"/>
  <c i="28" r="I1566"/>
  <c i="28" r="H1567"/>
  <c i="28" l="1" r="K1566"/>
  <c i="28" r="J1567"/>
  <c i="28" r="I1567"/>
  <c i="28" r="H1568"/>
  <c i="28" l="1" r="K1567"/>
  <c i="28" r="I1568"/>
  <c i="28" r="H1569"/>
  <c i="28" r="J1568"/>
  <c i="28" l="1" r="K1568"/>
  <c i="28" r="J1569"/>
  <c i="28" r="I1569"/>
  <c i="28" r="H1570"/>
  <c i="28" l="1" r="K1569"/>
  <c i="28" r="J1570"/>
  <c i="28" r="I1570"/>
  <c i="28" r="H1571"/>
  <c i="28" l="1" r="K1570"/>
  <c i="28" r="I1571"/>
  <c i="28" r="H1572"/>
  <c i="28" r="J1571"/>
  <c i="28" l="1" r="K1571"/>
  <c i="28" r="J1572"/>
  <c i="28" r="I1572"/>
  <c i="28" r="H1573"/>
  <c i="28" l="1" r="K1572"/>
  <c i="28" r="J1573"/>
  <c i="28" r="H1574"/>
  <c i="28" r="I1573"/>
  <c i="28" l="1" r="K1573"/>
  <c i="28" r="J1574"/>
  <c i="28" r="I1574"/>
  <c i="28" r="H1575"/>
  <c i="28" l="1" r="K1574"/>
  <c i="28" r="J1575"/>
  <c i="28" r="I1575"/>
  <c i="28" r="H1576"/>
  <c i="28" l="1" r="K1575"/>
  <c i="28" r="J1576"/>
  <c i="28" r="I1576"/>
  <c i="28" r="H1577"/>
  <c i="28" l="1" r="K1576"/>
  <c i="28" r="J1577"/>
  <c i="28" r="I1577"/>
  <c i="28" r="H1578"/>
  <c i="28" l="1" r="K1577"/>
  <c i="28" r="I1578"/>
  <c i="28" r="H1579"/>
  <c i="28" r="J1578"/>
  <c i="28" l="1" r="K1578"/>
  <c i="28" r="J1579"/>
  <c i="28" r="H1580"/>
  <c i="28" r="I1579"/>
  <c i="28" l="1" r="K1579"/>
  <c i="28" r="I1580"/>
  <c i="28" r="H1581"/>
  <c i="28" r="J1580"/>
  <c i="28" l="1" r="K1580"/>
  <c i="28" r="J1581"/>
  <c i="28" r="H1582"/>
  <c i="28" r="I1581"/>
  <c i="28" l="1" r="K1581"/>
  <c i="28" r="J1582"/>
  <c i="28" r="I1582"/>
  <c i="28" r="H1583"/>
  <c i="28" l="1" r="K1582"/>
  <c i="28" r="I1583"/>
  <c i="28" r="H1584"/>
  <c i="28" r="J1583"/>
  <c i="28" l="1" r="K1583"/>
  <c i="28" r="J1584"/>
  <c i="28" r="H1585"/>
  <c i="28" r="I1584"/>
  <c i="28" l="1" r="K1584"/>
  <c i="28" r="J1585"/>
  <c i="28" r="I1585"/>
  <c i="28" r="H1586"/>
  <c i="28" l="1" r="K1585"/>
  <c i="28" r="J1586"/>
  <c i="28" r="I1586"/>
  <c i="28" r="H1587"/>
  <c i="28" l="1" r="K1586"/>
  <c i="28" r="J1587"/>
  <c i="28" r="I1587"/>
  <c i="28" r="H1588"/>
  <c i="28" l="1" r="K1587"/>
  <c i="28" r="J1588"/>
  <c i="28" r="I1588"/>
  <c i="28" r="H1589"/>
  <c i="28" l="1" r="J1589"/>
  <c i="28" r="I1589"/>
  <c i="28" r="H1590"/>
  <c i="28" r="K1588"/>
  <c i="28" l="1" r="K1589"/>
  <c i="28" r="I1590"/>
  <c i="28" r="J1590"/>
  <c i="28" r="H1591"/>
  <c i="28" l="1" r="K1590"/>
  <c i="28" r="J1591"/>
  <c i="28" r="I1591"/>
  <c i="28" r="H1592"/>
  <c i="28" l="1" r="K1591"/>
  <c i="28" r="J1592"/>
  <c i="28" r="I1592"/>
  <c i="28" r="H1593"/>
  <c i="28" l="1" r="K1592"/>
  <c i="28" r="I1593"/>
  <c i="28" r="J1593"/>
  <c i="28" r="H1594"/>
  <c i="28" l="1" r="K1593"/>
  <c i="28" r="J1594"/>
  <c i="28" r="I1594"/>
  <c i="28" r="H1595"/>
  <c i="28" l="1" r="K1594"/>
  <c i="28" r="J1595"/>
  <c i="28" r="I1595"/>
  <c i="28" r="H1596"/>
  <c i="28" l="1" r="K1595"/>
  <c i="28" r="J1596"/>
  <c i="28" r="I1596"/>
  <c i="28" r="H1597"/>
  <c i="28" l="1" r="K1596"/>
  <c i="28" r="J1597"/>
  <c i="28" r="I1597"/>
  <c i="28" r="H1598"/>
  <c i="28" l="1" r="K1597"/>
  <c i="28" r="H1599"/>
  <c i="28" r="J1598"/>
  <c i="28" r="I1598"/>
  <c i="28" l="1" r="K1598"/>
  <c i="28" r="I1599"/>
  <c i="28" r="J1599"/>
  <c i="28" r="H1600"/>
  <c i="28" l="1" r="K1599"/>
  <c i="28" r="J1600"/>
  <c i="28" r="I1600"/>
  <c i="28" r="H1601"/>
  <c i="28" l="1" r="K1600"/>
  <c i="28" r="H1602"/>
  <c i="28" r="J1601"/>
  <c i="28" r="I1601"/>
  <c i="28" l="1" r="K1601"/>
  <c i="28" r="J1602"/>
  <c i="28" r="I1602"/>
  <c i="28" r="H1603"/>
  <c i="28" l="1" r="K1602"/>
  <c i="28" r="J1603"/>
  <c i="28" r="I1603"/>
  <c i="28" r="H1604"/>
  <c i="28" l="1" r="K1603"/>
  <c i="28" r="H1605"/>
  <c i="28" r="J1604"/>
  <c i="28" r="I1604"/>
  <c i="28" l="1" r="K1604"/>
  <c i="28" r="J1605"/>
  <c i="28" r="H1606"/>
  <c i="28" r="I1605"/>
  <c i="28" l="1" r="K1605"/>
  <c i="28" r="I1606"/>
  <c i="28" r="J1606"/>
  <c i="28" r="H1607"/>
  <c i="28" l="1" r="K1606"/>
  <c i="28" r="J1607"/>
  <c i="28" r="H1608"/>
  <c i="28" r="I1607"/>
  <c i="28" l="1" r="K1607"/>
  <c i="28" r="I1608"/>
  <c i="28" r="H1609"/>
  <c i="28" r="J1608"/>
  <c i="28" l="1" r="K1608"/>
  <c i="28" r="J1609"/>
  <c i="28" r="I1609"/>
  <c i="28" r="H1610"/>
  <c i="28" l="1" r="K1609"/>
  <c i="28" r="H1611"/>
  <c i="28" r="J1610"/>
  <c i="28" r="I1610"/>
  <c i="28" l="1" r="K1610"/>
  <c i="28" r="J1611"/>
  <c i="28" r="I1611"/>
  <c i="28" r="H1612"/>
  <c i="28" l="1" r="K1611"/>
  <c i="28" r="I1612"/>
  <c i="28" r="H1613"/>
  <c i="28" r="J1612"/>
  <c i="28" l="1" r="K1612"/>
  <c i="28" r="J1613"/>
  <c i="28" r="I1613"/>
  <c i="28" r="H1614"/>
  <c i="28" l="1" r="K1613"/>
  <c i="28" r="J1614"/>
  <c i="28" r="I1614"/>
  <c i="28" r="H1615"/>
  <c i="28" l="1" r="K1614"/>
  <c i="28" r="H1616"/>
  <c i="28" r="J1615"/>
  <c i="28" r="I1615"/>
  <c i="28" l="1" r="K1615"/>
  <c i="28" r="J1616"/>
  <c i="28" r="I1616"/>
  <c i="28" r="H1617"/>
  <c i="28" l="1" r="K1616"/>
  <c i="28" r="J1617"/>
  <c i="28" r="I1617"/>
  <c i="28" r="H1618"/>
  <c i="28" l="1" r="K1617"/>
  <c i="28" r="J1618"/>
  <c i="28" r="H1619"/>
  <c i="28" r="I1618"/>
  <c i="28" l="1" r="K1618"/>
  <c i="28" r="J1619"/>
  <c i="28" r="I1619"/>
  <c i="28" r="H1620"/>
  <c i="28" l="1" r="K1619"/>
  <c i="28" r="J1620"/>
  <c i="28" r="I1620"/>
  <c i="28" r="H1621"/>
  <c i="28" l="1" r="K1620"/>
  <c i="28" r="I1621"/>
  <c i="28" r="H1622"/>
  <c i="28" r="J1621"/>
  <c i="28" l="1" r="K1621"/>
  <c i="28" r="I1622"/>
  <c i="28" r="H1623"/>
  <c i="28" r="J1622"/>
  <c i="28" l="1" r="K1622"/>
  <c i="28" r="J1623"/>
  <c i="28" r="I1623"/>
  <c i="28" r="H1624"/>
  <c i="28" l="1" r="K1623"/>
  <c i="28" r="I1624"/>
  <c i="28" r="H1625"/>
  <c i="28" r="J1624"/>
  <c i="28" l="1" r="K1624"/>
  <c i="28" r="I1625"/>
  <c i="28" r="H1626"/>
  <c i="28" r="J1625"/>
  <c i="28" l="1" r="K1625"/>
  <c i="28" r="I1626"/>
  <c i="28" r="H1627"/>
  <c i="28" r="J1626"/>
  <c i="28" l="1" r="K1626"/>
  <c i="28" r="I1627"/>
  <c i="28" r="H1628"/>
  <c i="28" r="J1627"/>
  <c i="28" l="1" r="K1627"/>
  <c i="28" r="I1628"/>
  <c i="28" r="H1629"/>
  <c i="28" r="J1628"/>
  <c i="28" l="1" r="K1628"/>
  <c i="28" r="J1629"/>
  <c i="28" r="I1629"/>
  <c i="28" r="H1630"/>
  <c i="28" l="1" r="K1629"/>
  <c i="28" r="I1630"/>
  <c i="28" r="H1631"/>
  <c i="28" r="J1630"/>
  <c i="28" l="1" r="K1630"/>
  <c i="28" r="J1631"/>
  <c i="28" r="I1631"/>
  <c i="28" r="H1632"/>
  <c i="28" l="1" r="K1631"/>
  <c i="28" r="J1632"/>
  <c i="28" r="I1632"/>
  <c i="28" r="H1633"/>
  <c i="28" l="1" r="K1632"/>
  <c i="28" r="J1633"/>
  <c i="28" r="I1633"/>
  <c i="28" r="H1634"/>
  <c i="28" l="1" r="K1633"/>
  <c i="28" r="J1634"/>
  <c i="28" r="I1634"/>
  <c i="28" r="H1635"/>
  <c i="28" l="1" r="K1634"/>
  <c i="28" r="J1635"/>
  <c i="28" r="I1635"/>
  <c i="28" r="H1636"/>
  <c i="28" l="1" r="K1635"/>
  <c i="28" r="I1636"/>
  <c i="28" r="J1636"/>
  <c i="28" r="H1637"/>
  <c i="28" l="1" r="K1636"/>
  <c i="28" r="I1637"/>
  <c i="28" r="H1638"/>
  <c i="28" r="J1637"/>
  <c i="28" l="1" r="K1637"/>
  <c i="28" r="H1639"/>
  <c i="28" r="J1638"/>
  <c i="28" r="I1638"/>
  <c i="28" l="1" r="K1638"/>
  <c i="28" r="I1639"/>
  <c i="28" r="J1639"/>
  <c i="28" r="H1640"/>
  <c i="28" l="1" r="K1639"/>
  <c i="28" r="J1640"/>
  <c i="28" r="I1640"/>
  <c i="28" r="H1641"/>
  <c i="28" l="1" r="K1640"/>
  <c i="28" r="J1641"/>
  <c i="28" r="I1641"/>
  <c i="28" r="H1642"/>
  <c i="28" l="1" r="K1641"/>
  <c i="28" r="J1642"/>
  <c i="28" r="I1642"/>
  <c i="28" r="H1643"/>
  <c i="28" l="1" r="K1642"/>
  <c i="28" r="J1643"/>
  <c i="28" r="I1643"/>
  <c i="28" r="H1644"/>
  <c i="28" l="1" r="K1643"/>
  <c i="28" r="J1644"/>
  <c i="28" r="I1644"/>
  <c i="28" r="H1645"/>
  <c i="28" l="1" r="K1644"/>
  <c i="28" r="J1645"/>
  <c i="28" r="I1645"/>
  <c i="28" r="H1646"/>
  <c i="28" l="1" r="K1645"/>
  <c i="28" r="J1646"/>
  <c i="28" r="I1646"/>
  <c i="28" r="H1647"/>
  <c i="28" l="1" r="K1646"/>
  <c i="28" r="J1647"/>
  <c i="28" r="I1647"/>
  <c i="28" r="H1648"/>
  <c i="28" l="1" r="K1647"/>
  <c i="28" r="J1648"/>
  <c i="28" r="I1648"/>
  <c i="28" r="H1649"/>
  <c i="28" l="1" r="K1648"/>
  <c i="28" r="H1650"/>
  <c i="28" r="I1649"/>
  <c i="28" r="J1649"/>
  <c i="28" l="1" r="K1649"/>
  <c i="28" r="I1650"/>
  <c i="28" r="H1651"/>
  <c i="28" r="J1650"/>
  <c i="28" l="1" r="K1650"/>
  <c i="28" r="I1651"/>
  <c i="28" r="H1652"/>
  <c i="28" r="J1651"/>
  <c i="28" l="1" r="K1651"/>
  <c i="28" r="I1652"/>
  <c i="28" r="H1653"/>
  <c i="28" r="J1652"/>
  <c i="28" l="1" r="K1652"/>
  <c i="28" r="I1653"/>
  <c i="28" r="H1654"/>
  <c i="28" r="J1653"/>
  <c i="28" l="1" r="K1653"/>
  <c i="28" r="I1654"/>
  <c i="28" r="H1655"/>
  <c i="28" r="J1654"/>
  <c i="28" l="1" r="K1654"/>
  <c i="28" r="J1655"/>
  <c i="28" r="I1655"/>
  <c i="28" r="H1656"/>
  <c i="28" l="1" r="K1655"/>
  <c i="28" r="J1656"/>
  <c i="28" r="I1656"/>
  <c i="28" r="H1657"/>
  <c i="28" l="1" r="K1656"/>
  <c i="28" r="I1657"/>
  <c i="28" r="H1658"/>
  <c i="28" r="J1657"/>
  <c i="28" l="1" r="K1657"/>
  <c i="28" r="J1658"/>
  <c i="28" r="H1659"/>
  <c i="28" r="I1658"/>
  <c i="28" l="1" r="K1658"/>
  <c i="28" r="J1659"/>
  <c i="28" r="I1659"/>
  <c i="28" r="H1660"/>
  <c i="28" l="1" r="K1659"/>
  <c i="28" r="H1661"/>
  <c i="28" r="J1660"/>
  <c i="28" r="I1660"/>
  <c i="28" l="1" r="K1660"/>
  <c i="28" r="I1661"/>
  <c i="28" r="J1661"/>
  <c i="28" r="H1662"/>
  <c i="28" l="1" r="K1661"/>
  <c i="28" r="I1662"/>
  <c i="28" r="H1663"/>
  <c i="28" r="J1662"/>
  <c i="28" l="1" r="K1662"/>
  <c i="28" r="I1663"/>
  <c i="28" r="H1664"/>
  <c i="28" r="J1663"/>
  <c i="28" l="1" r="K1663"/>
  <c i="28" r="J1664"/>
  <c i="28" r="H1665"/>
  <c i="28" r="I1664"/>
  <c i="28" l="1" r="K1664"/>
  <c i="28" r="J1665"/>
  <c i="28" r="I1665"/>
  <c i="28" r="H1666"/>
  <c i="28" l="1" r="K1665"/>
  <c i="28" r="J1666"/>
  <c i="28" r="I1666"/>
  <c i="28" r="H1667"/>
  <c i="28" l="1" r="K1666"/>
  <c i="28" r="I1667"/>
  <c i="28" r="H1668"/>
  <c i="28" r="J1667"/>
  <c i="28" l="1" r="K1667"/>
  <c i="28" r="J1668"/>
  <c i="28" r="I1668"/>
  <c i="28" r="H1669"/>
  <c i="28" l="1" r="K1668"/>
  <c i="28" r="J1669"/>
  <c i="28" r="I1669"/>
  <c i="28" r="H1670"/>
  <c i="28" l="1" r="K1669"/>
  <c i="28" r="J1670"/>
  <c i="28" r="I1670"/>
  <c i="28" r="H1671"/>
  <c i="28" l="1" r="K1670"/>
  <c i="28" r="J1671"/>
  <c i="28" r="I1671"/>
  <c i="28" r="H1672"/>
  <c i="28" l="1" r="K1671"/>
  <c i="28" r="J1672"/>
  <c i="28" r="I1672"/>
  <c i="28" r="H1673"/>
  <c i="28" l="1" r="K1672"/>
  <c i="28" r="J1673"/>
  <c i="28" r="I1673"/>
  <c i="28" r="H1674"/>
  <c i="28" l="1" r="K1673"/>
  <c i="28" r="I1674"/>
  <c i="28" r="J1674"/>
  <c i="28" r="H1675"/>
  <c i="28" l="1" r="K1674"/>
  <c i="28" r="I1675"/>
  <c i="28" r="H1676"/>
  <c i="28" r="J1675"/>
  <c i="28" l="1" r="K1675"/>
  <c i="28" r="J1676"/>
  <c i="28" r="I1676"/>
  <c i="28" r="H1677"/>
  <c i="28" l="1" r="K1676"/>
  <c i="28" r="J1677"/>
  <c i="28" r="I1677"/>
  <c i="28" r="H1678"/>
  <c i="28" l="1" r="K1677"/>
  <c i="28" r="J1678"/>
  <c i="28" r="I1678"/>
  <c i="28" r="H1679"/>
  <c i="28" l="1" r="K1678"/>
  <c i="28" r="I1679"/>
  <c i="28" r="H1680"/>
  <c i="28" r="J1679"/>
  <c i="28" l="1" r="K1679"/>
  <c i="28" r="J1680"/>
  <c i="28" r="I1680"/>
  <c i="28" r="H1681"/>
  <c i="28" l="1" r="K1680"/>
  <c i="28" r="J1681"/>
  <c i="28" r="I1681"/>
  <c i="28" r="H1682"/>
  <c i="28" l="1" r="K1681"/>
  <c i="28" r="J1682"/>
  <c i="28" r="I1682"/>
  <c i="28" r="H1683"/>
  <c i="28" l="1" r="K1682"/>
  <c i="28" r="J1683"/>
  <c i="28" r="I1683"/>
  <c i="28" r="H1684"/>
  <c i="28" l="1" r="K1683"/>
  <c i="28" r="J1684"/>
  <c i="28" r="I1684"/>
  <c i="28" r="H1685"/>
  <c i="28" l="1" r="K1684"/>
  <c i="28" r="H1686"/>
  <c i="28" r="J1685"/>
  <c i="28" r="I1685"/>
  <c i="28" l="1" r="K1685"/>
  <c i="28" r="I1686"/>
  <c i="28" r="H1687"/>
  <c i="28" r="J1686"/>
  <c i="28" l="1" r="K1686"/>
  <c i="28" r="I1687"/>
  <c i="28" r="H1688"/>
  <c i="28" r="J1687"/>
  <c i="28" l="1" r="K1687"/>
  <c i="28" r="H1689"/>
  <c i="28" r="J1688"/>
  <c i="28" r="I1688"/>
  <c i="28" l="1" r="K1688"/>
  <c i="28" r="I1689"/>
  <c i="28" r="J1689"/>
  <c i="28" r="H1690"/>
  <c i="28" l="1" r="K1689"/>
  <c i="28" r="I1690"/>
  <c i="28" r="H1691"/>
  <c i="28" r="J1690"/>
  <c i="28" l="1" r="K1690"/>
  <c i="28" r="J1691"/>
  <c i="28" r="I1691"/>
  <c i="28" r="H1692"/>
  <c i="28" l="1" r="K1691"/>
  <c i="28" r="J1692"/>
  <c i="28" r="H1693"/>
  <c i="28" r="I1692"/>
  <c i="28" l="1" r="K1692"/>
  <c i="28" r="I1693"/>
  <c i="28" r="H1694"/>
  <c i="28" r="J1693"/>
  <c i="28" l="1" r="K1693"/>
  <c i="28" r="H1695"/>
  <c i="28" r="J1694"/>
  <c i="28" r="I1694"/>
  <c i="28" l="1" r="K1694"/>
  <c i="28" r="I1695"/>
  <c i="28" r="J1695"/>
  <c i="28" r="H1696"/>
  <c i="28" l="1" r="K1695"/>
  <c i="28" r="J1696"/>
  <c i="28" r="I1696"/>
  <c i="28" r="H1697"/>
  <c i="28" l="1" r="K1696"/>
  <c i="28" r="J1697"/>
  <c i="28" r="I1697"/>
  <c i="28" r="H1698"/>
  <c i="28" l="1" r="K1697"/>
  <c i="28" r="I1698"/>
  <c i="28" r="H1699"/>
  <c i="28" r="J1698"/>
  <c i="28" l="1" r="K1698"/>
  <c i="28" r="I1699"/>
  <c i="28" r="H1700"/>
  <c i="28" r="J1699"/>
  <c i="28" l="1" r="K1699"/>
  <c i="28" r="J1700"/>
  <c i="28" r="I1700"/>
  <c i="28" r="H1701"/>
  <c i="28" l="1" r="K1700"/>
  <c i="28" r="J1701"/>
  <c i="28" r="I1701"/>
  <c i="28" r="H1702"/>
  <c i="28" l="1" r="K1701"/>
  <c i="28" r="J1702"/>
  <c i="28" r="I1702"/>
  <c i="28" r="H1703"/>
  <c i="28" l="1" r="K1702"/>
  <c i="28" r="J1703"/>
  <c i="28" r="I1703"/>
  <c i="28" r="H1704"/>
  <c i="28" l="1" r="K1703"/>
  <c i="28" r="J1704"/>
  <c i="28" r="I1704"/>
  <c i="28" r="H1705"/>
  <c i="28" l="1" r="K1704"/>
  <c i="28" r="J1705"/>
  <c i="28" r="I1705"/>
  <c i="28" r="H1706"/>
  <c i="28" l="1" r="K1705"/>
  <c i="28" r="J1706"/>
  <c i="28" r="I1706"/>
  <c i="28" r="H1707"/>
  <c i="28" l="1" r="K1706"/>
  <c i="28" r="J1707"/>
  <c i="28" r="I1707"/>
  <c i="28" r="H1708"/>
  <c i="28" l="1" r="K1707"/>
  <c i="28" r="J1708"/>
  <c i="28" r="I1708"/>
  <c i="28" r="H1709"/>
  <c i="28" l="1" r="K1708"/>
  <c i="28" r="J1709"/>
  <c i="28" r="I1709"/>
  <c i="28" r="H1710"/>
  <c i="28" l="1" r="K1709"/>
  <c i="28" r="H1711"/>
  <c i="28" r="J1710"/>
  <c i="28" r="I1710"/>
  <c i="28" l="1" r="K1710"/>
  <c i="28" r="I1711"/>
  <c i="28" r="H1712"/>
  <c i="28" r="J1711"/>
  <c i="28" l="1" r="K1711"/>
  <c i="28" r="J1712"/>
  <c i="28" r="I1712"/>
  <c i="28" r="H1713"/>
  <c i="28" l="1" r="K1712"/>
  <c i="28" r="J1713"/>
  <c i="28" r="I1713"/>
  <c i="28" r="H1714"/>
  <c i="28" l="1" r="K1713"/>
  <c i="28" r="I1714"/>
  <c i="28" r="H1715"/>
  <c i="28" r="J1714"/>
  <c i="28" l="1" r="K1714"/>
  <c i="28" r="J1715"/>
  <c i="28" r="I1715"/>
  <c i="28" r="H1716"/>
  <c i="28" l="1" r="K1715"/>
  <c i="28" r="J1716"/>
  <c i="28" r="H1717"/>
  <c i="28" r="I1716"/>
  <c i="28" l="1" r="K1716"/>
  <c i="28" r="J1717"/>
  <c i="28" r="I1717"/>
  <c i="28" r="H1718"/>
  <c i="28" l="1" r="K1717"/>
  <c i="28" r="J1718"/>
  <c i="28" r="I1718"/>
  <c i="28" r="H1719"/>
  <c i="28" l="1" r="K1718"/>
  <c i="28" r="J1719"/>
  <c i="28" r="I1719"/>
  <c i="28" r="H1720"/>
  <c i="28" l="1" r="K1719"/>
  <c i="28" r="I1720"/>
  <c i="28" r="H1721"/>
  <c i="28" r="J1720"/>
  <c i="28" l="1" r="K1720"/>
  <c i="28" r="J1721"/>
  <c i="28" r="I1721"/>
  <c i="28" r="H1722"/>
  <c i="28" l="1" r="K1721"/>
  <c i="28" r="J1722"/>
  <c i="28" r="I1722"/>
  <c i="28" r="H1723"/>
  <c i="28" l="1" r="K1722"/>
  <c i="28" r="J1723"/>
  <c i="28" r="I1723"/>
  <c i="28" r="H1724"/>
  <c i="28" l="1" r="K1723"/>
  <c i="28" r="J1724"/>
  <c i="28" r="H1725"/>
  <c i="28" r="I1724"/>
  <c i="28" l="1" r="K1724"/>
  <c i="28" r="J1725"/>
  <c i="28" r="I1725"/>
  <c i="28" r="H1726"/>
  <c i="28" l="1" r="K1725"/>
  <c i="28" r="J1726"/>
  <c i="28" r="I1726"/>
  <c i="28" r="H1727"/>
  <c i="28" l="1" r="K1726"/>
  <c i="28" r="J1727"/>
  <c i="28" r="I1727"/>
  <c i="28" r="H1728"/>
  <c i="28" l="1" r="K1727"/>
  <c i="28" r="J1728"/>
  <c i="28" r="H1729"/>
  <c i="28" r="I1728"/>
  <c i="28" l="1" r="K1728"/>
  <c i="28" r="J1729"/>
  <c i="28" r="I1729"/>
  <c i="28" r="H1730"/>
  <c i="28" l="1" r="K1729"/>
  <c i="28" r="J1730"/>
  <c i="28" r="I1730"/>
  <c i="28" r="H1731"/>
  <c i="28" l="1" r="K1730"/>
  <c i="28" r="J1731"/>
  <c i="28" r="I1731"/>
  <c i="28" r="H1732"/>
  <c i="28" l="1" r="K1731"/>
  <c i="28" r="I1732"/>
  <c i="28" r="H1733"/>
  <c i="28" r="J1732"/>
  <c i="28" l="1" r="K1732"/>
  <c i="28" r="J1733"/>
  <c i="28" r="H1734"/>
  <c i="28" r="I1733"/>
  <c i="28" l="1" r="K1733"/>
  <c i="28" r="J1734"/>
  <c i="28" r="I1734"/>
  <c i="28" r="H1735"/>
  <c i="28" l="1" r="K1734"/>
  <c i="28" r="I1735"/>
  <c i="28" r="J1735"/>
  <c i="28" r="H1736"/>
  <c i="28" l="1" r="K1735"/>
  <c i="28" r="J1736"/>
  <c i="28" r="I1736"/>
  <c i="28" r="H1737"/>
  <c i="28" l="1" r="K1736"/>
  <c i="28" r="J1737"/>
  <c i="28" r="I1737"/>
  <c i="28" r="H1738"/>
  <c i="28" l="1" r="K1737"/>
  <c i="28" r="J1738"/>
  <c i="28" r="H1739"/>
  <c i="28" r="I1738"/>
  <c i="28" l="1" r="K1738"/>
  <c i="28" r="J1739"/>
  <c i="28" r="I1739"/>
  <c i="28" r="H1740"/>
  <c i="28" l="1" r="K1739"/>
  <c i="28" r="J1740"/>
  <c i="28" r="I1740"/>
  <c i="28" r="H1741"/>
  <c i="28" l="1" r="K1740"/>
  <c i="28" r="J1741"/>
  <c i="28" r="I1741"/>
  <c i="28" r="H1742"/>
  <c i="28" l="1" r="K1741"/>
  <c i="28" r="J1742"/>
  <c i="28" r="I1742"/>
  <c i="28" r="H1743"/>
  <c i="28" l="1" r="K1742"/>
  <c i="28" r="J1743"/>
  <c i="28" r="I1743"/>
  <c i="28" r="H1744"/>
  <c i="28" l="1" r="J1744"/>
  <c i="28" r="I1744"/>
  <c i="28" r="H1745"/>
  <c i="28" r="K1743"/>
  <c i="28" l="1" r="K1744"/>
  <c i="28" r="J1745"/>
  <c i="28" r="I1745"/>
  <c i="28" r="H1746"/>
  <c i="28" l="1" r="K1745"/>
  <c i="28" r="J1746"/>
  <c i="28" r="I1746"/>
  <c i="28" r="H1747"/>
  <c i="28" l="1" r="K1746"/>
  <c i="28" r="J1747"/>
  <c i="28" r="I1747"/>
  <c i="28" r="H1748"/>
  <c i="28" l="1" r="K1747"/>
  <c i="28" r="J1748"/>
  <c i="28" r="I1748"/>
  <c i="28" r="H1749"/>
  <c i="28" l="1" r="K1748"/>
  <c i="28" r="J1749"/>
  <c i="28" r="I1749"/>
  <c i="28" r="H1750"/>
  <c i="28" l="1" r="K1749"/>
  <c i="28" r="J1750"/>
  <c i="28" r="I1750"/>
  <c i="28" r="H1751"/>
  <c i="28" l="1" r="K1750"/>
  <c i="28" r="I1751"/>
  <c i="28" r="H1752"/>
  <c i="28" r="J1751"/>
  <c i="28" l="1" r="K1751"/>
  <c i="28" r="J1752"/>
  <c i="28" r="I1752"/>
  <c i="28" r="H1753"/>
  <c i="28" l="1" r="K1752"/>
  <c i="28" r="J1753"/>
  <c i="28" r="I1753"/>
  <c i="28" r="H1754"/>
  <c i="28" l="1" r="K1753"/>
  <c i="28" r="J1754"/>
  <c i="28" r="I1754"/>
  <c i="28" r="H1755"/>
  <c i="28" l="1" r="K1754"/>
  <c i="28" r="J1755"/>
  <c i="28" r="H1756"/>
  <c i="28" r="I1755"/>
  <c i="28" l="1" r="K1755"/>
  <c i="28" r="J1756"/>
  <c i="28" r="I1756"/>
  <c i="28" r="H1757"/>
  <c i="28" l="1" r="K1756"/>
  <c i="28" r="I1757"/>
  <c i="28" r="H1758"/>
  <c i="28" r="J1757"/>
  <c i="28" l="1" r="K1757"/>
  <c i="28" r="I1758"/>
  <c i="28" r="H1759"/>
  <c i="28" r="J1758"/>
  <c i="28" l="1" r="K1758"/>
  <c i="28" r="J1759"/>
  <c i="28" r="H1760"/>
  <c i="28" r="I1759"/>
  <c i="28" l="1" r="K1759"/>
  <c i="28" r="I1760"/>
  <c i="28" r="H1761"/>
  <c i="28" r="J1760"/>
  <c i="28" l="1" r="K1760"/>
  <c i="28" r="J1761"/>
  <c i="28" r="I1761"/>
  <c i="28" r="H1762"/>
  <c i="28" l="1" r="K1761"/>
  <c i="28" r="J1762"/>
  <c i="28" r="I1762"/>
  <c i="28" r="H1763"/>
  <c i="28" l="1" r="K1762"/>
  <c i="28" r="J1763"/>
  <c i="28" r="I1763"/>
  <c i="28" r="H1764"/>
  <c i="28" l="1" r="K1763"/>
  <c i="28" r="J1764"/>
  <c i="28" r="I1764"/>
  <c i="28" r="H1765"/>
  <c i="28" l="1" r="K1764"/>
  <c i="28" r="I1765"/>
  <c i="28" r="H1766"/>
  <c i="28" r="J1765"/>
  <c i="28" l="1" r="K1765"/>
  <c i="28" r="J1766"/>
  <c i="28" r="I1766"/>
  <c i="28" r="H1767"/>
  <c i="28" l="1" r="K1766"/>
  <c i="28" r="J1767"/>
  <c i="28" r="I1767"/>
  <c i="28" r="H1768"/>
  <c i="28" l="1" r="K1767"/>
  <c i="28" r="I1768"/>
  <c i="28" r="H1769"/>
  <c i="28" r="J1768"/>
  <c i="28" l="1" r="K1768"/>
  <c i="28" r="J1769"/>
  <c i="28" r="I1769"/>
  <c i="28" r="H1770"/>
  <c i="28" l="1" r="K1769"/>
  <c i="28" r="J1770"/>
  <c i="28" r="I1770"/>
  <c i="28" r="H1771"/>
  <c i="28" l="1" r="K1770"/>
  <c i="28" r="J1771"/>
  <c i="28" r="I1771"/>
  <c i="28" r="H1772"/>
  <c i="28" l="1" r="K1771"/>
  <c i="28" r="J1772"/>
  <c i="28" r="I1772"/>
  <c i="28" r="H1773"/>
  <c i="28" l="1" r="K1772"/>
  <c i="28" r="J1773"/>
  <c i="28" r="I1773"/>
  <c i="28" r="H1774"/>
  <c i="28" l="1" r="K1773"/>
  <c i="28" r="J1774"/>
  <c i="28" r="H1775"/>
  <c i="28" r="I1774"/>
  <c i="28" l="1" r="K1774"/>
  <c i="28" r="J1775"/>
  <c i="28" r="I1775"/>
  <c i="28" r="H1776"/>
  <c i="28" l="1" r="K1775"/>
  <c i="28" r="J1776"/>
  <c i="28" r="I1776"/>
  <c i="28" r="H1777"/>
  <c i="28" l="1" r="K1776"/>
  <c i="28" r="I1777"/>
  <c i="28" r="H1778"/>
  <c i="28" r="J1777"/>
  <c i="28" l="1" r="K1777"/>
  <c i="28" r="J1778"/>
  <c i="28" r="I1778"/>
  <c i="28" r="H1779"/>
  <c i="28" l="1" r="K1778"/>
  <c i="28" r="J1779"/>
  <c i="28" r="I1779"/>
  <c i="28" r="H1780"/>
  <c i="28" l="1" r="K1779"/>
  <c i="28" r="I1780"/>
  <c i="28" r="H1781"/>
  <c i="28" r="J1780"/>
  <c i="28" l="1" r="K1780"/>
  <c i="28" r="J1781"/>
  <c i="28" r="H1782"/>
  <c i="28" r="I1781"/>
  <c i="28" l="1" r="K1781"/>
  <c i="28" r="J1782"/>
  <c i="28" r="H1783"/>
  <c i="28" r="I1782"/>
  <c i="28" l="1" r="K1782"/>
  <c i="28" r="J1783"/>
  <c i="28" r="I1783"/>
  <c i="28" r="H1784"/>
  <c i="28" l="1" r="K1783"/>
  <c i="28" r="J1784"/>
  <c i="28" r="I1784"/>
  <c i="28" r="H1785"/>
  <c i="28" l="1" r="K1784"/>
  <c i="28" r="J1785"/>
  <c i="28" r="H1786"/>
  <c i="28" r="I1785"/>
  <c i="28" l="1" r="K1785"/>
  <c i="28" r="J1786"/>
  <c i="28" r="I1786"/>
  <c i="28" r="H1787"/>
  <c i="28" l="1" r="K1786"/>
  <c i="28" r="I1787"/>
  <c i="28" r="J1787"/>
  <c i="28" r="H1788"/>
  <c i="28" l="1" r="K1787"/>
  <c i="28" r="J1788"/>
  <c i="28" r="I1788"/>
  <c i="28" r="H1789"/>
  <c i="28" l="1" r="K1788"/>
  <c i="28" r="J1789"/>
  <c i="28" r="I1789"/>
  <c i="28" r="H1790"/>
  <c i="28" l="1" r="K1789"/>
  <c i="28" r="J1790"/>
  <c i="28" r="H1791"/>
  <c i="28" r="I1790"/>
  <c i="28" l="1" r="K1790"/>
  <c i="28" r="J1791"/>
  <c i="28" r="I1791"/>
  <c i="28" r="H1792"/>
  <c i="28" l="1" r="K1791"/>
  <c i="28" r="I1792"/>
  <c i="28" r="H1793"/>
  <c i="28" r="J1792"/>
  <c i="28" l="1" r="K1792"/>
  <c i="28" r="J1793"/>
  <c i="28" r="I1793"/>
  <c i="28" r="H1794"/>
  <c i="28" l="1" r="K1793"/>
  <c i="28" r="J1794"/>
  <c i="28" r="I1794"/>
  <c i="28" r="H1795"/>
  <c i="28" l="1" r="K1794"/>
  <c i="28" r="J1795"/>
  <c i="28" r="I1795"/>
  <c i="28" r="H1796"/>
  <c i="28" l="1" r="K1795"/>
  <c i="28" r="J1796"/>
  <c i="28" r="I1796"/>
  <c i="28" r="H1797"/>
  <c i="28" l="1" r="K1796"/>
  <c i="28" r="H1798"/>
  <c i="28" r="J1797"/>
  <c i="28" r="I1797"/>
  <c i="28" l="1" r="K1797"/>
  <c i="28" r="J1798"/>
  <c i="28" r="I1798"/>
  <c i="28" r="H1799"/>
  <c i="28" l="1" r="K1798"/>
  <c i="28" r="H1800"/>
  <c i="28" r="J1799"/>
  <c i="28" r="I1799"/>
  <c i="28" l="1" r="K1799"/>
  <c i="28" r="J1800"/>
  <c i="28" r="I1800"/>
  <c i="28" r="H1801"/>
  <c i="28" l="1" r="K1800"/>
  <c i="28" r="J1801"/>
  <c i="28" r="I1801"/>
  <c i="28" r="H1802"/>
  <c i="28" l="1" r="K1801"/>
  <c i="28" r="J1802"/>
  <c i="28" r="I1802"/>
  <c i="28" r="H1803"/>
  <c i="28" l="1" r="K1802"/>
  <c i="28" r="J1803"/>
  <c i="28" r="I1803"/>
  <c i="28" r="H1804"/>
  <c i="28" l="1" r="K1803"/>
  <c i="28" r="I1804"/>
  <c i="28" r="H1805"/>
  <c i="28" r="J1804"/>
  <c i="28" l="1" r="K1804"/>
  <c i="28" r="H1806"/>
  <c i="28" r="J1805"/>
  <c i="28" r="I1805"/>
  <c i="28" l="1" r="K1805"/>
  <c i="28" r="J1806"/>
  <c i="28" r="I1806"/>
  <c i="28" r="H1807"/>
  <c i="28" l="1" r="K1806"/>
  <c i="28" r="H1808"/>
  <c i="28" r="I1807"/>
  <c i="28" r="J1807"/>
  <c i="28" l="1" r="K1807"/>
  <c i="28" r="I1808"/>
  <c i="28" r="H1809"/>
  <c i="28" r="J1808"/>
  <c i="28" l="1" r="K1808"/>
  <c i="28" r="J1809"/>
  <c i="28" r="I1809"/>
  <c i="28" r="H1810"/>
  <c i="28" l="1" r="K1809"/>
  <c i="28" r="J1810"/>
  <c i="28" r="I1810"/>
  <c i="28" r="H1811"/>
  <c i="28" l="1" r="K1810"/>
  <c i="28" r="I1811"/>
  <c i="28" r="H1812"/>
  <c i="28" r="J1811"/>
  <c i="28" l="1" r="K1811"/>
  <c i="28" r="J1812"/>
  <c i="28" r="I1812"/>
  <c i="28" r="H1813"/>
  <c i="28" l="1" r="K1812"/>
  <c i="28" r="I1813"/>
  <c i="28" r="H1814"/>
  <c i="28" r="J1813"/>
  <c i="28" l="1" r="K1813"/>
  <c i="28" r="J1814"/>
  <c i="28" r="I1814"/>
  <c i="28" r="H1815"/>
  <c i="28" l="1" r="K1814"/>
  <c i="28" r="I1815"/>
  <c i="28" r="H1816"/>
  <c i="28" r="J1815"/>
  <c i="28" l="1" r="K1815"/>
  <c i="28" r="J1816"/>
  <c i="28" r="I1816"/>
  <c i="28" r="H1817"/>
  <c i="28" l="1" r="K1816"/>
  <c i="28" r="I1817"/>
  <c i="28" r="H1818"/>
  <c i="28" r="J1817"/>
  <c i="28" l="1" r="K1817"/>
  <c i="28" r="J1818"/>
  <c i="28" r="I1818"/>
  <c i="28" r="H1819"/>
  <c i="28" l="1" r="K1818"/>
  <c i="28" r="J1819"/>
  <c i="28" r="I1819"/>
  <c i="28" r="H1820"/>
  <c i="28" l="1" r="K1819"/>
  <c i="28" r="I1820"/>
  <c i="28" r="J1820"/>
  <c i="28" r="H1821"/>
  <c i="28" l="1" r="K1820"/>
  <c i="28" r="J1821"/>
  <c i="28" r="I1821"/>
  <c i="28" r="H1822"/>
  <c i="28" l="1" r="K1821"/>
  <c i="28" r="J1822"/>
  <c i="28" r="I1822"/>
  <c i="28" r="H1823"/>
  <c i="28" l="1" r="K1822"/>
  <c i="28" r="J1823"/>
  <c i="28" r="I1823"/>
  <c i="28" r="H1824"/>
  <c i="28" l="1" r="K1823"/>
  <c i="28" r="J1824"/>
  <c i="28" r="I1824"/>
  <c i="28" r="H1825"/>
  <c i="28" l="1" r="K1824"/>
  <c i="28" r="J1825"/>
  <c i="28" r="H1826"/>
  <c i="28" r="I1825"/>
  <c i="28" l="1" r="K1825"/>
  <c i="28" r="I1826"/>
  <c i="28" r="J1826"/>
  <c i="28" r="H1827"/>
  <c i="28" l="1" r="K1826"/>
  <c i="28" r="J1827"/>
  <c i="28" r="I1827"/>
  <c i="28" r="H1828"/>
  <c i="28" l="1" r="K1827"/>
  <c i="28" r="J1828"/>
  <c i="28" r="H1829"/>
  <c i="28" r="I1828"/>
  <c i="28" l="1" r="K1828"/>
  <c i="28" r="H1830"/>
  <c i="28" r="J1829"/>
  <c i="28" r="I1829"/>
  <c i="28" l="1" r="K1829"/>
  <c i="28" r="I1830"/>
  <c i="28" r="H1831"/>
  <c i="28" r="J1830"/>
  <c i="28" l="1" r="K1830"/>
  <c i="28" r="J1831"/>
  <c i="28" r="I1831"/>
  <c i="28" r="H1832"/>
  <c i="28" l="1" r="K1831"/>
  <c i="28" r="I1832"/>
  <c i="28" r="H1833"/>
  <c i="28" r="J1832"/>
  <c i="28" l="1" r="K1832"/>
  <c i="28" r="J1833"/>
  <c i="28" r="I1833"/>
  <c i="28" r="H1834"/>
  <c i="28" l="1" r="K1833"/>
  <c i="28" r="J1834"/>
  <c i="28" r="I1834"/>
  <c i="28" r="H1835"/>
  <c i="28" l="1" r="K1834"/>
  <c i="28" r="J1835"/>
  <c i="28" r="I1835"/>
  <c i="28" r="H1836"/>
  <c i="28" l="1" r="K1835"/>
  <c i="28" r="J1836"/>
  <c i="28" r="I1836"/>
  <c i="28" r="H1837"/>
  <c i="28" l="1" r="K1836"/>
  <c i="28" r="J1837"/>
  <c i="28" r="I1837"/>
  <c i="28" r="H1838"/>
  <c i="28" l="1" r="K1837"/>
  <c i="28" r="J1838"/>
  <c i="28" r="I1838"/>
  <c i="28" r="H1839"/>
  <c i="28" l="1" r="K1838"/>
  <c i="28" r="I1839"/>
  <c i="28" r="H1840"/>
  <c i="28" r="J1839"/>
  <c i="28" l="1" r="K1839"/>
  <c i="28" r="I1840"/>
  <c i="28" r="H1841"/>
  <c i="28" r="J1840"/>
  <c i="28" l="1" r="K1840"/>
  <c i="28" r="J1841"/>
  <c i="28" r="I1841"/>
  <c i="28" r="H1842"/>
  <c i="28" l="1" r="K1841"/>
  <c i="28" r="J1842"/>
  <c i="28" r="I1842"/>
  <c i="28" r="H1843"/>
  <c i="28" l="1" r="K1842"/>
  <c i="28" r="I1843"/>
  <c i="28" r="J1843"/>
  <c i="28" r="H1844"/>
  <c i="28" l="1" r="K1843"/>
  <c i="28" r="J1844"/>
  <c i="28" r="I1844"/>
  <c i="28" r="H1845"/>
  <c i="28" l="1" r="K1844"/>
  <c i="28" r="I1845"/>
  <c i="28" r="H1846"/>
  <c i="28" r="J1845"/>
  <c i="28" l="1" r="K1845"/>
  <c i="28" r="J1846"/>
  <c i="28" r="H1847"/>
  <c i="28" r="I1846"/>
  <c i="28" l="1" r="K1846"/>
  <c i="28" r="J1847"/>
  <c i="28" r="I1847"/>
  <c i="28" r="H1848"/>
  <c i="28" l="1" r="K1847"/>
  <c i="28" r="I1848"/>
  <c i="28" r="H1849"/>
  <c i="28" r="J1848"/>
  <c i="28" l="1" r="K1848"/>
  <c i="28" r="J1849"/>
  <c i="28" r="I1849"/>
  <c i="28" r="H1850"/>
  <c i="28" l="1" r="K1849"/>
  <c i="28" r="J1850"/>
  <c i="28" r="I1850"/>
  <c i="28" r="H1851"/>
  <c i="28" l="1" r="K1850"/>
  <c i="28" r="J1851"/>
  <c i="28" r="I1851"/>
  <c i="28" r="H1852"/>
  <c i="28" l="1" r="K1851"/>
  <c i="28" r="J1852"/>
  <c i="28" r="I1852"/>
  <c i="28" r="H1853"/>
  <c i="28" l="1" r="K1852"/>
  <c i="28" r="I1853"/>
  <c i="28" r="H1854"/>
  <c i="28" r="J1853"/>
  <c i="28" l="1" r="K1853"/>
  <c i="28" r="J1854"/>
  <c i="28" r="I1854"/>
  <c i="28" r="H1855"/>
  <c i="28" l="1" r="K1854"/>
  <c i="28" r="J1855"/>
  <c i="28" r="I1855"/>
  <c i="28" r="H1856"/>
  <c i="28" l="1" r="K1855"/>
  <c i="28" r="J1856"/>
  <c i="28" r="I1856"/>
  <c i="28" r="H1857"/>
  <c i="28" l="1" r="K1856"/>
  <c i="28" r="J1857"/>
  <c i="28" r="I1857"/>
  <c i="28" r="H1858"/>
  <c i="28" l="1" r="K1857"/>
  <c i="28" r="J1858"/>
  <c i="28" r="I1858"/>
  <c i="28" r="H1859"/>
  <c i="28" l="1" r="K1858"/>
  <c i="28" r="J1859"/>
  <c i="28" r="I1859"/>
  <c i="28" r="H1860"/>
  <c i="28" l="1" r="K1859"/>
  <c i="28" r="I1860"/>
  <c i="28" r="H1861"/>
  <c i="28" r="J1860"/>
  <c i="28" l="1" r="K1860"/>
  <c i="28" r="H1862"/>
  <c i="28" r="I1861"/>
  <c i="28" r="J1861"/>
  <c i="28" l="1" r="K1861"/>
  <c i="28" r="J1862"/>
  <c i="28" r="I1862"/>
  <c i="28" r="H1863"/>
  <c i="28" l="1" r="K1862"/>
  <c i="28" r="J1863"/>
  <c i="28" r="I1863"/>
  <c i="28" r="H1864"/>
  <c i="28" l="1" r="K1863"/>
  <c i="28" r="J1864"/>
  <c i="28" r="I1864"/>
  <c i="28" r="H1865"/>
  <c i="28" l="1" r="K1864"/>
  <c i="28" r="J1865"/>
  <c i="28" r="I1865"/>
  <c i="28" r="H1866"/>
  <c i="28" l="1" r="K1865"/>
  <c i="28" r="J1866"/>
  <c i="28" r="I1866"/>
  <c i="28" r="H1867"/>
  <c i="28" l="1" r="K1866"/>
  <c i="28" r="I1867"/>
  <c i="28" r="J1867"/>
  <c i="28" r="H1868"/>
  <c i="28" l="1" r="K1867"/>
  <c i="28" r="J1868"/>
  <c i="28" r="I1868"/>
  <c i="28" r="H1869"/>
  <c i="28" l="1" r="K1868"/>
  <c i="28" r="J1869"/>
  <c i="28" r="H1870"/>
  <c i="28" r="I1869"/>
  <c i="28" l="1" r="K1869"/>
  <c i="28" r="J1870"/>
  <c i="28" r="I1870"/>
  <c i="28" r="H1871"/>
  <c i="28" l="1" r="K1870"/>
  <c i="28" r="J1871"/>
  <c i="28" r="I1871"/>
  <c i="28" r="H1872"/>
  <c i="28" l="1" r="K1871"/>
  <c i="28" r="I1872"/>
  <c i="28" r="H1873"/>
  <c i="28" r="J1872"/>
  <c i="28" l="1" r="K1872"/>
  <c i="28" r="J1873"/>
  <c i="28" r="I1873"/>
  <c i="28" r="H1874"/>
  <c i="28" l="1" r="K1873"/>
  <c i="28" r="J1874"/>
  <c i="28" r="I1874"/>
  <c i="28" r="H1875"/>
  <c i="28" l="1" r="K1874"/>
  <c i="28" r="J1875"/>
  <c i="28" r="I1875"/>
  <c i="28" r="H1876"/>
  <c i="28" l="1" r="K1875"/>
  <c i="28" r="J1876"/>
  <c i="28" r="I1876"/>
  <c i="28" r="H1877"/>
  <c i="28" l="1" r="K1876"/>
  <c i="28" r="J1877"/>
  <c i="28" r="I1877"/>
  <c i="28" r="H1878"/>
  <c i="28" l="1" r="K1877"/>
  <c i="28" r="J1878"/>
  <c i="28" r="I1878"/>
  <c i="28" r="H1879"/>
  <c i="28" l="1" r="K1878"/>
  <c i="28" r="J1879"/>
  <c i="28" r="I1879"/>
  <c i="28" r="H1880"/>
  <c i="28" l="1" r="K1879"/>
  <c i="28" r="J1880"/>
  <c i="28" r="I1880"/>
  <c i="28" r="H1881"/>
  <c i="28" l="1" r="K1880"/>
  <c i="28" r="J1881"/>
  <c i="28" r="I1881"/>
  <c i="28" r="H1882"/>
  <c i="28" l="1" r="K1881"/>
  <c i="28" r="J1882"/>
  <c i="28" r="I1882"/>
  <c i="28" r="H1883"/>
  <c i="28" l="1" r="K1882"/>
  <c i="28" r="I1883"/>
  <c i="28" r="H1884"/>
  <c i="28" r="J1883"/>
  <c i="28" l="1" r="K1883"/>
  <c i="28" r="J1884"/>
  <c i="28" r="I1884"/>
  <c i="28" r="H1885"/>
  <c i="28" l="1" r="K1884"/>
  <c i="28" r="J1885"/>
  <c i="28" r="I1885"/>
  <c i="28" r="H1886"/>
  <c i="28" l="1" r="K1885"/>
  <c i="28" r="J1886"/>
  <c i="28" r="I1886"/>
  <c i="28" r="H1887"/>
  <c i="28" l="1" r="K1886"/>
  <c i="28" r="J1887"/>
  <c i="28" r="I1887"/>
  <c i="28" r="H1888"/>
  <c i="28" l="1" r="K1887"/>
  <c i="28" r="J1888"/>
  <c i="28" r="I1888"/>
  <c i="28" r="H1889"/>
  <c i="28" l="1" r="K1888"/>
  <c i="28" r="J1889"/>
  <c i="28" r="I1889"/>
  <c i="28" r="H1890"/>
  <c i="28" l="1" r="K1889"/>
  <c i="28" r="J1890"/>
  <c i="28" r="I1890"/>
  <c i="28" r="H1891"/>
  <c i="28" l="1" r="K1890"/>
  <c i="28" r="J1891"/>
  <c i="28" r="I1891"/>
  <c i="28" r="H1892"/>
  <c i="28" l="1" r="K1891"/>
  <c i="28" r="J1892"/>
  <c i="28" r="H1893"/>
  <c i="28" r="I1892"/>
  <c i="28" l="1" r="K1892"/>
  <c i="28" r="J1893"/>
  <c i="28" r="I1893"/>
  <c i="28" r="H1894"/>
  <c i="28" l="1" r="K1893"/>
  <c i="28" r="J1894"/>
  <c i="28" r="I1894"/>
  <c i="28" r="H1895"/>
  <c i="28" l="1" r="K1894"/>
  <c i="28" r="J1895"/>
  <c i="28" r="I1895"/>
  <c i="28" r="H1896"/>
  <c i="28" l="1" r="K1895"/>
  <c i="28" r="J1896"/>
  <c i="28" r="I1896"/>
  <c i="28" r="H1897"/>
  <c i="28" l="1" r="K1896"/>
  <c i="28" r="J1897"/>
  <c i="28" r="I1897"/>
  <c i="28" r="H1898"/>
  <c i="28" l="1" r="K1897"/>
  <c i="28" r="J1898"/>
  <c i="28" r="I1898"/>
  <c i="28" r="H1899"/>
  <c i="28" l="1" r="K1898"/>
  <c i="28" r="J1899"/>
  <c i="28" r="H1900"/>
  <c i="28" r="I1899"/>
  <c i="28" l="1" r="K1899"/>
  <c i="28" r="J1900"/>
  <c i="28" r="I1900"/>
  <c i="28" r="H1901"/>
  <c i="28" l="1" r="K1900"/>
  <c i="28" r="J1901"/>
  <c i="28" r="I1901"/>
  <c i="28" r="H1902"/>
  <c i="28" l="1" r="K1901"/>
  <c i="28" r="J1902"/>
  <c i="28" r="I1902"/>
  <c i="28" r="H1903"/>
  <c i="28" l="1" r="K1902"/>
  <c i="28" r="I1903"/>
  <c i="28" r="H1904"/>
  <c i="28" r="J1903"/>
  <c i="28" l="1" r="K1903"/>
  <c i="28" r="I1904"/>
  <c i="28" r="H1905"/>
  <c i="28" r="J1904"/>
  <c i="28" l="1" r="K1904"/>
  <c i="28" r="J1905"/>
  <c i="28" r="I1905"/>
  <c i="28" r="H1906"/>
  <c i="28" l="1" r="K1905"/>
  <c i="28" r="J1906"/>
  <c i="28" r="I1906"/>
  <c i="28" r="H1907"/>
  <c i="28" l="1" r="K1906"/>
  <c i="28" r="I1907"/>
  <c i="28" r="H1908"/>
  <c i="28" r="J1907"/>
  <c i="28" l="1" r="K1907"/>
  <c i="28" r="I1908"/>
  <c i="28" r="H1909"/>
  <c i="28" r="J1908"/>
  <c i="28" l="1" r="K1908"/>
  <c i="28" r="J1909"/>
  <c i="28" r="I1909"/>
  <c i="28" r="H1910"/>
  <c i="28" l="1" r="K1909"/>
  <c i="28" r="H1911"/>
  <c i="28" r="J1910"/>
  <c i="28" r="I1910"/>
  <c i="28" l="1" r="K1910"/>
  <c i="28" r="J1911"/>
  <c i="28" r="I1911"/>
  <c i="28" r="H1912"/>
  <c i="28" l="1" r="K1911"/>
  <c i="28" r="J1912"/>
  <c i="28" r="I1912"/>
  <c i="28" r="H1913"/>
  <c i="28" l="1" r="K1912"/>
  <c i="28" r="J1913"/>
  <c i="28" r="I1913"/>
  <c i="28" r="H1914"/>
  <c i="28" l="1" r="K1913"/>
  <c i="28" r="J1914"/>
  <c i="28" r="I1914"/>
  <c i="28" r="H1915"/>
  <c i="28" l="1" r="K1914"/>
  <c i="28" r="I1915"/>
  <c i="28" r="J1915"/>
  <c i="28" r="H1916"/>
  <c i="28" l="1" r="K1915"/>
  <c i="28" r="I1916"/>
  <c i="28" r="H1917"/>
  <c i="28" r="J1916"/>
  <c i="28" l="1" r="K1916"/>
  <c i="28" r="J1917"/>
  <c i="28" r="H1918"/>
  <c i="28" r="I1917"/>
  <c i="28" l="1" r="K1917"/>
  <c i="28" r="I1918"/>
  <c i="28" r="H1919"/>
  <c i="28" r="J1918"/>
  <c i="28" l="1" r="K1918"/>
  <c i="28" r="J1919"/>
  <c i="28" r="I1919"/>
  <c i="28" r="H1920"/>
  <c i="28" l="1" r="K1919"/>
  <c i="28" r="J1920"/>
  <c i="28" r="I1920"/>
  <c i="28" r="H1921"/>
  <c i="28" l="1" r="K1920"/>
  <c i="28" r="J1921"/>
  <c i="28" r="I1921"/>
  <c i="28" r="H1922"/>
  <c i="28" l="1" r="K1921"/>
  <c i="28" r="J1922"/>
  <c i="28" r="I1922"/>
  <c i="28" r="H1923"/>
  <c i="28" l="1" r="K1922"/>
  <c i="28" r="I1923"/>
  <c i="28" r="H1924"/>
  <c i="28" r="J1923"/>
  <c i="28" l="1" r="K1923"/>
  <c i="28" r="I1924"/>
  <c i="28" r="H1925"/>
  <c i="28" r="J1924"/>
  <c i="28" l="1" r="K1924"/>
  <c i="28" r="J1925"/>
  <c i="28" r="I1925"/>
  <c i="28" r="H1926"/>
  <c i="28" l="1" r="K1925"/>
  <c i="28" r="I1926"/>
  <c i="28" r="H1927"/>
  <c i="28" r="J1926"/>
  <c i="28" l="1" r="K1926"/>
  <c i="28" r="I1927"/>
  <c i="28" r="J1927"/>
  <c i="28" r="H1928"/>
  <c i="28" l="1" r="K1927"/>
  <c i="28" r="J1928"/>
  <c i="28" r="I1928"/>
  <c i="28" r="H1929"/>
  <c i="28" l="1" r="K1928"/>
  <c i="28" r="J1929"/>
  <c i="28" r="I1929"/>
  <c i="28" r="H1930"/>
  <c i="28" l="1" r="K1929"/>
  <c i="28" r="J1930"/>
  <c i="28" r="I1930"/>
  <c i="28" r="H1931"/>
  <c i="28" l="1" r="K1930"/>
  <c i="28" r="J1931"/>
  <c i="28" r="I1931"/>
  <c i="28" r="H1932"/>
  <c i="28" l="1" r="K1931"/>
  <c i="28" r="J1932"/>
  <c i="28" r="I1932"/>
  <c i="28" r="H1933"/>
  <c i="28" l="1" r="K1932"/>
  <c i="28" r="J1933"/>
  <c i="28" r="I1933"/>
  <c i="28" r="H1934"/>
  <c i="28" l="1" r="K1933"/>
  <c i="28" r="J1934"/>
  <c i="28" r="I1934"/>
  <c i="28" r="H1935"/>
  <c i="28" l="1" r="K1934"/>
  <c i="28" r="J1935"/>
  <c i="28" r="I1935"/>
  <c i="28" r="H1936"/>
  <c i="28" l="1" r="K1935"/>
  <c i="28" r="J1936"/>
  <c i="28" r="I1936"/>
  <c i="28" r="H1937"/>
  <c i="28" l="1" r="K1936"/>
  <c i="28" r="I1937"/>
  <c i="28" r="H1938"/>
  <c i="28" r="J1937"/>
  <c i="28" l="1" r="K1937"/>
  <c i="28" r="J1938"/>
  <c i="28" r="I1938"/>
  <c i="28" r="H1939"/>
  <c i="28" l="1" r="K1938"/>
  <c i="28" r="J1939"/>
  <c i="28" r="I1939"/>
  <c i="28" r="H1940"/>
  <c i="28" l="1" r="K1939"/>
  <c i="28" r="I1940"/>
  <c i="28" r="H1941"/>
  <c i="28" r="J1940"/>
  <c i="28" l="1" r="K1940"/>
  <c i="28" r="J1941"/>
  <c i="28" r="I1941"/>
  <c i="28" r="H1942"/>
  <c i="28" l="1" r="K1941"/>
  <c i="28" r="I1942"/>
  <c i="28" r="H1943"/>
  <c i="28" r="J1942"/>
  <c i="28" l="1" r="K1942"/>
  <c i="28" r="J1943"/>
  <c i="28" r="I1943"/>
  <c i="28" r="H1944"/>
  <c i="28" l="1" r="K1943"/>
  <c i="28" r="J1944"/>
  <c i="28" r="I1944"/>
  <c i="28" r="H1945"/>
  <c i="28" l="1" r="K1944"/>
  <c i="28" r="I1945"/>
  <c i="28" r="H1946"/>
  <c i="28" r="J1945"/>
  <c i="28" l="1" r="K1945"/>
  <c i="28" r="J1946"/>
  <c i="28" r="I1946"/>
  <c i="28" r="H1947"/>
  <c i="28" l="1" r="K1946"/>
  <c i="28" r="H1948"/>
  <c i="28" r="J1947"/>
  <c i="28" r="I1947"/>
  <c i="28" l="1" r="K1947"/>
  <c i="28" r="I1948"/>
  <c i="28" r="J1948"/>
  <c i="28" r="H1949"/>
  <c i="28" l="1" r="K1948"/>
  <c i="28" r="J1949"/>
  <c i="28" r="I1949"/>
  <c i="28" r="H1950"/>
  <c i="28" l="1" r="K1949"/>
  <c i="28" r="J1950"/>
  <c i="28" r="I1950"/>
  <c i="28" r="H1951"/>
  <c i="28" l="1" r="K1950"/>
  <c i="28" r="J1951"/>
  <c i="28" r="I1951"/>
  <c i="28" r="H1952"/>
  <c i="28" l="1" r="K1951"/>
  <c i="28" r="J1952"/>
  <c i="28" r="I1952"/>
  <c i="28" r="H1953"/>
  <c i="28" l="1" r="K1952"/>
  <c i="28" r="J1953"/>
  <c i="28" r="I1953"/>
  <c i="28" r="H1954"/>
  <c i="28" l="1" r="K1953"/>
  <c i="28" r="J1954"/>
  <c i="28" r="I1954"/>
  <c i="28" r="H1955"/>
  <c i="28" l="1" r="K1954"/>
  <c i="28" r="J1955"/>
  <c i="28" r="I1955"/>
  <c i="28" r="H1956"/>
  <c i="28" l="1" r="K1955"/>
  <c i="28" r="J1956"/>
  <c i="28" r="I1956"/>
  <c i="28" r="H1957"/>
  <c i="28" l="1" r="K1956"/>
  <c i="28" r="J1957"/>
  <c i="28" r="I1957"/>
  <c i="28" r="H1958"/>
  <c i="28" l="1" r="K1957"/>
  <c i="28" r="J1958"/>
  <c i="28" r="I1958"/>
  <c i="28" r="H1959"/>
  <c i="28" l="1" r="K1958"/>
  <c i="28" r="J1959"/>
  <c i="28" r="I1959"/>
  <c i="28" r="H1960"/>
  <c i="28" l="1" r="K1959"/>
  <c i="28" r="J1960"/>
  <c i="28" r="I1960"/>
  <c i="28" r="H1961"/>
  <c i="28" l="1" r="K1960"/>
  <c i="28" r="I1961"/>
  <c i="28" r="H1962"/>
  <c i="28" r="J1961"/>
  <c i="28" l="1" r="K1961"/>
  <c i="28" r="J1962"/>
  <c i="28" r="I1962"/>
  <c i="28" r="H1963"/>
  <c i="28" l="1" r="K1962"/>
  <c i="28" r="J1963"/>
  <c i="28" r="I1963"/>
  <c i="28" r="H1964"/>
  <c i="28" l="1" r="K1963"/>
  <c i="28" r="J1964"/>
  <c i="28" r="I1964"/>
  <c i="28" r="H1965"/>
  <c i="28" l="1" r="K1964"/>
  <c i="28" r="J1965"/>
  <c i="28" r="I1965"/>
  <c i="28" r="H1966"/>
  <c i="28" l="1" r="K1965"/>
  <c i="28" r="J1966"/>
  <c i="28" r="I1966"/>
  <c i="28" r="H1967"/>
  <c i="28" l="1" r="K1966"/>
  <c i="28" r="H1968"/>
  <c i="28" r="J1967"/>
  <c i="28" r="I1967"/>
  <c i="28" l="1" r="K1967"/>
  <c i="28" r="I1968"/>
  <c i="28" r="H1969"/>
  <c i="28" r="J1968"/>
  <c i="28" l="1" r="K1968"/>
  <c i="28" r="J1969"/>
  <c i="28" r="I1969"/>
  <c i="28" r="H1970"/>
  <c i="28" l="1" r="K1969"/>
  <c i="28" r="J1970"/>
  <c i="28" r="I1970"/>
  <c i="28" r="H1971"/>
  <c i="28" l="1" r="K1970"/>
  <c i="28" r="I1971"/>
  <c i="28" r="H1972"/>
  <c i="28" r="J1971"/>
  <c i="28" l="1" r="K1971"/>
  <c i="28" r="J1972"/>
  <c i="28" r="I1972"/>
  <c i="28" r="H1973"/>
  <c i="28" l="1" r="K1972"/>
  <c i="28" r="J1973"/>
  <c i="28" r="I1973"/>
  <c i="28" r="H1974"/>
  <c i="28" l="1" r="K1973"/>
  <c i="28" r="I1974"/>
  <c i="28" r="H1975"/>
  <c i="28" r="J1974"/>
  <c i="28" l="1" r="K1974"/>
  <c i="28" r="I1975"/>
  <c i="28" r="H1976"/>
  <c i="28" r="J1975"/>
  <c i="28" l="1" r="K1975"/>
  <c i="28" r="J1976"/>
  <c i="28" r="I1976"/>
  <c i="28" r="H1977"/>
  <c i="28" l="1" r="K1976"/>
  <c i="28" r="I1977"/>
  <c i="28" r="H1978"/>
  <c i="28" r="J1977"/>
  <c i="28" l="1" r="K1977"/>
  <c i="28" r="J1978"/>
  <c i="28" r="I1978"/>
  <c i="28" r="H1979"/>
  <c i="28" l="1" r="K1978"/>
  <c i="28" r="J1979"/>
  <c i="28" r="I1979"/>
  <c i="28" r="H1980"/>
  <c i="28" l="1" r="K1979"/>
  <c i="28" r="I1980"/>
  <c i="28" r="H1981"/>
  <c i="28" r="J1980"/>
  <c i="28" l="1" r="K1980"/>
  <c i="28" r="J1981"/>
  <c i="28" r="I1981"/>
  <c i="28" r="H1982"/>
  <c i="28" l="1" r="K1981"/>
  <c i="28" r="H1983"/>
  <c i="28" r="J1982"/>
  <c i="28" r="I1982"/>
  <c i="28" l="1" r="K1982"/>
  <c i="28" r="J1983"/>
  <c i="28" r="I1983"/>
  <c i="28" r="H1984"/>
  <c i="28" l="1" r="K1983"/>
  <c i="28" r="I1984"/>
  <c i="28" r="H1985"/>
  <c i="28" r="J1984"/>
  <c i="28" l="1" r="K1984"/>
  <c i="28" r="J1985"/>
  <c i="28" r="H1986"/>
  <c i="28" r="I1985"/>
  <c i="28" l="1" r="K1985"/>
  <c i="28" r="J1986"/>
  <c i="28" r="H1987"/>
  <c i="28" r="I1986"/>
  <c i="28" l="1" r="K1986"/>
  <c i="28" r="J1987"/>
  <c i="28" r="I1987"/>
  <c i="28" r="H1988"/>
  <c i="28" l="1" r="K1987"/>
  <c i="28" r="H1989"/>
  <c i="28" r="J1988"/>
  <c i="28" r="I1988"/>
  <c i="28" l="1" r="K1988"/>
  <c i="28" r="H1990"/>
  <c i="28" r="I1989"/>
  <c i="28" r="J1989"/>
  <c i="28" l="1" r="K1989"/>
  <c i="28" r="I1990"/>
  <c i="28" r="H1991"/>
  <c i="28" r="J1990"/>
  <c i="28" l="1" r="K1990"/>
  <c i="28" r="J1991"/>
  <c i="28" r="I1991"/>
  <c i="28" r="H1992"/>
  <c i="28" l="1" r="K1991"/>
  <c i="28" r="J1992"/>
  <c i="28" r="I1992"/>
  <c i="28" r="H1993"/>
  <c i="28" l="1" r="K1992"/>
  <c i="28" r="J1993"/>
  <c i="28" r="I1993"/>
  <c i="28" r="H1994"/>
  <c i="28" l="1" r="K1993"/>
  <c i="28" r="I1994"/>
  <c i="28" r="H1995"/>
  <c i="28" r="J1994"/>
  <c i="28" l="1" r="K1994"/>
  <c i="28" r="J1995"/>
  <c i="28" r="I1995"/>
  <c i="28" r="H1996"/>
  <c i="28" l="1" r="K1995"/>
  <c i="28" r="J1996"/>
  <c i="28" r="I1996"/>
  <c i="28" r="H1997"/>
  <c i="28" l="1" r="K1996"/>
  <c i="28" r="J1997"/>
  <c i="28" r="I1997"/>
  <c i="28" r="H1998"/>
  <c i="28" l="1" r="K1997"/>
  <c i="28" r="I1998"/>
  <c i="28" r="H1999"/>
  <c i="28" r="J1998"/>
  <c i="28" l="1" r="K1998"/>
  <c i="28" r="J1999"/>
  <c i="28" r="I1999"/>
  <c i="28" r="H2000"/>
  <c i="28" l="1" r="K1999"/>
  <c i="28" r="J2000"/>
  <c i="28" r="I2000"/>
  <c i="28" r="H2001"/>
  <c i="28" l="1" r="K2000"/>
  <c i="28" r="J2001"/>
  <c i="28" r="I2001"/>
  <c i="28" r="H2002"/>
  <c i="28" l="1" r="K2001"/>
  <c i="28" r="J2002"/>
  <c i="28" r="I2002"/>
  <c i="28" r="H2003"/>
  <c i="28" l="1" r="K2002"/>
  <c i="28" r="I2003"/>
  <c i="28" r="J2003"/>
  <c i="28" r="H2004"/>
  <c i="28" l="1" r="K2003"/>
  <c i="28" r="I2004"/>
  <c i="28" r="H2005"/>
  <c i="28" r="J2004"/>
  <c i="28" l="1" r="K2004"/>
  <c i="28" r="J2005"/>
  <c i="28" r="I2005"/>
  <c i="28" r="H2006"/>
  <c i="28" l="1" r="K2005"/>
  <c i="28" r="J2006"/>
  <c i="28" r="I2006"/>
  <c i="28" r="H2007"/>
  <c i="28" l="1" r="K2006"/>
  <c i="28" r="J2007"/>
  <c i="28" r="I2007"/>
  <c i="28" r="H2008"/>
  <c i="28" l="1" r="K2007"/>
  <c i="28" r="J2008"/>
  <c i="28" r="I2008"/>
  <c i="28" r="H2009"/>
  <c i="28" l="1" r="K2008"/>
  <c i="28" r="J2009"/>
  <c i="28" r="I2009"/>
  <c i="28" r="H2010"/>
  <c i="28" l="1" r="K2009"/>
  <c i="28" r="J2010"/>
  <c i="28" r="I2010"/>
  <c i="28" r="H2011"/>
  <c i="28" l="1" r="K2010"/>
  <c i="28" r="J2011"/>
  <c i="28" r="I2011"/>
  <c i="28" r="H2012"/>
  <c i="28" l="1" r="K2011"/>
  <c i="28" r="J2012"/>
  <c i="28" r="I2012"/>
  <c i="28" r="H2013"/>
  <c i="28" l="1" r="K2012"/>
  <c i="28" r="I2013"/>
  <c i="28" r="H2014"/>
  <c i="28" r="J2013"/>
  <c i="28" l="1" r="K2013"/>
  <c i="28" r="J2014"/>
  <c i="28" r="H2015"/>
  <c i="28" r="I2014"/>
  <c i="28" l="1" r="K2014"/>
  <c i="28" r="H2016"/>
  <c i="28" r="J2015"/>
  <c i="28" r="I2015"/>
  <c i="28" l="1" r="K2015"/>
  <c i="28" r="J2016"/>
  <c i="28" r="I2016"/>
  <c i="28" r="H2017"/>
  <c i="28" l="1" r="K2016"/>
  <c i="28" r="I2017"/>
  <c i="28" r="H2018"/>
  <c i="28" r="J2017"/>
  <c i="28" l="1" r="K2017"/>
  <c i="28" r="J2018"/>
  <c i="28" r="I2018"/>
  <c i="28" r="H2019"/>
  <c i="28" l="1" r="K2018"/>
  <c i="28" r="J2019"/>
  <c i="28" r="I2019"/>
  <c i="28" r="H2020"/>
  <c i="28" l="1" r="K2019"/>
  <c i="28" r="J2020"/>
  <c i="28" r="I2020"/>
  <c i="28" r="H2021"/>
  <c i="28" l="1" r="K2020"/>
  <c i="28" r="J2021"/>
  <c i="28" r="I2021"/>
  <c i="28" r="H2022"/>
  <c i="28" l="1" r="K2021"/>
  <c i="28" r="J2022"/>
  <c i="28" r="I2022"/>
  <c i="28" r="H2023"/>
  <c i="28" l="1" r="K2022"/>
  <c i="28" r="J2023"/>
  <c i="28" r="I2023"/>
  <c i="28" r="H2024"/>
  <c i="28" l="1" r="K2023"/>
  <c i="28" r="J2024"/>
  <c i="28" r="I2024"/>
  <c i="28" r="H2025"/>
  <c i="28" l="1" r="K2024"/>
  <c i="28" r="J2025"/>
  <c i="28" r="I2025"/>
  <c i="28" r="H2026"/>
  <c i="28" l="1" r="K2025"/>
  <c i="28" r="I2026"/>
  <c i="28" r="H2027"/>
  <c i="28" r="J2026"/>
  <c i="28" l="1" r="K2026"/>
  <c i="28" r="H2028"/>
  <c i="28" r="J2027"/>
  <c i="28" r="I2027"/>
  <c i="28" l="1" r="K2027"/>
  <c i="28" r="J2028"/>
  <c i="28" r="I2028"/>
  <c i="28" r="H2029"/>
  <c i="28" l="1" r="K2028"/>
  <c i="28" r="J2029"/>
  <c i="28" r="H2030"/>
  <c i="28" r="I2029"/>
  <c i="28" l="1" r="K2029"/>
  <c i="28" r="J2030"/>
  <c i="28" r="I2030"/>
  <c i="28" r="H2031"/>
  <c i="28" l="1" r="K2030"/>
  <c i="28" r="J2031"/>
  <c i="28" r="I2031"/>
  <c i="28" r="H2032"/>
  <c i="28" l="1" r="K2031"/>
  <c i="28" r="J2032"/>
  <c i="28" r="I2032"/>
  <c i="28" r="H2033"/>
  <c i="28" l="1" r="K2032"/>
  <c i="28" r="J2033"/>
  <c i="28" r="I2033"/>
  <c i="28" r="H2034"/>
  <c i="28" l="1" r="K2033"/>
  <c i="28" r="J2034"/>
  <c i="28" r="I2034"/>
  <c i="28" r="H2035"/>
  <c i="28" l="1" r="K2034"/>
  <c i="28" r="J2035"/>
  <c i="28" r="H2036"/>
  <c i="28" r="I2035"/>
  <c i="28" l="1" r="K2035"/>
  <c i="28" r="J2036"/>
  <c i="28" r="I2036"/>
  <c i="28" r="H2037"/>
  <c i="28" l="1" r="K2036"/>
  <c i="28" r="J2037"/>
  <c i="28" r="I2037"/>
  <c i="28" r="H2038"/>
  <c i="28" l="1" r="K2037"/>
  <c i="28" r="J2038"/>
  <c i="28" r="I2038"/>
  <c i="28" r="H2039"/>
  <c i="28" l="1" r="K2038"/>
  <c i="28" r="I2039"/>
  <c i="28" r="H2040"/>
  <c i="28" r="J2039"/>
  <c i="28" l="1" r="K2039"/>
  <c i="28" r="J2040"/>
  <c i="28" r="I2040"/>
  <c i="28" r="H2041"/>
  <c i="28" l="1" r="K2040"/>
  <c i="28" r="J2041"/>
  <c i="28" r="I2041"/>
  <c i="28" r="H2042"/>
  <c i="28" l="1" r="K2041"/>
  <c i="28" r="J2042"/>
  <c i="28" r="I2042"/>
  <c i="28" r="H2043"/>
  <c i="28" l="1" r="K2042"/>
  <c i="28" r="J2043"/>
  <c i="28" r="H2044"/>
  <c i="28" r="I2043"/>
  <c i="28" l="1" r="K2043"/>
  <c i="28" r="J2044"/>
  <c i="28" r="I2044"/>
  <c i="28" r="H2045"/>
  <c i="28" l="1" r="K2044"/>
  <c i="28" r="H2046"/>
  <c i="28" r="J2045"/>
  <c i="28" r="I2045"/>
  <c i="28" l="1" r="K2045"/>
  <c i="28" r="J2046"/>
  <c i="28" r="I2046"/>
  <c i="28" r="H2047"/>
  <c i="28" l="1" r="K2046"/>
  <c i="28" r="I2047"/>
  <c i="28" r="H2048"/>
  <c i="28" r="J2047"/>
  <c i="28" l="1" r="K2047"/>
  <c i="28" r="J2048"/>
  <c i="28" r="I2048"/>
  <c i="28" r="H2049"/>
  <c i="28" l="1" r="K2048"/>
  <c i="28" r="J2049"/>
  <c i="28" r="I2049"/>
  <c i="28" r="H2050"/>
  <c i="28" l="1" r="K2049"/>
  <c i="28" r="J2050"/>
  <c i="28" r="I2050"/>
  <c i="28" r="H2051"/>
  <c i="28" l="1" r="K2050"/>
  <c i="28" r="I2051"/>
  <c i="28" r="H2052"/>
  <c i="28" r="J2051"/>
  <c i="28" l="1" r="K2051"/>
  <c i="28" r="J2052"/>
  <c i="28" r="I2052"/>
  <c i="28" r="H2053"/>
  <c i="28" l="1" r="K2052"/>
  <c i="28" r="J2053"/>
  <c i="28" r="I2053"/>
  <c i="28" r="H2054"/>
  <c i="28" l="1" r="K2053"/>
  <c i="28" r="I2054"/>
  <c i="28" r="H2055"/>
  <c i="28" r="J2054"/>
  <c i="28" l="1" r="K2054"/>
  <c i="28" r="J2055"/>
  <c i="28" r="I2055"/>
  <c i="28" r="H2056"/>
  <c i="28" l="1" r="K2055"/>
  <c i="28" r="I2056"/>
  <c i="28" r="H2057"/>
  <c i="28" r="J2056"/>
  <c i="28" l="1" r="K2056"/>
  <c i="28" r="J2057"/>
  <c i="28" r="I2057"/>
  <c i="28" r="H2058"/>
  <c i="28" l="1" r="K2057"/>
  <c i="28" r="I2058"/>
  <c i="28" r="H2059"/>
  <c i="28" r="J2058"/>
  <c i="28" l="1" r="K2058"/>
  <c i="28" r="I2059"/>
  <c i="28" r="J2059"/>
  <c i="28" r="H2060"/>
  <c i="28" l="1" r="K2059"/>
  <c i="28" r="J2060"/>
  <c i="28" r="I2060"/>
  <c i="28" r="H2061"/>
  <c i="28" l="1" r="K2060"/>
  <c i="28" r="J2061"/>
  <c i="28" r="I2061"/>
  <c i="28" r="H2062"/>
  <c i="28" l="1" r="K2061"/>
  <c i="28" r="H2063"/>
  <c i="28" r="J2062"/>
  <c i="28" r="I2062"/>
  <c i="28" l="1" r="K2062"/>
  <c i="28" r="J2063"/>
  <c i="28" r="I2063"/>
  <c i="28" r="H2064"/>
  <c i="28" l="1" r="K2063"/>
  <c i="28" r="J2064"/>
  <c i="28" r="I2064"/>
  <c i="28" r="H2065"/>
  <c i="28" l="1" r="K2064"/>
  <c i="28" r="I2065"/>
  <c i="28" r="J2065"/>
  <c i="28" r="H2066"/>
  <c i="28" l="1" r="K2065"/>
  <c i="28" r="J2066"/>
  <c i="28" r="I2066"/>
  <c i="28" r="H2067"/>
  <c i="28" l="1" r="J2067"/>
  <c i="28" r="I2067"/>
  <c i="28" r="H2068"/>
  <c i="28" r="K2066"/>
  <c i="28" l="1" r="K2067"/>
  <c i="28" r="J2068"/>
  <c i="28" r="I2068"/>
  <c i="28" r="H2069"/>
  <c i="28" l="1" r="K2068"/>
  <c i="28" r="H2070"/>
  <c i="28" r="J2069"/>
  <c i="28" r="I2069"/>
  <c i="28" l="1" r="K2069"/>
  <c i="28" r="J2070"/>
  <c i="28" r="I2070"/>
  <c i="28" r="H2071"/>
  <c i="28" l="1" r="K2070"/>
  <c i="28" r="J2071"/>
  <c i="28" r="I2071"/>
  <c i="28" r="H2072"/>
  <c i="28" l="1" r="K2071"/>
  <c i="28" r="J2072"/>
  <c i="28" r="I2072"/>
  <c i="28" r="H2073"/>
  <c i="28" l="1" r="K2072"/>
  <c i="28" r="J2073"/>
  <c i="28" r="I2073"/>
  <c i="28" r="H2074"/>
  <c i="28" l="1" r="K2073"/>
  <c i="28" r="I2074"/>
  <c i="28" r="H2075"/>
  <c i="28" r="J2074"/>
  <c i="28" l="1" r="K2074"/>
  <c i="28" r="J2075"/>
  <c i="28" r="I2075"/>
  <c i="28" r="H2076"/>
  <c i="28" l="1" r="K2075"/>
  <c i="28" r="J2076"/>
  <c i="28" r="I2076"/>
  <c i="28" r="H2077"/>
  <c i="28" l="1" r="K2076"/>
  <c i="28" r="J2077"/>
  <c i="28" r="I2077"/>
  <c i="28" r="H2078"/>
  <c i="28" l="1" r="K2077"/>
  <c i="28" r="J2078"/>
  <c i="28" r="I2078"/>
  <c i="28" r="H2079"/>
  <c i="28" l="1" r="K2078"/>
  <c i="28" r="I2079"/>
  <c i="28" r="H2080"/>
  <c i="28" r="J2079"/>
  <c i="28" l="1" r="K2079"/>
  <c i="28" r="J2080"/>
  <c i="28" r="I2080"/>
  <c i="28" r="H2081"/>
  <c i="28" l="1" r="K2080"/>
  <c i="28" r="J2081"/>
  <c i="28" r="I2081"/>
  <c i="28" r="H2082"/>
  <c i="28" l="1" r="K2081"/>
  <c i="28" r="J2082"/>
  <c i="28" r="I2082"/>
  <c i="28" r="H2083"/>
  <c i="28" l="1" r="K2082"/>
  <c i="28" r="I2083"/>
  <c i="28" r="H2084"/>
  <c i="28" r="J2083"/>
  <c i="28" l="1" r="K2083"/>
  <c i="28" r="H2085"/>
  <c i="28" r="J2084"/>
  <c i="28" r="I2084"/>
  <c i="28" l="1" r="K2084"/>
  <c i="28" r="J2085"/>
  <c i="28" r="I2085"/>
  <c i="28" r="H2086"/>
  <c i="28" l="1" r="K2085"/>
  <c i="28" r="I2086"/>
  <c i="28" r="H2087"/>
  <c i="28" r="J2086"/>
  <c i="28" l="1" r="K2086"/>
  <c i="28" r="I2087"/>
  <c i="28" r="H2088"/>
  <c i="28" r="J2087"/>
  <c i="28" l="1" r="K2087"/>
  <c i="28" r="J2088"/>
  <c i="28" r="I2088"/>
  <c i="28" r="H2089"/>
  <c i="28" l="1" r="K2088"/>
  <c i="28" r="J2089"/>
  <c i="28" r="I2089"/>
  <c i="28" r="H2090"/>
  <c i="28" l="1" r="K2089"/>
  <c i="28" r="J2090"/>
  <c i="28" r="I2090"/>
  <c i="28" r="H2091"/>
  <c i="28" l="1" r="K2090"/>
  <c i="28" r="J2091"/>
  <c i="28" r="I2091"/>
  <c i="28" r="H2092"/>
  <c i="28" l="1" r="K2091"/>
  <c i="28" r="J2092"/>
  <c i="28" r="I2092"/>
  <c i="28" r="H2093"/>
  <c i="28" l="1" r="K2092"/>
  <c i="28" r="H2094"/>
  <c i="28" r="J2093"/>
  <c i="28" r="I2093"/>
  <c i="28" l="1" r="K2093"/>
  <c i="28" r="H2095"/>
  <c i="28" r="J2094"/>
  <c i="28" r="I2094"/>
  <c i="28" l="1" r="K2094"/>
  <c i="28" r="J2095"/>
  <c i="28" r="I2095"/>
  <c i="28" r="H2096"/>
  <c i="28" l="1" r="K2095"/>
  <c i="28" r="J2096"/>
  <c i="28" r="I2096"/>
  <c i="28" r="H2097"/>
  <c i="28" l="1" r="K2096"/>
  <c i="28" r="H2098"/>
  <c i="28" r="J2097"/>
  <c i="28" r="I2097"/>
  <c i="28" l="1" r="K2097"/>
  <c i="28" r="I2098"/>
  <c i="28" r="H2099"/>
  <c i="28" r="J2098"/>
  <c i="28" l="1" r="K2098"/>
  <c i="28" r="J2099"/>
  <c i="28" r="I2099"/>
  <c i="28" r="H2100"/>
  <c i="28" l="1" r="K2099"/>
  <c i="28" r="J2100"/>
  <c i="28" r="I2100"/>
  <c i="28" r="H2101"/>
  <c i="28" l="1" r="K2100"/>
  <c i="28" r="I2101"/>
  <c i="28" r="H2102"/>
  <c i="28" r="J2101"/>
  <c i="28" l="1" r="K2101"/>
  <c i="28" r="J2102"/>
  <c i="28" r="I2102"/>
  <c i="28" r="H2103"/>
  <c i="28" l="1" r="K2102"/>
  <c i="28" r="J2103"/>
  <c i="28" r="I2103"/>
  <c i="28" r="H2104"/>
  <c i="28" l="1" r="K2103"/>
  <c i="28" r="H2105"/>
  <c i="28" r="I2104"/>
  <c i="28" r="J2104"/>
  <c i="28" l="1" r="K2104"/>
  <c i="28" r="J2105"/>
  <c i="28" r="I2105"/>
  <c i="28" r="H2106"/>
  <c i="28" l="1" r="K2105"/>
  <c i="28" r="J2106"/>
  <c i="28" r="I2106"/>
  <c i="28" r="H2107"/>
  <c i="28" l="1" r="K2106"/>
  <c i="28" r="H2108"/>
  <c i="28" r="J2107"/>
  <c i="28" r="I2107"/>
  <c i="28" l="1" r="K2107"/>
  <c i="28" r="H2109"/>
  <c i="28" r="J2108"/>
  <c i="28" r="I2108"/>
  <c i="28" l="1" r="K2108"/>
  <c i="28" r="J2109"/>
  <c i="28" r="I2109"/>
  <c i="28" r="H2110"/>
  <c i="28" l="1" r="K2109"/>
  <c i="28" r="I2110"/>
  <c i="28" r="H2111"/>
  <c i="28" r="J2110"/>
  <c i="28" l="1" r="K2110"/>
  <c i="28" r="I2111"/>
  <c i="28" r="H2112"/>
  <c i="28" r="J2111"/>
  <c i="28" l="1" r="K2111"/>
  <c i="28" r="I2112"/>
  <c i="28" r="H2113"/>
  <c i="28" r="J2112"/>
  <c i="28" l="1" r="K2112"/>
  <c i="28" r="J2113"/>
  <c i="28" r="I2113"/>
  <c i="28" r="H2114"/>
  <c i="28" l="1" r="K2113"/>
  <c i="28" r="I2114"/>
  <c i="28" r="H2115"/>
  <c i="28" r="J2114"/>
  <c i="28" l="1" r="I2115"/>
  <c i="28" r="H2116"/>
  <c i="28" r="J2115"/>
  <c i="28" r="K2114"/>
  <c i="28" l="1" r="K2115"/>
  <c i="28" r="I2116"/>
  <c i="28" r="H2117"/>
  <c i="28" r="J2116"/>
  <c i="28" l="1" r="K2116"/>
  <c i="28" r="J2117"/>
  <c i="28" r="I2117"/>
  <c i="28" r="H2118"/>
  <c i="28" l="1" r="K2117"/>
  <c i="28" r="J2118"/>
  <c i="28" r="I2118"/>
  <c i="28" r="H2119"/>
  <c i="28" l="1" r="K2118"/>
  <c i="28" r="I2119"/>
  <c i="28" r="H2120"/>
  <c i="28" r="J2119"/>
  <c i="28" l="1" r="K2119"/>
  <c i="28" r="J2120"/>
  <c i="28" r="I2120"/>
  <c i="28" r="H2121"/>
  <c i="28" l="1" r="K2120"/>
  <c i="28" r="J2121"/>
  <c i="28" r="I2121"/>
  <c i="28" r="H2122"/>
  <c i="28" l="1" r="K2121"/>
  <c i="28" r="J2122"/>
  <c i="28" r="I2122"/>
  <c i="28" r="H2123"/>
  <c i="28" l="1" r="K2122"/>
  <c i="28" r="I2123"/>
  <c i="28" r="H2124"/>
  <c i="28" r="J2123"/>
  <c i="28" l="1" r="K2123"/>
  <c i="28" r="J2124"/>
  <c i="28" r="I2124"/>
  <c i="28" r="H2125"/>
  <c i="28" l="1" r="K2124"/>
  <c i="28" r="J2125"/>
  <c i="28" r="I2125"/>
  <c i="28" r="H2126"/>
  <c i="28" l="1" r="K2125"/>
  <c i="28" r="I2126"/>
  <c i="28" r="H2127"/>
  <c i="28" r="J2126"/>
  <c i="28" l="1" r="K2126"/>
  <c i="28" r="J2127"/>
  <c i="28" r="H2128"/>
  <c i="28" r="I2127"/>
  <c i="28" l="1" r="K2127"/>
  <c i="28" r="I2128"/>
  <c i="28" r="H2129"/>
  <c i="28" r="J2128"/>
  <c i="28" l="1" r="K2128"/>
  <c i="28" r="J2129"/>
  <c i="28" r="I2129"/>
  <c i="28" r="H2130"/>
  <c i="28" l="1" r="K2129"/>
  <c i="28" r="J2130"/>
  <c i="28" r="H2131"/>
  <c i="28" r="I2130"/>
  <c i="28" l="1" r="K2130"/>
  <c i="28" r="I2131"/>
  <c i="28" r="H2132"/>
  <c i="28" r="J2131"/>
  <c i="28" l="1" r="K2131"/>
  <c i="28" r="J2132"/>
  <c i="28" r="H2133"/>
  <c i="28" r="I2132"/>
  <c i="28" l="1" r="K2132"/>
  <c i="28" r="J2133"/>
  <c i="28" r="I2133"/>
  <c i="28" r="H2134"/>
  <c i="28" l="1" r="K2133"/>
  <c i="28" r="J2134"/>
  <c i="28" r="I2134"/>
  <c i="28" r="H2135"/>
  <c i="28" l="1" r="K2134"/>
  <c i="28" r="J2135"/>
  <c i="28" r="I2135"/>
  <c i="28" r="H2136"/>
  <c i="28" l="1" r="K2135"/>
  <c i="28" r="I2136"/>
  <c i="28" r="H2137"/>
  <c i="28" r="J2136"/>
  <c i="28" l="1" r="K2136"/>
  <c i="28" r="J2137"/>
  <c i="28" r="I2137"/>
  <c i="28" r="H2138"/>
  <c i="28" l="1" r="K2137"/>
  <c i="28" r="J2138"/>
  <c i="28" r="I2138"/>
  <c i="28" r="H2139"/>
  <c i="28" l="1" r="K2138"/>
  <c i="28" r="J2139"/>
  <c i="28" r="I2139"/>
  <c i="28" r="H2140"/>
  <c i="28" l="1" r="K2139"/>
  <c i="28" r="J2140"/>
  <c i="28" r="I2140"/>
  <c i="28" r="H2141"/>
  <c i="28" l="1" r="K2140"/>
  <c i="28" r="J2141"/>
  <c i="28" r="I2141"/>
  <c i="28" r="H2142"/>
  <c i="28" l="1" r="K2141"/>
  <c i="28" r="J2142"/>
  <c i="28" r="I2142"/>
  <c i="28" r="H2143"/>
  <c i="28" l="1" r="K2142"/>
  <c i="28" r="J2143"/>
  <c i="28" r="I2143"/>
  <c i="28" r="H2144"/>
  <c i="28" l="1" r="K2143"/>
  <c i="28" r="J2144"/>
  <c i="28" r="I2144"/>
  <c i="28" r="H2145"/>
  <c i="28" l="1" r="K2144"/>
  <c i="28" r="J2145"/>
  <c i="28" r="I2145"/>
  <c i="28" r="H2146"/>
  <c i="28" l="1" r="K2145"/>
  <c i="28" r="J2146"/>
  <c i="28" r="H2147"/>
  <c i="28" r="I2146"/>
  <c i="28" l="1" r="K2146"/>
  <c i="28" r="J2147"/>
  <c i="28" r="I2147"/>
  <c i="28" r="H2148"/>
  <c i="28" l="1" r="K2147"/>
  <c i="28" r="J2148"/>
  <c i="28" r="I2148"/>
  <c i="28" r="H2149"/>
  <c i="28" l="1" r="K2148"/>
  <c i="28" r="I2149"/>
  <c i="28" r="J2149"/>
  <c i="28" r="H2150"/>
  <c i="28" l="1" r="K2149"/>
  <c i="28" r="J2150"/>
  <c i="28" r="I2150"/>
  <c i="28" r="H2151"/>
  <c i="28" l="1" r="K2150"/>
  <c i="28" r="J2151"/>
  <c i="28" r="H2152"/>
  <c i="28" r="I2151"/>
  <c i="28" l="1" r="K2151"/>
  <c i="28" r="J2152"/>
  <c i="28" r="H2153"/>
  <c i="28" r="I2152"/>
  <c i="28" l="1" r="K2152"/>
  <c i="28" r="J2153"/>
  <c i="28" r="I2153"/>
  <c i="28" r="H2154"/>
  <c i="28" l="1" r="K2153"/>
  <c i="28" r="J2154"/>
  <c i="28" r="I2154"/>
  <c i="28" r="H2155"/>
  <c i="28" l="1" r="K2154"/>
  <c i="28" r="J2155"/>
  <c i="28" r="I2155"/>
  <c i="28" r="H2156"/>
  <c i="28" l="1" r="K2155"/>
  <c i="28" r="I2156"/>
  <c i="28" r="H2157"/>
  <c i="28" r="J2156"/>
  <c i="28" l="1" r="K2156"/>
  <c i="28" r="J2157"/>
  <c i="28" r="I2157"/>
  <c i="28" r="H2158"/>
  <c i="28" l="1" r="K2157"/>
  <c i="28" r="J2158"/>
  <c i="28" r="I2158"/>
  <c i="28" r="H2159"/>
  <c i="28" l="1" r="K2158"/>
  <c i="28" r="J2159"/>
  <c i="28" r="I2159"/>
  <c i="28" r="H2160"/>
  <c i="28" l="1" r="K2159"/>
  <c i="28" r="I2160"/>
  <c i="28" r="J2160"/>
  <c i="28" r="H2161"/>
  <c i="28" l="1" r="K2160"/>
  <c i="28" r="J2161"/>
  <c i="28" r="I2161"/>
  <c i="28" r="H2162"/>
  <c i="28" l="1" r="K2161"/>
  <c i="28" r="I2162"/>
  <c i="28" r="H2163"/>
  <c i="28" r="J2162"/>
  <c i="28" l="1" r="K2162"/>
  <c i="28" r="H2164"/>
  <c i="28" r="I2163"/>
  <c i="28" r="J2163"/>
  <c i="28" l="1" r="K2163"/>
  <c i="28" r="J2164"/>
  <c i="28" r="I2164"/>
  <c i="28" r="H2165"/>
  <c i="28" l="1" r="K2164"/>
  <c i="28" r="J2165"/>
  <c i="28" r="I2165"/>
  <c i="28" r="H2166"/>
  <c i="28" l="1" r="K2165"/>
  <c i="28" r="I2166"/>
  <c i="28" r="H2167"/>
  <c i="28" r="J2166"/>
  <c i="28" l="1" r="K2166"/>
  <c i="28" r="J2167"/>
  <c i="28" r="H2168"/>
  <c i="28" r="I2167"/>
  <c i="28" l="1" r="K2167"/>
  <c i="28" r="J2168"/>
  <c i="28" r="I2168"/>
  <c i="28" r="H2169"/>
  <c i="28" l="1" r="K2168"/>
  <c i="28" r="J2169"/>
  <c i="28" r="I2169"/>
  <c i="28" r="H2170"/>
  <c i="28" l="1" r="K2169"/>
  <c i="28" r="I2170"/>
  <c i="28" r="H2171"/>
  <c i="28" r="J2170"/>
  <c i="28" l="1" r="K2170"/>
  <c i="28" r="J2171"/>
  <c i="28" r="I2171"/>
  <c i="28" r="H2172"/>
  <c i="28" l="1" r="K2171"/>
  <c i="28" r="J2172"/>
  <c i="28" r="I2172"/>
  <c i="28" r="H2173"/>
  <c i="28" l="1" r="K2172"/>
  <c i="28" r="I2173"/>
  <c i="28" r="H2174"/>
  <c i="28" r="J2173"/>
  <c i="28" l="1" r="K2173"/>
  <c i="28" r="J2174"/>
  <c i="28" r="I2174"/>
  <c i="28" r="H2175"/>
  <c i="28" l="1" r="K2174"/>
  <c i="28" r="J2175"/>
  <c i="28" r="I2175"/>
  <c i="28" r="H2176"/>
  <c i="28" l="1" r="K2175"/>
  <c i="28" r="J2176"/>
  <c i="28" r="I2176"/>
  <c i="28" r="H2177"/>
  <c i="28" l="1" r="K2176"/>
  <c i="28" r="J2177"/>
  <c i="28" r="I2177"/>
  <c i="28" r="H2178"/>
  <c i="28" l="1" r="K2177"/>
  <c i="28" r="J2178"/>
  <c i="28" r="I2178"/>
  <c i="28" r="H2179"/>
  <c i="28" l="1" r="K2178"/>
  <c i="28" r="I2179"/>
  <c i="28" r="H2180"/>
  <c i="28" r="J2179"/>
  <c i="28" l="1" r="K2179"/>
  <c i="28" r="J2180"/>
  <c i="28" r="I2180"/>
  <c i="28" r="H2181"/>
  <c i="28" l="1" r="K2180"/>
  <c i="28" r="H2182"/>
  <c i="28" r="J2181"/>
  <c i="28" r="I2181"/>
  <c i="28" l="1" r="K2181"/>
  <c i="28" r="J2182"/>
  <c i="28" r="I2182"/>
  <c i="28" r="H2183"/>
  <c i="28" l="1" r="K2182"/>
  <c i="28" r="H2184"/>
  <c i="28" r="J2183"/>
  <c i="28" r="I2183"/>
  <c i="28" l="1" r="K2183"/>
  <c i="28" r="I2184"/>
  <c i="28" r="H2185"/>
  <c i="28" r="J2184"/>
  <c i="28" l="1" r="K2184"/>
  <c i="28" r="I2185"/>
  <c i="28" r="H2186"/>
  <c i="28" r="J2185"/>
  <c i="28" l="1" r="K2185"/>
  <c i="28" r="I2186"/>
  <c i="28" r="H2187"/>
  <c i="28" r="J2186"/>
  <c i="28" l="1" r="K2186"/>
  <c i="28" r="J2187"/>
  <c i="28" r="I2187"/>
  <c i="28" r="H2188"/>
  <c i="28" l="1" r="K2187"/>
  <c i="28" r="J2188"/>
  <c i="28" r="I2188"/>
  <c i="28" r="H2189"/>
  <c i="28" l="1" r="K2188"/>
  <c i="28" r="J2189"/>
  <c i="28" r="I2189"/>
  <c i="28" r="H2190"/>
  <c i="28" l="1" r="K2189"/>
  <c i="28" r="J2190"/>
  <c i="28" r="I2190"/>
  <c i="28" r="H2191"/>
  <c i="28" l="1" r="K2190"/>
  <c i="28" r="J2191"/>
  <c i="28" r="I2191"/>
  <c i="28" r="H2192"/>
  <c i="28" l="1" r="K2191"/>
  <c i="28" r="J2192"/>
  <c i="28" r="I2192"/>
  <c i="28" r="H2193"/>
  <c i="28" l="1" r="K2192"/>
  <c i="28" r="J2193"/>
  <c i="28" r="I2193"/>
  <c i="28" r="H2194"/>
  <c i="28" l="1" r="K2193"/>
  <c i="28" r="J2194"/>
  <c i="28" r="I2194"/>
  <c i="28" r="H2195"/>
  <c i="28" l="1" r="K2194"/>
  <c i="28" r="I2195"/>
  <c i="28" r="H2196"/>
  <c i="28" r="J2195"/>
  <c i="28" l="1" r="K2195"/>
  <c i="28" r="J2196"/>
  <c i="28" r="I2196"/>
  <c i="28" r="H2197"/>
  <c i="28" l="1" r="K2196"/>
  <c i="28" r="I2197"/>
  <c i="28" r="H2198"/>
  <c i="28" r="J2197"/>
  <c i="28" l="1" r="K2197"/>
  <c i="28" r="I2198"/>
  <c i="28" r="J2198"/>
  <c i="28" r="H2199"/>
  <c i="28" l="1" r="K2198"/>
  <c i="28" r="I2199"/>
  <c i="28" r="H2200"/>
  <c i="28" r="J2199"/>
  <c i="28" l="1" r="K2199"/>
  <c i="28" r="J2200"/>
  <c i="28" r="I2200"/>
  <c i="28" r="H2201"/>
  <c i="28" l="1" r="K2200"/>
  <c i="28" r="I2201"/>
  <c i="28" r="H2202"/>
  <c i="28" r="J2201"/>
  <c i="28" l="1" r="K2201"/>
  <c i="28" r="J2202"/>
  <c i="28" r="I2202"/>
  <c i="28" r="H2203"/>
  <c i="28" l="1" r="K2202"/>
  <c i="28" r="J2203"/>
  <c i="28" r="I2203"/>
  <c i="28" r="H2204"/>
  <c i="28" l="1" r="K2203"/>
  <c i="28" r="J2204"/>
  <c i="28" r="I2204"/>
  <c i="28" r="H2205"/>
  <c i="28" l="1" r="K2204"/>
  <c i="28" r="I2205"/>
  <c i="28" r="J2205"/>
  <c i="28" r="H2206"/>
  <c i="28" l="1" r="K2205"/>
  <c i="28" r="I2206"/>
  <c i="28" r="H2207"/>
  <c i="28" r="J2206"/>
  <c i="28" l="1" r="K2206"/>
  <c i="28" r="I2207"/>
  <c i="28" r="H2208"/>
  <c i="28" r="J2207"/>
  <c i="28" l="1" r="K2207"/>
  <c i="28" r="I2208"/>
  <c i="28" r="H2209"/>
  <c i="28" r="J2208"/>
  <c i="28" l="1" r="K2208"/>
  <c i="28" r="J2209"/>
  <c i="28" r="I2209"/>
  <c i="28" r="H2210"/>
  <c i="28" l="1" r="K2209"/>
  <c i="28" r="J2210"/>
  <c i="28" r="I2210"/>
  <c i="28" r="H2211"/>
  <c i="28" l="1" r="K2210"/>
  <c i="28" r="H2212"/>
  <c i="28" r="J2211"/>
  <c i="28" r="I2211"/>
  <c i="28" l="1" r="K2211"/>
  <c i="28" r="H2213"/>
  <c i="28" r="J2212"/>
  <c i="28" r="I2212"/>
  <c i="28" l="1" r="K2212"/>
  <c i="28" r="I2213"/>
  <c i="28" r="H2214"/>
  <c i="28" r="J2213"/>
  <c i="28" l="1" r="K2213"/>
  <c i="28" r="I2214"/>
  <c i="28" r="H2215"/>
  <c i="28" r="J2214"/>
  <c i="28" l="1" r="K2214"/>
  <c i="28" r="H2216"/>
  <c i="28" r="J2215"/>
  <c i="28" r="I2215"/>
  <c i="28" l="1" r="K2215"/>
  <c i="28" r="H2217"/>
  <c i="28" r="J2216"/>
  <c i="28" r="I2216"/>
  <c i="28" l="1" r="K2216"/>
  <c i="28" r="J2217"/>
  <c i="28" r="I2217"/>
  <c i="28" r="H2218"/>
  <c i="28" l="1" r="K2217"/>
  <c i="28" r="J2218"/>
  <c i="28" r="I2218"/>
  <c i="28" r="H2219"/>
  <c i="28" l="1" r="K2218"/>
  <c i="28" r="J2219"/>
  <c i="28" r="I2219"/>
  <c i="28" r="H2220"/>
  <c i="28" l="1" r="K2219"/>
  <c i="28" r="H2221"/>
  <c i="28" r="J2220"/>
  <c i="28" r="I2220"/>
  <c i="28" l="1" r="K2220"/>
  <c i="28" r="I2221"/>
  <c i="28" r="J2221"/>
  <c i="28" r="H2222"/>
  <c i="28" l="1" r="K2221"/>
  <c i="28" r="I2222"/>
  <c i="28" r="H2223"/>
  <c i="28" r="J2222"/>
  <c i="28" l="1" r="K2222"/>
  <c i="28" r="J2223"/>
  <c i="28" r="I2223"/>
  <c i="28" r="H2224"/>
  <c i="28" l="1" r="K2223"/>
  <c i="28" r="J2224"/>
  <c i="28" r="I2224"/>
  <c i="28" r="H2225"/>
  <c i="28" l="1" r="K2224"/>
  <c i="28" r="J2225"/>
  <c i="28" r="I2225"/>
  <c i="28" r="H2226"/>
  <c i="28" l="1" r="K2225"/>
  <c i="28" r="J2226"/>
  <c i="28" r="I2226"/>
  <c i="28" r="H2227"/>
  <c i="28" l="1" r="K2226"/>
  <c i="28" r="J2227"/>
  <c i="28" r="I2227"/>
  <c i="28" r="H2228"/>
  <c i="28" l="1" r="K2227"/>
  <c i="28" r="J2228"/>
  <c i="28" r="I2228"/>
  <c i="28" r="H2229"/>
  <c i="28" l="1" r="K2228"/>
  <c i="28" r="J2229"/>
  <c i="28" r="H2230"/>
  <c i="28" r="I2229"/>
  <c i="28" l="1" r="K2229"/>
  <c i="28" r="J2230"/>
  <c i="28" r="I2230"/>
  <c i="28" r="H2231"/>
  <c i="28" l="1" r="K2230"/>
  <c i="28" r="J2231"/>
  <c i="28" r="I2231"/>
  <c i="28" r="H2232"/>
  <c i="28" l="1" r="K2231"/>
  <c i="28" r="J2232"/>
  <c i="28" r="I2232"/>
  <c i="28" r="H2233"/>
  <c i="28" l="1" r="K2232"/>
  <c i="28" r="J2233"/>
  <c i="28" r="I2233"/>
  <c i="28" r="H2234"/>
  <c i="28" l="1" r="K2233"/>
  <c i="28" r="J2234"/>
  <c i="28" r="I2234"/>
  <c i="28" r="H2235"/>
  <c i="28" l="1" r="K2234"/>
  <c i="28" r="J2235"/>
  <c i="28" r="I2235"/>
  <c i="28" r="H2236"/>
  <c i="28" l="1" r="K2235"/>
  <c i="28" r="J2236"/>
  <c i="28" r="H2237"/>
  <c i="28" r="I2236"/>
  <c i="28" l="1" r="K2236"/>
  <c i="28" r="J2237"/>
  <c i="28" r="I2237"/>
  <c i="28" r="H2238"/>
  <c i="28" l="1" r="K2237"/>
  <c i="28" r="J2238"/>
  <c i="28" r="I2238"/>
  <c i="28" r="H2239"/>
  <c i="28" l="1" r="K2238"/>
  <c i="28" r="I2239"/>
  <c i="28" r="H2240"/>
  <c i="28" r="J2239"/>
  <c i="28" l="1" r="K2239"/>
  <c i="28" r="J2240"/>
  <c i="28" r="I2240"/>
  <c i="28" r="H2241"/>
  <c i="28" l="1" r="K2240"/>
  <c i="28" r="J2241"/>
  <c i="28" r="I2241"/>
  <c i="28" r="H2242"/>
  <c i="28" l="1" r="K2241"/>
  <c i="28" r="J2242"/>
  <c i="28" r="I2242"/>
  <c i="28" r="H2243"/>
  <c i="28" l="1" r="K2242"/>
  <c i="28" r="I2243"/>
  <c i="28" r="H2244"/>
  <c i="28" r="J2243"/>
  <c i="28" l="1" r="K2243"/>
  <c i="28" r="J2244"/>
  <c i="28" r="I2244"/>
  <c i="28" r="H2245"/>
  <c i="28" l="1" r="K2244"/>
  <c i="28" r="I2245"/>
  <c i="28" r="J2245"/>
  <c i="28" r="H2246"/>
  <c i="28" l="1" r="K2245"/>
  <c i="28" r="J2246"/>
  <c i="28" r="I2246"/>
  <c i="28" r="H2247"/>
  <c i="28" l="1" r="K2246"/>
  <c i="28" r="J2247"/>
  <c i="28" r="I2247"/>
  <c i="28" r="H2248"/>
  <c i="28" l="1" r="K2247"/>
  <c i="28" r="J2248"/>
  <c i="28" r="I2248"/>
  <c i="28" r="H2249"/>
  <c i="28" l="1" r="K2248"/>
  <c i="28" r="J2249"/>
  <c i="28" r="I2249"/>
  <c i="28" r="H2250"/>
  <c i="28" l="1" r="K2249"/>
  <c i="28" r="J2250"/>
  <c i="28" r="I2250"/>
  <c i="28" r="H2251"/>
  <c i="28" l="1" r="K2250"/>
  <c i="28" r="I2251"/>
  <c i="28" r="H2252"/>
  <c i="28" r="J2251"/>
  <c i="28" l="1" r="K2251"/>
  <c i="28" r="J2252"/>
  <c i="28" r="I2252"/>
  <c i="28" r="H2253"/>
  <c i="28" l="1" r="K2252"/>
  <c i="28" r="J2253"/>
  <c i="28" r="I2253"/>
  <c i="28" r="H2254"/>
  <c i="28" l="1" r="K2253"/>
  <c i="28" r="J2254"/>
  <c i="28" r="I2254"/>
  <c i="28" r="H2255"/>
  <c i="28" l="1" r="K2254"/>
  <c i="28" r="I2255"/>
  <c i="28" r="H2256"/>
  <c i="28" r="J2255"/>
  <c i="28" l="1" r="K2255"/>
  <c i="28" r="I2256"/>
  <c i="28" r="H2257"/>
  <c i="28" r="J2256"/>
  <c i="28" l="1" r="K2256"/>
  <c i="28" r="I2257"/>
  <c i="28" r="H2258"/>
  <c i="28" r="J2257"/>
  <c i="28" l="1" r="K2257"/>
  <c i="28" r="J2258"/>
  <c i="28" r="I2258"/>
  <c i="28" r="H2259"/>
  <c i="28" l="1" r="K2258"/>
  <c i="28" r="I2259"/>
  <c i="28" r="H2260"/>
  <c i="28" r="J2259"/>
  <c i="28" l="1" r="K2259"/>
  <c i="28" r="J2260"/>
  <c i="28" r="I2260"/>
  <c i="28" r="H2261"/>
  <c i="28" l="1" r="K2260"/>
  <c i="28" r="I2261"/>
  <c i="28" r="H2262"/>
  <c i="28" r="J2261"/>
  <c i="28" l="1" r="K2261"/>
  <c i="28" r="J2262"/>
  <c i="28" r="I2262"/>
  <c i="28" r="H2263"/>
  <c i="28" l="1" r="K2262"/>
  <c i="28" r="I2263"/>
  <c i="28" r="H2264"/>
  <c i="28" r="J2263"/>
  <c i="28" l="1" r="K2263"/>
  <c i="28" r="J2264"/>
  <c i="28" r="I2264"/>
  <c i="28" r="H2265"/>
  <c i="28" l="1" r="K2264"/>
  <c i="28" r="J2265"/>
  <c i="28" r="I2265"/>
  <c i="28" r="H2266"/>
  <c i="28" l="1" r="K2265"/>
  <c i="28" r="I2266"/>
  <c i="28" r="H2267"/>
  <c i="28" r="J2266"/>
  <c i="28" l="1" r="K2266"/>
  <c i="28" r="J2267"/>
  <c i="28" r="I2267"/>
  <c i="28" r="H2268"/>
  <c i="28" l="1" r="K2267"/>
  <c i="28" r="J2268"/>
  <c i="28" r="I2268"/>
  <c i="28" r="H2269"/>
  <c i="28" l="1" r="K2268"/>
  <c i="28" r="J2269"/>
  <c i="28" r="I2269"/>
  <c i="28" r="H2270"/>
  <c i="28" l="1" r="K2269"/>
  <c i="28" r="J2270"/>
  <c i="28" r="I2270"/>
  <c i="28" r="H2271"/>
  <c i="28" l="1" r="K2270"/>
  <c i="28" r="J2271"/>
  <c i="28" r="I2271"/>
  <c i="28" r="H2272"/>
  <c i="28" l="1" r="K2271"/>
  <c i="28" r="J2272"/>
  <c i="28" r="I2272"/>
  <c i="28" r="H2273"/>
  <c i="28" l="1" r="K2272"/>
  <c i="28" r="H2274"/>
  <c i="28" r="J2273"/>
  <c i="28" r="I2273"/>
  <c i="28" l="1" r="K2273"/>
  <c i="28" r="J2274"/>
  <c i="28" r="I2274"/>
  <c i="28" r="H2275"/>
  <c i="28" l="1" r="K2274"/>
  <c i="28" r="J2275"/>
  <c i="28" r="I2275"/>
  <c i="28" r="H2276"/>
  <c i="28" l="1" r="K2275"/>
  <c i="28" r="J2276"/>
  <c i="28" r="I2276"/>
  <c i="28" r="H2277"/>
  <c i="28" l="1" r="K2276"/>
  <c i="28" r="J2277"/>
  <c i="28" r="I2277"/>
  <c i="28" r="H2278"/>
  <c i="28" l="1" r="K2277"/>
  <c i="28" r="J2278"/>
  <c i="28" r="I2278"/>
  <c i="28" r="H2279"/>
  <c i="28" l="1" r="K2278"/>
  <c i="28" r="J2279"/>
  <c i="28" r="I2279"/>
  <c i="28" r="H2280"/>
  <c i="28" l="1" r="K2279"/>
  <c i="28" r="J2280"/>
  <c i="28" r="I2280"/>
  <c i="28" r="H2281"/>
  <c i="28" l="1" r="K2280"/>
  <c i="28" r="I2281"/>
  <c i="28" r="H2282"/>
  <c i="28" r="J2281"/>
  <c i="28" l="1" r="K2281"/>
  <c i="28" r="J2282"/>
  <c i="28" r="I2282"/>
  <c i="28" r="H2283"/>
  <c i="28" l="1" r="K2282"/>
  <c i="28" r="J2283"/>
  <c i="28" r="I2283"/>
  <c i="28" r="H2284"/>
  <c i="28" l="1" r="K2283"/>
  <c i="28" r="J2284"/>
  <c i="28" r="I2284"/>
  <c i="28" r="H2285"/>
  <c i="28" l="1" r="K2284"/>
  <c i="28" r="J2285"/>
  <c i="28" r="I2285"/>
  <c i="28" r="H2286"/>
  <c i="28" l="1" r="K2285"/>
  <c i="28" r="J2286"/>
  <c i="28" r="I2286"/>
  <c i="28" r="H2287"/>
  <c i="28" l="1" r="K2286"/>
  <c i="28" r="I2287"/>
  <c i="28" r="H2288"/>
  <c i="28" r="J2287"/>
  <c i="28" l="1" r="K2287"/>
  <c i="28" r="J2288"/>
  <c i="28" r="I2288"/>
  <c i="28" r="H2289"/>
  <c i="28" l="1" r="K2288"/>
  <c i="28" r="J2289"/>
  <c i="28" r="I2289"/>
  <c i="28" r="H2290"/>
  <c i="28" l="1" r="K2289"/>
  <c i="28" r="J2290"/>
  <c i="28" r="I2290"/>
  <c i="28" r="H2291"/>
  <c i="28" l="1" r="K2290"/>
  <c i="28" r="J2291"/>
  <c i="28" r="H2292"/>
  <c i="28" r="I2291"/>
  <c i="28" l="1" r="K2291"/>
  <c i="28" r="J2292"/>
  <c i="28" r="I2292"/>
  <c i="28" r="H2293"/>
  <c i="28" l="1" r="K2292"/>
  <c i="28" r="J2293"/>
  <c i="28" r="I2293"/>
  <c i="28" r="H2294"/>
  <c i="28" l="1" r="K2293"/>
  <c i="28" r="J2294"/>
  <c i="28" r="I2294"/>
  <c i="28" r="H2295"/>
  <c i="28" l="1" r="K2294"/>
  <c i="28" r="J2295"/>
  <c i="28" r="I2295"/>
  <c i="28" r="H2296"/>
  <c i="28" l="1" r="K2295"/>
  <c i="28" r="I2296"/>
  <c i="28" r="H2297"/>
  <c i="28" r="J2296"/>
  <c i="28" l="1" r="K2296"/>
  <c i="28" r="J2297"/>
  <c i="28" r="I2297"/>
  <c i="28" r="H2298"/>
  <c i="28" l="1" r="K2297"/>
  <c i="28" r="J2298"/>
  <c i="28" r="I2298"/>
  <c i="28" r="H2299"/>
  <c i="28" l="1" r="K2298"/>
  <c i="28" r="J2299"/>
  <c i="28" r="I2299"/>
  <c i="28" r="H2300"/>
  <c i="28" l="1" r="K2299"/>
  <c i="28" r="J2300"/>
  <c i="28" r="I2300"/>
  <c i="28" r="H2301"/>
  <c i="28" l="1" r="K2300"/>
  <c i="28" r="J2301"/>
  <c i="28" r="I2301"/>
  <c i="28" r="H2302"/>
  <c i="28" l="1" r="K2301"/>
  <c i="28" r="I2302"/>
  <c i="28" r="H2303"/>
  <c i="28" r="J2302"/>
  <c i="28" l="1" r="K2302"/>
  <c i="28" r="I2303"/>
  <c i="28" r="J2303"/>
  <c i="28" r="H2304"/>
  <c i="28" l="1" r="K2303"/>
  <c i="28" r="H2305"/>
  <c i="28" r="J2304"/>
  <c i="28" r="I2304"/>
  <c i="28" l="1" r="K2304"/>
  <c i="28" r="J2305"/>
  <c i="28" r="H2306"/>
  <c i="28" r="I2305"/>
  <c i="28" l="1" r="K2305"/>
  <c i="28" r="J2306"/>
  <c i="28" r="I2306"/>
  <c i="28" r="H2307"/>
  <c i="28" l="1" r="K2306"/>
  <c i="28" r="I2307"/>
  <c i="28" r="J2307"/>
  <c i="28" r="H2308"/>
  <c i="28" l="1" r="K2307"/>
  <c i="28" r="J2308"/>
  <c i="28" r="H2309"/>
  <c i="28" r="I2308"/>
  <c i="28" l="1" r="K2308"/>
  <c i="28" r="J2309"/>
  <c i="28" r="I2309"/>
  <c i="28" r="H2310"/>
  <c i="28" l="1" r="K2309"/>
  <c i="28" r="J2310"/>
  <c i="28" r="I2310"/>
  <c i="28" r="H2311"/>
  <c i="28" l="1" r="K2310"/>
  <c i="28" r="J2311"/>
  <c i="28" r="I2311"/>
  <c i="28" r="H2312"/>
  <c i="28" l="1" r="K2311"/>
  <c i="28" r="J2312"/>
  <c i="28" r="H2313"/>
  <c i="28" r="I2312"/>
  <c i="28" l="1" r="K2312"/>
  <c i="28" r="I2313"/>
  <c i="28" r="H2314"/>
  <c i="28" r="J2313"/>
  <c i="28" l="1" r="K2313"/>
  <c i="28" r="J2314"/>
  <c i="28" r="I2314"/>
  <c i="28" r="H2315"/>
  <c i="28" l="1" r="K2314"/>
  <c i="28" r="J2315"/>
  <c i="28" r="I2315"/>
  <c i="28" r="H2316"/>
  <c i="28" l="1" r="K2315"/>
  <c i="28" r="I2316"/>
  <c i="28" r="H2317"/>
  <c i="28" r="J2316"/>
  <c i="28" l="1" r="K2316"/>
  <c i="28" r="I2317"/>
  <c i="28" r="J2317"/>
  <c i="28" r="H2318"/>
  <c i="28" l="1" r="K2317"/>
  <c i="28" r="H2319"/>
  <c i="28" r="J2318"/>
  <c i="28" r="I2318"/>
  <c i="28" l="1" r="K2318"/>
  <c i="28" r="J2319"/>
  <c i="28" r="I2319"/>
  <c i="28" r="H2320"/>
  <c i="28" l="1" r="K2319"/>
  <c i="28" r="H2321"/>
  <c i="28" r="J2320"/>
  <c i="28" r="I2320"/>
  <c i="28" l="1" r="K2320"/>
  <c i="28" r="H2322"/>
  <c i="28" r="J2321"/>
  <c i="28" r="I2321"/>
  <c i="28" l="1" r="K2321"/>
  <c i="28" r="J2322"/>
  <c i="28" r="I2322"/>
  <c i="28" r="H2323"/>
  <c i="28" l="1" r="K2322"/>
  <c i="28" r="I2323"/>
  <c i="28" r="J2323"/>
  <c i="28" r="H2324"/>
  <c i="28" l="1" r="K2323"/>
  <c i="28" r="I2324"/>
  <c i="28" r="J2324"/>
  <c i="28" r="H2325"/>
  <c i="28" l="1" r="K2324"/>
  <c i="28" r="J2325"/>
  <c i="28" r="I2325"/>
  <c i="28" r="H2326"/>
  <c i="28" l="1" r="K2325"/>
  <c i="28" r="J2326"/>
  <c i="28" r="I2326"/>
  <c i="28" r="H2327"/>
  <c i="28" l="1" r="K2326"/>
  <c i="28" r="I2327"/>
  <c i="28" r="H2328"/>
  <c i="28" r="J2327"/>
  <c i="28" l="1" r="K2327"/>
  <c i="28" r="J2328"/>
  <c i="28" r="I2328"/>
  <c i="28" r="H2329"/>
  <c i="28" l="1" r="K2328"/>
  <c i="28" r="J2329"/>
  <c i="28" r="H2330"/>
  <c i="28" r="I2329"/>
  <c i="28" l="1" r="K2329"/>
  <c i="28" r="I2330"/>
  <c i="28" r="J2330"/>
  <c i="28" r="H2331"/>
  <c i="28" l="1" r="K2330"/>
  <c i="28" r="J2331"/>
  <c i="28" r="I2331"/>
  <c i="28" r="H2332"/>
  <c i="28" l="1" r="K2331"/>
  <c i="28" r="H2333"/>
  <c i="28" r="J2332"/>
  <c i="28" r="I2332"/>
  <c i="28" l="1" r="K2332"/>
  <c i="28" r="I2333"/>
  <c i="28" r="J2333"/>
  <c i="28" r="H2334"/>
  <c i="28" l="1" r="K2333"/>
  <c i="28" r="J2334"/>
  <c i="28" r="H2335"/>
  <c i="28" r="I2334"/>
  <c i="28" l="1" r="K2334"/>
  <c i="28" r="J2335"/>
  <c i="28" r="I2335"/>
  <c i="28" r="H2336"/>
  <c i="28" l="1" r="K2335"/>
  <c i="28" r="J2336"/>
  <c i="28" r="I2336"/>
  <c i="28" r="H2337"/>
  <c i="28" l="1" r="K2336"/>
  <c i="28" r="I2337"/>
  <c i="28" r="H2338"/>
  <c i="28" r="J2337"/>
  <c i="28" l="1" r="K2337"/>
  <c i="28" r="J2338"/>
  <c i="28" r="I2338"/>
  <c i="28" r="H2339"/>
  <c i="28" l="1" r="K2338"/>
  <c i="28" r="I2339"/>
  <c i="28" r="H2340"/>
  <c i="28" r="J2339"/>
  <c i="28" l="1" r="K2339"/>
  <c i="28" r="J2340"/>
  <c i="28" r="I2340"/>
  <c i="28" r="H2341"/>
  <c i="28" l="1" r="K2340"/>
  <c i="28" r="J2341"/>
  <c i="28" r="I2341"/>
  <c i="28" r="H2342"/>
  <c i="28" l="1" r="K2341"/>
  <c i="28" r="J2342"/>
  <c i="28" r="I2342"/>
  <c i="28" r="H2343"/>
  <c i="28" l="1" r="K2342"/>
  <c i="28" r="J2343"/>
  <c i="28" r="I2343"/>
  <c i="28" r="H2344"/>
  <c i="28" l="1" r="K2343"/>
  <c i="28" r="H2345"/>
  <c i="28" r="J2344"/>
  <c i="28" r="I2344"/>
  <c i="28" l="1" r="K2344"/>
  <c i="28" r="J2345"/>
  <c i="28" r="I2345"/>
  <c i="28" r="H2346"/>
  <c i="28" l="1" r="K2345"/>
  <c i="28" r="J2346"/>
  <c i="28" r="I2346"/>
  <c i="28" r="H2347"/>
  <c i="28" l="1" r="K2346"/>
  <c i="28" r="I2347"/>
  <c i="28" r="J2347"/>
  <c i="28" r="H2348"/>
  <c i="28" l="1" r="K2347"/>
  <c i="28" r="J2348"/>
  <c i="28" r="I2348"/>
  <c i="28" r="H2349"/>
  <c i="28" l="1" r="K2348"/>
  <c i="28" r="J2349"/>
  <c i="28" r="I2349"/>
  <c i="28" r="H2350"/>
  <c i="28" l="1" r="K2349"/>
  <c i="28" r="J2350"/>
  <c i="28" r="I2350"/>
  <c i="28" r="H2351"/>
  <c i="28" l="1" r="K2350"/>
  <c i="28" r="I2351"/>
  <c i="28" r="H2352"/>
  <c i="28" r="J2351"/>
  <c i="28" l="1" r="K2351"/>
  <c i="28" r="J2352"/>
  <c i="28" r="I2352"/>
  <c i="28" r="H2353"/>
  <c i="28" l="1" r="K2352"/>
  <c i="28" r="J2353"/>
  <c i="28" r="I2353"/>
  <c i="28" r="H2354"/>
  <c i="28" l="1" r="K2353"/>
  <c i="28" r="J2354"/>
  <c i="28" r="I2354"/>
  <c i="28" r="H2355"/>
  <c i="28" l="1" r="K2354"/>
  <c i="28" r="J2355"/>
  <c i="28" r="I2355"/>
  <c i="28" r="H2356"/>
  <c i="28" l="1" r="K2355"/>
  <c i="28" r="J2356"/>
  <c i="28" r="I2356"/>
  <c i="28" r="H2357"/>
  <c i="28" l="1" r="K2356"/>
  <c i="28" r="J2357"/>
  <c i="28" r="I2357"/>
  <c i="28" r="H2358"/>
  <c i="28" l="1" r="K2357"/>
  <c i="28" r="J2358"/>
  <c i="28" r="I2358"/>
  <c i="28" r="H2359"/>
  <c i="28" l="1" r="K2358"/>
  <c i="28" r="J2359"/>
  <c i="28" r="I2359"/>
  <c i="28" r="H2360"/>
  <c i="28" l="1" r="K2359"/>
  <c i="28" r="J2360"/>
  <c i="28" r="I2360"/>
  <c i="28" r="H2361"/>
  <c i="28" l="1" r="K2360"/>
  <c i="28" r="J2361"/>
  <c i="28" r="I2361"/>
  <c i="28" r="H2362"/>
  <c i="28" l="1" r="K2361"/>
  <c i="28" r="J2362"/>
  <c i="28" r="I2362"/>
  <c i="28" r="H2363"/>
  <c i="28" l="1" r="K2362"/>
  <c i="28" r="I2363"/>
  <c i="28" r="H2364"/>
  <c i="28" r="J2363"/>
  <c i="28" l="1" r="K2363"/>
  <c i="28" r="J2364"/>
  <c i="28" r="H2365"/>
  <c i="28" r="I2364"/>
  <c i="28" l="1" r="K2364"/>
  <c i="28" r="I2365"/>
  <c i="28" r="H2366"/>
  <c i="28" r="J2365"/>
  <c i="28" l="1" r="K2365"/>
  <c i="28" r="J2366"/>
  <c i="28" r="I2366"/>
  <c i="28" r="H2367"/>
  <c i="28" l="1" r="K2366"/>
  <c i="28" r="J2367"/>
  <c i="28" r="I2367"/>
  <c i="28" r="H2368"/>
  <c i="28" l="1" r="K2367"/>
  <c i="28" r="J2368"/>
  <c i="28" r="I2368"/>
  <c i="28" r="H2369"/>
  <c i="28" l="1" r="K2368"/>
  <c i="28" r="J2369"/>
  <c i="28" r="I2369"/>
  <c i="28" r="H2370"/>
  <c i="28" l="1" r="K2369"/>
  <c i="28" r="I2370"/>
  <c i="28" r="H2371"/>
  <c i="28" r="J2370"/>
  <c i="28" l="1" r="K2370"/>
  <c i="28" r="J2371"/>
  <c i="28" r="I2371"/>
  <c i="28" r="H2372"/>
  <c i="28" l="1" r="K2371"/>
  <c i="28" r="J2372"/>
  <c i="28" r="I2372"/>
  <c i="28" r="H2373"/>
  <c i="28" l="1" r="K2372"/>
  <c i="28" r="J2373"/>
  <c i="28" r="I2373"/>
  <c i="28" r="H2374"/>
  <c i="28" l="1" r="K2373"/>
  <c i="28" r="J2374"/>
  <c i="28" r="I2374"/>
  <c i="28" r="H2375"/>
  <c i="28" l="1" r="K2374"/>
  <c i="28" r="J2375"/>
  <c i="28" r="H2376"/>
  <c i="28" r="I2375"/>
  <c i="28" l="1" r="K2375"/>
  <c i="28" r="I2376"/>
  <c i="28" r="H2377"/>
  <c i="28" r="J2376"/>
  <c i="28" l="1" r="K2376"/>
  <c i="28" r="I2377"/>
  <c i="28" r="H2378"/>
  <c i="28" r="J2377"/>
  <c i="28" l="1" r="K2377"/>
  <c i="28" r="J2378"/>
  <c i="28" r="I2378"/>
  <c i="28" r="H2379"/>
  <c i="28" l="1" r="K2378"/>
  <c i="28" r="J2379"/>
  <c i="28" r="I2379"/>
  <c i="28" r="H2380"/>
  <c i="28" l="1" r="K2379"/>
  <c i="28" r="J2380"/>
  <c i="28" r="I2380"/>
  <c i="28" r="H2381"/>
  <c i="28" l="1" r="K2380"/>
  <c i="28" r="J2381"/>
  <c i="28" r="I2381"/>
  <c i="28" r="H2382"/>
  <c i="28" l="1" r="K2381"/>
  <c i="28" r="I2382"/>
  <c i="28" r="H2383"/>
  <c i="28" r="J2382"/>
  <c i="28" l="1" r="K2382"/>
  <c i="28" r="I2383"/>
  <c i="28" r="H2384"/>
  <c i="28" r="J2383"/>
  <c i="28" l="1" r="K2383"/>
  <c i="28" r="J2384"/>
  <c i="28" r="I2384"/>
  <c i="28" r="H2385"/>
  <c i="28" l="1" r="K2384"/>
  <c i="28" r="I2385"/>
  <c i="28" r="H2386"/>
  <c i="28" r="J2385"/>
  <c i="28" l="1" r="K2385"/>
  <c i="28" r="I2386"/>
  <c i="28" r="H2387"/>
  <c i="28" r="J2386"/>
  <c i="28" l="1" r="K2386"/>
  <c i="28" r="J2387"/>
  <c i="28" r="I2387"/>
  <c i="28" r="H2388"/>
  <c i="28" l="1" r="K2387"/>
  <c i="28" r="J2388"/>
  <c i="28" r="I2388"/>
  <c i="28" r="H2389"/>
  <c i="28" l="1" r="K2388"/>
  <c i="28" r="J2389"/>
  <c i="28" r="I2389"/>
  <c i="28" r="H2390"/>
  <c i="28" l="1" r="K2389"/>
  <c i="28" r="I2390"/>
  <c i="28" r="H2391"/>
  <c i="28" r="J2390"/>
  <c i="28" l="1" r="K2390"/>
  <c i="28" r="I2391"/>
  <c i="28" r="H2392"/>
  <c i="28" r="J2391"/>
  <c i="28" l="1" r="K2391"/>
  <c i="28" r="I2392"/>
  <c i="28" r="H2393"/>
  <c i="28" r="J2392"/>
  <c i="28" l="1" r="K2392"/>
  <c i="28" r="H2394"/>
  <c i="28" r="J2393"/>
  <c i="28" r="I2393"/>
  <c i="28" l="1" r="K2393"/>
  <c i="28" r="J2394"/>
  <c i="28" r="I2394"/>
  <c i="28" r="H2395"/>
  <c i="28" l="1" r="K2394"/>
  <c i="28" r="J2395"/>
  <c i="28" r="I2395"/>
  <c i="28" r="H2396"/>
  <c i="28" l="1" r="K2395"/>
  <c i="28" r="J2396"/>
  <c i="28" r="I2396"/>
  <c i="28" r="H2397"/>
  <c i="28" l="1" r="K2396"/>
  <c i="28" r="H2398"/>
  <c i="28" r="I2397"/>
  <c i="28" r="J2397"/>
  <c i="28" l="1" r="K2397"/>
  <c i="28" r="I2398"/>
  <c i="28" r="H2399"/>
  <c i="28" r="J2398"/>
  <c i="28" l="1" r="K2398"/>
  <c i="28" r="J2399"/>
  <c i="28" r="I2399"/>
  <c i="28" r="H2400"/>
  <c i="28" l="1" r="K2399"/>
  <c i="28" r="J2400"/>
  <c i="28" r="I2400"/>
  <c i="28" r="H2401"/>
  <c i="28" l="1" r="K2400"/>
  <c i="28" r="J2401"/>
  <c i="28" r="I2401"/>
  <c i="28" r="H2402"/>
  <c i="28" l="1" r="K2401"/>
  <c i="28" r="I2402"/>
  <c i="28" r="H2403"/>
  <c i="28" r="J2402"/>
  <c i="28" l="1" r="K2402"/>
  <c i="28" r="J2403"/>
  <c i="28" r="I2403"/>
  <c i="28" r="H2404"/>
  <c i="28" l="1" r="K2403"/>
  <c i="28" r="J2404"/>
  <c i="28" r="I2404"/>
  <c i="28" r="H2405"/>
  <c i="28" l="1" r="K2404"/>
  <c i="28" r="J2405"/>
  <c i="28" r="I2405"/>
  <c i="28" r="H2406"/>
  <c i="28" l="1" r="K2405"/>
  <c i="28" r="J2406"/>
  <c i="28" r="I2406"/>
  <c i="28" r="H2407"/>
  <c i="28" l="1" r="K2406"/>
  <c i="28" r="J2407"/>
  <c i="28" r="I2407"/>
  <c i="28" r="H2408"/>
  <c i="28" l="1" r="K2407"/>
  <c i="28" r="J2408"/>
  <c i="28" r="I2408"/>
  <c i="28" r="H2409"/>
  <c i="28" l="1" r="K2408"/>
  <c i="28" r="I2409"/>
  <c i="28" r="H2410"/>
  <c i="28" r="J2409"/>
  <c i="28" l="1" r="K2409"/>
  <c i="28" r="J2410"/>
  <c i="28" r="I2410"/>
  <c i="28" r="H2411"/>
  <c i="28" l="1" r="K2410"/>
  <c i="28" r="J2411"/>
  <c i="28" r="I2411"/>
  <c i="28" r="H2412"/>
  <c i="28" l="1" r="K2411"/>
  <c i="28" r="J2412"/>
  <c i="28" r="I2412"/>
  <c i="28" r="H2413"/>
  <c i="28" l="1" r="K2412"/>
  <c i="28" r="J2413"/>
  <c i="28" r="I2413"/>
  <c i="28" r="H2414"/>
  <c i="28" l="1" r="K2413"/>
  <c i="28" r="J2414"/>
  <c i="28" r="I2414"/>
  <c i="28" r="H2415"/>
  <c i="28" l="1" r="K2414"/>
  <c i="28" r="J2415"/>
  <c i="28" r="I2415"/>
  <c i="28" r="H2416"/>
  <c i="28" l="1" r="K2415"/>
  <c i="28" r="J2416"/>
  <c i="28" r="I2416"/>
  <c i="28" r="H2417"/>
  <c i="28" l="1" r="K2416"/>
  <c i="28" r="I2417"/>
  <c i="28" r="H2418"/>
  <c i="28" r="J2417"/>
  <c i="28" l="1" r="K2417"/>
  <c i="28" r="J2418"/>
  <c i="28" r="I2418"/>
  <c i="28" r="H2419"/>
  <c i="28" l="1" r="K2418"/>
  <c i="28" r="I2419"/>
  <c i="28" r="H2420"/>
  <c i="28" r="J2419"/>
  <c i="28" l="1" r="K2419"/>
  <c i="28" r="J2420"/>
  <c i="28" r="I2420"/>
  <c i="28" r="H2421"/>
  <c i="28" l="1" r="K2420"/>
  <c i="28" r="I2421"/>
  <c i="28" r="H2422"/>
  <c i="28" r="J2421"/>
  <c i="28" l="1" r="K2421"/>
  <c i="28" r="I2422"/>
  <c i="28" r="H2423"/>
  <c i="28" r="J2422"/>
  <c i="28" l="1" r="K2422"/>
  <c i="28" r="J2423"/>
  <c i="28" r="I2423"/>
  <c i="28" r="H2424"/>
  <c i="28" l="1" r="K2423"/>
  <c i="28" r="J2424"/>
  <c i="28" r="I2424"/>
  <c i="28" r="H2425"/>
  <c i="28" l="1" r="K2424"/>
  <c i="28" r="I2425"/>
  <c i="28" r="H2426"/>
  <c i="28" r="J2425"/>
  <c i="28" l="1" r="K2425"/>
  <c i="28" r="J2426"/>
  <c i="28" r="I2426"/>
  <c i="28" r="H2427"/>
  <c i="28" l="1" r="K2426"/>
  <c i="28" r="I2427"/>
  <c i="28" r="H2428"/>
  <c i="28" r="J2427"/>
  <c i="28" l="1" r="K2427"/>
  <c i="28" r="I2428"/>
  <c i="28" r="H2429"/>
  <c i="28" r="J2428"/>
  <c i="28" l="1" r="K2428"/>
  <c i="28" r="I2429"/>
  <c i="28" r="H2430"/>
  <c i="28" r="J2429"/>
  <c i="28" l="1" r="K2429"/>
  <c i="28" r="I2430"/>
  <c i="28" r="H2431"/>
  <c i="28" r="J2430"/>
  <c i="28" l="1" r="K2430"/>
  <c i="28" r="I2431"/>
  <c i="28" r="H2432"/>
  <c i="28" r="J2431"/>
  <c i="28" l="1" r="K2431"/>
  <c i="28" r="I2432"/>
  <c i="28" r="H2433"/>
  <c i="28" r="J2432"/>
  <c i="28" l="1" r="K2432"/>
  <c i="28" r="I2433"/>
  <c i="28" r="H2434"/>
  <c i="28" r="J2433"/>
  <c i="28" l="1" r="K2433"/>
  <c i="28" r="J2434"/>
  <c i="28" r="I2434"/>
  <c i="28" r="H2435"/>
  <c i="28" l="1" r="K2434"/>
  <c i="28" r="J2435"/>
  <c i="28" r="I2435"/>
  <c i="28" r="H2436"/>
  <c i="28" l="1" r="K2435"/>
  <c i="28" r="J2436"/>
  <c i="28" r="I2436"/>
  <c i="28" r="H2437"/>
  <c i="28" l="1" r="K2436"/>
  <c i="28" r="J2437"/>
  <c i="28" r="I2437"/>
  <c i="28" r="H2438"/>
  <c i="28" l="1" r="K2437"/>
  <c i="28" r="I2438"/>
  <c i="28" r="H2439"/>
  <c i="28" r="J2438"/>
  <c i="28" l="1" r="K2438"/>
  <c i="28" r="J2439"/>
  <c i="28" r="I2439"/>
  <c i="28" r="H2440"/>
  <c i="28" l="1" r="K2439"/>
  <c i="28" r="I2440"/>
  <c i="28" r="H2441"/>
  <c i="28" r="J2440"/>
  <c i="28" l="1" r="K2440"/>
  <c i="28" r="I2441"/>
  <c i="28" r="H2442"/>
  <c i="28" r="J2441"/>
  <c i="28" l="1" r="K2441"/>
  <c i="28" r="J2442"/>
  <c i="28" r="I2442"/>
  <c i="28" r="H2443"/>
  <c i="28" l="1" r="K2442"/>
  <c i="28" r="J2443"/>
  <c i="28" r="I2443"/>
  <c i="28" r="H2444"/>
  <c i="28" l="1" r="K2443"/>
  <c i="28" r="J2444"/>
  <c i="28" r="I2444"/>
  <c i="28" r="H2445"/>
  <c i="28" l="1" r="K2444"/>
  <c i="28" r="H2446"/>
  <c i="28" r="I2445"/>
  <c i="28" r="J2445"/>
  <c i="28" l="1" r="K2445"/>
  <c i="28" r="J2446"/>
  <c i="28" r="I2446"/>
  <c i="28" r="H2447"/>
  <c i="28" l="1" r="K2446"/>
  <c i="28" r="J2447"/>
  <c i="28" r="I2447"/>
  <c i="28" r="H2448"/>
  <c i="28" l="1" r="K2447"/>
  <c i="28" r="I2448"/>
  <c i="28" r="H2449"/>
  <c i="28" r="J2448"/>
  <c i="28" l="1" r="K2448"/>
  <c i="28" r="J2449"/>
  <c i="28" r="I2449"/>
  <c i="28" r="H2450"/>
  <c i="28" l="1" r="K2449"/>
  <c i="28" r="H2451"/>
  <c i="28" r="J2450"/>
  <c i="28" r="I2450"/>
  <c i="28" l="1" r="K2450"/>
  <c i="28" r="J2451"/>
  <c i="28" r="I2451"/>
  <c i="28" r="H2452"/>
  <c i="28" l="1" r="K2451"/>
  <c i="28" r="J2452"/>
  <c i="28" r="I2452"/>
  <c i="28" r="H2453"/>
  <c i="28" l="1" r="K2452"/>
  <c i="28" r="J2453"/>
  <c i="28" r="I2453"/>
  <c i="28" r="H2454"/>
  <c i="28" l="1" r="K2453"/>
  <c i="28" r="J2454"/>
  <c i="28" r="I2454"/>
  <c i="28" r="H2455"/>
  <c i="28" l="1" r="K2454"/>
  <c i="28" r="J2455"/>
  <c i="28" r="H2456"/>
  <c i="28" r="I2455"/>
  <c i="28" l="1" r="K2455"/>
  <c i="28" r="J2456"/>
  <c i="28" r="I2456"/>
  <c i="28" r="H2457"/>
  <c i="28" l="1" r="K2456"/>
  <c i="28" r="J2457"/>
  <c i="28" r="I2457"/>
  <c i="28" r="H2458"/>
  <c i="28" l="1" r="K2457"/>
  <c i="28" r="J2458"/>
  <c i="28" r="H2459"/>
  <c i="28" r="I2458"/>
  <c i="28" l="1" r="K2458"/>
  <c i="28" r="J2459"/>
  <c i="28" r="I2459"/>
  <c i="28" r="H2460"/>
  <c i="28" l="1" r="K2459"/>
  <c i="28" r="J2460"/>
  <c i="28" r="I2460"/>
  <c i="28" r="H2461"/>
  <c i="28" l="1" r="K2460"/>
  <c i="28" r="J2461"/>
  <c i="28" r="I2461"/>
  <c i="28" r="H2462"/>
  <c i="28" l="1" r="K2461"/>
  <c i="28" r="J2462"/>
  <c i="28" r="H2463"/>
  <c i="28" r="I2462"/>
  <c i="28" l="1" r="K2462"/>
  <c i="28" r="H2464"/>
  <c i="28" r="I2463"/>
  <c i="28" r="J2463"/>
  <c i="28" l="1" r="K2463"/>
  <c i="28" r="I2464"/>
  <c i="28" r="H2465"/>
  <c i="28" r="J2464"/>
  <c i="28" l="1" r="K2464"/>
  <c i="28" r="J2465"/>
  <c i="28" r="I2465"/>
  <c i="28" r="H2466"/>
  <c i="28" l="1" r="K2465"/>
  <c i="28" r="I2466"/>
  <c i="28" r="H2467"/>
  <c i="28" r="J2466"/>
  <c i="28" l="1" r="K2466"/>
  <c i="28" r="J2467"/>
  <c i="28" r="I2467"/>
  <c i="28" r="H2468"/>
  <c i="28" l="1" r="K2467"/>
  <c i="28" r="J2468"/>
  <c i="28" r="I2468"/>
  <c i="28" r="H2469"/>
  <c i="28" l="1" r="K2468"/>
  <c i="28" r="I2469"/>
  <c i="28" r="H2470"/>
  <c i="28" r="J2469"/>
  <c i="28" l="1" r="K2469"/>
  <c i="28" r="J2470"/>
  <c i="28" r="I2470"/>
  <c i="28" r="H2471"/>
  <c i="28" l="1" r="K2470"/>
  <c i="28" r="J2471"/>
  <c i="28" r="I2471"/>
  <c i="28" r="H2472"/>
  <c i="28" l="1" r="K2471"/>
  <c i="28" r="J2472"/>
  <c i="28" r="I2472"/>
  <c i="28" r="H2473"/>
  <c i="28" l="1" r="K2472"/>
  <c i="28" r="J2473"/>
  <c i="28" r="I2473"/>
  <c i="28" r="H2474"/>
  <c i="28" l="1" r="K2473"/>
  <c i="28" r="I2474"/>
  <c i="28" r="J2474"/>
  <c i="28" r="H2475"/>
  <c i="28" l="1" r="K2474"/>
  <c i="28" r="J2475"/>
  <c i="28" r="I2475"/>
  <c i="28" r="H2476"/>
  <c i="28" l="1" r="K2475"/>
  <c i="28" r="J2476"/>
  <c i="28" r="I2476"/>
  <c i="28" r="H2477"/>
  <c i="28" l="1" r="K2476"/>
  <c i="28" r="J2477"/>
  <c i="28" r="I2477"/>
  <c i="28" r="H2478"/>
  <c i="28" l="1" r="K2477"/>
  <c i="28" r="I2478"/>
  <c i="28" r="H2479"/>
  <c i="28" r="J2478"/>
  <c i="28" l="1" r="K2478"/>
  <c i="28" r="J2479"/>
  <c i="28" r="I2479"/>
  <c i="28" r="H2480"/>
  <c i="28" l="1" r="K2479"/>
  <c i="28" r="J2480"/>
  <c i="28" r="I2480"/>
  <c i="28" r="H2481"/>
  <c i="28" l="1" r="K2480"/>
  <c i="28" r="J2481"/>
  <c i="28" r="I2481"/>
  <c i="28" r="H2482"/>
  <c i="28" l="1" r="K2481"/>
  <c i="28" r="I2482"/>
  <c i="28" r="H2483"/>
  <c i="28" r="J2482"/>
  <c i="28" l="1" r="K2482"/>
  <c i="28" r="J2483"/>
  <c i="28" r="I2483"/>
  <c i="28" r="H2484"/>
  <c i="28" l="1" r="K2483"/>
  <c i="28" r="J2484"/>
  <c i="28" r="I2484"/>
  <c i="28" r="H2485"/>
  <c i="28" l="1" r="K2484"/>
  <c i="28" r="J2485"/>
  <c i="28" r="I2485"/>
  <c i="28" r="H2486"/>
  <c i="28" l="1" r="K2485"/>
  <c i="28" r="J2486"/>
  <c i="28" r="I2486"/>
  <c i="28" r="H2487"/>
  <c i="28" l="1" r="K2486"/>
  <c i="28" r="J2487"/>
  <c i="28" r="I2487"/>
  <c i="28" r="H2488"/>
  <c i="28" l="1" r="K2487"/>
  <c i="28" r="J2488"/>
  <c i="28" r="H2489"/>
  <c i="28" r="I2488"/>
  <c i="28" l="1" r="K2488"/>
  <c i="28" r="H2490"/>
  <c i="28" r="J2489"/>
  <c i="28" r="I2489"/>
  <c i="28" l="1" r="K2489"/>
  <c i="28" r="H2491"/>
  <c i="28" r="J2490"/>
  <c i="28" r="I2490"/>
  <c i="28" l="1" r="K2490"/>
  <c i="28" r="J2491"/>
  <c i="28" r="I2491"/>
  <c i="28" r="H2492"/>
  <c i="28" l="1" r="K2491"/>
  <c i="28" r="J2492"/>
  <c i="28" r="I2492"/>
  <c i="28" r="H2493"/>
  <c i="28" l="1" r="K2492"/>
  <c i="28" r="J2493"/>
  <c i="28" r="I2493"/>
  <c i="28" r="H2494"/>
  <c i="28" l="1" r="K2493"/>
  <c i="28" r="I2494"/>
  <c i="28" r="H2495"/>
  <c i="28" r="J2494"/>
  <c i="28" l="1" r="K2494"/>
  <c i="28" r="I2495"/>
  <c i="28" r="H2496"/>
  <c i="28" r="J2495"/>
  <c i="28" l="1" r="K2495"/>
  <c i="28" r="J2496"/>
  <c i="28" r="I2496"/>
  <c i="28" r="H2497"/>
  <c i="28" l="1" r="K2496"/>
  <c i="28" r="J2497"/>
  <c i="28" r="I2497"/>
  <c i="28" r="H2498"/>
  <c i="28" l="1" r="K2497"/>
  <c i="28" r="J2498"/>
  <c i="28" r="I2498"/>
  <c i="28" r="H2499"/>
  <c i="28" l="1" r="K2498"/>
  <c i="28" r="J2499"/>
  <c i="28" r="I2499"/>
  <c i="28" r="H2500"/>
  <c i="28" l="1" r="K2499"/>
  <c i="28" r="J2500"/>
  <c i="28" r="I2500"/>
  <c i="28" r="H2501"/>
  <c i="28" l="1" r="K2500"/>
  <c i="28" r="J2501"/>
  <c i="28" r="I2501"/>
  <c i="28" r="H2502"/>
  <c i="28" l="1" r="K2501"/>
  <c i="28" r="J2502"/>
  <c i="28" r="H2503"/>
  <c i="28" r="I2502"/>
  <c i="28" l="1" r="K2502"/>
  <c i="28" r="I2503"/>
  <c i="28" r="J2503"/>
  <c i="28" r="H2504"/>
  <c i="28" l="1" r="K2503"/>
  <c i="28" r="J2504"/>
  <c i="28" r="I2504"/>
  <c i="28" r="H2505"/>
  <c i="28" l="1" r="K2504"/>
  <c i="28" r="H2506"/>
  <c i="28" r="J2505"/>
  <c i="28" r="I2505"/>
  <c i="28" l="1" r="K2505"/>
  <c i="28" r="I2506"/>
  <c i="28" r="J2506"/>
  <c i="28" r="H2507"/>
  <c i="28" l="1" r="K2506"/>
  <c i="28" r="I2507"/>
  <c i="28" r="H2508"/>
  <c i="28" r="J2507"/>
  <c i="28" l="1" r="K2507"/>
  <c i="28" r="J2508"/>
  <c i="28" r="I2508"/>
  <c i="28" r="H2509"/>
  <c i="28" l="1" r="K2508"/>
  <c i="28" r="J2509"/>
  <c i="28" r="I2509"/>
  <c i="28" r="H2510"/>
  <c i="28" l="1" r="K2509"/>
  <c i="28" r="J2510"/>
  <c i="28" r="I2510"/>
  <c i="28" r="H2511"/>
  <c i="28" l="1" r="K2510"/>
  <c i="28" r="J2511"/>
  <c i="28" r="I2511"/>
  <c i="28" r="H2512"/>
  <c i="28" l="1" r="K2511"/>
  <c i="28" r="I2512"/>
  <c i="28" r="H2513"/>
  <c i="28" r="J2512"/>
  <c i="28" l="1" r="K2512"/>
  <c i="28" r="I2513"/>
  <c i="28" r="H2514"/>
  <c i="28" r="J2513"/>
  <c i="28" l="1" r="K2513"/>
  <c i="28" r="I2514"/>
  <c i="28" r="H2515"/>
  <c i="28" r="J2514"/>
  <c i="28" l="1" r="K2514"/>
  <c i="28" r="J2515"/>
  <c i="28" r="I2515"/>
  <c i="28" r="H2516"/>
  <c i="28" l="1" r="K2515"/>
  <c i="28" r="I2516"/>
  <c i="28" r="H2517"/>
  <c i="28" r="J2516"/>
  <c i="28" l="1" r="K2516"/>
  <c i="28" r="J2517"/>
  <c i="28" r="I2517"/>
  <c i="28" r="H2518"/>
  <c i="28" l="1" r="K2517"/>
  <c i="28" r="J2518"/>
  <c i="28" r="I2518"/>
  <c i="28" r="H2519"/>
  <c i="28" l="1" r="K2518"/>
  <c i="28" r="J2519"/>
  <c i="28" r="I2519"/>
  <c i="28" r="H2520"/>
  <c i="28" l="1" r="K2519"/>
  <c i="28" r="J2520"/>
  <c i="28" r="I2520"/>
  <c i="28" r="H2521"/>
  <c i="28" l="1" r="K2520"/>
  <c i="28" r="I2521"/>
  <c i="28" r="J2521"/>
  <c i="28" r="H2522"/>
  <c i="28" l="1" r="K2521"/>
  <c i="28" r="J2522"/>
  <c i="28" r="I2522"/>
  <c i="28" r="H2523"/>
  <c i="28" l="1" r="K2522"/>
  <c i="28" r="J2523"/>
  <c i="28" r="I2523"/>
  <c i="28" r="H2524"/>
  <c i="28" l="1" r="K2523"/>
  <c i="28" r="H2525"/>
  <c i="28" r="J2524"/>
  <c i="28" r="I2524"/>
  <c i="28" l="1" r="K2524"/>
  <c i="28" r="I2525"/>
  <c i="28" r="H2526"/>
  <c i="28" r="J2525"/>
  <c i="28" l="1" r="J2526"/>
  <c i="28" r="I2526"/>
  <c i="28" r="H2527"/>
  <c i="28" r="K2525"/>
  <c i="28" l="1" r="K2526"/>
  <c i="28" r="J2527"/>
  <c i="28" r="I2527"/>
  <c i="28" r="H2528"/>
  <c i="28" l="1" r="K2527"/>
  <c i="28" r="I2528"/>
  <c i="28" r="H2529"/>
  <c i="28" r="J2528"/>
  <c i="28" l="1" r="K2528"/>
  <c i="28" r="I2529"/>
  <c i="28" r="H2530"/>
  <c i="28" r="J2529"/>
  <c i="28" l="1" r="K2529"/>
  <c i="28" r="J2530"/>
  <c i="28" r="I2530"/>
  <c i="28" r="H2531"/>
  <c i="28" l="1" r="K2530"/>
  <c i="28" r="J2531"/>
  <c i="28" r="I2531"/>
  <c i="28" r="H2532"/>
  <c i="28" l="1" r="K2531"/>
  <c i="28" r="J2532"/>
  <c i="28" r="I2532"/>
  <c i="28" r="H2533"/>
  <c i="28" l="1" r="K2532"/>
  <c i="28" r="J2533"/>
  <c i="28" r="I2533"/>
  <c i="28" r="H2534"/>
  <c i="28" l="1" r="I2534"/>
  <c i="28" r="H2535"/>
  <c i="28" r="J2534"/>
  <c i="28" r="K2533"/>
  <c i="28" l="1" r="K2534"/>
  <c i="28" r="I2535"/>
  <c i="28" r="H2536"/>
  <c i="28" r="J2535"/>
  <c i="28" l="1" r="K2535"/>
  <c i="28" r="I2536"/>
  <c i="28" r="H2537"/>
  <c i="28" r="J2536"/>
  <c i="28" l="1" r="K2536"/>
  <c i="28" r="I2537"/>
  <c i="28" r="H2538"/>
  <c i="28" r="J2537"/>
  <c i="28" l="1" r="K2537"/>
  <c i="28" r="J2538"/>
  <c i="28" r="I2538"/>
  <c i="28" r="H2539"/>
  <c i="28" l="1" r="K2538"/>
  <c i="28" r="I2539"/>
  <c i="28" r="H2540"/>
  <c i="28" r="J2539"/>
  <c i="28" l="1" r="K2539"/>
  <c i="28" r="J2540"/>
  <c i="28" r="H2541"/>
  <c i="28" r="I2540"/>
  <c i="28" l="1" r="K2540"/>
  <c i="28" r="J2541"/>
  <c i="28" r="I2541"/>
  <c i="28" r="H2542"/>
  <c i="28" l="1" r="K2541"/>
  <c i="28" r="J2542"/>
  <c i="28" r="I2542"/>
  <c i="28" r="H2543"/>
  <c i="28" l="1" r="K2542"/>
  <c i="28" r="J2543"/>
  <c i="28" r="I2543"/>
  <c i="28" r="H2544"/>
  <c i="28" l="1" r="K2543"/>
  <c i="28" r="J2544"/>
  <c i="28" r="I2544"/>
  <c i="28" r="H2545"/>
  <c i="28" l="1" r="K2544"/>
  <c i="28" r="J2545"/>
  <c i="28" r="H2546"/>
  <c i="28" r="I2545"/>
  <c i="28" l="1" r="K2545"/>
  <c i="28" r="J2546"/>
  <c i="28" r="I2546"/>
  <c i="28" r="H2547"/>
  <c i="28" l="1" r="K2546"/>
  <c i="28" r="J2547"/>
  <c i="28" r="I2547"/>
  <c i="28" r="H2548"/>
  <c i="28" l="1" r="K2547"/>
  <c i="28" r="J2548"/>
  <c i="28" r="I2548"/>
  <c i="28" r="H2549"/>
  <c i="28" l="1" r="K2548"/>
  <c i="28" r="J2549"/>
  <c i="28" r="I2549"/>
  <c i="28" r="H2550"/>
  <c i="28" l="1" r="K2549"/>
  <c i="28" r="J2550"/>
  <c i="28" r="I2550"/>
  <c i="28" r="H2551"/>
  <c i="28" l="1" r="K2550"/>
  <c i="28" r="J2551"/>
  <c i="28" r="I2551"/>
  <c i="28" r="H2552"/>
  <c i="28" l="1" r="K2551"/>
  <c i="28" r="J2552"/>
  <c i="28" r="I2552"/>
  <c i="28" r="H2553"/>
  <c i="28" l="1" r="K2552"/>
  <c i="28" r="H2554"/>
  <c i="28" r="J2553"/>
  <c i="28" r="I2553"/>
  <c i="28" l="1" r="K2553"/>
  <c i="28" r="J2554"/>
  <c i="28" r="I2554"/>
  <c i="28" r="H2555"/>
  <c i="28" l="1" r="K2554"/>
  <c i="28" r="J2555"/>
  <c i="28" r="I2555"/>
  <c i="28" r="H2556"/>
  <c i="28" l="1" r="K2555"/>
  <c i="28" r="I2556"/>
  <c i="28" r="J2556"/>
  <c i="28" r="H2557"/>
  <c i="28" l="1" r="K2556"/>
  <c i="28" r="I2557"/>
  <c i="28" r="H2558"/>
  <c i="28" r="J2557"/>
  <c i="28" l="1" r="J2558"/>
  <c i="28" r="I2558"/>
  <c i="28" r="H2559"/>
  <c i="28" r="K2557"/>
  <c i="28" l="1" r="K2558"/>
  <c i="28" r="H2560"/>
  <c i="28" r="J2559"/>
  <c i="28" r="I2559"/>
  <c i="28" l="1" r="K2559"/>
  <c i="28" r="J2560"/>
  <c i="28" r="I2560"/>
  <c i="28" r="H2561"/>
  <c i="28" l="1" r="K2560"/>
  <c i="28" r="J2561"/>
  <c i="28" r="I2561"/>
  <c i="28" r="H2562"/>
  <c i="28" l="1" r="K2561"/>
  <c i="28" r="J2562"/>
  <c i="28" r="I2562"/>
  <c i="28" r="H2563"/>
  <c i="28" l="1" r="K2562"/>
  <c i="28" r="J2563"/>
  <c i="28" r="I2563"/>
  <c i="28" r="H2564"/>
  <c i="28" l="1" r="K2563"/>
  <c i="28" r="J2564"/>
  <c i="28" r="I2564"/>
  <c i="28" r="H2565"/>
  <c i="28" l="1" r="K2564"/>
  <c i="28" r="J2565"/>
  <c i="28" r="I2565"/>
  <c i="28" r="H2566"/>
  <c i="28" l="1" r="K2565"/>
  <c i="28" r="J2566"/>
  <c i="28" r="I2566"/>
  <c i="28" r="H2567"/>
  <c i="28" l="1" r="K2566"/>
  <c i="28" r="J2567"/>
  <c i="28" r="I2567"/>
  <c i="28" r="H2568"/>
  <c i="28" l="1" r="K2567"/>
  <c i="28" r="I2568"/>
  <c i="28" r="H2569"/>
  <c i="28" r="J2568"/>
  <c i="28" l="1" r="K2568"/>
  <c i="28" r="J2569"/>
  <c i="28" r="I2569"/>
  <c i="28" r="H2570"/>
  <c i="28" l="1" r="K2569"/>
  <c i="28" r="H2571"/>
  <c i="28" r="J2570"/>
  <c i="28" r="I2570"/>
  <c i="28" l="1" r="K2570"/>
  <c i="28" r="I2571"/>
  <c i="28" r="H2572"/>
  <c i="28" r="J2571"/>
  <c i="28" l="1" r="K2571"/>
  <c i="28" r="J2572"/>
  <c i="28" r="I2572"/>
  <c i="28" r="H2573"/>
  <c i="28" l="1" r="K2572"/>
  <c i="28" r="J2573"/>
  <c i="28" r="I2573"/>
  <c i="28" r="H2574"/>
  <c i="28" l="1" r="K2573"/>
  <c i="28" r="J2574"/>
  <c i="28" r="I2574"/>
  <c i="28" r="H2575"/>
  <c i="28" l="1" r="K2574"/>
  <c i="28" r="J2575"/>
  <c i="28" r="I2575"/>
  <c i="28" r="H2576"/>
  <c i="28" l="1" r="K2575"/>
  <c i="28" r="J2576"/>
  <c i="28" r="I2576"/>
  <c i="28" r="H2577"/>
  <c i="28" l="1" r="J2577"/>
  <c i="28" r="I2577"/>
  <c i="28" r="H2578"/>
  <c i="28" r="K2576"/>
  <c i="28" l="1" r="K2577"/>
  <c i="28" r="H2579"/>
  <c i="28" r="J2578"/>
  <c i="28" r="I2578"/>
  <c i="28" l="1" r="K2578"/>
  <c i="28" r="H2580"/>
  <c i="28" r="J2579"/>
  <c i="28" r="I2579"/>
  <c i="28" l="1" r="K2579"/>
  <c i="28" r="I2580"/>
  <c i="28" r="J2580"/>
  <c i="28" r="H2581"/>
  <c i="28" l="1" r="K2580"/>
  <c i="28" r="J2581"/>
  <c i="28" r="I2581"/>
  <c i="28" r="H2582"/>
  <c i="28" l="1" r="K2581"/>
  <c i="28" r="H2583"/>
  <c i="28" r="J2582"/>
  <c i="28" r="I2582"/>
  <c i="28" l="1" r="K2582"/>
  <c i="28" r="J2583"/>
  <c i="28" r="I2583"/>
  <c i="28" r="H2584"/>
  <c i="28" l="1" r="K2583"/>
  <c i="28" r="J2584"/>
  <c i="28" r="I2584"/>
  <c i="28" r="H2585"/>
  <c i="28" l="1" r="K2584"/>
  <c i="28" r="H2586"/>
  <c i="28" r="J2585"/>
  <c i="28" r="I2585"/>
  <c i="28" l="1" r="K2585"/>
  <c i="28" r="I2586"/>
  <c i="28" r="H2587"/>
  <c i="28" r="J2586"/>
  <c i="28" l="1" r="K2586"/>
  <c i="28" r="J2587"/>
  <c i="28" r="I2587"/>
  <c i="28" r="H2588"/>
  <c i="28" l="1" r="K2587"/>
  <c i="28" r="I2588"/>
  <c i="28" r="J2588"/>
  <c i="28" r="H2589"/>
  <c i="28" l="1" r="K2588"/>
  <c i="28" r="I2589"/>
  <c i="28" r="J2589"/>
  <c i="28" r="H2590"/>
  <c i="28" l="1" r="K2589"/>
  <c i="28" r="I2590"/>
  <c i="28" r="J2590"/>
  <c i="28" r="H2591"/>
  <c i="28" l="1" r="K2590"/>
  <c i="28" r="J2591"/>
  <c i="28" r="I2591"/>
  <c i="28" r="H2592"/>
  <c i="28" l="1" r="K2591"/>
  <c i="28" r="J2592"/>
  <c i="28" r="I2592"/>
  <c i="28" r="H2593"/>
  <c i="28" l="1" r="K2592"/>
  <c i="28" r="J2593"/>
  <c i="28" r="I2593"/>
  <c i="28" r="H2594"/>
  <c i="28" l="1" r="K2593"/>
  <c i="28" r="J2594"/>
  <c i="28" r="I2594"/>
  <c i="28" r="H2595"/>
  <c i="28" l="1" r="K2594"/>
  <c i="28" r="I2595"/>
  <c i="28" r="H2596"/>
  <c i="28" r="J2595"/>
  <c i="28" l="1" r="K2595"/>
  <c i="28" r="J2596"/>
  <c i="28" r="I2596"/>
  <c i="28" r="H2597"/>
  <c i="28" l="1" r="K2596"/>
  <c i="28" r="J2597"/>
  <c i="28" r="I2597"/>
  <c i="28" r="H2598"/>
  <c i="28" l="1" r="K2597"/>
  <c i="28" r="J2598"/>
  <c i="28" r="I2598"/>
  <c i="28" r="H2599"/>
  <c i="28" l="1" r="K2598"/>
  <c i="28" r="J2599"/>
  <c i="28" r="H2600"/>
  <c i="28" r="I2599"/>
  <c i="28" l="1" r="K2599"/>
  <c i="28" r="I2600"/>
  <c i="28" r="H2601"/>
  <c i="28" r="J2600"/>
  <c i="28" l="1" r="J2601"/>
  <c i="28" r="I2601"/>
  <c i="28" r="H2602"/>
  <c i="28" r="K2600"/>
  <c i="28" l="1" r="K2601"/>
  <c i="28" r="J2602"/>
  <c i="28" r="I2602"/>
  <c i="28" r="H2603"/>
  <c i="28" l="1" r="K2602"/>
  <c i="28" r="H2604"/>
  <c i="28" r="J2603"/>
  <c i="28" r="I2603"/>
  <c i="28" l="1" r="K2603"/>
  <c i="28" r="J2604"/>
  <c i="28" r="I2604"/>
  <c i="28" r="H2605"/>
  <c i="28" l="1" r="K2604"/>
  <c i="28" r="J2605"/>
  <c i="28" r="I2605"/>
  <c i="28" r="H2606"/>
  <c i="28" l="1" r="K2605"/>
  <c i="28" r="I2606"/>
  <c i="28" r="H2607"/>
  <c i="28" r="J2606"/>
  <c i="28" l="1" r="K2606"/>
  <c i="28" r="J2607"/>
  <c i="28" r="I2607"/>
  <c i="28" r="H2608"/>
  <c i="28" l="1" r="K2607"/>
  <c i="28" r="J2608"/>
  <c i="28" r="I2608"/>
  <c i="28" r="H2609"/>
  <c i="28" l="1" r="K2608"/>
  <c i="28" r="J2609"/>
  <c i="28" r="I2609"/>
  <c i="28" r="H2610"/>
  <c i="28" l="1" r="K2609"/>
  <c i="28" r="J2610"/>
  <c i="28" r="I2610"/>
  <c i="28" r="H2611"/>
  <c i="28" l="1" r="K2610"/>
  <c i="28" r="J2611"/>
  <c i="28" r="I2611"/>
  <c i="28" r="H2612"/>
  <c i="28" l="1" r="K2611"/>
  <c i="28" r="J2612"/>
  <c i="28" r="I2612"/>
  <c i="28" r="H2613"/>
  <c i="28" l="1" r="K2612"/>
  <c i="28" r="J2613"/>
  <c i="28" r="I2613"/>
  <c i="28" r="H2614"/>
  <c i="28" l="1" r="K2613"/>
  <c i="28" r="I2614"/>
  <c i="28" r="H2615"/>
  <c i="28" r="J2614"/>
  <c i="28" l="1" r="K2614"/>
  <c i="28" r="J2615"/>
  <c i="28" r="I2615"/>
  <c i="28" r="H2616"/>
  <c i="28" l="1" r="I2616"/>
  <c i="28" r="H2617"/>
  <c i="28" r="J2616"/>
  <c i="28" r="K2615"/>
  <c i="28" l="1" r="K2616"/>
  <c i="28" r="I2617"/>
  <c i="28" r="J2617"/>
  <c i="28" r="H2618"/>
  <c i="28" l="1" r="K2617"/>
  <c i="28" r="J2618"/>
  <c i="28" r="I2618"/>
  <c i="28" r="H2619"/>
  <c i="28" l="1" r="K2618"/>
  <c i="28" r="J2619"/>
  <c i="28" r="I2619"/>
  <c i="28" r="H2620"/>
  <c i="28" l="1" r="K2619"/>
  <c i="28" r="I2620"/>
  <c i="28" r="H2621"/>
  <c i="28" r="J2620"/>
  <c i="28" l="1" r="K2620"/>
  <c i="28" r="J2621"/>
  <c i="28" r="H2622"/>
  <c i="28" r="I2621"/>
  <c i="28" l="1" r="K2621"/>
  <c i="28" r="H2623"/>
  <c i="28" r="J2622"/>
  <c i="28" r="I2622"/>
  <c i="28" l="1" r="K2622"/>
  <c i="28" r="J2623"/>
  <c i="28" r="I2623"/>
  <c i="28" r="H2624"/>
  <c i="28" l="1" r="K2623"/>
  <c i="28" r="J2624"/>
  <c i="28" r="I2624"/>
  <c i="28" r="H2625"/>
  <c i="28" l="1" r="K2624"/>
  <c i="28" r="J2625"/>
  <c i="28" r="I2625"/>
  <c i="28" r="H2626"/>
  <c i="28" l="1" r="K2625"/>
  <c i="28" r="J2626"/>
  <c i="28" r="I2626"/>
  <c i="28" r="H2627"/>
  <c i="28" l="1" r="K2626"/>
  <c i="28" r="J2627"/>
  <c i="28" r="I2627"/>
  <c i="28" r="H2628"/>
  <c i="28" l="1" r="K2627"/>
  <c i="28" r="J2628"/>
  <c i="28" r="I2628"/>
  <c i="28" r="H2629"/>
  <c i="28" l="1" r="K2628"/>
  <c i="28" r="J2629"/>
  <c i="28" r="I2629"/>
  <c i="28" r="H2630"/>
  <c i="28" l="1" r="K2629"/>
  <c i="28" r="J2630"/>
  <c i="28" r="I2630"/>
  <c i="28" r="H2631"/>
  <c i="28" l="1" r="K2630"/>
  <c i="28" r="J2631"/>
  <c i="28" r="H2632"/>
  <c i="28" r="I2631"/>
  <c i="28" l="1" r="K2631"/>
  <c i="28" r="J2632"/>
  <c i="28" r="I2632"/>
  <c i="28" r="H2633"/>
  <c i="28" l="1" r="K2632"/>
  <c i="28" r="J2633"/>
  <c i="28" r="I2633"/>
  <c i="28" r="H2634"/>
  <c i="28" l="1" r="K2633"/>
  <c i="28" r="I2634"/>
  <c i="28" r="H2635"/>
  <c i="28" r="J2634"/>
  <c i="28" l="1" r="K2634"/>
  <c i="28" r="I2635"/>
  <c i="28" r="J2635"/>
  <c i="28" r="H2636"/>
  <c i="28" l="1" r="K2635"/>
  <c i="28" r="I2636"/>
  <c i="28" r="H2637"/>
  <c i="28" r="J2636"/>
  <c i="28" l="1" r="K2636"/>
  <c i="28" r="J2637"/>
  <c i="28" r="I2637"/>
  <c i="28" r="H2638"/>
  <c i="28" l="1" r="K2637"/>
  <c i="28" r="I2638"/>
  <c i="28" r="H2639"/>
  <c i="28" r="J2638"/>
  <c i="28" l="1" r="K2638"/>
  <c i="28" r="J2639"/>
  <c i="28" r="I2639"/>
  <c i="28" r="H2640"/>
  <c i="28" l="1" r="K2639"/>
  <c i="28" r="J2640"/>
  <c i="28" r="I2640"/>
  <c i="28" r="H2641"/>
  <c i="28" l="1" r="K2640"/>
  <c i="28" r="J2641"/>
  <c i="28" r="I2641"/>
  <c i="28" r="H2642"/>
  <c i="28" l="1" r="K2641"/>
  <c i="28" r="I2642"/>
  <c i="28" r="H2643"/>
  <c i="28" r="J2642"/>
  <c i="28" l="1" r="H2644"/>
  <c i="28" r="J2643"/>
  <c i="28" r="I2643"/>
  <c i="28" r="K2642"/>
  <c i="28" l="1" r="K2643"/>
  <c i="28" r="J2644"/>
  <c i="28" r="H2645"/>
  <c i="28" r="I2644"/>
  <c i="28" l="1" r="K2644"/>
  <c i="28" r="J2645"/>
  <c i="28" r="H2646"/>
  <c i="28" r="I2645"/>
  <c i="28" l="1" r="K2645"/>
  <c i="28" r="J2646"/>
  <c i="28" r="I2646"/>
  <c i="28" r="H2647"/>
  <c i="28" l="1" r="K2646"/>
  <c i="28" r="J2647"/>
  <c i="28" r="H2648"/>
  <c i="28" r="I2647"/>
  <c i="28" l="1" r="K2647"/>
  <c i="28" r="J2648"/>
  <c i="28" r="I2648"/>
  <c i="28" r="H2649"/>
  <c i="28" l="1" r="K2648"/>
  <c i="28" r="J2649"/>
  <c i="28" r="H2650"/>
  <c i="28" r="I2649"/>
  <c i="28" l="1" r="K2649"/>
  <c i="28" r="J2650"/>
  <c i="28" r="I2650"/>
  <c i="28" r="H2651"/>
  <c i="28" l="1" r="K2650"/>
  <c i="28" r="J2651"/>
  <c i="28" r="I2651"/>
  <c i="28" r="H2652"/>
  <c i="28" l="1" r="K2651"/>
  <c i="28" r="I2652"/>
  <c i="28" r="J2652"/>
  <c i="28" r="H2653"/>
  <c i="28" l="1" r="K2652"/>
  <c i="28" r="J2653"/>
  <c i="28" r="I2653"/>
  <c i="28" r="H2654"/>
  <c i="28" l="1" r="K2653"/>
  <c i="28" r="J2654"/>
  <c i="28" r="I2654"/>
  <c i="28" r="H2655"/>
  <c i="28" l="1" r="K2654"/>
  <c i="28" r="J2655"/>
  <c i="28" r="I2655"/>
  <c i="28" r="H2656"/>
  <c i="28" l="1" r="K2655"/>
  <c i="28" r="J2656"/>
  <c i="28" r="I2656"/>
  <c i="28" r="H2657"/>
  <c i="28" l="1" r="K2656"/>
  <c i="28" r="J2657"/>
  <c i="28" r="H2658"/>
  <c i="28" r="I2657"/>
  <c i="28" l="1" r="K2657"/>
  <c i="28" r="J2658"/>
  <c i="28" r="I2658"/>
  <c i="28" r="H2659"/>
  <c i="28" l="1" r="J2659"/>
  <c i="28" r="I2659"/>
  <c i="28" r="H2660"/>
  <c i="28" r="K2658"/>
  <c i="28" l="1" r="K2659"/>
  <c i="28" r="J2660"/>
  <c i="28" r="I2660"/>
  <c i="28" r="H2661"/>
  <c i="28" l="1" r="K2660"/>
  <c i="28" r="J2661"/>
  <c i="28" r="I2661"/>
  <c i="28" r="H2662"/>
  <c i="28" l="1" r="K2661"/>
  <c i="28" r="J2662"/>
  <c i="28" r="I2662"/>
  <c i="28" r="H2663"/>
  <c i="28" l="1" r="K2662"/>
  <c i="28" r="J2663"/>
  <c i="28" r="I2663"/>
  <c i="28" r="H2664"/>
  <c i="28" l="1" r="K2663"/>
  <c i="28" r="J2664"/>
  <c i="28" r="I2664"/>
  <c i="28" r="H2665"/>
  <c i="28" l="1" r="J2665"/>
  <c i="28" r="H2666"/>
  <c i="28" r="I2665"/>
  <c i="28" r="K2664"/>
  <c i="28" l="1" r="K2665"/>
  <c i="28" r="J2666"/>
  <c i="28" r="I2666"/>
  <c i="28" r="H2667"/>
  <c i="28" l="1" r="K2666"/>
  <c i="28" r="J2667"/>
  <c i="28" r="I2667"/>
  <c i="28" r="H2668"/>
  <c i="28" l="1" r="K2667"/>
  <c i="28" r="J2668"/>
  <c i="28" r="I2668"/>
  <c i="28" r="H2669"/>
  <c i="28" l="1" r="K2668"/>
  <c i="28" r="J2669"/>
  <c i="28" r="I2669"/>
  <c i="28" r="H2670"/>
  <c i="28" l="1" r="K2669"/>
  <c i="28" r="J2670"/>
  <c i="28" r="I2670"/>
  <c i="28" r="H2671"/>
  <c i="28" l="1" r="K2670"/>
  <c i="28" r="J2671"/>
  <c i="28" r="I2671"/>
  <c i="28" r="H2672"/>
  <c i="28" l="1" r="K2671"/>
  <c i="28" r="I2672"/>
  <c i="28" r="H2673"/>
  <c i="28" r="J2672"/>
  <c i="28" l="1" r="K2672"/>
  <c i="28" r="J2673"/>
  <c i="28" r="I2673"/>
  <c i="28" r="H2674"/>
  <c i="28" l="1" r="K2673"/>
  <c i="28" r="J2674"/>
  <c i="28" r="I2674"/>
  <c i="28" r="H2675"/>
  <c i="28" l="1" r="K2674"/>
  <c i="28" r="J2675"/>
  <c i="28" r="I2675"/>
  <c i="28" r="H2676"/>
  <c i="28" l="1" r="K2675"/>
  <c i="28" r="J2676"/>
  <c i="28" r="I2676"/>
  <c i="28" r="H2677"/>
  <c i="28" l="1" r="K2676"/>
  <c i="28" r="J2677"/>
  <c i="28" r="I2677"/>
  <c i="28" r="H2678"/>
  <c i="28" l="1" r="K2677"/>
  <c i="28" r="J2678"/>
  <c i="28" r="I2678"/>
  <c i="28" r="H2679"/>
  <c i="28" l="1" r="K2678"/>
  <c i="28" r="J2679"/>
  <c i="28" r="I2679"/>
  <c i="28" r="H2680"/>
  <c i="28" l="1" r="K2679"/>
  <c i="28" r="J2680"/>
  <c i="28" r="I2680"/>
  <c i="28" r="H2681"/>
  <c i="28" l="1" r="K2680"/>
  <c i="28" r="J2681"/>
  <c i="28" r="I2681"/>
  <c i="28" r="H2682"/>
  <c i="28" l="1" r="K2681"/>
  <c i="28" r="J2682"/>
  <c i="28" r="I2682"/>
  <c i="28" r="H2683"/>
  <c i="28" l="1" r="K2682"/>
  <c i="28" r="I2683"/>
  <c i="28" r="H2684"/>
  <c i="28" r="J2683"/>
  <c i="28" l="1" r="K2683"/>
  <c i="28" r="J2684"/>
  <c i="28" r="I2684"/>
  <c i="28" r="H2685"/>
  <c i="28" l="1" r="K2684"/>
  <c i="28" r="J2685"/>
  <c i="28" r="I2685"/>
  <c i="28" r="H2686"/>
  <c i="28" l="1" r="K2685"/>
  <c i="28" r="J2686"/>
  <c i="28" r="I2686"/>
  <c i="28" r="H2687"/>
  <c i="28" l="1" r="K2686"/>
  <c i="28" r="I2687"/>
  <c i="28" r="H2688"/>
  <c i="28" r="J2687"/>
  <c i="28" l="1" r="K2687"/>
  <c i="28" r="J2688"/>
  <c i="28" r="I2688"/>
  <c i="28" r="H2689"/>
  <c i="28" l="1" r="K2688"/>
  <c i="28" r="J2689"/>
  <c i="28" r="H2690"/>
  <c i="28" r="I2689"/>
  <c i="28" l="1" r="K2689"/>
  <c i="28" r="J2690"/>
  <c i="28" r="I2690"/>
  <c i="28" r="H2691"/>
  <c i="28" l="1" r="K2690"/>
  <c i="28" r="I2691"/>
  <c i="28" r="J2691"/>
  <c i="28" r="H2692"/>
  <c i="28" l="1" r="K2691"/>
  <c i="28" r="J2692"/>
  <c i="28" r="I2692"/>
  <c i="28" r="H2693"/>
  <c i="28" l="1" r="K2692"/>
  <c i="28" r="J2693"/>
  <c i="28" r="I2693"/>
  <c i="28" r="H2694"/>
  <c i="28" l="1" r="K2693"/>
  <c i="28" r="J2694"/>
  <c i="28" r="I2694"/>
  <c i="28" r="H2695"/>
  <c i="28" l="1" r="K2694"/>
  <c i="28" r="I2695"/>
  <c i="28" r="H2696"/>
  <c i="28" r="J2695"/>
  <c i="28" l="1" r="K2695"/>
  <c i="28" r="J2696"/>
  <c i="28" r="I2696"/>
  <c i="28" r="H2697"/>
  <c i="28" l="1" r="K2696"/>
  <c i="28" r="J2697"/>
  <c i="28" r="I2697"/>
  <c i="28" r="H2698"/>
  <c i="28" l="1" r="K2697"/>
  <c i="28" r="J2698"/>
  <c i="28" r="I2698"/>
  <c i="28" r="H2699"/>
  <c i="28" l="1" r="K2698"/>
  <c i="28" r="J2699"/>
  <c i="28" r="I2699"/>
  <c i="28" r="H2700"/>
  <c i="28" l="1" r="K2699"/>
  <c i="28" r="J2700"/>
  <c i="28" r="I2700"/>
  <c i="28" r="H2701"/>
  <c i="28" l="1" r="K2700"/>
  <c i="28" r="J2701"/>
  <c i="28" r="I2701"/>
  <c i="28" r="H2702"/>
  <c i="28" l="1" r="K2701"/>
  <c i="28" r="H2703"/>
  <c i="28" r="J2702"/>
  <c i="28" r="I2702"/>
  <c i="28" l="1" r="K2702"/>
  <c i="28" r="J2703"/>
  <c i="28" r="I2703"/>
  <c i="28" r="H2704"/>
  <c i="28" l="1" r="K2703"/>
  <c i="28" r="H2705"/>
  <c i="28" r="J2704"/>
  <c i="28" r="I2704"/>
  <c i="28" l="1" r="K2704"/>
  <c i="28" r="H2706"/>
  <c i="28" r="J2705"/>
  <c i="28" r="I2705"/>
  <c i="28" l="1" r="K2705"/>
  <c i="28" r="J2706"/>
  <c i="28" r="I2706"/>
  <c i="28" r="H2707"/>
  <c i="28" l="1" r="K2706"/>
  <c i="28" r="J2707"/>
  <c i="28" r="I2707"/>
  <c i="28" r="H2708"/>
  <c i="28" l="1" r="K2707"/>
  <c i="28" r="J2708"/>
  <c i="28" r="I2708"/>
  <c i="28" r="H2709"/>
  <c i="28" l="1" r="K2708"/>
  <c i="28" r="J2709"/>
  <c i="28" r="I2709"/>
  <c i="28" r="H2710"/>
  <c i="28" l="1" r="K2709"/>
  <c i="28" r="J2710"/>
  <c i="28" r="I2710"/>
  <c i="28" r="H2711"/>
  <c i="28" l="1" r="K2710"/>
  <c i="28" r="J2711"/>
  <c i="28" r="I2711"/>
  <c i="28" r="H2712"/>
  <c i="28" l="1" r="K2711"/>
  <c i="28" r="J2712"/>
  <c i="28" r="I2712"/>
  <c i="28" r="H2713"/>
  <c i="28" l="1" r="K2712"/>
  <c i="28" r="J2713"/>
  <c i="28" r="I2713"/>
  <c i="28" r="H2714"/>
  <c i="28" l="1" r="K2713"/>
  <c i="28" r="I2714"/>
  <c i="28" r="H2715"/>
  <c i="28" r="J2714"/>
  <c i="28" l="1" r="J2715"/>
  <c i="28" r="I2715"/>
  <c i="28" r="H2716"/>
  <c i="28" r="K2714"/>
  <c i="28" l="1" r="K2715"/>
  <c i="28" r="J2716"/>
  <c i="28" r="I2716"/>
  <c i="28" r="H2717"/>
  <c i="28" l="1" r="K2716"/>
  <c i="28" r="J2717"/>
  <c i="28" r="I2717"/>
  <c i="28" r="H2718"/>
  <c i="28" l="1" r="K2717"/>
  <c i="28" r="J2718"/>
  <c i="28" r="I2718"/>
  <c i="28" r="H2719"/>
  <c i="28" l="1" r="K2718"/>
  <c i="28" r="J2719"/>
  <c i="28" r="I2719"/>
  <c i="28" r="H2720"/>
  <c i="28" l="1" r="K2719"/>
  <c i="28" r="J2720"/>
  <c i="28" r="I2720"/>
  <c i="28" r="H2721"/>
  <c i="28" l="1" r="K2720"/>
  <c i="28" r="J2721"/>
  <c i="28" r="I2721"/>
  <c i="28" r="H2722"/>
  <c i="28" l="1" r="K2721"/>
  <c i="28" r="J2722"/>
  <c i="28" r="I2722"/>
  <c i="28" r="H2723"/>
  <c i="28" l="1" r="K2722"/>
  <c i="28" r="J2723"/>
  <c i="28" r="I2723"/>
  <c i="28" r="H2724"/>
  <c i="28" l="1" r="K2723"/>
  <c i="28" r="J2724"/>
  <c i="28" r="I2724"/>
  <c i="28" r="H2725"/>
  <c i="28" l="1" r="K2724"/>
  <c i="28" r="I2725"/>
  <c i="28" r="H2726"/>
  <c i="28" r="J2725"/>
  <c i="28" l="1" r="K2725"/>
  <c i="28" r="I2726"/>
  <c i="28" r="J2726"/>
  <c i="28" r="H2727"/>
  <c i="28" l="1" r="K2726"/>
  <c i="28" r="J2727"/>
  <c i="28" r="I2727"/>
  <c i="28" r="H2728"/>
  <c i="28" l="1" r="K2727"/>
  <c i="28" r="J2728"/>
  <c i="28" r="I2728"/>
  <c i="28" r="H2729"/>
  <c i="28" l="1" r="K2728"/>
  <c i="28" r="I2729"/>
  <c i="28" r="H2730"/>
  <c i="28" r="J2729"/>
  <c i="28" l="1" r="K2729"/>
  <c i="28" r="I2730"/>
  <c i="28" r="H2731"/>
  <c i="28" r="J2730"/>
  <c i="28" l="1" r="K2730"/>
  <c i="28" r="I2731"/>
  <c i="28" r="H2732"/>
  <c i="28" r="J2731"/>
  <c i="28" l="1" r="K2731"/>
  <c i="28" r="J2732"/>
  <c i="28" r="I2732"/>
  <c i="28" r="H2733"/>
  <c i="28" l="1" r="K2732"/>
  <c i="28" r="J2733"/>
  <c i="28" r="I2733"/>
  <c i="28" r="H2734"/>
  <c i="28" l="1" r="K2733"/>
  <c i="28" r="H2735"/>
  <c i="28" r="J2734"/>
  <c i="28" r="I2734"/>
  <c i="28" l="1" r="K2734"/>
  <c i="28" r="H2736"/>
  <c i="28" r="J2735"/>
  <c i="28" r="I2735"/>
  <c i="28" l="1" r="K2735"/>
  <c i="28" r="J2736"/>
  <c i="28" r="I2736"/>
  <c i="28" r="H2737"/>
  <c i="28" l="1" r="K2736"/>
  <c i="28" r="J2737"/>
  <c i="28" r="I2737"/>
  <c i="28" r="H2738"/>
  <c i="28" l="1" r="K2737"/>
  <c i="28" r="J2738"/>
  <c i="28" r="I2738"/>
  <c i="28" r="H2739"/>
  <c i="28" l="1" r="K2738"/>
  <c i="28" r="J2739"/>
  <c i="28" r="I2739"/>
  <c i="28" r="H2740"/>
  <c i="28" l="1" r="K2739"/>
  <c i="28" r="J2740"/>
  <c i="28" r="I2740"/>
  <c i="28" r="H2741"/>
  <c i="28" l="1" r="K2740"/>
  <c i="28" r="J2741"/>
  <c i="28" r="I2741"/>
  <c i="28" r="H2742"/>
  <c i="28" l="1" r="K2741"/>
  <c i="28" r="H2743"/>
  <c i="28" r="J2742"/>
  <c i="28" r="I2742"/>
  <c i="28" l="1" r="K2742"/>
  <c i="28" r="I2743"/>
  <c i="28" r="J2743"/>
  <c i="28" r="H2744"/>
  <c i="28" l="1" r="K2743"/>
  <c i="28" r="J2744"/>
  <c i="28" r="I2744"/>
  <c i="28" r="H2745"/>
  <c i="28" l="1" r="K2744"/>
  <c i="28" r="I2745"/>
  <c i="28" r="H2746"/>
  <c i="28" r="J2745"/>
  <c i="28" l="1" r="K2745"/>
  <c i="28" r="I2746"/>
  <c i="28" r="H2747"/>
  <c i="28" r="J2746"/>
  <c i="28" l="1" r="K2746"/>
  <c i="28" r="J2747"/>
  <c i="28" r="H2748"/>
  <c i="28" r="I2747"/>
  <c i="28" l="1" r="K2747"/>
  <c i="28" r="J2748"/>
  <c i="28" r="I2748"/>
  <c i="28" r="H2749"/>
  <c i="28" l="1" r="K2748"/>
  <c i="28" r="I2749"/>
  <c i="28" r="H2750"/>
  <c i="28" r="J2749"/>
  <c i="28" l="1" r="K2749"/>
  <c i="28" r="J2750"/>
  <c i="28" r="I2750"/>
  <c i="28" r="H2751"/>
  <c i="28" l="1" r="K2750"/>
  <c i="28" r="I2751"/>
  <c i="28" r="H2752"/>
  <c i="28" r="J2751"/>
  <c i="28" l="1" r="K2751"/>
  <c i="28" r="I2752"/>
  <c i="28" r="H2753"/>
  <c i="28" r="J2752"/>
  <c i="28" l="1" r="K2752"/>
  <c i="28" r="I2753"/>
  <c i="28" r="H2754"/>
  <c i="28" r="J2753"/>
  <c i="28" l="1" r="K2753"/>
  <c i="28" r="J2754"/>
  <c i="28" r="I2754"/>
  <c i="28" r="H2755"/>
  <c i="28" l="1" r="K2754"/>
  <c i="28" r="I2755"/>
  <c i="28" r="J2755"/>
  <c i="28" r="H2756"/>
  <c i="28" l="1" r="K2755"/>
  <c i="28" r="J2756"/>
  <c i="28" r="I2756"/>
  <c i="28" r="H2757"/>
  <c i="28" l="1" r="K2756"/>
  <c i="28" r="J2757"/>
  <c i="28" r="I2757"/>
  <c i="28" r="H2758"/>
  <c i="28" l="1" r="K2757"/>
  <c i="28" r="J2758"/>
  <c i="28" r="I2758"/>
  <c i="28" r="H2759"/>
  <c i="28" l="1" r="K2758"/>
  <c i="28" r="H2760"/>
  <c i="28" r="J2759"/>
  <c i="28" r="I2759"/>
  <c i="28" l="1" r="K2759"/>
  <c i="28" r="H2761"/>
  <c i="28" r="J2760"/>
  <c i="28" r="I2760"/>
  <c i="28" l="1" r="K2760"/>
  <c i="28" r="J2761"/>
  <c i="28" r="H2762"/>
  <c i="28" r="I2761"/>
  <c i="28" l="1" r="K2761"/>
  <c i="28" r="J2762"/>
  <c i="28" r="I2762"/>
  <c i="28" r="H2763"/>
  <c i="28" l="1" r="K2762"/>
  <c i="28" r="H2764"/>
  <c i="28" r="J2763"/>
  <c i="28" r="I2763"/>
  <c i="28" l="1" r="K2763"/>
  <c i="28" r="I2764"/>
  <c i="28" r="H2765"/>
  <c i="28" r="J2764"/>
  <c i="28" l="1" r="K2764"/>
  <c i="28" r="I2765"/>
  <c i="28" r="H2766"/>
  <c i="28" r="J2765"/>
  <c i="28" l="1" r="K2765"/>
  <c i="28" r="H2767"/>
  <c i="28" r="J2766"/>
  <c i="28" r="I2766"/>
  <c i="28" l="1" r="K2766"/>
  <c i="28" r="I2767"/>
  <c i="28" r="H2768"/>
  <c i="28" r="J2767"/>
  <c i="28" l="1" r="K2767"/>
  <c i="28" r="J2768"/>
  <c i="28" r="I2768"/>
  <c i="28" r="H2769"/>
  <c i="28" l="1" r="K2768"/>
  <c i="28" r="I2769"/>
  <c i="28" r="H2770"/>
  <c i="28" r="J2769"/>
  <c i="28" l="1" r="K2769"/>
  <c i="28" r="J2770"/>
  <c i="28" r="I2770"/>
  <c i="28" r="H2771"/>
  <c i="28" l="1" r="K2770"/>
  <c i="28" r="J2771"/>
  <c i="28" r="I2771"/>
  <c i="28" r="H2772"/>
  <c i="28" l="1" r="K2771"/>
  <c i="28" r="J2772"/>
  <c i="28" r="I2772"/>
  <c i="28" r="H2773"/>
  <c i="28" l="1" r="K2772"/>
  <c i="28" r="J2773"/>
  <c i="28" r="I2773"/>
  <c i="28" r="H2774"/>
  <c i="28" l="1" r="K2773"/>
  <c i="28" r="I2774"/>
  <c i="28" r="H2775"/>
  <c i="28" r="J2774"/>
  <c i="28" l="1" r="K2774"/>
  <c i="28" r="J2775"/>
  <c i="28" r="I2775"/>
  <c i="28" r="H2776"/>
  <c i="28" l="1" r="K2775"/>
  <c i="28" r="J2776"/>
  <c i="28" r="I2776"/>
  <c i="28" r="H2777"/>
  <c i="28" l="1" r="K2776"/>
  <c i="28" r="I2777"/>
  <c i="28" r="H2778"/>
  <c i="28" r="J2777"/>
  <c i="28" l="1" r="K2777"/>
  <c i="28" r="J2778"/>
  <c i="28" r="I2778"/>
  <c i="28" r="H2779"/>
  <c i="28" l="1" r="K2778"/>
  <c i="28" r="J2779"/>
  <c i="28" r="I2779"/>
  <c i="28" r="H2780"/>
  <c i="28" l="1" r="K2779"/>
  <c i="28" r="I2780"/>
  <c i="28" r="H2781"/>
  <c i="28" r="J2780"/>
  <c i="28" l="1" r="K2780"/>
  <c i="28" r="I2781"/>
  <c i="28" r="H2782"/>
  <c i="28" r="J2781"/>
  <c i="28" l="1" r="K2781"/>
  <c i="28" r="J2782"/>
  <c i="28" r="I2782"/>
  <c i="28" r="H2783"/>
  <c i="28" l="1" r="K2782"/>
  <c i="28" r="J2783"/>
  <c i="28" r="H2784"/>
  <c i="28" r="I2783"/>
  <c i="28" l="1" r="K2783"/>
  <c i="28" r="J2784"/>
  <c i="28" r="I2784"/>
  <c i="28" r="H2785"/>
  <c i="28" l="1" r="K2784"/>
  <c i="28" r="I2785"/>
  <c i="28" r="J2785"/>
  <c i="28" r="H2786"/>
  <c i="28" l="1" r="K2785"/>
  <c i="28" r="J2786"/>
  <c i="28" r="H2787"/>
  <c i="28" r="I2786"/>
  <c i="28" l="1" r="K2786"/>
  <c i="28" r="I2787"/>
  <c i="28" r="J2787"/>
  <c i="28" r="H2788"/>
  <c i="28" l="1" r="I2788"/>
  <c i="28" r="J2788"/>
  <c i="28" r="H2789"/>
  <c i="28" r="K2787"/>
  <c i="28" l="1" r="K2788"/>
  <c i="28" r="I2789"/>
  <c i="28" r="J2789"/>
  <c i="28" r="H2790"/>
  <c i="28" l="1" r="K2789"/>
  <c i="28" r="I2790"/>
  <c i="28" r="J2790"/>
  <c i="28" r="H2791"/>
  <c i="28" l="1" r="K2790"/>
  <c i="28" r="I2791"/>
  <c i="28" r="J2791"/>
  <c i="28" r="H2792"/>
  <c i="28" l="1" r="K2791"/>
  <c i="28" r="I2792"/>
  <c i="28" r="J2792"/>
  <c i="28" r="H2793"/>
  <c i="28" l="1" r="K2792"/>
  <c i="28" r="I2793"/>
  <c i="28" r="J2793"/>
  <c i="28" r="H2794"/>
  <c i="28" l="1" r="K2793"/>
  <c i="28" r="I2794"/>
  <c i="28" r="J2794"/>
  <c i="28" r="H2795"/>
  <c i="28" l="1" r="K2794"/>
  <c i="28" r="H2796"/>
  <c i="28" r="I2795"/>
  <c i="28" r="J2795"/>
  <c i="28" l="1" r="K2795"/>
  <c i="28" r="I2796"/>
  <c i="28" r="J2796"/>
  <c i="28" r="H2797"/>
  <c i="28" l="1" r="K2796"/>
  <c i="28" r="I2797"/>
  <c i="28" r="H2798"/>
  <c i="28" r="J2797"/>
  <c i="28" l="1" r="K2797"/>
  <c i="28" r="I2798"/>
  <c i="28" r="J2798"/>
  <c i="28" r="H2799"/>
  <c i="28" l="1" r="K2798"/>
  <c i="28" r="I2799"/>
  <c i="28" r="J2799"/>
  <c i="28" r="H2800"/>
  <c i="28" l="1" r="K2799"/>
  <c i="28" r="I2800"/>
  <c i="28" r="H2801"/>
  <c i="28" r="J2800"/>
  <c i="28" l="1" r="K2800"/>
  <c i="28" r="I2801"/>
  <c i="28" r="J2801"/>
  <c i="28" r="H2802"/>
  <c i="28" l="1" r="K2801"/>
  <c i="28" r="J2802"/>
  <c i="28" r="H2803"/>
  <c i="28" r="I2802"/>
  <c i="28" l="1" r="K2802"/>
  <c i="28" r="J2803"/>
  <c i="28" r="H2804"/>
  <c i="28" r="I2803"/>
  <c i="28" l="1" r="K2803"/>
  <c i="28" r="J2804"/>
  <c i="28" r="H2805"/>
  <c i="28" r="I2804"/>
  <c i="28" l="1" r="K2804"/>
  <c i="28" r="I2805"/>
  <c i="28" r="J2805"/>
  <c i="28" r="H2806"/>
  <c i="28" l="1" r="K2805"/>
  <c i="28" r="I2806"/>
  <c i="28" r="J2806"/>
  <c i="28" r="H2807"/>
  <c i="28" l="1" r="K2806"/>
  <c i="28" r="J2807"/>
  <c i="28" r="H2808"/>
  <c i="28" r="I2807"/>
  <c i="28" l="1" r="I2808"/>
  <c i="28" r="J2808"/>
  <c i="28" r="H2809"/>
  <c i="28" r="K2807"/>
  <c i="28" l="1" r="J2809"/>
  <c i="28" r="H2810"/>
  <c i="28" r="I2809"/>
  <c i="28" r="K2808"/>
  <c i="28" l="1" r="K2809"/>
  <c i="28" r="J2810"/>
  <c i="28" r="H2811"/>
  <c i="28" r="I2810"/>
  <c i="28" l="1" r="K2810"/>
  <c i="28" r="I2811"/>
  <c i="28" r="J2811"/>
  <c i="28" r="H2812"/>
  <c i="28" l="1" r="K2811"/>
  <c i="28" r="J2812"/>
  <c i="28" r="H2813"/>
  <c i="28" r="I2812"/>
  <c i="28" l="1" r="K2812"/>
  <c i="28" r="I2813"/>
  <c i="28" r="J2813"/>
  <c i="28" r="H2814"/>
  <c i="28" l="1" r="K2813"/>
  <c i="28" r="I2814"/>
  <c i="28" r="J2814"/>
  <c i="28" r="H2815"/>
  <c i="28" l="1" r="I2815"/>
  <c i="28" r="H2816"/>
  <c i="28" r="J2815"/>
  <c i="28" r="K2814"/>
  <c i="28" l="1" r="K2815"/>
  <c i="28" r="J2816"/>
  <c i="28" r="H2817"/>
  <c i="28" r="I2816"/>
  <c i="28" l="1" r="K2816"/>
  <c i="28" r="I2817"/>
  <c i="28" r="J2817"/>
  <c i="28" r="H2818"/>
  <c i="28" l="1" r="K2817"/>
  <c i="28" r="I2818"/>
  <c i="28" r="J2818"/>
  <c i="28" r="H2819"/>
  <c i="28" l="1" r="K2818"/>
  <c i="28" r="I2819"/>
  <c i="28" r="J2819"/>
  <c i="28" r="H2820"/>
  <c i="28" l="1" r="K2819"/>
  <c i="28" r="J2820"/>
  <c i="28" r="H2821"/>
  <c i="28" r="I2820"/>
  <c i="28" l="1" r="K2820"/>
  <c i="28" r="I2821"/>
  <c i="28" r="J2821"/>
  <c i="28" r="H2822"/>
  <c i="28" l="1" r="K2821"/>
  <c i="28" r="I2822"/>
  <c i="28" r="J2822"/>
  <c i="28" r="H2823"/>
  <c i="28" l="1" r="K2822"/>
  <c i="28" r="I2823"/>
  <c i="28" r="J2823"/>
  <c i="28" r="H2824"/>
  <c i="28" l="1" r="K2823"/>
  <c i="28" r="I2824"/>
  <c i="28" r="J2824"/>
  <c i="28" r="H2825"/>
  <c i="28" l="1" r="K2824"/>
  <c i="28" r="I2825"/>
  <c i="28" r="J2825"/>
  <c i="28" r="H2826"/>
  <c i="28" l="1" r="K2825"/>
  <c i="28" r="I2826"/>
  <c i="28" r="J2826"/>
  <c i="28" r="H2827"/>
  <c i="28" l="1" r="K2826"/>
  <c i="28" r="I2827"/>
  <c i="28" r="H2828"/>
  <c i="28" r="J2827"/>
  <c i="28" l="1" r="K2827"/>
  <c i="28" r="I2828"/>
  <c i="28" r="J2828"/>
  <c i="28" r="H2829"/>
  <c i="28" l="1" r="K2828"/>
  <c i="28" r="J2829"/>
  <c i="28" r="H2830"/>
  <c i="28" r="I2829"/>
  <c i="28" l="1" r="K2829"/>
  <c i="28" r="I2830"/>
  <c i="28" r="J2830"/>
  <c i="28" r="H2831"/>
  <c i="28" l="1" r="K2830"/>
  <c i="28" r="I2831"/>
  <c i="28" r="J2831"/>
  <c i="28" r="H2832"/>
  <c i="28" l="1" r="K2831"/>
  <c i="28" r="H2833"/>
  <c i="28" r="I2832"/>
  <c i="28" r="J2832"/>
  <c i="28" l="1" r="K2832"/>
  <c i="28" r="I2833"/>
  <c i="28" r="J2833"/>
  <c i="28" r="H2834"/>
  <c i="28" l="1" r="I2834"/>
  <c i="28" r="J2834"/>
  <c i="28" r="H2835"/>
  <c i="28" r="K2833"/>
  <c i="28" l="1" r="K2834"/>
  <c i="28" r="I2835"/>
  <c i="28" r="J2835"/>
  <c i="28" r="H2836"/>
  <c i="28" l="1" r="K2835"/>
  <c i="28" r="I2836"/>
  <c i="28" r="J2836"/>
  <c i="28" r="H2837"/>
  <c i="28" l="1" r="K2836"/>
  <c i="28" r="J2837"/>
  <c i="28" r="H2838"/>
  <c i="28" r="I2837"/>
  <c i="28" l="1" r="K2837"/>
  <c i="28" r="H2839"/>
  <c i="28" r="I2838"/>
  <c i="28" r="J2838"/>
  <c i="28" l="1" r="K2838"/>
  <c i="28" r="J2839"/>
  <c i="28" r="H2840"/>
  <c i="28" r="I2839"/>
  <c i="28" l="1" r="K2839"/>
  <c i="28" r="I2840"/>
  <c i="28" r="J2840"/>
  <c i="28" r="H2841"/>
  <c i="28" l="1" r="K2840"/>
  <c i="28" r="J2841"/>
  <c i="28" r="H2842"/>
  <c i="28" r="I2841"/>
  <c i="28" l="1" r="K2841"/>
  <c i="28" r="I2842"/>
  <c i="28" r="J2842"/>
  <c i="28" r="H2843"/>
  <c i="28" l="1" r="K2842"/>
  <c i="28" r="J2843"/>
  <c i="28" r="H2844"/>
  <c i="28" r="I2843"/>
  <c i="28" l="1" r="K2843"/>
  <c i="28" r="J2844"/>
  <c i="28" r="H2845"/>
  <c i="28" r="I2844"/>
  <c i="28" l="1" r="K2844"/>
  <c i="28" r="H2846"/>
  <c i="28" r="I2845"/>
  <c i="28" r="J2845"/>
  <c i="28" l="1" r="K2845"/>
  <c i="28" r="J2846"/>
  <c i="28" r="H2847"/>
  <c i="28" r="I2846"/>
  <c i="28" l="1" r="K2846"/>
  <c i="28" r="I2847"/>
  <c i="28" r="J2847"/>
  <c i="28" r="H2848"/>
  <c i="28" l="1" r="J2848"/>
  <c i="28" r="I2848"/>
  <c i="28" r="H2849"/>
  <c i="28" r="K2847"/>
  <c i="28" l="1" r="K2848"/>
  <c i="28" r="I2849"/>
  <c i="28" r="J2849"/>
  <c i="28" r="H2850"/>
  <c i="28" l="1" r="K2849"/>
  <c i="28" r="I2850"/>
  <c i="28" r="J2850"/>
  <c i="28" r="H2851"/>
  <c i="28" l="1" r="K2850"/>
  <c i="28" r="H2852"/>
  <c i="28" r="I2851"/>
  <c i="28" r="J2851"/>
  <c i="28" l="1" r="K2851"/>
  <c i="28" r="J2852"/>
  <c i="28" r="H2853"/>
  <c i="28" r="I2852"/>
  <c i="28" l="1" r="K2852"/>
  <c i="28" r="I2853"/>
  <c i="28" r="J2853"/>
  <c i="28" r="H2854"/>
  <c i="28" l="1" r="K2853"/>
  <c i="28" r="I2854"/>
  <c i="28" r="H2855"/>
  <c i="28" r="J2854"/>
  <c i="28" l="1" r="K2854"/>
  <c i="28" r="J2855"/>
  <c i="28" r="H2856"/>
  <c i="28" r="I2855"/>
  <c i="28" l="1" r="K2855"/>
  <c i="28" r="J2856"/>
  <c i="28" r="H2857"/>
  <c i="28" r="I2856"/>
  <c i="28" l="1" r="K2856"/>
  <c i="28" r="I2857"/>
  <c i="28" r="J2857"/>
  <c i="28" r="H2858"/>
  <c i="28" l="1" r="K2857"/>
  <c i="28" r="J2858"/>
  <c i="28" r="H2859"/>
  <c i="28" r="I2858"/>
  <c i="28" l="1" r="K2858"/>
  <c i="28" r="J2859"/>
  <c i="28" r="H2860"/>
  <c i="28" r="I2859"/>
  <c i="28" l="1" r="K2859"/>
  <c i="28" r="I2860"/>
  <c i="28" r="J2860"/>
  <c i="28" r="H2861"/>
  <c i="28" l="1" r="K2860"/>
  <c i="28" r="I2861"/>
  <c i="28" r="J2861"/>
  <c i="28" r="H2862"/>
  <c i="28" l="1" r="K2861"/>
  <c i="28" r="H2863"/>
  <c i="28" r="I2862"/>
  <c i="28" r="J2862"/>
  <c i="28" l="1" r="K2862"/>
  <c i="28" r="H2864"/>
  <c i="28" r="I2863"/>
  <c i="28" r="J2863"/>
  <c i="28" l="1" r="K2863"/>
  <c i="28" r="I2864"/>
  <c i="28" r="J2864"/>
  <c i="28" r="H2865"/>
  <c i="28" l="1" r="K2864"/>
  <c i="28" r="I2865"/>
  <c i="28" r="J2865"/>
  <c i="28" r="H2866"/>
  <c i="28" l="1" r="K2865"/>
  <c i="28" r="J2866"/>
  <c i="28" r="H2867"/>
  <c i="28" r="I2866"/>
  <c i="28" l="1" r="K2866"/>
  <c i="28" r="I2867"/>
  <c i="28" r="H2868"/>
  <c i="28" r="J2867"/>
  <c i="28" l="1" r="K2867"/>
  <c i="28" r="J2868"/>
  <c i="28" r="H2869"/>
  <c i="28" r="I2868"/>
  <c i="28" l="1" r="K2868"/>
  <c i="28" r="I2869"/>
  <c i="28" r="J2869"/>
  <c i="28" r="H2870"/>
  <c i="28" l="1" r="K2869"/>
  <c i="28" r="J2870"/>
  <c i="28" r="I2870"/>
  <c i="28" r="H2871"/>
  <c i="28" l="1" r="K2870"/>
  <c i="28" r="I2871"/>
  <c i="28" r="J2871"/>
  <c i="28" r="H2872"/>
  <c i="28" l="1" r="K2871"/>
  <c i="28" r="I2872"/>
  <c i="28" r="J2872"/>
  <c i="28" r="H2873"/>
  <c i="28" l="1" r="K2872"/>
  <c i="28" r="H2874"/>
  <c i="28" r="I2873"/>
  <c i="28" r="J2873"/>
  <c i="28" l="1" r="K2873"/>
  <c i="28" r="I2874"/>
  <c i="28" r="J2874"/>
  <c i="28" r="H2875"/>
  <c i="28" l="1" r="K2874"/>
  <c i="28" r="J2875"/>
  <c i="28" r="H2876"/>
  <c i="28" r="I2875"/>
  <c i="28" l="1" r="K2875"/>
  <c i="28" r="J2876"/>
  <c i="28" r="H2877"/>
  <c i="28" r="I2876"/>
  <c i="28" l="1" r="K2876"/>
  <c i="28" r="J2877"/>
  <c i="28" r="H2878"/>
  <c i="28" r="I2877"/>
  <c i="28" l="1" r="K2877"/>
  <c i="28" r="I2878"/>
  <c i="28" r="J2878"/>
  <c i="28" r="H2879"/>
  <c i="28" l="1" r="K2878"/>
  <c i="28" r="I2879"/>
  <c i="28" r="J2879"/>
  <c i="28" r="H2880"/>
  <c i="28" l="1" r="K2879"/>
  <c i="28" r="J2880"/>
  <c i="28" r="H2881"/>
  <c i="28" r="I2880"/>
  <c i="28" l="1" r="K2880"/>
  <c i="28" r="I2881"/>
  <c i="28" r="J2881"/>
  <c i="28" r="H2882"/>
  <c i="28" l="1" r="K2881"/>
  <c i="28" r="I2882"/>
  <c i="28" r="J2882"/>
  <c i="28" r="H2883"/>
  <c i="28" l="1" r="K2882"/>
  <c i="28" r="I2883"/>
  <c i="28" r="J2883"/>
  <c i="28" r="H2884"/>
  <c i="28" l="1" r="K2883"/>
  <c i="28" r="I2884"/>
  <c i="28" r="H2885"/>
  <c i="28" r="J2884"/>
  <c i="28" l="1" r="K2884"/>
  <c i="28" r="J2885"/>
  <c i="28" r="H2886"/>
  <c i="28" r="I2885"/>
  <c i="28" l="1" r="K2885"/>
  <c i="28" r="I2886"/>
  <c i="28" r="J2886"/>
  <c i="28" r="H2887"/>
  <c i="28" l="1" r="K2886"/>
  <c i="28" r="J2887"/>
  <c i="28" r="H2888"/>
  <c i="28" r="I2887"/>
  <c i="28" l="1" r="K2887"/>
  <c i="28" r="I2888"/>
  <c i="28" r="J2888"/>
  <c i="28" r="H2889"/>
  <c i="28" l="1" r="K2888"/>
  <c i="28" r="I2889"/>
  <c i="28" r="J2889"/>
  <c i="28" r="H2890"/>
  <c i="28" l="1" r="K2889"/>
  <c i="28" r="I2890"/>
  <c i="28" r="J2890"/>
  <c i="28" r="H2891"/>
  <c i="28" l="1" r="K2890"/>
  <c i="28" r="H2892"/>
  <c i="28" r="I2891"/>
  <c i="28" r="J2891"/>
  <c i="28" l="1" r="K2891"/>
  <c i="28" r="I2892"/>
  <c i="28" r="H2893"/>
  <c i="28" r="J2892"/>
  <c i="28" l="1" r="K2892"/>
  <c i="28" r="J2893"/>
  <c i="28" r="H2894"/>
  <c i="28" r="I2893"/>
  <c i="28" l="1" r="K2893"/>
  <c i="28" r="J2894"/>
  <c i="28" r="I2894"/>
  <c i="28" r="H2895"/>
  <c i="28" l="1" r="K2894"/>
  <c i="28" r="I2895"/>
  <c i="28" r="J2895"/>
  <c i="28" r="H2896"/>
  <c i="28" l="1" r="K2895"/>
  <c i="28" r="J2896"/>
  <c i="28" r="I2896"/>
  <c i="28" r="H2897"/>
  <c i="28" l="1" r="K2896"/>
  <c i="28" r="I2897"/>
  <c i="28" r="J2897"/>
  <c i="28" r="H2898"/>
  <c i="28" l="1" r="K2897"/>
  <c i="28" r="J2898"/>
  <c i="28" r="I2898"/>
  <c i="28" r="H2899"/>
  <c i="28" l="1" r="K2898"/>
  <c i="28" r="I2899"/>
  <c i="28" r="J2899"/>
  <c i="28" r="H2900"/>
  <c i="28" l="1" r="K2899"/>
  <c i="28" r="I2900"/>
  <c i="28" r="J2900"/>
  <c i="28" r="H2901"/>
  <c i="28" l="1" r="K2900"/>
  <c i="28" r="H2902"/>
  <c i="28" r="I2901"/>
  <c i="28" r="J2901"/>
  <c i="28" l="1" r="K2901"/>
  <c i="28" r="J2902"/>
  <c i="28" r="H2903"/>
  <c i="28" r="I2902"/>
  <c i="28" l="1" r="K2902"/>
  <c i="28" r="H2904"/>
  <c i="28" r="I2903"/>
  <c i="28" r="J2903"/>
  <c i="28" l="1" r="K2903"/>
  <c i="28" r="H2905"/>
  <c i="28" r="I2904"/>
  <c i="28" r="J2904"/>
  <c i="28" l="1" r="K2904"/>
  <c i="28" r="I2905"/>
  <c i="28" r="H2906"/>
  <c i="28" r="J2905"/>
  <c i="28" l="1" r="K2905"/>
  <c i="28" r="J2906"/>
  <c i="28" r="I2906"/>
  <c i="28" r="H2907"/>
  <c i="28" l="1" r="K2906"/>
  <c i="28" r="I2907"/>
  <c i="28" r="J2907"/>
  <c i="28" r="H2908"/>
  <c i="28" l="1" r="K2907"/>
  <c i="28" r="I2908"/>
  <c i="28" r="J2908"/>
  <c i="28" r="H2909"/>
  <c i="28" l="1" r="K2908"/>
  <c i="28" r="I2909"/>
  <c i="28" r="J2909"/>
  <c i="28" r="H2910"/>
  <c i="28" l="1" r="K2909"/>
  <c i="28" r="J2910"/>
  <c i="28" r="H2911"/>
  <c i="28" r="I2910"/>
  <c i="28" l="1" r="K2910"/>
  <c i="28" r="H2912"/>
  <c i="28" r="I2911"/>
  <c i="28" r="J2911"/>
  <c i="28" l="1" r="K2911"/>
  <c i="28" r="I2912"/>
  <c i="28" r="J2912"/>
  <c i="28" r="H2913"/>
  <c i="28" l="1" r="K2912"/>
  <c i="28" r="I2913"/>
  <c i="28" r="J2913"/>
  <c i="28" r="H2914"/>
  <c i="28" l="1" r="K2913"/>
  <c i="28" r="H2915"/>
  <c i="28" r="I2914"/>
  <c i="28" r="J2914"/>
  <c i="28" l="1" r="K2914"/>
  <c i="28" r="J2915"/>
  <c i="28" r="H2916"/>
  <c i="28" r="I2915"/>
  <c i="28" l="1" r="K2915"/>
  <c i="28" r="J2916"/>
  <c i="28" r="H2917"/>
  <c i="28" r="I2916"/>
  <c i="28" l="1" r="K2916"/>
  <c i="28" r="H2918"/>
  <c i="28" r="I2917"/>
  <c i="28" r="J2917"/>
  <c i="28" l="1" r="K2917"/>
  <c i="28" r="J2918"/>
  <c i="28" r="H2919"/>
  <c i="28" r="I2918"/>
  <c i="28" l="1" r="K2918"/>
  <c i="28" r="I2919"/>
  <c i="28" r="J2919"/>
  <c i="28" r="H2920"/>
  <c i="28" l="1" r="K2919"/>
  <c i="28" r="I2920"/>
  <c i="28" r="J2920"/>
  <c i="28" r="H2921"/>
  <c i="28" l="1" r="K2920"/>
  <c i="28" r="I2921"/>
  <c i="28" r="J2921"/>
  <c i="28" r="H2922"/>
  <c i="28" l="1" r="K2921"/>
  <c i="28" r="J2922"/>
  <c i="28" r="H2923"/>
  <c i="28" r="I2922"/>
  <c i="28" l="1" r="K2922"/>
  <c i="28" r="H2924"/>
  <c i="28" r="I2923"/>
  <c i="28" r="J2923"/>
  <c i="28" l="1" r="K2923"/>
  <c i="28" r="J2924"/>
  <c i="28" r="H2925"/>
  <c i="28" r="I2924"/>
  <c i="28" l="1" r="K2924"/>
  <c i="28" r="I2925"/>
  <c i="28" r="J2925"/>
  <c i="28" r="H2926"/>
  <c i="28" l="1" r="K2925"/>
  <c i="28" r="I2926"/>
  <c i="28" r="J2926"/>
  <c i="28" r="H2927"/>
  <c i="28" l="1" r="K2926"/>
  <c i="28" r="J2927"/>
  <c i="28" r="H2928"/>
  <c i="28" r="I2927"/>
  <c i="28" l="1" r="K2927"/>
  <c i="28" r="I2928"/>
  <c i="28" r="J2928"/>
  <c i="28" r="H2929"/>
  <c i="28" l="1" r="K2928"/>
  <c i="28" r="H2930"/>
  <c i="28" r="I2929"/>
  <c i="28" r="J2929"/>
  <c i="28" l="1" r="K2929"/>
  <c i="28" r="I2930"/>
  <c i="28" r="J2930"/>
  <c i="28" r="H2931"/>
  <c i="28" l="1" r="K2930"/>
  <c i="28" r="I2931"/>
  <c i="28" r="J2931"/>
  <c i="28" r="H2932"/>
  <c i="28" l="1" r="K2931"/>
  <c i="28" r="I2932"/>
  <c i="28" r="H2933"/>
  <c i="28" r="J2932"/>
  <c i="28" l="1" r="K2932"/>
  <c i="28" r="J2933"/>
  <c i="28" r="I2933"/>
  <c i="28" r="H2934"/>
  <c i="28" l="1" r="K2933"/>
  <c i="28" r="I2934"/>
  <c i="28" r="J2934"/>
  <c i="28" r="H2935"/>
  <c i="28" l="1" r="K2934"/>
  <c i="28" r="J2935"/>
  <c i="28" r="H2936"/>
  <c i="28" r="I2935"/>
  <c i="28" l="1" r="K2935"/>
  <c i="28" r="J2936"/>
  <c i="28" r="H2937"/>
  <c i="28" r="I2936"/>
  <c i="28" l="1" r="K2936"/>
  <c i="28" r="J2937"/>
  <c i="28" r="H2938"/>
  <c i="28" r="I2937"/>
  <c i="28" l="1" r="K2937"/>
  <c i="28" r="J2938"/>
  <c i="28" r="H2939"/>
  <c i="28" r="I2938"/>
  <c i="28" l="1" r="K2938"/>
  <c i="28" r="J2939"/>
  <c i="28" r="H2940"/>
  <c i="28" r="I2939"/>
  <c i="28" l="1" r="K2939"/>
  <c i="28" r="I2940"/>
  <c i="28" r="J2940"/>
  <c i="28" r="H2941"/>
  <c i="28" l="1" r="K2940"/>
  <c i="28" r="J2941"/>
  <c i="28" r="H2942"/>
  <c i="28" r="I2941"/>
  <c i="28" l="1" r="K2941"/>
  <c i="28" r="J2942"/>
  <c i="28" r="H2943"/>
  <c i="28" r="I2942"/>
  <c i="28" l="1" r="K2942"/>
  <c i="28" r="I2943"/>
  <c i="28" r="H2944"/>
  <c i="28" r="J2943"/>
  <c i="28" l="1" r="K2943"/>
  <c i="28" r="I2944"/>
  <c i="28" r="J2944"/>
  <c i="28" r="H2945"/>
  <c i="28" l="1" r="K2944"/>
  <c i="28" r="I2945"/>
  <c i="28" r="H2946"/>
  <c i="28" r="J2945"/>
  <c i="28" l="1" r="K2945"/>
  <c i="28" r="I2946"/>
  <c i="28" r="J2946"/>
  <c i="28" r="H2947"/>
  <c i="28" l="1" r="K2946"/>
  <c i="28" r="J2947"/>
  <c i="28" r="I2947"/>
  <c i="28" r="H2948"/>
  <c i="28" l="1" r="K2947"/>
  <c i="28" r="I2948"/>
  <c i="28" r="J2948"/>
  <c i="28" r="H2949"/>
  <c i="28" l="1" r="K2948"/>
  <c i="28" r="J2949"/>
  <c i="28" r="I2949"/>
  <c i="28" r="H2950"/>
  <c i="28" l="1" r="K2949"/>
  <c i="28" r="I2950"/>
  <c i="28" r="J2950"/>
  <c i="28" r="H2951"/>
  <c i="28" l="1" r="K2950"/>
  <c i="28" r="I2951"/>
  <c i="28" r="H2952"/>
  <c i="28" r="J2951"/>
  <c i="28" l="1" r="K2951"/>
  <c i="28" r="I2952"/>
  <c i="28" r="J2952"/>
  <c i="28" r="H2953"/>
  <c i="28" l="1" r="K2952"/>
  <c i="28" r="I2953"/>
  <c i="28" r="H2954"/>
  <c i="28" r="J2953"/>
  <c i="28" l="1" r="K2953"/>
  <c i="28" r="J2954"/>
  <c i="28" r="H2955"/>
  <c i="28" r="I2954"/>
  <c i="28" l="1" r="K2954"/>
  <c i="28" r="J2955"/>
  <c i="28" r="I2955"/>
  <c i="28" r="H2956"/>
  <c i="28" l="1" r="K2955"/>
  <c i="28" r="I2956"/>
  <c i="28" r="J2956"/>
  <c i="28" r="H2957"/>
  <c i="28" l="1" r="K2956"/>
  <c i="28" r="I2957"/>
  <c i="28" r="H2958"/>
  <c i="28" r="J2957"/>
  <c i="28" l="1" r="K2957"/>
  <c i="28" r="I2958"/>
  <c i="28" r="J2958"/>
  <c i="28" r="H2959"/>
  <c i="28" l="1" r="K2958"/>
  <c i="28" r="J2959"/>
  <c i="28" r="H2960"/>
  <c i="28" r="I2959"/>
  <c i="28" l="1" r="K2959"/>
  <c i="28" r="I2960"/>
  <c i="28" r="H2961"/>
  <c i="28" r="J2960"/>
  <c i="28" l="1" r="I2961"/>
  <c i="28" r="H2962"/>
  <c i="28" r="J2961"/>
  <c i="28" r="K2960"/>
  <c i="28" l="1" r="K2961"/>
  <c i="28" r="I2962"/>
  <c i="28" r="H2963"/>
  <c i="28" r="J2962"/>
  <c i="28" l="1" r="K2962"/>
  <c i="28" r="I2963"/>
  <c i="28" r="H2964"/>
  <c i="28" r="J2963"/>
  <c i="28" l="1" r="K2963"/>
  <c i="28" r="H2965"/>
  <c i="28" r="I2964"/>
  <c i="28" r="J2964"/>
  <c i="28" l="1" r="K2964"/>
  <c i="28" r="J2965"/>
  <c i="28" r="H2966"/>
  <c i="28" r="I2965"/>
  <c i="28" l="1" r="K2965"/>
  <c i="28" r="I2966"/>
  <c i="28" r="J2966"/>
  <c i="28" r="H2967"/>
  <c i="28" l="1" r="K2966"/>
  <c i="28" r="I2967"/>
  <c i="28" r="J2967"/>
  <c i="28" r="H2968"/>
  <c i="28" l="1" r="K2967"/>
  <c i="28" r="I2968"/>
  <c i="28" r="J2968"/>
  <c i="28" r="H2969"/>
  <c i="28" l="1" r="K2968"/>
  <c i="28" r="J2969"/>
  <c i="28" r="I2969"/>
  <c i="28" r="H2970"/>
  <c i="28" l="1" r="K2969"/>
  <c i="28" r="I2970"/>
  <c i="28" r="J2970"/>
  <c i="28" r="H2971"/>
  <c i="28" l="1" r="K2970"/>
  <c i="28" r="J2971"/>
  <c i="28" r="I2971"/>
  <c i="28" r="H2972"/>
  <c i="28" l="1" r="K2971"/>
  <c i="28" r="J2972"/>
  <c i="28" r="H2973"/>
  <c i="28" r="I2972"/>
  <c i="28" l="1" r="K2972"/>
  <c i="28" r="J2973"/>
  <c i="28" r="H2974"/>
  <c i="28" r="I2973"/>
  <c i="28" l="1" r="K2973"/>
  <c i="28" r="H2975"/>
  <c i="28" r="I2974"/>
  <c i="28" r="J2974"/>
  <c i="28" l="1" r="K2974"/>
  <c i="28" r="J2975"/>
  <c i="28" r="H2976"/>
  <c i="28" r="I2975"/>
  <c i="28" l="1" r="K2975"/>
  <c i="28" r="J2976"/>
  <c i="28" r="H2977"/>
  <c i="28" r="I2976"/>
  <c i="28" l="1" r="J2977"/>
  <c i="28" r="H2978"/>
  <c i="28" r="I2977"/>
  <c i="28" r="K2976"/>
  <c i="28" l="1" r="K2977"/>
  <c i="28" r="I2978"/>
  <c i="28" r="J2978"/>
  <c i="28" r="H2979"/>
  <c i="28" l="1" r="K2978"/>
  <c i="28" r="J2979"/>
  <c i="28" r="I2979"/>
  <c i="28" r="H2980"/>
  <c i="28" l="1" r="K2979"/>
  <c i="28" r="J2980"/>
  <c i="28" r="H2981"/>
  <c i="28" r="I2980"/>
  <c i="28" l="1" r="K2980"/>
  <c i="28" r="H2982"/>
  <c i="28" r="I2981"/>
  <c i="28" r="J2981"/>
  <c i="28" l="1" r="K2981"/>
  <c i="28" r="J2982"/>
  <c i="28" r="I2982"/>
  <c i="28" r="H2983"/>
  <c i="28" l="1" r="K2982"/>
  <c i="28" r="I2983"/>
  <c i="28" r="H2984"/>
  <c i="28" r="J2983"/>
  <c i="28" l="1" r="K2983"/>
  <c i="28" r="I2984"/>
  <c i="28" r="H2985"/>
  <c i="28" r="J2984"/>
  <c i="28" l="1" r="H2986"/>
  <c i="28" r="J2985"/>
  <c i="28" r="I2985"/>
  <c i="28" r="K2984"/>
  <c i="28" l="1" r="K2985"/>
  <c i="28" r="I2986"/>
  <c i="28" r="J2986"/>
  <c i="28" r="H2987"/>
  <c i="28" l="1" r="K2986"/>
  <c i="28" r="H2988"/>
  <c i="28" r="J2987"/>
  <c i="28" r="I2987"/>
  <c i="28" l="1" r="K2987"/>
  <c i="28" r="H2989"/>
  <c i="28" r="I2988"/>
  <c i="28" r="J2988"/>
  <c i="28" l="1" r="K2988"/>
  <c i="28" r="H2990"/>
  <c i="28" r="J2989"/>
  <c i="28" r="I2989"/>
  <c i="28" l="1" r="K2989"/>
  <c i="28" r="I2990"/>
  <c i="28" r="J2990"/>
  <c i="28" r="H2991"/>
  <c i="28" l="1" r="K2990"/>
  <c i="28" r="J2991"/>
  <c i="28" r="H2992"/>
  <c i="28" r="I2991"/>
  <c i="28" l="1" r="K2991"/>
  <c i="28" r="I2992"/>
  <c i="28" r="J2992"/>
  <c i="28" r="H2993"/>
  <c i="28" l="1" r="K2992"/>
  <c i="28" r="J2993"/>
  <c i="28" r="H2994"/>
  <c i="28" r="I2993"/>
  <c i="28" l="1" r="K2993"/>
  <c i="28" r="I2994"/>
  <c i="28" r="J2994"/>
  <c i="28" r="H2995"/>
  <c i="28" l="1" r="K2994"/>
  <c i="28" r="I2995"/>
  <c i="28" r="H2996"/>
  <c i="28" r="J2995"/>
  <c i="28" l="1" r="K2995"/>
  <c i="28" r="H2997"/>
  <c i="28" r="J2996"/>
  <c i="28" r="I2996"/>
  <c i="28" l="1" r="K2996"/>
  <c i="28" r="I2997"/>
  <c i="28" r="H2998"/>
  <c i="28" r="J2997"/>
  <c i="28" l="1" r="K2997"/>
  <c i="28" r="I2998"/>
  <c i="28" r="J2998"/>
  <c i="28" r="H2999"/>
  <c i="28" l="1" r="K2998"/>
  <c i="28" r="I2999"/>
  <c i="28" r="H3000"/>
  <c i="28" r="J2999"/>
  <c i="28" l="1" r="K2999"/>
  <c i="28" r="J3000"/>
  <c i="28" r="H3001"/>
  <c i="28" r="I3000"/>
  <c i="28" l="1" r="K3000"/>
  <c i="28" r="J3001"/>
  <c i="28" r="H3002"/>
  <c i="28" r="I3001"/>
  <c i="28" l="1" r="K3001"/>
  <c i="28" r="I3002"/>
  <c i="28" r="J3002"/>
  <c i="28" r="H3003"/>
  <c i="28" l="1" r="K3002"/>
  <c i="28" r="J3003"/>
  <c i="28" r="I3003"/>
  <c i="28" r="H3004"/>
  <c i="28" l="1" r="K3003"/>
  <c i="28" r="I3004"/>
  <c i="28" r="J3004"/>
  <c i="28" r="H3005"/>
  <c i="28" l="1" r="K3004"/>
  <c i="28" r="H3006"/>
  <c i="28" r="J3005"/>
  <c i="28" r="I3005"/>
  <c i="28" l="1" r="K3005"/>
  <c i="28" r="J3006"/>
  <c i="28" r="H3007"/>
  <c i="28" r="I3006"/>
  <c i="28" l="1" r="K3006"/>
  <c i="28" r="J3007"/>
  <c i="28" r="I3007"/>
  <c i="28" r="H3008"/>
  <c i="28" l="1" r="K3007"/>
  <c i="28" r="H3009"/>
  <c i="28" r="J3008"/>
  <c i="28" r="I3008"/>
  <c i="28" l="1" r="K3008"/>
  <c i="28" r="I3009"/>
  <c i="28" r="H3010"/>
  <c i="28" r="J3009"/>
  <c i="28" l="1" r="K3009"/>
  <c i="28" r="J3010"/>
  <c i="28" r="H3011"/>
  <c i="28" r="I3010"/>
  <c i="28" l="1" r="K3010"/>
  <c i="28" r="I3011"/>
  <c i="28" r="H3012"/>
  <c i="28" r="J3011"/>
  <c i="28" l="1" r="K3011"/>
  <c i="28" r="J3012"/>
  <c i="28" r="H3013"/>
  <c i="28" r="I3012"/>
  <c i="28" l="1" r="K3012"/>
  <c i="28" r="I3013"/>
  <c i="28" r="H3014"/>
  <c i="28" r="J3013"/>
  <c i="28" l="1" r="K3013"/>
  <c i="28" r="I3014"/>
  <c i="28" r="J3014"/>
  <c i="28" r="H3015"/>
  <c i="28" l="1" r="K3014"/>
  <c i="28" r="J3015"/>
  <c i="28" r="I3015"/>
  <c i="28" r="H3016"/>
  <c i="28" l="1" r="K3015"/>
  <c i="28" r="J3016"/>
  <c i="28" r="I3016"/>
  <c i="28" r="H3017"/>
  <c i="28" l="1" r="K3016"/>
  <c i="28" r="I3017"/>
  <c i="28" r="H3018"/>
  <c i="28" r="J3017"/>
  <c i="28" l="1" r="K3017"/>
  <c i="28" r="I3018"/>
  <c i="28" r="J3018"/>
  <c i="28" r="H3019"/>
  <c i="28" l="1" r="K3018"/>
  <c i="28" r="I3019"/>
  <c i="28" r="H3020"/>
  <c i="28" r="J3019"/>
  <c i="28" l="1" r="K3019"/>
  <c i="28" r="I3020"/>
  <c i="28" r="J3020"/>
  <c i="28" r="H3021"/>
  <c i="28" l="1" r="K3020"/>
  <c i="28" r="J3021"/>
  <c i="28" r="I3021"/>
  <c i="28" r="H3022"/>
  <c i="28" l="1" r="K3021"/>
  <c i="28" r="I3022"/>
  <c i="28" r="J3022"/>
  <c i="28" r="H3023"/>
  <c i="28" l="1" r="K3022"/>
  <c i="28" r="I3023"/>
  <c i="28" r="H3024"/>
  <c i="28" r="J3023"/>
  <c i="28" l="1" r="K3023"/>
  <c i="28" r="I3024"/>
  <c i="28" r="J3024"/>
  <c i="28" r="H3025"/>
  <c i="28" l="1" r="K3024"/>
  <c i="28" r="J3025"/>
  <c i="28" r="I3025"/>
  <c i="28" r="H3026"/>
  <c i="28" l="1" r="K3025"/>
  <c i="28" r="J3026"/>
  <c i="28" r="I3026"/>
  <c i="28" r="H3027"/>
  <c i="28" l="1" r="K3026"/>
  <c i="28" r="I3027"/>
  <c i="28" r="H3028"/>
  <c i="28" r="J3027"/>
  <c i="28" l="1" r="K3027"/>
  <c i="28" r="I3028"/>
  <c i="28" r="J3028"/>
  <c i="28" r="H3029"/>
  <c i="28" l="1" r="K3028"/>
  <c i="28" r="J3029"/>
  <c i="28" r="I3029"/>
  <c i="28" r="H3030"/>
  <c i="28" l="1" r="K3029"/>
  <c i="28" r="J3030"/>
  <c i="28" r="I3030"/>
  <c i="28" r="H3031"/>
  <c i="28" l="1" r="K3030"/>
  <c i="28" r="I3031"/>
  <c i="28" r="H3032"/>
  <c i="28" r="J3031"/>
  <c i="28" l="1" r="K3031"/>
  <c i="28" r="I3032"/>
  <c i="28" r="J3032"/>
  <c i="28" r="H3033"/>
  <c i="28" l="1" r="K3032"/>
  <c i="28" r="H3034"/>
  <c i="28" r="J3033"/>
  <c i="28" r="I3033"/>
  <c i="28" l="1" r="K3033"/>
  <c i="28" r="H3035"/>
  <c i="28" r="I3034"/>
  <c i="28" r="J3034"/>
  <c i="28" l="1" r="K3034"/>
  <c i="28" r="I3035"/>
  <c i="28" r="H3036"/>
  <c i="28" r="J3035"/>
  <c i="28" l="1" r="K3035"/>
  <c i="28" r="I3036"/>
  <c i="28" r="H3037"/>
  <c i="28" r="J3036"/>
  <c i="28" l="1" r="J3037"/>
  <c i="28" r="I3037"/>
  <c i="28" r="H3038"/>
  <c i="28" r="K3036"/>
  <c i="28" l="1" r="K3037"/>
  <c i="28" r="I3038"/>
  <c i="28" r="J3038"/>
  <c i="28" r="H3039"/>
  <c i="28" l="1" r="K3038"/>
  <c i="28" r="J3039"/>
  <c i="28" r="I3039"/>
  <c i="28" r="H3040"/>
  <c i="28" l="1" r="K3039"/>
  <c i="28" r="I3040"/>
  <c i="28" r="J3040"/>
  <c i="28" r="H3041"/>
  <c i="28" l="1" r="K3040"/>
  <c i="28" r="H3042"/>
  <c i="28" r="J3041"/>
  <c i="28" r="I3041"/>
  <c i="28" l="1" r="K3041"/>
  <c i="28" r="I3042"/>
  <c i="28" r="J3042"/>
  <c i="28" r="H3043"/>
  <c i="28" l="1" r="J3043"/>
  <c i="28" r="I3043"/>
  <c i="28" r="H3044"/>
  <c i="28" r="K3042"/>
  <c i="28" l="1" r="K3043"/>
  <c i="28" r="H3045"/>
  <c i="28" r="I3044"/>
  <c i="28" r="J3044"/>
  <c i="28" l="1" r="K3044"/>
  <c i="28" r="I3045"/>
  <c i="28" r="H3046"/>
  <c i="28" r="J3045"/>
  <c i="28" l="1" r="K3045"/>
  <c i="28" r="I3046"/>
  <c i="28" r="J3046"/>
  <c i="28" r="H3047"/>
  <c i="28" l="1" r="K3046"/>
  <c i="28" r="J3047"/>
  <c i="28" r="I3047"/>
  <c i="28" r="H3048"/>
  <c i="28" l="1" r="K3047"/>
  <c i="28" r="J3048"/>
  <c i="28" r="H3049"/>
  <c i="28" r="I3048"/>
  <c i="28" l="1" r="K3048"/>
  <c i="28" r="J3049"/>
  <c i="28" r="I3049"/>
  <c i="28" r="H3050"/>
  <c i="28" l="1" r="K3049"/>
  <c i="28" r="I3050"/>
  <c i="28" r="J3050"/>
  <c i="28" r="H3051"/>
  <c i="28" l="1" r="K3050"/>
  <c i="28" r="J3051"/>
  <c i="28" r="I3051"/>
  <c i="28" r="H3052"/>
  <c i="28" l="1" r="K3051"/>
  <c i="28" r="I3052"/>
  <c i="28" r="J3052"/>
  <c i="28" r="H3053"/>
  <c i="28" l="1" r="K3052"/>
  <c i="28" r="J3053"/>
  <c i="28" r="I3053"/>
  <c i="28" r="H3054"/>
  <c i="28" l="1" r="K3053"/>
  <c i="28" r="I3054"/>
  <c i="28" r="J3054"/>
  <c i="28" r="H3055"/>
  <c i="28" l="1" r="K3054"/>
  <c i="28" r="J3055"/>
  <c i="28" r="H3056"/>
  <c i="28" r="I3055"/>
  <c i="28" l="1" r="K3055"/>
  <c i="28" r="I3056"/>
  <c i="28" r="J3056"/>
  <c i="28" r="H3057"/>
  <c i="28" l="1" r="K3056"/>
  <c i="28" r="I3057"/>
  <c i="28" r="J3057"/>
  <c i="28" r="H3058"/>
  <c i="28" l="1" r="K3057"/>
  <c i="28" r="I3058"/>
  <c i="28" r="H3059"/>
  <c i="28" r="J3058"/>
  <c i="28" l="1" r="K3058"/>
  <c i="28" r="J3059"/>
  <c i="28" r="I3059"/>
  <c i="28" r="H3060"/>
  <c i="28" l="1" r="K3059"/>
  <c i="28" r="I3060"/>
  <c i="28" r="J3060"/>
  <c i="28" r="H3061"/>
  <c i="28" l="1" r="K3060"/>
  <c i="28" r="J3061"/>
  <c i="28" r="H3062"/>
  <c i="28" r="I3061"/>
  <c i="28" l="1" r="K3061"/>
  <c i="28" r="I3062"/>
  <c i="28" r="J3062"/>
  <c i="28" r="H3063"/>
  <c i="28" l="1" r="K3062"/>
  <c i="28" r="I3063"/>
  <c i="28" r="H3064"/>
  <c i="28" r="J3063"/>
  <c i="28" l="1" r="K3063"/>
  <c i="28" r="J3064"/>
  <c i="28" r="H3065"/>
  <c i="28" r="I3064"/>
  <c i="28" l="1" r="K3064"/>
  <c i="28" r="H3066"/>
  <c i="28" r="J3065"/>
  <c i="28" r="I3065"/>
  <c i="28" l="1" r="K3065"/>
  <c i="28" r="I3066"/>
  <c i="28" r="H3067"/>
  <c i="28" r="J3066"/>
  <c i="28" l="1" r="K3066"/>
  <c i="28" r="J3067"/>
  <c i="28" r="I3067"/>
  <c i="28" r="H3068"/>
  <c i="28" l="1" r="K3067"/>
  <c i="28" r="I3068"/>
  <c i="28" r="J3068"/>
  <c i="28" r="H3069"/>
  <c i="28" l="1" r="K3068"/>
  <c i="28" r="J3069"/>
  <c i="28" r="I3069"/>
  <c i="28" r="H3070"/>
  <c i="28" l="1" r="K3069"/>
  <c i="28" r="I3070"/>
  <c i="28" r="J3070"/>
  <c i="28" r="H3071"/>
  <c i="28" l="1" r="K3070"/>
  <c i="28" r="I3071"/>
  <c i="28" r="H3072"/>
  <c i="28" r="J3071"/>
  <c i="28" l="1" r="K3071"/>
  <c i="28" r="I3072"/>
  <c i="28" r="J3072"/>
  <c i="28" r="H3073"/>
  <c i="28" l="1" r="K3072"/>
  <c i="28" r="J3073"/>
  <c i="28" r="I3073"/>
  <c i="28" r="H3074"/>
  <c i="28" l="1" r="K3073"/>
  <c i="28" r="I3074"/>
  <c i="28" r="J3074"/>
  <c i="28" r="H3075"/>
  <c i="28" l="1" r="K3074"/>
  <c i="28" r="J3075"/>
  <c i="28" r="I3075"/>
  <c i="28" r="H3076"/>
  <c i="28" l="1" r="K3075"/>
  <c i="28" r="I3076"/>
  <c i="28" r="J3076"/>
  <c i="28" r="H3077"/>
  <c i="28" l="1" r="K3076"/>
  <c i="28" r="J3077"/>
  <c i="28" r="I3077"/>
  <c i="28" r="H3078"/>
  <c i="28" l="1" r="K3077"/>
  <c i="28" r="I3078"/>
  <c i="28" r="J3078"/>
  <c i="28" r="H3079"/>
  <c i="28" l="1" r="K3078"/>
  <c i="28" r="I3079"/>
  <c i="28" r="H3080"/>
  <c i="28" r="J3079"/>
  <c i="28" l="1" r="K3079"/>
  <c i="28" r="J3080"/>
  <c i="28" r="H3081"/>
  <c i="28" r="I3080"/>
  <c i="28" l="1" r="K3080"/>
  <c i="28" r="I3081"/>
  <c i="28" r="H3082"/>
  <c i="28" r="J3081"/>
  <c i="28" l="1" r="K3081"/>
  <c i="28" r="I3082"/>
  <c i="28" r="J3082"/>
  <c i="28" r="H3083"/>
  <c i="28" l="1" r="K3082"/>
  <c i="28" r="J3083"/>
  <c i="28" r="I3083"/>
  <c i="28" r="H3084"/>
  <c i="28" l="1" r="K3083"/>
  <c i="28" r="I3084"/>
  <c i="28" r="J3084"/>
  <c i="28" r="H3085"/>
  <c i="28" l="1" r="K3084"/>
  <c i="28" r="J3085"/>
  <c i="28" r="I3085"/>
  <c i="28" r="H3086"/>
  <c i="28" l="1" r="K3085"/>
  <c i="28" r="I3086"/>
  <c i="28" r="J3086"/>
  <c i="28" r="H3087"/>
  <c i="28" l="1" r="K3086"/>
  <c i="28" r="I3087"/>
  <c i="28" r="H3088"/>
  <c i="28" r="J3087"/>
  <c i="28" l="1" r="K3087"/>
  <c i="28" r="I3088"/>
  <c i="28" r="H3089"/>
  <c i="28" r="J3088"/>
  <c i="28" l="1" r="K3088"/>
  <c i="28" r="J3089"/>
  <c i="28" r="I3089"/>
  <c i="28" r="H3090"/>
  <c i="28" l="1" r="K3089"/>
  <c i="28" r="I3090"/>
  <c i="28" r="J3090"/>
  <c i="28" r="H3091"/>
  <c i="28" l="1" r="K3090"/>
  <c i="28" r="I3091"/>
  <c i="28" r="H3092"/>
  <c i="28" r="J3091"/>
  <c i="28" l="1" r="K3091"/>
  <c i="28" r="H3093"/>
  <c i="28" r="J3092"/>
  <c i="28" r="I3092"/>
  <c i="28" l="1" r="K3092"/>
  <c i="28" r="J3093"/>
  <c i="28" r="I3093"/>
  <c i="28" r="H3094"/>
  <c i="28" l="1" r="K3093"/>
  <c i="28" r="I3094"/>
  <c i="28" r="J3094"/>
  <c i="28" r="H3095"/>
  <c i="28" l="1" r="K3094"/>
  <c i="28" r="J3095"/>
  <c i="28" r="I3095"/>
  <c i="28" r="H3096"/>
  <c i="28" l="1" r="K3095"/>
  <c i="28" r="J3096"/>
  <c i="28" r="H3097"/>
  <c i="28" r="I3096"/>
  <c i="28" l="1" r="K3096"/>
  <c i="28" r="J3097"/>
  <c i="28" r="I3097"/>
  <c i="28" r="H3098"/>
  <c i="28" l="1" r="K3097"/>
  <c i="28" r="I3098"/>
  <c i="28" r="J3098"/>
  <c i="28" r="H3099"/>
  <c i="28" l="1" r="K3098"/>
  <c i="28" r="J3099"/>
  <c i="28" r="I3099"/>
  <c i="28" r="H3100"/>
  <c i="28" l="1" r="K3099"/>
  <c i="28" r="I3100"/>
  <c i="28" r="J3100"/>
  <c i="28" r="H3101"/>
  <c i="28" l="1" r="K3100"/>
  <c i="28" r="J3101"/>
  <c i="28" r="I3101"/>
  <c i="28" r="H3102"/>
  <c i="28" l="1" r="K3101"/>
  <c i="28" r="J3102"/>
  <c i="28" r="H3103"/>
  <c i="28" r="I3102"/>
  <c i="28" l="1" r="K3102"/>
  <c i="28" r="J3103"/>
  <c i="28" r="I3103"/>
  <c i="28" r="H3104"/>
  <c i="28" l="1" r="K3103"/>
  <c i="28" r="J3104"/>
  <c i="28" r="H3105"/>
  <c i="28" r="I3104"/>
  <c i="28" l="1" r="K3104"/>
  <c i="28" r="J3105"/>
  <c i="28" r="I3105"/>
  <c i="28" r="H3106"/>
  <c i="28" l="1" r="K3105"/>
  <c i="28" r="I3106"/>
  <c i="28" r="J3106"/>
  <c i="28" r="H3107"/>
  <c i="28" l="1" r="K3106"/>
  <c i="28" r="J3107"/>
  <c i="28" r="I3107"/>
  <c i="28" r="H3108"/>
  <c i="28" l="1" r="K3107"/>
  <c i="28" r="I3108"/>
  <c i="28" r="J3108"/>
  <c i="28" r="H3109"/>
  <c i="28" l="1" r="K3108"/>
  <c i="28" r="I3109"/>
  <c i="28" r="H3110"/>
  <c i="28" r="J3109"/>
  <c i="28" l="1" r="K3109"/>
  <c i="28" r="I3110"/>
  <c i="28" r="H3111"/>
  <c i="28" r="J3110"/>
  <c i="28" l="1" r="K3110"/>
  <c i="28" r="I3111"/>
  <c i="28" r="H3112"/>
  <c i="28" r="J3111"/>
  <c i="28" l="1" r="K3111"/>
  <c i="28" r="J3112"/>
  <c i="28" r="H3113"/>
  <c i="28" r="I3112"/>
  <c i="28" l="1" r="K3112"/>
  <c i="28" r="H3114"/>
  <c i="28" r="J3113"/>
  <c i="28" r="I3113"/>
  <c i="28" l="1" r="K3113"/>
  <c i="28" r="J3114"/>
  <c i="28" r="H3115"/>
  <c i="28" r="I3114"/>
  <c i="28" l="1" r="K3114"/>
  <c i="28" r="I3115"/>
  <c i="28" r="H3116"/>
  <c i="28" r="J3115"/>
  <c i="28" l="1" r="K3115"/>
  <c i="28" r="J3116"/>
  <c i="28" r="H3117"/>
  <c i="28" r="I3116"/>
  <c i="28" l="1" r="K3116"/>
  <c i="28" r="I3117"/>
  <c i="28" r="H3118"/>
  <c i="28" r="J3117"/>
  <c i="28" l="1" r="K3117"/>
  <c i="28" r="I3118"/>
  <c i="28" r="J3118"/>
  <c i="28" r="H3119"/>
  <c i="28" l="1" r="K3118"/>
  <c i="28" r="J3119"/>
  <c i="28" r="I3119"/>
  <c i="28" r="H3120"/>
  <c i="28" l="1" r="K3119"/>
  <c i="28" r="H3121"/>
  <c i="28" r="J3120"/>
  <c i="28" r="I3120"/>
  <c i="28" l="1" r="K3120"/>
  <c i="28" r="J3121"/>
  <c i="28" r="I3121"/>
  <c i="28" r="H3122"/>
  <c i="28" l="1" r="K3121"/>
  <c i="28" r="J3122"/>
  <c i="28" r="H3123"/>
  <c i="28" r="I3122"/>
  <c i="28" l="1" r="K3122"/>
  <c i="28" r="H3124"/>
  <c i="28" r="J3123"/>
  <c i="28" r="I3123"/>
  <c i="28" l="1" r="K3123"/>
  <c i="28" r="I3124"/>
  <c i="28" r="J3124"/>
  <c i="28" r="H3125"/>
  <c i="28" l="1" r="K3124"/>
  <c i="28" r="J3125"/>
  <c i="28" r="I3125"/>
  <c i="28" r="H3126"/>
  <c i="28" l="1" r="K3125"/>
  <c i="28" r="I3126"/>
  <c i="28" r="J3126"/>
  <c i="28" r="H3127"/>
  <c i="28" l="1" r="K3126"/>
  <c i="28" r="I3127"/>
  <c i="28" r="H3128"/>
  <c i="28" r="J3127"/>
  <c i="28" l="1" r="K3127"/>
  <c i="28" r="I3128"/>
  <c i="28" r="J3128"/>
  <c i="28" r="H3129"/>
  <c i="28" l="1" r="K3128"/>
  <c i="28" r="I3129"/>
  <c i="28" r="H3130"/>
  <c i="28" r="J3129"/>
  <c i="28" l="1" r="K3129"/>
  <c i="28" r="J3130"/>
  <c i="28" r="H3131"/>
  <c i="28" r="I3130"/>
  <c i="28" l="1" r="K3130"/>
  <c i="28" r="J3131"/>
  <c i="28" r="H3132"/>
  <c i="28" r="I3131"/>
  <c i="28" l="1" r="K3131"/>
  <c i="28" r="J3132"/>
  <c i="28" r="H3133"/>
  <c i="28" r="I3132"/>
  <c i="28" l="1" r="K3132"/>
  <c i="28" r="H3134"/>
  <c i="28" r="J3133"/>
  <c i="28" r="I3133"/>
  <c i="28" l="1" r="K3133"/>
  <c i="28" r="I3134"/>
  <c i="28" r="J3134"/>
  <c i="28" r="H3135"/>
  <c i="28" l="1" r="K3134"/>
  <c i="28" r="J3135"/>
  <c i="28" r="I3135"/>
  <c i="28" r="H3136"/>
  <c i="28" l="1" r="K3135"/>
  <c i="28" r="I3136"/>
  <c i="28" r="J3136"/>
  <c i="28" r="H3137"/>
  <c i="28" l="1" r="K3136"/>
  <c i="28" r="J3137"/>
  <c i="28" r="I3137"/>
  <c i="28" r="H3138"/>
  <c i="28" l="1" r="K3137"/>
  <c i="28" r="J3138"/>
  <c i="28" r="H3139"/>
  <c i="28" r="I3138"/>
  <c i="28" l="1" r="K3138"/>
  <c i="28" r="I3139"/>
  <c i="28" r="H3140"/>
  <c i="28" r="J3139"/>
  <c i="28" l="1" r="K3139"/>
  <c i="28" r="I3140"/>
  <c i="28" r="J3140"/>
  <c i="28" r="H3141"/>
  <c i="28" l="1" r="K3140"/>
  <c i="28" r="J3141"/>
  <c i="28" r="I3141"/>
  <c i="28" r="H3142"/>
  <c i="28" l="1" r="K3141"/>
  <c i="28" r="I3142"/>
  <c i="28" r="H3143"/>
  <c i="28" r="J3142"/>
  <c i="28" l="1" r="K3142"/>
  <c i="28" r="I3143"/>
  <c i="28" r="H3144"/>
  <c i="28" r="J3143"/>
  <c i="28" l="1" r="K3143"/>
  <c i="28" r="I3144"/>
  <c i="28" r="J3144"/>
  <c i="28" r="H3145"/>
  <c i="28" l="1" r="K3144"/>
  <c i="28" r="J3145"/>
  <c i="28" r="I3145"/>
  <c i="28" r="H3146"/>
  <c i="28" l="1" r="K3145"/>
  <c i="28" r="I3146"/>
  <c i="28" r="J3146"/>
  <c i="28" r="H3147"/>
  <c i="28" l="1" r="K3146"/>
  <c i="28" r="I3147"/>
  <c i="28" r="H3148"/>
  <c i="28" r="J3147"/>
  <c i="28" l="1" r="K3147"/>
  <c i="28" r="H3149"/>
  <c i="28" r="J3148"/>
  <c i="28" r="I3148"/>
  <c i="28" l="1" r="K3148"/>
  <c i="28" r="J3149"/>
  <c i="28" r="I3149"/>
  <c i="28" r="H3150"/>
  <c i="28" l="1" r="K3149"/>
  <c i="28" r="I3150"/>
  <c i="28" r="J3150"/>
  <c i="28" r="H3151"/>
  <c i="28" l="1" r="K3150"/>
  <c i="28" r="H3152"/>
  <c i="28" r="I3151"/>
  <c i="28" r="J3151"/>
  <c i="28" l="1" r="K3151"/>
  <c i="28" r="I3152"/>
  <c i="28" r="J3152"/>
  <c i="28" r="H3153"/>
  <c i="28" l="1" r="K3152"/>
  <c i="28" r="J3153"/>
  <c i="28" r="I3153"/>
  <c i="28" r="H3154"/>
  <c i="28" l="1" r="K3153"/>
  <c i="28" r="I3154"/>
  <c i="28" r="J3154"/>
  <c i="28" r="H3155"/>
  <c i="28" l="1" r="K3154"/>
  <c i="28" r="J3155"/>
  <c i="28" r="I3155"/>
  <c i="28" r="H3156"/>
  <c i="28" l="1" r="K3155"/>
  <c i="28" r="I3156"/>
  <c i="28" r="J3156"/>
  <c i="28" r="H3157"/>
  <c i="28" l="1" r="K3156"/>
  <c i="28" r="J3157"/>
  <c i="28" r="I3157"/>
  <c i="28" r="H3158"/>
  <c i="28" l="1" r="K3157"/>
  <c i="28" r="H3159"/>
  <c i="28" r="J3158"/>
  <c i="28" r="I3158"/>
  <c i="28" l="1" r="K3158"/>
  <c i="28" r="J3159"/>
  <c i="28" r="I3159"/>
  <c i="28" r="H3160"/>
  <c i="28" l="1" r="K3159"/>
  <c i="28" r="I3160"/>
  <c i="28" r="J3160"/>
  <c i="28" r="H3161"/>
  <c i="28" l="1" r="K3160"/>
  <c i="28" r="J3161"/>
  <c i="28" r="I3161"/>
  <c i="28" r="H3162"/>
  <c i="28" l="1" r="K3161"/>
  <c i="28" r="J3162"/>
  <c i="28" r="H3163"/>
  <c i="28" r="I3162"/>
  <c i="28" l="1" r="K3162"/>
  <c i="28" r="J3163"/>
  <c i="28" r="I3163"/>
  <c i="28" r="H3164"/>
  <c i="28" l="1" r="K3163"/>
  <c i="28" r="I3164"/>
  <c i="28" r="J3164"/>
  <c i="28" r="H3165"/>
  <c i="28" l="1" r="K3164"/>
  <c i="28" r="J3165"/>
  <c i="28" r="H3166"/>
  <c i="28" r="I3165"/>
  <c i="28" l="1" r="K3165"/>
  <c i="28" r="I3166"/>
  <c i="28" r="J3166"/>
  <c i="28" r="H3167"/>
  <c i="28" l="1" r="K3166"/>
  <c i="28" r="I3167"/>
  <c i="28" r="H3168"/>
  <c i="28" r="J3167"/>
  <c i="28" l="1" r="K3167"/>
  <c i="28" r="I3168"/>
  <c i="28" r="J3168"/>
  <c i="28" r="H3169"/>
  <c i="28" l="1" r="K3168"/>
  <c i="28" r="J3169"/>
  <c i="28" r="H3170"/>
  <c i="28" r="I3169"/>
  <c i="28" l="1" r="K3169"/>
  <c i="28" r="I3170"/>
  <c i="28" r="J3170"/>
  <c i="28" r="H3171"/>
  <c i="28" l="1" r="K3170"/>
  <c i="28" r="J3171"/>
  <c i="28" r="I3171"/>
  <c i="28" r="H3172"/>
  <c i="28" l="1" r="K3171"/>
  <c i="28" r="J3172"/>
  <c i="28" r="I3172"/>
  <c i="28" r="H3173"/>
  <c i="28" l="1" r="K3172"/>
  <c i="28" r="I3173"/>
  <c i="28" r="H3174"/>
  <c i="28" r="J3173"/>
  <c i="28" l="1" r="K3173"/>
  <c i="28" r="I3174"/>
  <c i="28" r="J3174"/>
  <c i="28" r="H3175"/>
  <c i="28" l="1" r="K3174"/>
  <c i="28" r="J3175"/>
  <c i="28" r="I3175"/>
  <c i="28" r="H3176"/>
  <c i="28" l="1" r="K3175"/>
  <c i="28" r="I3176"/>
  <c i="28" r="J3176"/>
  <c i="28" r="H3177"/>
  <c i="28" l="1" r="K3176"/>
  <c i="28" r="J3177"/>
  <c i="28" r="I3177"/>
  <c i="28" r="H3178"/>
  <c i="28" l="1" r="K3177"/>
  <c i="28" r="I3178"/>
  <c i="28" r="J3178"/>
  <c i="28" r="H3179"/>
  <c i="28" l="1" r="K3178"/>
  <c i="28" r="J3179"/>
  <c i="28" r="I3179"/>
  <c i="28" r="H3180"/>
  <c i="28" l="1" r="K3179"/>
  <c i="28" r="I3180"/>
  <c i="28" r="J3180"/>
  <c i="28" r="H3181"/>
  <c i="28" l="1" r="K3180"/>
  <c i="28" r="J3181"/>
  <c i="28" r="H3182"/>
  <c i="28" r="I3181"/>
  <c i="28" l="1" r="I3182"/>
  <c i="28" r="J3182"/>
  <c i="28" r="H3183"/>
  <c i="28" r="K3181"/>
  <c i="28" l="1" r="K3182"/>
  <c i="28" r="J3183"/>
  <c i="28" r="I3183"/>
  <c i="28" r="H3184"/>
  <c i="28" l="1" r="K3183"/>
  <c i="28" r="I3184"/>
  <c i="28" r="J3184"/>
  <c i="28" r="H3185"/>
  <c i="28" l="1" r="K3184"/>
  <c i="28" r="J3185"/>
  <c i="28" r="I3185"/>
  <c i="28" r="H3186"/>
  <c i="28" l="1" r="K3185"/>
  <c i="28" r="I3186"/>
  <c i="28" r="J3186"/>
  <c i="28" r="H3187"/>
  <c i="28" l="1" r="K3186"/>
  <c i="28" r="J3187"/>
  <c i="28" r="I3187"/>
  <c i="28" r="H3188"/>
  <c i="28" l="1" r="K3187"/>
  <c i="28" r="I3188"/>
  <c i="28" r="J3188"/>
  <c i="28" r="H3189"/>
  <c i="28" l="1" r="K3188"/>
  <c i="28" r="J3189"/>
  <c i="28" r="I3189"/>
  <c i="28" r="H3190"/>
  <c i="28" l="1" r="K3189"/>
  <c i="28" r="I3190"/>
  <c i="28" r="J3190"/>
  <c i="28" r="H3191"/>
  <c i="28" l="1" r="K3190"/>
  <c i="28" r="J3191"/>
  <c i="28" r="I3191"/>
  <c i="28" r="H3192"/>
  <c i="28" l="1" r="K3191"/>
  <c i="28" r="I3192"/>
  <c i="28" r="J3192"/>
  <c i="28" r="H3193"/>
  <c i="28" l="1" r="K3192"/>
  <c i="28" r="J3193"/>
  <c i="28" r="I3193"/>
  <c i="28" r="H3194"/>
  <c i="28" l="1" r="K3193"/>
  <c i="28" r="I3194"/>
  <c i="28" r="J3194"/>
  <c i="28" r="H3195"/>
  <c i="28" l="1" r="K3194"/>
  <c i="28" r="I3195"/>
  <c i="28" r="H3196"/>
  <c i="28" r="J3195"/>
  <c i="28" l="1" r="K3195"/>
  <c i="28" r="I3196"/>
  <c i="28" r="H3197"/>
  <c i="28" r="J3196"/>
  <c i="28" l="1" r="K3196"/>
  <c i="28" r="J3197"/>
  <c i="28" r="I3197"/>
  <c i="28" r="H3198"/>
  <c i="28" l="1" r="K3197"/>
  <c i="28" r="J3198"/>
  <c i="28" r="I3198"/>
  <c i="28" r="H3199"/>
  <c i="28" l="1" r="K3198"/>
  <c i="28" r="J3199"/>
  <c i="28" r="I3199"/>
  <c i="28" r="H3200"/>
  <c i="28" l="1" r="K3199"/>
  <c i="28" r="I3200"/>
  <c i="28" r="J3200"/>
  <c i="28" r="H3201"/>
  <c i="28" l="1" r="K3200"/>
  <c i="28" r="J3201"/>
  <c i="28" r="I3201"/>
  <c i="28" r="H3202"/>
  <c i="28" l="1" r="K3201"/>
  <c i="28" r="I3202"/>
  <c i="28" r="J3202"/>
  <c i="28" r="H3203"/>
  <c i="28" l="1" r="K3202"/>
  <c i="28" r="I3203"/>
  <c i="28" r="H3204"/>
  <c i="28" r="J3203"/>
  <c i="28" l="1" r="K3203"/>
  <c i="28" r="I3204"/>
  <c i="28" r="J3204"/>
  <c i="28" r="H3205"/>
  <c i="28" l="1" r="K3204"/>
  <c i="28" r="I3205"/>
  <c i="28" r="H3206"/>
  <c i="28" r="J3205"/>
  <c i="28" l="1" r="K3205"/>
  <c i="28" r="H3207"/>
  <c i="28" r="I3206"/>
  <c i="28" r="J3206"/>
  <c i="28" l="1" r="K3206"/>
  <c i="28" r="J3207"/>
  <c i="28" r="I3207"/>
  <c i="28" r="H3208"/>
  <c i="28" l="1" r="K3207"/>
  <c i="28" r="I3208"/>
  <c i="28" r="J3208"/>
  <c i="28" r="H3209"/>
  <c i="28" l="1" r="K3208"/>
  <c i="28" r="J3209"/>
  <c i="28" r="I3209"/>
  <c i="28" r="H3210"/>
  <c i="28" l="1" r="K3209"/>
  <c i="28" r="I3210"/>
  <c i="28" r="J3210"/>
  <c i="28" r="H3211"/>
  <c i="28" l="1" r="K3210"/>
  <c i="28" r="J3211"/>
  <c i="28" r="I3211"/>
  <c i="28" r="H3212"/>
  <c i="28" l="1" r="K3211"/>
  <c i="28" r="I3212"/>
  <c i="28" r="J3212"/>
  <c i="28" r="H3213"/>
  <c i="28" l="1" r="K3212"/>
  <c i="28" r="I3213"/>
  <c i="28" r="H3214"/>
  <c i="28" r="J3213"/>
  <c i="28" l="1" r="K3213"/>
  <c i="28" r="I3214"/>
  <c i="28" r="J3214"/>
  <c i="28" r="H3215"/>
  <c i="28" l="1" r="K3214"/>
  <c i="28" r="H3216"/>
  <c i="28" r="J3215"/>
  <c i="28" r="I3215"/>
  <c i="28" l="1" r="K3215"/>
  <c i="28" r="I3216"/>
  <c i="28" r="J3216"/>
  <c i="28" r="H3217"/>
  <c i="28" l="1" r="K3216"/>
  <c i="28" r="J3217"/>
  <c i="28" r="I3217"/>
  <c i="28" r="H3218"/>
  <c i="28" l="1" r="K3217"/>
  <c i="28" r="J3218"/>
  <c i="28" r="I3218"/>
  <c i="28" r="H3219"/>
  <c i="28" l="1" r="K3218"/>
  <c i="28" r="J3219"/>
  <c i="28" r="I3219"/>
  <c i="28" r="H3220"/>
  <c i="28" l="1" r="K3219"/>
  <c i="28" r="I3220"/>
  <c i="28" r="J3220"/>
  <c i="28" r="H3221"/>
  <c i="28" l="1" r="K3220"/>
  <c i="28" r="J3221"/>
  <c i="28" r="I3221"/>
  <c i="28" r="H3222"/>
  <c i="28" l="1" r="K3221"/>
  <c i="28" r="I3222"/>
  <c i="28" r="J3222"/>
  <c i="28" r="H3223"/>
  <c i="28" l="1" r="K3222"/>
  <c i="28" r="J3223"/>
  <c i="28" r="I3223"/>
  <c i="28" r="H3224"/>
  <c i="28" l="1" r="K3223"/>
  <c i="28" r="I3224"/>
  <c i="28" r="J3224"/>
  <c i="28" r="H3225"/>
  <c i="28" l="1" r="K3224"/>
  <c i="28" r="J3225"/>
  <c i="28" r="I3225"/>
  <c i="28" r="H3226"/>
  <c i="28" l="1" r="K3225"/>
  <c i="28" r="I3226"/>
  <c i="28" r="J3226"/>
  <c i="28" r="H3227"/>
  <c i="28" l="1" r="K3226"/>
  <c i="28" r="J3227"/>
  <c i="28" r="I3227"/>
  <c i="28" r="H3228"/>
  <c i="28" l="1" r="K3227"/>
  <c i="28" r="I3228"/>
  <c i="28" r="J3228"/>
  <c i="28" r="H3229"/>
  <c i="28" l="1" r="K3228"/>
  <c i="28" r="I3229"/>
  <c i="28" r="H3230"/>
  <c i="28" r="J3229"/>
  <c i="28" l="1" r="K3229"/>
  <c i="28" r="I3230"/>
  <c i="28" r="J3230"/>
  <c i="28" r="H3231"/>
  <c i="28" l="1" r="K3230"/>
  <c i="28" r="I3231"/>
  <c i="28" r="H3232"/>
  <c i="28" r="J3231"/>
  <c i="28" l="1" r="K3231"/>
  <c i="28" r="I3232"/>
  <c i="28" r="J3232"/>
  <c i="28" r="H3233"/>
  <c i="28" l="1" r="K3232"/>
  <c i="28" r="I3233"/>
  <c i="28" r="H3234"/>
  <c i="28" r="J3233"/>
  <c i="28" l="1" r="K3233"/>
  <c i="28" r="I3234"/>
  <c i="28" r="J3234"/>
  <c i="28" r="H3235"/>
  <c i="28" l="1" r="K3234"/>
  <c i="28" r="J3235"/>
  <c i="28" r="H3236"/>
  <c i="28" r="I3235"/>
  <c i="28" l="1" r="K3235"/>
  <c i="28" r="I3236"/>
  <c i="28" r="J3236"/>
  <c i="28" r="H3237"/>
  <c i="28" l="1" r="K3236"/>
  <c i="28" r="J3237"/>
  <c i="28" r="I3237"/>
  <c i="28" r="H3238"/>
  <c i="28" l="1" r="K3237"/>
  <c i="28" r="J3238"/>
  <c i="28" r="H3239"/>
  <c i="28" r="I3238"/>
  <c i="28" l="1" r="K3238"/>
  <c i="28" r="I3239"/>
  <c i="28" r="H3240"/>
  <c i="28" r="J3239"/>
  <c i="28" l="1" r="K3239"/>
  <c i="28" r="I3240"/>
  <c i="28" r="J3240"/>
  <c i="28" r="H3241"/>
  <c i="28" l="1" r="K3240"/>
  <c i="28" r="J3241"/>
  <c i="28" r="I3241"/>
  <c i="28" r="H3242"/>
  <c i="28" l="1" r="K3241"/>
  <c i="28" r="I3242"/>
  <c i="28" r="J3242"/>
  <c i="28" r="H3243"/>
  <c i="28" l="1" r="K3242"/>
  <c i="28" r="J3243"/>
  <c i="28" r="I3243"/>
  <c i="28" r="H3244"/>
  <c i="28" l="1" r="K3243"/>
  <c i="28" r="J3244"/>
  <c i="28" r="H3245"/>
  <c i="28" r="I3244"/>
  <c i="28" l="1" r="K3244"/>
  <c i="28" r="J3245"/>
  <c i="28" r="I3245"/>
  <c i="28" r="H3246"/>
  <c i="28" l="1" r="K3245"/>
  <c i="28" r="I3246"/>
  <c i="28" r="J3246"/>
  <c i="28" r="H3247"/>
  <c i="28" l="1" r="K3246"/>
  <c i="28" r="J3247"/>
  <c i="28" r="I3247"/>
  <c i="28" r="H3248"/>
  <c i="28" l="1" r="K3247"/>
  <c i="28" r="I3248"/>
  <c i="28" r="J3248"/>
  <c i="28" r="H3249"/>
  <c i="28" l="1" r="K3248"/>
  <c i="28" r="J3249"/>
  <c i="28" r="I3249"/>
  <c i="28" r="H3250"/>
  <c i="28" l="1" r="K3249"/>
  <c i="28" r="I3250"/>
  <c i="28" r="J3250"/>
  <c i="28" r="H3251"/>
  <c i="28" l="1" r="K3250"/>
  <c i="28" r="J3251"/>
  <c i="28" r="I3251"/>
  <c i="28" r="H3252"/>
  <c i="28" l="1" r="K3251"/>
  <c i="28" r="I3252"/>
  <c i="28" r="J3252"/>
  <c i="28" r="H3253"/>
  <c i="28" l="1" r="K3252"/>
  <c i="28" r="J3253"/>
  <c i="28" r="I3253"/>
  <c i="28" r="H3254"/>
  <c i="28" l="1" r="K3253"/>
  <c i="28" r="J3254"/>
  <c i="28" r="H3255"/>
  <c i="28" r="I3254"/>
  <c i="28" l="1" r="K3254"/>
  <c i="28" r="I3255"/>
  <c i="28" r="H3256"/>
  <c i="28" r="J3255"/>
  <c i="28" l="1" r="K3255"/>
  <c i="28" r="I3256"/>
  <c i="28" r="J3256"/>
  <c i="28" r="H3257"/>
  <c i="28" l="1" r="K3256"/>
  <c i="28" r="J3257"/>
  <c i="28" r="I3257"/>
  <c i="28" r="H3258"/>
  <c i="28" l="1" r="K3257"/>
  <c i="28" r="I3258"/>
  <c i="28" r="J3258"/>
  <c i="28" r="H3259"/>
  <c i="28" l="1" r="K3258"/>
  <c i="28" r="J3259"/>
  <c i="28" r="I3259"/>
  <c i="28" r="H3260"/>
  <c i="28" l="1" r="K3259"/>
  <c i="28" r="I3260"/>
  <c i="28" r="J3260"/>
  <c i="28" r="H3261"/>
  <c i="28" l="1" r="K3260"/>
  <c i="28" r="I3261"/>
  <c i="28" r="H3262"/>
  <c i="28" r="J3261"/>
  <c i="28" l="1" r="K3261"/>
  <c i="28" r="I3262"/>
  <c i="28" r="J3262"/>
  <c i="28" r="H3263"/>
  <c i="28" l="1" r="K3262"/>
  <c i="28" r="J3263"/>
  <c i="28" r="I3263"/>
  <c i="28" r="H3264"/>
  <c i="28" l="1" r="K3263"/>
  <c i="28" r="J3264"/>
  <c i="28" r="H3265"/>
  <c i="28" r="I3264"/>
  <c i="28" l="1" r="K3264"/>
  <c i="28" r="J3265"/>
  <c i="28" r="I3265"/>
  <c i="28" r="H3266"/>
  <c i="28" l="1" r="K3265"/>
  <c i="28" r="I3266"/>
  <c i="28" r="J3266"/>
  <c i="28" r="H3267"/>
  <c i="28" l="1" r="K3266"/>
  <c i="28" r="J3267"/>
  <c i="28" r="I3267"/>
  <c i="28" r="H3268"/>
  <c i="28" l="1" r="K3267"/>
  <c i="28" r="J3268"/>
  <c i="28" r="H3269"/>
  <c i="28" r="I3268"/>
  <c i="28" l="1" r="K3268"/>
  <c i="28" r="J3269"/>
  <c i="28" r="I3269"/>
  <c i="28" r="H3270"/>
  <c i="28" l="1" r="K3269"/>
  <c i="28" r="I3270"/>
  <c i="28" r="J3270"/>
  <c i="28" r="H3271"/>
  <c i="28" l="1" r="K3270"/>
  <c i="28" r="J3271"/>
  <c i="28" r="H3272"/>
  <c i="28" r="I3271"/>
  <c i="28" l="1" r="K3271"/>
  <c i="28" r="I3272"/>
  <c i="28" r="J3272"/>
  <c i="28" r="H3273"/>
  <c i="28" l="1" r="K3272"/>
  <c i="28" r="J3273"/>
  <c i="28" r="I3273"/>
  <c i="28" r="H3274"/>
  <c i="28" l="1" r="K3273"/>
  <c i="28" r="I3274"/>
  <c i="28" r="J3274"/>
  <c i="28" r="H3275"/>
  <c i="28" l="1" r="K3274"/>
  <c i="28" r="J3275"/>
  <c i="28" r="I3275"/>
  <c i="28" r="H3276"/>
  <c i="28" l="1" r="K3275"/>
  <c i="28" r="I3276"/>
  <c i="28" r="J3276"/>
  <c i="28" r="H3277"/>
  <c i="28" l="1" r="K3276"/>
  <c i="28" r="H3278"/>
  <c i="28" r="J3277"/>
  <c i="28" r="I3277"/>
  <c i="28" l="1" r="K3277"/>
  <c i="28" r="I3278"/>
  <c i="28" r="J3278"/>
  <c i="28" r="H3279"/>
  <c i="28" l="1" r="K3278"/>
  <c i="28" r="H3280"/>
  <c i="28" r="J3279"/>
  <c i="28" r="I3279"/>
  <c i="28" l="1" r="K3279"/>
  <c i="28" r="H3281"/>
  <c i="28" r="I3280"/>
  <c i="28" r="J3280"/>
  <c i="28" l="1" r="K3280"/>
  <c i="28" r="H3282"/>
  <c i="28" r="J3281"/>
  <c i="28" r="I3281"/>
  <c i="28" l="1" r="K3281"/>
  <c i="28" r="J3282"/>
  <c i="28" r="H3283"/>
  <c i="28" r="I3282"/>
  <c i="28" l="1" r="K3282"/>
  <c i="28" r="I3283"/>
  <c i="28" r="H3284"/>
  <c i="28" r="J3283"/>
  <c i="28" l="1" r="K3283"/>
  <c i="28" r="I3284"/>
  <c i="28" r="J3284"/>
  <c i="28" r="H3285"/>
  <c i="28" l="1" r="K3284"/>
  <c i="28" r="I3285"/>
  <c i="28" r="H3286"/>
  <c i="28" r="J3285"/>
  <c i="28" l="1" r="K3285"/>
  <c i="28" r="J3286"/>
  <c i="28" r="H3287"/>
  <c i="28" r="I3286"/>
  <c i="28" l="1" r="K3286"/>
  <c i="28" r="I3287"/>
  <c i="28" r="H3288"/>
  <c i="28" r="J3287"/>
  <c i="28" l="1" r="K3287"/>
  <c i="28" r="I3288"/>
  <c i="28" r="J3288"/>
  <c i="28" r="H3289"/>
  <c i="28" l="1" r="K3288"/>
  <c i="28" r="I3289"/>
  <c i="28" r="H3290"/>
  <c i="28" r="J3289"/>
  <c i="28" l="1" r="K3289"/>
  <c i="28" r="J3290"/>
  <c i="28" r="I3290"/>
  <c i="28" r="H3291"/>
  <c i="28" l="1" r="K3290"/>
  <c i="28" r="I3291"/>
  <c i="28" r="H3292"/>
  <c i="28" r="J3291"/>
  <c i="28" l="1" r="K3291"/>
  <c i="28" r="H3293"/>
  <c i="28" r="I3292"/>
  <c i="28" r="J3292"/>
  <c i="28" l="1" r="K3292"/>
  <c i="28" r="J3293"/>
  <c i="28" r="I3293"/>
  <c i="28" r="H3294"/>
  <c i="28" l="1" r="K3293"/>
  <c i="28" r="J3294"/>
  <c i="28" r="H3295"/>
  <c i="28" r="I3294"/>
  <c i="28" l="1" r="K3294"/>
  <c i="28" r="J3295"/>
  <c i="28" r="I3295"/>
  <c i="28" r="H3296"/>
  <c i="28" l="1" r="K3295"/>
  <c i="28" r="I3296"/>
  <c i="28" r="H3297"/>
  <c i="28" r="J3296"/>
  <c i="28" l="1" r="K3296"/>
  <c i="28" r="H3298"/>
  <c i="28" r="J3297"/>
  <c i="28" r="I3297"/>
  <c i="28" l="1" r="K3297"/>
  <c i="28" r="I3298"/>
  <c i="28" r="J3298"/>
  <c i="28" r="H3299"/>
  <c i="28" l="1" r="K3298"/>
  <c i="28" r="J3299"/>
  <c i="28" r="I3299"/>
  <c i="28" r="H3300"/>
  <c i="28" l="1" r="K3299"/>
  <c i="28" r="I3300"/>
  <c i="28" r="J3300"/>
  <c i="28" r="H3301"/>
  <c i="28" l="1" r="K3300"/>
  <c i="28" r="I3301"/>
  <c i="28" r="H3302"/>
  <c i="28" r="J3301"/>
  <c i="28" l="1" r="K3301"/>
  <c i="28" r="I3302"/>
  <c i="28" r="J3302"/>
  <c i="28" r="H3303"/>
  <c i="28" l="1" r="K3302"/>
  <c i="28" r="I3303"/>
  <c i="28" r="H3304"/>
  <c i="28" r="J3303"/>
  <c i="28" l="1" r="K3303"/>
  <c i="28" r="I3304"/>
  <c i="28" r="J3304"/>
  <c i="28" r="H3305"/>
  <c i="28" l="1" r="K3304"/>
  <c i="28" r="J3305"/>
  <c i="28" r="I3305"/>
  <c i="28" r="H3306"/>
  <c i="28" l="1" r="K3305"/>
  <c i="28" r="I3306"/>
  <c i="28" r="H3307"/>
  <c i="28" r="J3306"/>
  <c i="28" l="1" r="K3306"/>
  <c i="28" r="I3307"/>
  <c i="28" r="H3308"/>
  <c i="28" r="J3307"/>
  <c i="28" l="1" r="K3307"/>
  <c i="28" r="I3308"/>
  <c i="28" r="J3308"/>
  <c i="28" r="H3309"/>
  <c i="28" l="1" r="K3308"/>
  <c i="28" r="J3309"/>
  <c i="28" r="I3309"/>
  <c i="28" r="H3310"/>
  <c i="28" l="1" r="K3309"/>
  <c i="28" r="I3310"/>
  <c i="28" r="J3310"/>
  <c i="28" r="H3311"/>
  <c i="28" l="1" r="K3310"/>
  <c i="28" r="J3311"/>
  <c i="28" r="I3311"/>
  <c i="28" r="H3312"/>
  <c i="28" l="1" r="K3311"/>
  <c i="28" r="I3312"/>
  <c i="28" r="J3312"/>
  <c i="28" r="H3313"/>
  <c i="28" l="1" r="K3312"/>
  <c i="28" r="I3313"/>
  <c i="28" r="H3314"/>
  <c i="28" r="J3313"/>
  <c i="28" l="1" r="K3313"/>
  <c i="28" r="J3314"/>
  <c i="28" r="H3315"/>
  <c i="28" r="I3314"/>
  <c i="28" l="1" r="K3314"/>
  <c i="28" r="I3315"/>
  <c i="28" r="H3316"/>
  <c i="28" r="J3315"/>
  <c i="28" l="1" r="K3315"/>
  <c i="28" r="I3316"/>
  <c i="28" r="J3316"/>
  <c i="28" r="H3317"/>
  <c i="28" l="1" r="K3316"/>
  <c i="28" r="I3317"/>
  <c i="28" r="H3318"/>
  <c i="28" r="J3317"/>
  <c i="28" l="1" r="K3317"/>
  <c i="28" r="I3318"/>
  <c i="28" r="J3318"/>
  <c i="28" r="H3319"/>
  <c i="28" l="1" r="K3318"/>
  <c i="28" r="I3319"/>
  <c i="28" r="H3320"/>
  <c i="28" r="J3319"/>
  <c i="28" l="1" r="K3319"/>
  <c i="28" r="I3320"/>
  <c i="28" r="J3320"/>
  <c i="28" r="H3321"/>
  <c i="28" l="1" r="K3320"/>
  <c i="28" r="I3321"/>
  <c i="28" r="H3322"/>
  <c i="28" r="J3321"/>
  <c i="28" l="1" r="K3321"/>
  <c i="28" r="I3322"/>
  <c i="28" r="J3322"/>
  <c i="28" r="H3323"/>
  <c i="28" l="1" r="K3322"/>
  <c i="28" r="J3323"/>
  <c i="28" r="I3323"/>
  <c i="28" r="H3324"/>
  <c i="28" l="1" r="K3323"/>
  <c i="28" r="I3324"/>
  <c i="28" r="J3324"/>
  <c i="28" r="H3325"/>
  <c i="28" l="1" r="K3324"/>
  <c i="28" r="J3325"/>
  <c i="28" r="I3325"/>
  <c i="28" r="H3326"/>
  <c i="28" l="1" r="K3325"/>
  <c i="28" r="H3327"/>
  <c i="28" r="I3326"/>
  <c i="28" r="J3326"/>
  <c i="28" l="1" r="K3326"/>
  <c i="28" r="J3327"/>
  <c i="28" r="I3327"/>
  <c i="28" r="H3328"/>
  <c i="28" l="1" r="K3327"/>
  <c i="28" r="I3328"/>
  <c i="28" r="J3328"/>
  <c i="28" r="H3329"/>
  <c i="28" l="1" r="K3328"/>
  <c i="28" r="J3329"/>
  <c i="28" r="I3329"/>
  <c i="28" r="H3330"/>
  <c i="28" l="1" r="K3329"/>
  <c i="28" r="I3330"/>
  <c i="28" r="J3330"/>
  <c i="28" r="H3331"/>
  <c i="28" l="1" r="K3330"/>
  <c i="28" r="J3331"/>
  <c i="28" r="I3331"/>
  <c i="28" r="H3332"/>
  <c i="28" l="1" r="K3331"/>
  <c i="28" r="I3332"/>
  <c i="28" r="J3332"/>
  <c i="28" r="H3333"/>
  <c i="28" l="1" r="K3332"/>
  <c i="28" r="J3333"/>
  <c i="28" r="I3333"/>
  <c i="28" r="H3334"/>
  <c i="28" l="1" r="K3333"/>
  <c i="28" r="I3334"/>
  <c i="28" r="J3334"/>
  <c i="28" r="H3335"/>
  <c i="28" l="1" r="K3334"/>
  <c i="28" r="H3336"/>
  <c i="28" r="J3335"/>
  <c i="28" r="I3335"/>
  <c i="28" l="1" r="K3335"/>
  <c i="28" r="I3336"/>
  <c i="28" r="J3336"/>
  <c i="28" r="H3337"/>
  <c i="28" l="1" r="K3336"/>
  <c i="28" r="I3337"/>
  <c i="28" r="H3338"/>
  <c i="28" r="J3337"/>
  <c i="28" l="1" r="K3337"/>
  <c i="28" r="I3338"/>
  <c i="28" r="J3338"/>
  <c i="28" r="H3339"/>
  <c i="28" l="1" r="K3338"/>
  <c i="28" r="J3339"/>
  <c i="28" r="I3339"/>
  <c i="28" r="H3340"/>
  <c i="28" l="1" r="K3339"/>
  <c i="28" r="I3340"/>
  <c i="28" r="J3340"/>
  <c i="28" r="H3341"/>
  <c i="28" l="1" r="K3340"/>
  <c i="28" r="I3341"/>
  <c i="28" r="H3342"/>
  <c i="28" r="J3341"/>
  <c i="28" l="1" r="K3341"/>
  <c i="28" r="I3342"/>
  <c i="28" r="J3342"/>
  <c i="28" r="H3343"/>
  <c i="28" l="1" r="K3342"/>
  <c i="28" r="I3343"/>
  <c i="28" r="J3343"/>
  <c i="28" r="H3344"/>
  <c i="28" l="1" r="K3343"/>
  <c i="28" r="I3344"/>
  <c i="28" r="J3344"/>
  <c i="28" r="H3345"/>
  <c i="28" l="1" r="K3344"/>
  <c i="28" r="I3345"/>
  <c i="28" r="J3345"/>
  <c i="28" r="H3346"/>
  <c i="28" l="1" r="K3345"/>
  <c i="28" r="I3346"/>
  <c i="28" r="J3346"/>
  <c i="28" r="H3347"/>
  <c i="28" l="1" r="K3346"/>
  <c i="28" r="J3347"/>
  <c i="28" r="I3347"/>
  <c i="28" r="H3348"/>
  <c i="28" l="1" r="K3347"/>
  <c i="28" r="I3348"/>
  <c i="28" r="J3348"/>
  <c i="28" r="H3349"/>
  <c i="28" l="1" r="J3349"/>
  <c i="28" r="I3349"/>
  <c i="28" r="H3350"/>
  <c i="28" r="K3348"/>
  <c i="28" l="1" r="K3349"/>
  <c i="28" r="I3350"/>
  <c i="28" r="J3350"/>
  <c i="28" r="H3351"/>
  <c i="28" l="1" r="K3350"/>
  <c i="28" r="J3351"/>
  <c i="28" r="I3351"/>
  <c i="28" r="H3352"/>
  <c i="28" l="1" r="K3351"/>
  <c i="28" r="I3352"/>
  <c i="28" r="J3352"/>
  <c i="28" r="H3353"/>
  <c i="28" l="1" r="K3352"/>
  <c i="28" r="I3353"/>
  <c i="28" r="H3354"/>
  <c i="28" r="J3353"/>
  <c i="28" l="1" r="K3353"/>
  <c i="28" r="J3354"/>
  <c i="28" r="H3355"/>
  <c i="28" r="I3354"/>
  <c i="28" l="1" r="K3354"/>
  <c i="28" r="J3355"/>
  <c i="28" r="I3355"/>
  <c i="28" r="H3356"/>
  <c i="28" l="1" r="K3355"/>
  <c i="28" r="I3356"/>
  <c i="28" r="J3356"/>
  <c i="28" r="H3357"/>
  <c i="28" l="1" r="K3356"/>
  <c i="28" r="I3357"/>
  <c i="28" r="H3358"/>
  <c i="28" r="J3357"/>
  <c i="28" l="1" r="K3357"/>
  <c i="28" r="I3358"/>
  <c i="28" r="J3358"/>
  <c i="28" r="H3359"/>
  <c i="28" l="1" r="K3358"/>
  <c i="28" r="J3359"/>
  <c i="28" r="I3359"/>
  <c i="28" r="H3360"/>
  <c i="28" l="1" r="K3359"/>
  <c i="28" r="I3360"/>
  <c i="28" r="J3360"/>
  <c i="28" r="H3361"/>
  <c i="28" l="1" r="K3360"/>
  <c i="28" r="J3361"/>
  <c i="28" r="I3361"/>
  <c i="28" r="H3362"/>
  <c i="28" l="1" r="K3361"/>
  <c i="28" r="I3362"/>
  <c i="28" r="J3362"/>
  <c i="28" r="H3363"/>
  <c i="28" l="1" r="K3362"/>
  <c i="28" r="I3363"/>
  <c i="28" r="H3364"/>
  <c i="28" r="J3363"/>
  <c i="28" l="1" r="K3363"/>
  <c i="28" r="J3364"/>
  <c i="28" r="H3365"/>
  <c i="28" r="I3364"/>
  <c i="28" l="1" r="K3364"/>
  <c i="28" r="J3365"/>
  <c i="28" r="I3365"/>
  <c i="28" r="H3366"/>
  <c i="28" l="1" r="K3365"/>
  <c i="28" r="I3366"/>
  <c i="28" r="J3366"/>
  <c i="28" r="H3367"/>
  <c i="28" l="1" r="K3366"/>
  <c i="28" r="J3367"/>
  <c i="28" r="I3367"/>
  <c i="28" r="H3368"/>
  <c i="28" l="1" r="K3367"/>
  <c i="28" r="I3368"/>
  <c i="28" r="J3368"/>
  <c i="28" r="H3369"/>
  <c i="28" l="1" r="K3368"/>
  <c i="28" r="J3369"/>
  <c i="28" r="I3369"/>
  <c i="28" r="H3370"/>
  <c i="28" l="1" r="K3369"/>
  <c i="28" r="I3370"/>
  <c i="28" r="J3370"/>
  <c i="28" r="H3371"/>
  <c i="28" l="1" r="I3371"/>
  <c i="28" r="H3372"/>
  <c i="28" r="J3371"/>
  <c i="28" r="K3370"/>
  <c i="28" l="1" r="K3371"/>
  <c i="28" r="I3372"/>
  <c i="28" r="J3372"/>
  <c i="28" r="H3373"/>
  <c i="28" l="1" r="K3372"/>
  <c i="28" r="I3373"/>
  <c i="28" r="H3374"/>
  <c i="28" r="J3373"/>
  <c i="28" l="1" r="K3373"/>
  <c i="28" r="I3374"/>
  <c i="28" r="J3374"/>
  <c i="28" r="H3375"/>
  <c i="28" l="1" r="K3374"/>
  <c i="28" r="J3375"/>
  <c i="28" r="I3375"/>
  <c i="28" r="H3376"/>
  <c i="28" l="1" r="K3375"/>
  <c i="28" r="I3376"/>
  <c i="28" r="J3376"/>
  <c i="28" r="H3377"/>
  <c i="28" l="1" r="J3377"/>
  <c i="28" r="I3377"/>
  <c i="28" r="H3378"/>
  <c i="28" r="K3376"/>
  <c i="28" l="1" r="K3377"/>
  <c i="28" r="J3378"/>
  <c i="28" r="I3378"/>
  <c i="28" r="H3379"/>
  <c i="28" l="1" r="K3378"/>
  <c i="28" r="J3379"/>
  <c i="28" r="I3379"/>
  <c i="28" r="H3380"/>
  <c i="28" l="1" r="K3379"/>
  <c i="28" r="I3380"/>
  <c i="28" r="J3380"/>
  <c i="28" r="H3381"/>
  <c i="28" l="1" r="K3380"/>
  <c i="28" r="I3381"/>
  <c i="28" r="H3382"/>
  <c i="28" r="J3381"/>
  <c i="28" l="1" r="K3381"/>
  <c i="28" r="I3382"/>
  <c i="28" r="J3382"/>
  <c i="28" r="H3383"/>
  <c i="28" l="1" r="K3382"/>
  <c i="28" r="J3383"/>
  <c i="28" r="I3383"/>
  <c i="28" r="H3384"/>
  <c i="28" l="1" r="K3383"/>
  <c i="28" r="I3384"/>
  <c i="28" r="J3384"/>
  <c i="28" r="H3385"/>
  <c i="28" l="1" r="K3384"/>
  <c i="28" r="J3385"/>
  <c i="28" r="I3385"/>
  <c i="28" r="H3386"/>
  <c i="28" l="1" r="K3385"/>
  <c i="28" r="I3386"/>
  <c i="28" r="J3386"/>
  <c i="28" r="H3387"/>
  <c i="28" l="1" r="K3386"/>
  <c i="28" r="J3387"/>
  <c i="28" r="I3387"/>
  <c i="28" r="H3388"/>
  <c i="28" l="1" r="K3387"/>
  <c i="28" r="J3388"/>
  <c i="28" r="H3389"/>
  <c i="28" r="I3388"/>
  <c i="28" l="1" r="K3388"/>
  <c i="28" r="I3389"/>
  <c i="28" r="J3389"/>
  <c i="28" r="H3390"/>
  <c i="28" l="1" r="K3389"/>
  <c i="28" r="I3390"/>
  <c i="28" r="J3390"/>
  <c i="28" r="H3391"/>
  <c i="28" l="1" r="K3390"/>
  <c i="28" r="H3392"/>
  <c i="28" r="J3391"/>
  <c i="28" r="I3391"/>
  <c i="28" l="1" r="K3391"/>
  <c i="28" r="I3392"/>
  <c i="28" r="J3392"/>
  <c i="28" r="H3393"/>
  <c i="28" l="1" r="K3392"/>
  <c i="28" r="I3393"/>
  <c i="28" r="H3394"/>
  <c i="28" r="J3393"/>
  <c i="28" l="1" r="K3393"/>
  <c i="28" r="I3394"/>
  <c i="28" r="J3394"/>
  <c i="28" r="H3395"/>
  <c i="28" l="1" r="K3394"/>
  <c i="28" r="J3395"/>
  <c i="28" r="I3395"/>
  <c i="28" r="H3396"/>
  <c i="28" l="1" r="I3396"/>
  <c i="28" r="J3396"/>
  <c i="28" r="H3397"/>
  <c i="28" r="K3395"/>
  <c i="28" l="1" r="K3396"/>
  <c i="28" r="I3397"/>
  <c i="28" r="H3398"/>
  <c i="28" r="J3397"/>
  <c i="28" l="1" r="K3397"/>
  <c i="28" r="I3398"/>
  <c i="28" r="J3398"/>
  <c i="28" r="H3399"/>
  <c i="28" l="1" r="K3398"/>
  <c i="28" r="J3399"/>
  <c i="28" r="I3399"/>
  <c i="28" r="H3400"/>
  <c i="28" l="1" r="K3399"/>
  <c i="28" r="I3400"/>
  <c i="28" r="J3400"/>
  <c i="28" r="H3401"/>
  <c i="28" l="1" r="K3400"/>
  <c i="28" r="I3401"/>
  <c i="28" r="J3401"/>
  <c i="28" r="H3402"/>
  <c i="28" l="1" r="K3401"/>
  <c i="28" r="I3402"/>
  <c i="28" r="J3402"/>
  <c i="28" r="H3403"/>
  <c i="28" l="1" r="K3402"/>
  <c i="28" r="J3403"/>
  <c i="28" r="I3403"/>
  <c i="28" r="H3404"/>
  <c i="28" l="1" r="K3403"/>
  <c i="28" r="I3404"/>
  <c i="28" r="J3404"/>
  <c i="28" r="H3405"/>
  <c i="28" l="1" r="J3405"/>
  <c i="28" r="I3405"/>
  <c i="28" r="H3406"/>
  <c i="28" r="K3404"/>
  <c i="28" l="1" r="K3405"/>
  <c i="28" r="H3407"/>
  <c i="28" r="I3406"/>
  <c i="28" r="J3406"/>
  <c i="28" l="1" r="K3406"/>
  <c i="28" r="J3407"/>
  <c i="28" r="I3407"/>
  <c i="28" r="H3408"/>
  <c i="28" l="1" r="K3407"/>
  <c i="28" r="I3408"/>
  <c i="28" r="J3408"/>
  <c i="28" r="H3409"/>
  <c i="28" l="1" r="K3408"/>
  <c i="28" r="I3409"/>
  <c i="28" r="H3410"/>
  <c i="28" r="J3409"/>
  <c i="28" l="1" r="K3409"/>
  <c i="28" r="I3410"/>
  <c i="28" r="J3410"/>
  <c i="28" r="H3411"/>
  <c i="28" l="1" r="I3411"/>
  <c i="28" r="H3412"/>
  <c i="28" r="J3411"/>
  <c i="28" r="K3410"/>
  <c i="28" l="1" r="K3411"/>
  <c i="28" r="I3412"/>
  <c i="28" r="J3412"/>
  <c i="28" r="H3413"/>
  <c i="28" l="1" r="K3412"/>
  <c i="28" r="J3413"/>
  <c i="28" r="I3413"/>
  <c i="28" r="H3414"/>
  <c i="28" l="1" r="K3413"/>
  <c i="28" r="I3414"/>
  <c i="28" r="J3414"/>
  <c i="28" r="H3415"/>
  <c i="28" l="1" r="K3414"/>
  <c i="28" r="J3415"/>
  <c i="28" r="H3416"/>
  <c i="28" r="I3415"/>
  <c i="28" l="1" r="K3415"/>
  <c i="28" r="I3416"/>
  <c i="28" r="J3416"/>
  <c i="28" r="H3417"/>
  <c i="28" l="1" r="K3416"/>
  <c i="28" r="J3417"/>
  <c i="28" r="I3417"/>
  <c i="28" r="H3418"/>
  <c i="28" l="1" r="K3417"/>
  <c i="28" r="I3418"/>
  <c i="28" r="J3418"/>
  <c i="28" r="H3419"/>
  <c i="28" l="1" r="K3418"/>
  <c i="28" r="J3419"/>
  <c i="28" r="I3419"/>
  <c i="28" r="H3420"/>
  <c i="28" l="1" r="K3419"/>
  <c i="28" r="I3420"/>
  <c i="28" r="J3420"/>
  <c i="28" r="H3421"/>
  <c i="28" l="1" r="K3420"/>
  <c i="28" r="J3421"/>
  <c i="28" r="I3421"/>
  <c i="28" r="H3422"/>
  <c i="28" l="1" r="K3421"/>
  <c i="28" r="I3422"/>
  <c i="28" r="J3422"/>
  <c i="28" r="H3423"/>
  <c i="28" l="1" r="K3422"/>
  <c i="28" r="J3423"/>
  <c i="28" r="I3423"/>
  <c i="28" r="H3424"/>
  <c i="28" l="1" r="K3423"/>
  <c i="28" r="I3424"/>
  <c i="28" r="J3424"/>
  <c i="28" r="H3425"/>
  <c i="28" l="1" r="J3425"/>
  <c i="28" r="I3425"/>
  <c i="28" r="H3426"/>
  <c i="28" r="K3424"/>
  <c i="28" l="1" r="K3425"/>
  <c i="28" r="I3426"/>
  <c i="28" r="H3427"/>
  <c i="28" r="J3426"/>
  <c i="28" l="1" r="K3426"/>
  <c i="28" r="I3427"/>
  <c i="28" r="H3428"/>
  <c i="28" r="J3427"/>
  <c i="28" l="1" r="J3428"/>
  <c i="28" r="H3429"/>
  <c i="28" r="I3428"/>
  <c i="28" r="K3427"/>
  <c i="28" l="1" r="K3428"/>
  <c i="28" r="I3429"/>
  <c i="28" r="H3430"/>
  <c i="28" r="J3429"/>
  <c i="28" l="1" r="K3429"/>
  <c i="28" r="H3431"/>
  <c i="28" r="I3430"/>
  <c i="28" r="J3430"/>
  <c i="28" l="1" r="K3430"/>
  <c i="28" r="J3431"/>
  <c i="28" r="I3431"/>
  <c i="28" r="H3432"/>
  <c i="28" l="1" r="K3431"/>
  <c i="28" r="I3432"/>
  <c i="28" r="J3432"/>
  <c i="28" r="H3433"/>
  <c i="28" l="1" r="K3432"/>
  <c i="28" r="J3433"/>
  <c i="28" r="I3433"/>
  <c i="28" r="H3434"/>
  <c i="28" l="1" r="K3433"/>
  <c i="28" r="I3434"/>
  <c i="28" r="J3434"/>
  <c i="28" r="H3435"/>
  <c i="28" l="1" r="K3434"/>
  <c i="28" r="I3435"/>
  <c i="28" r="H3436"/>
  <c i="28" r="J3435"/>
  <c i="28" l="1" r="K3435"/>
  <c i="28" r="J3436"/>
  <c i="28" r="H3437"/>
  <c i="28" r="I3436"/>
  <c i="28" l="1" r="J3437"/>
  <c i="28" r="I3437"/>
  <c i="28" r="H3438"/>
  <c i="28" r="K3436"/>
  <c i="28" l="1" r="K3437"/>
  <c i="28" r="I3438"/>
  <c i="28" r="J3438"/>
  <c i="28" r="H3439"/>
  <c i="28" l="1" r="K3438"/>
  <c i="28" r="J3439"/>
  <c i="28" r="I3439"/>
  <c i="28" r="H3440"/>
  <c i="28" l="1" r="K3439"/>
  <c i="28" r="I3440"/>
  <c i="28" r="J3440"/>
  <c i="28" r="H3441"/>
  <c i="28" l="1" r="K3440"/>
  <c i="28" r="J3441"/>
  <c i="28" r="I3441"/>
  <c i="28" r="H3442"/>
  <c i="28" l="1" r="K3441"/>
  <c i="28" r="I3442"/>
  <c i="28" r="J3442"/>
  <c i="28" r="H3443"/>
  <c i="28" l="1" r="K3442"/>
  <c i="28" r="J3443"/>
  <c i="28" r="I3443"/>
  <c i="28" r="H3444"/>
  <c i="28" l="1" r="K3443"/>
  <c i="28" r="I3444"/>
  <c i="28" r="J3444"/>
  <c i="28" r="H3445"/>
  <c i="28" l="1" r="K3444"/>
  <c i="28" r="J3445"/>
  <c i="28" r="I3445"/>
  <c i="28" r="H3446"/>
  <c i="28" l="1" r="K3445"/>
  <c i="28" r="I3446"/>
  <c i="28" r="J3446"/>
  <c i="28" r="H3447"/>
  <c i="28" l="1" r="K3446"/>
  <c i="28" r="I3447"/>
  <c i="28" r="H3448"/>
  <c i="28" r="J3447"/>
  <c i="28" l="1" r="K3447"/>
  <c i="28" r="I3448"/>
  <c i="28" r="J3448"/>
  <c i="28" r="H3449"/>
  <c i="28" l="1" r="K3448"/>
  <c i="28" r="I3449"/>
  <c i="28" r="H3450"/>
  <c i="28" r="J3449"/>
  <c i="28" l="1" r="K3449"/>
  <c i="28" r="I3450"/>
  <c i="28" r="J3450"/>
  <c i="28" r="H3451"/>
  <c i="28" l="1" r="K3450"/>
  <c i="28" r="J3451"/>
  <c i="28" r="I3451"/>
  <c i="28" r="H3452"/>
  <c i="28" l="1" r="K3451"/>
  <c i="28" r="I3452"/>
  <c i="28" r="J3452"/>
  <c i="28" r="H3453"/>
  <c i="28" l="1" r="K3452"/>
  <c i="28" r="I3453"/>
  <c i="28" r="J3453"/>
  <c i="28" r="H3454"/>
  <c i="28" l="1" r="K3453"/>
  <c i="28" r="I3454"/>
  <c i="28" r="J3454"/>
  <c i="28" r="H3455"/>
  <c i="28" l="1" r="K3454"/>
  <c i="28" r="I3455"/>
  <c i="28" r="H3456"/>
  <c i="28" r="J3455"/>
  <c i="28" l="1" r="K3455"/>
  <c i="28" r="I3456"/>
  <c i="28" r="J3456"/>
  <c i="28" r="H3457"/>
  <c i="28" l="1" r="K3456"/>
  <c i="28" r="I3457"/>
  <c i="28" r="J3457"/>
  <c i="28" r="H3458"/>
  <c i="28" l="1" r="K3457"/>
  <c i="28" r="I3458"/>
  <c i="28" r="J3458"/>
  <c i="28" r="H3459"/>
  <c i="28" l="1" r="K3458"/>
  <c i="28" r="J3459"/>
  <c i="28" r="I3459"/>
  <c i="28" r="H3460"/>
  <c i="28" l="1" r="K3459"/>
  <c i="28" r="I3460"/>
  <c i="28" r="H3461"/>
  <c i="28" r="J3460"/>
  <c i="28" l="1" r="K3460"/>
  <c i="28" r="I3461"/>
  <c i="28" r="H3462"/>
  <c i="28" r="J3461"/>
  <c i="28" l="1" r="K3461"/>
  <c i="28" r="H3463"/>
  <c i="28" r="J3462"/>
  <c i="28" r="I3462"/>
  <c i="28" l="1" r="K3462"/>
  <c i="28" r="J3463"/>
  <c i="28" r="I3463"/>
  <c i="28" r="H3464"/>
  <c i="28" l="1" r="K3463"/>
  <c i="28" r="I3464"/>
  <c i="28" r="J3464"/>
  <c i="28" r="H3465"/>
  <c i="28" l="1" r="K3464"/>
  <c i="28" r="J3465"/>
  <c i="28" r="I3465"/>
  <c i="28" r="H3466"/>
  <c i="28" l="1" r="K3465"/>
  <c i="28" r="I3466"/>
  <c i="28" r="J3466"/>
  <c i="28" r="H3467"/>
  <c i="28" l="1" r="I3467"/>
  <c i="28" r="H3468"/>
  <c i="28" r="J3467"/>
  <c i="28" r="K3466"/>
  <c i="28" l="1" r="K3467"/>
  <c i="28" r="I3468"/>
  <c i="28" r="J3468"/>
  <c i="28" r="H3469"/>
  <c i="28" l="1" r="K3468"/>
  <c i="28" r="J3469"/>
  <c i="28" r="I3469"/>
  <c i="28" r="H3470"/>
  <c i="28" l="1" r="K3469"/>
  <c i="28" r="I3470"/>
  <c i="28" r="J3470"/>
  <c i="28" r="H3471"/>
  <c i="28" l="1" r="K3470"/>
  <c i="28" r="J3471"/>
  <c i="28" r="I3471"/>
  <c i="28" r="H3472"/>
  <c i="28" l="1" r="K3471"/>
  <c i="28" r="I3472"/>
  <c i="28" r="J3472"/>
  <c i="28" r="H3473"/>
  <c i="28" l="1" r="K3472"/>
  <c i="28" r="J3473"/>
  <c i="28" r="I3473"/>
  <c i="28" r="H3474"/>
  <c i="28" l="1" r="K3473"/>
  <c i="28" r="I3474"/>
  <c i="28" r="J3474"/>
  <c i="28" r="H3475"/>
  <c i="28" l="1" r="K3474"/>
  <c i="28" r="J3475"/>
  <c i="28" r="I3475"/>
  <c i="28" r="H3476"/>
  <c i="28" l="1" r="K3475"/>
  <c i="28" r="H3477"/>
  <c i="28" r="I3476"/>
  <c i="28" r="J3476"/>
  <c i="28" l="1" r="K3476"/>
  <c i="28" r="I3477"/>
  <c i="28" r="H3478"/>
  <c i="28" r="J3477"/>
  <c i="28" l="1" r="K3477"/>
  <c i="28" r="I3478"/>
  <c i="28" r="J3478"/>
  <c i="28" r="H3479"/>
  <c i="28" l="1" r="K3478"/>
  <c i="28" r="J3479"/>
  <c i="28" r="I3479"/>
  <c i="28" r="H3480"/>
  <c i="28" l="1" r="K3479"/>
  <c i="28" r="I3480"/>
  <c i="28" r="J3480"/>
  <c i="28" r="H3481"/>
  <c i="28" l="1" r="K3480"/>
  <c i="28" r="I3481"/>
  <c i="28" r="H3482"/>
  <c i="28" r="J3481"/>
  <c i="28" l="1" r="I3482"/>
  <c i="28" r="J3482"/>
  <c i="28" r="H3483"/>
  <c i="28" r="K3481"/>
  <c i="28" l="1" r="K3482"/>
  <c i="28" r="J3483"/>
  <c i="28" r="I3483"/>
  <c i="28" r="H3484"/>
  <c i="28" l="1" r="K3483"/>
  <c i="28" r="I3484"/>
  <c i="28" r="J3484"/>
  <c i="28" r="H3485"/>
  <c i="28" l="1" r="K3484"/>
  <c i="28" r="J3485"/>
  <c i="28" r="I3485"/>
  <c i="28" r="H3486"/>
  <c i="28" l="1" r="K3485"/>
  <c i="28" r="I3486"/>
  <c i="28" r="J3486"/>
  <c i="28" r="H3487"/>
  <c i="28" l="1" r="J3487"/>
  <c i="28" r="I3487"/>
  <c i="28" r="H3488"/>
  <c i="28" r="K3486"/>
  <c i="28" l="1" r="K3487"/>
  <c i="28" r="I3488"/>
  <c i="28" r="J3488"/>
  <c i="28" r="H3489"/>
  <c i="28" l="1" r="K3488"/>
  <c i="28" r="J3489"/>
  <c i="28" r="I3489"/>
  <c i="28" r="H3490"/>
  <c i="28" l="1" r="K3489"/>
  <c i="28" r="J3490"/>
  <c i="28" r="I3490"/>
  <c i="28" r="H3491"/>
  <c i="28" l="1" r="K3490"/>
  <c i="28" r="J3491"/>
  <c i="28" r="I3491"/>
  <c i="28" r="H3492"/>
  <c i="28" l="1" r="K3491"/>
  <c i="28" r="I3492"/>
  <c i="28" r="J3492"/>
  <c i="28" r="H3493"/>
  <c i="28" l="1" r="K3492"/>
  <c i="28" r="J3493"/>
  <c i="28" r="I3493"/>
  <c i="28" r="H3494"/>
  <c i="28" l="1" r="K3493"/>
  <c i="28" r="I3494"/>
  <c i="28" r="H3495"/>
  <c i="28" r="J3494"/>
  <c i="28" l="1" r="K3494"/>
  <c i="28" r="J3495"/>
  <c i="28" r="I3495"/>
  <c i="28" r="H3496"/>
  <c i="28" l="1" r="K3495"/>
  <c i="28" r="I3496"/>
  <c i="28" r="J3496"/>
  <c i="28" r="H3497"/>
  <c i="28" l="1" r="K3496"/>
  <c i="28" r="I3497"/>
  <c i="28" r="H3498"/>
  <c i="28" r="J3497"/>
  <c i="28" l="1" r="K3497"/>
  <c i="28" r="I3498"/>
  <c i="28" r="J3498"/>
  <c i="28" r="H3499"/>
  <c i="28" l="1" r="K3498"/>
  <c i="28" r="J3499"/>
  <c i="28" r="I3499"/>
  <c i="28" r="H3500"/>
  <c i="28" l="1" r="K3499"/>
  <c i="28" r="I3500"/>
  <c i="28" r="J3500"/>
  <c i="28" r="H3501"/>
  <c i="28" l="1" r="K3500"/>
  <c i="28" r="J3501"/>
  <c i="28" r="I3501"/>
  <c i="28" r="H3502"/>
  <c i="28" l="1" r="K3501"/>
  <c i="28" r="I3502"/>
  <c i="28" r="J3502"/>
  <c i="28" r="H3503"/>
  <c i="28" l="1" r="K3502"/>
  <c i="28" r="J3503"/>
  <c i="28" r="I3503"/>
  <c i="28" r="H3504"/>
  <c i="28" l="1" r="K3503"/>
  <c i="28" r="I3504"/>
  <c i="28" r="J3504"/>
  <c i="28" r="H3505"/>
  <c i="28" l="1" r="K3504"/>
  <c i="28" r="J3505"/>
  <c i="28" r="I3505"/>
  <c i="28" r="H3506"/>
  <c i="28" l="1" r="K3505"/>
  <c i="28" r="I3506"/>
  <c i="28" r="J3506"/>
  <c i="28" r="H3507"/>
  <c i="28" l="1" r="K3506"/>
  <c i="28" r="J3507"/>
  <c i="28" r="I3507"/>
  <c i="28" r="H3508"/>
  <c i="28" l="1" r="K3507"/>
  <c i="28" r="I3508"/>
  <c i="28" r="J3508"/>
  <c i="28" r="H3509"/>
  <c i="28" l="1" r="K3508"/>
  <c i="28" r="I3509"/>
  <c i="28" r="J3509"/>
  <c i="28" r="H3510"/>
  <c i="28" l="1" r="K3509"/>
  <c i="28" r="I3510"/>
  <c i="28" r="J3510"/>
  <c i="28" r="H3511"/>
  <c i="28" l="1" r="K3510"/>
  <c i="28" r="I3511"/>
  <c i="28" r="J3511"/>
  <c i="28" r="H3512"/>
  <c i="28" l="1" r="K3511"/>
  <c i="28" r="I3512"/>
  <c i="28" r="J3512"/>
  <c i="28" r="H3513"/>
  <c i="28" l="1" r="K3512"/>
  <c i="28" r="I3513"/>
  <c i="28" r="H3514"/>
  <c i="28" r="J3513"/>
  <c i="28" l="1" r="K3513"/>
  <c i="28" r="I3514"/>
  <c i="28" r="J3514"/>
  <c i="28" r="H3515"/>
  <c i="28" l="1" r="K3514"/>
  <c i="28" r="I3515"/>
  <c i="28" r="H3516"/>
  <c i="28" r="J3515"/>
  <c i="28" l="1" r="K3515"/>
  <c i="28" r="I3516"/>
  <c i="28" r="J3516"/>
  <c i="28" r="H3517"/>
  <c i="28" l="1" r="K3516"/>
  <c i="28" r="J3517"/>
  <c i="28" r="I3517"/>
  <c i="28" r="H3518"/>
  <c i="28" l="1" r="K3517"/>
  <c i="28" r="I3518"/>
  <c i="28" r="J3518"/>
  <c i="28" r="H3519"/>
  <c i="28" l="1" r="K3518"/>
  <c i="28" r="J3519"/>
  <c i="28" r="I3519"/>
  <c i="28" r="H3520"/>
  <c i="28" l="1" r="K3519"/>
  <c i="28" r="I3520"/>
  <c i="28" r="J3520"/>
  <c i="28" r="H3521"/>
  <c i="28" l="1" r="K3520"/>
  <c i="28" r="I3521"/>
  <c i="28" r="H3522"/>
  <c i="28" r="J3521"/>
  <c i="28" l="1" r="K3521"/>
  <c i="28" r="I3522"/>
  <c i="28" r="J3522"/>
  <c i="28" r="H3523"/>
  <c i="28" l="1" r="K3522"/>
  <c i="28" r="H3524"/>
  <c i="28" r="J3523"/>
  <c i="28" r="I3523"/>
  <c i="28" l="1" r="K3523"/>
  <c i="28" r="I3524"/>
  <c i="28" r="H3525"/>
  <c i="28" r="J3524"/>
  <c i="28" l="1" r="K3524"/>
  <c i="28" r="J3525"/>
  <c i="28" r="I3525"/>
  <c i="28" r="H3526"/>
  <c i="28" l="1" r="K3525"/>
  <c i="28" r="I3526"/>
  <c i="28" r="H3527"/>
  <c i="28" r="J3526"/>
  <c i="28" l="1" r="J3527"/>
  <c i="28" r="I3527"/>
  <c i="28" r="H3528"/>
  <c i="28" r="K3526"/>
  <c i="28" l="1" r="K3527"/>
  <c i="28" r="I3528"/>
  <c i="28" r="J3528"/>
  <c i="28" r="H3529"/>
  <c i="28" l="1" r="K3528"/>
  <c i="28" r="J3529"/>
  <c i="28" r="H3530"/>
  <c i="28" r="I3529"/>
  <c i="28" l="1" r="K3529"/>
  <c i="28" r="I3530"/>
  <c i="28" r="J3530"/>
  <c i="28" r="H3531"/>
  <c i="28" l="1" r="K3530"/>
  <c i="28" r="J3531"/>
  <c i="28" r="I3531"/>
  <c i="28" r="H3532"/>
  <c i="28" l="1" r="K3531"/>
  <c i="28" r="I3532"/>
  <c i="28" r="J3532"/>
  <c i="28" r="H3533"/>
  <c i="28" l="1" r="K3532"/>
  <c i="28" r="H3534"/>
  <c i="28" r="J3533"/>
  <c i="28" r="I3533"/>
  <c i="28" l="1" r="K3533"/>
  <c i="28" r="I3534"/>
  <c i="28" r="J3534"/>
  <c i="28" r="H3535"/>
  <c i="28" l="1" r="K3534"/>
  <c i="28" r="H3536"/>
  <c i="28" r="J3535"/>
  <c i="28" r="I3535"/>
  <c i="28" l="1" r="K3535"/>
  <c i="28" r="I3536"/>
  <c i="28" r="J3536"/>
  <c i="28" r="H3537"/>
  <c i="28" l="1" r="K3536"/>
  <c i="28" r="I3537"/>
  <c i="28" r="H3538"/>
  <c i="28" r="J3537"/>
  <c i="28" l="1" r="K3537"/>
  <c i="28" r="I3538"/>
  <c i="28" r="J3538"/>
  <c i="28" r="H3539"/>
  <c i="28" l="1" r="I3539"/>
  <c i="28" r="H3540"/>
  <c i="28" r="J3539"/>
  <c i="28" r="K3538"/>
  <c i="28" l="1" r="K3539"/>
  <c i="28" r="J3540"/>
  <c i="28" r="H3541"/>
  <c i="28" r="I3540"/>
  <c i="28" l="1" r="K3540"/>
  <c i="28" r="J3541"/>
  <c i="28" r="I3541"/>
  <c i="28" r="H3542"/>
  <c i="28" l="1" r="K3541"/>
  <c i="28" r="I3542"/>
  <c i="28" r="J3542"/>
  <c i="28" r="H3543"/>
  <c i="28" l="1" r="J3543"/>
  <c i="28" r="I3543"/>
  <c i="28" r="H3544"/>
  <c i="28" r="K3542"/>
  <c i="28" l="1" r="K3543"/>
  <c i="28" r="I3544"/>
  <c i="28" r="J3544"/>
  <c i="28" r="H3545"/>
  <c i="28" l="1" r="J3545"/>
  <c i="28" r="I3545"/>
  <c i="28" r="H3546"/>
  <c i="28" r="K3544"/>
  <c i="28" l="1" r="K3545"/>
  <c i="28" r="I3546"/>
  <c i="28" r="H3547"/>
  <c i="28" r="J3546"/>
  <c i="28" l="1" r="K3546"/>
  <c i="28" r="H3548"/>
  <c i="28" r="J3547"/>
  <c i="28" r="I3547"/>
  <c i="28" l="1" r="K3547"/>
  <c i="28" r="I3548"/>
  <c i="28" r="J3548"/>
  <c i="28" r="H3549"/>
  <c i="28" l="1" r="K3548"/>
  <c i="28" r="I3549"/>
  <c i="28" r="H3550"/>
  <c i="28" r="J3549"/>
  <c i="28" l="1" r="K3549"/>
  <c i="28" r="I3550"/>
  <c i="28" r="J3550"/>
  <c i="28" r="H3551"/>
  <c i="28" l="1" r="K3550"/>
  <c i="28" r="I3551"/>
  <c i="28" r="H3552"/>
  <c i="28" r="J3551"/>
  <c i="28" l="1" r="K3551"/>
  <c i="28" r="I3552"/>
  <c i="28" r="J3552"/>
  <c i="28" r="H3553"/>
  <c i="28" l="1" r="K3552"/>
  <c i="28" r="J3553"/>
  <c i="28" r="I3553"/>
  <c i="28" r="H3554"/>
  <c i="28" l="1" r="K3553"/>
  <c i="28" r="I3554"/>
  <c i="28" r="J3554"/>
  <c i="28" r="H3555"/>
  <c i="28" l="1" r="K3554"/>
  <c i="28" r="H3556"/>
  <c i="28" r="J3555"/>
  <c i="28" r="I3555"/>
  <c i="28" l="1" r="K3555"/>
  <c i="28" r="I3556"/>
  <c i="28" r="J3556"/>
  <c i="28" r="H3557"/>
  <c i="28" l="1" r="K3556"/>
  <c i="28" r="H3558"/>
  <c i="28" r="J3557"/>
  <c i="28" r="I3557"/>
  <c i="28" l="1" r="K3557"/>
  <c i="28" r="I3558"/>
  <c i="28" r="J3558"/>
  <c i="28" r="H3559"/>
  <c i="28" l="1" r="K3558"/>
  <c i="28" r="J3559"/>
  <c i="28" r="I3559"/>
  <c i="28" r="H3560"/>
  <c i="28" l="1" r="K3559"/>
  <c i="28" r="J3560"/>
  <c i="28" r="H3561"/>
  <c i="28" r="I3560"/>
  <c i="28" l="1" r="K3560"/>
  <c i="28" r="J3561"/>
  <c i="28" r="I3561"/>
  <c i="28" r="H3562"/>
  <c i="28" l="1" r="K3561"/>
  <c i="28" r="I3562"/>
  <c i="28" r="J3562"/>
  <c i="28" r="H3563"/>
  <c i="28" l="1" r="K3562"/>
  <c i="28" r="I3563"/>
  <c i="28" r="H3564"/>
  <c i="28" r="J3563"/>
  <c i="28" l="1" r="K3563"/>
  <c i="28" r="I3564"/>
  <c i="28" r="J3564"/>
  <c i="28" r="H3565"/>
  <c i="28" l="1" r="K3564"/>
  <c i="28" r="J3565"/>
  <c i="28" r="I3565"/>
  <c i="28" r="H3566"/>
  <c i="28" l="1" r="K3565"/>
  <c i="28" r="I3566"/>
  <c i="28" r="J3566"/>
  <c i="28" r="H3567"/>
  <c i="28" l="1" r="K3566"/>
  <c i="28" r="I3567"/>
  <c i="28" r="J3567"/>
  <c i="28" r="H3568"/>
  <c i="28" l="1" r="K3567"/>
  <c i="28" r="I3568"/>
  <c i="28" r="H3569"/>
  <c i="28" r="J3568"/>
  <c i="28" l="1" r="K3568"/>
  <c i="28" r="J3569"/>
  <c i="28" r="H3570"/>
  <c i="28" r="I3569"/>
  <c i="28" l="1" r="K3569"/>
  <c i="28" r="H3571"/>
  <c i="28" r="I3570"/>
  <c i="28" r="J3570"/>
  <c i="28" l="1" r="K3570"/>
  <c i="28" r="J3571"/>
  <c i="28" r="H3572"/>
  <c i="28" r="I3571"/>
  <c i="28" l="1" r="K3571"/>
  <c i="28" r="I3572"/>
  <c i="28" r="J3572"/>
  <c i="28" r="H3573"/>
  <c i="28" l="1" r="J3573"/>
  <c i="28" r="H3574"/>
  <c i="28" r="I3573"/>
  <c i="28" r="K3572"/>
  <c i="28" l="1" r="K3573"/>
  <c i="28" r="J3574"/>
  <c i="28" r="H3575"/>
  <c i="28" r="I3574"/>
  <c i="28" l="1" r="K3574"/>
  <c i="28" r="I3575"/>
  <c i="28" r="H3576"/>
  <c i="28" r="J3575"/>
  <c i="28" l="1" r="K3575"/>
  <c i="28" r="I3576"/>
  <c i="28" r="J3576"/>
  <c i="28" r="H3577"/>
  <c i="28" l="1" r="J3577"/>
  <c i="28" r="I3577"/>
  <c i="28" r="H3578"/>
  <c i="28" r="K3576"/>
  <c i="28" l="1" r="K3577"/>
  <c i="28" r="I3578"/>
  <c i="28" r="J3578"/>
  <c i="28" r="H3579"/>
  <c i="28" l="1" r="K3578"/>
  <c i="28" r="J3579"/>
  <c i="28" r="I3579"/>
  <c i="28" r="H3580"/>
  <c i="28" l="1" r="K3579"/>
  <c i="28" r="I3580"/>
  <c i="28" r="J3580"/>
  <c i="28" r="H3581"/>
  <c i="28" l="1" r="K3580"/>
  <c i="28" r="J3581"/>
  <c i="28" r="I3581"/>
  <c i="28" r="H3582"/>
  <c i="28" l="1" r="K3581"/>
  <c i="28" r="J3582"/>
  <c i="28" r="H3583"/>
  <c i="28" r="I3582"/>
  <c i="28" l="1" r="K3582"/>
  <c i="28" r="J3583"/>
  <c i="28" r="I3583"/>
  <c i="28" r="H3584"/>
  <c i="28" l="1" r="K3583"/>
  <c i="28" r="I3584"/>
  <c i="28" r="J3584"/>
  <c i="28" r="H3585"/>
  <c i="28" l="1" r="K3584"/>
  <c i="28" r="I3585"/>
  <c i="28" r="H3586"/>
  <c i="28" r="J3585"/>
  <c i="28" l="1" r="K3585"/>
  <c i="28" r="I3586"/>
  <c i="28" r="J3586"/>
  <c i="28" r="H3587"/>
  <c i="28" l="1" r="K3586"/>
  <c i="28" r="J3587"/>
  <c i="28" r="I3587"/>
  <c i="28" r="H3588"/>
  <c i="28" l="1" r="K3587"/>
  <c i="28" r="I3588"/>
  <c i="28" r="J3588"/>
  <c i="28" r="H3589"/>
  <c i="28" l="1" r="K3588"/>
  <c i="28" r="J3589"/>
  <c i="28" r="I3589"/>
  <c i="28" r="H3590"/>
  <c i="28" l="1" r="K3589"/>
  <c i="28" r="I3590"/>
  <c i="28" r="J3590"/>
  <c i="28" r="H3591"/>
  <c i="28" l="1" r="K3590"/>
  <c i="28" r="J3591"/>
  <c i="28" r="I3591"/>
  <c i="28" r="H3592"/>
  <c i="28" l="1" r="K3591"/>
  <c i="28" r="J3592"/>
  <c i="28" r="H3593"/>
  <c i="28" r="I3592"/>
  <c i="28" l="1" r="K3592"/>
  <c i="28" r="J3593"/>
  <c i="28" r="I3593"/>
  <c i="28" r="H3594"/>
  <c i="28" l="1" r="K3593"/>
  <c i="28" r="I3594"/>
  <c i="28" r="J3594"/>
  <c i="28" r="H3595"/>
  <c i="28" l="1" r="K3594"/>
  <c i="28" r="I3595"/>
  <c i="28" r="H3596"/>
  <c i="28" r="J3595"/>
  <c i="28" l="1" r="K3595"/>
  <c i="28" r="J3596"/>
  <c i="28" r="H3597"/>
  <c i="28" r="I3596"/>
  <c i="28" l="1" r="K3596"/>
  <c i="28" r="I3597"/>
  <c i="28" r="H3598"/>
  <c i="28" r="J3597"/>
  <c i="28" l="1" r="K3597"/>
  <c i="28" r="I3598"/>
  <c i="28" r="J3598"/>
  <c i="28" r="H3599"/>
  <c i="28" l="1" r="K3598"/>
  <c i="28" r="J3599"/>
  <c i="28" r="I3599"/>
  <c i="28" r="H3600"/>
  <c i="28" l="1" r="K3599"/>
  <c i="28" r="I3600"/>
  <c i="28" r="J3600"/>
  <c i="28" r="H3601"/>
  <c i="28" l="1" r="K3600"/>
  <c i="28" r="J3601"/>
  <c i="28" r="I3601"/>
  <c i="28" r="H3602"/>
  <c i="28" l="1" r="K3601"/>
  <c i="28" r="I3602"/>
  <c i="28" r="J3602"/>
  <c i="28" r="H3603"/>
  <c i="28" l="1" r="K3602"/>
  <c i="28" r="I3603"/>
  <c i="28" r="H3604"/>
  <c i="28" r="J3603"/>
  <c i="28" l="1" r="K3603"/>
  <c i="28" r="I3604"/>
  <c i="28" r="J3604"/>
  <c i="28" r="H3605"/>
  <c i="28" l="1" r="K3604"/>
  <c i="28" r="J3605"/>
  <c i="28" r="I3605"/>
  <c i="28" r="H3606"/>
  <c i="28" l="1" r="K3605"/>
  <c i="28" r="I3606"/>
  <c i="28" r="J3606"/>
  <c i="28" r="H3607"/>
  <c i="28" l="1" r="K3606"/>
  <c i="28" r="J3607"/>
  <c i="28" r="I3607"/>
  <c i="28" r="H3608"/>
  <c i="28" l="1" r="K3607"/>
  <c i="28" r="H3609"/>
  <c i="28" r="I3608"/>
  <c i="28" r="J3608"/>
  <c i="28" l="1" r="K3608"/>
  <c i="28" r="J3609"/>
  <c i="28" r="I3609"/>
  <c i="28" r="H3610"/>
  <c i="28" l="1" r="K3609"/>
  <c i="28" r="I3610"/>
  <c i="28" r="J3610"/>
  <c i="28" r="H3611"/>
  <c i="28" l="1" r="K3610"/>
  <c i="28" r="I3611"/>
  <c i="28" r="H3612"/>
  <c i="28" r="J3611"/>
  <c i="28" l="1" r="K3611"/>
  <c i="28" r="I3612"/>
  <c i="28" r="J3612"/>
  <c i="28" r="H3613"/>
  <c i="28" l="1" r="K3612"/>
  <c i="28" r="J3613"/>
  <c i="28" r="I3613"/>
  <c i="28" r="H3614"/>
  <c i="28" l="1" r="K3613"/>
  <c i="28" r="I3614"/>
  <c i="28" r="J3614"/>
  <c i="28" r="H3615"/>
  <c i="28" l="1" r="K3614"/>
  <c i="28" r="J3615"/>
  <c i="28" r="I3615"/>
  <c i="28" r="H3616"/>
  <c i="28" l="1" r="K3615"/>
  <c i="28" r="I3616"/>
  <c i="28" r="H3617"/>
  <c i="28" r="J3616"/>
  <c i="28" l="1" r="K3616"/>
  <c i="28" r="J3617"/>
  <c i="28" r="I3617"/>
  <c i="28" r="H3618"/>
  <c i="28" l="1" r="K3617"/>
  <c i="28" r="H3619"/>
  <c i="28" r="I3618"/>
  <c i="28" r="J3618"/>
  <c i="28" l="1" r="K3618"/>
  <c i="28" r="J3619"/>
  <c i="28" r="I3619"/>
  <c i="28" r="H3620"/>
  <c i="28" l="1" r="K3619"/>
  <c i="28" r="I3620"/>
  <c i="28" r="J3620"/>
  <c i="28" r="H3621"/>
  <c i="28" l="1" r="K3620"/>
  <c i="28" r="J3621"/>
  <c i="28" r="H3622"/>
  <c i="28" r="I3621"/>
  <c i="28" l="1" r="K3621"/>
  <c i="28" r="J3622"/>
  <c i="28" r="H3623"/>
  <c i="28" r="I3622"/>
  <c i="28" l="1" r="K3622"/>
  <c i="28" r="J3623"/>
  <c i="28" r="I3623"/>
  <c i="28" r="H3624"/>
  <c i="28" l="1" r="K3623"/>
  <c i="28" r="I3624"/>
  <c i="28" r="J3624"/>
  <c i="28" r="H3625"/>
  <c i="28" l="1" r="K3624"/>
  <c i="28" r="H3626"/>
  <c i="28" r="J3625"/>
  <c i="28" r="I3625"/>
  <c i="28" l="1" r="K3625"/>
  <c i="28" r="I3626"/>
  <c i="28" r="H3627"/>
  <c i="28" r="J3626"/>
  <c i="28" l="1" r="K3626"/>
  <c i="28" r="J3627"/>
  <c i="28" r="I3627"/>
  <c i="28" r="H3628"/>
  <c i="28" l="1" r="K3627"/>
  <c i="28" r="I3628"/>
  <c i="28" r="H3629"/>
  <c i="28" r="J3628"/>
  <c i="28" l="1" r="K3628"/>
  <c i="28" r="J3629"/>
  <c i="28" r="I3629"/>
  <c i="28" r="H3630"/>
  <c i="28" l="1" r="K3629"/>
  <c i="28" r="I3630"/>
  <c i="28" r="J3630"/>
  <c i="28" r="H3631"/>
  <c i="28" l="1" r="K3630"/>
  <c i="28" r="I3631"/>
  <c i="28" r="H3632"/>
  <c i="28" r="J3631"/>
  <c i="28" l="1" r="K3631"/>
  <c i="28" r="I3632"/>
  <c i="28" r="J3632"/>
  <c i="28" r="H3633"/>
  <c i="28" l="1" r="K3632"/>
  <c i="28" r="J3633"/>
  <c i="28" r="I3633"/>
  <c i="28" r="H3634"/>
  <c i="28" l="1" r="K3633"/>
  <c i="28" r="J3634"/>
  <c i="28" r="I3634"/>
  <c i="28" r="H3635"/>
  <c i="28" l="1" r="K3634"/>
  <c i="28" r="H3636"/>
  <c i="28" r="I3635"/>
  <c i="28" r="J3635"/>
  <c i="28" l="1" r="K3635"/>
  <c i="28" r="I3636"/>
  <c i="28" r="H3637"/>
  <c i="28" r="J3636"/>
  <c i="28" l="1" r="K3636"/>
  <c i="28" r="J3637"/>
  <c i="28" r="I3637"/>
  <c i="28" r="H3638"/>
  <c i="28" l="1" r="K3637"/>
  <c i="28" r="J3638"/>
  <c i="28" r="I3638"/>
  <c i="28" r="H3639"/>
  <c i="28" l="1" r="K3638"/>
  <c i="28" r="H3640"/>
  <c i="28" r="I3639"/>
  <c i="28" r="J3639"/>
  <c i="28" l="1" r="K3639"/>
  <c i="28" r="J3640"/>
  <c i="28" r="I3640"/>
  <c i="28" r="H3641"/>
  <c i="28" l="1" r="K3640"/>
  <c i="28" r="I3641"/>
  <c i="28" r="J3641"/>
  <c i="28" r="H3642"/>
  <c i="28" l="1" r="K3641"/>
  <c i="28" r="I3642"/>
  <c i="28" r="H3643"/>
  <c i="28" r="J3642"/>
  <c i="28" l="1" r="K3642"/>
  <c i="28" r="J3643"/>
  <c i="28" r="H3644"/>
  <c i="28" r="I3643"/>
  <c i="28" l="1" r="K3643"/>
  <c i="28" r="I3644"/>
  <c i="28" r="J3644"/>
  <c i="28" r="H3645"/>
  <c i="28" l="1" r="K3644"/>
  <c i="28" r="I3645"/>
  <c i="28" r="J3645"/>
  <c i="28" r="H3646"/>
  <c i="28" l="1" r="K3645"/>
  <c i="28" r="J3646"/>
  <c i="28" r="I3646"/>
  <c i="28" r="H3647"/>
  <c i="28" l="1" r="K3646"/>
  <c i="28" r="I3647"/>
  <c i="28" r="J3647"/>
  <c i="28" r="H3648"/>
  <c i="28" l="1" r="K3647"/>
  <c i="28" r="J3648"/>
  <c i="28" r="I3648"/>
  <c i="28" r="H3649"/>
  <c i="28" l="1" r="K3648"/>
  <c i="28" r="I3649"/>
  <c i="28" r="H3650"/>
  <c i="28" r="J3649"/>
  <c i="28" l="1" r="K3649"/>
  <c i="28" r="H3651"/>
  <c i="28" r="J3650"/>
  <c i="28" r="I3650"/>
  <c i="28" l="1" r="K3650"/>
  <c i="28" r="H3652"/>
  <c i="28" r="J3651"/>
  <c i="28" r="I3651"/>
  <c i="28" l="1" r="K3651"/>
  <c i="28" r="H3653"/>
  <c i="28" r="J3652"/>
  <c i="28" r="I3652"/>
  <c i="28" l="1" r="K3652"/>
  <c i="28" r="I3653"/>
  <c i="28" r="J3653"/>
  <c i="28" r="H3654"/>
  <c i="28" l="1" r="K3653"/>
  <c i="28" r="I3654"/>
  <c i="28" r="H3655"/>
  <c i="28" r="J3654"/>
  <c i="28" l="1" r="J3655"/>
  <c i="28" r="H3656"/>
  <c i="28" r="I3655"/>
  <c i="28" r="K3654"/>
  <c i="28" l="1" r="K3655"/>
  <c i="28" r="I3656"/>
  <c i="28" r="J3656"/>
  <c i="28" r="H3657"/>
  <c i="28" l="1" r="K3656"/>
  <c i="28" r="H3658"/>
  <c i="28" r="J3657"/>
  <c i="28" r="I3657"/>
  <c i="28" l="1" r="K3657"/>
  <c i="28" r="J3658"/>
  <c i="28" r="I3658"/>
  <c i="28" r="H3659"/>
  <c i="28" l="1" r="K3658"/>
  <c i="28" r="J3659"/>
  <c i="28" r="I3659"/>
  <c i="28" r="H3660"/>
  <c i="28" l="1" r="K3659"/>
  <c i="28" r="J3660"/>
  <c i="28" r="I3660"/>
  <c i="28" r="H3661"/>
  <c i="28" l="1" r="K3660"/>
  <c i="28" r="J3661"/>
  <c i="28" r="H3662"/>
  <c i="28" r="I3661"/>
  <c i="28" l="1" r="K3661"/>
  <c i="28" r="J3662"/>
  <c i="28" r="I3662"/>
  <c i="28" r="H3663"/>
  <c i="28" l="1" r="K3662"/>
  <c i="28" r="I3663"/>
  <c i="28" r="H3664"/>
  <c i="28" r="J3663"/>
  <c i="28" l="1" r="K3663"/>
  <c i="28" r="J3664"/>
  <c i="28" r="H3665"/>
  <c i="28" r="I3664"/>
  <c i="28" l="1" r="K3664"/>
  <c i="28" r="I3665"/>
  <c i="28" r="J3665"/>
  <c i="28" r="H3666"/>
  <c i="28" l="1" r="K3665"/>
  <c i="28" r="I3666"/>
  <c i="28" r="H3667"/>
  <c i="28" r="J3666"/>
  <c i="28" l="1" r="K3666"/>
  <c i="28" r="I3667"/>
  <c i="28" r="J3667"/>
  <c i="28" r="H3668"/>
  <c i="28" l="1" r="K3667"/>
  <c i="28" r="I3668"/>
  <c i="28" r="H3669"/>
  <c i="28" r="J3668"/>
  <c i="28" l="1" r="K3668"/>
  <c i="28" r="J3669"/>
  <c i="28" r="H3670"/>
  <c i="28" r="I3669"/>
  <c i="28" l="1" r="K3669"/>
  <c i="28" r="J3670"/>
  <c i="28" r="I3670"/>
  <c i="28" r="H3671"/>
  <c i="28" l="1" r="K3670"/>
  <c i="28" r="I3671"/>
  <c i="28" r="J3671"/>
  <c i="28" r="H3672"/>
  <c i="28" l="1" r="K3671"/>
  <c i="28" r="H3673"/>
  <c i="28" r="J3672"/>
  <c i="28" r="I3672"/>
  <c i="28" l="1" r="K3672"/>
  <c i="28" r="I3673"/>
  <c i="28" r="J3673"/>
  <c i="28" r="H3674"/>
  <c i="28" l="1" r="K3673"/>
  <c i="28" r="J3674"/>
  <c i="28" r="I3674"/>
  <c i="28" r="H3675"/>
  <c i="28" l="1" r="K3674"/>
  <c i="28" r="I3675"/>
  <c i="28" r="J3675"/>
  <c i="28" r="H3676"/>
  <c i="28" l="1" r="K3675"/>
  <c i="28" r="H3677"/>
  <c i="28" r="J3676"/>
  <c i="28" r="I3676"/>
  <c i="28" l="1" r="K3676"/>
  <c i="28" r="J3677"/>
  <c i="28" r="H3678"/>
  <c i="28" r="I3677"/>
  <c i="28" l="1" r="K3677"/>
  <c i="28" r="H3679"/>
  <c i="28" r="J3678"/>
  <c i="28" r="I3678"/>
  <c i="28" l="1" r="K3678"/>
  <c i="28" r="H3680"/>
  <c i="28" r="I3679"/>
  <c i="28" r="J3679"/>
  <c i="28" l="1" r="K3679"/>
  <c i="28" r="I3680"/>
  <c i="28" r="H3681"/>
  <c i="28" r="J3680"/>
  <c i="28" l="1" r="K3680"/>
  <c i="28" r="I3681"/>
  <c i="28" r="J3681"/>
  <c i="28" r="H3682"/>
  <c i="28" l="1" r="K3681"/>
  <c i="28" r="J3682"/>
  <c i="28" r="I3682"/>
  <c i="28" r="H3683"/>
  <c i="28" l="1" r="K3682"/>
  <c i="28" r="I3683"/>
  <c i="28" r="J3683"/>
  <c i="28" r="H3684"/>
  <c i="28" l="1" r="K3683"/>
  <c i="28" r="J3684"/>
  <c i="28" r="H3685"/>
  <c i="28" r="I3684"/>
  <c i="28" l="1" r="K3684"/>
  <c i="28" r="J3685"/>
  <c i="28" r="H3686"/>
  <c i="28" r="I3685"/>
  <c i="28" l="1" r="K3685"/>
  <c i="28" r="I3686"/>
  <c i="28" r="H3687"/>
  <c i="28" r="J3686"/>
  <c i="28" l="1" r="K3686"/>
  <c i="28" r="I3687"/>
  <c i="28" r="J3687"/>
  <c i="28" r="H3688"/>
  <c i="28" l="1" r="K3687"/>
  <c i="28" r="I3688"/>
  <c i="28" r="H3689"/>
  <c i="28" r="J3688"/>
  <c i="28" l="1" r="K3688"/>
  <c i="28" r="I3689"/>
  <c i="28" r="H3690"/>
  <c i="28" r="J3689"/>
  <c i="28" l="1" r="K3689"/>
  <c i="28" r="J3690"/>
  <c i="28" r="H3691"/>
  <c i="28" r="I3690"/>
  <c i="28" l="1" r="K3690"/>
  <c i="28" r="I3691"/>
  <c i="28" r="H3692"/>
  <c i="28" r="J3691"/>
  <c i="28" l="1" r="K3691"/>
  <c i="28" r="J3692"/>
  <c i="28" r="I3692"/>
  <c i="28" r="H3693"/>
  <c i="28" l="1" r="K3692"/>
  <c i="28" r="I3693"/>
  <c i="28" r="J3693"/>
  <c i="28" r="H3694"/>
  <c i="28" l="1" r="K3693"/>
  <c i="28" r="J3694"/>
  <c i="28" r="I3694"/>
  <c i="28" r="H3695"/>
  <c i="28" l="1" r="K3694"/>
  <c i="28" r="H3696"/>
  <c i="28" r="I3695"/>
  <c i="28" r="J3695"/>
  <c i="28" l="1" r="K3695"/>
  <c i="28" r="J3696"/>
  <c i="28" r="I3696"/>
  <c i="28" r="H3697"/>
  <c i="28" l="1" r="K3696"/>
  <c i="28" r="J3697"/>
  <c i="28" r="H3698"/>
  <c i="28" r="I3697"/>
  <c i="28" l="1" r="K3697"/>
  <c i="28" r="I3698"/>
  <c i="28" r="H3699"/>
  <c i="28" r="J3698"/>
  <c i="28" l="1" r="K3698"/>
  <c i="28" r="I3699"/>
  <c i="28" r="H3700"/>
  <c i="28" r="J3699"/>
  <c i="28" l="1" r="K3699"/>
  <c i="28" r="J3700"/>
  <c i="28" r="H3701"/>
  <c i="28" r="I3700"/>
  <c i="28" l="1" r="K3700"/>
  <c i="28" r="I3701"/>
  <c i="28" r="H3702"/>
  <c i="28" r="J3701"/>
  <c i="28" l="1" r="K3701"/>
  <c i="28" r="J3702"/>
  <c i="28" r="H3703"/>
  <c i="28" r="I3702"/>
  <c i="28" l="1" r="K3702"/>
  <c i="28" r="J3703"/>
  <c i="28" r="H3704"/>
  <c i="28" r="I3703"/>
  <c i="28" l="1" r="K3703"/>
  <c i="28" r="J3704"/>
  <c i="28" r="I3704"/>
  <c i="28" r="H3705"/>
  <c i="28" l="1" r="K3704"/>
  <c i="28" r="I3705"/>
  <c i="28" r="J3705"/>
  <c i="28" r="H3706"/>
  <c i="28" l="1" r="K3705"/>
  <c i="28" r="I3706"/>
  <c i="28" r="H3707"/>
  <c i="28" r="J3706"/>
  <c i="28" l="1" r="K3706"/>
  <c i="28" r="I3707"/>
  <c i="28" r="H3708"/>
  <c i="28" r="J3707"/>
  <c i="28" l="1" r="K3707"/>
  <c i="28" r="H3709"/>
  <c i="28" r="J3708"/>
  <c i="28" r="I3708"/>
  <c i="28" l="1" r="K3708"/>
  <c i="28" r="H3710"/>
  <c i="28" r="I3709"/>
  <c i="28" r="J3709"/>
  <c i="28" l="1" r="K3709"/>
  <c i="28" r="J3710"/>
  <c i="28" r="I3710"/>
  <c i="28" r="H3711"/>
  <c i="28" l="1" r="K3710"/>
  <c i="28" r="H3712"/>
  <c i="28" r="I3711"/>
  <c i="28" r="J3711"/>
  <c i="28" l="1" r="K3711"/>
  <c i="28" r="J3712"/>
  <c i="28" r="I3712"/>
  <c i="28" r="H3713"/>
  <c i="28" l="1" r="K3712"/>
  <c i="28" r="I3713"/>
  <c i="28" r="J3713"/>
  <c i="28" r="H3714"/>
  <c i="28" l="1" r="K3713"/>
  <c i="28" r="J3714"/>
  <c i="28" r="H3715"/>
  <c i="28" r="I3714"/>
  <c i="28" l="1" r="K3714"/>
  <c i="28" r="H3716"/>
  <c i="28" r="I3715"/>
  <c i="28" r="J3715"/>
  <c i="28" l="1" r="K3715"/>
  <c i="28" r="I3716"/>
  <c i="28" r="J3716"/>
  <c i="28" r="H3717"/>
  <c i="28" l="1" r="K3716"/>
  <c i="28" r="J3717"/>
  <c i="28" r="H3718"/>
  <c i="28" r="I3717"/>
  <c i="28" l="1" r="K3717"/>
  <c i="28" r="J3718"/>
  <c i="28" r="H3719"/>
  <c i="28" r="I3718"/>
  <c i="28" l="1" r="K3718"/>
  <c i="28" r="H3720"/>
  <c i="28" r="I3719"/>
  <c i="28" r="J3719"/>
  <c i="28" l="1" r="K3719"/>
  <c i="28" r="J3720"/>
  <c i="28" r="I3720"/>
  <c i="28" r="H3721"/>
  <c i="28" l="1" r="K3720"/>
  <c i="28" r="I3721"/>
  <c i="28" r="J3721"/>
  <c i="28" r="H3722"/>
  <c i="28" l="1" r="K3721"/>
  <c i="28" r="J3722"/>
  <c i="28" r="I3722"/>
  <c i="28" r="H3723"/>
  <c i="28" l="1" r="K3722"/>
  <c i="28" r="I3723"/>
  <c i="28" r="J3723"/>
  <c i="28" r="H3724"/>
  <c i="28" l="1" r="K3723"/>
  <c i="28" r="I3724"/>
  <c i="28" r="H3725"/>
  <c i="28" r="J3724"/>
  <c i="28" l="1" r="K3724"/>
  <c i="28" r="J3725"/>
  <c i="28" r="H3726"/>
  <c i="28" r="I3725"/>
  <c i="28" l="1" r="K3725"/>
  <c i="28" r="H3727"/>
  <c i="28" r="J3726"/>
  <c i="28" r="I3726"/>
  <c i="28" l="1" r="K3726"/>
  <c i="28" r="I3727"/>
  <c i="28" r="J3727"/>
  <c i="28" r="H3728"/>
  <c i="28" l="1" r="K3727"/>
  <c i="28" r="J3728"/>
  <c i="28" r="H3729"/>
  <c i="28" r="I3728"/>
  <c i="28" l="1" r="K3728"/>
  <c i="28" r="I3729"/>
  <c i="28" r="J3729"/>
  <c i="28" r="H3730"/>
  <c i="28" l="1" r="K3729"/>
  <c i="28" r="H3731"/>
  <c i="28" r="J3730"/>
  <c i="28" r="I3730"/>
  <c i="28" l="1" r="K3730"/>
  <c i="28" r="I3731"/>
  <c i="28" r="J3731"/>
  <c i="28" r="H3732"/>
  <c i="28" l="1" r="K3731"/>
  <c i="28" r="I3732"/>
  <c i="28" r="H3733"/>
  <c i="28" r="J3732"/>
  <c i="28" l="1" r="K3732"/>
  <c i="28" r="J3733"/>
  <c i="28" r="I3733"/>
  <c i="28" r="H3734"/>
  <c i="28" l="1" r="K3733"/>
  <c i="28" r="H3735"/>
  <c i="28" r="J3734"/>
  <c i="28" r="I3734"/>
  <c i="28" l="1" r="K3734"/>
  <c i="28" r="I3735"/>
  <c i="28" r="J3735"/>
  <c i="28" r="H3736"/>
  <c i="28" l="1" r="K3735"/>
  <c i="28" r="I3736"/>
  <c i="28" r="H3737"/>
  <c i="28" r="J3736"/>
  <c i="28" l="1" r="K3736"/>
  <c i="28" r="I3737"/>
  <c i="28" r="J3737"/>
  <c i="28" r="H3738"/>
  <c i="28" l="1" r="K3737"/>
  <c i="28" r="H3739"/>
  <c i="28" r="J3738"/>
  <c i="28" r="I3738"/>
  <c i="28" l="1" r="K3738"/>
  <c i="28" r="I3739"/>
  <c i="28" r="J3739"/>
  <c i="28" r="H3740"/>
  <c i="28" l="1" r="K3739"/>
  <c i="28" r="J3740"/>
  <c i="28" r="I3740"/>
  <c i="28" r="H3741"/>
  <c i="28" l="1" r="K3740"/>
  <c i="28" r="J3741"/>
  <c i="28" r="H3742"/>
  <c i="28" r="I3741"/>
  <c i="28" l="1" r="K3741"/>
  <c i="28" r="J3742"/>
  <c i="28" r="H3743"/>
  <c i="28" r="I3742"/>
  <c i="28" l="1" r="K3742"/>
  <c i="28" r="I3743"/>
  <c i="28" r="H3744"/>
  <c i="28" r="J3743"/>
  <c i="28" l="1" r="K3743"/>
  <c i="28" r="J3744"/>
  <c i="28" r="I3744"/>
  <c i="28" r="H3745"/>
  <c i="28" l="1" r="K3744"/>
  <c i="28" r="H3746"/>
  <c i="28" r="I3745"/>
  <c i="28" r="J3745"/>
  <c i="28" l="1" r="K3745"/>
  <c i="28" r="J3746"/>
  <c i="28" r="I3746"/>
  <c i="28" r="H3747"/>
  <c i="28" l="1" r="K3746"/>
  <c i="28" r="I3747"/>
  <c i="28" r="H3748"/>
  <c i="28" r="J3747"/>
  <c i="28" l="1" r="K3747"/>
  <c i="28" r="J3748"/>
  <c i="28" r="H3749"/>
  <c i="28" r="I3748"/>
  <c i="28" l="1" r="K3748"/>
  <c i="28" r="J3749"/>
  <c i="28" r="I3749"/>
  <c i="28" r="H3750"/>
  <c i="28" l="1" r="K3749"/>
  <c i="28" r="J3750"/>
  <c i="28" r="H3751"/>
  <c i="28" r="I3750"/>
  <c i="28" l="1" r="K3750"/>
  <c i="28" r="H3752"/>
  <c i="28" r="I3751"/>
  <c i="28" r="J3751"/>
  <c i="28" l="1" r="K3751"/>
  <c i="28" r="J3752"/>
  <c i="28" r="I3752"/>
  <c i="28" r="H3753"/>
  <c i="28" l="1" r="K3752"/>
  <c i="28" r="I3753"/>
  <c i="28" r="J3753"/>
  <c i="28" r="H3754"/>
  <c i="28" l="1" r="K3753"/>
  <c i="28" r="J3754"/>
  <c i="28" r="I3754"/>
  <c i="28" r="H3755"/>
  <c i="28" l="1" r="K3754"/>
  <c i="28" r="H3756"/>
  <c i="28" r="I3755"/>
  <c i="28" r="J3755"/>
  <c i="28" l="1" r="K3755"/>
  <c i="28" r="I3756"/>
  <c i="28" r="H3757"/>
  <c i="28" r="J3756"/>
  <c i="28" l="1" r="K3756"/>
  <c i="28" r="H3758"/>
  <c i="28" r="I3757"/>
  <c i="28" r="J3757"/>
  <c i="28" l="1" r="K3757"/>
  <c i="28" r="I3758"/>
  <c i="28" r="H3759"/>
  <c i="28" r="J3758"/>
  <c i="28" l="1" r="K3758"/>
  <c i="28" r="J3759"/>
  <c i="28" r="H3760"/>
  <c i="28" r="I3759"/>
  <c i="28" l="1" r="K3759"/>
  <c i="28" r="I3760"/>
  <c i="28" r="H3761"/>
  <c i="28" r="J3760"/>
  <c i="28" l="1" r="K3760"/>
  <c i="28" r="J3761"/>
  <c i="28" r="H3762"/>
  <c i="28" r="I3761"/>
  <c i="28" l="1" r="K3761"/>
  <c i="28" r="H3763"/>
  <c i="28" r="J3762"/>
  <c i="28" r="I3762"/>
  <c i="28" l="1" r="K3762"/>
  <c i="28" r="J3763"/>
  <c i="28" r="H3764"/>
  <c i="28" r="I3763"/>
  <c i="28" l="1" r="K3763"/>
  <c i="28" r="I3764"/>
  <c i="28" r="H3765"/>
  <c i="28" r="J3764"/>
  <c i="28" l="1" r="K3764"/>
  <c i="28" r="J3765"/>
  <c i="28" r="H3766"/>
  <c i="28" r="I3765"/>
  <c i="28" l="1" r="K3765"/>
  <c i="28" r="J3766"/>
  <c i="28" r="I3766"/>
  <c i="28" r="H3767"/>
  <c i="28" l="1" r="K3766"/>
  <c i="28" r="I3767"/>
  <c i="28" r="J3767"/>
  <c i="28" r="H3768"/>
  <c i="28" l="1" r="K3767"/>
  <c i="28" r="I3768"/>
  <c i="28" r="H3769"/>
  <c i="28" r="J3768"/>
  <c i="28" l="1" r="K3768"/>
  <c i="28" r="I3769"/>
  <c i="28" r="J3769"/>
  <c i="28" r="H3770"/>
  <c i="28" l="1" r="K3769"/>
  <c i="28" r="H3771"/>
  <c i="28" r="J3770"/>
  <c i="28" r="I3770"/>
  <c i="28" l="1" r="K3770"/>
  <c i="28" r="I3771"/>
  <c i="28" r="J3771"/>
  <c i="28" r="H3772"/>
  <c i="28" l="1" r="K3771"/>
  <c i="28" r="J3772"/>
  <c i="28" r="I3772"/>
  <c i="28" r="H3773"/>
  <c i="28" l="1" r="K3772"/>
  <c i="28" r="J3773"/>
  <c i="28" r="H3774"/>
  <c i="28" r="I3773"/>
  <c i="28" l="1" r="K3773"/>
  <c i="28" r="I3774"/>
  <c i="28" r="H3775"/>
  <c i="28" r="J3774"/>
  <c i="28" l="1" r="K3774"/>
  <c i="28" r="J3775"/>
  <c i="28" r="H3776"/>
  <c i="28" r="I3775"/>
  <c i="28" l="1" r="K3775"/>
  <c i="28" r="H3777"/>
  <c i="28" r="J3776"/>
  <c i="28" r="I3776"/>
  <c i="28" l="1" r="K3776"/>
  <c i="28" r="J3777"/>
  <c i="28" r="H3778"/>
  <c i="28" r="I3777"/>
  <c i="28" l="1" r="K3777"/>
  <c i="28" r="J3778"/>
  <c i="28" r="H3779"/>
  <c i="28" r="I3778"/>
  <c i="28" l="1" r="K3778"/>
  <c i="28" r="J3779"/>
  <c i="28" r="H3780"/>
  <c i="28" r="I3779"/>
  <c i="28" l="1" r="K3779"/>
  <c i="28" r="H3781"/>
  <c i="28" r="I3780"/>
  <c i="28" r="J3780"/>
  <c i="28" l="1" r="K3780"/>
  <c i="28" r="H3782"/>
  <c i="28" r="I3781"/>
  <c i="28" r="J3781"/>
  <c i="28" l="1" r="K3781"/>
  <c i="28" r="I3782"/>
  <c i="28" r="H3783"/>
  <c i="28" r="J3782"/>
  <c i="28" l="1" r="K3782"/>
  <c i="28" r="I3783"/>
  <c i="28" r="H3784"/>
  <c i="28" r="J3783"/>
  <c i="28" l="1" r="K3783"/>
  <c i="28" r="J3784"/>
  <c i="28" r="H3785"/>
  <c i="28" r="I3784"/>
  <c i="28" l="1" r="K3784"/>
  <c i="28" r="J3785"/>
  <c i="28" r="H3786"/>
  <c i="28" r="I3785"/>
  <c i="28" l="1" r="K3785"/>
  <c i="28" r="I3786"/>
  <c i="28" r="H3787"/>
  <c i="28" r="J3786"/>
  <c i="28" l="1" r="K3786"/>
  <c i="28" r="J3787"/>
  <c i="28" r="H3788"/>
  <c i="28" r="I3787"/>
  <c i="28" l="1" r="K3787"/>
  <c i="28" r="I3788"/>
  <c i="28" r="H3789"/>
  <c i="28" r="J3788"/>
  <c i="28" l="1" r="K3788"/>
  <c i="28" r="J3789"/>
  <c i="28" r="H3790"/>
  <c i="28" r="I3789"/>
  <c i="28" l="1" r="K3789"/>
  <c i="28" r="I3790"/>
  <c i="28" r="H3791"/>
  <c i="28" r="J3790"/>
  <c i="28" l="1" r="K3790"/>
  <c i="28" r="I3791"/>
  <c i="28" r="H3792"/>
  <c i="28" r="J3791"/>
  <c i="28" l="1" r="K3791"/>
  <c i="28" r="H3793"/>
  <c i="28" r="J3792"/>
  <c i="28" r="I3792"/>
  <c i="28" l="1" r="K3792"/>
  <c i="28" r="I3793"/>
  <c i="28" r="H3794"/>
  <c i="28" r="J3793"/>
  <c i="28" l="1" r="K3793"/>
  <c i="28" r="I3794"/>
  <c i="28" r="H3795"/>
  <c i="28" r="J3794"/>
  <c i="28" l="1" r="K3794"/>
  <c i="28" r="H3796"/>
  <c i="28" r="I3795"/>
  <c i="28" r="J3795"/>
  <c i="28" l="1" r="K3795"/>
  <c i="28" r="H3797"/>
  <c i="28" r="J3796"/>
  <c i="28" r="I3796"/>
  <c i="28" l="1" r="K3796"/>
  <c i="28" r="H3798"/>
  <c i="28" r="I3797"/>
  <c i="28" r="J3797"/>
  <c i="28" l="1" r="K3797"/>
  <c i="28" r="H3799"/>
  <c i="28" r="J3798"/>
  <c i="28" r="I3798"/>
  <c i="28" l="1" r="K3798"/>
  <c i="28" r="I3799"/>
  <c i="28" r="H3800"/>
  <c i="28" r="J3799"/>
  <c i="28" l="1" r="K3799"/>
  <c i="28" r="I3800"/>
  <c i="28" r="H3801"/>
  <c i="28" r="J3800"/>
  <c i="28" l="1" r="K3800"/>
  <c i="28" r="I3801"/>
  <c i="28" r="H3802"/>
  <c i="28" r="J3801"/>
  <c i="28" l="1" r="K3801"/>
  <c i="28" r="H3803"/>
  <c i="28" r="J3802"/>
  <c i="28" r="I3802"/>
  <c i="28" l="1" r="K3802"/>
  <c i="28" r="I3803"/>
  <c i="28" r="J3803"/>
  <c i="28" r="H3804"/>
  <c i="28" l="1" r="K3803"/>
  <c i="28" r="J3804"/>
  <c i="28" r="I3804"/>
  <c i="28" r="H3805"/>
  <c i="28" l="1" r="K3804"/>
  <c i="28" r="I3805"/>
  <c i="28" r="H3806"/>
  <c i="28" r="J3805"/>
  <c i="28" l="1" r="K3805"/>
  <c i="28" r="H3807"/>
  <c i="28" r="J3806"/>
  <c i="28" r="I3806"/>
  <c i="28" l="1" r="K3806"/>
  <c i="28" r="I3807"/>
  <c i="28" r="J3807"/>
  <c i="28" r="H3808"/>
  <c i="28" l="1" r="K3807"/>
  <c i="28" r="I3808"/>
  <c i="28" r="H3809"/>
  <c i="28" r="J3808"/>
  <c i="28" l="1" r="K3808"/>
  <c i="28" r="I3809"/>
  <c i="28" r="J3809"/>
  <c i="28" r="H3810"/>
  <c i="28" l="1" r="K3809"/>
  <c i="28" r="I3810"/>
  <c i="28" r="J3810"/>
  <c i="28" r="H3811"/>
  <c i="28" l="1" r="K3810"/>
  <c i="28" r="J3811"/>
  <c i="28" r="H3812"/>
  <c i="28" r="I3811"/>
  <c i="28" l="1" r="K3811"/>
  <c i="28" r="H3813"/>
  <c i="28" r="J3812"/>
  <c i="28" r="I3812"/>
  <c i="28" l="1" r="K3812"/>
  <c i="28" r="I3813"/>
  <c i="28" r="J3813"/>
  <c i="28" r="H3814"/>
  <c i="28" l="1" r="K3813"/>
  <c i="28" r="J3814"/>
  <c i="28" r="I3814"/>
  <c i="28" r="H3815"/>
  <c i="28" l="1" r="K3814"/>
  <c i="28" r="I3815"/>
  <c i="28" r="H3816"/>
  <c i="28" r="J3815"/>
  <c i="28" l="1" r="K3815"/>
  <c i="28" r="J3816"/>
  <c i="28" r="I3816"/>
  <c i="28" r="H3817"/>
  <c i="28" l="1" r="K3816"/>
  <c i="28" r="H3818"/>
  <c i="28" r="I3817"/>
  <c i="28" r="J3817"/>
  <c i="28" l="1" r="K3817"/>
  <c i="28" r="H3819"/>
  <c i="28" r="J3818"/>
  <c i="28" r="I3818"/>
  <c i="28" l="1" r="K3818"/>
  <c i="28" r="H3820"/>
  <c i="28" r="I3819"/>
  <c i="28" r="J3819"/>
  <c i="28" l="1" r="K3819"/>
  <c i="28" r="I3820"/>
  <c i="28" r="H3821"/>
  <c i="28" r="J3820"/>
  <c i="28" l="1" r="K3820"/>
  <c i="28" r="J3821"/>
  <c i="28" r="I3821"/>
  <c i="28" r="H3822"/>
  <c i="28" l="1" r="K3821"/>
  <c i="28" r="J3822"/>
  <c i="28" r="I3822"/>
  <c i="28" r="H3823"/>
  <c i="28" l="1" r="K3822"/>
  <c i="28" r="J3823"/>
  <c i="28" r="H3824"/>
  <c i="28" r="I3823"/>
  <c i="28" l="1" r="K3823"/>
  <c i="28" r="J3824"/>
  <c i="28" r="I3824"/>
  <c i="28" r="H3825"/>
  <c i="28" l="1" r="K3824"/>
  <c i="28" r="I3825"/>
  <c i="28" r="J3825"/>
  <c i="28" r="H3826"/>
  <c i="28" l="1" r="K3825"/>
  <c i="28" r="J3826"/>
  <c i="28" r="I3826"/>
  <c i="28" r="H3827"/>
  <c i="28" l="1" r="K3826"/>
  <c i="28" r="I3827"/>
  <c i="28" r="J3827"/>
  <c i="28" r="H3828"/>
  <c i="28" l="1" r="K3827"/>
  <c i="28" r="H3829"/>
  <c i="28" r="J3828"/>
  <c i="28" r="I3828"/>
  <c i="28" l="1" r="K3828"/>
  <c i="28" r="I3829"/>
  <c i="28" r="H3830"/>
  <c i="28" r="J3829"/>
  <c i="28" l="1" r="K3829"/>
  <c i="28" r="J3830"/>
  <c i="28" r="H3831"/>
  <c i="28" r="I3830"/>
  <c i="28" l="1" r="K3830"/>
  <c i="28" r="J3831"/>
  <c i="28" r="H3832"/>
  <c i="28" r="I3831"/>
  <c i="28" l="1" r="K3831"/>
  <c i="28" r="I3832"/>
  <c i="28" r="H3833"/>
  <c i="28" r="J3832"/>
  <c i="28" l="1" r="K3832"/>
  <c i="28" r="J3833"/>
  <c i="28" r="I3833"/>
  <c i="28" r="H3834"/>
  <c i="28" l="1" r="K3833"/>
  <c i="28" r="J3834"/>
  <c i="28" r="I3834"/>
  <c i="28" r="H3835"/>
  <c i="28" l="1" r="K3834"/>
  <c i="28" r="J3835"/>
  <c i="28" r="I3835"/>
  <c i="28" r="H3836"/>
  <c i="28" l="1" r="K3835"/>
  <c i="28" r="J3836"/>
  <c i="28" r="I3836"/>
  <c i="28" r="H3837"/>
  <c i="28" l="1" r="K3836"/>
  <c i="28" r="I3837"/>
  <c i="28" r="J3837"/>
  <c i="28" r="H3838"/>
  <c i="28" l="1" r="K3837"/>
  <c i="28" r="J3838"/>
  <c i="28" r="I3838"/>
  <c i="28" r="H3839"/>
  <c i="28" l="1" r="K3838"/>
  <c i="28" r="J3839"/>
  <c i="28" r="H3840"/>
  <c i="28" r="I3839"/>
  <c i="28" l="1" r="K3839"/>
  <c i="28" r="I3840"/>
  <c i="28" r="J3840"/>
  <c i="28" r="H3841"/>
  <c i="28" l="1" r="K3840"/>
  <c i="28" r="I3841"/>
  <c i="28" r="H3842"/>
  <c i="28" r="J3841"/>
  <c i="28" l="1" r="K3841"/>
  <c i="28" r="J3842"/>
  <c i="28" r="I3842"/>
  <c i="28" r="H3843"/>
  <c i="28" l="1" r="K3842"/>
  <c i="28" r="J3843"/>
  <c i="28" r="H3844"/>
  <c i="28" r="I3843"/>
  <c i="28" l="1" r="K3843"/>
  <c i="28" r="I3844"/>
  <c i="28" r="H3845"/>
  <c i="28" r="J3844"/>
  <c i="28" l="1" r="K3844"/>
  <c i="28" r="J3845"/>
  <c i="28" r="H3846"/>
  <c i="28" r="I3845"/>
  <c i="28" l="1" r="K3845"/>
  <c i="28" r="J3846"/>
  <c i="28" r="H3847"/>
  <c i="28" r="I3846"/>
  <c i="28" l="1" r="K3846"/>
  <c i="28" r="J3847"/>
  <c i="28" r="H3848"/>
  <c i="28" r="I3847"/>
  <c i="28" l="1" r="K3847"/>
  <c i="28" r="I3848"/>
  <c i="28" r="H3849"/>
  <c i="28" r="J3848"/>
  <c i="28" l="1" r="K3848"/>
  <c i="28" r="I3849"/>
  <c i="28" r="H3850"/>
  <c i="28" r="J3849"/>
  <c i="28" l="1" r="K3849"/>
  <c i="28" r="I3850"/>
  <c i="28" r="H3851"/>
  <c i="28" r="J3850"/>
  <c i="28" l="1" r="K3850"/>
  <c i="28" r="I3851"/>
  <c i="28" r="H3852"/>
  <c i="28" r="J3851"/>
  <c i="28" l="1" r="K3851"/>
  <c i="28" r="I3852"/>
  <c i="28" r="H3853"/>
  <c i="28" r="J3852"/>
  <c i="28" l="1" r="K3852"/>
  <c i="28" r="I3853"/>
  <c i="28" r="J3853"/>
  <c i="28" r="H3854"/>
  <c i="28" l="1" r="K3853"/>
  <c i="28" r="I3854"/>
  <c i="28" r="J3854"/>
  <c i="28" r="H3855"/>
  <c i="28" l="1" r="K3854"/>
  <c i="28" r="I3855"/>
  <c i="28" r="J3855"/>
  <c i="28" r="H3856"/>
  <c i="28" l="1" r="K3855"/>
  <c i="28" r="J3856"/>
  <c i="28" r="I3856"/>
  <c i="28" r="H3857"/>
  <c i="28" l="1" r="K3856"/>
  <c i="28" r="I3857"/>
  <c i="28" r="H3858"/>
  <c i="28" r="J3857"/>
  <c i="28" l="1" r="K3857"/>
  <c i="28" r="H3859"/>
  <c i="28" r="J3858"/>
  <c i="28" r="I3858"/>
  <c i="28" l="1" r="K3858"/>
  <c i="28" r="J3859"/>
  <c i="28" r="I3859"/>
  <c i="28" r="H3860"/>
  <c i="28" l="1" r="K3859"/>
  <c i="28" r="I3860"/>
  <c i="28" r="H3861"/>
  <c i="28" r="J3860"/>
  <c i="28" l="1" r="K3860"/>
  <c i="28" r="I3861"/>
  <c i="28" r="H3862"/>
  <c i="28" r="J3861"/>
  <c i="28" l="1" r="K3861"/>
  <c i="28" r="I3862"/>
  <c i="28" r="J3862"/>
  <c i="28" r="H3863"/>
  <c i="28" l="1" r="K3862"/>
  <c i="28" r="I3863"/>
  <c i="28" r="J3863"/>
  <c i="28" r="H3864"/>
  <c i="28" l="1" r="K3863"/>
  <c i="28" r="J3864"/>
  <c i="28" r="H3865"/>
  <c i="28" r="I3864"/>
  <c i="28" l="1" r="K3864"/>
  <c i="28" r="I3865"/>
  <c i="28" r="H3866"/>
  <c i="28" r="J3865"/>
  <c i="28" l="1" r="K3865"/>
  <c i="28" r="J3866"/>
  <c i="28" r="I3866"/>
  <c i="28" r="H3867"/>
  <c i="28" l="1" r="K3866"/>
  <c i="28" r="I3867"/>
  <c i="28" r="H3868"/>
  <c i="28" r="J3867"/>
  <c i="28" l="1" r="K3867"/>
  <c i="28" r="I3868"/>
  <c i="28" r="H3869"/>
  <c i="28" r="J3868"/>
  <c i="28" l="1" r="K3868"/>
  <c i="28" r="I3869"/>
  <c i="28" r="H3870"/>
  <c i="28" r="J3869"/>
  <c i="28" l="1" r="K3869"/>
  <c i="28" r="J3870"/>
  <c i="28" r="I3870"/>
  <c i="28" r="H3871"/>
  <c i="28" l="1" r="K3870"/>
  <c i="28" r="J3871"/>
  <c i="28" r="H3872"/>
  <c i="28" r="I3871"/>
  <c i="28" l="1" r="K3871"/>
  <c i="28" r="I3872"/>
  <c i="28" r="H3873"/>
  <c i="28" r="J3872"/>
  <c i="28" l="1" r="K3872"/>
  <c i="28" r="J3873"/>
  <c i="28" r="H3874"/>
  <c i="28" r="I3873"/>
  <c i="28" l="1" r="K3873"/>
  <c i="28" r="J3874"/>
  <c i="28" r="I3874"/>
  <c i="28" r="H3875"/>
  <c i="28" l="1" r="K3874"/>
  <c i="28" r="J3875"/>
  <c i="28" r="H3876"/>
  <c i="28" r="I3875"/>
  <c i="28" l="1" r="K3875"/>
  <c i="28" r="I3876"/>
  <c i="28" r="H3877"/>
  <c i="28" r="J3876"/>
  <c i="28" l="1" r="K3876"/>
  <c i="28" r="J3877"/>
  <c i="28" r="H3878"/>
  <c i="28" r="I3877"/>
  <c i="28" l="1" r="K3877"/>
  <c i="28" r="I3878"/>
  <c i="28" r="H3879"/>
  <c i="28" r="J3878"/>
  <c i="28" l="1" r="K3878"/>
  <c i="28" r="J3879"/>
  <c i="28" r="H3880"/>
  <c i="28" r="I3879"/>
  <c i="28" l="1" r="K3879"/>
  <c i="28" r="J3880"/>
  <c i="28" r="H3881"/>
  <c i="28" r="I3880"/>
  <c i="28" l="1" r="K3880"/>
  <c i="28" r="I3881"/>
  <c i="28" r="J3881"/>
  <c i="28" r="H3882"/>
  <c i="28" l="1" r="K3881"/>
  <c i="28" r="J3882"/>
  <c i="28" r="H3883"/>
  <c i="28" r="I3882"/>
  <c i="28" l="1" r="K3882"/>
  <c i="28" r="H3884"/>
  <c i="28" r="I3883"/>
  <c i="28" r="J3883"/>
  <c i="28" l="1" r="K3883"/>
  <c i="28" r="J3884"/>
  <c i="28" r="I3884"/>
  <c i="28" r="H3885"/>
  <c i="28" l="1" r="K3884"/>
  <c i="28" r="I3885"/>
  <c i="28" r="J3885"/>
  <c i="28" r="H3886"/>
  <c i="28" l="1" r="K3885"/>
  <c i="28" r="H3887"/>
  <c i="28" r="J3886"/>
  <c i="28" r="I3886"/>
  <c i="28" l="1" r="K3886"/>
  <c i="28" r="J3887"/>
  <c i="28" r="H3888"/>
  <c i="28" r="I3887"/>
  <c i="28" l="1" r="K3887"/>
  <c i="28" r="I3888"/>
  <c i="28" r="H3889"/>
  <c i="28" r="J3888"/>
  <c i="28" l="1" r="K3888"/>
  <c i="28" r="H3890"/>
  <c i="28" r="I3889"/>
  <c i="28" r="J3889"/>
  <c i="28" l="1" r="K3889"/>
  <c i="28" r="I3890"/>
  <c i="28" r="H3891"/>
  <c i="28" r="J3890"/>
  <c i="28" l="1" r="K3890"/>
  <c i="28" r="J3891"/>
  <c i="28" r="H3892"/>
  <c i="28" r="I3891"/>
  <c i="28" l="1" r="K3891"/>
  <c i="28" r="J3892"/>
  <c i="28" r="I3892"/>
  <c i="28" r="H3893"/>
  <c i="28" l="1" r="K3892"/>
  <c i="28" r="I3893"/>
  <c i="28" r="J3893"/>
  <c i="28" r="H3894"/>
  <c i="28" l="1" r="K3893"/>
  <c i="28" r="I3894"/>
  <c i="28" r="H3895"/>
  <c i="28" r="J3894"/>
  <c i="28" l="1" r="K3894"/>
  <c i="28" r="J3895"/>
  <c i="28" r="I3895"/>
  <c i="28" r="H3896"/>
  <c i="28" l="1" r="K3895"/>
  <c i="28" r="I3896"/>
  <c i="28" r="J3896"/>
  <c i="28" r="H3897"/>
  <c i="28" l="1" r="K3896"/>
  <c i="28" r="H3898"/>
  <c i="28" r="J3897"/>
  <c i="28" r="I3897"/>
  <c i="28" l="1" r="K3897"/>
  <c i="28" r="I3898"/>
  <c i="28" r="H3899"/>
  <c i="28" r="J3898"/>
  <c i="28" l="1" r="K3898"/>
  <c i="28" r="I3899"/>
  <c i="28" r="H3900"/>
  <c i="28" r="J3899"/>
  <c i="28" l="1" r="K3899"/>
  <c i="28" r="I3900"/>
  <c i="28" r="H3901"/>
  <c i="28" r="J3900"/>
  <c i="28" l="1" r="K3900"/>
  <c i="28" r="J3901"/>
  <c i="28" r="H3902"/>
  <c i="28" r="I3901"/>
  <c i="28" l="1" r="K3901"/>
  <c i="28" r="I3902"/>
  <c i="28" r="H3903"/>
  <c i="28" r="J3902"/>
  <c i="28" l="1" r="K3902"/>
  <c i="28" r="I3903"/>
  <c i="28" r="H3904"/>
  <c i="28" r="J3903"/>
  <c i="28" l="1" r="K3903"/>
  <c i="28" r="I3904"/>
  <c i="28" r="H3905"/>
  <c i="28" r="J3904"/>
  <c i="28" l="1" r="K3904"/>
  <c i="28" r="I3905"/>
  <c i="28" r="J3905"/>
  <c i="28" r="H3906"/>
  <c i="28" l="1" r="K3905"/>
  <c i="28" r="I3906"/>
  <c i="28" r="H3907"/>
  <c i="28" r="J3906"/>
  <c i="28" l="1" r="K3906"/>
  <c i="28" r="H3908"/>
  <c i="28" r="I3907"/>
  <c i="28" r="J3907"/>
  <c i="28" l="1" r="K3907"/>
  <c i="28" r="J3908"/>
  <c i="28" r="H3909"/>
  <c i="28" r="I3908"/>
  <c i="28" l="1" r="K3908"/>
  <c i="28" r="J3909"/>
  <c i="28" r="H3910"/>
  <c i="28" r="I3909"/>
  <c i="28" l="1" r="K3909"/>
  <c i="28" r="J3910"/>
  <c i="28" r="I3910"/>
  <c i="28" r="H3911"/>
  <c i="28" l="1" r="K3910"/>
  <c i="28" r="I3911"/>
  <c i="28" r="J3911"/>
  <c i="28" r="H3912"/>
  <c i="28" l="1" r="K3911"/>
  <c i="28" r="J3912"/>
  <c i="28" r="I3912"/>
  <c i="28" r="H3913"/>
  <c i="28" l="1" r="K3912"/>
  <c i="28" r="J3913"/>
  <c i="28" r="H3914"/>
  <c i="28" r="I3913"/>
  <c i="28" l="1" r="K3913"/>
  <c i="28" r="J3914"/>
  <c i="28" r="I3914"/>
  <c i="28" r="H3915"/>
  <c i="28" l="1" r="K3914"/>
  <c i="28" r="I3915"/>
  <c i="28" r="J3915"/>
  <c i="28" r="H3916"/>
  <c i="28" l="1" r="K3915"/>
  <c i="28" r="J3916"/>
  <c i="28" r="I3916"/>
  <c i="28" r="H3917"/>
  <c i="28" l="1" r="K3916"/>
  <c i="28" r="J3917"/>
  <c i="28" r="H3918"/>
  <c i="28" r="I3917"/>
  <c i="28" l="1" r="K3917"/>
  <c i="28" r="I3918"/>
  <c i="28" r="H3919"/>
  <c i="28" r="J3918"/>
  <c i="28" l="1" r="K3918"/>
  <c i="28" r="I3919"/>
  <c i="28" r="J3919"/>
  <c i="28" r="H3920"/>
  <c i="28" l="1" r="K3919"/>
  <c i="28" r="I3920"/>
  <c i="28" r="H3921"/>
  <c i="28" r="J3920"/>
  <c i="28" l="1" r="K3920"/>
  <c i="28" r="J3921"/>
  <c i="28" r="H3922"/>
  <c i="28" r="I3921"/>
  <c i="28" l="1" r="K3921"/>
  <c i="28" r="J3922"/>
  <c i="28" r="I3922"/>
  <c i="28" r="H3923"/>
  <c i="28" l="1" r="K3922"/>
  <c i="28" r="H3924"/>
  <c i="28" r="I3923"/>
  <c i="28" r="J3923"/>
  <c i="28" l="1" r="K3923"/>
  <c i="28" r="J3924"/>
  <c i="28" r="I3924"/>
  <c i="28" r="H3925"/>
  <c i="28" l="1" r="K3924"/>
  <c i="28" r="J3925"/>
  <c i="28" r="H3926"/>
  <c i="28" r="I3925"/>
  <c i="28" l="1" r="K3925"/>
  <c i="28" r="J3926"/>
  <c i="28" r="I3926"/>
  <c i="28" r="H3927"/>
  <c i="28" l="1" r="K3926"/>
  <c i="28" r="H3928"/>
  <c i="28" r="I3927"/>
  <c i="28" r="J3927"/>
  <c i="28" l="1" r="K3927"/>
  <c i="28" r="J3928"/>
  <c i="28" r="I3928"/>
  <c i="28" r="H3929"/>
  <c i="28" l="1" r="K3928"/>
  <c i="28" r="J3929"/>
  <c i="28" r="H3930"/>
  <c i="28" r="I3929"/>
  <c i="28" l="1" r="K3929"/>
  <c i="28" r="H3931"/>
  <c i="28" r="J3930"/>
  <c i="28" r="I3930"/>
  <c i="28" l="1" r="K3930"/>
  <c i="28" r="J3931"/>
  <c i="28" r="H3932"/>
  <c i="28" r="I3931"/>
  <c i="28" l="1" r="K3931"/>
  <c i="28" r="H3933"/>
  <c i="28" r="J3932"/>
  <c i="28" r="I3932"/>
  <c i="28" l="1" r="K3932"/>
  <c i="28" r="I3933"/>
  <c i="28" r="J3933"/>
  <c i="28" r="H3934"/>
  <c i="28" l="1" r="K3933"/>
  <c i="28" r="J3934"/>
  <c i="28" r="I3934"/>
  <c i="28" r="H3935"/>
  <c i="28" l="1" r="K3934"/>
  <c i="28" r="J3935"/>
  <c i="28" r="H3936"/>
  <c i="28" r="I3935"/>
  <c i="28" l="1" r="K3935"/>
  <c i="28" r="J3936"/>
  <c i="28" r="I3936"/>
  <c i="28" r="H3937"/>
  <c i="28" l="1" r="K3936"/>
  <c i="28" r="H3938"/>
  <c i="28" r="I3937"/>
  <c i="28" r="J3937"/>
  <c i="28" l="1" r="K3937"/>
  <c i="28" r="J3938"/>
  <c i="28" r="I3938"/>
  <c i="28" r="H3939"/>
  <c i="28" l="1" r="K3938"/>
  <c i="28" r="J3939"/>
  <c i="28" r="H3940"/>
  <c i="28" r="I3939"/>
  <c i="28" l="1" r="K3939"/>
  <c i="28" r="I3940"/>
  <c i="28" r="J3940"/>
  <c i="28" r="H3941"/>
  <c i="28" l="1" r="K3940"/>
  <c i="28" r="H3942"/>
  <c i="28" r="I3941"/>
  <c i="28" r="J3941"/>
  <c i="28" l="1" r="K3941"/>
  <c i="28" r="I3942"/>
  <c i="28" r="H3943"/>
  <c i="28" r="J3942"/>
  <c i="28" l="1" r="K3942"/>
  <c i="28" r="I3943"/>
  <c i="28" r="J3943"/>
  <c i="28" r="H3944"/>
  <c i="28" l="1" r="K3943"/>
  <c i="28" r="J3944"/>
  <c i="28" r="H3945"/>
  <c i="28" r="I3944"/>
  <c i="28" l="1" r="K3944"/>
  <c i="28" r="I3945"/>
  <c i="28" r="J3945"/>
  <c i="28" r="H3946"/>
  <c i="28" l="1" r="K3945"/>
  <c i="28" r="J3946"/>
  <c i="28" r="I3946"/>
  <c i="28" r="H3947"/>
  <c i="28" l="1" r="K3946"/>
  <c i="28" r="I3947"/>
  <c i="28" r="J3947"/>
  <c i="28" r="H3948"/>
  <c i="28" l="1" r="K3947"/>
  <c i="28" r="I3948"/>
  <c i="28" r="J3948"/>
  <c i="28" r="H3949"/>
  <c i="28" l="1" r="K3948"/>
  <c i="28" r="J3949"/>
  <c i="28" r="H3950"/>
  <c i="28" r="I3949"/>
  <c i="28" l="1" r="K3949"/>
  <c i="28" r="J3950"/>
  <c i="28" r="I3950"/>
  <c i="28" r="H3951"/>
  <c i="28" l="1" r="K3950"/>
  <c i="28" r="I3951"/>
  <c i="28" r="H3952"/>
  <c i="28" r="J3951"/>
  <c i="28" l="1" r="K3951"/>
  <c i="28" r="J3952"/>
  <c i="28" r="I3952"/>
  <c i="28" r="H3953"/>
  <c i="28" l="1" r="K3952"/>
  <c i="28" r="I3953"/>
  <c i="28" r="J3953"/>
  <c i="28" r="H3954"/>
  <c i="28" l="1" r="K3953"/>
  <c i="28" r="J3954"/>
  <c i="28" r="I3954"/>
  <c i="28" r="H3955"/>
  <c i="28" l="1" r="K3954"/>
  <c i="28" r="H3956"/>
  <c i="28" r="I3955"/>
  <c i="28" r="J3955"/>
  <c i="28" l="1" r="K3955"/>
  <c i="28" r="J3956"/>
  <c i="28" r="I3956"/>
  <c i="28" r="H3957"/>
  <c i="28" l="1" r="K3956"/>
  <c i="28" r="J3957"/>
  <c i="28" r="H3958"/>
  <c i="28" r="I3957"/>
  <c i="28" l="1" r="K3957"/>
  <c i="28" r="H3959"/>
  <c i="28" r="J3958"/>
  <c i="28" r="I3958"/>
  <c i="28" l="1" r="K3958"/>
  <c i="28" r="J3959"/>
  <c i="28" r="H3960"/>
  <c i="28" r="I3959"/>
  <c i="28" l="1" r="K3959"/>
  <c i="28" r="J3960"/>
  <c i="28" r="I3960"/>
  <c i="28" r="H3961"/>
  <c i="28" l="1" r="K3960"/>
  <c i="28" r="I3961"/>
  <c i="28" r="J3961"/>
  <c i="28" r="H3962"/>
  <c i="28" l="1" r="K3961"/>
  <c i="28" r="H3963"/>
  <c i="28" r="J3962"/>
  <c i="28" r="I3962"/>
  <c i="28" l="1" r="K3962"/>
  <c i="28" r="J3963"/>
  <c i="28" r="H3964"/>
  <c i="28" r="I3963"/>
  <c i="28" l="1" r="K3963"/>
  <c i="28" r="J3964"/>
  <c i="28" r="I3964"/>
  <c i="28" r="H3965"/>
  <c i="28" l="1" r="K3964"/>
  <c i="28" r="H3966"/>
  <c i="28" r="I3965"/>
  <c i="28" r="J3965"/>
  <c i="28" l="1" r="K3965"/>
  <c i="28" r="I3966"/>
  <c i="28" r="H3967"/>
  <c i="28" r="J3966"/>
  <c i="28" l="1" r="K3966"/>
  <c i="28" r="J3967"/>
  <c i="28" r="H3968"/>
  <c i="28" r="I3967"/>
  <c i="28" l="1" r="K3967"/>
  <c i="28" r="J3968"/>
  <c i="28" r="I3968"/>
  <c i="28" r="H3969"/>
  <c i="28" l="1" r="K3968"/>
  <c i="28" r="I3969"/>
  <c i="28" r="J3969"/>
  <c i="28" r="H3970"/>
  <c i="28" l="1" r="K3969"/>
  <c i="28" r="J3970"/>
  <c i="28" r="H3971"/>
  <c i="28" r="I3970"/>
  <c i="28" l="1" r="K3970"/>
  <c i="28" r="J3971"/>
  <c i="28" r="H3972"/>
  <c i="28" r="I3971"/>
  <c i="28" l="1" r="K3971"/>
  <c i="28" r="J3972"/>
  <c i="28" r="I3972"/>
  <c i="28" r="H3973"/>
  <c i="28" l="1" r="K3972"/>
  <c i="28" r="I3973"/>
  <c i="28" r="J3973"/>
  <c i="28" r="H3974"/>
  <c i="28" l="1" r="K3973"/>
  <c i="28" r="I3974"/>
  <c i="28" r="H3975"/>
  <c i="28" r="J3974"/>
  <c i="28" l="1" r="K3974"/>
  <c i="28" r="I3975"/>
  <c i="28" r="H3976"/>
  <c i="28" r="J3975"/>
  <c i="28" l="1" r="K3975"/>
  <c i="28" r="J3976"/>
  <c i="28" r="I3976"/>
  <c i="28" r="H3977"/>
  <c i="28" l="1" r="K3976"/>
  <c i="28" r="I3977"/>
  <c i="28" r="H3978"/>
  <c i="28" r="J3977"/>
  <c i="28" l="1" r="K3977"/>
  <c i="28" r="I3978"/>
  <c i="28" r="H3979"/>
  <c i="28" r="J3978"/>
  <c i="28" l="1" r="K3978"/>
  <c i="28" r="I3979"/>
  <c i="28" r="J3979"/>
  <c i="28" r="H3980"/>
  <c i="28" r="H3981" s="1"/>
  <c i="28" l="1" r="J3981"/>
  <c i="28" r="I3981"/>
  <c i="28" r="H3982"/>
  <c i="28" r="J3980"/>
  <c i="28" r="I3980"/>
  <c i="28" r="K3979"/>
  <c i="28" l="1" r="K3981"/>
  <c i="28" r="K3980"/>
  <c i="28" r="J3982"/>
  <c i="28" r="I3982"/>
  <c i="28" r="H3983"/>
  <c i="28" l="1" r="K3982"/>
  <c i="28" r="I3983"/>
  <c i="28" r="J3983"/>
  <c i="28" r="H3984"/>
  <c i="28" l="1" r="K3983"/>
  <c i="28" r="J3984"/>
  <c i="28" r="I3984"/>
  <c i="28" r="H3985"/>
  <c i="28" l="1" r="K3984"/>
  <c i="28" r="I3985"/>
  <c i="28" r="J3985"/>
  <c i="28" r="H3986"/>
  <c i="28" l="1" r="K3985"/>
  <c i="28" r="J3986"/>
  <c i="28" r="I3986"/>
  <c i="28" r="H3987"/>
  <c i="28" l="1" r="K3986"/>
  <c i="28" r="J3987"/>
  <c i="28" r="H3988"/>
  <c i="28" r="I3987"/>
  <c i="28" l="1" r="K3987"/>
  <c i="28" r="I3988"/>
  <c i="28" r="H3989"/>
  <c i="28" r="J3988"/>
  <c i="28" l="1" r="K3988"/>
  <c i="28" r="I3989"/>
  <c i="28" r="J3989"/>
  <c i="28" r="H3990"/>
  <c i="28" l="1" r="K3989"/>
  <c i="28" r="I3990"/>
  <c i="28" r="H3991"/>
  <c i="28" r="J3990"/>
  <c i="28" l="1" r="K3990"/>
  <c i="28" r="J3991"/>
  <c i="28" r="H3992"/>
  <c i="28" r="I3991"/>
  <c i="28" l="1" r="K3991"/>
  <c i="28" r="J3992"/>
  <c i="28" r="I3992"/>
  <c i="28" r="H3993"/>
  <c i="28" l="1" r="K3992"/>
  <c i="28" r="I3993"/>
  <c i="28" r="J3993"/>
  <c i="28" r="H3994"/>
  <c i="28" l="1" r="K3993"/>
  <c i="28" r="I3994"/>
  <c i="28" r="H3995"/>
  <c i="28" r="J3994"/>
  <c i="28" l="1" r="K3994"/>
  <c i="28" r="H3996"/>
  <c i="28" r="I3995"/>
  <c i="28" r="J3995"/>
  <c i="28" l="1" r="K3995"/>
  <c i="28" r="I3996"/>
  <c i="28" r="H3997"/>
  <c i="28" r="J3996"/>
  <c i="28" l="1" r="K3996"/>
  <c i="28" r="I3997"/>
  <c i="28" r="J3997"/>
  <c i="28" r="H3998"/>
  <c i="28" l="1" r="K3997"/>
  <c i="28" r="I3998"/>
  <c i="28" r="H3999"/>
  <c i="28" r="J3998"/>
  <c i="28" l="1" r="K3998"/>
  <c i="28" r="J3999"/>
  <c i="28" r="I3999"/>
  <c i="28" r="H4000"/>
  <c i="28" l="1" r="K3999"/>
  <c i="28" r="J4000"/>
  <c i="28" r="I4000"/>
  <c i="28" r="H4001"/>
  <c i="28" l="1" r="K4000"/>
  <c i="28" r="J4001"/>
  <c i="28" r="H4002"/>
  <c i="28" r="I4001"/>
  <c i="28" l="1" r="K4001"/>
  <c i="28" r="I4002"/>
  <c i="28" r="H4003"/>
  <c i="28" r="J4002"/>
  <c i="28" l="1" r="K4002"/>
  <c i="28" r="H4004"/>
  <c i="28" r="I4003"/>
  <c i="28" r="J4003"/>
  <c i="28" l="1" r="K4003"/>
  <c i="28" r="I4004"/>
  <c i="28" r="H4005"/>
  <c i="28" r="J4004"/>
  <c i="28" l="1" r="K4004"/>
  <c i="28" r="I4005"/>
  <c i="28" r="J4005"/>
  <c i="28" r="H4006"/>
  <c i="28" l="1" r="K4005"/>
  <c i="28" r="I4006"/>
  <c i="28" r="J4006"/>
  <c i="28" r="H4007"/>
  <c i="28" l="1" r="K4006"/>
  <c i="28" r="H4008"/>
  <c i="28" r="I4007"/>
  <c i="28" r="J4007"/>
  <c i="28" l="1" r="K4007"/>
  <c i="28" r="I4008"/>
  <c i="28" r="H4009"/>
  <c i="28" r="J4008"/>
  <c i="28" l="1" r="K4008"/>
  <c i="28" r="H4010"/>
  <c i="28" r="I4009"/>
  <c i="28" r="J4009"/>
  <c i="28" l="1" r="K4009"/>
  <c i="28" r="I4010"/>
  <c i="28" r="H4011"/>
  <c i="28" r="J4010"/>
  <c i="28" l="1" r="K4010"/>
  <c i="28" r="I4011"/>
  <c i="28" r="J4011"/>
  <c i="28" r="H4012"/>
  <c i="28" l="1" r="K4011"/>
  <c i="28" r="I4012"/>
  <c i="28" r="H4013"/>
  <c i="28" r="J4012"/>
  <c i="28" l="1" r="K4012"/>
  <c i="28" r="H4014"/>
  <c i="28" r="I4013"/>
  <c i="28" r="J4013"/>
  <c i="28" l="1" r="K4013"/>
  <c i="28" r="H4015"/>
  <c i="28" r="J4014"/>
  <c i="28" r="I4014"/>
  <c i="28" l="1" r="K4014"/>
  <c i="28" r="H4016"/>
  <c i="28" r="I4015"/>
  <c i="28" r="J4015"/>
  <c i="28" l="1" r="K4015"/>
  <c i="28" r="J4016"/>
  <c i="28" r="I4016"/>
  <c i="28" r="H4017"/>
  <c i="28" l="1" r="K4016"/>
  <c i="28" r="J4017"/>
  <c i="28" r="H4018"/>
  <c i="28" r="I4017"/>
  <c i="28" l="1" r="K4017"/>
  <c i="28" r="H4019"/>
  <c i="28" r="J4018"/>
  <c i="28" r="I4018"/>
  <c i="28" l="1" r="K4018"/>
  <c i="28" r="J4019"/>
  <c i="28" r="H4020"/>
  <c i="28" r="I4019"/>
  <c i="28" l="1" r="K4019"/>
  <c i="28" r="H4021"/>
  <c i="28" r="J4020"/>
  <c i="28" r="I4020"/>
  <c i="28" l="1" r="K4020"/>
  <c i="28" r="J4021"/>
  <c i="28" r="H4022"/>
  <c i="28" r="I4021"/>
  <c i="28" l="1" r="K4021"/>
  <c i="28" r="I4022"/>
  <c i="28" r="H4023"/>
  <c i="28" r="J4022"/>
  <c i="28" l="1" r="K4022"/>
  <c i="28" r="H4024"/>
  <c i="28" r="J4023"/>
  <c i="28" r="I4023"/>
  <c i="28" l="1" r="K4023"/>
  <c i="28" r="J4024"/>
  <c i="28" r="I4024"/>
  <c i="28" r="H4025"/>
  <c i="28" l="1" r="K4024"/>
  <c i="28" r="I4025"/>
  <c i="28" r="J4025"/>
  <c i="28" r="H4026"/>
  <c i="28" l="1" r="K4025"/>
  <c i="28" r="J4026"/>
  <c i="28" r="I4026"/>
  <c i="28" r="H4027"/>
  <c i="28" l="1" r="K4026"/>
  <c i="28" r="J4027"/>
  <c i="28" r="H4028"/>
  <c i="28" r="I4027"/>
  <c i="28" l="1" r="K4027"/>
  <c i="28" r="I4028"/>
  <c i="28" r="H4029"/>
  <c i="28" r="J4028"/>
  <c i="28" l="1" r="K4028"/>
  <c i="28" r="I4029"/>
  <c i="28" r="H4030"/>
  <c i="28" r="J4029"/>
  <c i="28" l="1" r="K4029"/>
  <c i="28" r="J4030"/>
  <c i="28" r="I4030"/>
  <c i="28" r="H4031"/>
  <c i="28" l="1" r="K4030"/>
  <c i="28" r="I4031"/>
  <c i="28" r="J4031"/>
  <c i="28" r="H4032"/>
  <c i="28" l="1" r="K4031"/>
  <c i="28" r="J4032"/>
  <c i="28" r="I4032"/>
  <c i="28" r="H4033"/>
  <c i="28" l="1" r="K4032"/>
  <c i="28" r="J4033"/>
  <c i="28" r="I4033"/>
  <c i="28" r="H4034"/>
  <c i="28" l="1" r="K4033"/>
  <c i="28" r="I4034"/>
  <c i="28" r="H4035"/>
  <c i="28" r="J4034"/>
  <c i="28" l="1" r="K4034"/>
  <c i="28" r="J4035"/>
  <c i="28" r="I4035"/>
  <c i="28" r="H4036"/>
  <c i="28" l="1" r="K4035"/>
  <c i="28" r="J4036"/>
  <c i="28" r="I4036"/>
  <c i="28" r="H4037"/>
  <c i="28" l="1" r="K4036"/>
  <c i="28" r="J4037"/>
  <c i="28" r="H4038"/>
  <c i="28" r="I4037"/>
  <c i="28" l="1" r="K4037"/>
  <c i="28" r="I4038"/>
  <c i="28" r="J4038"/>
  <c i="28" r="H4039"/>
  <c i="28" l="1" r="K4038"/>
  <c i="28" r="J4039"/>
  <c i="28" r="I4039"/>
  <c i="28" r="H4040"/>
  <c i="28" l="1" r="K4039"/>
  <c i="28" r="J4040"/>
  <c i="28" r="I4040"/>
  <c i="28" r="H4041"/>
  <c i="28" l="1" r="K4040"/>
  <c i="28" r="I4041"/>
  <c i="28" r="J4041"/>
  <c i="28" r="H4042"/>
  <c i="28" l="1" r="K4041"/>
  <c i="28" r="J4042"/>
  <c i="28" r="I4042"/>
  <c i="28" r="H4043"/>
  <c i="28" l="1" r="K4042"/>
  <c i="28" r="J4043"/>
  <c i="28" r="H4044"/>
  <c i="28" r="I4043"/>
  <c i="28" l="1" r="K4043"/>
  <c i="28" r="I4044"/>
  <c i="28" r="H4045"/>
  <c i="28" r="J4044"/>
  <c i="28" l="1" r="K4044"/>
  <c i="28" r="I4045"/>
  <c i="28" r="J4045"/>
  <c i="28" r="H4046"/>
  <c i="28" l="1" r="K4045"/>
  <c i="28" r="I4046"/>
  <c i="28" r="H4047"/>
  <c i="28" r="J4046"/>
  <c i="28" l="1" r="K4046"/>
  <c i="28" r="J4047"/>
  <c i="28" r="I4047"/>
  <c i="28" r="H4048"/>
  <c i="28" l="1" r="K4047"/>
  <c i="28" r="J4048"/>
  <c i="28" r="I4048"/>
  <c i="28" r="H4049"/>
  <c i="28" l="1" r="K4048"/>
  <c i="28" r="J4049"/>
  <c i="28" r="H4050"/>
  <c i="28" r="I4049"/>
  <c i="28" l="1" r="K4049"/>
  <c i="28" r="J4050"/>
  <c i="28" r="I4050"/>
  <c i="28" r="H4051"/>
  <c i="28" l="1" r="K4050"/>
  <c i="28" r="I4051"/>
  <c i="28" r="J4051"/>
  <c i="28" r="H4052"/>
  <c i="28" l="1" r="K4051"/>
  <c i="28" r="J4052"/>
  <c i="28" r="I4052"/>
  <c i="28" r="H4053"/>
  <c i="28" l="1" r="K4052"/>
  <c i="28" r="J4053"/>
  <c i="28" r="H4054"/>
  <c i="28" r="I4053"/>
  <c i="28" l="1" r="K4053"/>
  <c i="28" r="J4054"/>
  <c i="28" r="I4054"/>
  <c i="28" r="H4055"/>
  <c i="28" l="1" r="K4054"/>
  <c i="28" r="J4055"/>
  <c i="28" r="H4056"/>
  <c i="28" r="I4055"/>
  <c i="28" l="1" r="K4055"/>
  <c i="28" r="H4057"/>
  <c i="28" r="J4056"/>
  <c i="28" r="I4056"/>
  <c i="28" l="1" r="K4056"/>
  <c i="28" r="J4057"/>
  <c i="28" r="I4057"/>
  <c i="28" r="H4058"/>
  <c i="28" l="1" r="K4057"/>
  <c i="28" r="J4058"/>
  <c i="28" r="I4058"/>
  <c i="28" r="H4059"/>
  <c i="28" l="1" r="K4058"/>
  <c i="28" r="J4059"/>
  <c i="28" r="I4059"/>
  <c i="28" r="H4060"/>
  <c i="28" l="1" r="K4059"/>
  <c i="28" r="H4061"/>
  <c i="28" r="J4060"/>
  <c i="28" r="I4060"/>
  <c i="28" l="1" r="K4060"/>
  <c i="28" r="H4062"/>
  <c i="28" r="I4061"/>
  <c i="28" r="J4061"/>
  <c i="28" l="1" r="K4061"/>
  <c i="28" r="J4062"/>
  <c i="28" r="I4062"/>
  <c i="28" r="H4063"/>
  <c i="28" l="1" r="K4062"/>
  <c i="28" r="H4064"/>
  <c i="28" r="I4063"/>
  <c i="28" r="J4063"/>
  <c i="28" l="1" r="K4063"/>
  <c i="28" r="J4064"/>
  <c i="28" r="I4064"/>
  <c i="28" r="H4065"/>
  <c i="28" l="1" r="K4064"/>
  <c i="28" r="I4065"/>
  <c i="28" r="J4065"/>
  <c i="28" r="H4066"/>
  <c i="28" l="1" r="K4065"/>
  <c i="28" r="I4066"/>
  <c i="28" r="H4067"/>
  <c i="28" r="J4066"/>
  <c i="28" l="1" r="K4066"/>
  <c i="28" r="I4067"/>
  <c i="28" r="J4067"/>
  <c i="28" r="H4068"/>
  <c i="28" l="1" r="K4067"/>
  <c i="28" r="I4068"/>
  <c i="28" r="H4069"/>
  <c i="28" r="J4068"/>
  <c i="28" l="1" r="K4068"/>
  <c i="28" r="J4069"/>
  <c i="28" r="H4070"/>
  <c i="28" r="I4069"/>
  <c i="28" l="1" r="K4069"/>
  <c i="28" r="I4070"/>
  <c i="28" r="H4071"/>
  <c i="28" r="J4070"/>
  <c i="28" l="1" r="K4070"/>
  <c i="28" r="I4071"/>
  <c i="28" r="J4071"/>
  <c i="28" r="H4072"/>
  <c i="28" l="1" r="K4071"/>
  <c i="28" r="J4072"/>
  <c i="28" r="I4072"/>
  <c i="28" r="H4073"/>
  <c i="28" l="1" r="K4072"/>
  <c i="28" r="I4073"/>
  <c i="28" r="J4073"/>
  <c i="28" r="H4074"/>
  <c i="28" l="1" r="K4073"/>
  <c i="28" r="I4074"/>
  <c i="28" r="H4075"/>
  <c i="28" r="J4074"/>
  <c i="28" l="1" r="K4074"/>
  <c i="28" r="J4075"/>
  <c i="28" r="H4076"/>
  <c i="28" r="I4075"/>
  <c i="28" l="1" r="K4075"/>
  <c i="28" r="I4076"/>
  <c i="28" r="H4077"/>
  <c i="28" r="J4076"/>
  <c i="28" l="1" r="K4076"/>
  <c i="28" r="J4077"/>
  <c i="28" r="I4077"/>
  <c i="28" r="H4078"/>
  <c i="28" l="1" r="K4077"/>
  <c i="28" r="H4079"/>
  <c i="28" r="J4078"/>
  <c i="28" r="I4078"/>
  <c i="28" l="1" r="K4078"/>
  <c i="28" r="I4079"/>
  <c i="28" r="J4079"/>
  <c i="28" r="H4080"/>
  <c i="28" l="1" r="K4079"/>
  <c i="28" r="I4080"/>
  <c i="28" r="H4081"/>
  <c i="28" r="J4080"/>
  <c i="28" l="1" r="K4080"/>
  <c i="28" r="H4082"/>
  <c i="28" r="I4081"/>
  <c i="28" r="J4081"/>
  <c i="28" l="1" r="K4081"/>
  <c i="28" r="I4082"/>
  <c i="28" r="H4083"/>
  <c i="28" r="J4082"/>
  <c i="28" l="1" r="K4082"/>
  <c i="28" r="J4083"/>
  <c i="28" r="H4084"/>
  <c i="28" r="I4083"/>
  <c i="28" l="1" r="K4083"/>
  <c i="28" r="J4084"/>
  <c i="28" r="I4084"/>
  <c i="28" r="H4085"/>
  <c i="28" l="1" r="K4084"/>
  <c i="28" r="J4085"/>
  <c i="28" r="H4086"/>
  <c i="28" r="I4085"/>
  <c i="28" l="1" r="K4085"/>
  <c i="28" r="J4086"/>
  <c i="28" r="I4086"/>
  <c i="28" r="H4087"/>
  <c i="28" l="1" r="K4086"/>
  <c i="28" r="J4087"/>
  <c i="28" r="H4088"/>
  <c i="28" r="I4087"/>
  <c i="28" l="1" r="K4087"/>
  <c i="28" r="J4088"/>
  <c i="28" r="I4088"/>
  <c i="28" r="H4089"/>
  <c i="28" l="1" r="K4088"/>
  <c i="28" r="J4089"/>
  <c i="28" r="H4090"/>
  <c i="28" r="I4089"/>
  <c i="28" l="1" r="K4089"/>
  <c i="28" r="H4091"/>
  <c i="28" r="J4090"/>
  <c i="28" r="I4090"/>
  <c i="28" l="1" r="K4090"/>
  <c i="28" r="J4091"/>
  <c i="28" r="H4092"/>
  <c i="28" r="I4091"/>
  <c i="28" l="1" r="K4091"/>
  <c i="28" r="J4092"/>
  <c i="28" r="I4092"/>
  <c i="28" r="H4093"/>
  <c i="28" l="1" r="K4092"/>
  <c i="28" r="J4093"/>
  <c i="28" r="H4094"/>
  <c i="28" r="I4093"/>
  <c i="28" l="1" r="K4093"/>
  <c i="28" r="J4094"/>
  <c i="28" r="I4094"/>
  <c i="28" r="H4095"/>
  <c i="28" l="1" r="K4094"/>
  <c i="28" r="J4095"/>
  <c i="28" r="H4096"/>
  <c i="28" r="I4095"/>
  <c i="28" l="1" r="K4095"/>
  <c i="28" r="I4096"/>
  <c i="28" r="H4097"/>
  <c i="28" r="J4096"/>
  <c i="28" l="1" r="K4096"/>
  <c i="28" r="J4097"/>
  <c i="28" r="H4098"/>
  <c i="28" r="I4097"/>
  <c i="28" l="1" r="K4097"/>
  <c i="28" r="H4099"/>
  <c i="28" r="J4098"/>
  <c i="28" r="I4098"/>
  <c i="28" l="1" r="K4098"/>
  <c i="28" r="I4099"/>
  <c i="28" r="J4099"/>
  <c i="28" r="H4100"/>
  <c i="28" l="1" r="K4099"/>
  <c i="28" r="I4100"/>
  <c i="28" r="H4101"/>
  <c i="28" r="J4100"/>
  <c i="28" l="1" r="K4100"/>
  <c i="28" r="H4102"/>
  <c i="28" r="J4101"/>
  <c i="28" r="I4101"/>
  <c i="28" l="1" r="K4101"/>
  <c i="28" r="J4102"/>
  <c i="28" r="I4102"/>
  <c i="28" r="H4103"/>
  <c i="28" l="1" r="K4102"/>
  <c i="28" r="H4104"/>
  <c i="28" r="I4103"/>
  <c i="28" r="J4103"/>
  <c i="28" l="1" r="K4103"/>
  <c i="28" r="J4104"/>
  <c i="28" r="I4104"/>
  <c i="28" r="H4105"/>
  <c i="28" l="1" r="K4104"/>
  <c i="28" r="J4105"/>
  <c i="28" r="H4106"/>
  <c i="28" r="I4105"/>
  <c i="28" l="1" r="K4105"/>
  <c i="28" r="I4106"/>
  <c i="28" r="H4107"/>
  <c i="28" r="J4106"/>
  <c i="28" l="1" r="K4106"/>
  <c i="28" r="J4107"/>
  <c i="28" r="H4108"/>
  <c i="28" r="I4107"/>
  <c i="28" l="1" r="K4107"/>
  <c i="28" r="J4108"/>
  <c i="28" r="I4108"/>
  <c i="28" r="H4109"/>
  <c i="28" l="1" r="K4108"/>
  <c i="28" r="J4109"/>
  <c i="28" r="I4109"/>
  <c i="28" r="H4110"/>
  <c i="28" l="1" r="K4109"/>
  <c i="28" r="I4110"/>
  <c i="28" r="H4111"/>
  <c i="28" r="J4110"/>
  <c i="28" l="1" r="K4110"/>
  <c i="28" r="I4111"/>
  <c i="28" r="J4111"/>
  <c i="28" r="H4112"/>
  <c i="28" l="1" r="K4111"/>
  <c i="28" r="J4112"/>
  <c i="28" r="I4112"/>
  <c i="28" r="H4113"/>
  <c i="28" l="1" r="K4112"/>
  <c i="28" r="J4113"/>
  <c i="28" r="H4114"/>
  <c i="28" r="I4113"/>
  <c i="28" l="1" r="K4113"/>
  <c i="28" r="I4114"/>
  <c i="28" r="H4115"/>
  <c i="28" r="J4114"/>
  <c i="28" l="1" r="K4114"/>
  <c i="28" r="H4116"/>
  <c i="28" r="I4115"/>
  <c i="28" r="J4115"/>
  <c i="28" l="1" r="K4115"/>
  <c i="28" r="I4116"/>
  <c i="28" r="H4117"/>
  <c i="28" r="J4116"/>
  <c i="28" l="1" r="K4116"/>
  <c i="28" r="H4118"/>
  <c i="28" r="I4117"/>
  <c i="28" r="J4117"/>
  <c i="28" l="1" r="K4117"/>
  <c i="28" r="H4119"/>
  <c i="28" r="J4118"/>
  <c i="28" r="I4118"/>
  <c i="28" l="1" r="K4118"/>
  <c i="28" r="H4120"/>
  <c i="28" r="I4119"/>
  <c i="28" r="J4119"/>
  <c i="28" l="1" r="K4119"/>
  <c i="28" r="H4121"/>
  <c i="28" r="J4120"/>
  <c i="28" r="I4120"/>
  <c i="28" l="1" r="K4120"/>
  <c i="28" r="I4121"/>
  <c i="28" r="J4121"/>
  <c i="28" r="H4122"/>
  <c i="28" l="1" r="K4121"/>
  <c i="28" r="I4122"/>
  <c i="28" r="H4123"/>
  <c i="28" r="J4122"/>
  <c i="28" l="1" r="K4122"/>
  <c i="28" r="J4123"/>
  <c i="28" r="H4124"/>
  <c i="28" r="I4123"/>
  <c i="28" l="1" r="K4123"/>
  <c i="28" r="I4124"/>
  <c i="28" r="J4124"/>
  <c i="28" r="H4125"/>
  <c i="28" l="1" r="K4124"/>
  <c i="28" r="H4126"/>
  <c i="28" r="I4125"/>
  <c i="28" r="J4125"/>
  <c i="28" l="1" r="K4125"/>
  <c i="28" r="I4126"/>
  <c i="28" r="H4127"/>
  <c i="28" r="J4126"/>
  <c i="28" l="1" r="K4126"/>
  <c i="28" r="J4127"/>
  <c i="28" r="H4128"/>
  <c i="28" r="I4127"/>
  <c i="28" l="1" r="K4127"/>
  <c i="28" r="I4128"/>
  <c i="28" r="H4129"/>
  <c i="28" r="J4128"/>
  <c i="28" l="1" r="K4128"/>
  <c i="28" r="J4129"/>
  <c i="28" r="H4130"/>
  <c i="28" r="I4129"/>
  <c i="28" l="1" r="K4129"/>
  <c i="28" r="I4130"/>
  <c i="28" r="H4131"/>
  <c i="28" r="J4130"/>
  <c i="28" l="1" r="K4130"/>
  <c i="28" r="J4131"/>
  <c i="28" r="H4132"/>
  <c i="28" r="I4131"/>
  <c i="28" l="1" r="K4131"/>
  <c i="28" r="H4133"/>
  <c i="28" r="J4132"/>
  <c i="28" r="I4132"/>
  <c i="28" l="1" r="K4132"/>
  <c i="28" r="H4134"/>
  <c i="28" r="I4133"/>
  <c i="28" r="J4133"/>
  <c i="28" l="1" r="K4133"/>
  <c i="28" r="I4134"/>
  <c i="28" r="J4134"/>
  <c i="28" r="H4135"/>
  <c i="28" l="1" r="K4134"/>
  <c i="28" r="H4136"/>
  <c i="28" r="J4135"/>
  <c i="28" r="I4135"/>
  <c i="28" l="1" r="K4135"/>
  <c i="28" r="I4136"/>
  <c i="28" r="H4137"/>
  <c i="28" r="J4136"/>
  <c i="28" l="1" r="K4136"/>
  <c i="28" r="J4137"/>
  <c i="28" r="H4138"/>
  <c i="28" r="I4137"/>
  <c i="28" l="1" r="K4137"/>
  <c i="28" r="H4139"/>
  <c i="28" r="J4138"/>
  <c i="28" r="I4138"/>
  <c i="28" l="1" r="K4138"/>
  <c i="28" r="H4140"/>
  <c i="28" r="I4139"/>
  <c i="28" r="J4139"/>
  <c i="28" l="1" r="K4139"/>
  <c i="28" r="J4140"/>
  <c i="28" r="I4140"/>
  <c i="28" r="H4141"/>
  <c i="28" l="1" r="K4140"/>
  <c i="28" r="I4141"/>
  <c i="28" r="J4141"/>
  <c i="28" r="H4142"/>
  <c i="28" l="1" r="K4141"/>
  <c i="28" r="H4143"/>
  <c i="28" r="J4142"/>
  <c i="28" r="I4142"/>
  <c i="28" l="1" r="K4142"/>
  <c i="28" r="J4143"/>
  <c i="28" r="H4144"/>
  <c i="28" r="I4143"/>
  <c i="28" l="1" r="K4143"/>
  <c i="28" r="I4144"/>
  <c i="28" r="H4145"/>
  <c i="28" r="J4144"/>
  <c i="28" l="1" r="K4144"/>
  <c i="28" r="J4145"/>
  <c i="28" r="H4146"/>
  <c i="28" r="I4145"/>
  <c i="28" l="1" r="K4145"/>
  <c i="28" r="J4146"/>
  <c i="28" r="I4146"/>
  <c i="28" r="H4147"/>
  <c i="28" l="1" r="K4146"/>
  <c i="28" r="H4148"/>
  <c i="28" r="I4147"/>
  <c i="28" r="J4147"/>
  <c i="28" l="1" r="K4147"/>
  <c i="28" r="J4148"/>
  <c i="28" r="I4148"/>
  <c i="28" r="H4149"/>
  <c i="28" l="1" r="K4148"/>
  <c i="28" r="J4149"/>
  <c i="28" r="H4150"/>
  <c i="28" r="I4149"/>
  <c i="28" l="1" r="K4149"/>
  <c i="28" r="I4150"/>
  <c i="28" r="J4150"/>
  <c i="28" r="H4151"/>
  <c i="28" l="1" r="K4150"/>
  <c i="28" r="I4151"/>
  <c i="28" r="J4151"/>
  <c i="28" r="H4152"/>
  <c i="28" l="1" r="K4151"/>
  <c i="28" r="J4152"/>
  <c i="28" r="I4152"/>
  <c i="28" r="H4153"/>
  <c i="28" l="1" r="K4152"/>
  <c i="28" r="J4153"/>
  <c i="28" r="H4154"/>
  <c i="28" r="I4153"/>
  <c i="28" l="1" r="K4153"/>
  <c i="28" r="J4154"/>
  <c i="28" r="I4154"/>
  <c i="28" r="H4155"/>
  <c i="28" l="1" r="K4154"/>
  <c i="28" r="H4156"/>
  <c i="28" r="I4155"/>
  <c i="28" r="J4155"/>
  <c i="28" l="1" r="K4155"/>
  <c i="28" r="H4157"/>
  <c i="28" r="J4156"/>
  <c i="28" r="I4156"/>
  <c i="28" l="1" r="K4156"/>
  <c i="28" r="J4157"/>
  <c i="28" r="H4158"/>
  <c i="28" r="I4157"/>
  <c i="28" l="1" r="K4157"/>
  <c i="28" r="I4158"/>
  <c i="28" r="J4158"/>
  <c i="28" r="H4159"/>
  <c i="28" l="1" r="K4158"/>
  <c i="28" r="I4159"/>
  <c i="28" r="J4159"/>
  <c i="28" r="H4160"/>
  <c i="28" l="1" r="K4159"/>
  <c i="28" r="J4160"/>
  <c i="28" r="I4160"/>
  <c i="28" r="H4161"/>
  <c i="28" l="1" r="K4160"/>
  <c i="28" r="J4161"/>
  <c i="28" r="H4162"/>
  <c i="28" r="I4161"/>
  <c i="28" l="1" r="K4161"/>
  <c i="28" r="J4162"/>
  <c i="28" r="I4162"/>
  <c i="28" r="H4163"/>
  <c i="28" l="1" r="K4162"/>
  <c i="28" r="I4163"/>
  <c i="28" r="J4163"/>
  <c i="28" r="H4164"/>
  <c i="28" l="1" r="K4163"/>
  <c i="28" r="I4164"/>
  <c i="28" r="H4165"/>
  <c i="28" r="J4164"/>
  <c i="28" l="1" r="K4164"/>
  <c i="28" r="J4165"/>
  <c i="28" r="H4166"/>
  <c i="28" r="I4165"/>
  <c i="28" l="1" r="K4165"/>
  <c i="28" r="I4166"/>
  <c i="28" r="J4166"/>
  <c i="28" r="H4167"/>
  <c i="28" l="1" r="K4166"/>
  <c i="28" r="I4167"/>
  <c i="28" r="J4167"/>
  <c i="28" r="H4168"/>
  <c i="28" l="1" r="K4167"/>
  <c i="28" r="J4168"/>
  <c i="28" r="I4168"/>
  <c i="28" r="H4169"/>
  <c i="28" l="1" r="K4168"/>
  <c i="28" r="I4169"/>
  <c i="28" r="J4169"/>
  <c i="28" r="H4170"/>
  <c i="28" l="1" r="K4169"/>
  <c i="28" r="I4170"/>
  <c i="28" r="H4171"/>
  <c i="28" r="J4170"/>
  <c i="28" l="1" r="K4170"/>
  <c i="28" r="H4172"/>
  <c i="28" r="I4171"/>
  <c i="28" r="J4171"/>
  <c i="28" l="1" r="K4171"/>
  <c i="28" r="H4173"/>
  <c i="28" r="J4172"/>
  <c i="28" r="I4172"/>
  <c i="28" l="1" r="K4172"/>
  <c i="28" r="H4174"/>
  <c i="28" r="I4173"/>
  <c i="28" r="J4173"/>
  <c i="28" l="1" r="K4173"/>
  <c i="28" r="I4174"/>
  <c i="28" r="H4175"/>
  <c i="28" r="J4174"/>
  <c i="28" l="1" r="K4174"/>
  <c i="28" r="H4176"/>
  <c i="28" r="I4175"/>
  <c i="28" r="J4175"/>
  <c i="28" l="1" r="K4175"/>
  <c i="28" r="J4176"/>
  <c i="28" r="I4176"/>
  <c i="28" r="H4177"/>
  <c i="28" l="1" r="K4176"/>
  <c i="28" r="H4178"/>
  <c i="28" r="I4177"/>
  <c i="28" r="J4177"/>
  <c i="28" l="1" r="K4177"/>
  <c i="28" r="H4179"/>
  <c i="28" r="J4178"/>
  <c i="28" r="I4178"/>
  <c i="28" l="1" r="K4178"/>
  <c i="28" r="I4179"/>
  <c i="28" r="J4179"/>
  <c i="28" r="H4180"/>
  <c i="28" l="1" r="K4179"/>
  <c i="28" r="J4180"/>
  <c i="28" r="I4180"/>
  <c i="28" r="H4181"/>
  <c i="28" l="1" r="K4180"/>
  <c i="28" r="H4182"/>
  <c i="28" r="I4181"/>
  <c i="28" r="J4181"/>
  <c i="28" l="1" r="K4181"/>
  <c i="28" r="H4183"/>
  <c i="28" r="J4182"/>
  <c i="28" r="I4182"/>
  <c i="28" l="1" r="K4182"/>
  <c i="28" r="J4183"/>
  <c i="28" r="I4183"/>
  <c i="28" r="H4184"/>
  <c i="28" l="1" r="K4183"/>
  <c i="28" r="H4185"/>
  <c i="28" r="J4184"/>
  <c i="28" r="I4184"/>
  <c i="28" l="1" r="K4184"/>
  <c i="28" r="H4186"/>
  <c i="28" r="I4185"/>
  <c i="28" r="J4185"/>
  <c i="28" l="1" r="K4185"/>
  <c i="28" r="H4187"/>
  <c i="28" r="J4186"/>
  <c i="28" r="I4186"/>
  <c i="28" l="1" r="K4186"/>
  <c i="28" r="J4187"/>
  <c i="28" r="I4187"/>
  <c i="28" r="H4188"/>
  <c i="28" l="1" r="K4187"/>
  <c i="28" r="I4188"/>
  <c i="28" r="H4189"/>
  <c i="28" r="J4188"/>
  <c i="28" l="1" r="K4188"/>
  <c i="28" r="H4190"/>
  <c i="28" r="J4189"/>
  <c i="28" r="I4189"/>
  <c i="28" l="1" r="K4189"/>
  <c i="28" r="J4190"/>
  <c i="28" r="I4190"/>
  <c i="28" r="H4191"/>
  <c i="28" l="1" r="K4190"/>
  <c i="28" r="J4191"/>
  <c i="28" r="H4192"/>
  <c i="28" r="I4191"/>
  <c i="28" l="1" r="K4191"/>
  <c i="28" r="H4193"/>
  <c i="28" r="J4192"/>
  <c i="28" r="I4192"/>
  <c i="28" l="1" r="K4192"/>
  <c i="28" r="J4193"/>
  <c i="28" r="H4194"/>
  <c i="28" r="I4193"/>
  <c i="28" l="1" r="K4193"/>
  <c i="28" r="H4195"/>
  <c i="28" r="I4194"/>
  <c i="28" r="J4194"/>
  <c i="28" l="1" r="K4194"/>
  <c i="28" r="J4195"/>
  <c i="28" r="I4195"/>
  <c i="28" r="H4196"/>
  <c i="28" l="1" r="K4195"/>
  <c i="28" r="I4196"/>
  <c i="28" r="H4197"/>
  <c i="28" r="J4196"/>
  <c i="28" l="1" r="K4196"/>
  <c i="28" r="H4198"/>
  <c i="28" r="I4197"/>
  <c i="28" r="J4197"/>
  <c i="28" l="1" r="K4197"/>
  <c i="28" r="I4198"/>
  <c i="28" r="H4199"/>
  <c i="28" r="J4198"/>
  <c i="28" l="1" r="K4198"/>
  <c i="28" r="H4200"/>
  <c i="28" r="I4199"/>
  <c i="28" r="J4199"/>
  <c i="28" l="1" r="K4199"/>
  <c i="28" r="J4200"/>
  <c i="28" r="I4200"/>
  <c i="28" r="H4201"/>
  <c i="28" l="1" r="K4200"/>
  <c i="28" r="H4202"/>
  <c i="28" r="I4201"/>
  <c i="28" r="J4201"/>
  <c i="28" l="1" r="K4201"/>
  <c i="28" r="H4203"/>
  <c i="28" r="I4202"/>
  <c i="28" r="J4202"/>
  <c i="28" l="1" r="K4202"/>
  <c i="28" r="I4203"/>
  <c i="28" r="J4203"/>
  <c i="28" r="H4204"/>
  <c i="28" l="1" r="K4203"/>
  <c i="28" r="I4204"/>
  <c i="28" r="H4205"/>
  <c i="28" r="J4204"/>
  <c i="28" l="1" r="K4204"/>
  <c i="28" r="I4205"/>
  <c i="28" r="J4205"/>
  <c i="28" r="H4206"/>
  <c i="28" l="1" r="K4205"/>
  <c i="28" r="H4207"/>
  <c i="28" r="J4206"/>
  <c i="28" r="I4206"/>
  <c i="28" l="1" r="K4206"/>
  <c i="28" r="H4208"/>
  <c i="28" r="I4207"/>
  <c i="28" r="J4207"/>
  <c i="28" l="1" r="K4207"/>
  <c i="28" r="J4208"/>
  <c i="28" r="H4209"/>
  <c i="28" r="I4208"/>
  <c i="28" l="1" r="K4208"/>
  <c i="28" r="I4209"/>
  <c i="28" r="J4209"/>
  <c i="28" r="H4210"/>
  <c i="28" l="1" r="K4209"/>
  <c i="28" r="I4210"/>
  <c i="28" r="J4210"/>
  <c i="28" r="H4211"/>
  <c i="28" l="1" r="K4210"/>
  <c i="28" r="I4211"/>
  <c i="28" r="J4211"/>
  <c i="28" r="H4212"/>
  <c i="28" l="1" r="K4211"/>
  <c i="28" r="I4212"/>
  <c i="28" r="J4212"/>
  <c i="28" r="H4213"/>
  <c i="28" l="1" r="K4212"/>
  <c i="28" r="I4213"/>
  <c i="28" r="J4213"/>
  <c i="28" r="H4214"/>
  <c i="28" l="1" r="K4213"/>
  <c i="28" r="I4214"/>
  <c i="28" r="H4215"/>
  <c i="28" r="J4214"/>
  <c i="28" l="1" r="K4214"/>
  <c i="28" r="J4215"/>
  <c i="28" r="H4216"/>
  <c i="28" r="I4215"/>
  <c i="28" l="1" r="K4215"/>
  <c i="28" r="J4216"/>
  <c i="28" r="I4216"/>
  <c i="28" r="H4217"/>
  <c i="28" l="1" r="K4216"/>
  <c i="28" r="I4217"/>
  <c i="28" r="J4217"/>
  <c i="28" r="H4218"/>
  <c i="28" l="1" r="K4217"/>
  <c i="28" r="J4218"/>
  <c i="28" r="I4218"/>
  <c i="28" r="H4219"/>
  <c i="28" l="1" r="K4218"/>
  <c i="28" r="J4219"/>
  <c i="28" r="H4220"/>
  <c i="28" r="I4219"/>
  <c i="28" l="1" r="K4219"/>
  <c i="28" r="I4220"/>
  <c i="28" r="H4221"/>
  <c i="28" r="J4220"/>
  <c i="28" l="1" r="K4220"/>
  <c i="28" r="H4222"/>
  <c i="28" r="I4221"/>
  <c i="28" r="J4221"/>
  <c i="28" l="1" r="K4221"/>
  <c i="28" r="I4222"/>
  <c i="28" r="H4223"/>
  <c i="28" r="J4222"/>
  <c i="28" l="1" r="K4222"/>
  <c i="28" r="J4223"/>
  <c i="28" r="H4224"/>
  <c i="28" r="I4223"/>
  <c i="28" l="1" r="K4223"/>
  <c i="28" r="J4224"/>
  <c i="28" r="H4225"/>
  <c i="28" r="I4224"/>
  <c i="28" l="1" r="K4224"/>
  <c i="28" r="H4226"/>
  <c i="28" r="I4225"/>
  <c i="28" r="J4225"/>
  <c i="28" l="1" r="K4225"/>
  <c i="28" r="J4226"/>
  <c i="28" r="H4227"/>
  <c i="28" r="I4226"/>
  <c i="28" l="1" r="K4226"/>
  <c i="28" r="I4227"/>
  <c i="28" r="J4227"/>
  <c i="28" r="H4228"/>
  <c i="28" l="1" r="K4227"/>
  <c i="28" r="H4229"/>
  <c i="28" r="J4228"/>
  <c i="28" r="I4228"/>
  <c i="28" l="1" r="K4228"/>
  <c i="28" r="I4229"/>
  <c i="28" r="J4229"/>
  <c i="28" r="H4230"/>
  <c i="28" l="1" r="K4229"/>
  <c i="28" r="J4230"/>
  <c i="28" r="I4230"/>
  <c i="28" r="H4231"/>
  <c i="28" l="1" r="K4230"/>
  <c i="28" r="I4231"/>
  <c i="28" r="J4231"/>
  <c i="28" r="H4232"/>
  <c i="28" l="1" r="K4231"/>
  <c i="28" r="J4232"/>
  <c i="28" r="I4232"/>
  <c i="28" r="H4233"/>
  <c i="28" l="1" r="K4232"/>
  <c i="28" r="I4233"/>
  <c i="28" r="J4233"/>
  <c i="28" r="H4234"/>
  <c i="28" l="1" r="K4233"/>
  <c i="28" r="J4234"/>
  <c i="28" r="I4234"/>
  <c i="28" r="H4235"/>
  <c i="28" l="1" r="K4234"/>
  <c i="28" r="J4235"/>
  <c i="28" r="H4236"/>
  <c i="28" r="I4235"/>
  <c i="28" l="1" r="K4235"/>
  <c i="28" r="J4236"/>
  <c i="28" r="I4236"/>
  <c i="28" r="H4237"/>
  <c i="28" l="1" r="K4236"/>
  <c i="28" r="I4237"/>
  <c i="28" r="J4237"/>
  <c i="28" r="H4238"/>
  <c i="28" l="1" r="K4237"/>
  <c i="28" r="H4239"/>
  <c i="28" r="J4238"/>
  <c i="28" r="I4238"/>
  <c i="28" l="1" r="K4238"/>
  <c i="28" r="J4239"/>
  <c i="28" r="H4240"/>
  <c i="28" r="I4239"/>
  <c i="28" l="1" r="K4239"/>
  <c i="28" r="J4240"/>
  <c i="28" r="I4240"/>
  <c i="28" r="H4241"/>
  <c i="28" l="1" r="K4240"/>
  <c i="28" r="H4242"/>
  <c i="28" r="I4241"/>
  <c i="28" r="J4241"/>
  <c i="28" l="1" r="K4241"/>
  <c i="28" r="J4242"/>
  <c i="28" r="I4242"/>
  <c i="28" r="H4243"/>
  <c i="28" l="1" r="K4242"/>
  <c i="28" r="H4244"/>
  <c i="28" r="I4243"/>
  <c i="28" r="J4243"/>
  <c i="28" l="1" r="K4243"/>
  <c i="28" r="J4244"/>
  <c i="28" r="H4245"/>
  <c i="28" r="I4244"/>
  <c i="28" l="1" r="K4244"/>
  <c i="28" r="J4245"/>
  <c i="28" r="H4246"/>
  <c i="28" r="I4245"/>
  <c i="28" l="1" r="K4245"/>
  <c i="28" r="H4247"/>
  <c i="28" r="J4246"/>
  <c i="28" r="I4246"/>
  <c i="28" l="1" r="K4246"/>
  <c i="28" r="I4247"/>
  <c i="28" r="J4247"/>
  <c i="28" r="H4248"/>
  <c i="28" l="1" r="K4247"/>
  <c i="28" r="I4248"/>
  <c i="28" r="H4249"/>
  <c i="28" r="J4248"/>
  <c i="28" l="1" r="K4248"/>
  <c i="28" r="I4249"/>
  <c i="28" r="J4249"/>
  <c i="28" r="H4250"/>
  <c i="28" l="1" r="K4249"/>
  <c i="28" r="J4250"/>
  <c i="28" r="I4250"/>
  <c i="28" r="H4251"/>
  <c i="28" l="1" r="K4250"/>
  <c i="28" r="I4251"/>
  <c i="28" r="J4251"/>
  <c i="28" r="H4252"/>
  <c i="28" l="1" r="K4251"/>
  <c i="28" r="I4252"/>
  <c i="28" r="H4253"/>
  <c i="28" r="J4252"/>
  <c i="28" l="1" r="K4252"/>
  <c i="28" r="J4253"/>
  <c i="28" r="H4254"/>
  <c i="28" r="I4253"/>
  <c i="28" l="1" r="K4253"/>
  <c i="28" r="J4254"/>
  <c i="28" r="I4254"/>
  <c i="28" r="H4255"/>
  <c i="28" l="1" r="K4254"/>
  <c i="28" r="J4255"/>
  <c i="28" r="H4256"/>
  <c i="28" r="I4255"/>
  <c i="28" l="1" r="K4255"/>
  <c i="28" r="J4256"/>
  <c i="28" r="I4256"/>
  <c i="28" r="H4257"/>
  <c i="28" l="1" r="K4256"/>
  <c i="28" r="J4257"/>
  <c i="28" r="H4258"/>
  <c i="28" r="I4257"/>
  <c i="28" l="1" r="K4257"/>
  <c i="28" r="J4258"/>
  <c i="28" r="H4259"/>
  <c i="28" r="I4258"/>
  <c i="28" l="1" r="K4258"/>
  <c i="28" r="I4259"/>
  <c i="28" r="J4259"/>
  <c i="28" r="H4260"/>
  <c i="28" l="1" r="K4259"/>
  <c i="28" r="J4260"/>
  <c i="28" r="I4260"/>
  <c i="28" r="H4261"/>
  <c i="28" l="1" r="K4260"/>
  <c i="28" r="H4262"/>
  <c i="28" r="I4261"/>
  <c i="28" r="J4261"/>
  <c i="28" l="1" r="K4261"/>
  <c i="28" r="J4262"/>
  <c i="28" r="I4262"/>
  <c i="28" r="H4263"/>
  <c i="28" l="1" r="K4262"/>
  <c i="28" r="I4263"/>
  <c i="28" r="J4263"/>
  <c i="28" r="H4264"/>
  <c i="28" l="1" r="K4263"/>
  <c i="28" r="J4264"/>
  <c i="28" r="I4264"/>
  <c i="28" r="H4265"/>
  <c i="28" l="1" r="K4264"/>
  <c i="28" r="J4265"/>
  <c i="28" r="H4266"/>
  <c i="28" r="I4265"/>
  <c i="28" l="1" r="K4265"/>
  <c i="28" r="J4266"/>
  <c i="28" r="I4266"/>
  <c i="28" r="H4267"/>
  <c i="28" l="1" r="K4266"/>
  <c i="28" r="I4267"/>
  <c i="28" r="J4267"/>
  <c i="28" r="H4268"/>
  <c i="28" l="1" r="K4267"/>
  <c i="28" r="I4268"/>
  <c i="28" r="H4269"/>
  <c i="28" r="J4268"/>
  <c i="28" l="1" r="K4268"/>
  <c i="28" r="H4270"/>
  <c i="28" r="I4269"/>
  <c i="28" r="J4269"/>
  <c i="28" l="1" r="K4269"/>
  <c i="28" r="H4271"/>
  <c i="28" r="J4270"/>
  <c i="28" r="I4270"/>
  <c i="28" l="1" r="K4270"/>
  <c i="28" r="H4272"/>
  <c i="28" r="I4271"/>
  <c i="28" r="J4271"/>
  <c i="28" l="1" r="K4271"/>
  <c i="28" r="J4272"/>
  <c i="28" r="I4272"/>
  <c i="28" r="H4273"/>
  <c i="28" l="1" r="K4272"/>
  <c i="28" r="J4273"/>
  <c i="28" r="H4274"/>
  <c i="28" r="I4273"/>
  <c i="28" l="1" r="K4273"/>
  <c i="28" r="J4274"/>
  <c i="28" r="I4274"/>
  <c i="28" r="H4275"/>
  <c i="28" l="1" r="K4274"/>
  <c i="28" r="I4275"/>
  <c i="28" r="J4275"/>
  <c i="28" r="H4276"/>
  <c i="28" l="1" r="K4275"/>
  <c i="28" r="I4276"/>
  <c i="28" r="H4277"/>
  <c i="28" r="J4276"/>
  <c i="28" l="1" r="K4276"/>
  <c i="28" r="I4277"/>
  <c i="28" r="J4277"/>
  <c i="28" r="H4278"/>
  <c i="28" l="1" r="K4277"/>
  <c i="28" r="I4278"/>
  <c i="28" r="H4279"/>
  <c i="28" r="J4278"/>
  <c i="28" l="1" r="K4278"/>
  <c i="28" r="I4279"/>
  <c i="28" r="H4280"/>
  <c i="28" r="J4279"/>
  <c i="28" l="1" r="K4279"/>
  <c i="28" r="J4280"/>
  <c i="28" r="I4280"/>
  <c i="28" r="H4281"/>
  <c i="28" l="1" r="K4280"/>
  <c i="28" r="J4281"/>
  <c i="28" r="H4282"/>
  <c i="28" r="I4281"/>
  <c i="28" l="1" r="K4281"/>
  <c i="28" r="I4282"/>
  <c i="28" r="H4283"/>
  <c i="28" r="J4282"/>
  <c i="28" l="1" r="K4282"/>
  <c i="28" r="H4284"/>
  <c i="28" r="I4283"/>
  <c i="28" r="J4283"/>
  <c i="28" l="1" r="K4283"/>
  <c i="28" r="H4285"/>
  <c i="28" r="J4284"/>
  <c i="28" r="I4284"/>
  <c i="28" l="1" r="K4284"/>
  <c i="28" r="J4285"/>
  <c i="28" r="I4285"/>
  <c i="28" r="H4286"/>
  <c i="28" l="1" r="K4285"/>
  <c i="28" r="J4286"/>
  <c i="28" r="I4286"/>
  <c i="28" r="H4287"/>
  <c i="28" l="1" r="K4286"/>
  <c i="28" r="J4287"/>
  <c i="28" r="I4287"/>
  <c i="28" r="H4288"/>
  <c i="28" l="1" r="K4287"/>
  <c i="28" r="I4288"/>
  <c i="28" r="H4289"/>
  <c i="28" r="J4288"/>
  <c i="28" l="1" r="K4288"/>
  <c i="28" r="H4290"/>
  <c i="28" r="I4289"/>
  <c i="28" r="J4289"/>
  <c i="28" l="1" r="K4289"/>
  <c i="28" r="I4290"/>
  <c i="28" r="H4291"/>
  <c i="28" r="J4290"/>
  <c i="28" l="1" r="K4290"/>
  <c i="28" r="H4292"/>
  <c i="28" r="I4291"/>
  <c i="28" r="J4291"/>
  <c i="28" l="1" r="K4291"/>
  <c i="28" r="J4292"/>
  <c i="28" r="I4292"/>
  <c i="28" r="H4293"/>
  <c i="28" l="1" r="K4292"/>
  <c i="28" r="J4293"/>
  <c i="28" r="I4293"/>
  <c i="28" r="H4294"/>
  <c i="28" l="1" r="K4293"/>
  <c i="28" r="J4294"/>
  <c i="28" r="I4294"/>
  <c i="28" r="H4295"/>
  <c i="28" l="1" r="K4294"/>
  <c i="28" r="I4295"/>
  <c i="28" r="J4295"/>
  <c i="28" r="H4296"/>
  <c i="28" l="1" r="K4295"/>
  <c i="28" r="J4296"/>
  <c i="28" r="I4296"/>
  <c i="28" r="H4297"/>
  <c i="28" l="1" r="K4296"/>
  <c i="28" r="H4298"/>
  <c i="28" r="I4297"/>
  <c i="28" r="J4297"/>
  <c i="28" l="1" r="K4297"/>
  <c i="28" r="I4298"/>
  <c i="28" r="H4299"/>
  <c i="28" r="J4298"/>
  <c i="28" l="1" r="K4298"/>
  <c i="28" r="J4299"/>
  <c i="28" r="H4300"/>
  <c i="28" r="I4299"/>
  <c i="28" l="1" r="K4299"/>
  <c i="28" r="J4300"/>
  <c i="28" r="I4300"/>
  <c i="28" r="H4301"/>
  <c i="28" l="1" r="K4300"/>
  <c i="28" r="I4301"/>
  <c i="28" r="J4301"/>
  <c i="28" r="H4302"/>
  <c i="28" l="1" r="K4301"/>
  <c i="28" r="J4302"/>
  <c i="28" r="I4302"/>
  <c i="28" r="H4303"/>
  <c i="28" l="1" r="K4302"/>
  <c i="28" r="I4303"/>
  <c i="28" r="J4303"/>
  <c i="28" r="H4304"/>
  <c i="28" l="1" r="K4303"/>
  <c i="28" r="I4304"/>
  <c i="28" r="H4305"/>
  <c i="28" r="J4304"/>
  <c i="28" l="1" r="K4304"/>
  <c i="28" r="I4305"/>
  <c i="28" r="J4305"/>
  <c i="28" r="H4306"/>
  <c i="28" l="1" r="K4305"/>
  <c i="28" r="I4306"/>
  <c i="28" r="J4306"/>
  <c i="28" r="H4307"/>
  <c i="28" l="1" r="K4306"/>
  <c i="28" r="I4307"/>
  <c i="28" r="J4307"/>
  <c i="28" r="H4308"/>
  <c i="28" l="1" r="K4307"/>
  <c i="28" r="I4308"/>
  <c i="28" r="H4309"/>
  <c i="28" r="J4308"/>
  <c i="28" l="1" r="K4308"/>
  <c i="28" r="I4309"/>
  <c i="28" r="J4309"/>
  <c i="28" r="H4310"/>
  <c i="28" l="1" r="K4309"/>
  <c i="28" r="J4310"/>
  <c i="28" r="I4310"/>
  <c i="28" r="H4311"/>
  <c i="28" l="1" r="K4310"/>
  <c i="28" r="J4311"/>
  <c i="28" r="H4312"/>
  <c i="28" r="I4311"/>
  <c i="28" l="1" r="K4311"/>
  <c i="28" r="I4312"/>
  <c i="28" r="J4312"/>
  <c i="28" r="H4313"/>
  <c i="28" l="1" r="K4312"/>
  <c i="28" r="J4313"/>
  <c i="28" r="H4314"/>
  <c i="28" r="I4313"/>
  <c i="28" l="1" r="K4313"/>
  <c i="28" r="I4314"/>
  <c i="28" r="J4314"/>
  <c i="28" r="H4315"/>
  <c i="28" l="1" r="K4314"/>
  <c i="28" r="J4315"/>
  <c i="28" r="H4316"/>
  <c i="28" r="I4315"/>
  <c i="28" l="1" r="K4315"/>
  <c i="28" r="J4316"/>
  <c i="28" r="I4316"/>
  <c i="28" r="H4317"/>
  <c i="28" l="1" r="K4316"/>
  <c i="28" r="I4317"/>
  <c i="28" r="J4317"/>
  <c i="28" r="H4318"/>
  <c i="28" l="1" r="K4317"/>
  <c i="28" r="J4318"/>
  <c i="28" r="I4318"/>
  <c i="28" r="H4319"/>
  <c i="28" l="1" r="K4318"/>
  <c i="28" r="J4319"/>
  <c i="28" r="H4320"/>
  <c i="28" r="I4319"/>
  <c i="28" l="1" r="K4319"/>
  <c i="28" r="J4320"/>
  <c i="28" r="I4320"/>
  <c i="28" r="H4321"/>
  <c i="28" l="1" r="K4320"/>
  <c i="28" r="I4321"/>
  <c i="28" r="H4322"/>
  <c i="28" r="J4321"/>
  <c i="28" l="1" r="K4321"/>
  <c i="28" r="J4322"/>
  <c i="28" r="I4322"/>
  <c i="28" r="H4323"/>
  <c i="28" l="1" r="K4322"/>
  <c i="28" r="H4324"/>
  <c i="28" r="I4323"/>
  <c i="28" r="J4323"/>
  <c i="28" l="1" r="K4323"/>
  <c i="28" r="I4324"/>
  <c i="28" r="H4325"/>
  <c i="28" r="J4324"/>
  <c i="28" l="1" r="K4324"/>
  <c i="28" r="H4326"/>
  <c i="28" r="I4325"/>
  <c i="28" r="J4325"/>
  <c i="28" l="1" r="K4325"/>
  <c i="28" r="J4326"/>
  <c i="28" r="I4326"/>
  <c i="28" r="H4327"/>
  <c i="28" l="1" r="K4326"/>
  <c i="28" r="J4327"/>
  <c i="28" r="H4328"/>
  <c i="28" r="I4327"/>
  <c i="28" l="1" r="K4327"/>
  <c i="28" r="H4329"/>
  <c i="28" r="J4328"/>
  <c i="28" r="I4328"/>
  <c i="28" l="1" r="K4328"/>
  <c i="28" r="I4329"/>
  <c i="28" r="H4330"/>
  <c i="28" r="J4329"/>
  <c i="28" l="1" r="K4329"/>
  <c i="28" r="J4330"/>
  <c i="28" r="I4330"/>
  <c i="28" r="H4331"/>
  <c i="28" l="1" r="K4330"/>
  <c i="28" r="J4331"/>
  <c i="28" r="I4331"/>
  <c i="28" r="H4332"/>
  <c i="28" l="1" r="K4331"/>
  <c i="28" r="I4332"/>
  <c i="28" r="H4333"/>
  <c i="28" r="J4332"/>
  <c i="28" l="1" r="K4332"/>
  <c i="28" r="I4333"/>
  <c i="28" r="J4333"/>
  <c i="28" r="H4334"/>
  <c i="28" l="1" r="K4333"/>
  <c i="28" r="I4334"/>
  <c i="28" r="H4335"/>
  <c i="28" r="J4334"/>
  <c i="28" l="1" r="K4334"/>
  <c i="28" r="I4335"/>
  <c i="28" r="J4335"/>
  <c i="28" r="H4336"/>
  <c i="28" l="1" r="K4335"/>
  <c i="28" r="I4336"/>
  <c i="28" r="H4337"/>
  <c i="28" r="J4336"/>
  <c i="28" l="1" r="K4336"/>
  <c i="28" r="H4338"/>
  <c i="28" r="I4337"/>
  <c i="28" r="J4337"/>
  <c i="28" l="1" r="K4337"/>
  <c i="28" r="J4338"/>
  <c i="28" r="I4338"/>
  <c i="28" r="H4339"/>
  <c i="28" l="1" r="K4338"/>
  <c i="28" r="I4339"/>
  <c i="28" r="J4339"/>
  <c i="28" r="H4340"/>
  <c i="28" l="1" r="K4339"/>
  <c i="28" r="I4340"/>
  <c i="28" r="H4341"/>
  <c i="28" r="J4340"/>
  <c i="28" l="1" r="K4340"/>
  <c i="28" r="J4341"/>
  <c i="28" r="I4341"/>
  <c i="28" r="H4342"/>
  <c i="28" l="1" r="K4341"/>
  <c i="28" r="I4342"/>
  <c i="28" r="H4343"/>
  <c i="28" r="J4342"/>
  <c i="28" l="1" r="K4342"/>
  <c i="28" r="I4343"/>
  <c i="28" r="H4344"/>
  <c i="28" r="J4343"/>
  <c i="28" l="1" r="K4343"/>
  <c i="28" r="J4344"/>
  <c i="28" r="I4344"/>
  <c i="28" r="H4345"/>
  <c i="28" l="1" r="K4344"/>
  <c i="28" r="I4345"/>
  <c i="28" r="J4345"/>
  <c i="28" r="H4346"/>
  <c i="28" l="1" r="K4345"/>
  <c i="28" r="J4346"/>
  <c i="28" r="I4346"/>
  <c i="28" r="H4347"/>
  <c i="28" l="1" r="K4346"/>
  <c i="28" r="H4348"/>
  <c i="28" r="I4347"/>
  <c i="28" r="J4347"/>
  <c i="28" l="1" r="K4347"/>
  <c i="28" r="H4349"/>
  <c i="28" r="J4348"/>
  <c i="28" r="I4348"/>
  <c i="28" l="1" r="K4348"/>
  <c i="28" r="J4349"/>
  <c i="28" r="H4350"/>
  <c i="28" r="I4349"/>
  <c i="28" l="1" r="K4349"/>
  <c i="28" r="I4350"/>
  <c i="28" r="J4350"/>
  <c i="28" r="H4351"/>
  <c i="28" l="1" r="K4350"/>
  <c i="28" r="I4351"/>
  <c i="28" r="J4351"/>
  <c i="28" r="H4352"/>
  <c i="28" l="1" r="K4351"/>
  <c i="28" r="I4352"/>
  <c i="28" r="H4353"/>
  <c i="28" r="J4352"/>
  <c i="28" l="1" r="K4352"/>
  <c i="28" r="I4353"/>
  <c i="28" r="J4353"/>
  <c i="28" r="H4354"/>
  <c i="28" l="1" r="K4353"/>
  <c i="28" r="I4354"/>
  <c i="28" r="H4355"/>
  <c i="28" r="J4354"/>
  <c i="28" l="1" r="K4354"/>
  <c i="28" r="I4355"/>
  <c i="28" r="J4355"/>
  <c i="28" r="H4356"/>
  <c i="28" l="1" r="K4355"/>
  <c i="28" r="I4356"/>
  <c i="28" r="J4356"/>
  <c i="28" r="H4357"/>
  <c i="28" l="1" r="K4356"/>
  <c i="28" r="I4357"/>
  <c i="28" r="J4357"/>
  <c i="28" r="H4358"/>
  <c i="28" l="1" r="K4357"/>
  <c i="28" r="I4358"/>
  <c i="28" r="H4359"/>
  <c i="28" r="J4358"/>
  <c i="28" l="1" r="K4358"/>
  <c i="28" r="J4359"/>
  <c i="28" r="H4360"/>
  <c i="28" r="I4359"/>
  <c i="28" l="1" r="K4359"/>
  <c i="28" r="I4360"/>
  <c i="28" r="H4361"/>
  <c i="28" r="J4360"/>
  <c i="28" l="1" r="K4360"/>
  <c i="28" r="I4361"/>
  <c i="28" r="H4362"/>
  <c i="28" r="J4361"/>
  <c i="28" l="1" r="K4361"/>
  <c i="28" r="I4362"/>
  <c i="28" r="H4363"/>
  <c i="28" r="J4362"/>
  <c i="28" l="1" r="K4362"/>
  <c i="28" r="J4363"/>
  <c i="28" r="H4364"/>
  <c i="28" r="I4363"/>
  <c i="28" l="1" r="K4363"/>
  <c i="28" r="I4364"/>
  <c i="28" r="J4364"/>
  <c i="28" r="H4365"/>
  <c i="28" l="1" r="K4364"/>
  <c i="28" r="I4365"/>
  <c i="28" r="H4366"/>
  <c i="28" r="J4365"/>
  <c i="28" l="1" r="K4365"/>
  <c i="28" r="J4366"/>
  <c i="28" r="I4366"/>
  <c i="28" r="H4367"/>
  <c i="28" l="1" r="K4366"/>
  <c i="28" r="J4367"/>
  <c i="28" r="I4367"/>
  <c i="28" r="H4368"/>
  <c i="28" l="1" r="K4367"/>
  <c i="28" r="I4368"/>
  <c i="28" r="H4369"/>
  <c i="28" r="J4368"/>
  <c i="28" l="1" r="K4368"/>
  <c i="28" r="J4369"/>
  <c i="28" r="H4370"/>
  <c i="28" r="I4369"/>
  <c i="28" l="1" r="K4369"/>
  <c i="28" r="I4370"/>
  <c i="28" r="H4371"/>
  <c i="28" r="J4370"/>
  <c i="28" l="1" r="K4370"/>
  <c i="28" r="I4371"/>
  <c i="28" r="J4371"/>
  <c i="28" r="H4372"/>
  <c i="28" l="1" r="K4371"/>
  <c i="28" r="J4372"/>
  <c i="28" r="I4372"/>
  <c i="28" r="H4373"/>
  <c i="28" l="1" r="K4372"/>
  <c i="28" r="J4373"/>
  <c i="28" r="H4374"/>
  <c i="28" r="I4373"/>
  <c i="28" l="1" r="K4373"/>
  <c i="28" r="J4374"/>
  <c i="28" r="I4374"/>
  <c i="28" r="H4375"/>
  <c i="28" l="1" r="K4374"/>
  <c i="28" r="H4376"/>
  <c i="28" r="I4375"/>
  <c i="28" r="J4375"/>
  <c i="28" l="1" r="K4375"/>
  <c i="28" r="I4376"/>
  <c i="28" r="H4377"/>
  <c i="28" r="J4376"/>
  <c i="28" l="1" r="K4376"/>
  <c i="28" r="J4377"/>
  <c i="28" r="H4378"/>
  <c i="28" r="I4377"/>
  <c i="28" l="1" r="K4377"/>
  <c i="28" r="I4378"/>
  <c i="28" r="J4378"/>
  <c i="28" r="H4379"/>
  <c i="28" l="1" r="K4378"/>
  <c i="28" r="I4379"/>
  <c i="28" r="J4379"/>
  <c i="28" r="H4380"/>
  <c i="28" l="1" r="K4379"/>
  <c i="28" r="J4380"/>
  <c i="28" r="I4380"/>
  <c i="28" r="H4381"/>
  <c i="28" l="1" r="K4380"/>
  <c i="28" r="I4381"/>
  <c i="28" r="J4381"/>
  <c i="28" r="H4382"/>
  <c i="28" l="1" r="K4381"/>
  <c i="28" r="J4382"/>
  <c i="28" r="I4382"/>
  <c i="28" r="H4383"/>
  <c i="28" l="1" r="K4382"/>
  <c i="28" r="J4383"/>
  <c i="28" r="H4384"/>
  <c i="28" r="I4383"/>
  <c i="28" l="1" r="K4383"/>
  <c i="28" r="I4384"/>
  <c i="28" r="H4385"/>
  <c i="28" r="J4384"/>
  <c i="28" l="1" r="K4384"/>
  <c i="28" r="I4385"/>
  <c i="28" r="J4385"/>
  <c i="28" r="H4386"/>
  <c i="28" l="1" r="K4385"/>
  <c i="28" r="I4386"/>
  <c i="28" r="H4387"/>
  <c i="28" r="J4386"/>
  <c i="28" l="1" r="K4386"/>
  <c i="28" r="H4388"/>
  <c i="28" r="I4387"/>
  <c i="28" r="J4387"/>
  <c i="28" l="1" r="K4387"/>
  <c i="28" r="I4388"/>
  <c i="28" r="H4389"/>
  <c i="28" r="J4388"/>
  <c i="28" l="1" r="K4388"/>
  <c i="28" r="I4389"/>
  <c i="28" r="J4389"/>
  <c i="28" r="H4390"/>
  <c i="28" l="1" r="K4389"/>
  <c i="28" r="J4390"/>
  <c i="28" r="I4390"/>
  <c i="28" r="H4391"/>
  <c i="28" l="1" r="K4390"/>
  <c i="28" r="I4391"/>
  <c i="28" r="J4391"/>
  <c i="28" r="H4392"/>
  <c i="28" l="1" r="K4391"/>
  <c i="28" r="I4392"/>
  <c i="28" r="H4393"/>
  <c i="28" r="J4392"/>
  <c i="28" l="1" r="K4392"/>
  <c i="28" r="I4393"/>
  <c i="28" r="J4393"/>
  <c i="28" r="H4394"/>
  <c i="28" l="1" r="K4393"/>
  <c i="28" r="J4394"/>
  <c i="28" r="I4394"/>
  <c i="28" r="H4395"/>
  <c i="28" l="1" r="K4394"/>
  <c i="28" r="J4395"/>
  <c i="28" r="H4396"/>
  <c i="28" r="I4395"/>
  <c i="28" l="1" r="K4395"/>
  <c i="28" r="J4396"/>
  <c i="28" r="H4397"/>
  <c i="28" r="I4396"/>
  <c i="28" l="1" r="K4396"/>
  <c i="28" r="I4397"/>
  <c i="28" r="J4397"/>
  <c i="28" r="H4398"/>
  <c i="28" l="1" r="K4397"/>
  <c i="28" r="I4398"/>
  <c i="28" r="H4399"/>
  <c i="28" r="J4398"/>
  <c i="28" l="1" r="K4398"/>
  <c i="28" r="J4399"/>
  <c i="28" r="H4400"/>
  <c i="28" r="I4399"/>
  <c i="28" l="1" r="K4399"/>
  <c i="28" r="J4400"/>
  <c i="28" r="I4400"/>
  <c i="28" r="H4401"/>
  <c i="28" l="1" r="K4400"/>
  <c i="28" r="J4401"/>
  <c i="28" r="H4402"/>
  <c i="28" r="I4401"/>
  <c i="28" l="1" r="K4401"/>
  <c i="28" r="J4402"/>
  <c i="28" r="I4402"/>
  <c i="28" r="H4403"/>
  <c i="28" l="1" r="K4402"/>
  <c i="28" r="I4403"/>
  <c i="28" r="H4404"/>
  <c i="28" r="J4403"/>
  <c i="28" l="1" r="K4403"/>
  <c i="28" r="J4404"/>
  <c i="28" r="I4404"/>
  <c i="28" r="H4405"/>
  <c i="28" l="1" r="K4404"/>
  <c i="28" r="I4405"/>
  <c i="28" r="H4406"/>
  <c i="28" r="J4405"/>
  <c i="28" l="1" r="K4405"/>
  <c i="28" r="J4406"/>
  <c i="28" r="I4406"/>
  <c i="28" r="H4407"/>
  <c i="28" l="1" r="K4406"/>
  <c i="28" r="J4407"/>
  <c i="28" r="H4408"/>
  <c i="28" r="I4407"/>
  <c i="28" l="1" r="K4407"/>
  <c i="28" r="J4408"/>
  <c i="28" r="I4408"/>
  <c i="28" r="H4409"/>
  <c i="28" l="1" r="K4408"/>
  <c i="28" r="I4409"/>
  <c i="28" r="J4409"/>
  <c i="28" r="H4410"/>
  <c i="28" l="1" r="K4409"/>
  <c i="28" r="J4410"/>
  <c i="28" r="I4410"/>
  <c i="28" r="H4411"/>
  <c i="28" l="1" r="K4410"/>
  <c i="28" r="I4411"/>
  <c i="28" r="J4411"/>
  <c i="28" r="H4412"/>
  <c i="28" l="1" r="K4411"/>
  <c i="28" r="J4412"/>
  <c i="28" r="I4412"/>
  <c i="28" r="H4413"/>
  <c i="28" l="1" r="K4412"/>
  <c i="28" r="J4413"/>
  <c i="28" r="H4414"/>
  <c i="28" r="I4413"/>
  <c i="28" l="1" r="K4413"/>
  <c i="28" r="I4414"/>
  <c i="28" r="H4415"/>
  <c i="28" r="J4414"/>
  <c i="28" l="1" r="K4414"/>
  <c i="28" r="I4415"/>
  <c i="28" r="J4415"/>
  <c i="28" r="H4416"/>
  <c i="28" l="1" r="K4415"/>
  <c i="28" r="J4416"/>
  <c i="28" r="I4416"/>
  <c i="28" r="H4417"/>
  <c i="28" l="1" r="K4416"/>
  <c i="28" r="I4417"/>
  <c i="28" r="J4417"/>
  <c i="28" r="H4418"/>
  <c i="28" l="1" r="K4417"/>
  <c i="28" r="J4418"/>
  <c i="28" r="I4418"/>
  <c i="28" r="H4419"/>
  <c i="28" l="1" r="K4418"/>
  <c i="28" r="I4419"/>
  <c i="28" r="J4419"/>
  <c i="28" r="H4420"/>
  <c i="28" l="1" r="K4419"/>
  <c i="28" r="I4420"/>
  <c i="28" r="J4420"/>
  <c i="28" r="H4421"/>
  <c i="28" l="1" r="K4420"/>
  <c i="28" r="I4421"/>
  <c i="28" r="J4421"/>
  <c i="28" r="H4422"/>
  <c i="28" l="1" r="K4421"/>
  <c i="28" r="I4422"/>
  <c i="28" r="J4422"/>
  <c i="28" r="H4423"/>
  <c i="28" l="1" r="K4422"/>
  <c i="28" r="J4423"/>
  <c i="28" r="I4423"/>
  <c i="28" r="H4424"/>
  <c i="28" l="1" r="K4423"/>
  <c i="28" r="J4424"/>
  <c i="28" r="I4424"/>
  <c i="28" r="H4425"/>
  <c i="28" l="1" r="K4424"/>
  <c i="28" r="I4425"/>
  <c i="28" r="J4425"/>
  <c i="28" r="H4426"/>
  <c i="28" l="1" r="K4425"/>
  <c i="28" r="I4426"/>
  <c i="28" r="H4427"/>
  <c i="28" r="J4426"/>
  <c i="28" l="1" r="K4426"/>
  <c i="28" r="I4427"/>
  <c i="28" r="J4427"/>
  <c i="28" r="H4428"/>
  <c i="28" l="1" r="K4427"/>
  <c i="28" r="I4428"/>
  <c i="28" r="H4429"/>
  <c i="28" r="J4428"/>
  <c i="28" l="1" r="K4428"/>
  <c i="28" r="J4429"/>
  <c i="28" r="H4430"/>
  <c i="28" r="I4429"/>
  <c i="28" l="1" r="K4429"/>
  <c i="28" r="I4430"/>
  <c i="28" r="H4431"/>
  <c i="28" r="J4430"/>
  <c i="28" l="1" r="K4430"/>
  <c i="28" r="I4431"/>
  <c i="28" r="H4432"/>
  <c i="28" r="J4431"/>
  <c i="28" l="1" r="K4431"/>
  <c i="28" r="I4432"/>
  <c i="28" r="H4433"/>
  <c i="28" r="J4432"/>
  <c i="28" l="1" r="K4432"/>
  <c i="28" r="J4433"/>
  <c i="28" r="I4433"/>
  <c i="28" r="H4434"/>
  <c i="28" l="1" r="K4433"/>
  <c i="28" r="J4434"/>
  <c i="28" r="I4434"/>
  <c i="28" r="H4435"/>
  <c i="28" l="1" r="K4434"/>
  <c i="28" r="I4435"/>
  <c i="28" r="J4435"/>
  <c i="28" r="H4436"/>
  <c i="28" l="1" r="K4435"/>
  <c i="28" r="I4436"/>
  <c i="28" r="H4437"/>
  <c i="28" r="J4436"/>
  <c i="28" l="1" r="K4436"/>
  <c i="28" r="H4438"/>
  <c i="28" r="J4437"/>
  <c i="28" r="I4437"/>
  <c i="28" l="1" r="K4437"/>
  <c i="28" r="H4439"/>
  <c i="28" r="J4438"/>
  <c i="28" r="I4438"/>
  <c i="28" l="1" r="K4438"/>
  <c i="28" r="H4440"/>
  <c i="28" r="I4439"/>
  <c i="28" r="J4439"/>
  <c i="28" l="1" r="K4439"/>
  <c i="28" r="I4440"/>
  <c i="28" r="H4441"/>
  <c i="28" r="J4440"/>
  <c i="28" l="1" r="K4440"/>
  <c i="28" r="H4442"/>
  <c i="28" r="I4441"/>
  <c i="28" r="J4441"/>
  <c i="28" l="1" r="K4441"/>
  <c i="28" r="H4443"/>
  <c i="28" r="J4442"/>
  <c i="28" r="I4442"/>
  <c i="28" l="1" r="K4442"/>
  <c i="28" r="J4443"/>
  <c i="28" r="I4443"/>
  <c i="28" r="H4444"/>
  <c i="28" l="1" r="K4443"/>
  <c i="28" r="J4444"/>
  <c i="28" r="I4444"/>
  <c i="28" r="H4445"/>
  <c i="28" l="1" r="K4444"/>
  <c i="28" r="J4445"/>
  <c i="28" r="H4446"/>
  <c i="28" r="I4445"/>
  <c i="28" l="1" r="K4445"/>
  <c i="28" r="J4446"/>
  <c i="28" r="I4446"/>
  <c i="28" r="H4447"/>
  <c i="28" l="1" r="K4446"/>
  <c i="28" r="J4447"/>
  <c i="28" r="H4448"/>
  <c i="28" r="I4447"/>
  <c i="28" l="1" r="K4447"/>
  <c i="28" r="J4448"/>
  <c i="28" r="I4448"/>
  <c i="28" r="H4449"/>
  <c i="28" l="1" r="K4448"/>
  <c i="28" r="I4449"/>
  <c i="28" r="J4449"/>
  <c i="28" r="H4450"/>
  <c i="28" l="1" r="K4449"/>
  <c i="28" r="J4450"/>
  <c i="28" r="I4450"/>
  <c i="28" r="H4451"/>
  <c i="28" l="1" r="K4450"/>
  <c i="28" r="I4451"/>
  <c i="28" r="J4451"/>
  <c i="28" r="H4452"/>
  <c i="28" l="1" r="K4451"/>
  <c i="28" r="J4452"/>
  <c i="28" r="I4452"/>
  <c i="28" r="H4453"/>
  <c i="28" l="1" r="K4452"/>
  <c i="28" r="J4453"/>
  <c i="28" r="H4454"/>
  <c i="28" r="I4453"/>
  <c i="28" l="1" r="K4453"/>
  <c i="28" r="J4454"/>
  <c i="28" r="I4454"/>
  <c i="28" r="H4455"/>
  <c i="28" l="1" r="K4454"/>
  <c i="28" r="I4455"/>
  <c i="28" r="J4455"/>
  <c i="28" r="H4456"/>
  <c i="28" l="1" r="K4455"/>
  <c i="28" r="J4456"/>
  <c i="28" r="I4456"/>
  <c i="28" r="H4457"/>
  <c i="28" l="1" r="K4456"/>
  <c i="28" r="I4457"/>
  <c i="28" r="J4457"/>
  <c i="28" r="H4458"/>
  <c i="28" l="1" r="K4457"/>
  <c i="28" r="J4458"/>
  <c i="28" r="I4458"/>
  <c i="28" r="H4459"/>
  <c i="28" l="1" r="K4458"/>
  <c i="28" r="I4459"/>
  <c i="28" r="J4459"/>
  <c i="28" r="H4460"/>
  <c i="28" l="1" r="K4459"/>
  <c i="28" r="J4460"/>
  <c i="28" r="I4460"/>
  <c i="28" r="H4461"/>
  <c i="28" l="1" r="K4460"/>
  <c i="28" r="J4461"/>
  <c i="28" r="H4462"/>
  <c i="28" r="I4461"/>
  <c i="28" l="1" r="K4461"/>
  <c i="28" r="J4462"/>
  <c i="28" r="I4462"/>
  <c i="28" r="H4463"/>
  <c i="28" l="1" r="K4462"/>
  <c i="28" r="J4463"/>
  <c i="28" r="H4464"/>
  <c i="28" r="I4463"/>
  <c i="28" l="1" r="K4463"/>
  <c i="28" r="J4464"/>
  <c i="28" r="I4464"/>
  <c i="28" r="H4465"/>
  <c i="28" l="1" r="K4464"/>
  <c i="28" r="J4465"/>
  <c i="28" r="H4466"/>
  <c i="28" r="I4465"/>
  <c i="28" l="1" r="K4465"/>
  <c i="28" r="J4466"/>
  <c i="28" r="I4466"/>
  <c i="28" r="H4467"/>
  <c i="28" l="1" r="K4466"/>
  <c i="28" r="J4467"/>
  <c i="28" r="H4468"/>
  <c i="28" r="I4467"/>
  <c i="28" l="1" r="K4467"/>
  <c i="28" r="H4469"/>
  <c i="28" r="J4468"/>
  <c i="28" r="I4468"/>
  <c i="28" l="1" r="K4468"/>
  <c i="28" r="J4469"/>
  <c i="28" r="H4470"/>
  <c i="28" r="I4469"/>
  <c i="28" l="1" r="K4469"/>
  <c i="28" r="J4470"/>
  <c i="28" r="I4470"/>
  <c i="28" r="H4471"/>
  <c i="28" l="1" r="K4470"/>
  <c i="28" r="J4471"/>
  <c i="28" r="H4472"/>
  <c i="28" r="I4471"/>
  <c i="28" l="1" r="K4471"/>
  <c i="28" r="J4472"/>
  <c i="28" r="I4472"/>
  <c i="28" r="H4473"/>
  <c i="28" l="1" r="K4472"/>
  <c i="28" r="I4473"/>
  <c i="28" r="J4473"/>
  <c i="28" r="H4474"/>
  <c i="28" l="1" r="K4473"/>
  <c i="28" r="J4474"/>
  <c i="28" r="I4474"/>
  <c i="28" r="H4475"/>
  <c i="28" l="1" r="K4474"/>
  <c i="28" r="I4475"/>
  <c i="28" r="J4475"/>
  <c i="28" r="H4476"/>
  <c i="28" l="1" r="K4475"/>
  <c i="28" r="I4476"/>
  <c i="28" r="H4477"/>
  <c i="28" r="J4476"/>
  <c i="28" l="1" r="K4476"/>
  <c i="28" r="I4477"/>
  <c i="28" r="J4477"/>
  <c i="28" r="H4478"/>
  <c i="28" l="1" r="K4477"/>
  <c i="28" r="I4478"/>
  <c i="28" r="H4479"/>
  <c i="28" r="J4478"/>
  <c i="28" l="1" r="K4478"/>
  <c i="28" r="J4479"/>
  <c i="28" r="H4480"/>
  <c i="28" r="I4479"/>
  <c i="28" l="1" r="K4479"/>
  <c i="28" r="J4480"/>
  <c i="28" r="I4480"/>
  <c i="28" r="H4481"/>
  <c i="28" l="1" r="K4480"/>
  <c i="28" r="I4481"/>
  <c i="28" r="J4481"/>
  <c i="28" r="H4482"/>
  <c i="28" l="1" r="K4481"/>
  <c i="28" r="J4482"/>
  <c i="28" r="I4482"/>
  <c i="28" r="H4483"/>
  <c i="28" l="1" r="K4482"/>
  <c i="28" r="I4483"/>
  <c i="28" r="J4483"/>
  <c i="28" r="H4484"/>
  <c i="28" l="1" r="K4483"/>
  <c i="28" r="J4484"/>
  <c i="28" r="I4484"/>
  <c i="28" r="H4485"/>
  <c i="28" l="1" r="K4484"/>
  <c i="28" r="I4485"/>
  <c i="28" r="J4485"/>
  <c i="28" r="H4486"/>
  <c i="28" l="1" r="K4485"/>
  <c i="28" r="J4486"/>
  <c i="28" r="H4487"/>
  <c i="28" r="I4486"/>
  <c i="28" l="1" r="K4486"/>
  <c i="28" r="I4487"/>
  <c i="28" r="J4487"/>
  <c i="28" r="H4488"/>
  <c i="28" l="1" r="K4487"/>
  <c i="28" r="J4488"/>
  <c i="28" r="I4488"/>
  <c i="28" r="H4489"/>
  <c i="28" l="1" r="K4488"/>
  <c i="28" r="I4489"/>
  <c i="28" r="J4489"/>
  <c i="28" r="H4490"/>
  <c i="28" l="1" r="K4489"/>
  <c i="28" r="J4490"/>
  <c i="28" r="I4490"/>
  <c i="28" r="H4491"/>
  <c i="28" l="1" r="K4490"/>
  <c i="28" r="H4492"/>
  <c i="28" r="J4491"/>
  <c i="28" r="I4491"/>
  <c i="28" l="1" r="K4491"/>
  <c i="28" r="H4493"/>
  <c i="28" r="J4492"/>
  <c i="28" r="I4492"/>
  <c i="28" l="1" r="K4492"/>
  <c i="28" r="H4494"/>
  <c i="28" r="J4493"/>
  <c i="28" r="I4493"/>
  <c i="28" l="1" r="K4493"/>
  <c i="28" r="I4494"/>
  <c i="28" r="H4495"/>
  <c i="28" r="J4494"/>
  <c i="28" l="1" r="K4494"/>
  <c i="28" r="H4496"/>
  <c i="28" r="I4495"/>
  <c i="28" r="J4495"/>
  <c i="28" l="1" r="K4495"/>
  <c i="28" r="I4496"/>
  <c i="28" r="H4497"/>
  <c i="28" r="J4496"/>
  <c i="28" l="1" r="K4496"/>
  <c i="28" r="I4497"/>
  <c i="28" r="J4497"/>
  <c i="28" r="H4498"/>
  <c i="28" l="1" r="K4497"/>
  <c i="28" r="J4498"/>
  <c i="28" r="I4498"/>
  <c i="28" r="H4499"/>
  <c i="28" l="1" r="K4498"/>
  <c i="28" r="J4499"/>
  <c i="28" r="H4500"/>
  <c i="28" r="I4499"/>
  <c i="28" l="1" r="K4499"/>
  <c i="28" r="I4500"/>
  <c i="28" r="J4500"/>
  <c i="28" r="H4501"/>
  <c i="28" l="1" r="K4500"/>
  <c i="28" r="H4502"/>
  <c i="28" r="I4501"/>
  <c i="28" r="J4501"/>
  <c i="28" l="1" r="K4501"/>
  <c i="28" r="J4502"/>
  <c i="28" r="I4502"/>
  <c i="28" r="H4503"/>
  <c i="28" l="1" r="K4502"/>
  <c i="28" r="I4503"/>
  <c i="28" r="J4503"/>
  <c i="28" r="H4504"/>
  <c i="28" l="1" r="K4503"/>
  <c i="28" r="I4504"/>
  <c i="28" r="H4505"/>
  <c i="28" r="J4504"/>
  <c i="28" l="1" r="K4504"/>
  <c i="28" r="H4506"/>
  <c i="28" r="I4505"/>
  <c i="28" r="J4505"/>
  <c i="28" l="1" r="K4505"/>
  <c i="28" r="I4506"/>
  <c i="28" r="H4507"/>
  <c i="28" r="J4506"/>
  <c i="28" l="1" r="K4506"/>
  <c i="28" r="I4507"/>
  <c i="28" r="H4508"/>
  <c i="28" r="J4507"/>
  <c i="28" l="1" r="K4507"/>
  <c i="28" r="J4508"/>
  <c i="28" r="I4508"/>
  <c i="28" r="H4509"/>
  <c i="28" l="1" r="K4508"/>
  <c i="28" r="I4509"/>
  <c i="28" r="J4509"/>
  <c i="28" r="H4510"/>
  <c i="28" l="1" r="K4509"/>
  <c i="28" r="J4510"/>
  <c i="28" r="I4510"/>
  <c i="28" r="H4511"/>
  <c i="28" l="1" r="K4510"/>
  <c i="28" r="I4511"/>
  <c i="28" r="J4511"/>
  <c i="28" r="H4512"/>
  <c i="28" l="1" r="K4511"/>
  <c i="28" r="J4512"/>
  <c i="28" r="I4512"/>
  <c i="28" r="H4513"/>
  <c i="28" l="1" r="K4512"/>
  <c i="28" r="I4513"/>
  <c i="28" r="J4513"/>
  <c i="28" r="H4514"/>
  <c i="28" l="1" r="K4513"/>
  <c i="28" r="J4514"/>
  <c i="28" r="I4514"/>
  <c i="28" r="H4515"/>
  <c i="28" l="1" r="K4514"/>
  <c i="28" r="J4515"/>
  <c i="28" r="H4516"/>
  <c i="28" r="I4515"/>
  <c i="28" l="1" r="K4515"/>
  <c i="28" r="J4516"/>
  <c i="28" r="I4516"/>
  <c i="28" r="H4517"/>
  <c i="28" l="1" r="K4516"/>
  <c i="28" r="I4517"/>
  <c i="28" r="J4517"/>
  <c i="28" r="H4518"/>
  <c i="28" l="1" r="K4517"/>
  <c i="28" r="J4518"/>
  <c i="28" r="I4518"/>
  <c i="28" r="H4519"/>
  <c i="28" l="1" r="K4518"/>
  <c i="28" r="H4520"/>
  <c i="28" r="I4519"/>
  <c i="28" r="J4519"/>
  <c i="28" l="1" r="K4519"/>
  <c i="28" r="I4520"/>
  <c i="28" r="H4521"/>
  <c i="28" r="J4520"/>
  <c i="28" l="1" r="K4520"/>
  <c i="28" r="H4522"/>
  <c i="28" r="I4521"/>
  <c i="28" r="J4521"/>
  <c i="28" l="1" r="K4521"/>
  <c i="28" r="J4522"/>
  <c i="28" r="H4523"/>
  <c i="28" r="I4522"/>
  <c i="28" l="1" r="K4522"/>
  <c i="28" r="I4523"/>
  <c i="28" r="J4523"/>
  <c i="28" r="H4524"/>
  <c i="28" l="1" r="K4523"/>
  <c i="28" r="J4524"/>
  <c i="28" r="I4524"/>
  <c i="28" r="H4525"/>
  <c i="28" l="1" r="K4524"/>
  <c i="28" r="J4525"/>
  <c i="28" r="H4526"/>
  <c i="28" r="I4525"/>
  <c i="28" l="1" r="K4525"/>
  <c i="28" r="J4526"/>
  <c i="28" r="I4526"/>
  <c i="28" r="H4527"/>
  <c i="28" l="1" r="K4526"/>
  <c i="28" r="I4527"/>
  <c i="28" r="J4527"/>
  <c i="28" r="H4528"/>
  <c i="28" l="1" r="K4527"/>
  <c i="28" r="J4528"/>
  <c i="28" r="I4528"/>
  <c i="28" r="H4529"/>
  <c i="28" l="1" r="K4528"/>
  <c i="28" r="J4529"/>
  <c i="28" r="H4530"/>
  <c i="28" r="I4529"/>
  <c i="28" l="1" r="K4529"/>
  <c i="28" r="J4530"/>
  <c i="28" r="H4531"/>
  <c i="28" r="I4530"/>
  <c i="28" l="1" r="K4530"/>
  <c i="28" r="J4531"/>
  <c i="28" r="H4532"/>
  <c i="28" r="I4531"/>
  <c i="28" l="1" r="K4531"/>
  <c i="28" r="I4532"/>
  <c i="28" r="H4533"/>
  <c i="28" r="J4532"/>
  <c i="28" l="1" r="K4532"/>
  <c i="28" r="J4533"/>
  <c i="28" r="H4534"/>
  <c i="28" r="I4533"/>
  <c i="28" l="1" r="K4533"/>
  <c i="28" r="J4534"/>
  <c i="28" r="I4534"/>
  <c i="28" r="H4535"/>
  <c i="28" l="1" r="K4534"/>
  <c i="28" r="H4536"/>
  <c i="28" r="J4535"/>
  <c i="28" r="I4535"/>
  <c i="28" l="1" r="K4535"/>
  <c i="28" r="H4537"/>
  <c i="28" r="J4536"/>
  <c i="28" r="I4536"/>
  <c i="28" l="1" r="K4536"/>
  <c i="28" r="I4537"/>
  <c i="28" r="J4537"/>
  <c i="28" r="H4538"/>
  <c i="28" l="1" r="K4537"/>
  <c i="28" r="I4538"/>
  <c i="28" r="H4539"/>
  <c i="28" r="J4538"/>
  <c i="28" l="1" r="K4538"/>
  <c i="28" r="H4540"/>
  <c i="28" r="I4539"/>
  <c i="28" r="J4539"/>
  <c i="28" l="1" r="K4539"/>
  <c i="28" r="I4540"/>
  <c i="28" r="H4541"/>
  <c i="28" r="J4540"/>
  <c i="28" l="1" r="K4540"/>
  <c i="28" r="J4541"/>
  <c i="28" r="H4542"/>
  <c i="28" r="I4541"/>
  <c i="28" l="1" r="K4541"/>
  <c i="28" r="J4542"/>
  <c i="28" r="I4542"/>
  <c i="28" r="H4543"/>
  <c i="28" l="1" r="K4542"/>
  <c i="28" r="J4543"/>
  <c i="28" r="H4544"/>
  <c i="28" r="I4543"/>
  <c i="28" l="1" r="K4543"/>
  <c i="28" r="I4544"/>
  <c i="28" r="H4545"/>
  <c i="28" r="J4544"/>
  <c i="28" l="1" r="K4544"/>
  <c i="28" r="I4545"/>
  <c i="28" r="J4545"/>
  <c i="28" r="H4546"/>
  <c i="28" l="1" r="K4545"/>
  <c i="28" r="J4546"/>
  <c i="28" r="I4546"/>
  <c i="28" r="H4547"/>
  <c i="28" l="1" r="K4546"/>
  <c i="28" r="I4547"/>
  <c i="28" r="J4547"/>
  <c i="28" r="H4548"/>
  <c i="28" l="1" r="K4547"/>
  <c i="28" r="I4548"/>
  <c i="28" r="H4549"/>
  <c i="28" r="J4548"/>
  <c i="28" l="1" r="K4548"/>
  <c i="28" r="I4549"/>
  <c i="28" r="J4549"/>
  <c i="28" r="H4550"/>
  <c i="28" l="1" r="K4549"/>
  <c i="28" r="I4550"/>
  <c i="28" r="J4550"/>
  <c i="28" r="H4551"/>
  <c i="28" l="1" r="K4550"/>
  <c i="28" r="I4551"/>
  <c i="28" r="H4552"/>
  <c i="28" r="J4551"/>
  <c i="28" l="1" r="K4551"/>
  <c i="28" r="J4552"/>
  <c i="28" r="I4552"/>
  <c i="28" r="H4553"/>
  <c i="28" l="1" r="K4552"/>
  <c i="28" r="I4553"/>
  <c i="28" r="J4553"/>
  <c i="28" r="H4554"/>
  <c i="28" l="1" r="K4553"/>
  <c i="28" r="J4554"/>
  <c i="28" r="I4554"/>
  <c i="28" r="H4555"/>
  <c i="28" l="1" r="K4554"/>
  <c i="28" r="I4555"/>
  <c i="28" r="J4555"/>
  <c i="28" r="H4556"/>
  <c i="28" l="1" r="K4555"/>
  <c i="28" r="J4556"/>
  <c i="28" r="I4556"/>
  <c i="28" r="H4557"/>
  <c i="28" l="1" r="K4556"/>
  <c i="28" r="J4557"/>
  <c i="28" r="H4558"/>
  <c i="28" r="I4557"/>
  <c i="28" l="1" r="K4557"/>
  <c i="28" r="J4558"/>
  <c i="28" r="H4559"/>
  <c i="28" r="I4558"/>
  <c i="28" l="1" r="K4558"/>
  <c i="28" r="J4559"/>
  <c i="28" r="H4560"/>
  <c i="28" r="I4559"/>
  <c i="28" l="1" r="K4559"/>
  <c i="28" r="J4560"/>
  <c i="28" r="I4560"/>
  <c i="28" r="H4561"/>
  <c i="28" l="1" r="K4560"/>
  <c i="28" r="I4561"/>
  <c i="28" r="J4561"/>
  <c i="28" r="H4562"/>
  <c i="28" l="1" r="K4561"/>
  <c i="28" r="J4562"/>
  <c i="28" r="H4563"/>
  <c i="28" r="I4562"/>
  <c i="28" l="1" r="K4562"/>
  <c i="28" r="I4563"/>
  <c i="28" r="J4563"/>
  <c i="28" r="H4564"/>
  <c i="28" l="1" r="K4563"/>
  <c i="28" r="J4564"/>
  <c i="28" r="I4564"/>
  <c i="28" r="H4565"/>
  <c i="28" l="1" r="K4564"/>
  <c i="28" r="J4565"/>
  <c i="28" r="H4566"/>
  <c i="28" r="I4565"/>
  <c i="28" l="1" r="K4565"/>
  <c i="28" r="J4566"/>
  <c i="28" r="I4566"/>
  <c i="28" r="H4567"/>
  <c i="28" l="1" r="K4566"/>
  <c i="28" r="J4567"/>
  <c i="28" r="H4568"/>
  <c i="28" r="I4567"/>
  <c i="28" l="1" r="K4567"/>
  <c i="28" r="J4568"/>
  <c i="28" r="I4568"/>
  <c i="28" r="H4569"/>
  <c i="28" l="1" r="K4568"/>
  <c i="28" r="J4569"/>
  <c i="28" r="H4570"/>
  <c i="28" r="I4569"/>
  <c i="28" l="1" r="K4569"/>
  <c i="28" r="J4570"/>
  <c i="28" r="I4570"/>
  <c i="28" r="H4571"/>
  <c i="28" l="1" r="K4570"/>
  <c i="28" r="I4571"/>
  <c i="28" r="J4571"/>
  <c i="28" r="H4572"/>
  <c i="28" l="1" r="K4571"/>
  <c i="28" r="I4572"/>
  <c i="28" r="H4573"/>
  <c i="28" r="J4572"/>
  <c i="28" l="1" r="K4572"/>
  <c i="28" r="I4573"/>
  <c i="28" r="H4574"/>
  <c i="28" r="J4573"/>
  <c i="28" l="1" r="K4573"/>
  <c i="28" r="J4574"/>
  <c i="28" r="I4574"/>
  <c i="28" r="H4575"/>
  <c i="28" l="1" r="K4574"/>
  <c i="28" r="J4575"/>
  <c i="28" r="H4576"/>
  <c i="28" r="I4575"/>
  <c i="28" l="1" r="K4575"/>
  <c i="28" r="J4576"/>
  <c i="28" r="H4577"/>
  <c i="28" r="I4576"/>
  <c i="28" l="1" r="K4576"/>
  <c i="28" r="J4577"/>
  <c i="28" r="H4578"/>
  <c i="28" r="I4577"/>
  <c i="28" l="1" r="K4577"/>
  <c i="28" r="J4578"/>
  <c i="28" r="I4578"/>
  <c i="28" r="H4579"/>
  <c i="28" l="1" r="K4578"/>
  <c i="28" r="J4579"/>
  <c i="28" r="H4580"/>
  <c i="28" r="I4579"/>
  <c i="28" l="1" r="K4579"/>
  <c i="28" r="I4580"/>
  <c i="28" r="H4581"/>
  <c i="28" r="J4580"/>
  <c i="28" l="1" r="K4580"/>
  <c i="28" r="I4581"/>
  <c i="28" r="J4581"/>
  <c i="28" r="H4582"/>
  <c i="28" l="1" r="K4581"/>
  <c i="28" r="J4582"/>
  <c i="28" r="I4582"/>
  <c i="28" r="H4583"/>
  <c i="28" l="1" r="K4582"/>
  <c i="28" r="J4583"/>
  <c i="28" r="I4583"/>
  <c i="28" r="H4584"/>
  <c i="28" l="1" r="K4583"/>
  <c i="28" r="J4584"/>
  <c i="28" r="I4584"/>
  <c i="28" r="H4585"/>
  <c i="28" l="1" r="K4584"/>
  <c i="28" r="J4585"/>
  <c i="28" r="H4586"/>
  <c i="28" r="I4585"/>
  <c i="28" l="1" r="K4585"/>
  <c i="28" r="J4586"/>
  <c i="28" r="I4586"/>
  <c i="28" r="H4587"/>
  <c i="28" l="1" r="K4586"/>
  <c i="28" r="I4587"/>
  <c i="28" r="J4587"/>
  <c i="28" r="H4588"/>
  <c i="28" l="1" r="K4587"/>
  <c i="28" r="J4588"/>
  <c i="28" r="I4588"/>
  <c i="28" r="H4589"/>
  <c i="28" l="1" r="K4588"/>
  <c i="28" r="I4589"/>
  <c i="28" r="J4589"/>
  <c i="28" r="H4590"/>
  <c i="28" l="1" r="K4589"/>
  <c i="28" r="J4590"/>
  <c i="28" r="I4590"/>
  <c i="28" r="H4591"/>
  <c i="28" l="1" r="K4590"/>
  <c i="28" r="J4591"/>
  <c i="28" r="H4592"/>
  <c i="28" r="I4591"/>
  <c i="28" l="1" r="K4591"/>
  <c i="28" r="J4592"/>
  <c i="28" r="I4592"/>
  <c i="28" r="H4593"/>
  <c i="28" l="1" r="K4592"/>
  <c i="28" r="I4593"/>
  <c i="28" r="J4593"/>
  <c i="28" r="H4594"/>
  <c i="28" l="1" r="K4593"/>
  <c i="28" r="I4594"/>
  <c i="28" r="H4595"/>
  <c i="28" r="J4594"/>
  <c i="28" l="1" r="K4594"/>
  <c i="28" r="J4595"/>
  <c i="28" r="H4596"/>
  <c i="28" r="I4595"/>
  <c i="28" l="1" r="K4595"/>
  <c i="28" r="J4596"/>
  <c i="28" r="I4596"/>
  <c i="28" r="H4597"/>
  <c i="28" l="1" r="K4596"/>
  <c i="28" r="J4597"/>
  <c i="28" r="H4598"/>
  <c i="28" r="I4597"/>
  <c i="28" l="1" r="K4597"/>
  <c i="28" r="J4598"/>
  <c i="28" r="I4598"/>
  <c i="28" r="H4599"/>
  <c i="28" l="1" r="K4598"/>
  <c i="28" r="I4599"/>
  <c i="28" r="J4599"/>
  <c i="28" r="H4600"/>
  <c i="28" l="1" r="K4599"/>
  <c i="28" r="H4601"/>
  <c i="28" r="J4600"/>
  <c i="28" r="I4600"/>
  <c i="28" l="1" r="K4600"/>
  <c i="28" r="H4602"/>
  <c i="28" r="I4601"/>
  <c i="28" r="J4601"/>
  <c i="28" l="1" r="K4601"/>
  <c i="28" r="J4602"/>
  <c i="28" r="I4602"/>
  <c i="28" r="H4603"/>
  <c i="28" l="1" r="K4602"/>
  <c i="28" r="H4604"/>
  <c i="28" r="I4603"/>
  <c i="28" r="J4603"/>
  <c i="28" l="1" r="K4603"/>
  <c i="28" r="J4604"/>
  <c i="28" r="I4604"/>
  <c i="28" r="H4605"/>
  <c i="28" l="1" r="K4604"/>
  <c i="28" r="J4605"/>
  <c i="28" r="I4605"/>
  <c i="28" r="H4606"/>
  <c i="28" l="1" r="K4605"/>
  <c i="28" r="I4606"/>
  <c i="28" r="H4607"/>
  <c i="28" r="J4606"/>
  <c i="28" l="1" r="K4606"/>
  <c i="28" r="I4607"/>
  <c i="28" r="J4607"/>
  <c i="28" r="H4608"/>
  <c i="28" l="1" r="K4607"/>
  <c i="28" r="H4609"/>
  <c i="28" r="J4608"/>
  <c i="28" r="I4608"/>
  <c i="28" l="1" r="K4608"/>
  <c i="28" r="J4609"/>
  <c i="28" r="H4610"/>
  <c i="28" r="I4609"/>
  <c i="28" l="1" r="K4609"/>
  <c i="28" r="I4610"/>
  <c i="28" r="H4611"/>
  <c i="28" r="J4610"/>
  <c i="28" l="1" r="K4610"/>
  <c i="28" r="I4611"/>
  <c i="28" r="J4611"/>
  <c i="28" r="H4612"/>
  <c i="28" l="1" r="K4611"/>
  <c i="28" r="J4612"/>
  <c i="28" r="I4612"/>
  <c i="28" r="H4613"/>
  <c i="28" l="1" r="K4612"/>
  <c i="28" r="I4613"/>
  <c i="28" r="J4613"/>
  <c i="28" r="H4614"/>
  <c i="28" l="1" r="K4613"/>
  <c i="28" r="H4615"/>
  <c i="28" r="J4614"/>
  <c i="28" r="I4614"/>
  <c i="28" l="1" r="K4614"/>
  <c i="28" r="I4615"/>
  <c i="28" r="J4615"/>
  <c i="28" r="H4616"/>
  <c i="28" l="1" r="K4615"/>
  <c i="28" r="J4616"/>
  <c i="28" r="I4616"/>
  <c i="28" r="H4617"/>
  <c i="28" l="1" r="K4616"/>
  <c i="28" r="I4617"/>
  <c i="28" r="J4617"/>
  <c i="28" r="H4618"/>
  <c i="28" l="1" r="K4617"/>
  <c i="28" r="J4618"/>
  <c i="28" r="I4618"/>
  <c i="28" r="H4619"/>
  <c i="28" l="1" r="K4618"/>
  <c i="28" r="J4619"/>
  <c i="28" r="H4620"/>
  <c i="28" r="I4619"/>
  <c i="28" l="1" r="K4619"/>
  <c i="28" r="J4620"/>
  <c i="28" r="H4621"/>
  <c i="28" r="I4620"/>
  <c i="28" l="1" r="K4620"/>
  <c i="28" r="J4621"/>
  <c i="28" r="H4622"/>
  <c i="28" r="I4621"/>
  <c i="28" l="1" r="K4621"/>
  <c i="28" r="I4622"/>
  <c i="28" r="H4623"/>
  <c i="28" r="J4622"/>
  <c i="28" l="1" r="K4622"/>
  <c i="28" r="I4623"/>
  <c i="28" r="J4623"/>
  <c i="28" r="H4624"/>
  <c i="28" l="1" r="K4623"/>
  <c i="28" r="J4624"/>
  <c i="28" r="I4624"/>
  <c i="28" r="H4625"/>
  <c i="28" l="1" r="K4624"/>
  <c i="28" r="I4625"/>
  <c i="28" r="J4625"/>
  <c i="28" r="H4626"/>
  <c i="28" l="1" r="K4625"/>
  <c i="28" r="J4626"/>
  <c i="28" r="I4626"/>
  <c i="28" r="H4627"/>
  <c i="28" l="1" r="K4626"/>
  <c i="28" r="H4628"/>
  <c i="28" r="I4627"/>
  <c i="28" r="J4627"/>
  <c i="28" l="1" r="K4627"/>
  <c i="28" r="J4628"/>
  <c i="28" r="I4628"/>
  <c i="28" r="H4629"/>
  <c i="28" l="1" r="K4628"/>
  <c i="28" r="I4629"/>
  <c i="28" r="J4629"/>
  <c i="28" r="H4630"/>
  <c i="28" l="1" r="K4629"/>
  <c i="28" r="J4630"/>
  <c i="28" r="I4630"/>
  <c i="28" r="H4631"/>
  <c i="28" l="1" r="K4630"/>
  <c i="28" r="I4631"/>
  <c i="28" r="J4631"/>
  <c i="28" r="H4632"/>
  <c i="28" l="1" r="K4631"/>
  <c i="28" r="J4632"/>
  <c i="28" r="I4632"/>
  <c i="28" r="H4633"/>
  <c i="28" l="1" r="K4632"/>
  <c i="28" r="H4634"/>
  <c i="28" r="I4633"/>
  <c i="28" r="J4633"/>
  <c i="28" l="1" r="K4633"/>
  <c i="28" r="J4634"/>
  <c i="28" r="I4634"/>
  <c i="28" r="H4635"/>
  <c i="28" l="1" r="K4634"/>
  <c i="28" r="I4635"/>
  <c i="28" r="J4635"/>
  <c i="28" r="H4636"/>
  <c i="28" l="1" r="K4635"/>
  <c i="28" r="J4636"/>
  <c i="28" r="I4636"/>
  <c i="28" r="H4637"/>
  <c i="28" l="1" r="K4636"/>
  <c i="28" r="J4637"/>
  <c i="28" r="H4638"/>
  <c i="28" r="I4637"/>
  <c i="28" l="1" r="K4637"/>
  <c i="28" r="J4638"/>
  <c i="28" r="I4638"/>
  <c i="28" r="H4639"/>
  <c i="28" l="1" r="K4638"/>
  <c i="28" r="H4640"/>
  <c i="28" r="I4639"/>
  <c i="28" r="J4639"/>
  <c i="28" l="1" r="K4639"/>
  <c i="28" r="J4640"/>
  <c i="28" r="I4640"/>
  <c i="28" r="H4641"/>
  <c i="28" l="1" r="K4640"/>
  <c i="28" r="H4642"/>
  <c i="28" r="I4641"/>
  <c i="28" r="J4641"/>
  <c i="28" l="1" r="K4641"/>
  <c i="28" r="J4642"/>
  <c i="28" r="I4642"/>
  <c i="28" r="H4643"/>
  <c i="28" l="1" r="K4642"/>
  <c i="28" r="I4643"/>
  <c i="28" r="J4643"/>
  <c i="28" r="H4644"/>
  <c i="28" l="1" r="K4643"/>
  <c i="28" r="J4644"/>
  <c i="28" r="I4644"/>
  <c i="28" r="H4645"/>
  <c i="28" l="1" r="K4644"/>
  <c i="28" r="I4645"/>
  <c i="28" r="J4645"/>
  <c i="28" r="H4646"/>
  <c i="28" l="1" r="K4645"/>
  <c i="28" r="J4646"/>
  <c i="28" r="I4646"/>
  <c i="28" r="H4647"/>
  <c i="28" l="1" r="K4646"/>
  <c i="28" r="I4647"/>
  <c i="28" r="J4647"/>
  <c i="28" r="H4648"/>
  <c i="28" l="1" r="K4647"/>
  <c i="28" r="J4648"/>
  <c i="28" r="I4648"/>
  <c i="28" r="H4649"/>
  <c i="28" l="1" r="K4648"/>
  <c i="28" r="I4649"/>
  <c i="28" r="J4649"/>
  <c i="28" r="H4650"/>
  <c i="28" l="1" r="K4649"/>
  <c i="28" r="J4650"/>
  <c i="28" r="I4650"/>
  <c i="28" r="H4651"/>
  <c i="28" l="1" r="K4650"/>
  <c i="28" r="J4651"/>
  <c i="28" r="H4652"/>
  <c i="28" r="I4651"/>
  <c i="28" l="1" r="K4651"/>
  <c i="28" r="J4652"/>
  <c i="28" r="I4652"/>
  <c i="28" r="H4653"/>
  <c i="28" l="1" r="K4652"/>
  <c i="28" r="I4653"/>
  <c i="28" r="J4653"/>
  <c i="28" r="H4654"/>
  <c i="28" l="1" r="K4653"/>
  <c i="28" r="J4654"/>
  <c i="28" r="I4654"/>
  <c i="28" r="H4655"/>
  <c i="28" l="1" r="K4654"/>
  <c i="28" r="I4655"/>
  <c i="28" r="J4655"/>
  <c i="28" r="H4656"/>
  <c i="28" l="1" r="K4655"/>
  <c i="28" r="J4656"/>
  <c i="28" r="I4656"/>
  <c i="28" r="H4657"/>
  <c i="28" l="1" r="K4656"/>
  <c i="28" r="I4657"/>
  <c i="28" r="J4657"/>
  <c i="28" r="H4658"/>
  <c i="28" l="1" r="K4657"/>
  <c i="28" r="J4658"/>
  <c i="28" r="I4658"/>
  <c i="28" r="H4659"/>
  <c i="28" l="1" r="K4658"/>
  <c i="28" r="J4659"/>
  <c i="28" r="H4660"/>
  <c i="28" r="I4659"/>
  <c i="28" l="1" r="K4659"/>
  <c i="28" r="I4660"/>
  <c i="28" r="H4661"/>
  <c i="28" r="J4660"/>
  <c i="28" l="1" r="K4660"/>
  <c i="28" r="I4661"/>
  <c i="28" r="J4661"/>
  <c i="28" r="H4662"/>
  <c i="28" l="1" r="K4661"/>
  <c i="28" r="J4662"/>
  <c i="28" r="I4662"/>
  <c i="28" r="H4663"/>
  <c i="28" l="1" r="K4662"/>
  <c i="28" r="H4664"/>
  <c i="28" r="I4663"/>
  <c i="28" r="J4663"/>
  <c i="28" l="1" r="K4663"/>
  <c i="28" r="I4664"/>
  <c i="28" r="H4665"/>
  <c i="28" r="J4664"/>
  <c i="28" l="1" r="K4664"/>
  <c i="28" r="H4666"/>
  <c i="28" r="I4665"/>
  <c i="28" r="J4665"/>
  <c i="28" l="1" r="K4665"/>
  <c i="28" r="I4666"/>
  <c i="28" r="H4667"/>
  <c i="28" r="J4666"/>
  <c i="28" l="1" r="K4666"/>
  <c i="28" r="I4667"/>
  <c i="28" r="J4667"/>
  <c i="28" r="H4668"/>
  <c i="28" l="1" r="K4667"/>
  <c i="28" r="J4668"/>
  <c i="28" r="I4668"/>
  <c i="28" r="H4669"/>
  <c i="28" l="1" r="K4668"/>
  <c i="28" r="J4669"/>
  <c i="28" r="H4670"/>
  <c i="28" r="I4669"/>
  <c i="28" l="1" r="K4669"/>
  <c i="28" r="I4670"/>
  <c i="28" r="H4671"/>
  <c i="28" r="J4670"/>
  <c i="28" l="1" r="K4670"/>
  <c i="28" r="I4671"/>
  <c i="28" r="J4671"/>
  <c i="28" r="H4672"/>
  <c i="28" l="1" r="K4671"/>
  <c i="28" r="J4672"/>
  <c i="28" r="I4672"/>
  <c i="28" r="H4673"/>
  <c i="28" l="1" r="K4672"/>
  <c i="28" r="I4673"/>
  <c i="28" r="J4673"/>
  <c i="28" r="H4674"/>
  <c i="28" l="1" r="K4673"/>
  <c i="28" r="J4674"/>
  <c i="28" r="I4674"/>
  <c i="28" r="H4675"/>
  <c i="28" l="1" r="K4674"/>
  <c i="28" r="I4675"/>
  <c i="28" r="J4675"/>
  <c i="28" r="H4676"/>
  <c i="28" l="1" r="K4675"/>
  <c i="28" r="H4677"/>
  <c i="28" r="J4676"/>
  <c i="28" r="I4676"/>
  <c i="28" l="1" r="K4676"/>
  <c i="28" r="J4677"/>
  <c i="28" r="H4678"/>
  <c i="28" r="I4677"/>
  <c i="28" l="1" r="K4677"/>
  <c i="28" r="J4678"/>
  <c i="28" r="I4678"/>
  <c i="28" r="H4679"/>
  <c i="28" l="1" r="K4678"/>
  <c i="28" r="I4679"/>
  <c i="28" r="J4679"/>
  <c i="28" r="H4680"/>
  <c i="28" l="1" r="K4679"/>
  <c i="28" r="H4681"/>
  <c i="28" r="J4680"/>
  <c i="28" r="I4680"/>
  <c i="28" l="1" r="K4680"/>
  <c i="28" r="H4682"/>
  <c i="28" r="I4681"/>
  <c i="28" r="J4681"/>
  <c i="28" l="1" r="K4681"/>
  <c i="28" r="J4682"/>
  <c i="28" r="I4682"/>
  <c i="28" r="H4683"/>
  <c i="28" l="1" r="K4682"/>
  <c i="28" r="I4683"/>
  <c i="28" r="J4683"/>
  <c i="28" r="H4684"/>
  <c i="28" l="1" r="K4683"/>
  <c i="28" r="J4684"/>
  <c i="28" r="I4684"/>
  <c i="28" r="H4685"/>
  <c i="28" l="1" r="K4684"/>
  <c i="28" r="I4685"/>
  <c i="28" r="J4685"/>
  <c i="28" r="H4686"/>
  <c i="28" l="1" r="K4685"/>
  <c i="28" r="H4687"/>
  <c i="28" r="J4686"/>
  <c i="28" r="I4686"/>
  <c i="28" l="1" r="K4686"/>
  <c i="28" r="I4687"/>
  <c i="28" r="J4687"/>
  <c i="28" r="H4688"/>
  <c i="28" l="1" r="K4687"/>
  <c i="28" r="H4689"/>
  <c i="28" r="J4688"/>
  <c i="28" r="I4688"/>
  <c i="28" l="1" r="K4688"/>
  <c i="28" r="I4689"/>
  <c i="28" r="J4689"/>
  <c i="28" r="H4690"/>
  <c i="28" l="1" r="K4689"/>
  <c i="28" r="J4690"/>
  <c i="28" r="I4690"/>
  <c i="28" r="H4691"/>
  <c i="28" l="1" r="K4690"/>
  <c i="28" r="J4691"/>
  <c i="28" r="H4692"/>
  <c i="28" r="I4691"/>
  <c i="28" l="1" r="K4691"/>
  <c i="28" r="I4692"/>
  <c i="28" r="H4693"/>
  <c i="28" r="J4692"/>
  <c i="28" l="1" r="K4692"/>
  <c i="28" r="I4693"/>
  <c i="28" r="J4693"/>
  <c i="28" r="H4694"/>
  <c i="28" l="1" r="K4693"/>
  <c i="28" r="J4694"/>
  <c i="28" r="I4694"/>
  <c i="28" r="H4695"/>
  <c i="28" l="1" r="K4694"/>
  <c i="28" r="J4695"/>
  <c i="28" r="H4696"/>
  <c i="28" r="I4695"/>
  <c i="28" l="1" r="K4695"/>
  <c i="28" r="J4696"/>
  <c i="28" r="I4696"/>
  <c i="28" r="H4697"/>
  <c i="28" l="1" r="K4696"/>
  <c i="28" r="I4697"/>
  <c i="28" r="J4697"/>
  <c i="28" r="H4698"/>
  <c i="28" l="1" r="K4697"/>
  <c i="28" r="J4698"/>
  <c i="28" r="I4698"/>
  <c i="28" r="H4699"/>
  <c i="28" l="1" r="K4698"/>
  <c i="28" r="J4699"/>
  <c i="28" r="H4700"/>
  <c i="28" r="I4699"/>
  <c i="28" l="1" r="K4699"/>
  <c i="28" r="J4700"/>
  <c i="28" r="I4700"/>
  <c i="28" r="H4701"/>
  <c i="28" l="1" r="K4700"/>
  <c i="28" r="I4701"/>
  <c i="28" r="J4701"/>
  <c i="28" r="H4702"/>
  <c i="28" l="1" r="K4701"/>
  <c i="28" r="H4703"/>
  <c i="28" r="J4702"/>
  <c i="28" r="I4702"/>
  <c i="28" l="1" r="K4702"/>
  <c i="28" r="I4703"/>
  <c i="28" r="J4703"/>
  <c i="28" r="H4704"/>
  <c i="28" l="1" r="K4703"/>
  <c i="28" r="J4704"/>
  <c i="28" r="I4704"/>
  <c i="28" r="H4705"/>
  <c i="28" l="1" r="K4704"/>
  <c i="28" r="I4705"/>
  <c i="28" r="J4705"/>
  <c i="28" r="H4706"/>
  <c i="28" l="1" r="K4705"/>
  <c i="28" r="J4706"/>
  <c i="28" r="I4706"/>
  <c i="28" r="H4707"/>
  <c i="28" l="1" r="K4706"/>
  <c i="28" r="I4707"/>
  <c i="28" r="J4707"/>
  <c i="28" r="H4708"/>
  <c i="28" l="1" r="K4707"/>
  <c i="28" r="J4708"/>
  <c i="28" r="I4708"/>
  <c i="28" r="H4709"/>
  <c i="28" l="1" r="K4708"/>
  <c i="28" r="J4709"/>
  <c i="28" r="H4710"/>
  <c i="28" r="I4709"/>
  <c i="28" l="1" r="K4709"/>
  <c i="28" r="J4710"/>
  <c i="28" r="I4710"/>
  <c i="28" r="H4711"/>
  <c i="28" l="1" r="K4710"/>
  <c i="28" r="I4711"/>
  <c i="28" r="J4711"/>
  <c i="28" r="H4712"/>
  <c i="28" l="1" r="K4711"/>
  <c i="28" r="J4712"/>
  <c i="28" r="I4712"/>
  <c i="28" r="H4713"/>
  <c i="28" l="1" r="K4712"/>
  <c i="28" r="I4713"/>
  <c i="28" r="J4713"/>
  <c i="28" r="H4714"/>
  <c i="28" l="1" r="K4713"/>
  <c i="28" r="J4714"/>
  <c i="28" r="I4714"/>
  <c i="28" r="H4715"/>
  <c i="28" l="1" r="K4714"/>
  <c i="28" r="I4715"/>
  <c i="28" r="J4715"/>
  <c i="28" r="H4716"/>
  <c i="28" l="1" r="K4715"/>
  <c i="28" r="J4716"/>
  <c i="28" r="I4716"/>
  <c i="28" r="H4717"/>
  <c i="28" l="1" r="K4716"/>
  <c i="28" r="I4717"/>
  <c i="28" r="J4717"/>
  <c i="28" r="H4718"/>
  <c i="28" l="1" r="K4717"/>
  <c i="28" r="J4718"/>
  <c i="28" r="I4718"/>
  <c i="28" r="H4719"/>
  <c i="28" l="1" r="K4718"/>
  <c i="28" r="I4719"/>
  <c i="28" r="J4719"/>
  <c i="28" r="H4720"/>
  <c i="28" l="1" r="K4719"/>
  <c i="28" r="J4720"/>
  <c i="28" r="I4720"/>
  <c i="28" r="H4721"/>
  <c i="28" l="1" r="K4720"/>
  <c i="28" r="I4721"/>
  <c i="28" r="J4721"/>
  <c i="28" r="H4722"/>
  <c i="28" l="1" r="K4721"/>
  <c i="28" r="J4722"/>
  <c i="28" r="I4722"/>
  <c i="28" r="H4723"/>
  <c i="28" l="1" r="K4722"/>
  <c i="28" r="I4723"/>
  <c i="28" r="J4723"/>
  <c i="28" r="H4724"/>
  <c i="28" l="1" r="K4723"/>
  <c i="28" r="J4724"/>
  <c i="28" r="I4724"/>
  <c i="28" r="H4725"/>
  <c i="28" l="1" r="K4724"/>
  <c i="28" r="I4725"/>
  <c i="28" r="J4725"/>
  <c i="28" r="H4726"/>
  <c i="28" l="1" r="K4725"/>
  <c i="28" r="J4726"/>
  <c i="28" r="I4726"/>
  <c i="28" r="H4727"/>
  <c i="28" l="1" r="K4726"/>
  <c i="28" r="I4727"/>
  <c i="28" r="J4727"/>
  <c i="28" r="H4728"/>
  <c i="28" l="1" r="K4727"/>
  <c i="28" r="J4728"/>
  <c i="28" r="I4728"/>
  <c i="28" r="H4729"/>
  <c i="28" l="1" r="K4728"/>
  <c i="28" r="I4729"/>
  <c i="28" r="J4729"/>
  <c i="28" r="H4730"/>
  <c i="28" l="1" r="K4729"/>
  <c i="28" r="J4730"/>
  <c i="28" r="I4730"/>
  <c i="28" r="H4731"/>
  <c i="28" l="1" r="K4730"/>
  <c i="28" r="I4731"/>
  <c i="28" r="J4731"/>
  <c i="28" r="H4732"/>
  <c i="28" l="1" r="K4731"/>
  <c i="28" r="H4733"/>
  <c i="28" r="J4732"/>
  <c i="28" r="I4732"/>
  <c i="28" l="1" r="K4732"/>
  <c i="28" r="I4733"/>
  <c i="28" r="J4733"/>
  <c i="28" r="H4734"/>
  <c i="28" l="1" r="K4733"/>
  <c i="28" r="J4734"/>
  <c i="28" r="H4735"/>
  <c i="28" r="I4734"/>
  <c i="28" l="1" r="K4734"/>
  <c i="28" r="H4736"/>
  <c i="28" r="I4735"/>
  <c i="28" r="J4735"/>
  <c i="28" l="1" r="K4735"/>
  <c i="28" r="I4736"/>
  <c i="28" r="H4737"/>
  <c i="28" r="J4736"/>
  <c i="28" l="1" r="K4736"/>
  <c i="28" r="I4737"/>
  <c i="28" r="J4737"/>
  <c i="28" r="H4738"/>
  <c i="28" l="1" r="K4737"/>
  <c i="28" r="J4738"/>
  <c i="28" r="I4738"/>
  <c i="28" r="H4739"/>
  <c i="28" l="1" r="K4738"/>
  <c i="28" r="H4740"/>
  <c i="28" r="J4739"/>
  <c i="28" r="I4739"/>
  <c i="28" l="1" r="K4739"/>
  <c i="28" r="I4740"/>
  <c i="28" r="H4741"/>
  <c i="28" r="J4740"/>
  <c i="28" l="1" r="K4740"/>
  <c i="28" r="J4741"/>
  <c i="28" r="H4742"/>
  <c i="28" r="I4741"/>
  <c i="28" l="1" r="K4741"/>
  <c i="28" r="J4742"/>
  <c i="28" r="H4743"/>
  <c i="28" r="I4742"/>
  <c i="28" l="1" r="K4742"/>
  <c i="28" r="I4743"/>
  <c i="28" r="J4743"/>
  <c i="28" r="H4744"/>
  <c i="28" l="1" r="K4743"/>
  <c i="28" r="I4744"/>
  <c i="28" r="H4745"/>
  <c i="28" r="J4744"/>
  <c i="28" l="1" r="K4744"/>
  <c i="28" r="I4745"/>
  <c i="28" r="J4745"/>
  <c i="28" r="H4746"/>
  <c i="28" l="1" r="K4745"/>
  <c i="28" r="H4747"/>
  <c i="28" r="J4746"/>
  <c i="28" r="I4746"/>
  <c i="28" l="1" r="K4746"/>
  <c i="28" r="J4747"/>
  <c i="28" r="H4748"/>
  <c i="28" r="I4747"/>
  <c i="28" l="1" r="K4747"/>
  <c i="28" r="J4748"/>
  <c i="28" r="I4748"/>
  <c i="28" r="H4749"/>
  <c i="28" l="1" r="K4748"/>
  <c i="28" r="I4749"/>
  <c i="28" r="J4749"/>
  <c i="28" r="H4750"/>
  <c i="28" l="1" r="K4749"/>
  <c i="28" r="J4750"/>
  <c i="28" r="I4750"/>
  <c i="28" r="H4751"/>
  <c i="28" l="1" r="K4750"/>
  <c i="28" r="J4751"/>
  <c i="28" r="H4752"/>
  <c i="28" r="I4751"/>
  <c i="28" l="1" r="K4751"/>
  <c i="28" r="J4752"/>
  <c i="28" r="I4752"/>
  <c i="28" r="H4753"/>
  <c i="28" l="1" r="K4752"/>
  <c i="28" r="I4753"/>
  <c i="28" r="J4753"/>
  <c i="28" r="H4754"/>
  <c i="28" l="1" r="K4753"/>
  <c i="28" r="I4754"/>
  <c i="28" r="H4755"/>
  <c i="28" r="J4754"/>
  <c i="28" l="1" r="K4754"/>
  <c i="28" r="J4755"/>
  <c i="28" r="I4755"/>
  <c i="28" r="H4756"/>
  <c i="28" l="1" r="K4755"/>
  <c i="28" r="I4756"/>
  <c i="28" r="H4757"/>
  <c i="28" r="J4756"/>
  <c i="28" l="1" r="K4756"/>
  <c i="28" r="I4757"/>
  <c i="28" r="J4757"/>
  <c i="28" r="H4758"/>
  <c i="28" l="1" r="K4757"/>
  <c i="28" r="J4758"/>
  <c i="28" r="I4758"/>
  <c i="28" r="H4759"/>
  <c i="28" l="1" r="K4758"/>
  <c i="28" r="I4759"/>
  <c i="28" r="J4759"/>
  <c i="28" r="H4760"/>
  <c i="28" l="1" r="K4759"/>
  <c i="28" r="J4760"/>
  <c i="28" r="H4761"/>
  <c i="28" r="I4760"/>
  <c i="28" l="1" r="K4760"/>
  <c i="28" r="I4761"/>
  <c i="28" r="J4761"/>
  <c i="28" r="H4762"/>
  <c i="28" l="1" r="K4761"/>
  <c i="28" r="I4762"/>
  <c i="28" r="H4763"/>
  <c i="28" r="J4762"/>
  <c i="28" l="1" r="K4762"/>
  <c i="28" r="I4763"/>
  <c i="28" r="J4763"/>
  <c i="28" r="H4764"/>
  <c i="28" l="1" r="K4763"/>
  <c i="28" r="I4764"/>
  <c i="28" r="H4765"/>
  <c i="28" r="J4764"/>
  <c i="28" l="1" r="K4764"/>
  <c i="28" r="J4765"/>
  <c i="28" r="H4766"/>
  <c i="28" r="I4765"/>
  <c i="28" l="1" r="K4765"/>
  <c i="28" r="I4766"/>
  <c i="28" r="H4767"/>
  <c i="28" r="J4766"/>
  <c i="28" l="1" r="K4766"/>
  <c i="28" r="I4767"/>
  <c i="28" r="J4767"/>
  <c i="28" r="H4768"/>
  <c i="28" l="1" r="K4767"/>
  <c i="28" r="J4768"/>
  <c i="28" r="H4769"/>
  <c i="28" r="I4768"/>
  <c i="28" l="1" r="K4768"/>
  <c i="28" r="J4769"/>
  <c i="28" r="H4770"/>
  <c i="28" r="I4769"/>
  <c i="28" l="1" r="K4769"/>
  <c i="28" r="J4770"/>
  <c i="28" r="H4771"/>
  <c i="28" r="I4770"/>
  <c i="28" l="1" r="K4770"/>
  <c i="28" r="J4771"/>
  <c i="28" r="H4772"/>
  <c i="28" r="I4771"/>
  <c i="28" l="1" r="K4771"/>
  <c i="28" r="J4772"/>
  <c i="28" r="H4773"/>
  <c i="28" r="I4772"/>
  <c i="28" l="1" r="K4772"/>
  <c i="28" r="H4774"/>
  <c i="28" r="I4773"/>
  <c i="28" r="J4773"/>
  <c i="28" l="1" r="K4773"/>
  <c i="28" r="I4774"/>
  <c i="28" r="H4775"/>
  <c i="28" r="J4774"/>
  <c i="28" l="1" r="K4774"/>
  <c i="28" r="I4775"/>
  <c i="28" r="J4775"/>
  <c i="28" r="H4776"/>
  <c i="28" l="1" r="K4775"/>
  <c i="28" r="J4776"/>
  <c i="28" r="I4776"/>
  <c i="28" r="H4777"/>
  <c i="28" l="1" r="K4776"/>
  <c i="28" r="I4777"/>
  <c i="28" r="J4777"/>
  <c i="28" r="H4778"/>
  <c i="28" l="1" r="K4777"/>
  <c i="28" r="I4778"/>
  <c i="28" r="H4779"/>
  <c i="28" r="J4778"/>
  <c i="28" l="1" r="K4778"/>
  <c i="28" r="I4779"/>
  <c i="28" r="J4779"/>
  <c i="28" r="H4780"/>
  <c i="28" l="1" r="K4779"/>
  <c i="28" r="I4780"/>
  <c i="28" r="H4781"/>
  <c i="28" r="J4780"/>
  <c i="28" l="1" r="K4780"/>
  <c i="28" r="I4781"/>
  <c i="28" r="J4781"/>
  <c i="28" r="H4782"/>
  <c i="28" l="1" r="K4781"/>
  <c i="28" r="H4783"/>
  <c i="28" r="J4782"/>
  <c i="28" r="I4782"/>
  <c i="28" l="1" r="K4782"/>
  <c i="28" r="I4783"/>
  <c i="28" r="J4783"/>
  <c i="28" r="H4784"/>
  <c i="28" l="1" r="K4783"/>
  <c i="28" r="J4784"/>
  <c i="28" r="I4784"/>
  <c i="28" r="H4785"/>
  <c i="28" l="1" r="K4784"/>
  <c i="28" r="H4786"/>
  <c i="28" r="I4785"/>
  <c i="28" r="J4785"/>
  <c i="28" l="1" r="K4785"/>
  <c i="28" r="H4787"/>
  <c i="28" r="J4786"/>
  <c i="28" r="I4786"/>
  <c i="28" l="1" r="K4786"/>
  <c i="28" r="I4787"/>
  <c i="28" r="J4787"/>
  <c i="28" r="H4788"/>
  <c i="28" l="1" r="K4787"/>
  <c i="28" r="I4788"/>
  <c i="28" r="H4789"/>
  <c i="28" r="J4788"/>
  <c i="28" l="1" r="K4788"/>
  <c i="28" r="J4789"/>
  <c i="28" r="H4790"/>
  <c i="28" r="I4789"/>
  <c i="28" l="1" r="K4789"/>
  <c i="28" r="J4790"/>
  <c i="28" r="I4790"/>
  <c i="28" r="H4791"/>
  <c i="28" l="1" r="K4790"/>
  <c i="28" r="I4791"/>
  <c i="28" r="J4791"/>
  <c i="28" r="H4792"/>
  <c i="28" l="1" r="K4791"/>
  <c i="28" r="J4792"/>
  <c i="28" r="I4792"/>
  <c i="28" r="H4793"/>
  <c i="28" l="1" r="K4792"/>
  <c i="28" r="I4793"/>
  <c i="28" r="H4794"/>
  <c i="28" r="J4793"/>
  <c i="28" l="1" r="K4793"/>
  <c i="28" r="I4794"/>
  <c i="28" r="H4795"/>
  <c i="28" r="J4794"/>
  <c i="28" l="1" r="K4794"/>
  <c i="28" r="I4795"/>
  <c i="28" r="J4795"/>
  <c i="28" r="H4796"/>
  <c i="28" l="1" r="K4795"/>
  <c i="28" r="I4796"/>
  <c i="28" r="H4797"/>
  <c i="28" r="J4796"/>
  <c i="28" l="1" r="K4796"/>
  <c i="28" r="J4797"/>
  <c i="28" r="H4798"/>
  <c i="28" r="I4797"/>
  <c i="28" l="1" r="K4797"/>
  <c i="28" r="J4798"/>
  <c i="28" r="I4798"/>
  <c i="28" r="H4799"/>
  <c i="28" l="1" r="K4798"/>
  <c i="28" r="I4799"/>
  <c i="28" r="J4799"/>
  <c i="28" r="H4800"/>
  <c i="28" l="1" r="K4799"/>
  <c i="28" r="J4800"/>
  <c i="28" r="I4800"/>
  <c i="28" r="H4801"/>
  <c i="28" l="1" r="K4800"/>
  <c i="28" r="I4801"/>
  <c i="28" r="J4801"/>
  <c i="28" r="H4802"/>
  <c i="28" l="1" r="K4801"/>
  <c i="28" r="H4803"/>
  <c i="28" r="J4802"/>
  <c i="28" r="I4802"/>
  <c i="28" l="1" r="K4802"/>
  <c i="28" r="J4803"/>
  <c i="28" r="I4803"/>
  <c i="28" r="H4804"/>
  <c i="28" l="1" r="K4803"/>
  <c i="28" r="J4804"/>
  <c i="28" r="I4804"/>
  <c i="28" r="H4805"/>
  <c i="28" l="1" r="K4804"/>
  <c i="28" r="I4805"/>
  <c i="28" r="J4805"/>
  <c i="28" r="H4806"/>
  <c i="28" l="1" r="K4805"/>
  <c i="28" r="J4806"/>
  <c i="28" r="I4806"/>
  <c i="28" r="H4807"/>
  <c i="28" l="1" r="K4806"/>
  <c i="28" r="J4807"/>
  <c i="28" r="I4807"/>
  <c i="28" r="H4808"/>
  <c i="28" l="1" r="K4807"/>
  <c i="28" r="J4808"/>
  <c i="28" r="I4808"/>
  <c i="28" r="H4809"/>
  <c i="28" l="1" r="K4808"/>
  <c i="28" r="H4810"/>
  <c i="28" r="I4809"/>
  <c i="28" r="J4809"/>
  <c i="28" l="1" r="K4809"/>
  <c i="28" r="I4810"/>
  <c i="28" r="H4811"/>
  <c i="28" r="J4810"/>
  <c i="28" l="1" r="K4810"/>
  <c i="28" r="H4812"/>
  <c i="28" r="I4811"/>
  <c i="28" r="J4811"/>
  <c i="28" l="1" r="K4811"/>
  <c i="28" r="I4812"/>
  <c i="28" r="J4812"/>
  <c i="28" r="H4813"/>
  <c i="28" l="1" r="K4812"/>
  <c i="28" r="I4813"/>
  <c i="28" r="J4813"/>
  <c i="28" r="H4814"/>
  <c i="28" l="1" r="K4813"/>
  <c i="28" r="J4814"/>
  <c i="28" r="H4815"/>
  <c i="28" r="I4814"/>
  <c i="28" l="1" r="K4814"/>
  <c i="28" r="I4815"/>
  <c i="28" r="J4815"/>
  <c i="28" r="H4816"/>
  <c i="28" l="1" r="K4815"/>
  <c i="28" r="J4816"/>
  <c i="28" r="I4816"/>
  <c i="28" r="H4817"/>
  <c i="28" l="1" r="K4816"/>
  <c i="28" r="I4817"/>
  <c i="28" r="J4817"/>
  <c i="28" r="H4818"/>
  <c i="28" l="1" r="K4817"/>
  <c i="28" r="I4818"/>
  <c i="28" r="H4819"/>
  <c i="28" r="J4818"/>
  <c i="28" l="1" r="K4818"/>
  <c i="28" r="J4819"/>
  <c i="28" r="H4820"/>
  <c i="28" r="I4819"/>
  <c i="28" l="1" r="K4819"/>
  <c i="28" r="J4820"/>
  <c i="28" r="I4820"/>
  <c i="28" r="H4821"/>
  <c i="28" l="1" r="K4820"/>
  <c i="28" r="I4821"/>
  <c i="28" r="J4821"/>
  <c i="28" r="H4822"/>
  <c i="28" l="1" r="K4821"/>
  <c i="28" r="J4822"/>
  <c i="28" r="I4822"/>
  <c i="28" r="H4823"/>
  <c i="28" l="1" r="K4822"/>
  <c i="28" r="I4823"/>
  <c i="28" r="J4823"/>
  <c i="28" r="H4824"/>
  <c i="28" l="1" r="K4823"/>
  <c i="28" r="I4824"/>
  <c i="28" r="H4825"/>
  <c i="28" r="J4824"/>
  <c i="28" l="1" r="K4824"/>
  <c i="28" r="I4825"/>
  <c i="28" r="J4825"/>
  <c i="28" r="H4826"/>
  <c i="28" l="1" r="K4825"/>
  <c i="28" r="I4826"/>
  <c i="28" r="H4827"/>
  <c i="28" r="J4826"/>
  <c i="28" l="1" r="K4826"/>
  <c i="28" r="I4827"/>
  <c i="28" r="J4827"/>
  <c i="28" r="H4828"/>
  <c i="28" l="1" r="K4827"/>
  <c i="28" r="J4828"/>
  <c i="28" r="I4828"/>
  <c i="28" r="H4829"/>
  <c i="28" l="1" r="K4828"/>
  <c i="28" r="J4829"/>
  <c i="28" r="H4830"/>
  <c i="28" r="I4829"/>
  <c i="28" l="1" r="K4829"/>
  <c i="28" r="I4830"/>
  <c i="28" r="H4831"/>
  <c i="28" r="J4830"/>
  <c i="28" l="1" r="K4830"/>
  <c i="28" r="H4832"/>
  <c i="28" r="I4831"/>
  <c i="28" r="J4831"/>
  <c i="28" l="1" r="K4831"/>
  <c i="28" r="J4832"/>
  <c i="28" r="I4832"/>
  <c i="28" r="H4833"/>
  <c i="28" l="1" r="K4832"/>
  <c i="28" r="J4833"/>
  <c i="28" r="H4834"/>
  <c i="28" r="I4833"/>
  <c i="28" l="1" r="K4833"/>
  <c i="28" r="I4834"/>
  <c i="28" r="H4835"/>
  <c i="28" r="J4834"/>
  <c i="28" l="1" r="K4834"/>
  <c i="28" r="J4835"/>
  <c i="28" r="H4836"/>
  <c i="28" r="I4835"/>
  <c i="28" l="1" r="K4835"/>
  <c i="28" r="I4836"/>
  <c i="28" r="H4837"/>
  <c i="28" r="J4836"/>
  <c i="28" l="1" r="K4836"/>
  <c i="28" r="I4837"/>
  <c i="28" r="J4837"/>
  <c i="28" r="H4838"/>
  <c i="28" l="1" r="K4837"/>
  <c i="28" r="J4838"/>
  <c i="28" r="I4838"/>
  <c i="28" r="H4839"/>
  <c i="28" l="1" r="K4838"/>
  <c i="28" r="J4839"/>
  <c i="28" r="H4840"/>
  <c i="28" r="I4839"/>
  <c i="28" l="1" r="K4839"/>
  <c i="28" r="J4840"/>
  <c i="28" r="I4840"/>
  <c i="28" r="H4841"/>
  <c i="28" l="1" r="K4840"/>
  <c i="28" r="I4841"/>
  <c i="28" r="H4842"/>
  <c i="28" r="J4841"/>
  <c i="28" l="1" r="K4841"/>
  <c i="28" r="J4842"/>
  <c i="28" r="H4843"/>
  <c i="28" r="I4842"/>
  <c i="28" l="1" r="K4842"/>
  <c i="28" r="J4843"/>
  <c i="28" r="H4844"/>
  <c i="28" r="I4843"/>
  <c i="28" l="1" r="K4843"/>
  <c i="28" r="H4845"/>
  <c i="28" r="J4844"/>
  <c i="28" r="I4844"/>
  <c i="28" l="1" r="K4844"/>
  <c i="28" r="I4845"/>
  <c i="28" r="H4846"/>
  <c i="28" r="J4845"/>
  <c i="28" l="1" r="K4845"/>
  <c i="28" r="J4846"/>
  <c i="28" r="I4846"/>
  <c i="28" r="H4847"/>
  <c i="28" l="1" r="K4846"/>
  <c i="28" r="I4847"/>
  <c i="28" r="J4847"/>
  <c i="28" r="H4848"/>
  <c i="28" l="1" r="K4847"/>
  <c i="28" r="J4848"/>
  <c i="28" r="I4848"/>
  <c i="28" r="H4849"/>
  <c i="28" l="1" r="K4848"/>
  <c i="28" r="J4849"/>
  <c i="28" r="H4850"/>
  <c i="28" r="I4849"/>
  <c i="28" l="1" r="K4849"/>
  <c i="28" r="I4850"/>
  <c i="28" r="H4851"/>
  <c i="28" r="J4850"/>
  <c i="28" l="1" r="K4850"/>
  <c i="28" r="J4851"/>
  <c i="28" r="I4851"/>
  <c i="28" r="H4852"/>
  <c i="28" l="1" r="K4851"/>
  <c i="28" r="I4852"/>
  <c i="28" r="J4852"/>
  <c i="28" r="H4853"/>
  <c i="28" l="1" r="K4852"/>
  <c i="28" r="J4853"/>
  <c i="28" r="H4854"/>
  <c i="28" r="I4853"/>
  <c i="28" l="1" r="K4853"/>
  <c i="28" r="J4854"/>
  <c i="28" r="I4854"/>
  <c i="28" r="H4855"/>
  <c i="28" l="1" r="K4854"/>
  <c i="28" r="I4855"/>
  <c i="28" r="J4855"/>
  <c i="28" r="H4856"/>
  <c i="28" l="1" r="K4855"/>
  <c i="28" r="J4856"/>
  <c i="28" r="I4856"/>
  <c i="28" r="H4857"/>
  <c i="28" l="1" r="K4856"/>
  <c i="28" r="I4857"/>
  <c i="28" r="J4857"/>
  <c i="28" r="H4858"/>
  <c i="28" l="1" r="K4857"/>
  <c i="28" r="J4858"/>
  <c i="28" r="I4858"/>
  <c i="28" r="H4859"/>
  <c i="28" l="1" r="K4858"/>
  <c i="28" r="I4859"/>
  <c i="28" r="J4859"/>
  <c i="28" r="H4860"/>
  <c i="28" l="1" r="K4859"/>
  <c i="28" r="J4860"/>
  <c i="28" r="I4860"/>
  <c i="28" r="H4861"/>
  <c i="28" l="1" r="K4860"/>
  <c i="28" r="I4861"/>
  <c i="28" r="J4861"/>
  <c i="28" r="H4862"/>
  <c i="28" l="1" r="K4861"/>
  <c i="28" r="I4862"/>
  <c i="28" r="H4863"/>
  <c i="28" r="J4862"/>
  <c i="28" l="1" r="K4862"/>
  <c i="28" r="I4863"/>
  <c i="28" r="J4863"/>
  <c i="28" r="H4864"/>
  <c i="28" l="1" r="K4863"/>
  <c i="28" r="J4864"/>
  <c i="28" r="I4864"/>
  <c i="28" r="H4865"/>
  <c i="28" l="1" r="K4864"/>
  <c i="28" r="I4865"/>
  <c i="28" r="J4865"/>
  <c i="28" r="H4866"/>
  <c i="28" l="1" r="K4865"/>
  <c i="28" r="J4866"/>
  <c i="28" r="I4866"/>
  <c i="28" r="H4867"/>
  <c i="28" l="1" r="K4866"/>
  <c i="28" r="I4867"/>
  <c i="28" r="J4867"/>
  <c i="28" r="H4868"/>
  <c i="28" l="1" r="K4867"/>
  <c i="28" r="J4868"/>
  <c i="28" r="I4868"/>
  <c i="28" r="H4869"/>
  <c i="28" l="1" r="K4868"/>
  <c i="28" r="J4869"/>
  <c i="28" r="H4870"/>
  <c i="28" r="I4869"/>
  <c i="28" l="1" r="K4869"/>
  <c i="28" r="I4870"/>
  <c i="28" r="H4871"/>
  <c i="28" r="J4870"/>
  <c i="28" l="1" r="K4870"/>
  <c i="28" r="I4871"/>
  <c i="28" r="J4871"/>
  <c i="28" r="H4872"/>
  <c i="28" l="1" r="K4871"/>
  <c i="28" r="J4872"/>
  <c i="28" r="I4872"/>
  <c i="28" r="H4873"/>
  <c i="28" l="1" r="K4872"/>
  <c i="28" r="I4873"/>
  <c i="28" r="J4873"/>
  <c i="28" r="H4874"/>
  <c i="28" l="1" r="K4873"/>
  <c i="28" r="J4874"/>
  <c i="28" r="I4874"/>
  <c i="28" r="H4875"/>
  <c i="28" l="1" r="K4874"/>
  <c i="28" r="I4875"/>
  <c i="28" r="J4875"/>
  <c i="28" r="H4876"/>
  <c i="28" l="1" r="K4875"/>
  <c i="28" r="J4876"/>
  <c i="28" r="I4876"/>
  <c i="28" r="H4877"/>
  <c i="28" l="1" r="K4876"/>
  <c i="28" r="I4877"/>
  <c i="28" r="J4877"/>
  <c i="28" r="H4878"/>
  <c i="28" l="1" r="K4877"/>
  <c i="28" r="J4878"/>
  <c i="28" r="I4878"/>
  <c i="28" r="H4879"/>
  <c i="28" l="1" r="K4878"/>
  <c i="28" r="I4879"/>
  <c i="28" r="J4879"/>
  <c i="28" r="H4880"/>
  <c i="28" l="1" r="K4879"/>
  <c i="28" r="J4880"/>
  <c i="28" r="I4880"/>
  <c i="28" r="H4881"/>
  <c i="28" l="1" r="K4880"/>
  <c i="28" r="I4881"/>
  <c i="28" r="J4881"/>
  <c i="28" r="H4882"/>
  <c i="28" l="1" r="K4881"/>
  <c i="28" r="I4882"/>
  <c i="28" r="H4883"/>
  <c i="28" r="J4882"/>
  <c i="28" l="1" r="K4882"/>
  <c i="28" r="J4883"/>
  <c i="28" r="H4884"/>
  <c i="28" r="I4883"/>
  <c i="28" l="1" r="K4883"/>
  <c i="28" r="I4884"/>
  <c i="28" r="H4885"/>
  <c i="28" r="J4884"/>
  <c i="28" l="1" r="K4884"/>
  <c i="28" r="J4885"/>
  <c i="28" r="H4886"/>
  <c i="28" r="I4885"/>
  <c i="28" l="1" r="K4885"/>
  <c i="28" r="J4886"/>
  <c i="28" r="I4886"/>
  <c i="28" r="H4887"/>
  <c i="28" l="1" r="K4886"/>
  <c i="28" r="I4887"/>
  <c i="28" r="J4887"/>
  <c i="28" r="H4888"/>
  <c i="28" l="1" r="K4887"/>
  <c i="28" r="J4888"/>
  <c i="28" r="I4888"/>
  <c i="28" r="H4889"/>
  <c i="28" l="1" r="K4888"/>
  <c i="28" r="I4889"/>
  <c i="28" r="J4889"/>
  <c i="28" r="H4890"/>
  <c i="28" l="1" r="K4889"/>
  <c i="28" r="J4890"/>
  <c i="28" r="I4890"/>
  <c i="28" r="H4891"/>
  <c i="28" l="1" r="K4890"/>
  <c i="28" r="I4891"/>
  <c i="28" r="J4891"/>
  <c i="28" r="H4892"/>
  <c i="28" l="1" r="K4891"/>
  <c i="28" r="J4892"/>
  <c i="28" r="I4892"/>
  <c i="28" r="H4893"/>
  <c i="28" l="1" r="K4892"/>
  <c i="28" r="I4893"/>
  <c i="28" r="J4893"/>
  <c i="28" r="H4894"/>
  <c i="28" l="1" r="K4893"/>
  <c i="28" r="J4894"/>
  <c i="28" r="I4894"/>
  <c i="28" r="H4895"/>
  <c i="28" l="1" r="K4894"/>
  <c i="28" r="I4895"/>
  <c i="28" r="J4895"/>
  <c i="28" r="H4896"/>
  <c i="28" l="1" r="K4895"/>
  <c i="28" r="J4896"/>
  <c i="28" r="I4896"/>
  <c i="28" r="H4897"/>
  <c i="28" l="1" r="K4896"/>
  <c i="28" r="I4897"/>
  <c i="28" r="J4897"/>
  <c i="28" r="H4898"/>
  <c i="28" l="1" r="K4897"/>
  <c i="28" r="J4898"/>
  <c i="28" r="I4898"/>
  <c i="28" r="H4899"/>
  <c i="28" l="1" r="K4898"/>
  <c i="28" r="I4899"/>
  <c i="28" r="J4899"/>
  <c i="28" r="H4900"/>
  <c i="28" l="1" r="K4899"/>
  <c i="28" r="J4900"/>
  <c i="28" r="I4900"/>
  <c i="28" r="H4901"/>
  <c i="28" l="1" r="K4900"/>
  <c i="28" r="I4901"/>
  <c i="28" r="J4901"/>
  <c i="28" r="H4902"/>
  <c i="28" l="1" r="K4901"/>
  <c i="28" r="J4902"/>
  <c i="28" r="I4902"/>
  <c i="28" r="H4903"/>
  <c i="28" l="1" r="K4902"/>
  <c i="28" r="I4903"/>
  <c i="28" r="J4903"/>
  <c i="28" r="H4904"/>
  <c i="28" l="1" r="K4903"/>
  <c i="28" r="J4904"/>
  <c i="28" r="I4904"/>
  <c i="28" r="H4905"/>
  <c i="28" l="1" r="K4904"/>
  <c i="28" r="I4905"/>
  <c i="28" r="J4905"/>
  <c i="28" r="H4906"/>
  <c i="28" l="1" r="K4905"/>
  <c i="28" r="I4906"/>
  <c i="28" r="H4907"/>
  <c i="28" r="J4906"/>
  <c i="28" l="1" r="K4906"/>
  <c i="28" r="I4907"/>
  <c i="28" r="J4907"/>
  <c i="28" r="H4908"/>
  <c i="28" l="1" r="K4907"/>
  <c i="28" r="J4908"/>
  <c i="28" r="I4908"/>
  <c i="28" r="H4909"/>
  <c i="28" l="1" r="K4908"/>
  <c i="28" r="I4909"/>
  <c i="28" r="J4909"/>
  <c i="28" r="H4910"/>
  <c i="28" l="1" r="K4909"/>
  <c i="28" r="J4910"/>
  <c i="28" r="I4910"/>
  <c i="28" r="H4911"/>
  <c i="28" l="1" r="K4910"/>
  <c i="28" r="I4911"/>
  <c i="28" r="J4911"/>
  <c i="28" r="H4912"/>
  <c i="28" l="1" r="K4911"/>
  <c i="28" r="J4912"/>
  <c i="28" r="I4912"/>
  <c i="28" r="H4913"/>
  <c i="28" l="1" r="K4912"/>
  <c i="28" r="I4913"/>
  <c i="28" r="J4913"/>
  <c i="28" r="H4914"/>
  <c i="28" l="1" r="K4913"/>
  <c i="28" r="I4914"/>
  <c i="28" r="H4915"/>
  <c i="28" r="J4914"/>
  <c i="28" l="1" r="K4914"/>
  <c i="28" r="I4915"/>
  <c i="28" r="J4915"/>
  <c i="28" r="H4916"/>
  <c i="28" l="1" r="K4915"/>
  <c i="28" r="J4916"/>
  <c i="28" r="I4916"/>
  <c i="28" r="H4917"/>
  <c i="28" l="1" r="K4916"/>
  <c i="28" r="I4917"/>
  <c i="28" r="J4917"/>
  <c i="28" r="H4918"/>
  <c i="28" l="1" r="K4917"/>
  <c i="28" r="I4918"/>
  <c i="28" r="H4919"/>
  <c i="28" r="J4918"/>
  <c i="28" l="1" r="K4918"/>
  <c i="28" r="I4919"/>
  <c i="28" r="J4919"/>
  <c i="28" r="H4920"/>
  <c i="28" l="1" r="K4919"/>
  <c i="28" r="J4920"/>
  <c i="28" r="I4920"/>
  <c i="28" r="H4921"/>
  <c i="28" l="1" r="K4920"/>
  <c i="28" r="I4921"/>
  <c i="28" r="J4921"/>
  <c i="28" r="H4922"/>
  <c i="28" l="1" r="K4921"/>
  <c i="28" r="J4922"/>
  <c i="28" r="I4922"/>
  <c i="28" r="H4923"/>
  <c i="28" l="1" r="K4922"/>
  <c i="28" r="I4923"/>
  <c i="28" r="J4923"/>
  <c i="28" r="H4924"/>
  <c i="28" l="1" r="K4923"/>
  <c i="28" r="J4924"/>
  <c i="28" r="I4924"/>
  <c i="28" r="H4925"/>
  <c i="28" l="1" r="K4924"/>
  <c i="28" r="J4925"/>
  <c i="28" r="H4926"/>
  <c i="28" r="I4925"/>
  <c i="28" l="1" r="K4925"/>
  <c i="28" r="I4926"/>
  <c i="28" r="H4927"/>
  <c i="28" r="J4926"/>
  <c i="28" l="1" r="K4926"/>
  <c i="28" r="I4927"/>
  <c i="28" r="J4927"/>
  <c i="28" r="H4928"/>
  <c i="28" l="1" r="K4927"/>
  <c i="28" r="J4928"/>
  <c i="28" r="I4928"/>
  <c i="28" r="H4929"/>
  <c i="28" l="1" r="K4928"/>
  <c i="28" r="I4929"/>
  <c i="28" r="J4929"/>
  <c i="28" r="H4930"/>
  <c i="28" l="1" r="K4929"/>
  <c i="28" r="J4930"/>
  <c i="28" r="I4930"/>
  <c i="28" r="H4931"/>
  <c i="28" l="1" r="K4930"/>
  <c i="28" r="J4931"/>
  <c i="28" r="H4932"/>
  <c i="28" r="I4931"/>
  <c i="28" l="1" r="K4931"/>
  <c i="28" r="J4932"/>
  <c i="28" r="I4932"/>
  <c i="28" r="H4933"/>
  <c i="28" l="1" r="K4932"/>
  <c i="28" r="I4933"/>
  <c i="28" r="J4933"/>
  <c i="28" r="H4934"/>
  <c i="28" l="1" r="K4933"/>
  <c i="28" r="H4935"/>
  <c i="28" r="J4934"/>
  <c i="28" r="I4934"/>
  <c i="28" l="1" r="K4934"/>
  <c i="28" r="I4935"/>
  <c i="28" r="J4935"/>
  <c i="28" r="H4936"/>
  <c i="28" l="1" r="K4935"/>
  <c i="28" r="J4936"/>
  <c i="28" r="I4936"/>
  <c i="28" r="H4937"/>
  <c i="28" l="1" r="K4936"/>
  <c i="28" r="I4937"/>
  <c i="28" r="J4937"/>
  <c i="28" r="H4938"/>
  <c i="28" l="1" r="K4937"/>
  <c i="28" r="J4938"/>
  <c i="28" r="I4938"/>
  <c i="28" r="H4939"/>
  <c i="28" l="1" r="K4938"/>
  <c i="28" r="J4939"/>
  <c i="28" r="H4940"/>
  <c i="28" r="I4939"/>
  <c i="28" l="1" r="K4939"/>
  <c i="28" r="J4940"/>
  <c i="28" r="I4940"/>
  <c i="28" r="H4941"/>
  <c i="28" l="1" r="K4940"/>
  <c i="28" r="J4941"/>
  <c i="28" r="H4942"/>
  <c i="28" r="I4941"/>
  <c i="28" l="1" r="K4941"/>
  <c i="28" r="J4942"/>
  <c i="28" r="I4942"/>
  <c i="28" r="H4943"/>
  <c i="28" l="1" r="K4942"/>
  <c i="28" r="I4943"/>
  <c i="28" r="J4943"/>
  <c i="28" r="H4944"/>
  <c i="28" l="1" r="K4943"/>
  <c i="28" r="J4944"/>
  <c i="28" r="I4944"/>
  <c i="28" r="H4945"/>
  <c i="28" l="1" r="K4944"/>
  <c i="28" r="I4945"/>
  <c i="28" r="J4945"/>
  <c i="28" r="H4946"/>
  <c i="28" l="1" r="K4945"/>
  <c i="28" r="J4946"/>
  <c i="28" r="I4946"/>
  <c i="28" r="H4947"/>
  <c i="28" l="1" r="K4946"/>
  <c i="28" r="I4947"/>
  <c i="28" r="J4947"/>
  <c i="28" r="H4948"/>
  <c i="28" l="1" r="K4947"/>
  <c i="28" r="J4948"/>
  <c i="28" r="I4948"/>
  <c i="28" r="H4949"/>
  <c i="28" l="1" r="K4948"/>
  <c i="28" r="I4949"/>
  <c i="28" r="J4949"/>
  <c i="28" r="H4950"/>
  <c i="28" l="1" r="K4949"/>
  <c i="28" r="J4950"/>
  <c i="28" r="I4950"/>
  <c i="28" r="H4951"/>
  <c i="28" l="1" r="K4950"/>
  <c i="28" r="J4951"/>
  <c i="28" r="H4952"/>
  <c i="28" r="I4951"/>
  <c i="28" l="1" r="K4951"/>
  <c i="28" r="J4952"/>
  <c i="28" r="I4952"/>
  <c i="28" r="H4953"/>
  <c i="28" l="1" r="K4952"/>
  <c i="28" r="I4953"/>
  <c i="28" r="J4953"/>
  <c i="28" r="H4954"/>
  <c i="28" l="1" r="K4953"/>
  <c i="28" r="J4954"/>
  <c i="28" r="I4954"/>
  <c i="28" r="H4955"/>
  <c i="28" l="1" r="K4954"/>
  <c i="28" r="I4955"/>
  <c i="28" r="J4955"/>
  <c i="28" r="H4956"/>
  <c i="28" l="1" r="K4955"/>
  <c i="28" r="J4956"/>
  <c i="28" r="I4956"/>
  <c i="28" r="H4957"/>
  <c i="28" l="1" r="K4956"/>
  <c i="28" r="I4957"/>
  <c i="28" r="J4957"/>
  <c i="28" r="H4958"/>
  <c i="28" l="1" r="K4957"/>
  <c i="28" r="J4958"/>
  <c i="28" r="I4958"/>
  <c i="28" r="H4959"/>
  <c i="28" l="1" r="K4958"/>
  <c i="28" r="I4959"/>
  <c i="28" r="J4959"/>
  <c i="28" r="H4960"/>
  <c i="28" l="1" r="K4959"/>
  <c i="28" r="J4960"/>
  <c i="28" r="I4960"/>
  <c i="28" r="H4961"/>
  <c i="28" l="1" r="K4960"/>
  <c i="28" r="I4961"/>
  <c i="28" r="J4961"/>
  <c i="28" r="H4962"/>
  <c i="28" l="1" r="K4961"/>
  <c i="28" r="J4962"/>
  <c i="28" r="I4962"/>
  <c i="28" r="H4963"/>
  <c i="28" l="1" r="K4962"/>
  <c i="28" r="I4963"/>
  <c i="28" r="J4963"/>
  <c i="28" r="H4964"/>
  <c i="28" l="1" r="K4963"/>
  <c i="28" r="J4964"/>
  <c i="28" r="I4964"/>
  <c i="28" r="H4965"/>
  <c i="28" l="1" r="K4964"/>
  <c i="28" r="I4965"/>
  <c i="28" r="J4965"/>
  <c i="28" r="H4966"/>
  <c i="28" l="1" r="K4965"/>
  <c i="28" r="J4966"/>
  <c i="28" r="I4966"/>
  <c i="28" r="H4967"/>
  <c i="28" l="1" r="K4966"/>
  <c i="28" r="I4967"/>
  <c i="28" r="J4967"/>
  <c i="28" r="H4968"/>
  <c i="28" l="1" r="K4967"/>
  <c i="28" r="J4968"/>
  <c i="28" r="I4968"/>
  <c i="28" r="H4969"/>
  <c i="28" l="1" r="K4968"/>
  <c i="28" r="I4969"/>
  <c i="28" r="J4969"/>
  <c i="28" r="H4970"/>
  <c i="28" l="1" r="K4969"/>
  <c i="28" r="J4970"/>
  <c i="28" r="I4970"/>
  <c i="28" r="H4971"/>
  <c i="28" l="1" r="K4970"/>
  <c i="28" r="I4971"/>
  <c i="28" r="J4971"/>
  <c i="28" r="H4972"/>
  <c i="28" l="1" r="K4971"/>
  <c i="28" r="J4972"/>
  <c i="28" r="I4972"/>
  <c i="28" r="H4973"/>
  <c i="28" l="1" r="K4972"/>
  <c i="28" r="I4973"/>
  <c i="28" r="J4973"/>
  <c i="28" r="H4974"/>
  <c i="28" l="1" r="K4973"/>
  <c i="28" r="J4974"/>
  <c i="28" r="I4974"/>
  <c i="28" r="H4975"/>
  <c i="28" l="1" r="K4974"/>
  <c i="28" r="J4975"/>
  <c i="28" r="I4975"/>
  <c i="28" r="H4976"/>
  <c i="28" l="1" r="K4975"/>
  <c i="28" r="J4976"/>
  <c i="28" r="I4976"/>
  <c i="28" r="H4977"/>
  <c i="28" l="1" r="K4976"/>
  <c i="28" r="I4977"/>
  <c i="28" r="J4977"/>
  <c i="28" r="H4978"/>
  <c i="28" l="1" r="K4977"/>
  <c i="28" r="J4978"/>
  <c i="28" r="H4979"/>
  <c i="28" r="I4978"/>
  <c i="28" l="1" r="K4978"/>
  <c i="28" r="J4979"/>
  <c i="28" r="H4980"/>
  <c i="28" r="I4979"/>
  <c i="28" l="1" r="K4979"/>
  <c i="28" r="H4981"/>
  <c i="28" r="J4980"/>
  <c i="28" r="I4980"/>
  <c i="28" l="1" r="K4980"/>
  <c i="28" r="I4981"/>
  <c i="28" r="J4981"/>
  <c i="28" r="H4982"/>
  <c i="28" l="1" r="K4981"/>
  <c i="28" r="H4983"/>
  <c i="28" r="J4982"/>
  <c i="28" r="I4982"/>
  <c i="28" l="1" r="K4982"/>
  <c i="28" r="J4983"/>
  <c i="28" r="H4984"/>
  <c i="28" r="I4983"/>
  <c i="28" l="1" r="K4983"/>
  <c i="28" r="J4984"/>
  <c i="28" r="I4984"/>
  <c i="28" r="H4985"/>
  <c i="28" l="1" r="K4984"/>
  <c i="28" r="I4985"/>
  <c i="28" r="J4985"/>
  <c i="28" r="H4986"/>
  <c i="28" l="1" r="K4985"/>
  <c i="28" r="J4986"/>
  <c i="28" r="I4986"/>
  <c i="28" r="H4987"/>
  <c i="28" l="1" r="K4986"/>
  <c i="28" r="I4987"/>
  <c i="28" r="J4987"/>
  <c i="28" r="H4988"/>
  <c i="28" l="1" r="K4987"/>
  <c i="28" r="I4988"/>
  <c i="28" r="H4989"/>
  <c i="28" r="J4988"/>
  <c i="28" l="1" r="K4988"/>
  <c i="28" r="H4990"/>
  <c i="28" r="I4989"/>
  <c i="28" r="J4989"/>
  <c i="28" l="1" r="K4989"/>
  <c i="28" r="J4990"/>
  <c i="28" r="I4990"/>
  <c i="28" r="H4991"/>
  <c i="28" l="1" r="K4990"/>
  <c i="28" r="J4991"/>
  <c i="28" r="H4992"/>
  <c i="28" r="I4991"/>
  <c i="28" l="1" r="K4991"/>
  <c i="28" r="J4992"/>
  <c i="28" r="I4992"/>
  <c i="28" r="H4993"/>
  <c i="28" l="1" r="K4992"/>
  <c i="28" r="J4993"/>
  <c i="28" r="I4993"/>
  <c i="28" r="H4994"/>
  <c i="28" l="1" r="K4993"/>
  <c i="28" r="J4994"/>
  <c i="28" r="I4994"/>
  <c i="28" r="H4995"/>
  <c i="28" l="1" r="K4994"/>
  <c i="28" r="I4995"/>
  <c i="28" r="J4995"/>
  <c i="28" r="H4996"/>
  <c i="28" l="1" r="K4995"/>
  <c i="28" r="H4997"/>
  <c i="28" r="I4996"/>
  <c i="28" r="J4996"/>
  <c i="28" l="1" r="K4996"/>
  <c i="28" r="I4997"/>
  <c i="28" r="J4997"/>
  <c i="28" r="H4998"/>
  <c i="28" l="1" r="K4997"/>
  <c i="28" r="J4998"/>
  <c i="28" r="I4998"/>
  <c i="28" r="H4999"/>
  <c i="28" l="1" r="K4998"/>
  <c i="28" r="J4999"/>
  <c i="28" r="H5000"/>
  <c i="28" r="I4999"/>
  <c i="28" l="1" r="K4999"/>
  <c i="28" r="I5000"/>
  <c i="28" r="J5000"/>
  <c i="28" r="H5001"/>
  <c i="28" l="1" r="K5000"/>
  <c i="28" r="I5001"/>
  <c i="28" r="J5001"/>
  <c i="28" r="H5002"/>
  <c i="28" l="1" r="K5001"/>
  <c i="28" r="I5002"/>
  <c i="28" r="J5002"/>
  <c i="28" r="H5003"/>
  <c i="28" l="1" r="K5002"/>
  <c i="28" r="J5003"/>
  <c i="28" r="H5004"/>
  <c i="28" r="I5003"/>
  <c i="28" l="1" r="K5003"/>
  <c i="28" r="H5005"/>
  <c i="28" r="J5004"/>
  <c i="28" r="I5004"/>
  <c i="28" l="1" r="K5004"/>
  <c i="28" r="I5005"/>
  <c i="28" r="J5005"/>
  <c i="28" r="H5006"/>
  <c i="28" l="1" r="K5005"/>
  <c i="28" r="J5006"/>
  <c i="28" r="I5006"/>
  <c i="28" r="H5007"/>
  <c i="28" l="1" r="K5006"/>
  <c i="28" r="H5008"/>
  <c i="28" r="I5007"/>
  <c i="28" r="J5007"/>
  <c i="28" l="1" r="K5007"/>
  <c i="28" r="H5009"/>
  <c i="28" r="J5008"/>
  <c i="28" r="I5008"/>
  <c i="28" l="1" r="K5008"/>
  <c i="28" r="H5010"/>
  <c i="28" r="I5009"/>
  <c i="28" r="J5009"/>
  <c i="28" l="1" r="K5009"/>
  <c i="28" r="J5010"/>
  <c i="28" r="I5010"/>
  <c i="28" r="H5011"/>
  <c i="28" l="1" r="K5010"/>
  <c i="28" r="J5011"/>
  <c i="28" r="H5012"/>
  <c i="28" r="I5011"/>
  <c i="28" l="1" r="K5011"/>
  <c i="28" r="J5012"/>
  <c i="28" r="I5012"/>
  <c i="28" r="H5013"/>
  <c i="28" l="1" r="K5012"/>
  <c i="28" r="I5013"/>
  <c i="28" r="J5013"/>
  <c i="28" r="H5014"/>
  <c i="28" l="1" r="K5013"/>
  <c i="28" r="J5014"/>
  <c i="28" r="I5014"/>
  <c i="28" r="H5015"/>
  <c i="28" l="1" r="K5014"/>
  <c i="28" r="I5015"/>
  <c i="28" r="J5015"/>
  <c i="28" r="H5016"/>
  <c i="28" l="1" r="K5015"/>
  <c i="28" r="J5016"/>
  <c i="28" r="I5016"/>
  <c i="28" r="H5017"/>
  <c i="28" l="1" r="K5016"/>
  <c i="28" r="H5018"/>
  <c i="28" r="I5017"/>
  <c i="28" r="J5017"/>
  <c i="28" l="1" r="K5017"/>
  <c i="28" r="J5018"/>
  <c i="28" r="I5018"/>
  <c i="28" r="H5019"/>
  <c i="28" l="1" r="K5018"/>
  <c i="28" r="I5019"/>
  <c i="28" r="J5019"/>
  <c i="28" r="H5020"/>
  <c i="28" l="1" r="K5019"/>
  <c i="28" r="J5020"/>
  <c i="28" r="I5020"/>
  <c i="28" r="H5021"/>
  <c i="28" l="1" r="K5020"/>
  <c i="28" r="J5021"/>
  <c i="28" r="H5022"/>
  <c i="28" r="I5021"/>
  <c i="28" l="1" r="K5021"/>
  <c i="28" r="I5022"/>
  <c i="28" r="H5023"/>
  <c i="28" r="J5022"/>
  <c i="28" l="1" r="K5022"/>
  <c i="28" r="I5023"/>
  <c i="28" r="J5023"/>
  <c i="28" r="H5024"/>
  <c i="28" l="1" r="K5023"/>
  <c i="28" r="J5024"/>
  <c i="28" r="I5024"/>
  <c i="28" r="H5025"/>
  <c i="28" l="1" r="K5024"/>
  <c i="28" r="I5025"/>
  <c i="28" r="J5025"/>
  <c i="28" r="H5026"/>
  <c i="28" l="1" r="K5025"/>
  <c i="28" r="J5026"/>
  <c i="28" r="I5026"/>
  <c i="28" r="H5027"/>
  <c i="28" l="1" r="K5026"/>
  <c i="28" r="J5027"/>
  <c i="28" r="H5028"/>
  <c i="28" r="I5027"/>
  <c i="28" l="1" r="K5027"/>
  <c i="28" r="I5028"/>
  <c i="28" r="H5029"/>
  <c i="28" r="J5028"/>
  <c i="28" l="1" r="K5028"/>
  <c i="28" r="I5029"/>
  <c i="28" r="J5029"/>
  <c i="28" r="H5030"/>
  <c i="28" l="1" r="K5029"/>
  <c i="28" r="J5030"/>
  <c i="28" r="I5030"/>
  <c i="28" r="H5031"/>
  <c i="28" l="1" r="K5030"/>
  <c i="28" r="I5031"/>
  <c i="28" r="J5031"/>
  <c i="28" r="H5032"/>
  <c i="28" l="1" r="K5031"/>
  <c i="28" r="J5032"/>
  <c i="28" r="I5032"/>
  <c i="28" r="H5033"/>
  <c i="28" l="1" r="K5032"/>
  <c i="28" r="H5034"/>
  <c i="28" r="I5033"/>
  <c i="28" r="J5033"/>
  <c i="28" l="1" r="K5033"/>
  <c i="28" r="I5034"/>
  <c i="28" r="J5034"/>
  <c i="28" r="H5035"/>
  <c i="28" l="1" r="K5034"/>
  <c i="28" r="J5035"/>
  <c i="28" r="H5036"/>
  <c i="28" r="I5035"/>
  <c i="28" l="1" r="K5035"/>
  <c i="28" r="I5036"/>
  <c i="28" r="H5037"/>
  <c i="28" r="J5036"/>
  <c i="28" l="1" r="K5036"/>
  <c i="28" r="H5038"/>
  <c i="28" r="J5037"/>
  <c i="28" r="I5037"/>
  <c i="28" l="1" r="K5037"/>
  <c i="28" r="J5038"/>
  <c i="28" r="I5038"/>
  <c i="28" r="H5039"/>
  <c i="28" l="1" r="K5038"/>
  <c i="28" r="J5039"/>
  <c i="28" r="H5040"/>
  <c i="28" r="I5039"/>
  <c i="28" l="1" r="K5039"/>
  <c i="28" r="J5040"/>
  <c i="28" r="H5041"/>
  <c i="28" r="I5040"/>
  <c i="28" l="1" r="K5040"/>
  <c i="28" r="I5041"/>
  <c i="28" r="J5041"/>
  <c i="28" r="H5042"/>
  <c i="28" l="1" r="K5041"/>
  <c i="28" r="H5043"/>
  <c i="28" r="I5042"/>
  <c i="28" r="J5042"/>
  <c i="28" l="1" r="K5042"/>
  <c i="28" r="J5043"/>
  <c i="28" r="I5043"/>
  <c i="28" r="H5044"/>
  <c i="28" l="1" r="K5043"/>
  <c i="28" r="I5044"/>
  <c i="28" r="J5044"/>
  <c i="28" r="H5045"/>
  <c i="28" l="1" r="K5044"/>
  <c i="28" r="J5045"/>
  <c i="28" r="I5045"/>
  <c i="28" r="H5046"/>
  <c i="28" l="1" r="K5045"/>
  <c i="28" r="H5047"/>
  <c i="28" r="I5046"/>
  <c i="28" r="J5046"/>
  <c i="28" l="1" r="K5046"/>
  <c i="28" r="I5047"/>
  <c i="28" r="H5048"/>
  <c i="28" r="J5047"/>
  <c i="28" l="1" r="K5047"/>
  <c i="28" r="J5048"/>
  <c i="28" r="I5048"/>
  <c i="28" r="H5049"/>
  <c i="28" l="1" r="K5048"/>
  <c i="28" r="I5049"/>
  <c i="28" r="J5049"/>
  <c i="28" r="H5050"/>
  <c i="28" l="1" r="K5049"/>
  <c i="28" r="I5050"/>
  <c i="28" r="H5051"/>
  <c i="28" r="J5050"/>
  <c i="28" l="1" r="K5050"/>
  <c i="28" r="J5051"/>
  <c i="28" r="I5051"/>
  <c i="28" r="H5052"/>
  <c i="28" l="1" r="K5051"/>
  <c i="28" r="I5052"/>
  <c i="28" r="J5052"/>
  <c i="28" r="H5053"/>
  <c i="28" l="1" r="K5052"/>
  <c i="28" r="I5053"/>
  <c i="28" r="H5054"/>
  <c i="28" r="J5053"/>
  <c i="28" l="1" r="K5053"/>
  <c i="28" r="J5054"/>
  <c i="28" r="H5055"/>
  <c i="28" r="I5054"/>
  <c i="28" l="1" r="K5054"/>
  <c i="28" r="J5055"/>
  <c i="28" r="I5055"/>
  <c i="28" r="H5056"/>
  <c i="28" l="1" r="K5055"/>
  <c i="28" r="H5057"/>
  <c i="28" r="I5056"/>
  <c i="28" r="J5056"/>
  <c i="28" l="1" r="K5056"/>
  <c i="28" r="I5057"/>
  <c i="28" r="J5057"/>
  <c i="28" r="H5058"/>
  <c i="28" l="1" r="K5057"/>
  <c i="28" r="J5058"/>
  <c i="28" r="H5059"/>
  <c i="28" r="I5058"/>
  <c i="28" l="1" r="K5058"/>
  <c i="28" r="I5059"/>
  <c i="28" r="H5060"/>
  <c i="28" r="J5059"/>
  <c i="28" l="1" r="K5059"/>
  <c i="28" r="I5060"/>
  <c i="28" r="H5061"/>
  <c i="28" r="J5060"/>
  <c i="28" l="1" r="K5060"/>
  <c i="28" r="I5061"/>
  <c i="28" r="J5061"/>
  <c i="28" r="H5062"/>
  <c i="28" l="1" r="K5061"/>
  <c i="28" r="I5062"/>
  <c i="28" r="J5062"/>
  <c i="28" r="H5063"/>
  <c i="28" l="1" r="K5062"/>
  <c i="28" r="I5063"/>
  <c i="28" r="J5063"/>
  <c i="28" r="H5064"/>
  <c i="28" l="1" r="K5063"/>
  <c i="28" r="J5064"/>
  <c i="28" r="H5065"/>
  <c i="28" r="I5064"/>
  <c i="28" l="1" r="K5064"/>
  <c i="28" r="J5065"/>
  <c i="28" r="H5066"/>
  <c i="28" r="I5065"/>
  <c i="28" l="1" r="K5065"/>
  <c i="28" r="H5067"/>
  <c i="28" r="I5066"/>
  <c i="28" r="J5066"/>
  <c i="28" l="1" r="K5066"/>
  <c i="28" r="J5067"/>
  <c i="28" r="H5068"/>
  <c i="28" r="I5067"/>
  <c i="28" l="1" r="K5067"/>
  <c i="28" r="J5068"/>
  <c i="28" r="H5069"/>
  <c i="28" r="I5068"/>
  <c i="28" l="1" r="K5068"/>
  <c i="28" r="I5069"/>
  <c i="28" r="H5070"/>
  <c i="28" r="J5069"/>
  <c i="28" l="1" r="K5069"/>
  <c i="28" r="H5071"/>
  <c i="28" r="I5070"/>
  <c i="28" r="J5070"/>
  <c i="28" l="1" r="K5070"/>
  <c i="28" r="I5071"/>
  <c i="28" r="H5072"/>
  <c i="28" r="J5071"/>
  <c i="28" l="1" r="K5071"/>
  <c i="28" r="J5072"/>
  <c i="28" r="H5073"/>
  <c i="28" r="I5072"/>
  <c i="28" l="1" r="K5072"/>
  <c i="28" r="I5073"/>
  <c i="28" r="J5073"/>
  <c i="28" r="H5074"/>
  <c i="28" l="1" r="K5073"/>
  <c i="28" r="I5074"/>
  <c i="28" r="J5074"/>
  <c i="28" r="H5075"/>
  <c i="28" l="1" r="K5074"/>
  <c i="28" r="I5075"/>
  <c i="28" r="J5075"/>
  <c i="28" r="H5076"/>
  <c i="28" l="1" r="K5075"/>
  <c i="28" r="I5076"/>
  <c i="28" r="H5077"/>
  <c i="28" r="J5076"/>
  <c i="28" l="1" r="K5076"/>
  <c i="28" r="J5077"/>
  <c i="28" r="I5077"/>
  <c i="28" r="H5078"/>
  <c i="28" l="1" r="K5077"/>
  <c i="28" r="I5078"/>
  <c i="28" r="J5078"/>
  <c i="28" r="H5079"/>
  <c i="28" l="1" r="K5078"/>
  <c i="28" r="J5079"/>
  <c i="28" r="I5079"/>
  <c i="28" r="H5080"/>
  <c i="28" l="1" r="K5079"/>
  <c i="28" r="I5080"/>
  <c i="28" r="J5080"/>
  <c i="28" r="H5081"/>
  <c i="28" l="1" r="K5080"/>
  <c i="28" r="I5081"/>
  <c i="28" r="J5081"/>
  <c i="28" r="H5082"/>
  <c i="28" l="1" r="K5081"/>
  <c i="28" r="I5082"/>
  <c i="28" r="J5082"/>
  <c i="28" r="H5083"/>
  <c i="28" l="1" r="K5082"/>
  <c i="28" r="I5083"/>
  <c i="28" r="H5084"/>
  <c i="28" r="J5083"/>
  <c i="28" l="1" r="K5083"/>
  <c i="28" r="I5084"/>
  <c i="28" r="J5084"/>
  <c i="28" r="H5085"/>
  <c i="28" l="1" r="K5084"/>
  <c i="28" r="J5085"/>
  <c i="28" r="I5085"/>
  <c i="28" r="H5086"/>
  <c i="28" l="1" r="K5085"/>
  <c i="28" r="J5086"/>
  <c i="28" r="H5087"/>
  <c i="28" r="I5086"/>
  <c i="28" l="1" r="K5086"/>
  <c i="28" r="J5087"/>
  <c i="28" r="I5087"/>
  <c i="28" r="H5088"/>
  <c i="28" l="1" r="K5087"/>
  <c i="28" r="I5088"/>
  <c i="28" r="J5088"/>
  <c i="28" r="H5089"/>
  <c i="28" l="1" r="K5088"/>
  <c i="28" r="I5089"/>
  <c i="28" r="J5089"/>
  <c i="28" r="H5090"/>
  <c i="28" l="1" r="K5089"/>
  <c i="28" r="H5091"/>
  <c i="28" r="I5090"/>
  <c i="28" r="J5090"/>
  <c i="28" l="1" r="K5090"/>
  <c i="28" r="I5091"/>
  <c i="28" r="H5092"/>
  <c i="28" r="J5091"/>
  <c i="28" l="1" r="K5091"/>
  <c i="28" r="J5092"/>
  <c i="28" r="H5093"/>
  <c i="28" r="I5092"/>
  <c i="28" l="1" r="K5092"/>
  <c i="28" r="J5093"/>
  <c i="28" r="I5093"/>
  <c i="28" r="H5094"/>
  <c i="28" l="1" r="K5093"/>
  <c i="28" r="H5095"/>
  <c i="28" r="J5094"/>
  <c i="28" r="I5094"/>
  <c i="28" l="1" r="K5094"/>
  <c i="28" r="J5095"/>
  <c i="28" r="I5095"/>
  <c i="28" r="H5096"/>
  <c i="28" l="1" r="K5095"/>
  <c i="28" r="I5096"/>
  <c i="28" r="J5096"/>
  <c i="28" r="H5097"/>
  <c i="28" l="1" r="K5096"/>
  <c i="28" r="I5097"/>
  <c i="28" r="H5098"/>
  <c i="28" r="J5097"/>
  <c i="28" l="1" r="K5097"/>
  <c i="28" r="I5098"/>
  <c i="28" r="J5098"/>
  <c i="28" r="H5099"/>
  <c i="28" l="1" r="K5098"/>
  <c i="28" r="J5099"/>
  <c i="28" r="I5099"/>
  <c i="28" r="H5100"/>
  <c i="28" l="1" r="K5099"/>
  <c i="28" r="J5100"/>
  <c i="28" r="H5101"/>
  <c i="28" r="I5100"/>
  <c i="28" l="1" r="K5100"/>
  <c i="28" r="J5101"/>
  <c i="28" r="H5102"/>
  <c i="28" r="I5101"/>
  <c i="28" l="1" r="K5101"/>
  <c i="28" r="J5102"/>
  <c i="28" r="H5103"/>
  <c i="28" r="I5102"/>
  <c i="28" l="1" r="K5102"/>
  <c i="28" r="J5103"/>
  <c i="28" r="I5103"/>
  <c i="28" r="H5104"/>
  <c i="28" l="1" r="K5103"/>
  <c i="28" r="I5104"/>
  <c i="28" r="H5105"/>
  <c i="28" r="J5104"/>
  <c i="28" l="1" r="K5104"/>
  <c i="28" r="I5105"/>
  <c i="28" r="J5105"/>
  <c i="28" r="H5106"/>
  <c i="28" l="1" r="K5105"/>
  <c i="28" r="I5106"/>
  <c i="28" r="J5106"/>
  <c i="28" r="H5107"/>
  <c i="28" l="1" r="K5106"/>
  <c i="28" r="J5107"/>
  <c i="28" r="I5107"/>
  <c i="28" r="H5108"/>
  <c i="28" l="1" r="K5107"/>
  <c i="28" r="I5108"/>
  <c i="28" r="J5108"/>
  <c i="28" r="H5109"/>
  <c i="28" l="1" r="K5108"/>
  <c i="28" r="J5109"/>
  <c i="28" r="I5109"/>
  <c i="28" r="H5110"/>
  <c i="28" l="1" r="K5109"/>
  <c i="28" r="I5110"/>
  <c i="28" r="J5110"/>
  <c i="28" r="H5111"/>
  <c i="28" l="1" r="K5110"/>
  <c i="28" r="J5111"/>
  <c i="28" r="I5111"/>
  <c i="28" r="H5112"/>
  <c i="28" l="1" r="K5111"/>
  <c i="28" r="J5112"/>
  <c i="28" r="H5113"/>
  <c i="28" r="I5112"/>
  <c i="28" l="1" r="K5112"/>
  <c i="28" r="I5113"/>
  <c i="28" r="J5113"/>
  <c i="28" r="H5114"/>
  <c i="28" l="1" r="K5113"/>
  <c i="28" r="H5115"/>
  <c i="28" r="I5114"/>
  <c i="28" r="J5114"/>
  <c i="28" l="1" r="K5114"/>
  <c i="28" r="J5115"/>
  <c i="28" r="I5115"/>
  <c i="28" r="H5116"/>
  <c i="28" l="1" r="K5115"/>
  <c i="28" r="I5116"/>
  <c i="28" r="J5116"/>
  <c i="28" r="H5117"/>
  <c i="28" l="1" r="K5116"/>
  <c i="28" r="J5117"/>
  <c i="28" r="I5117"/>
  <c i="28" r="H5118"/>
  <c i="28" l="1" r="K5117"/>
  <c i="28" r="I5118"/>
  <c i="28" r="J5118"/>
  <c i="28" r="H5119"/>
  <c i="28" l="1" r="K5118"/>
  <c i="28" r="J5119"/>
  <c i="28" r="I5119"/>
  <c i="28" r="H5120"/>
  <c i="28" l="1" r="K5119"/>
  <c i="28" r="I5120"/>
  <c i="28" r="J5120"/>
  <c i="28" r="H5121"/>
  <c i="28" l="1" r="K5120"/>
  <c i="28" r="H5122"/>
  <c i="28" r="I5121"/>
  <c i="28" r="J5121"/>
  <c i="28" l="1" r="K5121"/>
  <c i="28" r="I5122"/>
  <c i="28" r="J5122"/>
  <c i="28" r="H5123"/>
  <c i="28" l="1" r="K5122"/>
  <c i="28" r="I5123"/>
  <c i="28" r="H5124"/>
  <c i="28" r="J5123"/>
  <c i="28" l="1" r="K5123"/>
  <c i="28" r="I5124"/>
  <c i="28" r="J5124"/>
  <c i="28" r="H5125"/>
  <c i="28" l="1" r="K5124"/>
  <c i="28" r="J5125"/>
  <c i="28" r="I5125"/>
  <c i="28" r="H5126"/>
  <c i="28" l="1" r="K5125"/>
  <c i="28" r="I5126"/>
  <c i="28" r="J5126"/>
  <c i="28" r="H5127"/>
  <c i="28" l="1" r="K5126"/>
  <c i="28" r="J5127"/>
  <c i="28" r="I5127"/>
  <c i="28" r="H5128"/>
  <c i="28" l="1" r="K5127"/>
  <c i="28" r="I5128"/>
  <c i="28" r="J5128"/>
  <c i="28" r="H5129"/>
  <c i="28" l="1" r="K5128"/>
  <c i="28" r="I5129"/>
  <c i="28" r="J5129"/>
  <c i="28" r="H5130"/>
  <c i="28" l="1" r="K5129"/>
  <c i="28" r="J5130"/>
  <c i="28" r="H5131"/>
  <c i="28" r="I5130"/>
  <c i="28" l="1" r="K5130"/>
  <c i="28" r="J5131"/>
  <c i="28" r="I5131"/>
  <c i="28" r="H5132"/>
  <c i="28" l="1" r="K5131"/>
  <c i="28" r="I5132"/>
  <c i="28" r="J5132"/>
  <c i="28" r="H5133"/>
  <c i="28" l="1" r="K5132"/>
  <c i="28" r="J5133"/>
  <c i="28" r="I5133"/>
  <c i="28" r="H5134"/>
  <c i="28" l="1" r="K5133"/>
  <c i="28" r="I5134"/>
  <c i="28" r="J5134"/>
  <c i="28" r="H5135"/>
  <c i="28" l="1" r="K5134"/>
  <c i="28" r="I5135"/>
  <c i="28" r="H5136"/>
  <c i="28" r="J5135"/>
  <c i="28" l="1" r="K5135"/>
  <c i="28" r="I5136"/>
  <c i="28" r="J5136"/>
  <c i="28" r="H5137"/>
  <c i="28" l="1" r="K5136"/>
  <c i="28" r="I5137"/>
  <c i="28" r="J5137"/>
  <c i="28" r="H5138"/>
  <c i="28" l="1" r="K5137"/>
  <c i="28" r="I5138"/>
  <c i="28" r="J5138"/>
  <c i="28" r="H5139"/>
  <c i="28" l="1" r="K5138"/>
  <c i="28" r="I5139"/>
  <c i="28" r="J5139"/>
  <c i="28" r="H5140"/>
  <c i="28" l="1" r="K5139"/>
  <c i="28" r="I5140"/>
  <c i="28" r="J5140"/>
  <c i="28" r="H5141"/>
  <c i="28" l="1" r="K5140"/>
  <c i="28" r="J5141"/>
  <c i="28" r="I5141"/>
  <c i="28" r="H5142"/>
  <c i="28" l="1" r="K5141"/>
  <c i="28" r="I5142"/>
  <c i="28" r="J5142"/>
  <c i="28" r="H5143"/>
  <c i="28" l="1" r="K5142"/>
  <c i="28" r="I5143"/>
  <c i="28" r="H5144"/>
  <c i="28" r="J5143"/>
  <c i="28" l="1" r="K5143"/>
  <c i="28" r="I5144"/>
  <c i="28" r="J5144"/>
  <c i="28" r="H5145"/>
  <c i="28" l="1" r="K5144"/>
  <c i="28" r="J5145"/>
  <c i="28" r="H5146"/>
  <c i="28" r="I5145"/>
  <c i="28" l="1" r="K5145"/>
  <c i="28" r="J5146"/>
  <c i="28" r="H5147"/>
  <c i="28" r="I5146"/>
  <c i="28" l="1" r="K5146"/>
  <c i="28" r="I5147"/>
  <c i="28" r="H5148"/>
  <c i="28" r="J5147"/>
  <c i="28" l="1" r="K5147"/>
  <c i="28" r="J5148"/>
  <c i="28" r="H5149"/>
  <c i="28" r="I5148"/>
  <c i="28" l="1" r="K5148"/>
  <c i="28" r="I5149"/>
  <c i="28" r="H5150"/>
  <c i="28" r="J5149"/>
  <c i="28" l="1" r="K5149"/>
  <c i="28" r="J5150"/>
  <c i="28" r="H5151"/>
  <c i="28" r="I5150"/>
  <c i="28" l="1" r="K5150"/>
  <c i="28" r="J5151"/>
  <c i="28" r="I5151"/>
  <c i="28" r="H5152"/>
  <c i="28" l="1" r="K5151"/>
  <c i="28" r="I5152"/>
  <c i="28" r="J5152"/>
  <c i="28" r="H5153"/>
  <c i="28" l="1" r="K5152"/>
  <c i="28" r="J5153"/>
  <c i="28" r="H5154"/>
  <c i="28" r="I5153"/>
  <c i="28" l="1" r="K5153"/>
  <c i="28" r="J5154"/>
  <c i="28" r="H5155"/>
  <c i="28" r="I5154"/>
  <c i="28" l="1" r="K5154"/>
  <c i="28" r="I5155"/>
  <c i="28" r="H5156"/>
  <c i="28" r="J5155"/>
  <c i="28" l="1" r="K5155"/>
  <c i="28" r="I5156"/>
  <c i="28" r="J5156"/>
  <c i="28" r="H5157"/>
  <c i="28" l="1" r="K5156"/>
  <c i="28" r="J5157"/>
  <c i="28" r="I5157"/>
  <c i="28" r="H5158"/>
  <c i="28" l="1" r="K5157"/>
  <c i="28" r="I5158"/>
  <c i="28" r="J5158"/>
  <c i="28" r="H5159"/>
  <c i="28" l="1" r="K5158"/>
  <c i="28" r="J5159"/>
  <c i="28" r="I5159"/>
  <c i="28" r="H5160"/>
  <c i="28" l="1" r="K5159"/>
  <c i="28" r="I5160"/>
  <c i="28" r="J5160"/>
  <c i="28" r="H5161"/>
  <c i="28" l="1" r="K5160"/>
  <c i="28" r="I5161"/>
  <c i="28" r="J5161"/>
  <c i="28" r="H5162"/>
  <c i="28" l="1" r="K5161"/>
  <c i="28" r="I5162"/>
  <c i="28" r="J5162"/>
  <c i="28" r="H5163"/>
  <c i="28" l="1" r="K5162"/>
  <c i="28" r="J5163"/>
  <c i="28" r="I5163"/>
  <c i="28" r="H5164"/>
  <c i="28" l="1" r="K5163"/>
  <c i="28" r="I5164"/>
  <c i="28" r="J5164"/>
  <c i="28" r="H5165"/>
  <c i="28" l="1" r="K5164"/>
  <c i="28" r="J5165"/>
  <c i="28" r="I5165"/>
  <c i="28" r="H5166"/>
  <c i="28" l="1" r="K5165"/>
  <c i="28" r="J5166"/>
  <c i="28" r="H5167"/>
  <c i="28" r="I5166"/>
  <c i="28" l="1" r="K5166"/>
  <c i="28" r="J5167"/>
  <c i="28" r="I5167"/>
  <c i="28" r="H5168"/>
  <c i="28" l="1" r="K5167"/>
  <c i="28" r="I5168"/>
  <c i="28" r="J5168"/>
  <c i="28" r="H5169"/>
  <c i="28" l="1" r="K5168"/>
  <c i="28" r="I5169"/>
  <c i="28" r="J5169"/>
  <c i="28" r="H5170"/>
  <c i="28" l="1" r="K5169"/>
  <c i="28" r="I5170"/>
  <c i="28" r="J5170"/>
  <c i="28" r="H5171"/>
  <c i="28" l="1" r="K5170"/>
  <c i="28" r="J5171"/>
  <c i="28" r="I5171"/>
  <c i="28" r="H5172"/>
  <c i="28" l="1" r="K5171"/>
  <c i="28" r="I5172"/>
  <c i="28" r="J5172"/>
  <c i="28" r="H5173"/>
  <c i="28" l="1" r="K5172"/>
  <c i="28" r="J5173"/>
  <c i="28" r="I5173"/>
  <c i="28" r="H5174"/>
  <c i="28" l="1" r="K5173"/>
  <c i="28" r="J5174"/>
  <c i="28" r="H5175"/>
  <c i="28" r="I5174"/>
  <c i="28" l="1" r="K5174"/>
  <c i="28" r="J5175"/>
  <c i="28" r="I5175"/>
  <c i="28" r="H5176"/>
  <c i="28" l="1" r="K5175"/>
  <c i="28" r="I5176"/>
  <c i="28" r="J5176"/>
  <c i="28" r="H5177"/>
  <c i="28" l="1" r="K5176"/>
  <c i="28" r="I5177"/>
  <c i="28" r="J5177"/>
  <c i="28" r="H5178"/>
  <c i="28" l="1" r="K5177"/>
  <c i="28" r="H5179"/>
  <c i="28" r="I5178"/>
  <c i="28" r="J5178"/>
  <c i="28" l="1" r="K5178"/>
  <c i="28" r="J5179"/>
  <c i="28" r="I5179"/>
  <c i="28" r="H5180"/>
  <c i="28" l="1" r="K5179"/>
  <c i="28" r="I5180"/>
  <c i="28" r="J5180"/>
  <c i="28" r="H5181"/>
  <c i="28" l="1" r="K5180"/>
  <c i="28" r="I5181"/>
  <c i="28" r="H5182"/>
  <c i="28" r="J5181"/>
  <c i="28" l="1" r="K5181"/>
  <c i="28" r="I5182"/>
  <c i="28" r="J5182"/>
  <c i="28" r="H5183"/>
  <c i="28" l="1" r="K5182"/>
  <c i="28" r="J5183"/>
  <c i="28" r="I5183"/>
  <c i="28" r="H5184"/>
  <c i="28" l="1" r="K5183"/>
  <c i="28" r="I5184"/>
  <c i="28" r="J5184"/>
  <c i="28" r="H5185"/>
  <c i="28" l="1" r="K5184"/>
  <c i="28" r="I5185"/>
  <c i="28" r="J5185"/>
  <c i="28" r="H5186"/>
  <c i="28" l="1" r="K5185"/>
  <c i="28" r="I5186"/>
  <c i="28" r="J5186"/>
  <c i="28" r="H5187"/>
  <c i="28" l="1" r="K5186"/>
  <c i="28" r="J5187"/>
  <c i="28" r="I5187"/>
  <c i="28" r="H5188"/>
  <c i="28" l="1" r="K5187"/>
  <c i="28" r="I5188"/>
  <c i="28" r="J5188"/>
  <c i="28" r="H5189"/>
  <c i="28" l="1" r="K5188"/>
  <c i="28" r="J5189"/>
  <c i="28" r="I5189"/>
  <c i="28" r="H5190"/>
  <c i="28" l="1" r="K5189"/>
  <c i="28" r="J5190"/>
  <c i="28" r="H5191"/>
  <c i="28" r="I5190"/>
  <c i="28" l="1" r="K5190"/>
  <c i="28" r="J5191"/>
  <c i="28" r="I5191"/>
  <c i="28" r="H5192"/>
  <c i="28" l="1" r="K5191"/>
  <c i="28" r="J5192"/>
  <c i="28" r="H5193"/>
  <c i="28" r="I5192"/>
  <c i="28" l="1" r="K5192"/>
  <c i="28" r="I5193"/>
  <c i="28" r="J5193"/>
  <c i="28" r="H5194"/>
  <c i="28" l="1" r="K5193"/>
  <c i="28" r="I5194"/>
  <c i="28" r="J5194"/>
  <c i="28" r="H5195"/>
  <c i="28" l="1" r="K5194"/>
  <c i="28" r="I5195"/>
  <c i="28" r="H5196"/>
  <c i="28" r="J5195"/>
  <c i="28" l="1" r="K5195"/>
  <c i="28" r="I5196"/>
  <c i="28" r="J5196"/>
  <c i="28" r="H5197"/>
  <c i="28" l="1" r="K5196"/>
  <c i="28" r="J5197"/>
  <c i="28" r="I5197"/>
  <c i="28" r="H5198"/>
  <c i="28" l="1" r="K5197"/>
  <c i="28" r="I5198"/>
  <c i="28" r="J5198"/>
  <c i="28" r="H5199"/>
  <c i="28" l="1" r="K5198"/>
  <c i="28" r="J5199"/>
  <c i="28" r="I5199"/>
  <c i="28" r="H5200"/>
  <c i="28" l="1" r="K5199"/>
  <c i="28" r="J5200"/>
  <c i="28" r="H5201"/>
  <c i="28" r="I5200"/>
  <c i="28" l="1" r="K5200"/>
  <c i="28" r="I5201"/>
  <c i="28" r="J5201"/>
  <c i="28" r="H5202"/>
  <c i="28" l="1" r="K5201"/>
  <c i="28" r="I5202"/>
  <c i="28" r="J5202"/>
  <c i="28" r="H5203"/>
  <c i="28" l="1" r="K5202"/>
  <c i="28" r="J5203"/>
  <c i="28" r="I5203"/>
  <c i="28" r="H5204"/>
  <c i="28" l="1" r="K5203"/>
  <c i="28" r="I5204"/>
  <c i="28" r="J5204"/>
  <c i="28" r="H5205"/>
  <c i="28" l="1" r="K5204"/>
  <c i="28" r="J5205"/>
  <c i="28" r="I5205"/>
  <c i="28" r="H5206"/>
  <c i="28" l="1" r="K5205"/>
  <c i="28" r="J5206"/>
  <c i="28" r="H5207"/>
  <c i="28" r="I5206"/>
  <c i="28" l="1" r="K5206"/>
  <c i="28" r="J5207"/>
  <c i="28" r="I5207"/>
  <c i="28" r="H5208"/>
  <c i="28" l="1" r="K5207"/>
  <c i="28" r="I5208"/>
  <c i="28" r="J5208"/>
  <c i="28" r="H5209"/>
  <c i="28" l="1" r="K5208"/>
  <c i="28" r="I5209"/>
  <c i="28" r="J5209"/>
  <c i="28" r="H5210"/>
  <c i="28" l="1" r="K5209"/>
  <c i="28" r="I5210"/>
  <c i="28" r="J5210"/>
  <c i="28" r="H5211"/>
  <c i="28" l="1" r="K5210"/>
  <c i="28" r="I5211"/>
  <c i="28" r="H5212"/>
  <c i="28" r="J5211"/>
  <c i="28" l="1" r="K5211"/>
  <c i="28" r="I5212"/>
  <c i="28" r="J5212"/>
  <c i="28" r="H5213"/>
  <c i="28" l="1" r="K5212"/>
  <c i="28" r="J5213"/>
  <c i="28" r="I5213"/>
  <c i="28" r="H5214"/>
  <c i="28" l="1" r="K5213"/>
  <c i="28" r="I5214"/>
  <c i="28" r="J5214"/>
  <c i="28" r="H5215"/>
  <c i="28" l="1" r="K5214"/>
  <c i="28" r="J5215"/>
  <c i="28" r="I5215"/>
  <c i="28" r="H5216"/>
  <c i="28" l="1" r="K5215"/>
  <c i="28" r="J5216"/>
  <c i="28" r="H5217"/>
  <c i="28" r="I5216"/>
  <c i="28" l="1" r="K5216"/>
  <c i="28" r="I5217"/>
  <c i="28" r="J5217"/>
  <c i="28" r="H5218"/>
  <c i="28" l="1" r="K5217"/>
  <c i="28" r="I5218"/>
  <c i="28" r="J5218"/>
  <c i="28" r="H5219"/>
  <c i="28" l="1" r="K5218"/>
  <c i="28" r="J5219"/>
  <c i="28" r="I5219"/>
  <c i="28" r="H5220"/>
  <c i="28" l="1" r="K5219"/>
  <c i="28" r="I5220"/>
  <c i="28" r="J5220"/>
  <c i="28" r="H5221"/>
  <c i="28" l="1" r="K5220"/>
  <c i="28" r="H5222"/>
  <c i="28" r="J5221"/>
  <c i="28" r="I5221"/>
  <c i="28" l="1" r="K5221"/>
  <c i="28" r="I5222"/>
  <c i="28" r="J5222"/>
  <c i="28" r="H5223"/>
  <c i="28" l="1" r="K5222"/>
  <c i="28" r="J5223"/>
  <c i="28" r="I5223"/>
  <c i="28" r="H5224"/>
  <c i="28" l="1" r="K5223"/>
  <c i="28" r="I5224"/>
  <c i="28" r="J5224"/>
  <c i="28" r="H5225"/>
  <c i="28" l="1" r="K5224"/>
  <c i="28" r="I5225"/>
  <c i="28" r="J5225"/>
  <c i="28" r="H5226"/>
  <c i="28" l="1" r="K5225"/>
  <c i="28" r="I5226"/>
  <c i="28" r="H5227"/>
  <c i="28" r="J5226"/>
  <c i="28" l="1" r="K5226"/>
  <c i="28" r="I5227"/>
  <c i="28" r="H5228"/>
  <c i="28" r="J5227"/>
  <c i="28" l="1" r="K5227"/>
  <c i="28" r="I5228"/>
  <c i="28" r="J5228"/>
  <c i="28" r="H5229"/>
  <c i="28" l="1" r="K5228"/>
  <c i="28" r="I5229"/>
  <c i="28" r="H5230"/>
  <c i="28" r="J5229"/>
  <c i="28" l="1" r="K5229"/>
  <c i="28" r="I5230"/>
  <c i="28" r="J5230"/>
  <c i="28" r="H5231"/>
  <c i="28" l="1" r="K5230"/>
  <c i="28" r="J5231"/>
  <c i="28" r="I5231"/>
  <c i="28" r="H5232"/>
  <c i="28" l="1" r="K5231"/>
  <c i="28" r="J5232"/>
  <c i="28" r="H5233"/>
  <c i="28" r="I5232"/>
  <c i="28" l="1" r="K5232"/>
  <c i="28" r="I5233"/>
  <c i="28" r="J5233"/>
  <c i="28" r="H5234"/>
  <c i="28" l="1" r="K5233"/>
  <c i="28" r="I5234"/>
  <c i="28" r="J5234"/>
  <c i="28" r="H5235"/>
  <c i="28" l="1" r="K5234"/>
  <c i="28" r="I5235"/>
  <c i="28" r="H5236"/>
  <c i="28" r="J5235"/>
  <c i="28" l="1" r="K5235"/>
  <c i="28" r="I5236"/>
  <c i="28" r="J5236"/>
  <c i="28" r="H5237"/>
  <c i="28" l="1" r="K5236"/>
  <c i="28" r="J5237"/>
  <c i="28" r="I5237"/>
  <c i="28" r="H5238"/>
  <c i="28" l="1" r="K5237"/>
  <c i="28" r="I5238"/>
  <c i="28" r="J5238"/>
  <c i="28" r="H5239"/>
  <c i="28" l="1" r="K5238"/>
  <c i="28" r="J5239"/>
  <c i="28" r="I5239"/>
  <c i="28" r="H5240"/>
  <c i="28" l="1" r="K5239"/>
  <c i="28" r="I5240"/>
  <c i="28" r="J5240"/>
  <c i="28" r="H5241"/>
  <c i="28" l="1" r="K5240"/>
  <c i="28" r="I5241"/>
  <c i="28" r="H5242"/>
  <c i="28" r="J5241"/>
  <c i="28" l="1" r="K5241"/>
  <c i="28" r="I5242"/>
  <c i="28" r="J5242"/>
  <c i="28" r="H5243"/>
  <c i="28" l="1" r="K5242"/>
  <c i="28" r="J5243"/>
  <c i="28" r="I5243"/>
  <c i="28" r="H5244"/>
  <c i="28" l="1" r="K5243"/>
  <c i="28" r="J5244"/>
  <c i="28" r="H5245"/>
  <c i="28" r="I5244"/>
  <c i="28" l="1" r="K5244"/>
  <c i="28" r="I5245"/>
  <c i="28" r="H5246"/>
  <c i="28" r="J5245"/>
  <c i="28" l="1" r="K5245"/>
  <c i="28" r="H5247"/>
  <c i="28" r="I5246"/>
  <c i="28" r="J5246"/>
  <c i="28" l="1" r="K5246"/>
  <c i="28" r="J5247"/>
  <c i="28" r="I5247"/>
  <c i="28" r="H5248"/>
  <c i="28" l="1" r="K5247"/>
  <c i="28" r="I5248"/>
  <c i="28" r="J5248"/>
  <c i="28" r="H5249"/>
  <c i="28" l="1" r="K5248"/>
  <c i="28" r="J5249"/>
  <c i="28" r="I5249"/>
  <c i="28" r="H5250"/>
  <c i="28" l="1" r="K5249"/>
  <c i="28" r="H5251"/>
  <c i="28" r="I5250"/>
  <c i="28" r="J5250"/>
  <c i="28" l="1" r="K5250"/>
  <c i="28" r="I5251"/>
  <c i="28" r="H5252"/>
  <c i="28" r="J5251"/>
  <c i="28" l="1" r="K5251"/>
  <c i="28" r="I5252"/>
  <c i="28" r="J5252"/>
  <c i="28" r="H5253"/>
  <c i="28" l="1" r="K5252"/>
  <c i="28" r="I5253"/>
  <c i="28" r="J5253"/>
  <c i="28" r="H5254"/>
  <c i="28" l="1" r="K5253"/>
  <c i="28" r="J5254"/>
  <c i="28" r="H5255"/>
  <c i="28" r="I5254"/>
  <c i="28" l="1" r="K5254"/>
  <c i="28" r="I5255"/>
  <c i="28" r="H5256"/>
  <c i="28" r="J5255"/>
  <c i="28" l="1" r="K5255"/>
  <c i="28" r="H5257"/>
  <c i="28" r="I5256"/>
  <c i="28" r="J5256"/>
  <c i="28" l="1" r="K5256"/>
  <c i="28" r="I5257"/>
  <c i="28" r="H5258"/>
  <c i="28" r="J5257"/>
  <c i="28" l="1" r="K5257"/>
  <c i="28" r="I5258"/>
  <c i="28" r="J5258"/>
  <c i="28" r="H5259"/>
  <c i="28" l="1" r="K5258"/>
  <c i="28" r="J5259"/>
  <c i="28" r="I5259"/>
  <c i="28" r="H5260"/>
  <c i="28" l="1" r="K5259"/>
  <c i="28" r="J5260"/>
  <c i="28" r="H5261"/>
  <c i="28" r="I5260"/>
  <c i="28" l="1" r="K5260"/>
  <c i="28" r="I5261"/>
  <c i="28" r="H5262"/>
  <c i="28" r="J5261"/>
  <c i="28" l="1" r="K5261"/>
  <c i="28" r="I5262"/>
  <c i="28" r="J5262"/>
  <c i="28" r="H5263"/>
  <c i="28" l="1" r="K5262"/>
  <c i="28" r="I5263"/>
  <c i="28" r="H5264"/>
  <c i="28" r="J5263"/>
  <c i="28" l="1" r="K5263"/>
  <c i="28" r="J5264"/>
  <c i="28" r="I5264"/>
  <c i="28" r="H5265"/>
  <c i="28" l="1" r="K5264"/>
  <c i="28" r="J5265"/>
  <c i="28" r="I5265"/>
  <c i="28" r="H5266"/>
  <c i="28" l="1" r="K5265"/>
  <c i="28" r="J5266"/>
  <c i="28" r="I5266"/>
  <c i="28" r="H5267"/>
  <c i="28" l="1" r="K5266"/>
  <c i="28" r="J5267"/>
  <c i="28" r="I5267"/>
  <c i="28" r="H5268"/>
  <c i="28" l="1" r="K5267"/>
  <c i="28" r="J5268"/>
  <c i="28" r="H5269"/>
  <c i="28" r="I5268"/>
  <c i="28" l="1" r="K5268"/>
  <c i="28" r="I5269"/>
  <c i="28" r="J5269"/>
  <c i="28" r="H5270"/>
  <c i="28" l="1" r="K5269"/>
  <c i="28" r="I5270"/>
  <c i="28" r="J5270"/>
  <c i="28" r="H5271"/>
  <c i="28" l="1" r="K5270"/>
  <c i="28" r="J5271"/>
  <c i="28" r="H5272"/>
  <c i="28" r="I5271"/>
  <c i="28" l="1" r="K5271"/>
  <c i="28" r="I5272"/>
  <c i="28" r="J5272"/>
  <c i="28" r="H5273"/>
  <c i="28" l="1" r="K5272"/>
  <c i="28" r="J5273"/>
  <c i="28" r="I5273"/>
  <c i="28" r="H5274"/>
  <c i="28" l="1" r="K5273"/>
  <c i="28" r="J5274"/>
  <c i="28" r="H5275"/>
  <c i="28" r="I5274"/>
  <c i="28" l="1" r="K5274"/>
  <c i="28" r="H5276"/>
  <c i="28" r="J5275"/>
  <c i="28" r="I5275"/>
  <c i="28" l="1" r="K5275"/>
  <c i="28" r="I5276"/>
  <c i="28" r="J5276"/>
  <c i="28" r="H5277"/>
  <c i="28" l="1" r="K5276"/>
  <c i="28" r="I5277"/>
  <c i="28" r="H5278"/>
  <c i="28" r="J5277"/>
  <c i="28" l="1" r="K5277"/>
  <c i="28" r="H5279"/>
  <c i="28" r="I5278"/>
  <c i="28" r="J5278"/>
  <c i="28" l="1" r="K5278"/>
  <c i="28" r="J5279"/>
  <c i="28" r="I5279"/>
  <c i="28" r="H5280"/>
  <c i="28" l="1" r="K5279"/>
  <c i="28" r="I5280"/>
  <c i="28" r="J5280"/>
  <c i="28" r="H5281"/>
  <c i="28" l="1" r="K5280"/>
  <c i="28" r="I5281"/>
  <c i="28" r="H5282"/>
  <c i="28" r="J5281"/>
  <c i="28" l="1" r="K5281"/>
  <c i="28" r="I5282"/>
  <c i="28" r="H5283"/>
  <c i="28" r="J5282"/>
  <c i="28" l="1" r="K5282"/>
  <c i="28" r="J5283"/>
  <c i="28" r="I5283"/>
  <c i="28" r="H5284"/>
  <c i="28" l="1" r="K5283"/>
  <c i="28" r="I5284"/>
  <c i="28" r="J5284"/>
  <c i="28" r="H5285"/>
  <c i="28" l="1" r="K5284"/>
  <c i="28" r="I5285"/>
  <c i="28" r="H5286"/>
  <c i="28" r="J5285"/>
  <c i="28" l="1" r="K5285"/>
  <c i="28" r="I5286"/>
  <c i="28" r="J5286"/>
  <c i="28" r="H5287"/>
  <c i="28" l="1" r="K5286"/>
  <c i="28" r="H5288"/>
  <c i="28" r="J5287"/>
  <c i="28" r="I5287"/>
  <c i="28" l="1" r="K5287"/>
  <c i="28" r="J5288"/>
  <c i="28" r="H5289"/>
  <c i="28" r="I5288"/>
  <c i="28" l="1" r="K5288"/>
  <c i="28" r="I5289"/>
  <c i="28" r="H5290"/>
  <c i="28" r="J5289"/>
  <c i="28" l="1" r="K5289"/>
  <c i="28" r="I5290"/>
  <c i="28" r="H5291"/>
  <c i="28" r="J5290"/>
  <c i="28" l="1" r="K5290"/>
  <c i="28" r="H5292"/>
  <c i="28" r="J5291"/>
  <c i="28" r="I5291"/>
  <c i="28" l="1" r="K5291"/>
  <c i="28" r="I5292"/>
  <c i="28" r="J5292"/>
  <c i="28" r="H5293"/>
  <c i="28" l="1" r="K5292"/>
  <c i="28" r="H5294"/>
  <c i="28" r="J5293"/>
  <c i="28" r="I5293"/>
  <c i="28" l="1" r="K5293"/>
  <c i="28" r="J5294"/>
  <c i="28" r="H5295"/>
  <c i="28" r="I5294"/>
  <c i="28" l="1" r="K5294"/>
  <c i="28" r="I5295"/>
  <c i="28" r="H5296"/>
  <c i="28" r="J5295"/>
  <c i="28" l="1" r="K5295"/>
  <c i="28" r="I5296"/>
  <c i="28" r="H5297"/>
  <c i="28" r="J5296"/>
  <c i="28" l="1" r="K5296"/>
  <c i="28" r="I5297"/>
  <c i="28" r="H5298"/>
  <c i="28" r="J5297"/>
  <c i="28" l="1" r="K5297"/>
  <c i="28" r="J5298"/>
  <c i="28" r="I5298"/>
  <c i="28" r="H5299"/>
  <c i="28" l="1" r="K5298"/>
  <c i="28" r="J5299"/>
  <c i="28" r="I5299"/>
  <c i="28" r="H5300"/>
  <c i="28" l="1" r="K5299"/>
  <c i="28" r="J5300"/>
  <c i="28" r="H5301"/>
  <c i="28" r="I5300"/>
  <c i="28" l="1" r="K5300"/>
  <c i="28" r="H5302"/>
  <c i="28" r="J5301"/>
  <c i="28" r="I5301"/>
  <c i="28" l="1" r="K5301"/>
  <c i="28" r="I5302"/>
  <c i="28" r="J5302"/>
  <c i="28" r="H5303"/>
  <c i="28" l="1" r="K5302"/>
  <c i="28" r="J5303"/>
  <c i="28" r="I5303"/>
  <c i="28" r="H5304"/>
  <c i="28" l="1" r="K5303"/>
  <c i="28" r="J5304"/>
  <c i="28" r="H5305"/>
  <c i="28" r="I5304"/>
  <c i="28" l="1" r="K5304"/>
  <c i="28" r="J5305"/>
  <c i="28" r="H5306"/>
  <c i="28" r="I5305"/>
  <c i="28" l="1" r="K5305"/>
  <c i="28" r="I5306"/>
  <c i="28" r="J5306"/>
  <c i="28" r="H5307"/>
  <c i="28" l="1" r="K5306"/>
  <c i="28" r="H5308"/>
  <c i="28" r="J5307"/>
  <c i="28" r="I5307"/>
  <c i="28" l="1" r="K5307"/>
  <c i="28" r="J5308"/>
  <c i="28" r="H5309"/>
  <c i="28" r="I5308"/>
  <c i="28" l="1" r="K5308"/>
  <c i="28" r="J5309"/>
  <c i="28" r="I5309"/>
  <c i="28" r="H5310"/>
  <c i="28" l="1" r="K5309"/>
  <c i="28" r="I5310"/>
  <c i="28" r="H5311"/>
  <c i="28" r="J5310"/>
  <c i="28" l="1" r="K5310"/>
  <c i="28" r="J5311"/>
  <c i="28" r="I5311"/>
  <c i="28" r="H5312"/>
  <c i="28" l="1" r="K5311"/>
  <c i="28" r="H5313"/>
  <c i="28" r="I5312"/>
  <c i="28" r="J5312"/>
  <c i="28" l="1" r="K5312"/>
  <c i="28" r="I5313"/>
  <c i="28" r="H5314"/>
  <c i="28" r="J5313"/>
  <c i="28" l="1" r="K5313"/>
  <c i="28" r="I5314"/>
  <c i="28" r="J5314"/>
  <c i="28" r="H5315"/>
  <c i="28" l="1" r="K5314"/>
  <c i="28" r="J5315"/>
  <c i="28" r="H5316"/>
  <c i="28" r="I5315"/>
  <c i="28" l="1" r="K5315"/>
  <c i="28" r="I5316"/>
  <c i="28" r="J5316"/>
  <c i="28" r="H5317"/>
  <c i="28" l="1" r="K5316"/>
  <c i="28" r="H5318"/>
  <c i="28" r="J5317"/>
  <c i="28" r="I5317"/>
  <c i="28" l="1" r="K5317"/>
  <c i="28" r="H5319"/>
  <c i="28" r="I5318"/>
  <c i="28" r="J5318"/>
  <c i="28" l="1" r="K5318"/>
  <c i="28" r="J5319"/>
  <c i="28" r="H5320"/>
  <c i="28" r="I5319"/>
  <c i="28" l="1" r="K5319"/>
  <c i="28" r="I5320"/>
  <c i="28" r="J5320"/>
  <c i="28" r="H5321"/>
  <c i="28" l="1" r="K5320"/>
  <c i="28" r="I5321"/>
  <c i="28" r="H5322"/>
  <c i="28" r="J5321"/>
  <c i="28" l="1" r="K5321"/>
  <c i="28" r="J5322"/>
  <c i="28" r="H5323"/>
  <c i="28" r="I5322"/>
  <c i="28" l="1" r="K5322"/>
  <c i="28" r="J5323"/>
  <c i="28" r="I5323"/>
  <c i="28" r="H5324"/>
  <c i="28" l="1" r="K5323"/>
  <c i="28" r="J5324"/>
  <c i="28" r="H5325"/>
  <c i="28" r="I5324"/>
  <c i="28" l="1" r="K5324"/>
  <c i="28" r="I5325"/>
  <c i="28" r="H5326"/>
  <c i="28" r="J5325"/>
  <c i="28" l="1" r="K5325"/>
  <c i="28" r="J5326"/>
  <c i="28" r="H5327"/>
  <c i="28" r="I5326"/>
  <c i="28" l="1" r="K5326"/>
  <c i="28" r="I5327"/>
  <c i="28" r="H5328"/>
  <c i="28" r="J5327"/>
  <c i="28" l="1" r="K5327"/>
  <c i="28" r="I5328"/>
  <c i="28" r="J5328"/>
  <c i="28" r="H5329"/>
  <c i="28" l="1" r="K5328"/>
  <c i="28" r="I5329"/>
  <c i="28" r="H5330"/>
  <c i="28" r="J5329"/>
  <c i="28" l="1" r="K5329"/>
  <c i="28" r="J5330"/>
  <c i="28" r="H5331"/>
  <c i="28" r="I5330"/>
  <c i="28" l="1" r="K5330"/>
  <c i="28" r="J5331"/>
  <c i="28" r="I5331"/>
  <c i="28" r="H5332"/>
  <c i="28" l="1" r="K5331"/>
  <c i="28" r="I5332"/>
  <c i="28" r="J5332"/>
  <c i="28" r="H5333"/>
  <c i="28" l="1" r="K5332"/>
  <c i="28" r="I5333"/>
  <c i="28" r="H5334"/>
  <c i="28" r="J5333"/>
  <c i="28" l="1" r="K5333"/>
  <c i="28" r="I5334"/>
  <c i="28" r="J5334"/>
  <c i="28" r="H5335"/>
  <c i="28" l="1" r="K5334"/>
  <c i="28" r="J5335"/>
  <c i="28" r="I5335"/>
  <c i="28" r="H5336"/>
  <c i="28" l="1" r="K5335"/>
  <c i="28" r="J5336"/>
  <c i="28" r="H5337"/>
  <c i="28" r="I5336"/>
  <c i="28" l="1" r="K5336"/>
  <c i="28" r="J5337"/>
  <c i="28" r="I5337"/>
  <c i="28" r="H5338"/>
  <c i="28" l="1" r="K5337"/>
  <c i="28" r="I5338"/>
  <c i="28" r="J5338"/>
  <c i="28" r="H5339"/>
  <c i="28" l="1" r="K5338"/>
  <c i="28" r="I5339"/>
  <c i="28" r="H5340"/>
  <c i="28" r="J5339"/>
  <c i="28" l="1" r="K5339"/>
  <c i="28" r="I5340"/>
  <c i="28" r="J5340"/>
  <c i="28" r="H5341"/>
  <c i="28" l="1" r="K5340"/>
  <c i="28" r="J5341"/>
  <c i="28" r="I5341"/>
  <c i="28" r="H5342"/>
  <c i="28" l="1" r="K5341"/>
  <c i="28" r="I5342"/>
  <c i="28" r="J5342"/>
  <c i="28" r="H5343"/>
  <c i="28" l="1" r="K5342"/>
  <c i="28" r="J5343"/>
  <c i="28" r="I5343"/>
  <c i="28" r="H5344"/>
  <c i="28" l="1" r="K5343"/>
  <c i="28" r="I5344"/>
  <c i="28" r="J5344"/>
  <c i="28" r="H5345"/>
  <c i="28" l="1" r="K5344"/>
  <c i="28" r="J5345"/>
  <c i="28" r="I5345"/>
  <c i="28" r="H5346"/>
  <c i="28" l="1" r="K5345"/>
  <c i="28" r="I5346"/>
  <c i="28" r="J5346"/>
  <c i="28" r="H5347"/>
  <c i="28" l="1" r="K5346"/>
  <c i="28" r="J5347"/>
  <c i="28" r="I5347"/>
  <c i="28" r="H5348"/>
  <c i="28" l="1" r="K5347"/>
  <c i="28" r="I5348"/>
  <c i="28" r="J5348"/>
  <c i="28" r="H5349"/>
  <c i="28" l="1" r="K5348"/>
  <c i="28" r="J5349"/>
  <c i="28" r="I5349"/>
  <c i="28" r="H5350"/>
  <c i="28" l="1" r="K5349"/>
  <c i="28" r="J5350"/>
  <c i="28" r="H5351"/>
  <c i="28" r="I5350"/>
  <c i="28" l="1" r="K5350"/>
  <c i="28" r="J5351"/>
  <c i="28" r="I5351"/>
  <c i="28" r="H5352"/>
  <c i="28" l="1" r="K5351"/>
  <c i="28" r="J5352"/>
  <c i="28" r="H5353"/>
  <c i="28" r="I5352"/>
  <c i="28" l="1" r="K5352"/>
  <c i="28" r="J5353"/>
  <c i="28" r="I5353"/>
  <c i="28" r="H5354"/>
  <c i="28" l="1" r="K5353"/>
  <c i="28" r="J5354"/>
  <c i="28" r="H5355"/>
  <c i="28" r="I5354"/>
  <c i="28" l="1" r="K5354"/>
  <c i="28" r="J5355"/>
  <c i="28" r="I5355"/>
  <c i="28" r="H5356"/>
  <c i="28" l="1" r="K5355"/>
  <c i="28" r="I5356"/>
  <c i="28" r="J5356"/>
  <c i="28" r="H5357"/>
  <c i="28" l="1" r="K5356"/>
  <c i="28" r="J5357"/>
  <c i="28" r="I5357"/>
  <c i="28" r="H5358"/>
  <c i="28" l="1" r="K5357"/>
  <c i="28" r="J5358"/>
  <c i="28" r="H5359"/>
  <c i="28" r="I5358"/>
  <c i="28" l="1" r="K5358"/>
  <c i="28" r="I5359"/>
  <c i="28" r="H5360"/>
  <c i="28" r="J5359"/>
  <c i="28" l="1" r="K5359"/>
  <c i="28" r="I5360"/>
  <c i="28" r="J5360"/>
  <c i="28" r="H5361"/>
  <c i="28" l="1" r="K5360"/>
  <c i="28" r="J5361"/>
  <c i="28" r="I5361"/>
  <c i="28" r="H5362"/>
  <c i="28" l="1" r="K5361"/>
  <c i="28" r="H5363"/>
  <c i="28" r="I5362"/>
  <c i="28" r="J5362"/>
  <c i="28" l="1" r="K5362"/>
  <c i="28" r="J5363"/>
  <c i="28" r="I5363"/>
  <c i="28" r="H5364"/>
  <c i="28" l="1" r="K5363"/>
  <c i="28" r="J5364"/>
  <c i="28" r="H5365"/>
  <c i="28" r="I5364"/>
  <c i="28" l="1" r="K5364"/>
  <c i="28" r="J5365"/>
  <c i="28" r="I5365"/>
  <c i="28" r="H5366"/>
  <c i="28" l="1" r="K5365"/>
  <c i="28" r="J5366"/>
  <c i="28" r="H5367"/>
  <c i="28" r="I5366"/>
  <c i="28" l="1" r="K5366"/>
  <c i="28" r="J5367"/>
  <c i="28" r="I5367"/>
  <c i="28" r="H5368"/>
  <c i="28" l="1" r="K5367"/>
  <c i="28" r="J5368"/>
  <c i="28" r="I5368"/>
  <c i="28" r="H5369"/>
  <c i="28" l="1" r="K5368"/>
  <c i="28" r="J5369"/>
  <c i="28" r="I5369"/>
  <c i="28" r="H5370"/>
  <c i="28" l="1" r="K5369"/>
  <c i="28" r="I5370"/>
  <c i="28" r="H5371"/>
  <c i="28" r="J5370"/>
  <c i="28" l="1" r="K5370"/>
  <c i="28" r="J5371"/>
  <c i="28" r="I5371"/>
  <c i="28" r="H5372"/>
  <c i="28" l="1" r="K5371"/>
  <c i="28" r="J5372"/>
  <c i="28" r="I5372"/>
  <c i="28" r="H5373"/>
  <c i="28" l="1" r="K5372"/>
  <c i="28" r="J5373"/>
  <c i="28" r="I5373"/>
  <c i="28" r="H5374"/>
  <c i="28" l="1" r="K5373"/>
  <c i="28" r="J5374"/>
  <c i="28" r="I5374"/>
  <c i="28" r="H5375"/>
  <c i="28" l="1" r="K5374"/>
  <c i="28" r="J5375"/>
  <c i="28" r="I5375"/>
  <c i="28" r="H5376"/>
  <c i="28" l="1" r="K5375"/>
  <c i="28" r="J5376"/>
  <c i="28" r="I5376"/>
  <c i="28" r="H5377"/>
  <c i="28" l="1" r="K5376"/>
  <c i="28" r="J5377"/>
  <c i="28" r="I5377"/>
  <c i="28" r="H5378"/>
  <c i="28" l="1" r="K5377"/>
  <c i="28" r="J5378"/>
  <c i="28" r="I5378"/>
  <c i="28" r="H5379"/>
  <c i="28" l="1" r="K5378"/>
  <c i="28" r="J5379"/>
  <c i="28" r="I5379"/>
  <c i="28" r="H5380"/>
  <c i="28" l="1" r="K5379"/>
  <c i="28" r="J5380"/>
  <c i="28" r="I5380"/>
  <c i="28" r="H5381"/>
  <c i="28" l="1" r="K5380"/>
  <c i="28" r="I5381"/>
  <c i="28" r="H5382"/>
  <c i="28" r="J5381"/>
  <c i="28" l="1" r="K5381"/>
  <c i="28" r="I5382"/>
  <c i="28" r="H5383"/>
  <c i="28" r="J5382"/>
  <c i="28" l="1" r="K5382"/>
  <c i="28" r="J5383"/>
  <c i="28" r="I5383"/>
  <c i="28" r="H5384"/>
  <c i="28" l="1" r="K5383"/>
  <c i="28" r="I5384"/>
  <c i="28" r="H5385"/>
  <c i="28" r="J5384"/>
  <c i="28" l="1" r="K5384"/>
  <c i="28" r="J5385"/>
  <c i="28" r="I5385"/>
  <c i="28" r="H5386"/>
  <c i="28" l="1" r="K5385"/>
  <c i="28" r="J5386"/>
  <c i="28" r="I5386"/>
  <c i="28" r="H5387"/>
  <c i="28" l="1" r="K5386"/>
  <c i="28" r="I5387"/>
  <c i="28" r="H5388"/>
  <c i="28" r="J5387"/>
  <c i="28" l="1" r="K5387"/>
  <c i="28" r="J5388"/>
  <c i="28" r="I5388"/>
  <c i="28" r="H5389"/>
  <c i="28" l="1" r="K5388"/>
  <c i="28" r="J5389"/>
  <c i="28" r="I5389"/>
  <c i="28" r="H5390"/>
  <c i="28" l="1" r="K5389"/>
  <c i="28" r="J5390"/>
  <c i="28" r="I5390"/>
  <c i="28" r="H5391"/>
  <c i="28" l="1" r="K5390"/>
  <c i="28" r="J5391"/>
  <c i="28" r="I5391"/>
  <c i="28" r="H5392"/>
  <c i="28" l="1" r="K5391"/>
  <c i="28" r="I5392"/>
  <c i="28" r="H5393"/>
  <c i="28" r="J5392"/>
  <c i="28" l="1" r="K5392"/>
  <c i="28" r="J5393"/>
  <c i="28" r="I5393"/>
  <c i="28" r="H5394"/>
  <c i="28" l="1" r="K5393"/>
  <c i="28" r="I5394"/>
  <c i="28" r="H5395"/>
  <c i="28" r="J5394"/>
  <c i="28" l="1" r="K5394"/>
  <c i="28" r="J5395"/>
  <c i="28" r="I5395"/>
  <c i="28" r="H5396"/>
  <c i="28" l="1" r="K5395"/>
  <c i="28" r="J5396"/>
  <c i="28" r="I5396"/>
  <c i="28" r="H5397"/>
  <c i="28" l="1" r="K5396"/>
  <c i="28" r="I5397"/>
  <c i="28" r="H5398"/>
  <c i="28" r="J5397"/>
  <c i="28" l="1" r="K5397"/>
  <c i="28" r="J5398"/>
  <c i="28" r="I5398"/>
  <c i="28" r="H5399"/>
  <c i="28" l="1" r="K5398"/>
  <c i="28" r="I5399"/>
  <c i="28" r="H5400"/>
  <c i="28" r="J5399"/>
  <c i="28" l="1" r="K5399"/>
  <c i="28" r="J5400"/>
  <c i="28" r="H5401"/>
  <c i="28" r="I5400"/>
  <c i="28" l="1" r="K5400"/>
  <c i="28" r="I5401"/>
  <c i="28" r="H5402"/>
  <c i="28" r="J5401"/>
  <c i="28" l="1" r="K5401"/>
  <c i="28" r="J5402"/>
  <c i="28" r="I5402"/>
  <c i="28" r="H5403"/>
  <c i="28" l="1" r="K5402"/>
  <c i="28" r="I5403"/>
  <c i="28" r="H5404"/>
  <c i="28" r="J5403"/>
  <c i="28" l="1" r="K5403"/>
  <c i="28" r="J5404"/>
  <c i="28" r="I5404"/>
  <c i="28" r="H5405"/>
  <c i="28" l="1" r="K5404"/>
  <c i="28" r="J5405"/>
  <c i="28" r="I5405"/>
  <c i="28" r="H5406"/>
  <c i="28" l="1" r="K5405"/>
  <c i="28" r="I5406"/>
  <c i="28" r="H5407"/>
  <c i="28" r="J5406"/>
  <c i="28" l="1" r="K5406"/>
  <c i="28" r="J5407"/>
  <c i="28" r="I5407"/>
  <c i="28" r="H5408"/>
  <c i="28" l="1" r="K5407"/>
  <c i="28" r="J5408"/>
  <c i="28" r="I5408"/>
  <c i="28" r="H5409"/>
  <c i="28" l="1" r="K5408"/>
  <c i="28" r="J5409"/>
  <c i="28" r="I5409"/>
  <c i="28" r="H5410"/>
  <c i="28" l="1" r="K5409"/>
  <c i="28" r="J5410"/>
  <c i="28" r="I5410"/>
  <c i="28" r="H5411"/>
  <c i="28" l="1" r="K5410"/>
  <c i="28" r="I5411"/>
  <c i="28" r="H5412"/>
  <c i="28" r="J5411"/>
  <c i="28" l="1" r="K5411"/>
  <c i="28" r="J5412"/>
  <c i="28" r="I5412"/>
  <c i="28" r="H5413"/>
  <c i="28" l="1" r="K5412"/>
  <c i="28" r="I5413"/>
  <c i="28" r="H5414"/>
  <c i="28" r="J5413"/>
  <c i="28" l="1" r="K5413"/>
  <c i="28" r="J5414"/>
  <c i="28" r="I5414"/>
  <c i="28" r="H5415"/>
  <c i="28" l="1" r="K5414"/>
  <c i="28" r="J5415"/>
  <c i="28" r="I5415"/>
  <c i="28" r="H5416"/>
  <c i="28" l="1" r="K5415"/>
  <c i="28" r="J5416"/>
  <c i="28" r="I5416"/>
  <c i="28" r="H5417"/>
  <c i="28" l="1" r="K5416"/>
  <c i="28" r="I5417"/>
  <c i="28" r="H5418"/>
  <c i="28" r="J5417"/>
  <c i="28" l="1" r="K5417"/>
  <c i="28" r="I5418"/>
  <c i="28" r="H5419"/>
  <c i="28" r="J5418"/>
  <c i="28" l="1" r="K5418"/>
  <c i="28" r="J5419"/>
  <c i="28" r="I5419"/>
  <c i="28" r="H5420"/>
  <c i="28" l="1" r="K5419"/>
  <c i="28" r="J5420"/>
  <c i="28" r="I5420"/>
  <c i="28" r="H5421"/>
  <c i="28" l="1" r="K5420"/>
  <c i="28" r="I5421"/>
  <c i="28" r="H5422"/>
  <c i="28" r="J5421"/>
  <c i="28" l="1" r="K5421"/>
  <c i="28" r="J5422"/>
  <c i="28" r="I5422"/>
  <c i="28" r="H5423"/>
  <c i="28" l="1" r="K5422"/>
  <c i="28" r="J5423"/>
  <c i="28" r="I5423"/>
  <c i="28" r="H5424"/>
  <c i="28" l="1" r="K5423"/>
  <c i="28" r="J5424"/>
  <c i="28" r="I5424"/>
  <c i="28" r="H5425"/>
  <c i="28" l="1" r="K5424"/>
  <c i="28" r="J5425"/>
  <c i="28" r="I5425"/>
  <c i="28" r="H5426"/>
  <c i="28" l="1" r="K5425"/>
  <c i="28" r="J5426"/>
  <c i="28" r="I5426"/>
  <c i="28" r="H5427"/>
  <c i="28" l="1" r="K5426"/>
  <c i="28" r="J5427"/>
  <c i="28" r="I5427"/>
  <c i="28" r="H5428"/>
  <c i="28" l="1" r="K5427"/>
  <c i="28" r="J5428"/>
  <c i="28" r="I5428"/>
  <c i="28" r="H5429"/>
  <c i="28" l="1" r="K5428"/>
  <c i="28" r="I5429"/>
  <c i="28" r="H5430"/>
  <c i="28" r="J5429"/>
  <c i="28" l="1" r="K5429"/>
  <c i="28" r="J5430"/>
  <c i="28" r="I5430"/>
  <c i="28" r="H5431"/>
  <c i="28" l="1" r="K5430"/>
  <c i="28" r="J5431"/>
  <c i="28" r="I5431"/>
  <c i="28" r="H5432"/>
  <c i="28" l="1" r="K5431"/>
  <c i="28" r="J5432"/>
  <c i="28" r="I5432"/>
  <c i="28" r="H5433"/>
  <c i="28" l="1" r="K5432"/>
  <c i="28" r="J5433"/>
  <c i="28" r="I5433"/>
  <c i="28" r="H5434"/>
  <c i="28" l="1" r="K5433"/>
  <c i="28" r="I5434"/>
  <c i="28" r="H5435"/>
  <c i="28" r="J5434"/>
  <c i="28" l="1" r="K5434"/>
  <c i="28" r="J5435"/>
  <c i="28" r="I5435"/>
  <c i="28" r="H5436"/>
  <c i="28" l="1" r="K5435"/>
  <c i="28" r="J5436"/>
  <c i="28" r="I5436"/>
  <c i="28" r="H5437"/>
  <c i="28" l="1" r="K5436"/>
  <c i="28" r="I5437"/>
  <c i="28" r="H5438"/>
  <c i="28" r="J5437"/>
  <c i="28" l="1" r="K5437"/>
  <c i="28" r="I5438"/>
  <c i="28" r="H5439"/>
  <c i="28" r="J5438"/>
  <c i="28" l="1" r="K5438"/>
  <c i="28" r="I5439"/>
  <c i="28" r="H5440"/>
  <c i="28" r="J5439"/>
  <c i="28" l="1" r="K5439"/>
  <c i="28" r="H5441"/>
  <c i="28" r="J5440"/>
  <c i="28" r="I5440"/>
  <c i="28" l="1" r="K5440"/>
  <c i="28" r="J5441"/>
  <c i="28" r="I5441"/>
  <c i="28" r="H5442"/>
  <c i="28" l="1" r="K5441"/>
  <c i="28" r="I5442"/>
  <c i="28" r="H5443"/>
  <c i="28" r="J5442"/>
  <c i="28" l="1" r="K5442"/>
  <c i="28" r="J5443"/>
  <c i="28" r="I5443"/>
  <c i="28" r="H5444"/>
  <c i="28" l="1" r="K5443"/>
  <c i="28" r="J5444"/>
  <c i="28" r="I5444"/>
  <c i="28" r="H5445"/>
  <c i="28" l="1" r="K5444"/>
  <c i="28" r="J5445"/>
  <c i="28" r="I5445"/>
  <c i="28" r="H5446"/>
  <c i="28" l="1" r="K5445"/>
  <c i="28" r="J5446"/>
  <c i="28" r="I5446"/>
  <c i="28" r="H5447"/>
  <c i="28" l="1" r="K5446"/>
  <c i="28" r="J5447"/>
  <c i="28" r="I5447"/>
  <c i="28" r="H5448"/>
  <c i="28" l="1" r="K5447"/>
  <c i="28" r="J5448"/>
  <c i="28" r="I5448"/>
  <c i="28" r="H5449"/>
  <c i="28" l="1" r="K5448"/>
  <c i="28" r="J5449"/>
  <c i="28" r="I5449"/>
  <c i="28" r="H5450"/>
  <c i="28" l="1" r="K5449"/>
  <c i="28" r="J5450"/>
  <c i="28" r="I5450"/>
  <c i="28" r="H5451"/>
  <c i="28" l="1" r="K5450"/>
  <c i="28" r="J5451"/>
  <c i="28" r="I5451"/>
  <c i="28" r="H5452"/>
  <c i="28" l="1" r="K5451"/>
  <c i="28" r="J5452"/>
  <c i="28" r="I5452"/>
  <c i="28" r="H5453"/>
  <c i="28" l="1" r="K5452"/>
  <c i="28" r="J5453"/>
  <c i="28" r="I5453"/>
  <c i="28" r="H5454"/>
  <c i="28" l="1" r="K5453"/>
  <c i="28" r="J5454"/>
  <c i="28" r="I5454"/>
  <c i="28" r="H5455"/>
  <c i="28" l="1" r="K5454"/>
  <c i="28" r="J5455"/>
  <c i="28" r="I5455"/>
  <c i="28" r="H5456"/>
  <c i="28" l="1" r="K5455"/>
  <c i="28" r="J5456"/>
  <c i="28" r="I5456"/>
  <c i="28" r="H5457"/>
  <c i="28" l="1" r="K5456"/>
  <c i="28" r="J5457"/>
  <c i="28" r="I5457"/>
  <c i="28" r="H5458"/>
  <c i="28" l="1" r="K5457"/>
  <c i="28" r="J5458"/>
  <c i="28" r="I5458"/>
  <c i="28" r="H5459"/>
  <c i="28" l="1" r="K5458"/>
  <c i="28" r="J5459"/>
  <c i="28" r="I5459"/>
  <c i="28" r="H5460"/>
  <c i="28" l="1" r="K5459"/>
  <c i="28" r="J5460"/>
  <c i="28" r="I5460"/>
  <c i="28" r="H5461"/>
  <c i="28" l="1" r="K5460"/>
  <c i="28" r="J5461"/>
  <c i="28" r="I5461"/>
  <c i="28" r="H5462"/>
  <c i="28" l="1" r="K5461"/>
  <c i="28" r="I5462"/>
  <c i="28" r="H5463"/>
  <c i="28" r="J5462"/>
  <c i="28" l="1" r="K5462"/>
  <c i="28" r="H5464"/>
  <c i="28" r="I5463"/>
  <c i="28" r="J5463"/>
  <c i="28" l="1" r="K5463"/>
  <c i="28" r="I5464"/>
  <c i="28" r="H5465"/>
  <c i="28" r="J5464"/>
  <c i="28" l="1" r="K5464"/>
  <c i="28" r="J5465"/>
  <c i="28" r="I5465"/>
  <c i="28" r="H5466"/>
  <c i="28" l="1" r="K5465"/>
  <c i="28" r="J5466"/>
  <c i="28" r="I5466"/>
  <c i="28" r="H5467"/>
  <c i="28" l="1" r="K5466"/>
  <c i="28" r="I5467"/>
  <c i="28" r="J5467"/>
  <c i="28" r="H5468"/>
  <c i="28" l="1" r="K5467"/>
  <c i="28" r="H5469"/>
  <c i="28" r="J5468"/>
  <c i="28" r="I5468"/>
  <c i="28" l="1" r="K5468"/>
  <c i="28" r="I5469"/>
  <c i="28" r="H5470"/>
  <c i="28" r="J5469"/>
  <c i="28" l="1" r="K5469"/>
  <c i="28" r="H5471"/>
  <c i="28" r="J5470"/>
  <c i="28" r="I5470"/>
  <c i="28" l="1" r="K5470"/>
  <c i="28" r="I5471"/>
  <c i="28" r="H5472"/>
  <c i="28" r="J5471"/>
  <c i="28" l="1" r="K5471"/>
  <c i="28" r="I5472"/>
  <c i="28" r="H5473"/>
  <c i="28" r="J5472"/>
  <c i="28" l="1" r="K5472"/>
  <c i="28" r="I5473"/>
  <c i="28" r="H5474"/>
  <c i="28" r="J5473"/>
  <c i="28" l="1" r="K5473"/>
  <c i="28" r="H5475"/>
  <c i="28" r="J5474"/>
  <c i="28" r="I5474"/>
  <c i="28" l="1" r="K5474"/>
  <c i="28" r="I5475"/>
  <c i="28" r="H5476"/>
  <c i="28" r="J5475"/>
  <c i="28" l="1" r="K5475"/>
  <c i="28" r="J5476"/>
  <c i="28" r="I5476"/>
  <c i="28" r="H5477"/>
  <c i="28" l="1" r="K5476"/>
  <c i="28" r="J5477"/>
  <c i="28" r="I5477"/>
  <c i="28" r="H5478"/>
  <c i="28" l="1" r="K5477"/>
  <c i="28" r="I5478"/>
  <c i="28" r="J5478"/>
  <c i="28" r="H5479"/>
  <c i="28" l="1" r="K5478"/>
  <c i="28" r="H5480"/>
  <c i="28" r="J5479"/>
  <c i="28" r="I5479"/>
  <c i="28" l="1" r="K5479"/>
  <c i="28" r="J5480"/>
  <c i="28" r="I5480"/>
  <c i="28" r="H5481"/>
  <c i="28" l="1" r="K5480"/>
  <c i="28" r="J5481"/>
  <c i="28" r="I5481"/>
  <c i="28" r="H5482"/>
  <c i="28" l="1" r="K5481"/>
  <c i="28" r="I5482"/>
  <c i="28" r="H5483"/>
  <c i="28" r="J5482"/>
  <c i="28" l="1" r="K5482"/>
  <c i="28" r="I5483"/>
  <c i="28" r="J5483"/>
  <c i="28" r="H5484"/>
  <c i="28" l="1" r="K5483"/>
  <c i="28" r="I5484"/>
  <c i="28" r="H5485"/>
  <c i="28" r="J5484"/>
  <c i="28" l="1" r="K5484"/>
  <c i="28" r="J5485"/>
  <c i="28" r="I5485"/>
  <c i="28" r="H5486"/>
  <c i="28" l="1" r="K5485"/>
  <c i="28" r="J5486"/>
  <c i="28" r="I5486"/>
  <c i="28" r="H5487"/>
  <c i="28" l="1" r="K5486"/>
  <c i="28" r="H5488"/>
  <c i="28" r="J5487"/>
  <c i="28" r="I5487"/>
  <c i="28" l="1" r="K5487"/>
  <c i="28" r="I5488"/>
  <c i="28" r="H5489"/>
  <c i="28" r="J5488"/>
  <c i="28" l="1" r="K5488"/>
  <c i="28" r="J5489"/>
  <c i="28" r="H5490"/>
  <c i="28" r="I5489"/>
  <c i="28" l="1" r="K5489"/>
  <c i="28" r="J5490"/>
  <c i="28" r="I5490"/>
  <c i="28" r="H5491"/>
  <c i="28" l="1" r="K5490"/>
  <c i="28" r="J5491"/>
  <c i="28" r="I5491"/>
  <c i="28" r="H5492"/>
  <c i="28" l="1" r="K5491"/>
  <c i="28" r="J5492"/>
  <c i="28" r="I5492"/>
  <c i="28" r="H5493"/>
  <c i="28" l="1" r="K5492"/>
  <c i="28" r="J5493"/>
  <c i="28" r="I5493"/>
  <c i="28" r="H5494"/>
  <c i="28" l="1" r="K5493"/>
  <c i="28" r="H5495"/>
  <c i="28" r="J5494"/>
  <c i="28" r="I5494"/>
  <c i="28" l="1" r="K5494"/>
  <c i="28" r="I5495"/>
  <c i="28" r="H5496"/>
  <c i="28" r="J5495"/>
  <c i="28" l="1" r="K5495"/>
  <c i="28" r="I5496"/>
  <c i="28" r="J5496"/>
  <c i="28" r="H5497"/>
  <c i="28" l="1" r="K5496"/>
  <c i="28" r="H5498"/>
  <c i="28" r="J5497"/>
  <c i="28" r="I5497"/>
  <c i="28" l="1" r="K5497"/>
  <c i="28" r="I5498"/>
  <c i="28" r="H5499"/>
  <c i="28" r="J5498"/>
  <c i="28" l="1" r="K5498"/>
  <c i="28" r="J5499"/>
  <c i="28" r="H5500"/>
  <c i="28" r="I5499"/>
  <c i="28" l="1" r="K5499"/>
  <c i="28" r="J5500"/>
  <c i="28" r="I5500"/>
  <c i="28" r="H5501"/>
  <c i="28" l="1" r="K5500"/>
  <c i="28" r="I5501"/>
  <c i="28" r="H5502"/>
  <c i="28" r="J5501"/>
  <c i="28" l="1" r="K5501"/>
  <c i="28" r="J5502"/>
  <c i="28" r="I5502"/>
  <c i="28" r="H5503"/>
  <c i="28" l="1" r="K5502"/>
  <c i="28" r="J5503"/>
  <c i="28" r="I5503"/>
  <c i="28" r="H5504"/>
  <c i="28" l="1" r="K5503"/>
  <c i="28" r="J5504"/>
  <c i="28" r="I5504"/>
  <c i="28" r="H5505"/>
  <c i="28" l="1" r="K5504"/>
  <c i="28" r="I5505"/>
  <c i="28" r="H5506"/>
  <c i="28" r="J5505"/>
  <c i="28" l="1" r="K5505"/>
  <c i="28" r="J5506"/>
  <c i="28" r="I5506"/>
  <c i="28" r="H5507"/>
  <c i="28" l="1" r="K5506"/>
  <c i="28" r="J5507"/>
  <c i="28" r="I5507"/>
  <c i="28" r="H5508"/>
  <c i="28" l="1" r="K5507"/>
  <c i="28" r="I5508"/>
  <c i="28" r="H5509"/>
  <c i="28" r="J5508"/>
  <c i="28" l="1" r="K5508"/>
  <c i="28" r="H5510"/>
  <c i="28" r="J5509"/>
  <c i="28" r="I5509"/>
  <c i="28" l="1" r="K5509"/>
  <c i="28" r="I5510"/>
  <c i="28" r="H5511"/>
  <c i="28" r="J5510"/>
  <c i="28" l="1" r="K5510"/>
  <c i="28" r="J5511"/>
  <c i="28" r="H5512"/>
  <c i="28" r="I5511"/>
  <c i="28" l="1" r="K5511"/>
  <c i="28" r="J5512"/>
  <c i="28" r="H5513"/>
  <c i="28" r="I5512"/>
  <c i="28" l="1" r="K5512"/>
  <c i="28" r="J5513"/>
  <c i="28" r="I5513"/>
  <c i="28" r="H5514"/>
  <c i="28" l="1" r="K5513"/>
  <c i="28" r="J5514"/>
  <c i="28" r="I5514"/>
  <c i="28" r="H5515"/>
  <c i="28" l="1" r="K5514"/>
  <c i="28" r="J5515"/>
  <c i="28" r="I5515"/>
  <c i="28" r="H5516"/>
  <c i="28" l="1" r="K5515"/>
  <c i="28" r="I5516"/>
  <c i="28" r="H5517"/>
  <c i="28" r="J5516"/>
  <c i="28" l="1" r="K5516"/>
  <c i="28" r="I5517"/>
  <c i="28" r="H5518"/>
  <c i="28" r="J5517"/>
  <c i="28" l="1" r="K5517"/>
  <c i="28" r="H5519"/>
  <c i="28" r="J5518"/>
  <c i="28" r="I5518"/>
  <c i="28" l="1" r="K5518"/>
  <c i="28" r="I5519"/>
  <c i="28" r="H5520"/>
  <c i="28" r="J5519"/>
  <c i="28" l="1" r="K5519"/>
  <c i="28" r="I5520"/>
  <c i="28" r="H5521"/>
  <c i="28" r="J5520"/>
  <c i="28" l="1" r="K5520"/>
  <c i="28" r="I5521"/>
  <c i="28" r="H5522"/>
  <c i="28" r="J5521"/>
  <c i="28" l="1" r="K5521"/>
  <c i="28" r="I5522"/>
  <c i="28" r="H5523"/>
  <c i="28" r="J5522"/>
  <c i="28" l="1" r="K5522"/>
  <c i="28" r="J5523"/>
  <c i="28" r="I5523"/>
  <c i="28" r="H5524"/>
  <c i="28" l="1" r="K5523"/>
  <c i="28" r="I5524"/>
  <c i="28" r="H5525"/>
  <c i="28" r="J5524"/>
  <c i="28" l="1" r="K5524"/>
  <c i="28" r="J5525"/>
  <c i="28" r="H5526"/>
  <c i="28" r="I5525"/>
  <c i="28" l="1" r="K5525"/>
  <c i="28" r="J5526"/>
  <c i="28" r="I5526"/>
  <c i="28" r="H5527"/>
  <c i="28" l="1" r="K5526"/>
  <c i="28" r="J5527"/>
  <c i="28" r="H5528"/>
  <c i="28" r="I5527"/>
  <c i="28" l="1" r="K5527"/>
  <c i="28" r="J5528"/>
  <c i="28" r="H5529"/>
  <c i="28" r="I5528"/>
  <c i="28" l="1" r="K5528"/>
  <c i="28" r="J5529"/>
  <c i="28" r="H5530"/>
  <c i="28" r="I5529"/>
  <c i="28" l="1" r="K5529"/>
  <c i="28" r="I5530"/>
  <c i="28" r="H5531"/>
  <c i="28" r="J5530"/>
  <c i="28" l="1" r="K5530"/>
  <c i="28" r="J5531"/>
  <c i="28" r="I5531"/>
  <c i="28" r="H5532"/>
  <c i="28" l="1" r="K5531"/>
  <c i="28" r="J5532"/>
  <c i="28" r="I5532"/>
  <c i="28" r="H5533"/>
  <c i="28" l="1" r="K5532"/>
  <c i="28" r="H5534"/>
  <c i="28" r="I5533"/>
  <c i="28" r="J5533"/>
  <c i="28" l="1" r="K5533"/>
  <c i="28" r="H5535"/>
  <c i="28" r="J5534"/>
  <c i="28" r="I5534"/>
  <c i="28" l="1" r="K5534"/>
  <c i="28" r="I5535"/>
  <c i="28" r="H5536"/>
  <c i="28" r="J5535"/>
  <c i="28" l="1" r="K5535"/>
  <c i="28" r="I5536"/>
  <c i="28" r="H5537"/>
  <c i="28" r="J5536"/>
  <c i="28" l="1" r="K5536"/>
  <c i="28" r="J5537"/>
  <c i="28" r="I5537"/>
  <c i="28" r="H5538"/>
  <c i="28" l="1" r="K5537"/>
  <c i="28" r="J5538"/>
  <c i="28" r="I5538"/>
  <c i="28" r="H5539"/>
  <c i="28" l="1" r="K5538"/>
  <c i="28" r="I5539"/>
  <c i="28" r="H5540"/>
  <c i="28" r="J5539"/>
  <c i="28" l="1" r="K5539"/>
  <c i="28" r="J5540"/>
  <c i="28" r="I5540"/>
  <c i="28" r="H5541"/>
  <c i="28" l="1" r="K5540"/>
  <c i="28" r="J5541"/>
  <c i="28" r="I5541"/>
  <c i="28" r="H5542"/>
  <c i="28" l="1" r="K5541"/>
  <c i="28" r="I5542"/>
  <c i="28" r="H5543"/>
  <c i="28" r="J5542"/>
  <c i="28" l="1" r="K5542"/>
  <c i="28" r="J5543"/>
  <c i="28" r="I5543"/>
  <c i="28" r="H5544"/>
  <c i="28" l="1" r="K5543"/>
  <c i="28" r="J5544"/>
  <c i="28" r="I5544"/>
  <c i="28" r="H5545"/>
  <c i="28" l="1" r="K5544"/>
  <c i="28" r="J5545"/>
  <c i="28" r="I5545"/>
  <c i="28" r="H5546"/>
  <c i="28" l="1" r="K5545"/>
  <c i="28" r="I5546"/>
  <c i="28" r="H5547"/>
  <c i="28" r="J5546"/>
  <c i="28" l="1" r="K5546"/>
  <c i="28" r="H5548"/>
  <c i="28" r="J5547"/>
  <c i="28" r="I5547"/>
  <c i="28" l="1" r="K5547"/>
  <c i="28" r="J5548"/>
  <c i="28" r="I5548"/>
  <c i="28" r="H5549"/>
  <c i="28" l="1" r="K5548"/>
  <c i="28" r="J5549"/>
  <c i="28" r="I5549"/>
  <c i="28" r="H5550"/>
  <c i="28" l="1" r="K5549"/>
  <c i="28" r="I5550"/>
  <c i="28" r="H5551"/>
  <c i="28" r="J5550"/>
  <c i="28" l="1" r="K5550"/>
  <c i="28" r="I5551"/>
  <c i="28" r="H5552"/>
  <c i="28" r="J5551"/>
  <c i="28" l="1" r="K5551"/>
  <c i="28" r="I5552"/>
  <c i="28" r="J5552"/>
  <c i="28" r="H5553"/>
  <c i="28" l="1" r="K5552"/>
  <c i="28" r="J5553"/>
  <c i="28" r="I5553"/>
  <c i="28" r="H5554"/>
  <c i="28" l="1" r="K5553"/>
  <c i="28" r="J5554"/>
  <c i="28" r="I5554"/>
  <c i="28" r="H5555"/>
  <c i="28" l="1" r="K5554"/>
  <c i="28" r="J5555"/>
  <c i="28" r="I5555"/>
  <c i="28" r="H5556"/>
  <c i="28" l="1" r="K5555"/>
  <c i="28" r="J5556"/>
  <c i="28" r="I5556"/>
  <c i="28" r="H5557"/>
  <c i="28" l="1" r="K5556"/>
  <c i="28" r="J5557"/>
  <c i="28" r="I5557"/>
  <c i="28" r="H5558"/>
  <c i="28" l="1" r="K5557"/>
  <c i="28" r="H5559"/>
  <c i="28" r="J5558"/>
  <c i="28" r="I5558"/>
  <c i="28" l="1" r="K5558"/>
  <c i="28" r="J5559"/>
  <c i="28" r="I5559"/>
  <c i="28" r="H5560"/>
  <c i="28" l="1" r="K5559"/>
  <c i="28" r="J5560"/>
  <c i="28" r="I5560"/>
  <c i="28" r="H5561"/>
  <c i="28" l="1" r="K5560"/>
  <c i="28" r="J5561"/>
  <c i="28" r="I5561"/>
  <c i="28" r="H5562"/>
  <c i="28" l="1" r="K5561"/>
  <c i="28" r="H5563"/>
  <c i="28" r="J5562"/>
  <c i="28" r="I5562"/>
  <c i="28" l="1" r="K5562"/>
  <c i="28" r="I5563"/>
  <c i="28" r="H5564"/>
  <c i="28" r="J5563"/>
  <c i="28" l="1" r="K5563"/>
  <c i="28" r="J5564"/>
  <c i="28" r="I5564"/>
  <c i="28" r="H5565"/>
  <c i="28" l="1" r="K5564"/>
  <c i="28" r="J5565"/>
  <c i="28" r="I5565"/>
  <c i="28" r="H5566"/>
  <c i="28" l="1" r="K5565"/>
  <c i="28" r="J5566"/>
  <c i="28" r="I5566"/>
  <c i="28" r="H5567"/>
  <c i="28" l="1" r="K5566"/>
  <c i="28" r="J5567"/>
  <c i="28" r="I5567"/>
  <c i="28" r="H5568"/>
  <c i="28" l="1" r="K5567"/>
  <c i="28" r="J5568"/>
  <c i="28" r="I5568"/>
  <c i="28" r="H5569"/>
  <c i="28" l="1" r="K5568"/>
  <c i="28" r="I5569"/>
  <c i="28" r="H5570"/>
  <c i="28" r="J5569"/>
  <c i="28" l="1" r="K5569"/>
  <c i="28" r="J5570"/>
  <c i="28" r="I5570"/>
  <c i="28" r="H5571"/>
  <c i="28" l="1" r="K5570"/>
  <c i="28" r="J5571"/>
  <c i="28" r="I5571"/>
  <c i="28" r="H5572"/>
  <c i="28" l="1" r="K5571"/>
  <c i="28" r="J5572"/>
  <c i="28" r="I5572"/>
  <c i="28" r="H5573"/>
  <c i="28" l="1" r="K5572"/>
  <c i="28" r="J5573"/>
  <c i="28" r="I5573"/>
  <c i="28" r="H5574"/>
  <c i="28" l="1" r="K5573"/>
  <c i="28" r="I5574"/>
  <c i="28" r="H5575"/>
  <c i="28" r="J5574"/>
  <c i="28" l="1" r="K5574"/>
  <c i="28" r="J5575"/>
  <c i="28" r="I5575"/>
  <c i="28" r="H5576"/>
  <c i="28" l="1" r="K5575"/>
  <c i="28" r="H5577"/>
  <c i="28" r="J5576"/>
  <c i="28" r="I5576"/>
  <c i="28" l="1" r="K5576"/>
  <c i="28" r="J5577"/>
  <c i="28" r="I5577"/>
  <c i="28" r="H5578"/>
  <c i="28" l="1" r="K5577"/>
  <c i="28" r="J5578"/>
  <c i="28" r="I5578"/>
  <c i="28" r="H5579"/>
  <c i="28" l="1" r="K5578"/>
  <c i="28" r="J5579"/>
  <c i="28" r="I5579"/>
  <c i="28" r="H5580"/>
  <c i="28" l="1" r="K5579"/>
  <c i="28" r="J5580"/>
  <c i="28" r="I5580"/>
  <c i="28" r="H5581"/>
  <c i="28" l="1" r="K5580"/>
  <c i="28" r="J5581"/>
  <c i="28" r="I5581"/>
  <c i="28" r="H5582"/>
  <c i="28" l="1" r="K5581"/>
  <c i="28" r="I5582"/>
  <c i="28" r="H5583"/>
  <c i="28" r="J5582"/>
  <c i="28" l="1" r="K5582"/>
  <c i="28" r="J5583"/>
  <c i="28" r="I5583"/>
  <c i="28" r="H5584"/>
  <c i="28" l="1" r="K5583"/>
  <c i="28" r="I5584"/>
  <c i="28" r="H5585"/>
  <c i="28" r="J5584"/>
  <c i="28" l="1" r="K5584"/>
  <c i="28" r="J5585"/>
  <c i="28" r="I5585"/>
  <c i="28" r="H5586"/>
  <c i="28" l="1" r="K5585"/>
  <c i="28" r="I5586"/>
  <c i="28" r="H5587"/>
  <c i="28" r="J5586"/>
  <c i="28" l="1" r="K5586"/>
  <c i="28" r="J5587"/>
  <c i="28" r="I5587"/>
  <c i="28" r="H5588"/>
  <c i="28" l="1" r="K5587"/>
  <c i="28" r="J5588"/>
  <c i="28" r="I5588"/>
  <c i="28" r="H5589"/>
  <c i="28" l="1" r="K5588"/>
  <c i="28" r="J5589"/>
  <c i="28" r="I5589"/>
  <c i="28" r="H5590"/>
  <c i="28" l="1" r="K5589"/>
  <c i="28" r="I5590"/>
  <c i="28" r="H5591"/>
  <c i="28" r="J5590"/>
  <c i="28" l="1" r="K5590"/>
  <c i="28" r="J5591"/>
  <c i="28" r="I5591"/>
  <c i="28" r="H5592"/>
  <c i="28" l="1" r="K5591"/>
  <c i="28" r="J5592"/>
  <c i="28" r="I5592"/>
  <c i="28" r="H5593"/>
  <c i="28" l="1" r="K5592"/>
  <c i="28" r="J5593"/>
  <c i="28" r="I5593"/>
  <c i="28" r="H5594"/>
  <c i="28" l="1" r="K5593"/>
  <c i="28" r="J5594"/>
  <c i="28" r="I5594"/>
  <c i="28" r="H5595"/>
  <c i="28" l="1" r="K5594"/>
  <c i="28" r="J5595"/>
  <c i="28" r="I5595"/>
  <c i="28" r="H5596"/>
  <c i="28" l="1" r="K5595"/>
  <c i="28" r="J5596"/>
  <c i="28" r="I5596"/>
  <c i="28" r="H5597"/>
  <c i="28" l="1" r="K5596"/>
  <c i="28" r="J5597"/>
  <c i="28" r="I5597"/>
  <c i="28" r="H5598"/>
  <c i="28" l="1" r="K5597"/>
  <c i="28" r="J5598"/>
  <c i="28" r="I5598"/>
  <c i="28" r="H5599"/>
  <c i="28" l="1" r="K5598"/>
  <c i="28" r="J5599"/>
  <c i="28" r="I5599"/>
  <c i="28" r="H5600"/>
  <c i="28" l="1" r="K5599"/>
  <c i="28" r="J5600"/>
  <c i="28" r="I5600"/>
  <c i="28" r="H5601"/>
  <c i="28" l="1" r="K5600"/>
  <c i="28" r="J5601"/>
  <c i="28" r="I5601"/>
  <c i="28" r="H5602"/>
  <c i="28" l="1" r="K5601"/>
  <c i="28" r="J5602"/>
  <c i="28" r="I5602"/>
  <c i="28" r="H5603"/>
  <c i="28" l="1" r="K5602"/>
  <c i="28" r="J5603"/>
  <c i="28" r="I5603"/>
  <c i="28" r="H5604"/>
  <c i="28" l="1" r="K5603"/>
  <c i="28" r="J5604"/>
  <c i="28" r="I5604"/>
  <c i="28" r="H5605"/>
  <c i="28" l="1" r="K5604"/>
  <c i="28" r="J5605"/>
  <c i="28" r="I5605"/>
  <c i="28" r="H5606"/>
  <c i="28" l="1" r="K5605"/>
  <c i="28" r="I5606"/>
  <c i="28" r="H5607"/>
  <c i="28" r="J5606"/>
  <c i="28" l="1" r="K5606"/>
  <c i="28" r="I5607"/>
  <c i="28" r="H5608"/>
  <c i="28" r="J5607"/>
  <c i="28" l="1" r="K5607"/>
  <c i="28" r="I5608"/>
  <c i="28" r="H5609"/>
  <c i="28" r="J5608"/>
  <c i="28" l="1" r="K5608"/>
  <c i="28" r="J5609"/>
  <c i="28" r="I5609"/>
  <c i="28" r="H5610"/>
  <c i="28" l="1" r="K5609"/>
  <c i="28" r="I5610"/>
  <c i="28" r="H5611"/>
  <c i="28" r="J5610"/>
  <c i="28" l="1" r="K5610"/>
  <c i="28" r="J5611"/>
  <c i="28" r="I5611"/>
  <c i="28" r="H5612"/>
  <c i="28" l="1" r="K5611"/>
  <c i="28" r="I5612"/>
  <c i="28" r="H5613"/>
  <c i="28" r="J5612"/>
  <c i="28" l="1" r="K5612"/>
  <c i="28" r="I5613"/>
  <c i="28" r="H5614"/>
  <c i="28" r="J5613"/>
  <c i="28" l="1" r="K5613"/>
  <c i="28" r="I5614"/>
  <c i="28" r="H5615"/>
  <c i="28" r="J5614"/>
  <c i="28" l="1" r="K5614"/>
  <c i="28" r="J5615"/>
  <c i="28" r="I5615"/>
  <c i="28" r="H5616"/>
  <c i="28" l="1" r="K5615"/>
  <c i="28" r="J5616"/>
  <c i="28" r="I5616"/>
  <c i="28" r="H5617"/>
  <c i="28" l="1" r="K5616"/>
  <c i="28" r="J5617"/>
  <c i="28" r="H5618"/>
  <c i="28" r="I5617"/>
  <c i="28" l="1" r="K5617"/>
  <c i="28" r="J5618"/>
  <c i="28" r="I5618"/>
  <c i="28" r="H5619"/>
  <c i="28" l="1" r="K5618"/>
  <c i="28" r="J5619"/>
  <c i="28" r="I5619"/>
  <c i="28" r="H5620"/>
  <c i="28" l="1" r="K5619"/>
  <c i="28" r="J5620"/>
  <c i="28" r="I5620"/>
  <c i="28" r="H5621"/>
  <c i="28" l="1" r="K5620"/>
  <c i="28" r="J5621"/>
  <c i="28" r="I5621"/>
  <c i="28" r="H5622"/>
  <c i="28" l="1" r="K5621"/>
  <c i="28" r="J5622"/>
  <c i="28" r="I5622"/>
  <c i="28" r="H5623"/>
  <c i="28" l="1" r="K5622"/>
  <c i="28" r="J5623"/>
  <c i="28" r="I5623"/>
  <c i="28" r="H5624"/>
  <c i="28" l="1" r="K5623"/>
  <c i="28" r="J5624"/>
  <c i="28" r="I5624"/>
  <c i="28" r="H5625"/>
  <c i="28" l="1" r="K5624"/>
  <c i="28" r="J5625"/>
  <c i="28" r="I5625"/>
  <c i="28" r="H5626"/>
  <c i="28" l="1" r="K5625"/>
  <c i="28" r="I5626"/>
  <c i="28" r="H5627"/>
  <c i="28" r="J5626"/>
  <c i="28" l="1" r="K5626"/>
  <c i="28" r="J5627"/>
  <c i="28" r="I5627"/>
  <c i="28" r="H5628"/>
  <c i="28" l="1" r="K5627"/>
  <c i="28" r="J5628"/>
  <c i="28" r="I5628"/>
  <c i="28" r="H5629"/>
  <c i="28" l="1" r="K5628"/>
  <c i="28" r="J5629"/>
  <c i="28" r="I5629"/>
  <c i="28" r="H5630"/>
  <c i="28" l="1" r="K5629"/>
  <c i="28" r="I5630"/>
  <c i="28" r="H5631"/>
  <c i="28" r="J5630"/>
  <c i="28" l="1" r="K5630"/>
  <c i="28" r="J5631"/>
  <c i="28" r="I5631"/>
  <c i="28" r="H5632"/>
  <c i="28" l="1" r="K5631"/>
  <c i="28" r="I5632"/>
  <c i="28" r="H5633"/>
  <c i="28" r="J5632"/>
  <c i="28" l="1" r="K5632"/>
  <c i="28" r="J5633"/>
  <c i="28" r="I5633"/>
  <c i="28" r="H5634"/>
  <c i="28" l="1" r="K5633"/>
  <c i="28" r="J5634"/>
  <c i="28" r="I5634"/>
  <c i="28" r="H5635"/>
  <c i="28" l="1" r="K5634"/>
  <c i="28" r="J5635"/>
  <c i="28" r="I5635"/>
  <c i="28" r="H5636"/>
  <c i="28" l="1" r="K5635"/>
  <c i="28" r="J5636"/>
  <c i="28" r="I5636"/>
  <c i="28" r="H5637"/>
  <c i="28" l="1" r="K5636"/>
  <c i="28" r="J5637"/>
  <c i="28" r="I5637"/>
  <c i="28" r="H5638"/>
  <c i="28" l="1" r="K5637"/>
  <c i="28" r="J5638"/>
  <c i="28" r="I5638"/>
  <c i="28" r="H5639"/>
  <c i="28" l="1" r="K5638"/>
  <c i="28" r="J5639"/>
  <c i="28" r="I5639"/>
  <c i="28" r="H5640"/>
  <c i="28" l="1" r="K5639"/>
  <c i="28" r="I5640"/>
  <c i="28" r="H5641"/>
  <c i="28" r="J5640"/>
  <c i="28" l="1" r="K5640"/>
  <c i="28" r="J5641"/>
  <c i="28" r="I5641"/>
  <c i="28" r="H5642"/>
  <c i="28" l="1" r="K5641"/>
  <c i="28" r="J5642"/>
  <c i="28" r="I5642"/>
  <c i="28" r="H5643"/>
  <c i="28" l="1" r="K5642"/>
  <c i="28" r="J5643"/>
  <c i="28" r="I5643"/>
  <c i="28" r="H5644"/>
  <c i="28" l="1" r="K5643"/>
  <c i="28" r="J5644"/>
  <c i="28" r="I5644"/>
  <c i="28" r="H5645"/>
  <c i="28" l="1" r="K5644"/>
  <c i="28" r="J5645"/>
  <c i="28" r="I5645"/>
  <c i="28" r="H5646"/>
  <c i="28" l="1" r="K5645"/>
  <c i="28" r="J5646"/>
  <c i="28" r="I5646"/>
  <c i="28" r="H5647"/>
  <c i="28" l="1" r="K5646"/>
  <c i="28" r="J5647"/>
  <c i="28" r="I5647"/>
  <c i="28" r="H5648"/>
  <c i="28" l="1" r="K5647"/>
  <c i="28" r="J5648"/>
  <c i="28" r="I5648"/>
  <c i="28" r="H5649"/>
  <c i="28" l="1" r="K5648"/>
  <c i="28" r="J5649"/>
  <c i="28" r="I5649"/>
  <c i="28" r="H5650"/>
  <c i="28" l="1" r="K5649"/>
  <c i="28" r="J5650"/>
  <c i="28" r="I5650"/>
  <c i="28" r="H5651"/>
  <c i="28" l="1" r="K5650"/>
  <c i="28" r="J5651"/>
  <c i="28" r="I5651"/>
  <c i="28" r="H5652"/>
  <c i="28" l="1" r="K5651"/>
  <c i="28" r="J5652"/>
  <c i="28" r="I5652"/>
  <c i="28" r="H5653"/>
  <c i="28" l="1" r="K5652"/>
  <c i="28" r="J5653"/>
  <c i="28" r="I5653"/>
  <c i="28" r="H5654"/>
  <c i="28" l="1" r="K5653"/>
  <c i="28" r="J5654"/>
  <c i="28" r="I5654"/>
  <c i="28" r="H5655"/>
  <c i="28" l="1" r="K5654"/>
  <c i="28" r="J5655"/>
  <c i="28" r="I5655"/>
  <c i="28" r="H5656"/>
  <c i="28" l="1" r="K5655"/>
  <c i="28" r="J5656"/>
  <c i="28" r="I5656"/>
  <c i="28" r="H5657"/>
  <c i="28" l="1" r="K5656"/>
  <c i="28" r="H5658"/>
  <c i="28" r="J5657"/>
  <c i="28" r="I5657"/>
  <c i="28" l="1" r="K5657"/>
  <c i="28" r="J5658"/>
  <c i="28" r="I5658"/>
  <c i="28" r="H5659"/>
  <c i="28" l="1" r="K5658"/>
  <c i="28" r="J5659"/>
  <c i="28" r="I5659"/>
  <c i="28" r="H5660"/>
  <c i="28" l="1" r="K5659"/>
  <c i="28" r="I5660"/>
  <c i="28" r="H5661"/>
  <c i="28" r="J5660"/>
  <c i="28" l="1" r="K5660"/>
  <c i="28" r="I5661"/>
  <c i="28" r="H5662"/>
  <c i="28" r="J5661"/>
  <c i="28" l="1" r="K5661"/>
  <c i="28" r="I5662"/>
  <c i="28" r="H5663"/>
  <c i="28" r="J5662"/>
  <c i="28" l="1" r="K5662"/>
  <c i="28" r="I5663"/>
  <c i="28" r="H5664"/>
  <c i="28" r="J5663"/>
  <c i="28" l="1" r="K5663"/>
  <c i="28" r="J5664"/>
  <c i="28" r="I5664"/>
  <c i="28" r="H5665"/>
  <c i="28" l="1" r="K5664"/>
  <c i="28" r="I5665"/>
  <c i="28" r="J5665"/>
  <c i="28" r="H5666"/>
  <c i="28" l="1" r="K5665"/>
  <c i="28" r="J5666"/>
  <c i="28" r="I5666"/>
  <c i="28" r="H5667"/>
  <c i="28" l="1" r="K5666"/>
  <c i="28" r="I5667"/>
  <c i="28" r="H5668"/>
  <c i="28" r="J5667"/>
  <c i="28" l="1" r="K5667"/>
  <c i="28" r="H5669"/>
  <c i="28" r="J5668"/>
  <c i="28" r="I5668"/>
  <c i="28" l="1" r="K5668"/>
  <c i="28" r="J5669"/>
  <c i="28" r="I5669"/>
  <c i="28" r="H5670"/>
  <c i="28" l="1" r="K5669"/>
  <c i="28" r="J5670"/>
  <c i="28" r="I5670"/>
  <c i="28" r="H5671"/>
  <c i="28" l="1" r="K5670"/>
  <c i="28" r="I5671"/>
  <c i="28" r="H5672"/>
  <c i="28" r="J5671"/>
  <c i="28" l="1" r="K5671"/>
  <c i="28" r="I5672"/>
  <c i="28" r="H5673"/>
  <c i="28" r="J5672"/>
  <c i="28" l="1" r="K5672"/>
  <c i="28" r="J5673"/>
  <c i="28" r="I5673"/>
  <c i="28" r="H5674"/>
  <c i="28" l="1" r="K5673"/>
  <c i="28" r="J5674"/>
  <c i="28" r="I5674"/>
  <c i="28" r="H5675"/>
  <c i="28" l="1" r="K5674"/>
  <c i="28" r="J5675"/>
  <c i="28" r="I5675"/>
  <c i="28" r="H5676"/>
  <c i="28" l="1" r="K5675"/>
  <c i="28" r="J5676"/>
  <c i="28" r="I5676"/>
  <c i="28" r="H5677"/>
  <c i="28" l="1" r="K5676"/>
  <c i="28" r="J5677"/>
  <c i="28" r="I5677"/>
  <c i="28" r="H5678"/>
  <c i="28" l="1" r="K5677"/>
  <c i="28" r="J5678"/>
  <c i="28" r="I5678"/>
  <c i="28" r="H5679"/>
  <c i="28" l="1" r="K5678"/>
  <c i="28" r="J5679"/>
  <c i="28" r="I5679"/>
  <c i="28" r="H5680"/>
  <c i="28" l="1" r="K5679"/>
  <c i="28" r="J5680"/>
  <c i="28" r="I5680"/>
  <c i="28" r="H5681"/>
  <c i="28" l="1" r="K5680"/>
  <c i="28" r="J5681"/>
  <c i="28" r="I5681"/>
  <c i="28" r="H5682"/>
  <c i="28" l="1" r="K5681"/>
  <c i="28" r="J5682"/>
  <c i="28" r="I5682"/>
  <c i="28" r="H5683"/>
  <c i="28" l="1" r="K5682"/>
  <c i="28" r="J5683"/>
  <c i="28" r="I5683"/>
  <c i="28" r="H5684"/>
  <c i="28" l="1" r="K5683"/>
  <c i="28" r="J5684"/>
  <c i="28" r="I5684"/>
  <c i="28" r="H5685"/>
  <c i="28" l="1" r="K5684"/>
  <c i="28" r="J5685"/>
  <c i="28" r="I5685"/>
  <c i="28" r="H5686"/>
  <c i="28" l="1" r="K5685"/>
  <c i="28" r="J5686"/>
  <c i="28" r="I5686"/>
  <c i="28" r="H5687"/>
  <c i="28" l="1" r="K5686"/>
  <c i="28" r="J5687"/>
  <c i="28" r="I5687"/>
  <c i="28" r="H5688"/>
  <c i="28" l="1" r="K5687"/>
  <c i="28" r="J5688"/>
  <c i="28" r="I5688"/>
  <c i="28" r="H5689"/>
  <c i="28" l="1" r="K5688"/>
  <c i="28" r="H5690"/>
  <c i="28" r="J5689"/>
  <c i="28" r="I5689"/>
  <c i="28" l="1" r="K5689"/>
  <c i="28" r="H5691"/>
  <c i="28" r="J5690"/>
  <c i="28" r="I5690"/>
  <c i="28" l="1" r="K5690"/>
  <c i="28" r="I5691"/>
  <c i="28" r="H5692"/>
  <c i="28" r="J5691"/>
  <c i="28" l="1" r="K5691"/>
  <c i="28" r="J5692"/>
  <c i="28" r="I5692"/>
  <c i="28" r="H5693"/>
  <c i="28" l="1" r="K5692"/>
  <c i="28" r="J5693"/>
  <c i="28" r="I5693"/>
  <c i="28" r="H5694"/>
  <c i="28" l="1" r="K5693"/>
  <c i="28" r="J5694"/>
  <c i="28" r="I5694"/>
  <c i="28" r="H5695"/>
  <c i="28" l="1" r="K5694"/>
  <c i="28" r="I5695"/>
  <c i="28" r="H5696"/>
  <c i="28" r="J5695"/>
  <c i="28" l="1" r="K5695"/>
  <c i="28" r="J5696"/>
  <c i="28" r="I5696"/>
  <c i="28" r="H5697"/>
  <c i="28" l="1" r="K5696"/>
  <c i="28" r="I5697"/>
  <c i="28" r="H5698"/>
  <c i="28" r="J5697"/>
  <c i="28" l="1" r="K5697"/>
  <c i="28" r="J5698"/>
  <c i="28" r="I5698"/>
  <c i="28" r="H5699"/>
  <c i="28" l="1" r="K5698"/>
  <c i="28" r="I5699"/>
  <c i="28" r="H5700"/>
  <c i="28" r="J5699"/>
  <c i="28" l="1" r="K5699"/>
  <c i="28" r="I5700"/>
  <c i="28" r="H5701"/>
  <c i="28" r="J5700"/>
  <c i="28" l="1" r="K5700"/>
  <c i="28" r="J5701"/>
  <c i="28" r="I5701"/>
  <c i="28" r="H5702"/>
  <c i="28" l="1" r="K5701"/>
  <c i="28" r="I5702"/>
  <c i="28" r="H5703"/>
  <c i="28" r="J5702"/>
  <c i="28" l="1" r="K5702"/>
  <c i="28" r="J5703"/>
  <c i="28" r="I5703"/>
  <c i="28" r="H5704"/>
  <c i="28" l="1" r="K5703"/>
  <c i="28" r="I5704"/>
  <c i="28" r="H5705"/>
  <c i="28" r="J5704"/>
  <c i="28" l="1" r="K5704"/>
  <c i="28" r="I5705"/>
  <c i="28" r="H5706"/>
  <c i="28" r="J5705"/>
  <c i="28" l="1" r="K5705"/>
  <c i="28" r="I5706"/>
  <c i="28" r="H5707"/>
  <c i="28" r="J5706"/>
  <c i="28" l="1" r="K5706"/>
  <c i="28" r="J5707"/>
  <c i="28" r="I5707"/>
  <c i="28" r="H5708"/>
  <c i="28" l="1" r="K5707"/>
  <c i="28" r="J5708"/>
  <c i="28" r="I5708"/>
  <c i="28" r="H5709"/>
  <c i="28" l="1" r="K5708"/>
  <c i="28" r="J5709"/>
  <c i="28" r="I5709"/>
  <c i="28" r="H5710"/>
  <c i="28" l="1" r="K5709"/>
  <c i="28" r="J5710"/>
  <c i="28" r="I5710"/>
  <c i="28" r="H5711"/>
  <c i="28" l="1" r="K5710"/>
  <c i="28" r="J5711"/>
  <c i="28" r="I5711"/>
  <c i="28" r="H5712"/>
  <c i="28" l="1" r="K5711"/>
  <c i="28" r="J5712"/>
  <c i="28" r="I5712"/>
  <c i="28" r="H5713"/>
  <c i="28" l="1" r="K5712"/>
  <c i="28" r="J5713"/>
  <c i="28" r="I5713"/>
  <c i="28" r="H5714"/>
  <c i="28" l="1" r="K5713"/>
  <c i="28" r="J5714"/>
  <c i="28" r="I5714"/>
  <c i="28" r="H5715"/>
  <c i="28" l="1" r="K5714"/>
  <c i="28" r="I5715"/>
  <c i="28" r="H5716"/>
  <c i="28" r="J5715"/>
  <c i="28" l="1" r="K5715"/>
  <c i="28" r="I5716"/>
  <c i="28" r="H5717"/>
  <c i="28" r="J5716"/>
  <c i="28" l="1" r="K5716"/>
  <c i="28" r="J5717"/>
  <c i="28" r="I5717"/>
  <c i="28" r="H5718"/>
  <c i="28" l="1" r="K5717"/>
  <c i="28" r="J5718"/>
  <c i="28" r="I5718"/>
  <c i="28" r="H5719"/>
  <c i="28" l="1" r="K5718"/>
  <c i="28" r="I5719"/>
  <c i="28" r="H5720"/>
  <c i="28" r="J5719"/>
  <c i="28" l="1" r="K5719"/>
  <c i="28" r="I5720"/>
  <c i="28" r="H5721"/>
  <c i="28" r="J5720"/>
  <c i="28" l="1" r="K5720"/>
  <c i="28" r="J5721"/>
  <c i="28" r="I5721"/>
  <c i="28" r="H5722"/>
  <c i="28" l="1" r="K5721"/>
  <c i="28" r="J5722"/>
  <c i="28" r="I5722"/>
  <c i="28" r="H5723"/>
  <c i="28" l="1" r="K5722"/>
  <c i="28" r="I5723"/>
  <c i="28" r="H5724"/>
  <c i="28" r="J5723"/>
  <c i="28" l="1" r="K5723"/>
  <c i="28" r="J5724"/>
  <c i="28" r="I5724"/>
  <c i="28" r="H5725"/>
  <c i="28" l="1" r="K5724"/>
  <c i="28" r="H5726"/>
  <c i="28" r="J5725"/>
  <c i="28" r="I5725"/>
  <c i="28" l="1" r="K5725"/>
  <c i="28" r="H5727"/>
  <c i="28" r="J5726"/>
  <c i="28" r="I5726"/>
  <c i="28" l="1" r="K5726"/>
  <c i="28" r="I5727"/>
  <c i="28" r="H5728"/>
  <c i="28" r="J5727"/>
  <c i="28" l="1" r="K5727"/>
  <c i="28" r="I5728"/>
  <c i="28" r="H5729"/>
  <c i="28" r="J5728"/>
  <c i="28" l="1" r="K5728"/>
  <c i="28" r="I5729"/>
  <c i="28" r="H5730"/>
  <c i="28" r="J5729"/>
  <c i="28" l="1" r="K5729"/>
  <c i="28" r="J5730"/>
  <c i="28" r="I5730"/>
  <c i="28" r="H5731"/>
  <c i="28" l="1" r="K5730"/>
  <c i="28" r="H5732"/>
  <c i="28" r="J5731"/>
  <c i="28" r="I5731"/>
  <c i="28" l="1" r="K5731"/>
  <c i="28" r="J5732"/>
  <c i="28" r="I5732"/>
  <c i="28" r="H5733"/>
  <c i="28" l="1" r="K5732"/>
  <c i="28" r="J5733"/>
  <c i="28" r="I5733"/>
  <c i="28" r="H5734"/>
  <c i="28" l="1" r="K5733"/>
  <c i="28" r="I5734"/>
  <c i="28" r="H5735"/>
  <c i="28" r="J5734"/>
  <c i="28" l="1" r="K5734"/>
  <c i="28" r="H5736"/>
  <c i="28" r="J5735"/>
  <c i="28" r="I5735"/>
  <c i="28" l="1" r="K5735"/>
  <c i="28" r="H5737"/>
  <c i="28" r="J5736"/>
  <c i="28" r="I5736"/>
  <c i="28" l="1" r="K5736"/>
  <c i="28" r="J5737"/>
  <c i="28" r="I5737"/>
  <c i="28" r="H5738"/>
  <c i="28" l="1" r="K5737"/>
  <c i="28" r="J5738"/>
  <c i="28" r="I5738"/>
  <c i="28" r="H5739"/>
  <c i="28" l="1" r="K5738"/>
  <c i="28" r="J5739"/>
  <c i="28" r="H5740"/>
  <c i="28" r="I5739"/>
  <c i="28" l="1" r="K5739"/>
  <c i="28" r="I5740"/>
  <c i="28" r="H5741"/>
  <c i="28" r="J5740"/>
  <c i="28" l="1" r="K5740"/>
  <c i="28" r="I5741"/>
  <c i="28" r="H5742"/>
  <c i="28" r="J5741"/>
  <c i="28" l="1" r="K5741"/>
  <c i="28" r="J5742"/>
  <c i="28" r="I5742"/>
  <c i="28" r="H5743"/>
  <c i="28" l="1" r="K5742"/>
  <c i="28" r="J5743"/>
  <c i="28" r="I5743"/>
  <c i="28" r="H5744"/>
  <c i="28" l="1" r="K5743"/>
  <c i="28" r="H5745"/>
  <c i="28" r="J5744"/>
  <c i="28" r="I5744"/>
  <c i="28" l="1" r="K5744"/>
  <c i="28" r="H5746"/>
  <c i="28" r="J5745"/>
  <c i="28" r="I5745"/>
  <c i="28" l="1" r="K5745"/>
  <c i="28" r="J5746"/>
  <c i="28" r="I5746"/>
  <c i="28" r="H5747"/>
  <c i="28" l="1" r="K5746"/>
  <c i="28" r="J5747"/>
  <c i="28" r="I5747"/>
  <c i="28" r="H5748"/>
  <c i="28" l="1" r="K5747"/>
  <c i="28" r="J5748"/>
  <c i="28" r="H5749"/>
  <c i="28" r="I5748"/>
  <c i="28" l="1" r="K5748"/>
  <c i="28" r="J5749"/>
  <c i="28" r="H5750"/>
  <c i="28" r="I5749"/>
  <c i="28" l="1" r="K5749"/>
  <c i="28" r="J5750"/>
  <c i="28" r="I5750"/>
  <c i="28" r="H5751"/>
  <c i="28" l="1" r="K5750"/>
  <c i="28" r="J5751"/>
  <c i="28" r="I5751"/>
  <c i="28" r="H5752"/>
  <c i="28" l="1" r="K5751"/>
  <c i="28" r="J5752"/>
  <c i="28" r="I5752"/>
  <c i="28" r="H5753"/>
  <c i="28" l="1" r="K5752"/>
  <c i="28" r="I5753"/>
  <c i="28" r="H5754"/>
  <c i="28" r="J5753"/>
  <c i="28" l="1" r="K5753"/>
  <c i="28" r="H5755"/>
  <c i="28" r="J5754"/>
  <c i="28" r="I5754"/>
  <c i="28" l="1" r="K5754"/>
  <c i="28" r="I5755"/>
  <c i="28" r="J5755"/>
  <c i="28" r="H5756"/>
  <c i="28" l="1" r="K5755"/>
  <c i="28" r="J5756"/>
  <c i="28" r="I5756"/>
  <c i="28" r="H5757"/>
  <c i="28" l="1" r="K5756"/>
  <c i="28" r="I5757"/>
  <c i="28" r="J5757"/>
  <c i="28" r="H5758"/>
  <c i="28" l="1" r="K5757"/>
  <c i="28" r="I5758"/>
  <c i="28" r="H5759"/>
  <c i="28" r="J5758"/>
  <c i="28" l="1" r="K5758"/>
  <c i="28" r="I5759"/>
  <c i="28" r="H5760"/>
  <c i="28" r="J5759"/>
  <c i="28" l="1" r="K5759"/>
  <c i="28" r="I5760"/>
  <c i="28" r="H5761"/>
  <c i="28" r="J5760"/>
  <c i="28" l="1" r="K5760"/>
  <c i="28" r="J5761"/>
  <c i="28" r="I5761"/>
  <c i="28" r="H5762"/>
  <c i="28" l="1" r="K5761"/>
  <c i="28" r="J5762"/>
  <c i="28" r="H5763"/>
  <c i="28" r="I5762"/>
  <c i="28" l="1" r="K5762"/>
  <c i="28" r="I5763"/>
  <c i="28" r="H5764"/>
  <c i="28" r="J5763"/>
  <c i="28" l="1" r="K5763"/>
  <c i="28" r="J5764"/>
  <c i="28" r="I5764"/>
  <c i="28" r="H5765"/>
  <c i="28" l="1" r="K5764"/>
  <c i="28" r="H5766"/>
  <c i="28" r="J5765"/>
  <c i="28" r="I5765"/>
  <c i="28" l="1" r="K5765"/>
  <c i="28" r="I5766"/>
  <c i="28" r="H5767"/>
  <c i="28" r="J5766"/>
  <c i="28" l="1" r="K5766"/>
  <c i="28" r="H5768"/>
  <c i="28" r="J5767"/>
  <c i="28" r="I5767"/>
  <c i="28" l="1" r="K5767"/>
  <c i="28" r="H5769"/>
  <c i="28" r="J5768"/>
  <c i="28" r="I5768"/>
  <c i="28" l="1" r="K5768"/>
  <c i="28" r="I5769"/>
  <c i="28" r="J5769"/>
  <c i="28" r="H5770"/>
  <c i="28" l="1" r="K5769"/>
  <c i="28" r="I5770"/>
  <c i="28" r="H5771"/>
  <c i="28" r="J5770"/>
  <c i="28" l="1" r="K5770"/>
  <c i="28" r="J5771"/>
  <c i="28" r="I5771"/>
  <c i="28" r="H5772"/>
  <c i="28" l="1" r="K5771"/>
  <c i="28" r="J5772"/>
  <c i="28" r="I5772"/>
  <c i="28" r="H5773"/>
  <c i="28" l="1" r="K5772"/>
  <c i="28" r="I5773"/>
  <c i="28" r="H5774"/>
  <c i="28" r="J5773"/>
  <c i="28" l="1" r="K5773"/>
  <c i="28" r="I5774"/>
  <c i="28" r="H5775"/>
  <c i="28" r="J5774"/>
  <c i="28" l="1" r="K5774"/>
  <c i="28" r="J5775"/>
  <c i="28" r="I5775"/>
  <c i="28" r="H5776"/>
  <c i="28" l="1" r="K5775"/>
  <c i="28" r="J5776"/>
  <c i="28" r="I5776"/>
  <c i="28" r="H5777"/>
  <c i="28" l="1" r="K5776"/>
  <c i="28" r="I5777"/>
  <c i="28" r="H5778"/>
  <c i="28" r="J5777"/>
  <c i="28" l="1" r="K5777"/>
  <c i="28" r="J5778"/>
  <c i="28" r="H5779"/>
  <c i="28" r="I5778"/>
  <c i="28" l="1" r="K5778"/>
  <c i="28" r="I5779"/>
  <c i="28" r="H5780"/>
  <c i="28" r="J5779"/>
  <c i="28" l="1" r="K5779"/>
  <c i="28" r="J5780"/>
  <c i="28" r="I5780"/>
  <c i="28" r="H5781"/>
  <c i="28" l="1" r="K5780"/>
  <c i="28" r="I5781"/>
  <c i="28" r="H5782"/>
  <c i="28" r="J5781"/>
  <c i="28" l="1" r="K5781"/>
  <c i="28" r="I5782"/>
  <c i="28" r="H5783"/>
  <c i="28" r="J5782"/>
  <c i="28" l="1" r="K5782"/>
  <c i="28" r="I5783"/>
  <c i="28" r="H5784"/>
  <c i="28" r="J5783"/>
  <c i="28" l="1" r="K5783"/>
  <c i="28" r="I5784"/>
  <c i="28" r="J5784"/>
  <c i="28" r="H5785"/>
  <c i="28" l="1" r="K5784"/>
  <c i="28" r="J5785"/>
  <c i="28" r="I5785"/>
  <c i="28" r="H5786"/>
  <c i="28" l="1" r="K5785"/>
  <c i="28" r="I5786"/>
  <c i="28" r="H5787"/>
  <c i="28" r="J5786"/>
  <c i="28" l="1" r="K5786"/>
  <c i="28" r="I5787"/>
  <c i="28" r="H5788"/>
  <c i="28" r="J5787"/>
  <c i="28" l="1" r="K5787"/>
  <c i="28" r="J5788"/>
  <c i="28" r="I5788"/>
  <c i="28" r="H5789"/>
  <c i="28" l="1" r="K5788"/>
  <c i="28" r="J5789"/>
  <c i="28" r="I5789"/>
  <c i="28" r="H5790"/>
  <c i="28" l="1" r="K5789"/>
  <c i="28" r="J5790"/>
  <c i="28" r="H5791"/>
  <c i="28" r="I5790"/>
  <c i="28" l="1" r="K5790"/>
  <c i="28" r="J5791"/>
  <c i="28" r="I5791"/>
  <c i="28" r="H5792"/>
  <c i="28" l="1" r="K5791"/>
  <c i="28" r="J5792"/>
  <c i="28" r="I5792"/>
  <c i="28" r="H5793"/>
  <c i="28" l="1" r="K5792"/>
  <c i="28" r="I5793"/>
  <c i="28" r="H5794"/>
  <c i="28" r="J5793"/>
  <c i="28" l="1" r="K5793"/>
  <c i="28" r="J5794"/>
  <c i="28" r="H5795"/>
  <c i="28" r="I5794"/>
  <c i="28" l="1" r="K5794"/>
  <c i="28" r="J5795"/>
  <c i="28" r="I5795"/>
  <c i="28" r="H5796"/>
  <c i="28" l="1" r="K5795"/>
  <c i="28" r="J5796"/>
  <c i="28" r="I5796"/>
  <c i="28" r="H5797"/>
  <c i="28" l="1" r="K5796"/>
  <c i="28" r="J5797"/>
  <c i="28" r="I5797"/>
  <c i="28" r="H5798"/>
  <c i="28" l="1" r="K5797"/>
  <c i="28" r="J5798"/>
  <c i="28" r="I5798"/>
  <c i="28" r="H5799"/>
  <c i="28" l="1" r="K5798"/>
  <c i="28" r="H5800"/>
  <c i="28" r="J5799"/>
  <c i="28" r="I5799"/>
  <c i="28" l="1" r="K5799"/>
  <c i="28" r="H5801"/>
  <c i="28" r="I5800"/>
  <c i="28" r="J5800"/>
  <c i="28" l="1" r="K5800"/>
  <c i="28" r="I5801"/>
  <c i="28" r="H5802"/>
  <c i="28" r="J5801"/>
  <c i="28" l="1" r="K5801"/>
  <c i="28" r="I5802"/>
  <c i="28" r="H5803"/>
  <c i="28" r="J5802"/>
  <c i="28" l="1" r="K5802"/>
  <c i="28" r="J5803"/>
  <c i="28" r="I5803"/>
  <c i="28" r="H5804"/>
  <c i="28" l="1" r="K5803"/>
  <c i="28" r="I5804"/>
  <c i="28" r="H5805"/>
  <c i="28" r="J5804"/>
  <c i="28" l="1" r="K5804"/>
  <c i="28" r="H5806"/>
  <c i="28" r="J5805"/>
  <c i="28" r="I5805"/>
  <c i="28" l="1" r="K5805"/>
  <c i="28" r="I5806"/>
  <c i="28" r="H5807"/>
  <c i="28" r="J5806"/>
  <c i="28" l="1" r="K5806"/>
  <c i="28" r="J5807"/>
  <c i="28" r="I5807"/>
  <c i="28" r="H5808"/>
  <c i="28" l="1" r="K5807"/>
  <c i="28" r="J5808"/>
  <c i="28" r="H5809"/>
  <c i="28" r="I5808"/>
  <c i="28" l="1" r="K5808"/>
  <c i="28" r="I5809"/>
  <c i="28" r="H5810"/>
  <c i="28" r="J5809"/>
  <c i="28" l="1" r="K5809"/>
  <c i="28" r="I5810"/>
  <c i="28" r="H5811"/>
  <c i="28" r="J5810"/>
  <c i="28" l="1" r="K5810"/>
  <c i="28" r="I5811"/>
  <c i="28" r="J5811"/>
  <c i="28" r="H5812"/>
  <c i="28" l="1" r="K5811"/>
  <c i="28" r="J5812"/>
  <c i="28" r="I5812"/>
  <c i="28" r="H5813"/>
  <c i="28" l="1" r="K5812"/>
  <c i="28" r="I5813"/>
  <c i="28" r="H5814"/>
  <c i="28" r="J5813"/>
  <c i="28" l="1" r="K5813"/>
  <c i="28" r="J5814"/>
  <c i="28" r="I5814"/>
  <c i="28" r="H5815"/>
  <c i="28" l="1" r="K5814"/>
  <c i="28" r="J5815"/>
  <c i="28" r="I5815"/>
  <c i="28" r="H5816"/>
  <c i="28" l="1" r="K5815"/>
  <c i="28" r="J5816"/>
  <c i="28" r="I5816"/>
  <c i="28" r="H5817"/>
  <c i="28" l="1" r="K5816"/>
  <c i="28" r="J5817"/>
  <c i="28" r="I5817"/>
  <c i="28" r="H5818"/>
  <c i="28" l="1" r="K5817"/>
  <c i="28" r="I5818"/>
  <c i="28" r="H5819"/>
  <c i="28" r="J5818"/>
  <c i="28" l="1" r="K5818"/>
  <c i="28" r="J5819"/>
  <c i="28" r="I5819"/>
  <c i="28" r="H5820"/>
  <c i="28" l="1" r="K5819"/>
  <c i="28" r="I5820"/>
  <c i="28" r="H5821"/>
  <c i="28" r="J5820"/>
  <c i="28" l="1" r="K5820"/>
  <c i="28" r="J5821"/>
  <c i="28" r="I5821"/>
  <c i="28" r="H5822"/>
  <c i="28" l="1" r="K5821"/>
  <c i="28" r="J5822"/>
  <c i="28" r="I5822"/>
  <c i="28" r="H5823"/>
  <c i="28" l="1" r="K5822"/>
  <c i="28" r="J5823"/>
  <c i="28" r="H5824"/>
  <c i="28" r="I5823"/>
  <c i="28" l="1" r="K5823"/>
  <c i="28" r="J5824"/>
  <c i="28" r="I5824"/>
  <c i="28" r="H5825"/>
  <c i="28" l="1" r="K5824"/>
  <c i="28" r="J5825"/>
  <c i="28" r="I5825"/>
  <c i="28" r="H5826"/>
  <c i="28" l="1" r="K5825"/>
  <c i="28" r="J5826"/>
  <c i="28" r="I5826"/>
  <c i="28" r="H5827"/>
  <c i="28" l="1" r="K5826"/>
  <c i="28" r="J5827"/>
  <c i="28" r="I5827"/>
  <c i="28" r="H5828"/>
  <c i="28" l="1" r="K5827"/>
  <c i="28" r="J5828"/>
  <c i="28" r="I5828"/>
  <c i="28" r="H5829"/>
  <c i="28" l="1" r="K5828"/>
  <c i="28" r="J5829"/>
  <c i="28" r="I5829"/>
  <c i="28" r="H5830"/>
  <c i="28" l="1" r="K5829"/>
  <c i="28" r="J5830"/>
  <c i="28" r="I5830"/>
  <c i="28" r="H5831"/>
  <c i="28" l="1" r="K5830"/>
  <c i="28" r="J5831"/>
  <c i="28" r="I5831"/>
  <c i="28" r="H5832"/>
  <c i="28" l="1" r="K5831"/>
  <c i="28" r="J5832"/>
  <c i="28" r="I5832"/>
  <c i="28" r="H5833"/>
  <c i="28" l="1" r="K5832"/>
  <c i="28" r="J5833"/>
  <c i="28" r="I5833"/>
  <c i="28" r="H5834"/>
  <c i="28" l="1" r="K5833"/>
  <c i="28" r="J5834"/>
  <c i="28" r="I5834"/>
  <c i="28" r="H5835"/>
  <c i="28" l="1" r="K5834"/>
  <c i="28" r="J5835"/>
  <c i="28" r="I5835"/>
  <c i="28" r="H5836"/>
  <c i="28" l="1" r="K5835"/>
  <c i="28" r="I5836"/>
  <c i="28" r="H5837"/>
  <c i="28" r="J5836"/>
  <c i="28" l="1" r="K5836"/>
  <c i="28" r="I5837"/>
  <c i="28" r="H5838"/>
  <c i="28" r="J5837"/>
  <c i="28" l="1" r="K5837"/>
  <c i="28" r="J5838"/>
  <c i="28" r="I5838"/>
  <c i="28" r="H5839"/>
  <c i="28" l="1" r="K5838"/>
  <c i="28" r="J5839"/>
  <c i="28" r="I5839"/>
  <c i="28" r="H5840"/>
  <c i="28" l="1" r="K5839"/>
  <c i="28" r="J5840"/>
  <c i="28" r="I5840"/>
  <c i="28" r="H5841"/>
  <c i="28" l="1" r="K5840"/>
  <c i="28" r="J5841"/>
  <c i="28" r="I5841"/>
  <c i="28" r="H5842"/>
  <c i="28" l="1" r="K5841"/>
  <c i="28" r="J5842"/>
  <c i="28" r="I5842"/>
  <c i="28" r="H5843"/>
  <c i="28" l="1" r="K5842"/>
  <c i="28" r="J5843"/>
  <c i="28" r="I5843"/>
  <c i="28" r="H5844"/>
  <c i="28" l="1" r="K5843"/>
  <c i="28" r="J5844"/>
  <c i="28" r="I5844"/>
  <c i="28" r="H5845"/>
  <c i="28" l="1" r="K5844"/>
  <c i="28" r="J5845"/>
  <c i="28" r="I5845"/>
  <c i="28" r="H5846"/>
  <c i="28" l="1" r="K5845"/>
  <c i="28" r="J5846"/>
  <c i="28" r="I5846"/>
  <c i="28" r="H5847"/>
  <c i="28" l="1" r="K5846"/>
  <c i="28" r="J5847"/>
  <c i="28" r="I5847"/>
  <c i="28" r="H5848"/>
  <c i="28" l="1" r="K5847"/>
  <c i="28" r="J5848"/>
  <c i="28" r="I5848"/>
  <c i="28" r="H5849"/>
  <c i="28" l="1" r="K5848"/>
  <c i="28" r="J5849"/>
  <c i="28" r="I5849"/>
  <c i="28" r="H5850"/>
  <c i="28" l="1" r="K5849"/>
  <c i="28" r="J5850"/>
  <c i="28" r="I5850"/>
  <c i="28" r="H5851"/>
  <c i="28" l="1" r="K5850"/>
  <c i="28" r="J5851"/>
  <c i="28" r="I5851"/>
  <c i="28" r="H5852"/>
  <c i="28" l="1" r="K5851"/>
  <c i="28" r="J5852"/>
  <c i="28" r="I5852"/>
  <c i="28" r="H5853"/>
  <c i="28" l="1" r="K5852"/>
  <c i="28" r="J5853"/>
  <c i="28" r="I5853"/>
  <c i="28" r="H5854"/>
  <c i="28" l="1" r="K5853"/>
  <c i="28" r="J5854"/>
  <c i="28" r="I5854"/>
  <c i="28" r="H5855"/>
  <c i="28" l="1" r="K5854"/>
  <c i="28" r="I5855"/>
  <c i="28" r="H5856"/>
  <c i="28" r="J5855"/>
  <c i="28" l="1" r="K5855"/>
  <c i="28" r="J5856"/>
  <c i="28" r="I5856"/>
  <c i="28" r="H5857"/>
  <c i="28" l="1" r="K5856"/>
  <c i="28" r="J5857"/>
  <c i="28" r="I5857"/>
  <c i="28" r="H5858"/>
  <c i="28" l="1" r="K5857"/>
  <c i="28" r="J5858"/>
  <c i="28" r="I5858"/>
  <c i="28" r="H5859"/>
  <c i="28" l="1" r="K5858"/>
  <c i="28" r="J5859"/>
  <c i="28" r="I5859"/>
  <c i="28" r="H5860"/>
  <c i="28" l="1" r="K5859"/>
  <c i="28" r="J5860"/>
  <c i="28" r="I5860"/>
  <c i="28" r="H5861"/>
  <c i="28" l="1" r="K5860"/>
  <c i="28" r="J5861"/>
  <c i="28" r="I5861"/>
  <c i="28" r="H5862"/>
  <c i="28" l="1" r="K5861"/>
  <c i="28" r="H5863"/>
  <c i="28" r="J5862"/>
  <c i="28" r="I5862"/>
  <c i="28" l="1" r="K5862"/>
  <c i="28" r="J5863"/>
  <c i="28" r="I5863"/>
  <c i="28" r="H5864"/>
  <c i="28" l="1" r="K5863"/>
  <c i="28" r="J5864"/>
  <c i="28" r="I5864"/>
  <c i="28" r="H5865"/>
  <c i="28" l="1" r="K5864"/>
  <c i="28" r="J5865"/>
  <c i="28" r="I5865"/>
  <c i="28" r="H5866"/>
  <c i="28" l="1" r="K5865"/>
  <c i="28" r="J5866"/>
  <c i="28" r="I5866"/>
  <c i="28" r="H5867"/>
  <c i="28" l="1" r="K5866"/>
  <c i="28" r="J5867"/>
  <c i="28" r="I5867"/>
  <c i="28" r="H5868"/>
  <c i="28" l="1" r="K5867"/>
  <c i="28" r="J5868"/>
  <c i="28" r="I5868"/>
  <c i="28" r="H5869"/>
  <c i="28" l="1" r="K5868"/>
  <c i="28" r="J5869"/>
  <c i="28" r="H5870"/>
  <c i="28" r="I5869"/>
  <c i="28" l="1" r="K5869"/>
  <c i="28" r="H5871"/>
  <c i="28" r="J5870"/>
  <c i="28" r="I5870"/>
  <c i="28" l="1" r="K5870"/>
  <c i="28" r="J5871"/>
  <c i="28" r="I5871"/>
  <c i="28" r="H5872"/>
  <c i="28" l="1" r="K5871"/>
  <c i="28" r="J5872"/>
  <c i="28" r="I5872"/>
  <c i="28" r="H5873"/>
  <c i="28" l="1" r="K5872"/>
  <c i="28" r="J5873"/>
  <c i="28" r="I5873"/>
  <c i="28" r="H5874"/>
  <c i="28" l="1" r="K5873"/>
  <c i="28" r="J5874"/>
  <c i="28" r="I5874"/>
  <c i="28" r="H5875"/>
  <c i="28" l="1" r="K5874"/>
  <c i="28" r="H5876"/>
  <c i="28" r="J5875"/>
  <c i="28" r="I5875"/>
  <c i="28" l="1" r="K5875"/>
  <c i="28" r="I5876"/>
  <c i="28" r="H5877"/>
  <c i="28" r="J5876"/>
  <c i="28" l="1" r="K5876"/>
  <c i="28" r="J5877"/>
  <c i="28" r="I5877"/>
  <c i="28" r="H5878"/>
  <c i="28" l="1" r="K5877"/>
  <c i="28" r="J5878"/>
  <c i="28" r="I5878"/>
  <c i="28" r="H5879"/>
  <c i="28" l="1" r="K5878"/>
  <c i="28" r="J5879"/>
  <c i="28" r="I5879"/>
  <c i="28" r="H5880"/>
  <c i="28" l="1" r="K5879"/>
  <c i="28" r="I5880"/>
  <c i="28" r="J5880"/>
  <c i="28" r="H5881"/>
  <c i="28" l="1" r="K5880"/>
  <c i="28" r="J5881"/>
  <c i="28" r="I5881"/>
  <c i="28" r="H5882"/>
  <c i="28" l="1" r="K5881"/>
  <c i="28" r="J5882"/>
  <c i="28" r="I5882"/>
  <c i="28" r="H5883"/>
  <c i="28" l="1" r="K5882"/>
  <c i="28" r="J5883"/>
  <c i="28" r="I5883"/>
  <c i="28" r="H5884"/>
  <c i="28" l="1" r="K5883"/>
  <c i="28" r="J5884"/>
  <c i="28" r="I5884"/>
  <c i="28" r="H5885"/>
  <c i="28" l="1" r="K5884"/>
  <c i="28" r="J5885"/>
  <c i="28" r="I5885"/>
  <c i="28" r="H5886"/>
  <c i="28" l="1" r="K5885"/>
  <c i="28" r="J5886"/>
  <c i="28" r="I5886"/>
  <c i="28" r="H5887"/>
  <c i="28" l="1" r="K5886"/>
  <c i="28" r="J5887"/>
  <c i="28" r="I5887"/>
  <c i="28" r="H5888"/>
  <c i="28" l="1" r="K5887"/>
  <c i="28" r="J5888"/>
  <c i="28" r="I5888"/>
  <c i="28" r="H5889"/>
  <c i="28" l="1" r="K5888"/>
  <c i="28" r="J5889"/>
  <c i="28" r="I5889"/>
  <c i="28" r="H5890"/>
  <c i="28" l="1" r="K5889"/>
  <c i="28" r="J5890"/>
  <c i="28" r="I5890"/>
  <c i="28" r="H5891"/>
  <c i="28" l="1" r="K5890"/>
  <c i="28" r="J5891"/>
  <c i="28" r="I5891"/>
  <c i="28" r="H5892"/>
  <c i="28" l="1" r="K5891"/>
  <c i="28" r="J5892"/>
  <c i="28" r="I5892"/>
  <c i="28" r="H5893"/>
  <c i="28" l="1" r="K5892"/>
  <c i="28" r="J5893"/>
  <c i="28" r="I5893"/>
  <c i="28" r="H5894"/>
  <c i="28" l="1" r="K5893"/>
  <c i="28" r="J5894"/>
  <c i="28" r="I5894"/>
  <c i="28" r="H5895"/>
  <c i="28" l="1" r="K5894"/>
  <c i="28" r="J5895"/>
  <c i="28" r="I5895"/>
  <c i="28" r="H5896"/>
  <c i="28" l="1" r="K5895"/>
  <c i="28" r="J5896"/>
  <c i="28" r="I5896"/>
  <c i="28" r="H5897"/>
  <c i="28" l="1" r="K5896"/>
  <c i="28" r="J5897"/>
  <c i="28" r="I5897"/>
  <c i="28" r="H5898"/>
  <c i="28" l="1" r="K5897"/>
  <c i="28" r="J5898"/>
  <c i="28" r="I5898"/>
  <c i="28" r="H5899"/>
  <c i="28" l="1" r="K5898"/>
  <c i="28" r="J5899"/>
  <c i="28" r="I5899"/>
  <c i="28" r="H5900"/>
  <c i="28" l="1" r="K5899"/>
  <c i="28" r="J5900"/>
  <c i="28" r="I5900"/>
  <c i="28" r="H5901"/>
  <c i="28" l="1" r="K5900"/>
  <c i="28" r="J5901"/>
  <c i="28" r="I5901"/>
  <c i="28" r="H5902"/>
  <c i="28" l="1" r="K5901"/>
  <c i="28" r="J5902"/>
  <c i="28" r="I5902"/>
  <c i="28" r="H5903"/>
  <c i="28" l="1" r="K5902"/>
  <c i="28" r="J5903"/>
  <c i="28" r="I5903"/>
  <c i="28" r="H5904"/>
  <c i="28" l="1" r="K5903"/>
  <c i="28" r="I5904"/>
  <c i="28" r="H5905"/>
  <c i="28" r="J5904"/>
  <c i="28" l="1" r="K5904"/>
  <c i="28" r="J5905"/>
  <c i="28" r="I5905"/>
  <c i="28" r="H5906"/>
  <c i="28" l="1" r="K5905"/>
  <c i="28" r="J5906"/>
  <c i="28" r="I5906"/>
  <c i="28" r="H5907"/>
  <c i="28" l="1" r="K5906"/>
  <c i="28" r="J5907"/>
  <c i="28" r="I5907"/>
  <c i="28" r="H5908"/>
  <c i="28" l="1" r="K5907"/>
  <c i="28" r="J5908"/>
  <c i="28" r="I5908"/>
  <c i="28" r="H5909"/>
  <c i="28" l="1" r="K5908"/>
  <c i="28" r="J5909"/>
  <c i="28" r="I5909"/>
  <c i="28" r="H5910"/>
  <c i="28" l="1" r="K5909"/>
  <c i="28" r="J5910"/>
  <c i="28" r="I5910"/>
  <c i="28" r="H5911"/>
  <c i="28" l="1" r="K5910"/>
  <c i="28" r="J5911"/>
  <c i="28" r="I5911"/>
  <c i="28" r="H5912"/>
  <c i="28" l="1" r="K5911"/>
  <c i="28" r="J5912"/>
  <c i="28" r="I5912"/>
  <c i="28" r="H5913"/>
  <c i="28" l="1" r="K5912"/>
  <c i="28" r="J5913"/>
  <c i="28" r="I5913"/>
  <c i="28" r="H5914"/>
  <c i="28" l="1" r="K5913"/>
  <c i="28" r="I5914"/>
  <c i="28" r="H5915"/>
  <c i="28" r="J5914"/>
  <c i="28" l="1" r="K5914"/>
  <c i="28" r="J5915"/>
  <c i="28" r="I5915"/>
  <c i="28" r="H5916"/>
  <c i="28" l="1" r="K5915"/>
  <c i="28" r="J5916"/>
  <c i="28" r="I5916"/>
  <c i="28" r="H5917"/>
  <c i="28" l="1" r="K5916"/>
  <c i="28" r="J5917"/>
  <c i="28" r="I5917"/>
  <c i="28" r="H5918"/>
  <c i="28" l="1" r="K5917"/>
  <c i="28" r="J5918"/>
  <c i="28" r="I5918"/>
  <c i="28" r="H5919"/>
  <c i="28" l="1" r="K5918"/>
  <c i="28" r="J5919"/>
  <c i="28" r="I5919"/>
  <c i="28" r="H5920"/>
  <c i="28" l="1" r="K5919"/>
  <c i="28" r="I5920"/>
  <c i="28" r="H5921"/>
  <c i="28" r="J5920"/>
  <c i="28" l="1" r="K5920"/>
  <c i="28" r="J5921"/>
  <c i="28" r="I5921"/>
  <c i="28" r="H5922"/>
  <c i="28" l="1" r="K5921"/>
  <c i="28" r="J5922"/>
  <c i="28" r="I5922"/>
  <c i="28" r="H5923"/>
  <c i="28" l="1" r="K5922"/>
  <c i="28" r="J5923"/>
  <c i="28" r="I5923"/>
  <c i="28" r="H5924"/>
  <c i="28" l="1" r="K5923"/>
  <c i="28" r="J5924"/>
  <c i="28" r="I5924"/>
  <c i="28" r="H5925"/>
  <c i="28" l="1" r="K5924"/>
  <c i="28" r="J5925"/>
  <c i="28" r="I5925"/>
  <c i="28" r="H5926"/>
  <c i="28" l="1" r="K5925"/>
  <c i="28" r="J5926"/>
  <c i="28" r="I5926"/>
  <c i="28" r="H5927"/>
  <c i="28" l="1" r="K5926"/>
  <c i="28" r="J5927"/>
  <c i="28" r="I5927"/>
  <c i="28" r="H5928"/>
  <c i="28" l="1" r="K5927"/>
  <c i="28" r="J5928"/>
  <c i="28" r="I5928"/>
  <c i="28" r="H5929"/>
  <c i="28" l="1" r="K5928"/>
  <c i="28" r="J5929"/>
  <c i="28" r="I5929"/>
  <c i="28" r="H5930"/>
  <c i="28" l="1" r="K5929"/>
  <c i="28" r="J5930"/>
  <c i="28" r="I5930"/>
  <c i="28" r="H5931"/>
  <c i="28" l="1" r="K5930"/>
  <c i="28" r="J5931"/>
  <c i="28" r="I5931"/>
  <c i="28" r="H5932"/>
  <c i="28" l="1" r="K5931"/>
  <c i="28" r="J5932"/>
  <c i="28" r="I5932"/>
  <c i="28" r="H5933"/>
  <c i="28" l="1" r="K5932"/>
  <c i="28" r="J5933"/>
  <c i="28" r="I5933"/>
  <c i="28" r="H5934"/>
  <c i="28" l="1" r="K5933"/>
  <c i="28" r="J5934"/>
  <c i="28" r="I5934"/>
  <c i="28" r="H5935"/>
  <c i="28" l="1" r="K5934"/>
  <c i="28" r="J5935"/>
  <c i="28" r="I5935"/>
  <c i="28" r="H5936"/>
  <c i="28" l="1" r="K5935"/>
  <c i="28" r="J5936"/>
  <c i="28" r="I5936"/>
  <c i="28" r="H5937"/>
  <c i="28" l="1" r="K5936"/>
  <c i="28" r="J5937"/>
  <c i="28" r="I5937"/>
  <c i="28" r="H5938"/>
  <c i="28" l="1" r="K5937"/>
  <c i="28" r="J5938"/>
  <c i="28" r="I5938"/>
  <c i="28" r="H5939"/>
  <c i="28" l="1" r="K5938"/>
  <c i="28" r="J5939"/>
  <c i="28" r="I5939"/>
  <c i="28" r="H5940"/>
  <c i="28" l="1" r="K5939"/>
  <c i="28" r="J5940"/>
  <c i="28" r="I5940"/>
  <c i="28" r="H5941"/>
  <c i="28" l="1" r="K5940"/>
  <c i="28" r="J5941"/>
  <c i="28" r="I5941"/>
  <c i="28" r="H5942"/>
  <c i="28" l="1" r="K5941"/>
  <c i="28" r="J5942"/>
  <c i="28" r="I5942"/>
  <c i="28" r="H5943"/>
  <c i="28" l="1" r="K5942"/>
  <c i="28" r="J5943"/>
  <c i="28" r="I5943"/>
  <c i="28" r="H5944"/>
  <c i="28" l="1" r="K5943"/>
  <c i="28" r="J5944"/>
  <c i="28" r="I5944"/>
  <c i="28" r="H5945"/>
  <c i="28" l="1" r="K5944"/>
  <c i="28" r="J5945"/>
  <c i="28" r="I5945"/>
  <c i="28" r="H5946"/>
  <c i="28" l="1" r="K5945"/>
  <c i="28" r="J5946"/>
  <c i="28" r="I5946"/>
  <c i="28" r="H5947"/>
  <c i="28" l="1" r="K5946"/>
  <c i="28" r="J5947"/>
  <c i="28" r="I5947"/>
  <c i="28" r="H5948"/>
  <c i="28" l="1" r="K5947"/>
  <c i="28" r="J5948"/>
  <c i="28" r="I5948"/>
  <c i="28" r="H5949"/>
  <c i="28" l="1" r="K5948"/>
  <c i="28" r="J5949"/>
  <c i="28" r="I5949"/>
  <c i="28" r="H5950"/>
  <c i="28" l="1" r="K5949"/>
  <c i="28" r="J5950"/>
  <c i="28" r="I5950"/>
  <c i="28" r="H5951"/>
  <c i="28" l="1" r="K5950"/>
  <c i="28" r="J5951"/>
  <c i="28" r="I5951"/>
  <c i="28" r="H5952"/>
  <c i="28" l="1" r="K5951"/>
  <c i="28" r="H5953"/>
  <c i="28" r="J5952"/>
  <c i="28" r="I5952"/>
  <c i="28" l="1" r="K5952"/>
  <c i="28" r="J5953"/>
  <c i="28" r="I5953"/>
  <c i="28" r="H5954"/>
  <c i="28" l="1" r="K5953"/>
  <c i="28" r="J5954"/>
  <c i="28" r="I5954"/>
  <c i="28" r="H5955"/>
  <c i="28" l="1" r="K5954"/>
  <c i="28" r="J5955"/>
  <c i="28" r="I5955"/>
  <c i="28" r="H5956"/>
  <c i="28" l="1" r="K5955"/>
  <c i="28" r="J5956"/>
  <c i="28" r="I5956"/>
  <c i="28" r="H5957"/>
  <c i="28" l="1" r="K5956"/>
  <c i="28" r="J5957"/>
  <c i="28" r="I5957"/>
  <c i="28" r="H5958"/>
  <c i="28" l="1" r="K5957"/>
  <c i="28" r="J5958"/>
  <c i="28" r="I5958"/>
  <c i="28" r="H5959"/>
  <c i="28" l="1" r="K5958"/>
  <c i="28" r="J5959"/>
  <c i="28" r="I5959"/>
  <c i="28" r="H5960"/>
  <c i="28" l="1" r="K5959"/>
  <c i="28" r="J5960"/>
  <c i="28" r="I5960"/>
  <c i="28" r="H5961"/>
  <c i="28" l="1" r="K5960"/>
  <c i="28" r="J5961"/>
  <c i="28" r="I5961"/>
  <c i="28" r="H5962"/>
  <c i="28" l="1" r="K5961"/>
  <c i="28" r="J5962"/>
  <c i="28" r="I5962"/>
  <c i="28" r="H5963"/>
  <c i="28" l="1" r="K5962"/>
  <c i="28" r="J5963"/>
  <c i="28" r="I5963"/>
  <c i="28" r="H5964"/>
  <c i="28" l="1" r="K5963"/>
  <c i="28" r="J5964"/>
  <c i="28" r="I5964"/>
  <c i="28" r="H5965"/>
  <c i="28" l="1" r="K5964"/>
  <c i="28" r="I5965"/>
  <c i="28" r="H5966"/>
  <c i="28" r="J5965"/>
  <c i="28" l="1" r="K5965"/>
  <c i="28" r="J5966"/>
  <c i="28" r="I5966"/>
  <c i="28" r="H5967"/>
  <c i="28" l="1" r="K5966"/>
  <c i="28" r="H5968"/>
  <c i="28" r="J5967"/>
  <c i="28" r="I5967"/>
  <c i="28" l="1" r="K5967"/>
  <c i="28" r="J5968"/>
  <c i="28" r="I5968"/>
  <c i="28" r="H5969"/>
  <c i="28" l="1" r="K5968"/>
  <c i="28" r="J5969"/>
  <c i="28" r="I5969"/>
  <c i="28" r="H5970"/>
  <c i="28" l="1" r="K5969"/>
  <c i="28" r="J5970"/>
  <c i="28" r="I5970"/>
  <c i="28" r="H5971"/>
  <c i="28" l="1" r="K5970"/>
  <c i="28" r="I5971"/>
  <c i="28" r="H5972"/>
  <c i="28" r="J5971"/>
  <c i="28" l="1" r="K5971"/>
  <c i="28" r="J5972"/>
  <c i="28" r="H5973"/>
  <c i="28" r="I5972"/>
  <c i="28" l="1" r="K5972"/>
  <c i="28" r="J5973"/>
  <c i="28" r="I5973"/>
  <c i="28" r="H5974"/>
  <c i="28" l="1" r="K5973"/>
  <c i="28" r="J5974"/>
  <c i="28" r="I5974"/>
  <c i="28" r="H5975"/>
  <c i="28" l="1" r="K5974"/>
  <c i="28" r="I5975"/>
  <c i="28" r="J5975"/>
  <c i="28" r="H5976"/>
  <c i="28" l="1" r="K5975"/>
  <c i="28" r="I5976"/>
  <c i="28" r="H5977"/>
  <c i="28" r="J5976"/>
  <c i="28" l="1" r="K5976"/>
  <c i="28" r="H5978"/>
  <c i="28" r="J5977"/>
  <c i="28" r="I5977"/>
  <c i="28" l="1" r="K5977"/>
  <c i="28" r="J5978"/>
  <c i="28" r="I5978"/>
  <c i="28" r="H5979"/>
  <c i="28" l="1" r="K5978"/>
  <c i="28" r="H5980"/>
  <c i="28" r="J5979"/>
  <c i="28" r="I5979"/>
  <c i="28" l="1" r="K5979"/>
  <c i="28" r="J5980"/>
  <c i="28" r="I5980"/>
  <c i="28" r="H5981"/>
  <c i="28" l="1" r="K5980"/>
  <c i="28" r="J5981"/>
  <c i="28" r="I5981"/>
  <c i="28" r="H5982"/>
  <c i="28" l="1" r="K5981"/>
  <c i="28" r="J5982"/>
  <c i="28" r="I5982"/>
  <c i="28" r="H5983"/>
  <c i="28" l="1" r="K5982"/>
  <c i="28" r="J5983"/>
  <c i="28" r="I5983"/>
  <c i="28" r="H5984"/>
  <c i="28" l="1" r="K5983"/>
  <c i="28" r="I5984"/>
  <c i="28" r="H5985"/>
  <c i="28" r="J5984"/>
  <c i="28" l="1" r="K5984"/>
  <c i="28" r="J5985"/>
  <c i="28" r="I5985"/>
  <c i="28" r="H5986"/>
  <c i="28" l="1" r="K5985"/>
  <c i="28" r="J5986"/>
  <c i="28" r="I5986"/>
  <c i="28" r="H5987"/>
  <c i="28" l="1" r="K5986"/>
  <c i="28" r="J5987"/>
  <c i="28" r="I5987"/>
  <c i="28" r="H5988"/>
  <c i="28" l="1" r="K5987"/>
  <c i="28" r="J5988"/>
  <c i="28" r="I5988"/>
  <c i="28" r="H5989"/>
  <c i="28" l="1" r="K5988"/>
  <c i="28" r="J5989"/>
  <c i="28" r="H5990"/>
  <c i="28" r="I5989"/>
  <c i="28" l="1" r="K5989"/>
  <c i="28" r="J5990"/>
  <c i="28" r="I5990"/>
  <c i="28" r="H5991"/>
  <c i="28" l="1" r="K5990"/>
  <c i="28" r="I5991"/>
  <c i="28" r="H5992"/>
  <c i="28" r="J5991"/>
  <c i="28" l="1" r="K5991"/>
  <c i="28" r="J5992"/>
  <c i="28" r="I5992"/>
  <c i="28" r="H5993"/>
  <c i="28" l="1" r="K5992"/>
  <c i="28" r="J5993"/>
  <c i="28" r="H5994"/>
  <c i="28" r="I5993"/>
  <c i="28" l="1" r="K5993"/>
  <c i="28" r="I5994"/>
  <c i="28" r="H5995"/>
  <c i="28" r="J5994"/>
  <c i="28" l="1" r="K5994"/>
  <c i="28" r="H5996"/>
  <c i="28" r="J5995"/>
  <c i="28" r="I5995"/>
  <c i="28" l="1" r="K5995"/>
  <c i="28" r="J5996"/>
  <c i="28" r="H5997"/>
  <c i="28" r="I5996"/>
  <c i="28" l="1" r="K5996"/>
  <c i="28" r="I5997"/>
  <c i="28" r="H5998"/>
  <c i="28" r="J5997"/>
  <c i="28" l="1" r="K5997"/>
  <c i="28" r="J5998"/>
  <c i="28" r="I5998"/>
  <c i="28" r="H5999"/>
  <c i="28" l="1" r="K5998"/>
  <c i="28" r="J5999"/>
  <c i="28" r="I5999"/>
  <c i="28" r="H6000"/>
  <c i="28" l="1" r="K5999"/>
  <c i="28" r="I6000"/>
  <c i="28" r="J6000"/>
  <c i="28" r="H6001"/>
  <c i="28" l="1" r="K6000"/>
  <c i="28" r="J6001"/>
  <c i="28" r="I6001"/>
  <c i="28" r="H6002"/>
  <c i="28" l="1" r="K6001"/>
  <c i="28" r="J6002"/>
  <c i="28" r="I6002"/>
  <c i="28" r="H6003"/>
  <c i="28" l="1" r="K6002"/>
  <c i="28" r="J6003"/>
  <c i="28" r="I6003"/>
  <c i="28" r="H6004"/>
  <c i="28" l="1" r="K6003"/>
  <c i="28" r="J6004"/>
  <c i="28" r="I6004"/>
  <c i="28" r="H6005"/>
  <c i="28" l="1" r="K6004"/>
  <c i="28" r="J6005"/>
  <c i="28" r="I6005"/>
  <c i="28" r="H6006"/>
  <c i="28" l="1" r="K6005"/>
  <c i="28" r="J6006"/>
  <c i="28" r="I6006"/>
  <c i="28" r="H6007"/>
  <c i="28" l="1" r="K6006"/>
  <c i="28" r="J6007"/>
  <c i="28" r="I6007"/>
  <c i="28" r="H6008"/>
  <c i="28" l="1" r="K6007"/>
  <c i="28" r="I6008"/>
  <c i="28" r="H6009"/>
  <c i="28" r="J6008"/>
  <c i="28" l="1" r="K6008"/>
  <c i="28" r="J6009"/>
  <c i="28" r="I6009"/>
  <c i="28" r="H6010"/>
  <c i="28" l="1" r="K6009"/>
  <c i="28" r="I6010"/>
  <c i="28" r="H6011"/>
  <c i="28" r="H6012" s="1"/>
  <c i="28" r="J6010"/>
  <c i="28" l="1" r="J6012"/>
  <c i="28" r="I6012"/>
  <c i="28" r="H6013"/>
  <c i="28" r="K6010"/>
  <c i="28" r="J6011"/>
  <c i="28" r="I6011"/>
  <c i="28" l="1" r="K6012"/>
  <c i="28" r="J6013"/>
  <c i="28" r="I6013"/>
  <c i="28" r="H6014"/>
  <c i="28" r="K6011"/>
  <c i="28" l="1" r="K6013"/>
  <c i="28" r="I6014"/>
  <c i="28" r="J6014"/>
  <c i="28" r="H6015"/>
  <c i="28" l="1" r="K6014"/>
  <c i="28" r="J6015"/>
  <c i="28" r="I6015"/>
  <c i="28" r="H6016"/>
  <c i="28" l="1" r="K6015"/>
  <c i="28" r="I6016"/>
  <c i="28" r="J6016"/>
  <c i="28" r="H6017"/>
  <c i="28" l="1" r="K6016"/>
  <c i="28" r="I6017"/>
  <c i="28" r="H6018"/>
  <c i="28" r="J6017"/>
  <c i="28" l="1" r="K6017"/>
  <c i="28" r="I6018"/>
  <c i="28" r="J6018"/>
  <c i="28" r="H6019"/>
  <c i="28" l="1" r="K6018"/>
  <c i="28" r="I6019"/>
  <c i="28" r="H6020"/>
  <c i="28" r="J6019"/>
  <c i="28" l="1" r="K6019"/>
  <c i="28" r="I6020"/>
  <c i="28" r="J6020"/>
  <c i="28" r="H6021"/>
  <c i="28" l="1" r="K6020"/>
  <c i="28" r="I6021"/>
  <c i="28" r="H6022"/>
  <c i="28" r="J6021"/>
  <c i="28" l="1" r="K6021"/>
  <c i="28" r="J6022"/>
  <c i="28" r="I6022"/>
  <c i="28" r="H6023"/>
  <c i="28" l="1" r="K6022"/>
  <c i="28" r="I6023"/>
  <c i="28" r="J6023"/>
  <c i="28" r="H6024"/>
  <c i="28" l="1" r="K6023"/>
  <c i="28" r="I6024"/>
  <c i="28" r="J6024"/>
  <c i="28" r="H6025"/>
  <c i="28" l="1" r="K6024"/>
  <c i="28" r="H6026"/>
  <c i="28" r="J6025"/>
  <c i="28" r="I6025"/>
  <c i="28" l="1" r="K6025"/>
  <c i="28" r="I6026"/>
  <c i="28" r="J6026"/>
  <c i="28" r="H6027"/>
  <c i="28" l="1" r="K6026"/>
  <c i="28" r="H6028"/>
  <c i="28" r="J6027"/>
  <c i="28" r="I6027"/>
  <c i="28" l="1" r="K6027"/>
  <c i="28" r="I6028"/>
  <c i="28" r="J6028"/>
  <c i="28" r="H6029"/>
  <c i="28" l="1" r="K6028"/>
  <c i="28" r="H6030"/>
  <c i="28" r="I6029"/>
  <c i="28" r="J6029"/>
  <c i="28" l="1" r="K6029"/>
  <c i="28" r="I6030"/>
  <c i="28" r="J6030"/>
  <c i="28" r="H6031"/>
  <c i="28" l="1" r="K6030"/>
  <c i="28" r="J6031"/>
  <c i="28" r="I6031"/>
  <c i="28" r="H6032"/>
  <c i="28" l="1" r="K6031"/>
  <c i="28" r="I6032"/>
  <c i="28" r="J6032"/>
  <c i="28" r="H6033"/>
  <c i="28" l="1" r="K6032"/>
  <c i="28" r="J6033"/>
  <c i="28" r="I6033"/>
  <c i="28" r="H6034"/>
  <c i="28" l="1" r="K6033"/>
  <c i="28" r="I6034"/>
  <c i="28" r="J6034"/>
  <c i="28" r="H6035"/>
  <c i="28" l="1" r="K6034"/>
  <c i="28" r="I6035"/>
  <c i="28" r="H6036"/>
  <c i="28" r="J6035"/>
  <c i="28" l="1" r="K6035"/>
  <c i="28" r="I6036"/>
  <c i="28" r="J6036"/>
  <c i="28" r="H6037"/>
  <c i="28" l="1" r="K6036"/>
  <c i="28" r="J6037"/>
  <c i="28" r="I6037"/>
  <c i="28" r="H6038"/>
  <c i="28" l="1" r="K6037"/>
  <c i="28" r="I6038"/>
  <c i="28" r="J6038"/>
  <c i="28" r="H6039"/>
  <c i="28" l="1" r="K6038"/>
  <c i="28" r="J6039"/>
  <c i="28" r="I6039"/>
  <c i="28" r="H6040"/>
  <c i="28" l="1" r="K6039"/>
  <c i="28" r="I6040"/>
  <c i="28" r="J6040"/>
  <c i="28" r="H6041"/>
  <c i="28" l="1" r="K6040"/>
  <c i="28" r="H6042"/>
  <c i="28" r="I6041"/>
  <c i="28" r="J6041"/>
  <c i="28" l="1" r="K6041"/>
  <c i="28" r="I6042"/>
  <c i="28" r="J6042"/>
  <c i="28" r="H6043"/>
  <c i="28" l="1" r="K6042"/>
  <c i="28" r="H6044"/>
  <c i="28" r="J6043"/>
  <c i="28" r="I6043"/>
  <c i="28" l="1" r="K6043"/>
  <c i="28" r="I6044"/>
  <c i="28" r="J6044"/>
  <c i="28" r="H6045"/>
  <c i="28" l="1" r="K6044"/>
  <c i="28" r="H6046"/>
  <c i="28" r="I6045"/>
  <c i="28" r="J6045"/>
  <c i="28" l="1" r="K6045"/>
  <c i="28" r="I6046"/>
  <c i="28" r="J6046"/>
  <c i="28" r="H6047"/>
  <c i="28" l="1" r="K6046"/>
  <c i="28" r="I6047"/>
  <c i="28" r="H6048"/>
  <c i="28" r="J6047"/>
  <c i="28" l="1" r="K6047"/>
  <c i="28" r="I6048"/>
  <c i="28" r="J6048"/>
  <c i="28" r="H6049"/>
  <c i="28" l="1" r="K6048"/>
  <c i="28" r="H6050"/>
  <c i="28" r="I6049"/>
  <c i="28" r="J6049"/>
  <c i="28" l="1" r="K6049"/>
  <c i="28" r="I6050"/>
  <c i="28" r="J6050"/>
  <c i="28" r="H6051"/>
  <c i="28" l="1" r="K6050"/>
  <c i="28" r="I6051"/>
  <c i="28" r="J6051"/>
  <c i="28" r="H6052"/>
  <c i="28" l="1" r="K6051"/>
  <c i="28" r="I6052"/>
  <c i="28" r="J6052"/>
  <c i="28" r="H6053"/>
  <c i="28" l="1" r="K6052"/>
  <c i="28" r="H6054"/>
  <c i="28" r="J6053"/>
  <c i="28" r="I6053"/>
  <c i="28" l="1" r="K6053"/>
  <c i="28" r="I6054"/>
  <c i="28" r="J6054"/>
  <c i="28" r="H6055"/>
  <c i="28" l="1" r="K6054"/>
  <c i="28" r="H6056"/>
  <c i="28" r="J6055"/>
  <c i="28" r="I6055"/>
  <c i="28" l="1" r="K6055"/>
  <c i="28" r="I6056"/>
  <c i="28" r="J6056"/>
  <c i="28" r="H6057"/>
  <c i="28" l="1" r="K6056"/>
  <c i="28" r="H6058"/>
  <c i="28" r="J6057"/>
  <c i="28" r="I6057"/>
  <c i="28" l="1" r="K6057"/>
  <c i="28" r="I6058"/>
  <c i="28" r="J6058"/>
  <c i="28" r="H6059"/>
  <c i="28" l="1" r="K6058"/>
  <c i="28" r="H6060"/>
  <c i="28" r="J6059"/>
  <c i="28" r="I6059"/>
  <c i="28" l="1" r="K6059"/>
  <c i="28" r="I6060"/>
  <c i="28" r="J6060"/>
  <c i="28" r="H6061"/>
  <c i="28" l="1" r="K6060"/>
  <c i="28" r="H6062"/>
  <c i="28" r="J6061"/>
  <c i="28" r="I6061"/>
  <c i="28" l="1" r="K6061"/>
  <c i="28" r="I6062"/>
  <c i="28" r="J6062"/>
  <c i="28" r="H6063"/>
  <c i="28" l="1" r="K6062"/>
  <c i="28" r="H6064"/>
  <c i="28" r="J6063"/>
  <c i="28" r="I6063"/>
  <c i="28" l="1" r="K6063"/>
  <c i="28" r="I6064"/>
  <c i="28" r="J6064"/>
  <c i="28" r="H6065"/>
  <c i="28" l="1" r="K6064"/>
  <c i="28" r="H6066"/>
  <c i="28" r="J6065"/>
  <c i="28" r="I6065"/>
  <c i="28" l="1" r="K6065"/>
  <c i="28" r="I6066"/>
  <c i="28" r="J6066"/>
  <c i="28" r="H6067"/>
  <c i="28" l="1" r="K6066"/>
  <c i="28" r="H6068"/>
  <c i="28" r="J6067"/>
  <c i="28" r="I6067"/>
  <c i="28" l="1" r="K6067"/>
  <c i="28" r="I6068"/>
  <c i="28" r="J6068"/>
  <c i="28" r="H6069"/>
  <c i="28" l="1" r="K6068"/>
  <c i="28" r="H6070"/>
  <c i="28" r="J6069"/>
  <c i="28" r="I6069"/>
  <c i="28" l="1" r="K6069"/>
  <c i="28" r="I6070"/>
  <c i="28" r="J6070"/>
  <c i="28" r="H6071"/>
  <c i="28" l="1" r="K6070"/>
  <c i="28" r="H6072"/>
  <c i="28" r="J6071"/>
  <c i="28" r="I6071"/>
  <c i="28" l="1" r="K6071"/>
  <c i="28" r="I6072"/>
  <c i="28" r="J6072"/>
  <c i="28" r="H6073"/>
  <c i="28" l="1" r="K6072"/>
  <c i="28" r="H6074"/>
  <c i="28" r="J6073"/>
  <c i="28" r="I6073"/>
  <c i="28" l="1" r="K6073"/>
  <c i="28" r="I6074"/>
  <c i="28" r="J6074"/>
  <c i="28" r="H6075"/>
  <c i="28" l="1" r="K6074"/>
  <c i="28" r="H6076"/>
  <c i="28" r="J6075"/>
  <c i="28" r="I6075"/>
  <c i="28" l="1" r="K6075"/>
  <c i="28" r="I6076"/>
  <c i="28" r="J6076"/>
  <c i="28" r="H6077"/>
  <c i="28" l="1" r="K6076"/>
  <c i="28" r="H6078"/>
  <c i="28" r="J6077"/>
  <c i="28" r="I6077"/>
  <c i="28" l="1" r="K6077"/>
  <c i="28" r="I6078"/>
  <c i="28" r="J6078"/>
  <c i="28" r="H6079"/>
  <c i="28" l="1" r="K6078"/>
  <c i="28" r="J6079"/>
  <c i="28" r="I6079"/>
  <c i="28" r="H6080"/>
  <c i="28" l="1" r="K6079"/>
  <c i="28" r="H6081"/>
  <c i="28" r="J6080"/>
  <c i="28" r="I6080"/>
  <c i="28" l="1" r="K6080"/>
  <c i="28" r="J6081"/>
  <c i="28" r="I6081"/>
  <c i="28" r="H6082"/>
  <c i="28" l="1" r="K6081"/>
  <c i="28" r="I6082"/>
  <c i="28" r="H6083"/>
  <c i="28" r="J6082"/>
  <c i="28" l="1" r="K6082"/>
  <c i="28" r="J6083"/>
  <c i="28" r="I6083"/>
  <c i="28" r="H6084"/>
  <c i="28" l="1" r="K6083"/>
  <c i="28" r="H6085"/>
  <c i="28" r="J6084"/>
  <c i="28" r="I6084"/>
  <c i="28" l="1" r="K6084"/>
  <c i="28" r="J6085"/>
  <c i="28" r="I6085"/>
  <c i="28" r="H6086"/>
  <c i="28" l="1" r="K6085"/>
  <c i="28" r="I6086"/>
  <c i="28" r="H6087"/>
  <c i="28" r="J6086"/>
  <c i="28" l="1" r="K6086"/>
  <c i="28" r="J6087"/>
  <c i="28" r="I6087"/>
  <c i="28" r="H6088"/>
  <c i="28" l="1" r="K6087"/>
  <c i="28" r="H6089"/>
  <c i="28" r="J6088"/>
  <c i="28" r="I6088"/>
  <c i="28" l="1" r="K6088"/>
  <c i="28" r="J6089"/>
  <c i="28" r="I6089"/>
  <c i="28" r="H6090"/>
  <c i="28" l="1" r="K6089"/>
  <c i="28" r="I6090"/>
  <c i="28" r="H6091"/>
  <c i="28" r="J6090"/>
  <c i="28" l="1" r="K6090"/>
  <c i="28" r="J6091"/>
  <c i="28" r="I6091"/>
  <c i="28" r="H6092"/>
  <c i="28" l="1" r="K6091"/>
  <c i="28" r="H6093"/>
  <c i="28" r="J6092"/>
  <c i="28" r="I6092"/>
  <c i="28" l="1" r="K6092"/>
  <c i="28" r="J6093"/>
  <c i="28" r="I6093"/>
  <c i="28" r="H6094"/>
  <c i="28" l="1" r="K6093"/>
  <c i="28" r="I6094"/>
  <c i="28" r="H6095"/>
  <c i="28" r="J6094"/>
  <c i="28" l="1" r="K6094"/>
  <c i="28" r="J6095"/>
  <c i="28" r="I6095"/>
  <c i="28" r="H6096"/>
  <c i="28" l="1" r="K6095"/>
  <c i="28" r="H6097"/>
  <c i="28" r="J6096"/>
  <c i="28" r="I6096"/>
  <c i="28" l="1" r="K6096"/>
  <c i="28" r="J6097"/>
  <c i="28" r="I6097"/>
  <c i="28" r="H6098"/>
  <c i="28" l="1" r="K6097"/>
  <c i="28" r="I6098"/>
  <c i="28" r="H6099"/>
  <c i="28" r="J6098"/>
  <c i="28" l="1" r="K6098"/>
  <c i="28" r="J6099"/>
  <c i="28" r="I6099"/>
  <c i="28" r="H6100"/>
  <c i="28" l="1" r="K6099"/>
  <c i="28" r="I6100"/>
  <c i="28" r="H6101"/>
  <c i="28" r="J6100"/>
  <c i="28" l="1" r="K6100"/>
  <c i="28" r="J6101"/>
  <c i="28" r="I6101"/>
  <c i="28" r="H6102"/>
  <c i="28" l="1" r="K6101"/>
  <c i="28" r="I6102"/>
  <c i="28" r="H6103"/>
  <c i="28" r="J6102"/>
  <c i="28" l="1" r="K6102"/>
  <c i="28" r="J6103"/>
  <c i="28" r="I6103"/>
  <c i="28" r="H6104"/>
  <c i="28" l="1" r="K6103"/>
  <c i="28" r="I6104"/>
  <c i="28" r="J6104"/>
  <c i="28" r="H6105"/>
  <c i="28" l="1" r="K6104"/>
  <c i="28" r="J6105"/>
  <c i="28" r="I6105"/>
  <c i="28" r="H6106"/>
  <c i="28" l="1" r="K6105"/>
  <c i="28" r="I6106"/>
  <c i="28" r="H6107"/>
  <c i="28" r="J6106"/>
  <c i="28" l="1" r="K6106"/>
  <c i="28" r="J6107"/>
  <c i="28" r="I6107"/>
  <c i="28" r="H6108"/>
  <c i="28" l="1" r="K6107"/>
  <c i="28" r="I6108"/>
  <c i="28" r="J6108"/>
  <c i="28" r="H6109"/>
  <c i="28" l="1" r="K6108"/>
  <c i="28" r="J6109"/>
  <c i="28" r="I6109"/>
  <c i="28" r="H6110"/>
  <c i="28" l="1" r="K6109"/>
  <c i="28" r="I6110"/>
  <c i="28" r="H6111"/>
  <c i="28" r="J6110"/>
  <c i="28" l="1" r="K6110"/>
  <c i="28" r="J6111"/>
  <c i="28" r="I6111"/>
  <c i="28" r="H6112"/>
  <c i="28" l="1" r="K6111"/>
  <c i="28" r="I6112"/>
  <c i="28" r="J6112"/>
  <c i="28" r="H6113"/>
  <c i="28" l="1" r="K6112"/>
  <c i="28" r="J6113"/>
  <c i="28" r="I6113"/>
  <c i="28" r="H6114"/>
  <c i="28" l="1" r="K6113"/>
  <c i="28" r="H6115"/>
  <c i="28" r="J6114"/>
  <c i="28" r="I6114"/>
  <c i="28" l="1" r="K6114"/>
  <c i="28" r="J6115"/>
  <c i="28" r="I6115"/>
  <c i="28" r="H6116"/>
  <c i="28" l="1" r="K6115"/>
  <c i="28" r="H6117"/>
  <c i="28" r="J6116"/>
  <c i="28" r="I6116"/>
  <c i="28" l="1" r="K6116"/>
  <c i="28" r="J6117"/>
  <c i="28" r="I6117"/>
  <c i="28" r="H6118"/>
  <c i="28" l="1" r="K6117"/>
  <c i="28" r="H6119"/>
  <c i="28" r="J6118"/>
  <c i="28" r="I6118"/>
  <c i="28" l="1" r="K6118"/>
  <c i="28" r="J6119"/>
  <c i="28" r="I6119"/>
  <c i="28" r="H6120"/>
  <c i="28" l="1" r="K6119"/>
  <c i="28" r="H6121"/>
  <c i="28" r="J6120"/>
  <c i="28" r="I6120"/>
  <c i="28" l="1" r="K6120"/>
  <c i="28" r="J6121"/>
  <c i="28" r="I6121"/>
  <c i="28" r="H6122"/>
  <c i="28" l="1" r="K6121"/>
  <c i="28" r="H6123"/>
  <c i="28" r="J6122"/>
  <c i="28" r="I6122"/>
  <c i="28" l="1" r="K6122"/>
  <c i="28" r="J6123"/>
  <c i="28" r="I6123"/>
  <c i="28" r="H6124"/>
  <c i="28" l="1" r="K6123"/>
  <c i="28" r="H6125"/>
  <c i="28" r="J6124"/>
  <c i="28" r="I6124"/>
  <c i="28" l="1" r="K6124"/>
  <c i="28" r="J6125"/>
  <c i="28" r="I6125"/>
  <c i="28" r="H6126"/>
  <c i="28" l="1" r="K6125"/>
  <c i="28" r="H6127"/>
  <c i="28" r="J6126"/>
  <c i="28" r="I6126"/>
  <c i="28" l="1" r="K6126"/>
  <c i="28" r="J6127"/>
  <c i="28" r="I6127"/>
  <c i="28" r="H6128"/>
  <c i="28" l="1" r="K6127"/>
  <c i="28" r="H6129"/>
  <c i="28" r="J6128"/>
  <c i="28" r="I6128"/>
  <c i="28" l="1" r="K6128"/>
  <c i="28" r="J6129"/>
  <c i="28" r="I6129"/>
  <c i="28" r="H6130"/>
  <c i="28" l="1" r="K6129"/>
  <c i="28" r="H6131"/>
  <c i="28" r="J6130"/>
  <c i="28" r="I6130"/>
  <c i="28" l="1" r="K6130"/>
  <c i="28" r="J6131"/>
  <c i="28" r="I6131"/>
  <c i="28" r="H6132"/>
  <c i="28" l="1" r="K6131"/>
  <c i="28" r="H6133"/>
  <c i="28" r="J6132"/>
  <c i="28" r="I6132"/>
  <c i="28" l="1" r="K6132"/>
  <c i="28" r="J6133"/>
  <c i="28" r="I6133"/>
  <c i="28" r="H6134"/>
  <c i="28" l="1" r="K6133"/>
  <c i="28" r="H6135"/>
  <c i="28" r="J6134"/>
  <c i="28" r="I6134"/>
  <c i="28" l="1" r="K6134"/>
  <c i="28" r="J6135"/>
  <c i="28" r="I6135"/>
  <c i="28" r="H6136"/>
  <c i="28" l="1" r="K6135"/>
  <c i="28" r="H6137"/>
  <c i="28" r="J6136"/>
  <c i="28" r="I6136"/>
  <c i="28" l="1" r="K6136"/>
  <c i="28" r="J6137"/>
  <c i="28" r="I6137"/>
  <c i="28" r="H6138"/>
  <c i="28" l="1" r="K6137"/>
  <c i="28" r="H6139"/>
  <c i="28" r="J6138"/>
  <c i="28" r="I6138"/>
  <c i="28" l="1" r="K6138"/>
  <c i="28" r="J6139"/>
  <c i="28" r="I6139"/>
  <c i="28" r="H6140"/>
  <c i="28" l="1" r="K6139"/>
  <c i="28" r="H6141"/>
  <c i="28" r="J6140"/>
  <c i="28" r="I6140"/>
  <c i="28" l="1" r="K6140"/>
  <c i="28" r="J6141"/>
  <c i="28" r="I6141"/>
  <c i="28" r="H6142"/>
  <c i="28" l="1" r="K6141"/>
  <c i="28" r="H6143"/>
  <c i="28" r="J6142"/>
  <c i="28" r="I6142"/>
  <c i="28" l="1" r="K6142"/>
  <c i="28" r="J6143"/>
  <c i="28" r="I6143"/>
  <c i="28" r="H6144"/>
  <c i="28" l="1" r="K6143"/>
  <c i="28" r="H6145"/>
  <c i="28" r="J6144"/>
  <c i="28" r="I6144"/>
  <c i="28" l="1" r="K6144"/>
  <c i="28" r="J6145"/>
  <c i="28" r="I6145"/>
  <c i="28" r="H6146"/>
  <c i="28" l="1" r="K6145"/>
  <c i="28" r="H6147"/>
  <c i="28" r="J6146"/>
  <c i="28" r="I6146"/>
  <c i="28" l="1" r="K6146"/>
  <c i="28" r="J6147"/>
  <c i="28" r="I6147"/>
  <c i="28" r="H6148"/>
  <c i="28" l="1" r="K6147"/>
  <c i="28" r="H6149"/>
  <c i="28" r="J6148"/>
  <c i="28" r="I6148"/>
  <c i="28" l="1" r="K6148"/>
  <c i="28" r="J6149"/>
  <c i="28" r="I6149"/>
  <c i="28" r="H6150"/>
  <c i="28" l="1" r="K6149"/>
  <c i="28" r="H6151"/>
  <c i="28" r="J6150"/>
  <c i="28" r="I6150"/>
  <c i="28" l="1" r="K6150"/>
  <c i="28" r="J6151"/>
  <c i="28" r="I6151"/>
  <c i="28" r="H6152"/>
  <c i="28" l="1" r="K6151"/>
  <c i="28" r="H6153"/>
  <c i="28" r="J6152"/>
  <c i="28" r="I6152"/>
  <c i="28" l="1" r="K6152"/>
  <c i="28" r="J6153"/>
  <c i="28" r="I6153"/>
  <c i="28" r="H6154"/>
  <c i="28" l="1" r="K6153"/>
  <c i="28" r="H6155"/>
  <c i="28" r="J6154"/>
  <c i="28" r="I6154"/>
  <c i="28" l="1" r="K6154"/>
  <c i="28" r="J6155"/>
  <c i="28" r="I6155"/>
  <c i="28" r="H6156"/>
  <c i="28" l="1" r="K6155"/>
  <c i="28" r="H6157"/>
  <c i="28" r="J6156"/>
  <c i="28" r="I6156"/>
  <c i="28" l="1" r="K6156"/>
  <c i="28" r="J6157"/>
  <c i="28" r="I6157"/>
  <c i="28" r="H6158"/>
  <c i="28" l="1" r="K6157"/>
  <c i="28" r="H6159"/>
  <c i="28" r="J6158"/>
  <c i="28" r="I6158"/>
  <c i="28" l="1" r="K6158"/>
  <c i="28" r="J6159"/>
  <c i="28" r="I6159"/>
  <c i="28" r="H6160"/>
  <c i="28" l="1" r="K6159"/>
  <c i="28" r="H6161"/>
  <c i="28" r="J6160"/>
  <c i="28" r="I6160"/>
  <c i="28" l="1" r="K6160"/>
  <c i="28" r="J6161"/>
  <c i="28" r="I6161"/>
  <c i="28" r="H6162"/>
  <c i="28" l="1" r="K6161"/>
  <c i="28" r="H6163"/>
  <c i="28" r="J6162"/>
  <c i="28" r="I6162"/>
  <c i="28" l="1" r="K6162"/>
  <c i="28" r="J6163"/>
  <c i="28" r="I6163"/>
  <c i="28" r="H6164"/>
  <c i="28" l="1" r="K6163"/>
  <c i="28" r="H6165"/>
  <c i="28" r="J6164"/>
  <c i="28" r="I6164"/>
  <c i="28" l="1" r="K6164"/>
  <c i="28" r="J6165"/>
  <c i="28" r="I6165"/>
  <c i="28" r="H6166"/>
  <c i="28" l="1" r="K6165"/>
  <c i="28" r="H6167"/>
  <c i="28" r="J6166"/>
  <c i="28" r="I6166"/>
  <c i="28" l="1" r="K6166"/>
  <c i="28" r="J6167"/>
  <c i="28" r="I6167"/>
  <c i="28" r="H6168"/>
  <c i="28" l="1" r="K6167"/>
  <c i="28" r="H6169"/>
  <c i="28" r="J6168"/>
  <c i="28" r="I6168"/>
  <c i="28" l="1" r="K6168"/>
  <c i="28" r="J6169"/>
  <c i="28" r="I6169"/>
  <c i="28" r="H6170"/>
  <c i="28" l="1" r="K6169"/>
  <c i="28" r="H6171"/>
  <c i="28" r="J6170"/>
  <c i="28" r="I6170"/>
  <c i="28" l="1" r="K6170"/>
  <c i="28" r="J6171"/>
  <c i="28" r="I6171"/>
  <c i="28" r="H6172"/>
  <c i="28" l="1" r="K6171"/>
  <c i="28" r="H6173"/>
  <c i="28" r="J6172"/>
  <c i="28" r="I6172"/>
  <c i="28" l="1" r="K6172"/>
  <c i="28" r="J6173"/>
  <c i="28" r="I6173"/>
  <c i="28" r="H6174"/>
  <c i="28" l="1" r="K6173"/>
  <c i="28" r="H6175"/>
  <c i="28" r="J6174"/>
  <c i="28" r="I6174"/>
  <c i="28" l="1" r="K6174"/>
  <c i="28" r="J6175"/>
  <c i="28" r="I6175"/>
  <c i="28" r="H6176"/>
  <c i="28" l="1" r="K6175"/>
  <c i="28" r="H6177"/>
  <c i="28" r="J6176"/>
  <c i="28" r="I6176"/>
  <c i="28" l="1" r="K6176"/>
  <c i="28" r="J6177"/>
  <c i="28" r="I6177"/>
  <c i="28" r="H6178"/>
  <c i="28" l="1" r="K6177"/>
  <c i="28" r="H6179"/>
  <c i="28" r="J6178"/>
  <c i="28" r="I6178"/>
  <c i="28" l="1" r="K6178"/>
  <c i="28" r="J6179"/>
  <c i="28" r="I6179"/>
  <c i="28" r="H6180"/>
  <c i="28" l="1" r="K6179"/>
  <c i="28" r="H6181"/>
  <c i="28" r="J6180"/>
  <c i="28" r="I6180"/>
  <c i="28" l="1" r="K6180"/>
  <c i="28" r="J6181"/>
  <c i="28" r="I6181"/>
  <c i="28" r="H6182"/>
  <c i="28" l="1" r="K6181"/>
  <c i="28" r="H6183"/>
  <c i="28" r="J6182"/>
  <c i="28" r="I6182"/>
  <c i="28" l="1" r="K6182"/>
  <c i="28" r="J6183"/>
  <c i="28" r="I6183"/>
  <c i="28" r="H6184"/>
  <c i="28" l="1" r="K6183"/>
  <c i="28" r="H6185"/>
  <c i="28" r="J6184"/>
  <c i="28" r="I6184"/>
  <c i="28" l="1" r="K6184"/>
  <c i="28" r="J6185"/>
  <c i="28" r="I6185"/>
  <c i="28" r="H6186"/>
  <c i="28" l="1" r="K6185"/>
  <c i="28" r="H6187"/>
  <c i="28" r="J6186"/>
  <c i="28" r="I6186"/>
  <c i="28" l="1" r="K6186"/>
  <c i="28" r="J6187"/>
  <c i="28" r="I6187"/>
  <c i="28" r="H6188"/>
  <c i="28" l="1" r="K6187"/>
  <c i="28" r="H6189"/>
  <c i="28" r="J6188"/>
  <c i="28" r="I6188"/>
  <c i="28" l="1" r="K6188"/>
  <c i="28" r="J6189"/>
  <c i="28" r="I6189"/>
  <c i="28" r="H6190"/>
  <c i="28" l="1" r="K6189"/>
  <c i="28" r="H6191"/>
  <c i="28" r="J6190"/>
  <c i="28" r="I6190"/>
  <c i="28" l="1" r="K6190"/>
  <c i="28" r="J6191"/>
  <c i="28" r="I6191"/>
  <c i="28" r="H6192"/>
  <c i="28" l="1" r="K6191"/>
  <c i="28" r="H6193"/>
  <c i="28" r="J6192"/>
  <c i="28" r="I6192"/>
  <c i="28" l="1" r="K6192"/>
  <c i="28" r="J6193"/>
  <c i="28" r="I6193"/>
  <c i="28" r="H6194"/>
  <c i="28" l="1" r="K6193"/>
  <c i="28" r="H6195"/>
  <c i="28" r="J6194"/>
  <c i="28" r="I6194"/>
  <c i="28" l="1" r="K6194"/>
  <c i="28" r="J6195"/>
  <c i="28" r="I6195"/>
  <c i="28" r="H6196"/>
  <c i="28" l="1" r="K6195"/>
  <c i="28" r="H6197"/>
  <c i="28" r="J6196"/>
  <c i="28" r="I6196"/>
  <c i="28" l="1" r="K6196"/>
  <c i="28" r="J6197"/>
  <c i="28" r="I6197"/>
  <c i="28" r="H6198"/>
  <c i="28" l="1" r="K6197"/>
  <c i="28" r="H6199"/>
  <c i="28" r="J6198"/>
  <c i="28" r="I6198"/>
  <c i="28" l="1" r="K6198"/>
  <c i="28" r="J6199"/>
  <c i="28" r="I6199"/>
  <c i="28" r="H6200"/>
  <c i="28" l="1" r="K6199"/>
  <c i="28" r="H6201"/>
  <c i="28" r="J6200"/>
  <c i="28" r="I6200"/>
  <c i="28" l="1" r="K6200"/>
  <c i="28" r="J6201"/>
  <c i="28" r="I6201"/>
  <c i="28" r="H6202"/>
  <c i="28" l="1" r="K6201"/>
  <c i="28" r="H6203"/>
  <c i="28" r="J6202"/>
  <c i="28" r="I6202"/>
  <c i="28" l="1" r="K6202"/>
  <c i="28" r="J6203"/>
  <c i="28" r="I6203"/>
  <c i="28" r="H6204"/>
  <c i="28" l="1" r="K6203"/>
  <c i="28" r="H6205"/>
  <c i="28" r="J6204"/>
  <c i="28" r="I6204"/>
  <c i="28" l="1" r="K6204"/>
  <c i="28" r="J6205"/>
  <c i="28" r="I6205"/>
  <c i="28" r="H6206"/>
  <c i="28" l="1" r="K6205"/>
  <c i="28" r="H6207"/>
  <c i="28" r="J6206"/>
  <c i="28" r="I6206"/>
  <c i="28" l="1" r="K6206"/>
  <c i="28" r="J6207"/>
  <c i="28" r="I6207"/>
  <c i="28" r="H6208"/>
  <c i="28" l="1" r="K6207"/>
  <c i="28" r="H6209"/>
  <c i="28" r="J6208"/>
  <c i="28" r="I6208"/>
  <c i="28" l="1" r="K6208"/>
  <c i="28" r="J6209"/>
  <c i="28" r="I6209"/>
  <c i="28" r="H6210"/>
  <c i="28" l="1" r="K6209"/>
  <c i="28" r="H6211"/>
  <c i="28" r="J6210"/>
  <c i="28" r="I6210"/>
  <c i="28" l="1" r="K6210"/>
  <c i="28" r="J6211"/>
  <c i="28" r="I6211"/>
  <c i="28" r="H6212"/>
  <c i="28" l="1" r="K6211"/>
  <c i="28" r="H6213"/>
  <c i="28" r="J6212"/>
  <c i="28" r="I6212"/>
  <c i="28" l="1" r="K6212"/>
  <c i="28" r="J6213"/>
  <c i="28" r="I6213"/>
  <c i="28" r="H6214"/>
  <c i="28" l="1" r="K6213"/>
  <c i="28" r="H6215"/>
  <c i="28" r="J6214"/>
  <c i="28" r="I6214"/>
  <c i="28" l="1" r="K6214"/>
  <c i="28" r="J6215"/>
  <c i="28" r="I6215"/>
  <c i="28" r="H6216"/>
  <c i="28" l="1" r="K6215"/>
  <c i="28" r="H6217"/>
  <c i="28" r="J6216"/>
  <c i="28" r="I6216"/>
  <c i="28" l="1" r="K6216"/>
  <c i="28" r="J6217"/>
  <c i="28" r="I6217"/>
  <c i="28" r="H6218"/>
  <c i="28" l="1" r="K6217"/>
  <c i="28" r="H6219"/>
  <c i="28" r="J6218"/>
  <c i="28" r="I6218"/>
  <c i="28" l="1" r="K6218"/>
  <c i="28" r="J6219"/>
  <c i="28" r="I6219"/>
  <c i="28" r="H6220"/>
  <c i="28" l="1" r="K6219"/>
  <c i="28" r="H6221"/>
  <c i="28" r="J6220"/>
  <c i="28" r="I6220"/>
  <c i="28" l="1" r="K6220"/>
  <c i="28" r="J6221"/>
  <c i="28" r="I6221"/>
  <c i="28" r="H6222"/>
  <c i="28" l="1" r="K6221"/>
  <c i="28" r="H6223"/>
  <c i="28" r="J6222"/>
  <c i="28" r="I6222"/>
  <c i="28" l="1" r="K6222"/>
  <c i="28" r="J6223"/>
  <c i="28" r="I6223"/>
  <c i="28" r="H6224"/>
  <c i="28" l="1" r="K6223"/>
  <c i="28" r="H6225"/>
  <c i="28" r="J6224"/>
  <c i="28" r="I6224"/>
  <c i="28" l="1" r="K6224"/>
  <c i="28" r="J6225"/>
  <c i="28" r="I6225"/>
  <c i="28" r="H6226"/>
  <c i="28" l="1" r="K6225"/>
  <c i="28" r="H6227"/>
  <c i="28" r="J6226"/>
  <c i="28" r="I6226"/>
  <c i="28" l="1" r="K6226"/>
  <c i="28" r="I6227"/>
  <c i="28" r="H6228"/>
  <c i="28" r="J6227"/>
  <c i="28" l="1" r="K6227"/>
  <c i="28" r="J6228"/>
  <c i="28" r="I6228"/>
  <c i="28" r="H6229"/>
  <c i="28" l="1" r="K6228"/>
  <c i="28" r="I6229"/>
  <c i="28" r="J6229"/>
  <c i="28" r="H6230"/>
  <c i="28" l="1" r="K6229"/>
  <c i="28" r="H6231"/>
  <c i="28" r="I6230"/>
  <c i="28" r="J6230"/>
  <c i="28" l="1" r="K6230"/>
  <c i="28" r="I6231"/>
  <c i="28" r="H6232"/>
  <c i="28" r="J6231"/>
  <c i="28" l="1" r="K6231"/>
  <c i="28" r="J6232"/>
  <c i="28" r="H6233"/>
  <c i="28" r="I6232"/>
  <c i="28" l="1" r="K6232"/>
  <c i="28" r="J6233"/>
  <c i="28" r="I6233"/>
  <c i="28" r="H6234"/>
  <c i="28" l="1" r="K6233"/>
  <c i="28" r="J6234"/>
  <c i="28" r="H6235"/>
  <c i="28" r="I6234"/>
  <c i="28" l="1" r="K6234"/>
  <c i="28" r="J6235"/>
  <c i="28" r="I6235"/>
  <c i="28" r="H6236"/>
  <c i="28" l="1" r="K6235"/>
  <c i="28" r="J6236"/>
  <c i="28" r="H6237"/>
  <c i="28" r="I6236"/>
  <c i="28" l="1" r="K6236"/>
  <c i="28" r="J6237"/>
  <c i="28" r="I6237"/>
  <c i="28" r="H6238"/>
  <c i="28" l="1" r="K6237"/>
  <c i="28" r="J6238"/>
  <c i="28" r="H6239"/>
  <c i="28" r="I6238"/>
  <c i="28" l="1" r="K6238"/>
  <c i="28" r="J6239"/>
  <c i="28" r="I6239"/>
  <c i="28" r="H6240"/>
  <c i="28" l="1" r="K6239"/>
  <c i="28" r="J6240"/>
  <c i="28" r="H6241"/>
  <c i="28" r="I6240"/>
  <c i="28" l="1" r="K6240"/>
  <c i="28" r="J6241"/>
  <c i="28" r="I6241"/>
  <c i="28" r="H6242"/>
  <c i="28" l="1" r="K6241"/>
  <c i="28" r="J6242"/>
  <c i="28" r="H6243"/>
  <c i="28" r="I6242"/>
  <c i="28" l="1" r="K6242"/>
  <c i="28" r="J6243"/>
  <c i="28" r="I6243"/>
  <c i="28" r="H6244"/>
  <c i="28" l="1" r="K6243"/>
  <c i="28" r="J6244"/>
  <c i="28" r="H6245"/>
  <c i="28" r="I6244"/>
  <c i="28" l="1" r="K6244"/>
  <c i="28" r="J6245"/>
  <c i="28" r="I6245"/>
  <c i="28" r="H6246"/>
  <c i="28" l="1" r="K6245"/>
  <c i="28" r="I6246"/>
  <c i="28" r="H6247"/>
  <c i="28" r="J6246"/>
  <c i="28" l="1" r="K6246"/>
  <c i="28" r="J6247"/>
  <c i="28" r="I6247"/>
  <c i="28" r="H6248"/>
  <c i="28" l="1" r="K6247"/>
  <c i="28" r="I6248"/>
  <c i="28" r="J6248"/>
  <c i="28" r="H6249"/>
  <c i="28" l="1" r="K6248"/>
  <c i="28" r="J6249"/>
  <c i="28" r="I6249"/>
  <c i="28" r="H6250"/>
  <c i="28" l="1" r="K6249"/>
  <c i="28" r="I6250"/>
  <c i="28" r="H6251"/>
  <c i="28" r="J6250"/>
  <c i="28" l="1" r="K6250"/>
  <c i="28" r="J6251"/>
  <c i="28" r="I6251"/>
  <c i="28" r="H6252"/>
  <c i="28" l="1" r="K6251"/>
  <c i="28" r="I6252"/>
  <c i="28" r="J6252"/>
  <c i="28" r="H6253"/>
  <c i="28" l="1" r="K6252"/>
  <c i="28" r="J6253"/>
  <c i="28" r="I6253"/>
  <c i="28" r="H6254"/>
  <c i="28" l="1" r="K6253"/>
  <c i="28" r="I6254"/>
  <c i="28" r="H6255"/>
  <c i="28" r="J6254"/>
  <c i="28" l="1" r="K6254"/>
  <c i="28" r="J6255"/>
  <c i="28" r="I6255"/>
  <c i="28" r="H6256"/>
  <c i="28" l="1" r="K6255"/>
  <c i="28" r="I6256"/>
  <c i="28" r="J6256"/>
  <c i="28" r="H6257"/>
  <c i="28" l="1" r="K6256"/>
  <c i="28" r="J6257"/>
  <c i="28" r="I6257"/>
  <c i="28" r="H6258"/>
  <c i="28" l="1" r="K6257"/>
  <c i="28" r="I6258"/>
  <c i="28" r="H6259"/>
  <c i="28" r="J6258"/>
  <c i="28" l="1" r="K6258"/>
  <c i="28" r="J6259"/>
  <c i="28" r="I6259"/>
  <c i="28" r="H6260"/>
  <c i="28" l="1" r="K6259"/>
  <c i="28" r="I6260"/>
  <c i="28" r="J6260"/>
  <c i="28" r="H6261"/>
  <c i="28" l="1" r="K6260"/>
  <c i="28" r="J6261"/>
  <c i="28" r="I6261"/>
  <c i="28" r="H6262"/>
  <c i="28" l="1" r="K6261"/>
  <c i="28" r="I6262"/>
  <c i="28" r="H6263"/>
  <c i="28" r="J6262"/>
  <c i="28" l="1" r="K6262"/>
  <c i="28" r="J6263"/>
  <c i="28" r="I6263"/>
  <c i="28" r="H6264"/>
  <c i="28" l="1" r="K6263"/>
  <c i="28" r="I6264"/>
  <c i="28" r="H6265"/>
  <c i="28" r="J6264"/>
  <c i="28" l="1" r="K6264"/>
  <c i="28" r="J6265"/>
  <c i="28" r="I6265"/>
  <c i="28" r="H6266"/>
  <c i="28" l="1" r="K6265"/>
  <c i="28" r="I6266"/>
  <c i="28" r="H6267"/>
  <c i="28" r="J6266"/>
  <c i="28" l="1" r="K6266"/>
  <c i="28" r="J6267"/>
  <c i="28" r="I6267"/>
  <c i="28" r="H6268"/>
  <c i="28" l="1" r="K6267"/>
  <c i="28" r="I6268"/>
  <c i="28" r="H6269"/>
  <c i="28" r="J6268"/>
  <c i="28" l="1" r="K6268"/>
  <c i="28" r="J6269"/>
  <c i="28" r="I6269"/>
  <c i="28" r="H6270"/>
  <c i="28" l="1" r="K6269"/>
  <c i="28" r="I6270"/>
  <c i="28" r="H6271"/>
  <c i="28" r="J6270"/>
  <c i="28" l="1" r="K6270"/>
  <c i="28" r="J6271"/>
  <c i="28" r="I6271"/>
  <c i="28" r="H6272"/>
  <c i="28" l="1" r="K6271"/>
  <c i="28" r="I6272"/>
  <c i="28" r="H6273"/>
  <c i="28" r="J6272"/>
  <c i="28" l="1" r="K6272"/>
  <c i="28" r="J6273"/>
  <c i="28" r="I6273"/>
  <c i="28" r="H6274"/>
  <c i="28" l="1" r="K6273"/>
  <c i="28" r="I6274"/>
  <c i="28" r="H6275"/>
  <c i="28" r="J6274"/>
  <c i="28" l="1" r="K6274"/>
  <c i="28" r="J6275"/>
  <c i="28" r="I6275"/>
  <c i="28" r="H6276"/>
  <c i="28" l="1" r="K6275"/>
  <c i="28" r="I6276"/>
  <c i="28" r="H6277"/>
  <c i="28" r="J6276"/>
  <c i="28" l="1" r="K6276"/>
  <c i="28" r="J6277"/>
  <c i="28" r="I6277"/>
  <c i="28" r="H6278"/>
  <c i="28" l="1" r="K6277"/>
  <c i="28" r="I6278"/>
  <c i="28" r="H6279"/>
  <c i="28" r="J6278"/>
  <c i="28" l="1" r="K6278"/>
  <c i="28" r="J6279"/>
  <c i="28" r="I6279"/>
  <c i="28" r="H6280"/>
  <c i="28" l="1" r="K6279"/>
  <c i="28" r="I6280"/>
  <c i="28" r="H6281"/>
  <c i="28" r="J6280"/>
  <c i="28" l="1" r="K6280"/>
  <c i="28" r="J6281"/>
  <c i="28" r="I6281"/>
  <c i="28" r="H6282"/>
  <c i="28" l="1" r="K6281"/>
  <c i="28" r="I6282"/>
  <c i="28" r="H6283"/>
  <c i="28" r="J6282"/>
  <c i="28" l="1" r="K6282"/>
  <c i="28" r="J6283"/>
  <c i="28" r="I6283"/>
  <c i="28" r="H6284"/>
  <c i="28" l="1" r="K6283"/>
  <c i="28" r="H6285"/>
  <c i="28" r="I6284"/>
  <c i="28" r="J6284"/>
  <c i="28" l="1" r="K6284"/>
  <c i="28" r="I6285"/>
  <c i="28" r="H6286"/>
  <c i="28" r="J6285"/>
  <c i="28" l="1" r="K6285"/>
  <c i="28" r="J6286"/>
  <c i="28" r="I6286"/>
  <c i="28" r="H6287"/>
  <c i="28" l="1" r="K6286"/>
  <c i="28" r="I6287"/>
  <c i="28" r="J6287"/>
  <c i="28" r="H6288"/>
  <c i="28" l="1" r="K6287"/>
  <c i="28" r="H6289"/>
  <c i="28" r="I6288"/>
  <c i="28" r="J6288"/>
  <c i="28" l="1" r="K6288"/>
  <c i="28" r="I6289"/>
  <c i="28" r="H6290"/>
  <c i="28" r="J6289"/>
  <c i="28" l="1" r="K6289"/>
  <c i="28" r="J6290"/>
  <c i="28" r="I6290"/>
  <c i="28" r="H6291"/>
  <c i="28" l="1" r="K6290"/>
  <c i="28" r="I6291"/>
  <c i="28" r="J6291"/>
  <c i="28" r="H6292"/>
  <c i="28" l="1" r="K6291"/>
  <c i="28" r="H6293"/>
  <c i="28" r="I6292"/>
  <c i="28" r="J6292"/>
  <c i="28" l="1" r="K6292"/>
  <c i="28" r="I6293"/>
  <c i="28" r="H6294"/>
  <c i="28" r="J6293"/>
  <c i="28" l="1" r="K6293"/>
  <c i="28" r="J6294"/>
  <c i="28" r="I6294"/>
  <c i="28" r="H6295"/>
  <c i="28" l="1" r="K6294"/>
  <c i="28" r="I6295"/>
  <c i="28" r="H6296"/>
  <c i="28" r="J6295"/>
  <c i="28" l="1" r="K6295"/>
  <c i="28" r="J6296"/>
  <c i="28" r="I6296"/>
  <c i="28" r="H6297"/>
  <c i="28" l="1" r="K6296"/>
  <c i="28" r="I6297"/>
  <c i="28" r="H6298"/>
  <c i="28" r="J6297"/>
  <c i="28" l="1" r="K6297"/>
  <c i="28" r="J6298"/>
  <c i="28" r="I6298"/>
  <c i="28" r="H6299"/>
  <c i="28" l="1" r="K6298"/>
  <c i="28" r="I6299"/>
  <c i="28" r="H6300"/>
  <c i="28" r="J6299"/>
  <c i="28" l="1" r="K6299"/>
  <c i="28" r="J6300"/>
  <c i="28" r="I6300"/>
  <c i="28" r="H6301"/>
  <c i="28" l="1" r="K6300"/>
  <c i="28" r="I6301"/>
  <c i="28" r="H6302"/>
  <c i="28" r="J6301"/>
  <c i="28" l="1" r="K6301"/>
  <c i="28" r="J6302"/>
  <c i="28" r="I6302"/>
  <c i="28" r="H6303"/>
  <c i="28" l="1" r="K6302"/>
  <c i="28" r="I6303"/>
  <c i="28" r="H6304"/>
  <c i="28" r="J6303"/>
  <c i="28" l="1" r="K6303"/>
  <c i="28" r="J6304"/>
  <c i="28" r="I6304"/>
  <c i="28" r="H6305"/>
  <c i="28" l="1" r="K6304"/>
  <c i="28" r="I6305"/>
  <c i="28" r="H6306"/>
  <c i="28" r="J6305"/>
  <c i="28" l="1" r="K6305"/>
  <c i="28" r="J6306"/>
  <c i="28" r="I6306"/>
  <c i="28" r="H6307"/>
  <c i="28" l="1" r="K6306"/>
  <c i="28" r="I6307"/>
  <c i="28" r="H6308"/>
  <c i="28" r="J6307"/>
  <c i="28" l="1" r="K6307"/>
  <c i="28" r="J6308"/>
  <c i="28" r="I6308"/>
  <c i="28" r="H6309"/>
  <c i="28" l="1" r="K6308"/>
  <c i="28" r="I6309"/>
  <c i="28" r="H6310"/>
  <c i="28" r="J6309"/>
  <c i="28" l="1" r="K6309"/>
  <c i="28" r="J6310"/>
  <c i="28" r="I6310"/>
  <c i="28" r="H6311"/>
  <c i="28" l="1" r="K6310"/>
  <c i="28" r="I6311"/>
  <c i="28" r="H6312"/>
  <c i="28" r="J6311"/>
  <c i="28" l="1" r="K6311"/>
  <c i="28" r="J6312"/>
  <c i="28" r="I6312"/>
  <c i="28" r="H6313"/>
  <c i="28" l="1" r="K6312"/>
  <c i="28" r="H6314"/>
  <c i="28" r="I6313"/>
  <c i="28" r="J6313"/>
  <c i="28" l="1" r="K6313"/>
  <c i="28" r="J6314"/>
  <c i="28" r="I6314"/>
  <c i="28" r="H6315"/>
  <c i="28" l="1" r="K6314"/>
  <c i="28" r="H6316"/>
  <c i="28" r="J6315"/>
  <c i="28" r="I6315"/>
  <c i="28" l="1" r="K6315"/>
  <c i="28" r="J6316"/>
  <c i="28" r="I6316"/>
  <c i="28" r="H6317"/>
  <c i="28" l="1" r="K6316"/>
  <c i="28" r="H6318"/>
  <c i="28" r="J6317"/>
  <c i="28" r="I6317"/>
  <c i="28" l="1" r="K6317"/>
  <c i="28" r="J6318"/>
  <c i="28" r="I6318"/>
  <c i="28" r="H6319"/>
  <c i="28" l="1" r="K6318"/>
  <c i="28" r="H6320"/>
  <c i="28" r="J6319"/>
  <c i="28" r="I6319"/>
  <c i="28" l="1" r="K6319"/>
  <c i="28" r="J6320"/>
  <c i="28" r="I6320"/>
  <c i="28" r="H6321"/>
  <c i="28" l="1" r="K6320"/>
  <c i="28" r="H6322"/>
  <c i="28" r="J6321"/>
  <c i="28" r="I6321"/>
  <c i="28" l="1" r="K6321"/>
  <c i="28" r="J6322"/>
  <c i="28" r="I6322"/>
  <c i="28" r="H6323"/>
  <c i="28" l="1" r="K6322"/>
  <c i="28" r="H6324"/>
  <c i="28" r="J6323"/>
  <c i="28" r="I6323"/>
  <c i="28" l="1" r="K6323"/>
  <c i="28" r="J6324"/>
  <c i="28" r="I6324"/>
  <c i="28" r="H6325"/>
  <c i="28" l="1" r="K6324"/>
  <c i="28" r="H6326"/>
  <c i="28" r="J6325"/>
  <c i="28" r="I6325"/>
  <c i="28" l="1" r="K6325"/>
  <c i="28" r="J6326"/>
  <c i="28" r="I6326"/>
  <c i="28" r="H6327"/>
  <c i="28" l="1" r="K6326"/>
  <c i="28" r="H6328"/>
  <c i="28" r="J6327"/>
  <c i="28" r="I6327"/>
  <c i="28" l="1" r="K6327"/>
  <c i="28" r="J6328"/>
  <c i="28" r="I6328"/>
  <c i="28" r="H6329"/>
  <c i="28" l="1" r="K6328"/>
  <c i="28" r="H6330"/>
  <c i="28" r="J6329"/>
  <c i="28" r="I6329"/>
  <c i="28" l="1" r="K6329"/>
  <c i="28" r="J6330"/>
  <c i="28" r="I6330"/>
  <c i="28" r="H6331"/>
  <c i="28" l="1" r="K6330"/>
  <c i="28" r="H6332"/>
  <c i="28" r="J6331"/>
  <c i="28" r="I6331"/>
  <c i="28" l="1" r="K6331"/>
  <c i="28" r="J6332"/>
  <c i="28" r="I6332"/>
  <c i="28" r="H6333"/>
  <c i="28" l="1" r="K6332"/>
  <c i="28" r="H6334"/>
  <c i="28" r="J6333"/>
  <c i="28" r="I6333"/>
  <c i="28" l="1" r="K6333"/>
  <c i="28" r="J6334"/>
  <c i="28" r="I6334"/>
  <c i="28" r="H6335"/>
  <c i="28" l="1" r="K6334"/>
  <c i="28" r="H6336"/>
  <c i="28" r="J6335"/>
  <c i="28" r="I6335"/>
  <c i="28" l="1" r="K6335"/>
  <c i="28" r="J6336"/>
  <c i="28" r="I6336"/>
  <c i="28" r="H6337"/>
  <c i="28" l="1" r="K6336"/>
  <c i="28" r="H6338"/>
  <c i="28" r="J6337"/>
  <c i="28" r="I6337"/>
  <c i="28" l="1" r="K6337"/>
  <c i="28" r="J6338"/>
  <c i="28" r="I6338"/>
  <c i="28" r="H6339"/>
  <c i="28" l="1" r="K6338"/>
  <c i="28" r="H6340"/>
  <c i="28" r="J6339"/>
  <c i="28" r="I6339"/>
  <c i="28" l="1" r="K6339"/>
  <c i="28" r="J6340"/>
  <c i="28" r="I6340"/>
  <c i="28" r="H6341"/>
  <c i="28" l="1" r="K6340"/>
  <c i="28" r="H6342"/>
  <c i="28" r="J6341"/>
  <c i="28" r="I6341"/>
  <c i="28" l="1" r="K6341"/>
  <c i="28" r="J6342"/>
  <c i="28" r="I6342"/>
  <c i="28" r="H6343"/>
  <c i="28" l="1" r="K6342"/>
  <c i="28" r="H6344"/>
  <c i="28" r="J6343"/>
  <c i="28" r="I6343"/>
  <c i="28" l="1" r="K6343"/>
  <c i="28" r="J6344"/>
  <c i="28" r="I6344"/>
  <c i="28" r="H6345"/>
  <c i="28" l="1" r="K6344"/>
  <c i="28" r="H6346"/>
  <c i="28" r="J6345"/>
  <c i="28" r="I6345"/>
  <c i="28" l="1" r="K6345"/>
  <c i="28" r="J6346"/>
  <c i="28" r="I6346"/>
  <c i="28" r="H6347"/>
  <c i="28" l="1" r="K6346"/>
  <c i="28" r="H6348"/>
  <c i="28" r="J6347"/>
  <c i="28" r="I6347"/>
  <c i="28" l="1" r="K6347"/>
  <c i="28" r="J6348"/>
  <c i="28" r="I6348"/>
  <c i="28" r="H6349"/>
  <c i="28" l="1" r="K6348"/>
  <c i="28" r="H6350"/>
  <c i="28" r="J6349"/>
  <c i="28" r="I6349"/>
  <c i="28" l="1" r="K6349"/>
  <c i="28" r="J6350"/>
  <c i="28" r="I6350"/>
  <c i="28" r="H6351"/>
  <c i="28" l="1" r="K6350"/>
  <c i="28" r="H6352"/>
  <c i="28" r="J6351"/>
  <c i="28" r="I6351"/>
  <c i="28" l="1" r="K6351"/>
  <c i="28" r="J6352"/>
  <c i="28" r="I6352"/>
  <c i="28" r="H6353"/>
  <c i="28" l="1" r="K6352"/>
  <c i="28" r="J6353"/>
  <c i="28" r="I6353"/>
  <c i="28" r="H6354"/>
  <c i="28" l="1" r="K6353"/>
  <c i="28" r="I6354"/>
  <c i="28" r="J6354"/>
  <c i="28" r="H6355"/>
  <c i="28" l="1" r="K6354"/>
  <c i="28" r="I6355"/>
  <c i="28" r="J6355"/>
  <c i="28" r="H6356"/>
  <c i="28" l="1" r="K6355"/>
  <c i="28" r="I6356"/>
  <c i="28" r="J6356"/>
  <c i="28" r="H6357"/>
  <c i="28" l="1" r="K6356"/>
  <c i="28" r="I6357"/>
  <c i="28" r="J6357"/>
  <c i="28" r="H6358"/>
  <c i="28" l="1" r="K6357"/>
  <c i="28" r="I6358"/>
  <c i="28" r="J6358"/>
  <c i="28" r="H6359"/>
  <c i="28" l="1" r="K6358"/>
  <c i="28" r="I6359"/>
  <c i="28" r="J6359"/>
  <c i="28" r="H6360"/>
  <c i="28" l="1" r="K6359"/>
  <c i="28" r="I6360"/>
  <c i="28" r="J6360"/>
  <c i="28" r="H6361"/>
  <c i="28" l="1" r="K6360"/>
  <c i="28" r="I6361"/>
  <c i="28" r="J6361"/>
  <c i="28" r="H6362"/>
  <c i="28" l="1" r="K6361"/>
  <c i="28" r="I6362"/>
  <c i="28" r="J6362"/>
  <c i="28" r="H6363"/>
  <c i="28" l="1" r="K6362"/>
  <c i="28" r="I6363"/>
  <c i="28" r="J6363"/>
  <c i="28" r="H6364"/>
  <c i="28" l="1" r="K6363"/>
  <c i="28" r="I6364"/>
  <c i="28" r="J6364"/>
  <c i="28" r="H6365"/>
  <c i="28" l="1" r="K6364"/>
  <c i="28" r="I6365"/>
  <c i="28" r="J6365"/>
  <c i="28" r="H6366"/>
  <c i="28" l="1" r="K6365"/>
  <c i="28" r="I6366"/>
  <c i="28" r="J6366"/>
  <c i="28" r="H6367"/>
  <c i="28" l="1" r="K6366"/>
  <c i="28" r="I6367"/>
  <c i="28" r="J6367"/>
  <c i="28" r="H6368"/>
  <c i="28" l="1" r="K6367"/>
  <c i="28" r="I6368"/>
  <c i="28" r="J6368"/>
  <c i="28" r="H6369"/>
  <c i="28" l="1" r="K6368"/>
  <c i="28" r="I6369"/>
  <c i="28" r="J6369"/>
  <c i="28" r="H6370"/>
  <c i="28" l="1" r="K6369"/>
  <c i="28" r="I6370"/>
  <c i="28" r="J6370"/>
  <c i="28" r="H6371"/>
  <c i="28" l="1" r="K6370"/>
  <c i="28" r="I6371"/>
  <c i="28" r="J6371"/>
  <c i="28" r="H6372"/>
  <c i="28" l="1" r="K6371"/>
  <c i="28" r="I6372"/>
  <c i="28" r="J6372"/>
  <c i="28" r="H6373"/>
  <c i="28" l="1" r="K6372"/>
  <c i="28" r="I6373"/>
  <c i="28" r="J6373"/>
  <c i="28" r="H6374"/>
  <c i="28" l="1" r="K6373"/>
  <c i="28" r="I6374"/>
  <c i="28" r="J6374"/>
  <c i="28" r="H6375"/>
  <c i="28" l="1" r="K6374"/>
  <c i="28" r="I6375"/>
  <c i="28" r="J6375"/>
  <c i="28" r="H6376"/>
  <c i="28" l="1" r="K6375"/>
  <c i="28" r="I6376"/>
  <c i="28" r="J6376"/>
  <c i="28" r="H6377"/>
  <c i="28" l="1" r="K6376"/>
  <c i="28" r="J6377"/>
  <c i="28" r="I6377"/>
  <c i="28" r="H6378"/>
  <c i="28" l="1" r="K6377"/>
  <c i="28" r="I6378"/>
  <c i="28" r="J6378"/>
  <c i="28" r="H6379"/>
  <c i="28" l="1" r="K6378"/>
  <c i="28" r="J6379"/>
  <c i="28" r="I6379"/>
  <c i="28" r="H6380"/>
  <c i="28" l="1" r="K6379"/>
  <c i="28" r="I6380"/>
  <c i="28" r="J6380"/>
  <c i="28" r="H6381"/>
  <c i="28" l="1" r="K6380"/>
  <c i="28" r="J6381"/>
  <c i="28" r="I6381"/>
  <c i="28" r="H6382"/>
  <c i="28" l="1" r="K6381"/>
  <c i="28" r="I6382"/>
  <c i="28" r="J6382"/>
  <c i="28" r="H6383"/>
  <c i="28" l="1" r="K6382"/>
  <c i="28" r="J6383"/>
  <c i="28" r="I6383"/>
  <c i="28" r="H6384"/>
  <c i="28" l="1" r="K6383"/>
  <c i="28" r="I6384"/>
  <c i="28" r="J6384"/>
  <c i="28" r="H6385"/>
  <c i="28" l="1" r="K6384"/>
  <c i="28" r="J6385"/>
  <c i="28" r="I6385"/>
  <c i="28" r="H6386"/>
  <c i="28" l="1" r="K6385"/>
  <c i="28" r="I6386"/>
  <c i="28" r="J6386"/>
  <c i="28" r="H6387"/>
  <c i="28" l="1" r="K6386"/>
  <c i="28" r="J6387"/>
  <c i="28" r="I6387"/>
  <c i="28" r="H6388"/>
  <c i="28" l="1" r="K6387"/>
  <c i="28" r="I6388"/>
  <c i="28" r="J6388"/>
  <c i="28" r="H6389"/>
  <c i="28" l="1" r="K6388"/>
  <c i="28" r="J6389"/>
  <c i="28" r="I6389"/>
  <c i="28" r="H6390"/>
  <c i="28" l="1" r="K6389"/>
  <c i="28" r="I6390"/>
  <c i="28" r="J6390"/>
  <c i="28" r="H6391"/>
  <c i="28" l="1" r="K6390"/>
  <c i="28" r="J6391"/>
  <c i="28" r="I6391"/>
  <c i="28" r="H6392"/>
  <c i="28" l="1" r="K6391"/>
  <c i="28" r="I6392"/>
  <c i="28" r="J6392"/>
  <c i="28" r="H6393"/>
  <c i="28" l="1" r="K6392"/>
  <c i="28" r="J6393"/>
  <c i="28" r="I6393"/>
  <c i="28" r="H6394"/>
  <c i="28" l="1" r="K6393"/>
  <c i="28" r="I6394"/>
  <c i="28" r="J6394"/>
  <c i="28" r="H6395"/>
  <c i="28" l="1" r="K6394"/>
  <c i="28" r="J6395"/>
  <c i="28" r="I6395"/>
  <c i="28" r="H6396"/>
  <c i="28" l="1" r="K6395"/>
  <c i="28" r="I6396"/>
  <c i="28" r="J6396"/>
  <c i="28" r="H6397"/>
  <c i="28" l="1" r="K6396"/>
  <c i="28" r="J6397"/>
  <c i="28" r="I6397"/>
  <c i="28" r="H6398"/>
  <c i="28" l="1" r="K6397"/>
  <c i="28" r="I6398"/>
  <c i="28" r="J6398"/>
  <c i="28" r="H6399"/>
  <c i="28" l="1" r="K6398"/>
  <c i="28" r="J6399"/>
  <c i="28" r="I6399"/>
  <c i="28" r="H6400"/>
  <c i="28" l="1" r="K6399"/>
  <c i="28" r="I6400"/>
  <c i="28" r="J6400"/>
  <c i="28" r="H6401"/>
  <c i="28" l="1" r="K6400"/>
  <c i="28" r="J6401"/>
  <c i="28" r="I6401"/>
  <c i="28" r="H6402"/>
  <c i="28" l="1" r="K6401"/>
  <c i="28" r="I6402"/>
  <c i="28" r="J6402"/>
  <c i="28" r="H6403"/>
  <c i="28" l="1" r="K6402"/>
  <c i="28" r="J6403"/>
  <c i="28" r="I6403"/>
  <c i="28" r="H6404"/>
  <c i="28" l="1" r="K6403"/>
  <c i="28" r="I6404"/>
  <c i="28" r="J6404"/>
  <c i="28" r="H6405"/>
  <c i="28" l="1" r="K6404"/>
  <c i="28" r="J6405"/>
  <c i="28" r="I6405"/>
  <c i="28" r="H6406"/>
  <c i="28" l="1" r="K6405"/>
  <c i="28" r="I6406"/>
  <c i="28" r="J6406"/>
  <c i="28" r="H6407"/>
  <c i="28" l="1" r="K6406"/>
  <c i="28" r="J6407"/>
  <c i="28" r="I6407"/>
  <c i="28" r="H6408"/>
  <c i="28" l="1" r="K6407"/>
  <c i="28" r="I6408"/>
  <c i="28" r="J6408"/>
  <c i="28" r="H6409"/>
  <c i="28" l="1" r="K6408"/>
  <c i="28" r="J6409"/>
  <c i="28" r="I6409"/>
  <c i="28" r="H6410"/>
  <c i="28" l="1" r="K6409"/>
  <c i="28" r="I6410"/>
  <c i="28" r="J6410"/>
  <c i="28" r="H6411"/>
  <c i="28" l="1" r="K6410"/>
  <c i="28" r="J6411"/>
  <c i="28" r="I6411"/>
  <c i="28" r="H6412"/>
  <c i="28" l="1" r="K6411"/>
  <c i="28" r="I6412"/>
  <c i="28" r="J6412"/>
  <c i="28" r="H6413"/>
  <c i="28" l="1" r="K6412"/>
  <c i="28" r="J6413"/>
  <c i="28" r="I6413"/>
  <c i="28" r="H6414"/>
  <c i="28" l="1" r="K6413"/>
  <c i="28" r="I6414"/>
  <c i="28" r="J6414"/>
  <c i="28" r="H6415"/>
  <c i="28" l="1" r="K6414"/>
  <c i="28" r="J6415"/>
  <c i="28" r="I6415"/>
  <c i="28" r="H6416"/>
  <c i="28" l="1" r="K6415"/>
  <c i="28" r="H6417"/>
  <c i="28" r="J6416"/>
  <c i="28" r="I6416"/>
  <c i="28" l="1" r="K6416"/>
  <c i="28" r="J6417"/>
  <c i="28" r="I6417"/>
  <c i="28" r="H6418"/>
  <c i="28" l="1" r="K6417"/>
  <c i="28" r="H6419"/>
  <c i="28" r="J6418"/>
  <c i="28" r="I6418"/>
  <c i="28" l="1" r="K6418"/>
  <c i="28" r="J6419"/>
  <c i="28" r="I6419"/>
  <c i="28" r="H6420"/>
  <c i="28" l="1" r="K6419"/>
  <c i="28" r="H6421"/>
  <c i="28" r="J6420"/>
  <c i="28" r="I6420"/>
  <c i="28" l="1" r="K6420"/>
  <c i="28" r="J6421"/>
  <c i="28" r="I6421"/>
  <c i="28" r="H6422"/>
  <c i="28" l="1" r="K6421"/>
  <c i="28" r="H6423"/>
  <c i="28" r="J6422"/>
  <c i="28" r="I6422"/>
  <c i="28" l="1" r="K6422"/>
  <c i="28" r="J6423"/>
  <c i="28" r="I6423"/>
  <c i="28" r="H6424"/>
  <c i="28" l="1" r="K6423"/>
  <c i="28" r="H6425"/>
  <c i="28" r="J6424"/>
  <c i="28" r="I6424"/>
  <c i="28" l="1" r="K6424"/>
  <c i="28" r="J6425"/>
  <c i="28" r="I6425"/>
  <c i="28" r="H6426"/>
  <c i="28" l="1" r="K6425"/>
  <c i="28" r="H6427"/>
  <c i="28" r="J6426"/>
  <c i="28" r="I6426"/>
  <c i="28" l="1" r="K6426"/>
  <c i="28" r="J6427"/>
  <c i="28" r="I6427"/>
  <c i="28" r="H6428"/>
  <c i="28" l="1" r="K6427"/>
  <c i="28" r="H6429"/>
  <c i="28" r="J6428"/>
  <c i="28" r="I6428"/>
  <c i="28" l="1" r="K6428"/>
  <c i="28" r="J6429"/>
  <c i="28" r="I6429"/>
  <c i="28" r="H6430"/>
  <c i="28" l="1" r="K6429"/>
  <c i="28" r="I6430"/>
  <c i="28" r="J6430"/>
  <c i="28" r="H6431"/>
  <c i="28" l="1" r="K6430"/>
  <c i="28" r="I6431"/>
  <c i="28" r="J6431"/>
  <c i="28" r="H6432"/>
  <c i="28" l="1" r="K6431"/>
  <c i="28" r="I6432"/>
  <c i="28" r="J6432"/>
  <c i="28" r="H6433"/>
  <c i="28" l="1" r="K6432"/>
  <c i="28" r="I6433"/>
  <c i="28" r="J6433"/>
  <c i="28" r="H6434"/>
  <c i="28" l="1" r="K6433"/>
  <c i="28" r="I6434"/>
  <c i="28" r="J6434"/>
  <c i="28" r="H6435"/>
  <c i="28" l="1" r="K6434"/>
  <c i="28" r="I6435"/>
  <c i="28" r="J6435"/>
  <c i="28" r="H6436"/>
  <c i="28" l="1" r="K6435"/>
  <c i="28" r="I6436"/>
  <c i="28" r="J6436"/>
  <c i="28" r="H6437"/>
  <c i="28" l="1" r="K6436"/>
  <c i="28" r="I6437"/>
  <c i="28" r="J6437"/>
  <c i="28" r="H6438"/>
  <c i="28" l="1" r="K6437"/>
  <c i="28" r="H6439"/>
  <c i="28" r="I6438"/>
  <c i="28" r="J6438"/>
  <c i="28" l="1" r="K6438"/>
  <c i="28" r="I6439"/>
  <c i="28" r="J6439"/>
  <c i="28" r="H6440"/>
  <c i="28" l="1" r="K6439"/>
  <c i="28" r="H6441"/>
  <c i="28" r="J6440"/>
  <c i="28" r="I6440"/>
  <c i="28" l="1" r="K6440"/>
  <c i="28" r="I6441"/>
  <c i="28" r="J6441"/>
  <c i="28" r="H6442"/>
  <c i="28" l="1" r="K6441"/>
  <c i="28" r="H6443"/>
  <c i="28" r="J6442"/>
  <c i="28" r="I6442"/>
  <c i="28" l="1" r="K6442"/>
  <c i="28" r="I6443"/>
  <c i="28" r="J6443"/>
  <c i="28" r="H6444"/>
  <c i="28" l="1" r="K6443"/>
  <c i="28" r="H6445"/>
  <c i="28" r="J6444"/>
  <c i="28" r="I6444"/>
  <c i="28" l="1" r="K6444"/>
  <c i="28" r="I6445"/>
  <c i="28" r="J6445"/>
  <c i="28" r="H6446"/>
  <c i="28" l="1" r="K6445"/>
  <c i="28" r="H6447"/>
  <c i="28" r="J6446"/>
  <c i="28" r="I6446"/>
  <c i="28" l="1" r="K6446"/>
  <c i="28" r="I6447"/>
  <c i="28" r="J6447"/>
  <c i="28" r="H6448"/>
  <c i="28" l="1" r="K6447"/>
  <c i="28" r="H6449"/>
  <c i="28" r="J6448"/>
  <c i="28" r="I6448"/>
  <c i="28" l="1" r="K6448"/>
  <c i="28" r="I6449"/>
  <c i="28" r="J6449"/>
  <c i="28" r="H6450"/>
  <c i="28" l="1" r="K6449"/>
  <c i="28" r="H6451"/>
  <c i="28" r="J6450"/>
  <c i="28" r="I6450"/>
  <c i="28" l="1" r="K6450"/>
  <c i="28" r="I6451"/>
  <c i="28" r="J6451"/>
  <c i="28" r="H6452"/>
  <c i="28" l="1" r="K6451"/>
  <c i="28" r="H6453"/>
  <c i="28" r="J6452"/>
  <c i="28" r="I6452"/>
  <c i="28" l="1" r="K6452"/>
  <c i="28" r="I6453"/>
  <c i="28" r="J6453"/>
  <c i="28" r="H6454"/>
  <c i="28" l="1" r="K6453"/>
  <c i="28" r="H6455"/>
  <c i="28" r="J6454"/>
  <c i="28" r="I6454"/>
  <c i="28" l="1" r="K6454"/>
  <c i="28" r="I6455"/>
  <c i="28" r="J6455"/>
  <c i="28" r="H6456"/>
  <c i="28" l="1" r="K6455"/>
  <c i="28" r="H6457"/>
  <c i="28" r="J6456"/>
  <c i="28" r="I6456"/>
  <c i="28" l="1" r="K6456"/>
  <c i="28" r="I6457"/>
  <c i="28" r="J6457"/>
  <c i="28" r="H6458"/>
  <c i="28" l="1" r="K6457"/>
  <c i="28" r="H6459"/>
  <c i="28" r="J6458"/>
  <c i="28" r="I6458"/>
  <c i="28" l="1" r="K6458"/>
  <c i="28" r="I6459"/>
  <c i="28" r="J6459"/>
  <c i="28" r="H6460"/>
  <c i="28" l="1" r="K6459"/>
  <c i="28" r="H6461"/>
  <c i="28" r="J6460"/>
  <c i="28" r="I6460"/>
  <c i="28" l="1" r="K6460"/>
  <c i="28" r="I6461"/>
  <c i="28" r="J6461"/>
  <c i="28" r="H6462"/>
  <c i="28" l="1" r="K6461"/>
  <c i="28" r="H6463"/>
  <c i="28" r="J6462"/>
  <c i="28" r="I6462"/>
  <c i="28" l="1" r="K6462"/>
  <c i="28" r="I6463"/>
  <c i="28" r="J6463"/>
  <c i="28" r="H6464"/>
  <c i="28" l="1" r="K6463"/>
  <c i="28" r="H6465"/>
  <c i="28" r="J6464"/>
  <c i="28" r="I6464"/>
  <c i="28" l="1" r="K6464"/>
  <c i="28" r="I6465"/>
  <c i="28" r="J6465"/>
  <c i="28" r="H6466"/>
  <c i="28" l="1" r="K6465"/>
  <c i="28" r="H6467"/>
  <c i="28" r="J6466"/>
  <c i="28" r="I6466"/>
  <c i="28" l="1" r="K6466"/>
  <c i="28" r="I6467"/>
  <c i="28" r="J6467"/>
  <c i="28" r="H6468"/>
  <c i="28" l="1" r="K6467"/>
  <c i="28" r="H6469"/>
  <c i="28" r="J6468"/>
  <c i="28" r="I6468"/>
  <c i="28" l="1" r="K6468"/>
  <c i="28" r="I6469"/>
  <c i="28" r="J6469"/>
  <c i="28" r="H6470"/>
  <c i="28" l="1" r="K6469"/>
  <c i="28" r="H6471"/>
  <c i="28" r="J6470"/>
  <c i="28" r="I6470"/>
  <c i="28" l="1" r="K6470"/>
  <c i="28" r="I6471"/>
  <c i="28" r="J6471"/>
  <c i="28" r="H6472"/>
  <c i="28" l="1" r="K6471"/>
  <c i="28" r="H6473"/>
  <c i="28" r="J6472"/>
  <c i="28" r="I6472"/>
  <c i="28" l="1" r="K6472"/>
  <c i="28" r="I6473"/>
  <c i="28" r="J6473"/>
  <c i="28" r="H6474"/>
  <c i="28" l="1" r="K6473"/>
  <c i="28" r="H6475"/>
  <c i="28" r="J6474"/>
  <c i="28" r="I6474"/>
  <c i="28" l="1" r="K6474"/>
  <c i="28" r="I6475"/>
  <c i="28" r="J6475"/>
  <c i="28" r="H6476"/>
  <c i="28" l="1" r="K6475"/>
  <c i="28" r="H6477"/>
  <c i="28" r="J6476"/>
  <c i="28" r="I6476"/>
  <c i="28" l="1" r="K6476"/>
  <c i="28" r="I6477"/>
  <c i="28" r="J6477"/>
  <c i="28" r="H6478"/>
  <c i="28" l="1" r="K6477"/>
  <c i="28" r="H6479"/>
  <c i="28" r="J6478"/>
  <c i="28" r="I6478"/>
  <c i="28" l="1" r="K6478"/>
  <c i="28" r="I6479"/>
  <c i="28" r="J6479"/>
  <c i="28" r="H6480"/>
  <c i="28" l="1" r="K6479"/>
  <c i="28" r="H6481"/>
  <c i="28" r="J6480"/>
  <c i="28" r="I6480"/>
  <c i="28" l="1" r="K6480"/>
  <c i="28" r="I6481"/>
  <c i="28" r="J6481"/>
  <c i="28" r="H6482"/>
  <c i="28" l="1" r="K6481"/>
  <c i="28" r="H6483"/>
  <c i="28" r="J6482"/>
  <c i="28" r="I6482"/>
  <c i="28" l="1" r="K6482"/>
  <c i="28" r="I6483"/>
  <c i="28" r="J6483"/>
  <c i="28" r="H6484"/>
  <c i="28" l="1" r="K6483"/>
  <c i="28" r="H6485"/>
  <c i="28" r="J6484"/>
  <c i="28" r="I6484"/>
  <c i="28" l="1" r="K6484"/>
  <c i="28" r="I6485"/>
  <c i="28" r="J6485"/>
  <c i="28" r="H6486"/>
  <c i="28" l="1" r="K6485"/>
  <c i="28" r="H6487"/>
  <c i="28" r="J6486"/>
  <c i="28" r="I6486"/>
  <c i="28" l="1" r="K6486"/>
  <c i="28" r="I6487"/>
  <c i="28" r="J6487"/>
  <c i="28" r="H6488"/>
  <c i="28" l="1" r="K6487"/>
  <c i="28" r="H6489"/>
  <c i="28" r="J6488"/>
  <c i="28" r="I6488"/>
  <c i="28" l="1" r="K6488"/>
  <c i="28" r="I6489"/>
  <c i="28" r="J6489"/>
  <c i="28" r="H6490"/>
  <c i="28" l="1" r="K6489"/>
  <c i="28" r="H6491"/>
  <c i="28" r="J6490"/>
  <c i="28" r="I6490"/>
  <c i="28" l="1" r="K6490"/>
  <c i="28" r="I6491"/>
  <c i="28" r="J6491"/>
  <c i="28" r="H6492"/>
  <c i="28" l="1" r="K6491"/>
  <c i="28" r="H6493"/>
  <c i="28" r="J6492"/>
  <c i="28" r="I6492"/>
  <c i="28" l="1" r="K6492"/>
  <c i="28" r="I6493"/>
  <c i="28" r="J6493"/>
  <c i="28" r="H6494"/>
  <c i="28" l="1" r="K6493"/>
  <c i="28" r="H6495"/>
  <c i="28" r="J6494"/>
  <c i="28" r="I6494"/>
  <c i="28" l="1" r="K6494"/>
  <c i="28" r="I6495"/>
  <c i="28" r="J6495"/>
  <c i="28" r="H6496"/>
  <c i="28" l="1" r="K6495"/>
  <c i="28" r="H6497"/>
  <c i="28" r="J6496"/>
  <c i="28" r="I6496"/>
  <c i="28" l="1" r="K6496"/>
  <c i="28" r="I6497"/>
  <c i="28" r="J6497"/>
  <c i="28" r="H6498"/>
  <c i="28" l="1" r="K6497"/>
  <c i="28" r="H6499"/>
  <c i="28" r="J6498"/>
  <c i="28" r="I6498"/>
  <c i="28" l="1" r="K6498"/>
  <c i="28" r="I6499"/>
  <c i="28" r="J6499"/>
  <c i="28" r="H6500"/>
  <c i="28" r="H6501" s="1"/>
  <c i="28" l="1" r="J6501"/>
  <c i="28" r="H6502"/>
  <c i="28" r="I6501"/>
  <c i="28" r="K6499"/>
  <c i="28" r="J6500"/>
  <c i="28" r="I6500"/>
  <c i="28" l="1" r="K6501"/>
  <c i="28" r="I6502"/>
  <c i="28" r="H6503"/>
  <c i="28" r="J6502"/>
  <c i="28" r="K6500"/>
  <c i="28" l="1" r="K6502"/>
  <c i="28" r="J6503"/>
  <c i="28" r="I6503"/>
  <c i="28" r="H6504"/>
  <c i="28" l="1" r="K6503"/>
  <c i="28" r="H6505"/>
  <c i="28" r="J6504"/>
  <c i="28" r="I6504"/>
  <c i="28" l="1" r="K6504"/>
  <c i="28" r="J6505"/>
  <c i="28" r="I6505"/>
  <c i="28" r="H6506"/>
  <c i="28" l="1" r="K6505"/>
  <c i="28" r="H6507"/>
  <c i="28" r="J6506"/>
  <c i="28" r="I6506"/>
  <c i="28" l="1" r="K6506"/>
  <c i="28" r="J6507"/>
  <c i="28" r="I6507"/>
  <c i="28" r="H6508"/>
  <c i="28" l="1" r="K6507"/>
  <c i="28" r="H6509"/>
  <c i="28" r="J6508"/>
  <c i="28" r="I6508"/>
  <c i="28" l="1" r="K6508"/>
  <c i="28" r="J6509"/>
  <c i="28" r="I6509"/>
  <c i="28" r="H6510"/>
  <c i="28" l="1" r="K6509"/>
  <c i="28" r="H6511"/>
  <c i="28" r="J6510"/>
  <c i="28" r="I6510"/>
  <c i="28" l="1" r="K6510"/>
  <c i="28" r="J6511"/>
  <c i="28" r="I6511"/>
  <c i="28" r="H6512"/>
  <c i="28" l="1" r="K6511"/>
  <c i="28" r="H6513"/>
  <c i="28" r="J6512"/>
  <c i="28" r="I6512"/>
  <c i="28" l="1" r="K6512"/>
  <c i="28" r="J6513"/>
  <c i="28" r="I6513"/>
  <c i="28" r="H6514"/>
  <c i="28" l="1" r="K6513"/>
  <c i="28" r="H6515"/>
  <c i="28" r="J6514"/>
  <c i="28" r="I6514"/>
  <c i="28" l="1" r="K6514"/>
  <c i="28" r="J6515"/>
  <c i="28" r="I6515"/>
  <c i="28" r="H6516"/>
  <c i="28" l="1" r="K6515"/>
  <c i="28" r="H6517"/>
  <c i="28" r="J6516"/>
  <c i="28" r="I6516"/>
  <c i="28" l="1" r="K6516"/>
  <c i="28" r="J6517"/>
  <c i="28" r="I6517"/>
  <c i="28" r="H6518"/>
  <c i="28" l="1" r="K6517"/>
  <c i="28" r="H6519"/>
  <c i="28" r="J6518"/>
  <c i="28" r="I6518"/>
  <c i="28" l="1" r="K6518"/>
  <c i="28" r="J6519"/>
  <c i="28" r="I6519"/>
  <c i="28" r="H6520"/>
  <c i="28" l="1" r="K6519"/>
  <c i="28" r="H6521"/>
  <c i="28" r="J6520"/>
  <c i="28" r="I6520"/>
  <c i="28" l="1" r="K6520"/>
  <c i="28" r="J6521"/>
  <c i="28" r="I6521"/>
  <c i="28" r="H6522"/>
  <c i="28" l="1" r="K6521"/>
  <c i="28" r="I6522"/>
  <c i="28" r="H6523"/>
  <c i="28" r="J6522"/>
  <c i="28" l="1" r="K6522"/>
  <c i="28" r="J6523"/>
  <c i="28" r="I6523"/>
  <c i="28" r="H6524"/>
  <c i="28" l="1" r="K6523"/>
  <c i="28" r="H6525"/>
  <c i="28" r="J6524"/>
  <c i="28" r="I6524"/>
  <c i="28" l="1" r="K6524"/>
  <c i="28" r="J6525"/>
  <c i="28" r="I6525"/>
  <c i="28" r="H6526"/>
  <c i="28" l="1" r="K6525"/>
  <c i="28" r="H6527"/>
  <c i="28" r="J6526"/>
  <c i="28" r="I6526"/>
  <c i="28" l="1" r="K6526"/>
  <c i="28" r="J6527"/>
  <c i="28" r="I6527"/>
  <c i="28" r="H6528"/>
  <c i="28" l="1" r="K6527"/>
  <c i="28" r="H6529"/>
  <c i="28" r="I6528"/>
  <c i="28" r="J6528"/>
  <c i="28" l="1" r="K6528"/>
  <c i="28" r="J6529"/>
  <c i="28" r="I6529"/>
  <c i="28" r="H6530"/>
  <c i="28" l="1" r="K6529"/>
  <c i="28" r="H6531"/>
  <c i="28" r="J6530"/>
  <c i="28" r="I6530"/>
  <c i="28" l="1" r="K6530"/>
  <c i="28" r="J6531"/>
  <c i="28" r="I6531"/>
  <c i="28" r="H6532"/>
  <c i="28" l="1" r="K6531"/>
  <c i="28" r="J6532"/>
  <c i="28" r="H6533"/>
  <c i="28" r="I6532"/>
  <c i="28" l="1" r="K6532"/>
  <c i="28" r="J6533"/>
  <c i="28" r="I6533"/>
  <c i="28" r="H6534"/>
  <c i="28" l="1" r="K6533"/>
  <c i="28" r="H6535"/>
  <c i="28" r="J6534"/>
  <c i="28" r="I6534"/>
  <c i="28" l="1" r="K6534"/>
  <c i="28" r="J6535"/>
  <c i="28" r="I6535"/>
  <c i="28" r="H6536"/>
  <c i="28" l="1" r="K6535"/>
  <c i="28" r="H6537"/>
  <c i="28" r="J6536"/>
  <c i="28" r="I6536"/>
  <c i="28" l="1" r="K6536"/>
  <c i="28" r="J6537"/>
  <c i="28" r="I6537"/>
  <c i="28" r="H6538"/>
  <c i="28" l="1" r="K6537"/>
  <c i="28" r="J6538"/>
  <c i="28" r="H6539"/>
  <c i="28" r="I6538"/>
  <c i="28" l="1" r="K6538"/>
  <c i="28" r="J6539"/>
  <c i="28" r="I6539"/>
  <c i="28" r="H6540"/>
  <c i="28" l="1" r="K6539"/>
  <c i="28" r="I6540"/>
  <c i="28" r="H6541"/>
  <c i="28" r="J6540"/>
  <c i="28" l="1" r="K6540"/>
  <c i="28" r="J6541"/>
  <c i="28" r="I6541"/>
  <c i="28" r="H6542"/>
  <c i="28" l="1" r="K6541"/>
  <c i="28" r="H6543"/>
  <c i="28" r="J6542"/>
  <c i="28" r="I6542"/>
  <c i="28" l="1" r="K6542"/>
  <c i="28" r="J6543"/>
  <c i="28" r="I6543"/>
  <c i="28" r="H6544"/>
  <c i="28" l="1" r="K6543"/>
  <c i="28" r="H6545"/>
  <c i="28" r="J6544"/>
  <c i="28" r="I6544"/>
  <c i="28" l="1" r="K6544"/>
  <c i="28" r="J6545"/>
  <c i="28" r="I6545"/>
  <c i="28" r="H6546"/>
  <c i="28" l="1" r="K6545"/>
  <c i="28" r="H6547"/>
  <c i="28" r="I6546"/>
  <c i="28" r="J6546"/>
  <c i="28" l="1" r="K6546"/>
  <c i="28" r="J6547"/>
  <c i="28" r="I6547"/>
  <c i="28" r="H6548"/>
  <c i="28" l="1" r="K6547"/>
  <c i="28" r="H6549"/>
  <c i="28" r="J6548"/>
  <c i="28" r="I6548"/>
  <c i="28" l="1" r="K6548"/>
  <c i="28" r="J6549"/>
  <c i="28" r="I6549"/>
  <c i="28" r="H6550"/>
  <c i="28" l="1" r="K6549"/>
  <c i="28" r="J6550"/>
  <c i="28" r="H6551"/>
  <c i="28" r="I6550"/>
  <c i="28" l="1" r="K6550"/>
  <c i="28" r="J6551"/>
  <c i="28" r="I6551"/>
  <c i="28" r="H6552"/>
  <c i="28" l="1" r="K6551"/>
  <c i="28" r="I6552"/>
  <c i="28" r="H6553"/>
  <c i="28" r="J6552"/>
  <c i="28" l="1" r="K6552"/>
  <c i="28" r="J6553"/>
  <c i="28" r="I6553"/>
  <c i="28" r="H6554"/>
  <c i="28" l="1" r="K6553"/>
  <c i="28" r="I6554"/>
  <c i="28" r="J6554"/>
  <c i="28" r="H6555"/>
  <c i="28" l="1" r="K6554"/>
  <c i="28" r="J6555"/>
  <c i="28" r="H6556"/>
  <c i="28" r="I6555"/>
  <c i="28" l="1" r="K6555"/>
  <c i="28" r="I6556"/>
  <c i="28" r="H6557"/>
  <c i="28" r="J6556"/>
  <c i="28" l="1" r="K6556"/>
  <c i="28" r="J6557"/>
  <c i="28" r="I6557"/>
  <c i="28" r="H6558"/>
  <c i="28" l="1" r="K6557"/>
  <c i="28" r="I6558"/>
  <c i="28" r="J6558"/>
  <c i="28" r="H6559"/>
  <c i="28" l="1" r="K6558"/>
  <c i="28" r="J6559"/>
  <c i="28" r="H6560"/>
  <c i="28" r="I6559"/>
  <c i="28" l="1" r="K6559"/>
  <c i="28" r="I6560"/>
  <c i="28" r="J6560"/>
  <c i="28" r="H6561"/>
  <c i="28" l="1" r="K6560"/>
  <c i="28" r="J6561"/>
  <c i="28" r="I6561"/>
  <c i="28" r="H6562"/>
  <c i="28" l="1" r="K6561"/>
  <c i="28" r="I6562"/>
  <c i="28" r="J6562"/>
  <c i="28" r="H6563"/>
  <c i="28" l="1" r="K6562"/>
  <c i="28" r="J6563"/>
  <c i="28" r="H6564"/>
  <c i="28" r="I6563"/>
  <c i="28" l="1" r="K6563"/>
  <c i="28" r="I6564"/>
  <c i="28" r="H6565"/>
  <c i="28" r="J6564"/>
  <c i="28" l="1" r="K6564"/>
  <c i="28" r="J6565"/>
  <c i="28" r="I6565"/>
  <c i="28" r="H6566"/>
  <c i="28" l="1" r="K6565"/>
  <c i="28" r="I6566"/>
  <c i="28" r="J6566"/>
  <c i="28" r="H6567"/>
  <c i="28" l="1" r="K6566"/>
  <c i="28" r="J6567"/>
  <c i="28" r="I6567"/>
  <c i="28" r="H6568"/>
  <c i="28" l="1" r="K6567"/>
  <c i="28" r="I6568"/>
  <c i="28" r="J6568"/>
  <c i="28" r="H6569"/>
  <c i="28" l="1" r="K6568"/>
  <c i="28" r="J6569"/>
  <c i="28" r="I6569"/>
  <c i="28" r="H6570"/>
  <c i="28" l="1" r="K6569"/>
  <c i="28" r="I6570"/>
  <c i="28" r="J6570"/>
  <c i="28" r="H6571"/>
  <c i="28" l="1" r="K6570"/>
  <c i="28" r="J6571"/>
  <c i="28" r="I6571"/>
  <c i="28" r="H6572"/>
  <c i="28" l="1" r="K6571"/>
  <c i="28" r="I6572"/>
  <c i="28" r="J6572"/>
  <c i="28" r="H6573"/>
  <c i="28" l="1" r="K6572"/>
  <c i="28" r="J6573"/>
  <c i="28" r="I6573"/>
  <c i="28" r="H6574"/>
  <c i="28" l="1" r="K6573"/>
  <c i="28" r="I6574"/>
  <c i="28" r="J6574"/>
  <c i="28" r="H6575"/>
  <c i="28" l="1" r="K6574"/>
  <c i="28" r="J6575"/>
  <c i="28" r="I6575"/>
  <c i="28" r="H6576"/>
  <c i="28" l="1" r="K6575"/>
  <c i="28" r="I6576"/>
  <c i="28" r="J6576"/>
  <c i="28" r="H6577"/>
  <c i="28" l="1" r="K6576"/>
  <c i="28" r="J6577"/>
  <c i="28" r="I6577"/>
  <c i="28" r="H6578"/>
  <c i="28" l="1" r="K6577"/>
  <c i="28" r="I6578"/>
  <c i="28" r="J6578"/>
  <c i="28" r="H6579"/>
  <c i="28" l="1" r="K6578"/>
  <c i="28" r="J6579"/>
  <c i="28" r="I6579"/>
  <c i="28" r="H6580"/>
  <c i="28" l="1" r="K6579"/>
  <c i="28" r="I6580"/>
  <c i="28" r="H6581"/>
  <c i="28" r="J6580"/>
  <c i="28" l="1" r="K6580"/>
  <c i="28" r="J6581"/>
  <c i="28" r="I6581"/>
  <c i="28" r="H6582"/>
  <c i="28" l="1" r="K6581"/>
  <c i="28" r="I6582"/>
  <c i="28" r="J6582"/>
  <c i="28" r="H6583"/>
  <c i="28" l="1" r="K6582"/>
  <c i="28" r="J6583"/>
  <c i="28" r="I6583"/>
  <c i="28" r="H6584"/>
  <c i="28" l="1" r="K6583"/>
  <c i="28" r="I6584"/>
  <c i="28" r="J6584"/>
  <c i="28" r="H6585"/>
  <c i="28" l="1" r="K6584"/>
  <c i="28" r="J6585"/>
  <c i="28" r="I6585"/>
  <c i="28" r="H6586"/>
  <c i="28" l="1" r="K6585"/>
  <c i="28" r="I6586"/>
  <c i="28" r="J6586"/>
  <c i="28" r="H6587"/>
  <c i="28" l="1" r="K6586"/>
  <c i="28" r="J6587"/>
  <c i="28" r="I6587"/>
  <c i="28" r="H6588"/>
  <c i="28" l="1" r="K6587"/>
  <c i="28" r="I6588"/>
  <c i="28" r="J6588"/>
  <c i="28" r="H6589"/>
  <c i="28" l="1" r="K6588"/>
  <c i="28" r="J6589"/>
  <c i="28" r="I6589"/>
  <c i="28" r="H6590"/>
  <c i="28" l="1" r="K6589"/>
  <c i="28" r="I6590"/>
  <c i="28" r="J6590"/>
  <c i="28" r="H6591"/>
  <c i="28" l="1" r="K6590"/>
  <c i="28" r="J6591"/>
  <c i="28" r="I6591"/>
  <c i="28" r="H6592"/>
  <c i="28" l="1" r="K6591"/>
  <c i="28" r="I6592"/>
  <c i="28" r="J6592"/>
  <c i="28" r="H6593"/>
  <c i="28" l="1" r="K6592"/>
  <c i="28" r="J6593"/>
  <c i="28" r="I6593"/>
  <c i="28" r="H6594"/>
  <c i="28" l="1" r="K6593"/>
  <c i="28" r="I6594"/>
  <c i="28" r="J6594"/>
  <c i="28" r="H6595"/>
  <c i="28" l="1" r="K6594"/>
  <c i="28" r="J6595"/>
  <c i="28" r="I6595"/>
  <c i="28" r="H6596"/>
  <c i="28" l="1" r="K6595"/>
  <c i="28" r="I6596"/>
  <c i="28" r="J6596"/>
  <c i="28" r="H6597"/>
  <c i="28" l="1" r="K6596"/>
  <c i="28" r="J6597"/>
  <c i="28" r="I6597"/>
  <c i="28" r="H6598"/>
  <c i="28" l="1" r="K6597"/>
  <c i="28" r="I6598"/>
  <c i="28" r="J6598"/>
  <c i="28" r="H6599"/>
  <c i="28" l="1" r="K6598"/>
  <c i="28" r="J6599"/>
  <c i="28" r="I6599"/>
  <c i="28" r="H6600"/>
  <c i="28" l="1" r="K6599"/>
  <c i="28" r="I6600"/>
  <c i="28" r="H6601"/>
  <c i="28" r="J6600"/>
  <c i="28" l="1" r="K6600"/>
  <c i="28" r="J6601"/>
  <c i="28" r="I6601"/>
  <c i="28" r="H6602"/>
  <c i="28" l="1" r="K6601"/>
  <c i="28" r="I6602"/>
  <c i="28" r="J6602"/>
  <c i="28" r="H6603"/>
  <c i="28" l="1" r="K6602"/>
  <c i="28" r="J6603"/>
  <c i="28" r="I6603"/>
  <c i="28" r="H6604"/>
  <c i="28" l="1" r="K6603"/>
  <c i="28" r="I6604"/>
  <c i="28" r="H6605"/>
  <c i="28" r="J6604"/>
  <c i="28" l="1" r="K6604"/>
  <c i="28" r="J6605"/>
  <c i="28" r="I6605"/>
  <c i="28" r="H6606"/>
  <c i="28" l="1" r="K6605"/>
  <c i="28" r="I6606"/>
  <c i="28" r="J6606"/>
  <c i="28" r="H6607"/>
  <c i="28" l="1" r="K6606"/>
  <c i="28" r="J6607"/>
  <c i="28" r="I6607"/>
  <c i="28" r="H6608"/>
  <c i="28" l="1" r="K6607"/>
  <c i="28" r="I6608"/>
  <c i="28" r="J6608"/>
  <c i="28" r="H6609"/>
  <c i="28" l="1" r="K6608"/>
  <c i="28" r="J6609"/>
  <c i="28" r="H6610"/>
  <c i="28" r="I6609"/>
  <c i="28" l="1" r="K6609"/>
  <c i="28" r="I6610"/>
  <c i="28" r="H6611"/>
  <c i="28" r="J6610"/>
  <c i="28" l="1" r="K6610"/>
  <c i="28" r="J6611"/>
  <c i="28" r="I6611"/>
  <c i="28" r="H6612"/>
  <c i="28" l="1" r="K6611"/>
  <c i="28" r="I6612"/>
  <c i="28" r="J6612"/>
  <c i="28" r="H6613"/>
  <c i="28" l="1" r="K6612"/>
  <c i="28" r="J6613"/>
  <c i="28" r="I6613"/>
  <c i="28" r="H6614"/>
  <c i="28" l="1" r="K6613"/>
  <c i="28" r="I6614"/>
  <c i="28" r="H6615"/>
  <c i="28" r="J6614"/>
  <c i="28" l="1" r="K6614"/>
  <c i="28" r="J6615"/>
  <c i="28" r="I6615"/>
  <c i="28" r="H6616"/>
  <c i="28" l="1" r="K6615"/>
  <c i="28" r="I6616"/>
  <c i="28" r="H6617"/>
  <c i="28" r="J6616"/>
  <c i="28" l="1" r="K6616"/>
  <c i="28" r="J6617"/>
  <c i="28" r="H6618"/>
  <c i="28" r="I6617"/>
  <c i="28" l="1" r="K6617"/>
  <c i="28" r="I6618"/>
  <c i="28" r="J6618"/>
  <c i="28" r="H6619"/>
  <c i="28" l="1" r="K6618"/>
  <c i="28" r="J6619"/>
  <c i="28" r="H6620"/>
  <c i="28" r="I6619"/>
  <c i="28" l="1" r="K6619"/>
  <c i="28" r="I6620"/>
  <c i="28" r="H6621"/>
  <c i="28" r="J6620"/>
  <c i="28" l="1" r="K6620"/>
  <c i="28" r="J6621"/>
  <c i="28" r="H6622"/>
  <c i="28" r="I6621"/>
  <c i="28" l="1" r="K6621"/>
  <c i="28" r="I6622"/>
  <c i="28" r="J6622"/>
  <c i="28" r="H6623"/>
  <c i="28" l="1" r="K6622"/>
  <c i="28" r="J6623"/>
  <c i="28" r="I6623"/>
  <c i="28" r="H6624"/>
  <c i="28" l="1" r="K6623"/>
  <c i="28" r="I6624"/>
  <c i="28" r="H6625"/>
  <c i="28" r="J6624"/>
  <c i="28" l="1" r="K6624"/>
  <c i="28" r="J6625"/>
  <c i="28" r="H6626"/>
  <c i="28" r="I6625"/>
  <c i="28" l="1" r="K6625"/>
  <c i="28" r="I6626"/>
  <c i="28" r="H6627"/>
  <c i="28" r="J6626"/>
  <c i="28" l="1" r="K6626"/>
  <c i="28" r="J6627"/>
  <c i="28" r="I6627"/>
  <c i="28" r="H6628"/>
  <c i="28" l="1" r="K6627"/>
  <c i="28" r="I6628"/>
  <c i="28" r="H6629"/>
  <c i="28" r="J6628"/>
  <c i="28" l="1" r="K6628"/>
  <c i="28" r="J6629"/>
  <c i="28" r="I6629"/>
  <c i="28" r="H6630"/>
  <c i="28" l="1" r="K6629"/>
  <c i="28" r="I6630"/>
  <c i="28" r="H6631"/>
  <c i="28" r="J6630"/>
  <c i="28" l="1" r="K6630"/>
  <c i="28" r="J6631"/>
  <c i="28" r="I6631"/>
  <c i="28" r="H6632"/>
  <c i="28" l="1" r="K6631"/>
  <c i="28" r="I6632"/>
  <c i="28" r="H6633"/>
  <c i="28" r="J6632"/>
  <c i="28" l="1" r="K6632"/>
  <c i="28" r="J6633"/>
  <c i="28" r="I6633"/>
  <c i="28" l="1" r="K6633"/>
  <c i="28" l="1" r="H6634"/>
  <c i="28" l="1" r="J6634"/>
  <c i="28" r="I6634"/>
  <c i="28" r="H6635"/>
  <c i="28" l="1" r="K6634"/>
  <c i="28" r="J6635"/>
  <c i="28" r="I6635"/>
  <c i="28" r="H6636"/>
  <c i="28" l="1" r="K6635"/>
  <c i="28" r="J6636"/>
  <c i="28" r="I6636"/>
  <c i="28" r="H6637"/>
  <c i="28" l="1" r="K6636"/>
  <c i="28" r="J6637"/>
  <c i="28" r="I6637"/>
  <c i="28" r="H6638"/>
  <c i="28" l="1" r="K6637"/>
  <c i="28" r="J6638"/>
  <c i="28" r="I6638"/>
  <c i="28" r="H6639"/>
  <c i="28" l="1" r="K6638"/>
  <c i="28" r="J6639"/>
  <c i="28" r="I6639"/>
  <c i="28" r="H6640"/>
  <c i="28" l="1" r="K6639"/>
  <c i="28" r="J6640"/>
  <c i="28" r="I6640"/>
  <c i="28" r="H6641"/>
  <c i="28" l="1" r="K6640"/>
  <c i="28" r="J6641"/>
  <c i="28" r="I6641"/>
  <c i="28" r="H6642"/>
  <c i="28" l="1" r="K6641"/>
  <c i="28" r="J6642"/>
  <c i="28" r="I6642"/>
  <c i="28" r="H6643"/>
  <c i="28" l="1" r="K6642"/>
  <c i="28" r="I6643"/>
  <c i="28" r="H6644"/>
  <c i="28" r="J6643"/>
  <c i="28" l="1" r="K6643"/>
  <c i="28" r="J6644"/>
  <c i="28" r="I6644"/>
  <c i="28" r="H6645"/>
  <c i="28" l="1" r="K6644"/>
  <c i="28" r="J6645"/>
  <c i="28" r="I6645"/>
  <c i="28" r="H6646"/>
  <c i="28" l="1" r="K6645"/>
  <c i="28" r="J6646"/>
  <c i="28" r="I6646"/>
  <c i="28" r="H6647"/>
  <c i="28" l="1" r="K6646"/>
  <c i="28" r="J6647"/>
  <c i="28" r="I6647"/>
  <c i="28" r="H6648"/>
  <c i="28" l="1" r="K6647"/>
  <c i="28" r="J6648"/>
  <c i="28" r="I6648"/>
  <c i="28" r="H6649"/>
  <c i="28" l="1" r="K6648"/>
  <c i="28" r="J6649"/>
  <c i="28" r="I6649"/>
  <c i="28" r="H6650"/>
  <c i="28" l="1" r="K6649"/>
  <c i="28" r="J6650"/>
  <c i="28" r="I6650"/>
  <c i="28" r="H6651"/>
  <c i="28" l="1" r="K6650"/>
  <c i="28" r="J6651"/>
  <c i="28" r="I6651"/>
  <c i="28" r="H6652"/>
  <c i="28" l="1" r="K6651"/>
  <c i="28" r="J6652"/>
  <c i="28" r="I6652"/>
  <c i="28" r="H6653"/>
  <c i="28" l="1" r="K6652"/>
  <c i="28" r="J6653"/>
  <c i="28" r="I6653"/>
  <c i="28" r="H6654"/>
  <c i="28" l="1" r="K6653"/>
  <c i="28" r="J6654"/>
  <c i="28" r="I6654"/>
  <c i="28" r="H6655"/>
  <c i="28" l="1" r="K6654"/>
  <c i="28" r="H6656"/>
  <c i="28" r="J6655"/>
  <c i="28" r="I6655"/>
  <c i="28" l="1" r="K6655"/>
  <c i="28" r="H6657"/>
  <c i="28" r="J6656"/>
  <c i="28" r="I6656"/>
  <c i="28" l="1" r="K6656"/>
  <c i="28" r="I6657"/>
  <c i="28" r="H6658"/>
  <c i="28" r="J6657"/>
  <c i="28" l="1" r="K6657"/>
  <c i="28" r="J6658"/>
  <c i="28" r="I6658"/>
  <c i="28" r="H6659"/>
  <c i="28" l="1" r="K6658"/>
  <c i="28" r="J6659"/>
  <c i="28" r="I6659"/>
  <c i="28" r="H6660"/>
  <c i="28" l="1" r="K6659"/>
  <c i="28" r="J6660"/>
  <c i="28" r="I6660"/>
  <c i="28" r="H6661"/>
  <c i="28" l="1" r="K6660"/>
  <c i="28" r="J6661"/>
  <c i="28" r="I6661"/>
  <c i="28" r="H6662"/>
  <c i="28" l="1" r="K6661"/>
  <c i="28" r="J6662"/>
  <c i="28" r="I6662"/>
  <c i="28" r="H6663"/>
  <c i="28" l="1" r="K6662"/>
  <c i="28" r="J6663"/>
  <c i="28" r="I6663"/>
  <c i="28" r="H6664"/>
  <c i="28" l="1" r="K6663"/>
  <c i="28" r="J6664"/>
  <c i="28" r="I6664"/>
  <c i="28" r="H6665"/>
  <c i="28" l="1" r="K6664"/>
  <c i="28" r="J6665"/>
  <c i="28" r="I6665"/>
  <c i="28" r="H6666"/>
  <c i="28" l="1" r="K6665"/>
  <c i="28" r="J6666"/>
  <c i="28" r="H6667"/>
  <c i="28" r="I6666"/>
  <c i="28" l="1" r="K6666"/>
  <c i="28" r="J6667"/>
  <c i="28" r="I6667"/>
  <c i="28" r="H6668"/>
  <c i="28" l="1" r="K6667"/>
  <c i="28" r="J6668"/>
  <c i="28" r="I6668"/>
  <c i="28" r="H6669"/>
  <c i="28" l="1" r="K6668"/>
  <c i="28" r="J6669"/>
  <c i="28" r="I6669"/>
  <c i="28" r="H6670"/>
  <c i="28" l="1" r="K6669"/>
  <c i="28" r="J6670"/>
  <c i="28" r="I6670"/>
  <c i="28" r="H6671"/>
  <c i="28" l="1" r="K6670"/>
  <c i="28" r="I6671"/>
  <c i="28" r="H6672"/>
  <c i="28" r="J6671"/>
  <c i="28" l="1" r="K6671"/>
  <c i="28" r="J6672"/>
  <c i="28" r="I6672"/>
  <c i="28" r="H6673"/>
  <c i="28" l="1" r="K6672"/>
  <c i="28" r="J6673"/>
  <c i="28" r="I6673"/>
  <c i="28" r="H6674"/>
  <c i="28" l="1" r="K6673"/>
  <c i="28" r="I6674"/>
  <c i="28" r="H6675"/>
  <c i="28" r="J6674"/>
  <c i="28" l="1" r="K6674"/>
  <c i="28" r="J6675"/>
  <c i="28" r="I6675"/>
  <c i="28" r="H6676"/>
  <c i="28" l="1" r="K6675"/>
  <c i="28" r="J6676"/>
  <c i="28" r="I6676"/>
  <c i="28" r="H6677"/>
  <c i="28" l="1" r="K6676"/>
  <c i="28" r="J6677"/>
  <c i="28" r="I6677"/>
  <c i="28" r="H6678"/>
  <c i="28" l="1" r="K6677"/>
  <c i="28" r="J6678"/>
  <c i="28" r="I6678"/>
  <c i="28" r="H6679"/>
  <c i="28" l="1" r="K6678"/>
  <c i="28" r="J6679"/>
  <c i="28" r="I6679"/>
  <c i="28" r="H6680"/>
  <c i="28" l="1" r="K6679"/>
  <c i="28" r="I6680"/>
  <c i="28" r="H6681"/>
  <c i="28" r="J6680"/>
  <c i="28" l="1" r="K6680"/>
  <c i="28" r="J6681"/>
  <c i="28" r="I6681"/>
  <c i="28" r="H6682"/>
  <c i="28" l="1" r="K6681"/>
  <c i="28" r="J6682"/>
  <c i="28" r="I6682"/>
  <c i="28" r="H6683"/>
  <c i="28" l="1" r="K6682"/>
  <c i="28" r="J6683"/>
  <c i="28" r="I6683"/>
  <c i="28" r="H6684"/>
  <c i="28" l="1" r="K6683"/>
  <c i="28" r="J6684"/>
  <c i="28" r="I6684"/>
  <c i="28" r="H6685"/>
  <c i="28" l="1" r="K6684"/>
  <c i="28" r="J6685"/>
  <c i="28" r="I6685"/>
  <c i="28" r="H6686"/>
  <c i="28" l="1" r="K6685"/>
  <c i="28" r="J6686"/>
  <c i="28" r="I6686"/>
  <c i="28" r="H6687"/>
  <c i="28" l="1" r="K6686"/>
  <c i="28" r="J6687"/>
  <c i="28" r="I6687"/>
  <c i="28" r="H6688"/>
  <c i="28" l="1" r="K6687"/>
  <c i="28" r="J6688"/>
  <c i="28" r="I6688"/>
  <c i="28" r="H6689"/>
  <c i="28" l="1" r="K6688"/>
  <c i="28" r="I6689"/>
  <c i="28" r="J6689"/>
  <c i="28" r="H6690"/>
  <c i="28" l="1" r="K6689"/>
  <c i="28" r="J6690"/>
  <c i="28" r="I6690"/>
  <c i="28" r="H6691"/>
  <c i="28" l="1" r="K6690"/>
  <c i="28" r="J6691"/>
  <c i="28" r="I6691"/>
  <c i="28" r="H6692"/>
  <c i="28" l="1" r="K6691"/>
  <c i="28" r="J6692"/>
  <c i="28" r="I6692"/>
  <c i="28" r="H6693"/>
  <c i="28" l="1" r="K6692"/>
  <c i="28" r="J6693"/>
  <c i="28" r="I6693"/>
  <c i="28" r="H6694"/>
  <c i="28" l="1" r="K6693"/>
  <c i="28" r="J6694"/>
  <c i="28" r="I6694"/>
  <c i="28" r="H6695"/>
  <c i="28" l="1" r="K6694"/>
  <c i="28" r="J6695"/>
  <c i="28" r="I6695"/>
  <c i="28" r="H6696"/>
  <c i="28" l="1" r="K6695"/>
  <c i="28" r="J6696"/>
  <c i="28" r="I6696"/>
  <c i="28" r="H6697"/>
  <c i="28" l="1" r="K6696"/>
  <c i="28" r="J6697"/>
  <c i="28" r="I6697"/>
  <c i="28" r="H6698"/>
  <c i="28" l="1" r="K6697"/>
  <c i="28" r="J6698"/>
  <c i="28" r="I6698"/>
  <c i="28" r="H6699"/>
  <c i="28" l="1" r="K6698"/>
  <c i="28" r="J6699"/>
  <c i="28" r="I6699"/>
  <c i="28" r="H6700"/>
  <c i="28" l="1" r="K6699"/>
  <c i="28" r="J6700"/>
  <c i="28" r="I6700"/>
  <c i="28" r="H6701"/>
  <c i="28" l="1" r="K6700"/>
  <c i="28" r="J6701"/>
  <c i="28" r="I6701"/>
  <c i="28" r="H6702"/>
  <c i="28" l="1" r="K6701"/>
  <c i="28" r="J6702"/>
  <c i="28" r="I6702"/>
  <c i="28" r="H6703"/>
  <c i="28" l="1" r="K6702"/>
  <c i="28" r="J6703"/>
  <c i="28" r="I6703"/>
  <c i="28" r="H6704"/>
  <c i="28" l="1" r="K6703"/>
  <c i="28" r="J6704"/>
  <c i="28" r="I6704"/>
  <c i="28" r="H6705"/>
  <c i="28" l="1" r="K6704"/>
  <c i="28" r="J6705"/>
  <c i="28" r="I6705"/>
  <c i="28" r="H6706"/>
  <c i="28" l="1" r="K6705"/>
  <c i="28" r="J6706"/>
  <c i="28" r="I6706"/>
  <c i="28" r="H6707"/>
  <c i="28" l="1" r="K6706"/>
  <c i="28" r="J6707"/>
  <c i="28" r="I6707"/>
  <c i="28" r="H6708"/>
  <c i="28" l="1" r="K6707"/>
  <c i="28" r="J6708"/>
  <c i="28" r="I6708"/>
  <c i="28" r="H6709"/>
  <c i="28" l="1" r="K6708"/>
  <c i="28" r="J6709"/>
  <c i="28" r="I6709"/>
  <c i="28" r="H6710"/>
  <c i="28" l="1" r="K6709"/>
  <c i="28" r="J6710"/>
  <c i="28" r="I6710"/>
  <c i="28" r="H6711"/>
  <c i="28" l="1" r="K6710"/>
  <c i="28" r="J6711"/>
  <c i="28" r="I6711"/>
  <c i="28" r="H6712"/>
  <c i="28" l="1" r="K6711"/>
  <c i="28" r="J6712"/>
  <c i="28" r="I6712"/>
  <c i="28" r="H6713"/>
  <c i="28" l="1" r="K6712"/>
  <c i="28" r="J6713"/>
  <c i="28" r="I6713"/>
  <c i="28" r="H6714"/>
  <c i="28" l="1" r="K6713"/>
  <c i="28" r="J6714"/>
  <c i="28" r="I6714"/>
  <c i="28" r="H6715"/>
  <c i="28" l="1" r="K6714"/>
  <c i="28" r="J6715"/>
  <c i="28" r="I6715"/>
  <c i="28" r="H6716"/>
  <c i="28" l="1" r="K6715"/>
  <c i="28" r="J6716"/>
  <c i="28" r="I6716"/>
  <c i="28" r="H6717"/>
  <c i="28" l="1" r="K6716"/>
  <c i="28" r="J6717"/>
  <c i="28" r="I6717"/>
  <c i="28" r="H6718"/>
  <c i="28" l="1" r="K6717"/>
  <c i="28" r="J6718"/>
  <c i="28" r="I6718"/>
  <c i="28" r="H6719"/>
  <c i="28" l="1" r="K6718"/>
  <c i="28" r="J6719"/>
  <c i="28" r="I6719"/>
  <c i="28" r="H6720"/>
  <c i="28" l="1" r="K6719"/>
  <c i="28" r="J6720"/>
  <c i="28" r="I6720"/>
  <c i="28" r="H6721"/>
  <c i="28" l="1" r="K6720"/>
  <c i="28" r="J6721"/>
  <c i="28" r="I6721"/>
  <c i="28" r="H6722"/>
  <c i="28" l="1" r="K6721"/>
  <c i="28" r="J6722"/>
  <c i="28" r="I6722"/>
  <c i="28" r="H6723"/>
  <c i="28" l="1" r="K6722"/>
  <c i="28" r="I6723"/>
  <c i="28" r="H6724"/>
  <c i="28" r="J6723"/>
  <c i="28" l="1" r="K6723"/>
  <c i="28" r="I6724"/>
  <c i="28" r="H6725"/>
  <c i="28" r="J6724"/>
  <c i="28" l="1" r="K6724"/>
  <c i="28" r="J6725"/>
  <c i="28" r="I6725"/>
  <c i="28" r="H6726"/>
  <c i="28" l="1" r="K6725"/>
  <c i="28" r="J6726"/>
  <c i="28" r="I6726"/>
  <c i="28" r="H6727"/>
  <c i="28" l="1" r="K6726"/>
  <c i="28" r="J6727"/>
  <c i="28" r="I6727"/>
  <c i="28" r="H6728"/>
  <c i="28" l="1" r="K6727"/>
  <c i="28" r="J6728"/>
  <c i="28" r="I6728"/>
  <c i="28" r="H6729"/>
  <c i="28" l="1" r="K6728"/>
  <c i="28" r="J6729"/>
  <c i="28" r="I6729"/>
  <c i="28" r="H6730"/>
  <c i="28" l="1" r="K6729"/>
  <c i="28" r="J6730"/>
  <c i="28" r="I6730"/>
  <c i="28" r="H6731"/>
  <c i="28" l="1" r="K6730"/>
  <c i="28" r="J6731"/>
  <c i="28" r="I6731"/>
  <c i="28" r="H6732"/>
  <c i="28" l="1" r="K6731"/>
  <c i="28" r="I6732"/>
  <c i="28" r="J6732"/>
  <c i="28" r="H6733"/>
  <c i="28" l="1" r="K6732"/>
  <c i="28" r="J6733"/>
  <c i="28" r="I6733"/>
  <c i="28" r="H6734"/>
  <c i="28" l="1" r="K6733"/>
  <c i="28" r="J6734"/>
  <c i="28" r="I6734"/>
  <c i="28" r="H6735"/>
  <c i="28" l="1" r="K6734"/>
  <c i="28" r="J6735"/>
  <c i="28" r="I6735"/>
  <c i="28" r="H6736"/>
  <c i="28" l="1" r="K6735"/>
  <c i="28" r="J6736"/>
  <c i="28" r="I6736"/>
  <c i="28" r="H6737"/>
  <c i="28" l="1" r="K6736"/>
  <c i="28" r="J6737"/>
  <c i="28" r="I6737"/>
  <c i="28" r="H6738"/>
  <c i="28" l="1" r="K6737"/>
  <c i="28" r="I6738"/>
  <c i="28" r="H6739"/>
  <c i="28" r="J6738"/>
  <c i="28" l="1" r="K6738"/>
  <c i="28" r="J6739"/>
  <c i="28" r="I6739"/>
  <c i="28" r="H6740"/>
  <c i="28" l="1" r="K6739"/>
  <c i="28" r="J6740"/>
  <c i="28" r="I6740"/>
  <c i="28" r="H6741"/>
  <c i="28" l="1" r="K6740"/>
  <c i="28" r="J6741"/>
  <c i="28" r="I6741"/>
  <c i="28" r="H6742"/>
  <c i="28" l="1" r="K6741"/>
  <c i="28" r="J6742"/>
  <c i="28" r="I6742"/>
  <c i="28" r="H6743"/>
  <c i="28" l="1" r="K6742"/>
  <c i="28" r="J6743"/>
  <c i="28" r="I6743"/>
  <c i="28" r="H6744"/>
  <c i="28" l="1" r="K6743"/>
  <c i="28" r="J6744"/>
  <c i="28" r="I6744"/>
  <c i="28" r="H6745"/>
  <c i="28" l="1" r="K6744"/>
  <c i="28" r="J6745"/>
  <c i="28" r="I6745"/>
  <c i="28" r="H6746"/>
  <c i="28" l="1" r="K6745"/>
  <c i="28" r="J6746"/>
  <c i="28" r="I6746"/>
  <c i="28" r="H6747"/>
  <c i="28" l="1" r="K6746"/>
  <c i="28" r="J6747"/>
  <c i="28" r="I6747"/>
  <c i="28" r="H6748"/>
  <c i="28" l="1" r="K6747"/>
  <c i="28" r="J6748"/>
  <c i="28" r="I6748"/>
  <c i="28" r="H6749"/>
  <c i="28" l="1" r="K6748"/>
  <c i="28" r="J6749"/>
  <c i="28" r="I6749"/>
  <c i="28" r="H6750"/>
  <c i="28" l="1" r="K6749"/>
  <c i="28" r="I6750"/>
  <c i="28" r="H6751"/>
  <c i="28" r="J6750"/>
  <c i="28" l="1" r="K6750"/>
  <c i="28" r="J6751"/>
  <c i="28" r="I6751"/>
  <c i="28" r="H6752"/>
  <c i="28" l="1" r="K6751"/>
  <c i="28" r="J6752"/>
  <c i="28" r="I6752"/>
  <c i="28" r="H6753"/>
  <c i="28" l="1" r="K6752"/>
  <c i="28" r="J6753"/>
  <c i="28" r="I6753"/>
  <c i="28" r="H6754"/>
  <c i="28" l="1" r="K6753"/>
  <c i="28" r="I6754"/>
  <c i="28" r="H6755"/>
  <c i="28" r="J6754"/>
  <c i="28" l="1" r="K6754"/>
  <c i="28" r="J6755"/>
  <c i="28" r="I6755"/>
  <c i="28" r="H6756"/>
  <c i="28" l="1" r="K6755"/>
  <c i="28" r="J6756"/>
  <c i="28" r="I6756"/>
  <c i="28" r="H6757"/>
  <c i="28" l="1" r="K6756"/>
  <c i="28" r="J6757"/>
  <c i="28" r="I6757"/>
  <c i="28" r="H6758"/>
  <c i="28" l="1" r="K6757"/>
  <c i="28" r="J6758"/>
  <c i="28" r="I6758"/>
  <c i="28" r="H6759"/>
  <c i="28" l="1" r="K6758"/>
  <c i="28" r="J6759"/>
  <c i="28" r="I6759"/>
  <c i="28" r="H6760"/>
  <c i="28" l="1" r="K6759"/>
  <c i="28" r="J6760"/>
  <c i="28" r="I6760"/>
  <c i="28" r="H6761"/>
  <c i="28" l="1" r="K6760"/>
  <c i="28" r="J6761"/>
  <c i="28" r="I6761"/>
  <c i="28" r="H6762"/>
  <c i="28" l="1" r="K6761"/>
  <c i="28" r="J6762"/>
  <c i="28" r="I6762"/>
  <c i="28" r="H6763"/>
  <c i="28" l="1" r="K6762"/>
  <c i="28" r="J6763"/>
  <c i="28" r="I6763"/>
  <c i="28" r="H6764"/>
  <c i="28" l="1" r="K6763"/>
  <c i="28" r="J6764"/>
  <c i="28" r="I6764"/>
  <c i="28" r="H6765"/>
  <c i="28" l="1" r="K6764"/>
  <c i="28" r="J6765"/>
  <c i="28" r="I6765"/>
  <c i="28" r="H6766"/>
  <c i="28" l="1" r="K6765"/>
  <c i="28" r="J6766"/>
  <c i="28" r="I6766"/>
  <c i="28" r="H6767"/>
  <c i="28" l="1" r="K6766"/>
  <c i="28" r="J6767"/>
  <c i="28" r="I6767"/>
  <c i="28" r="H6768"/>
  <c i="28" l="1" r="K6767"/>
  <c i="28" r="J6768"/>
  <c i="28" r="I6768"/>
  <c i="28" r="H6769"/>
  <c i="28" l="1" r="K6768"/>
  <c i="28" r="J6769"/>
  <c i="28" r="I6769"/>
  <c i="28" r="H6770"/>
  <c i="28" l="1" r="K6769"/>
  <c i="28" r="J6770"/>
  <c i="28" r="I6770"/>
  <c i="28" r="H6771"/>
  <c i="28" l="1" r="K6770"/>
  <c i="28" r="J6771"/>
  <c i="28" r="I6771"/>
  <c i="28" r="H6772"/>
  <c i="28" l="1" r="K6771"/>
  <c i="28" r="J6772"/>
  <c i="28" r="I6772"/>
  <c i="28" r="H6773"/>
  <c i="28" l="1" r="K6772"/>
  <c i="28" r="J6773"/>
  <c i="28" r="I6773"/>
  <c i="28" r="H6774"/>
  <c i="28" l="1" r="K6773"/>
  <c i="28" r="J6774"/>
  <c i="28" r="I6774"/>
  <c i="28" r="H6775"/>
  <c i="28" l="1" r="K6774"/>
  <c i="28" r="J6775"/>
  <c i="28" r="I6775"/>
  <c i="28" r="H6776"/>
  <c i="28" l="1" r="K6775"/>
  <c i="28" r="J6776"/>
  <c i="28" r="I6776"/>
  <c i="28" r="H6777"/>
  <c i="28" l="1" r="K6776"/>
  <c i="28" r="J6777"/>
  <c i="28" r="I6777"/>
  <c i="28" r="H6778"/>
  <c i="28" l="1" r="K6777"/>
  <c i="28" r="J6778"/>
  <c i="28" r="I6778"/>
  <c i="28" r="H6779"/>
  <c i="28" l="1" r="K6778"/>
  <c i="28" r="J6779"/>
  <c i="28" r="I6779"/>
  <c i="28" r="H6780"/>
  <c i="28" l="1" r="K6779"/>
  <c i="28" r="J6780"/>
  <c i="28" r="I6780"/>
  <c i="28" r="H6781"/>
  <c i="28" l="1" r="K6780"/>
  <c i="28" r="J6781"/>
  <c i="28" r="I6781"/>
  <c i="28" r="H6782"/>
  <c i="28" l="1" r="K6781"/>
  <c i="28" r="I6782"/>
  <c i="28" r="H6783"/>
  <c i="28" r="J6782"/>
  <c i="28" l="1" r="K6782"/>
  <c i="28" r="J6783"/>
  <c i="28" r="I6783"/>
  <c i="28" r="H6784"/>
  <c i="28" l="1" r="K6783"/>
  <c i="28" r="I6784"/>
  <c i="28" r="H6785"/>
  <c i="28" r="J6784"/>
  <c i="28" l="1" r="K6784"/>
  <c i="28" r="J6785"/>
  <c i="28" r="I6785"/>
  <c i="28" r="H6786"/>
  <c i="28" l="1" r="K6785"/>
  <c i="28" r="J6786"/>
  <c i="28" r="I6786"/>
  <c i="28" r="H6787"/>
  <c i="28" l="1" r="K6786"/>
  <c i="28" r="J6787"/>
  <c i="28" r="I6787"/>
  <c i="28" r="H6788"/>
  <c i="28" l="1" r="K6787"/>
  <c i="28" r="I6788"/>
  <c i="28" r="H6789"/>
  <c i="28" r="J6788"/>
  <c i="28" l="1" r="K6788"/>
  <c i="28" r="J6789"/>
  <c i="28" r="I6789"/>
  <c i="28" r="H6790"/>
  <c i="28" l="1" r="K6789"/>
  <c i="28" r="J6790"/>
  <c i="28" r="I6790"/>
  <c i="28" r="H6791"/>
  <c i="28" l="1" r="K6790"/>
  <c i="28" r="J6791"/>
  <c i="28" r="I6791"/>
  <c i="28" r="H6792"/>
  <c i="28" l="1" r="K6791"/>
  <c i="28" r="J6792"/>
  <c i="28" r="I6792"/>
  <c i="28" r="H6793"/>
  <c i="28" l="1" r="K6792"/>
  <c i="28" r="J6793"/>
  <c i="28" r="I6793"/>
  <c i="28" r="H6794"/>
  <c i="28" l="1" r="K6793"/>
  <c i="28" r="I6794"/>
  <c i="28" r="H6795"/>
  <c i="28" r="J6794"/>
  <c i="28" l="1" r="J6795"/>
  <c i="28" r="I6795"/>
  <c i="28" r="H6796"/>
  <c i="28" r="K6794"/>
  <c i="28" l="1" r="K6795"/>
  <c i="28" r="J6796"/>
  <c i="28" r="I6796"/>
  <c i="28" r="H6797"/>
  <c i="28" l="1" r="K6796"/>
  <c i="28" r="J6797"/>
  <c i="28" r="I6797"/>
  <c i="28" r="H6798"/>
  <c i="28" l="1" r="K6797"/>
  <c i="28" r="J6798"/>
  <c i="28" r="I6798"/>
  <c i="28" r="H6799"/>
  <c i="28" l="1" r="K6798"/>
  <c i="28" r="J6799"/>
  <c i="28" r="I6799"/>
  <c i="28" r="H6800"/>
  <c i="28" l="1" r="K6799"/>
  <c i="28" r="J6800"/>
  <c i="28" r="I6800"/>
  <c i="28" r="H6801"/>
  <c i="28" l="1" r="K6800"/>
  <c i="28" r="J6801"/>
  <c i="28" r="I6801"/>
  <c i="28" r="H6802"/>
  <c i="28" l="1" r="K6801"/>
  <c i="28" r="J6802"/>
  <c i="28" r="I6802"/>
  <c i="28" r="H6803"/>
  <c i="28" l="1" r="K6802"/>
  <c i="28" r="J6803"/>
  <c i="28" r="I6803"/>
  <c i="28" r="H6804"/>
  <c i="28" l="1" r="K6803"/>
  <c i="28" r="J6804"/>
  <c i="28" r="I6804"/>
  <c i="28" r="H6805"/>
  <c i="28" l="1" r="K6804"/>
  <c i="28" r="J6805"/>
  <c i="28" r="I6805"/>
  <c i="28" r="H6806"/>
  <c i="28" l="1" r="K6805"/>
  <c i="28" r="J6806"/>
  <c i="28" r="I6806"/>
  <c i="28" r="H6807"/>
  <c i="28" l="1" r="K6806"/>
  <c i="28" r="J6807"/>
  <c i="28" r="I6807"/>
  <c i="28" r="H6808"/>
  <c i="28" l="1" r="K6807"/>
  <c i="28" r="J6808"/>
  <c i="28" r="I6808"/>
  <c i="28" r="H6809"/>
  <c i="28" l="1" r="K6808"/>
  <c i="28" r="J6809"/>
  <c i="28" r="I6809"/>
  <c i="28" r="H6810"/>
  <c i="28" l="1" r="K6809"/>
  <c i="28" r="J6810"/>
  <c i="28" r="I6810"/>
  <c i="28" r="H6811"/>
  <c i="28" l="1" r="K6810"/>
  <c i="28" r="J6811"/>
  <c i="28" r="I6811"/>
  <c i="28" r="H6812"/>
  <c i="28" l="1" r="K6811"/>
  <c i="28" r="I6812"/>
  <c i="28" r="H6813"/>
  <c i="28" r="J6812"/>
  <c i="28" l="1" r="K6812"/>
  <c i="28" r="J6813"/>
  <c i="28" r="I6813"/>
  <c i="28" r="H6814"/>
  <c i="28" l="1" r="K6813"/>
  <c i="28" r="J6814"/>
  <c i="28" r="I6814"/>
  <c i="28" r="H6815"/>
  <c i="28" l="1" r="K6814"/>
  <c i="28" r="H6816"/>
  <c i="28" r="J6815"/>
  <c i="28" r="I6815"/>
  <c i="28" l="1" r="K6815"/>
  <c i="28" r="I6816"/>
  <c i="28" r="J6816"/>
  <c i="28" r="H6817"/>
  <c i="28" l="1" r="K6816"/>
  <c i="28" r="J6817"/>
  <c i="28" r="I6817"/>
  <c i="28" r="H6818"/>
  <c i="28" l="1" r="K6817"/>
  <c i="28" r="J6818"/>
  <c i="28" r="I6818"/>
  <c i="28" r="H6819"/>
  <c i="28" l="1" r="K6818"/>
  <c i="28" r="J6819"/>
  <c i="28" r="I6819"/>
  <c i="28" r="H6820"/>
  <c i="28" l="1" r="K6819"/>
  <c i="28" r="I6820"/>
  <c i="28" r="H6821"/>
  <c i="28" r="J6820"/>
  <c i="28" l="1" r="K6820"/>
  <c i="28" r="J6821"/>
  <c i="28" r="I6821"/>
  <c i="28" r="H6822"/>
  <c i="28" l="1" r="K6821"/>
  <c i="28" r="I6822"/>
  <c i="28" r="H6823"/>
  <c i="28" r="J6822"/>
  <c i="28" l="1" r="J6823"/>
  <c i="28" r="I6823"/>
  <c i="28" r="H6824"/>
  <c i="28" r="K6822"/>
  <c i="28" l="1" r="K6823"/>
  <c i="28" r="J6824"/>
  <c i="28" r="I6824"/>
  <c i="28" r="H6825"/>
  <c i="28" l="1" r="K6824"/>
  <c i="28" r="J6825"/>
  <c i="28" r="I6825"/>
  <c i="28" r="H6826"/>
  <c i="28" l="1" r="K6825"/>
  <c i="28" r="J6826"/>
  <c i="28" r="I6826"/>
  <c i="28" r="H6827"/>
  <c i="28" l="1" r="K6826"/>
  <c i="28" r="J6827"/>
  <c i="28" r="I6827"/>
  <c i="28" r="H6828"/>
  <c i="28" l="1" r="K6827"/>
  <c i="28" r="J6828"/>
  <c i="28" r="I6828"/>
  <c i="28" r="H6829"/>
  <c i="28" l="1" r="K6828"/>
  <c i="28" r="J6829"/>
  <c i="28" r="I6829"/>
  <c i="28" r="H6830"/>
  <c i="28" l="1" r="K6829"/>
  <c i="28" r="J6830"/>
  <c i="28" r="I6830"/>
  <c i="28" r="H6831"/>
  <c i="28" l="1" r="K6830"/>
  <c i="28" r="J6831"/>
  <c i="28" r="I6831"/>
  <c i="28" r="H6832"/>
  <c i="28" l="1" r="K6831"/>
  <c i="28" r="J6832"/>
  <c i="28" r="I6832"/>
  <c i="28" r="H6833"/>
  <c i="28" l="1" r="K6832"/>
  <c i="28" r="J6833"/>
  <c i="28" r="I6833"/>
  <c i="28" r="H6834"/>
  <c i="28" l="1" r="K6833"/>
  <c i="28" r="J6834"/>
  <c i="28" r="I6834"/>
  <c i="28" r="H6835"/>
  <c i="28" l="1" r="K6834"/>
  <c i="28" r="J6835"/>
  <c i="28" r="I6835"/>
  <c i="28" r="H6836"/>
  <c i="28" l="1" r="K6835"/>
  <c i="28" r="J6836"/>
  <c i="28" r="I6836"/>
  <c i="28" r="H6837"/>
  <c i="28" l="1" r="K6836"/>
  <c i="28" r="J6837"/>
  <c i="28" r="I6837"/>
  <c i="28" r="H6838"/>
  <c i="28" l="1" r="K6837"/>
  <c i="28" r="J6838"/>
  <c i="28" r="I6838"/>
  <c i="28" r="H6839"/>
  <c i="28" l="1" r="K6838"/>
  <c i="28" r="J6839"/>
  <c i="28" r="I6839"/>
  <c i="28" r="H6840"/>
  <c i="28" l="1" r="K6839"/>
  <c i="28" r="J6840"/>
  <c i="28" r="I6840"/>
  <c i="28" r="H6841"/>
  <c i="28" l="1" r="K6840"/>
  <c i="28" r="J6841"/>
  <c i="28" r="I6841"/>
  <c i="28" r="H6842"/>
  <c i="28" l="1" r="K6841"/>
  <c i="28" r="J6842"/>
  <c i="28" r="I6842"/>
  <c i="28" r="H6843"/>
  <c i="28" l="1" r="K6842"/>
  <c i="28" r="J6843"/>
  <c i="28" r="I6843"/>
  <c i="28" r="H6844"/>
  <c i="28" l="1" r="K6843"/>
  <c i="28" r="J6844"/>
  <c i="28" r="I6844"/>
  <c i="28" r="H6845"/>
  <c i="28" l="1" r="K6844"/>
  <c i="28" r="J6845"/>
  <c i="28" r="I6845"/>
  <c i="28" r="H6846"/>
  <c i="28" l="1" r="K6845"/>
  <c i="28" r="J6846"/>
  <c i="28" r="I6846"/>
  <c i="28" r="H6847"/>
  <c i="28" l="1" r="K6846"/>
  <c i="28" r="J6847"/>
  <c i="28" r="I6847"/>
  <c i="28" r="H6848"/>
  <c i="28" l="1" r="K6847"/>
  <c i="28" r="J6848"/>
  <c i="28" r="I6848"/>
  <c i="28" r="H6849"/>
  <c i="28" l="1" r="K6848"/>
  <c i="28" r="J6849"/>
  <c i="28" r="I6849"/>
  <c i="28" r="H6850"/>
  <c i="28" l="1" r="K6849"/>
  <c i="28" r="J6850"/>
  <c i="28" r="I6850"/>
  <c i="28" r="H6851"/>
  <c i="28" l="1" r="K6850"/>
  <c i="28" r="J6851"/>
  <c i="28" r="I6851"/>
  <c i="28" r="H6852"/>
  <c i="28" l="1" r="K6851"/>
  <c i="28" r="I6852"/>
  <c i="28" r="H6853"/>
  <c i="28" r="J6852"/>
  <c i="28" l="1" r="K6852"/>
  <c i="28" r="J6853"/>
  <c i="28" r="I6853"/>
  <c i="28" r="H6854"/>
  <c i="28" l="1" r="K6853"/>
  <c i="28" r="J6854"/>
  <c i="28" r="I6854"/>
  <c i="28" r="H6855"/>
  <c i="28" l="1" r="K6854"/>
  <c i="28" r="J6855"/>
  <c i="28" r="I6855"/>
  <c i="28" r="H6856"/>
  <c i="28" l="1" r="K6855"/>
  <c i="28" r="J6856"/>
  <c i="28" r="I6856"/>
  <c i="28" r="H6857"/>
  <c i="28" l="1" r="K6856"/>
  <c i="28" r="J6857"/>
  <c i="28" r="I6857"/>
  <c i="28" r="H6858"/>
  <c i="28" l="1" r="K6857"/>
  <c i="28" r="J6858"/>
  <c i="28" r="I6858"/>
  <c i="28" r="H6859"/>
  <c i="28" l="1" r="K6858"/>
  <c i="28" r="J6859"/>
  <c i="28" r="I6859"/>
  <c i="28" r="H6860"/>
  <c i="28" l="1" r="K6859"/>
  <c i="28" r="J6860"/>
  <c i="28" r="I6860"/>
  <c i="28" r="H6861"/>
  <c i="28" l="1" r="K6860"/>
  <c i="28" r="J6861"/>
  <c i="28" r="I6861"/>
  <c i="28" r="H6862"/>
  <c i="28" l="1" r="K6861"/>
  <c i="28" r="J6862"/>
  <c i="28" r="I6862"/>
  <c i="28" r="H6863"/>
  <c i="28" l="1" r="K6862"/>
  <c i="28" r="J6863"/>
  <c i="28" r="I6863"/>
  <c i="28" r="H6864"/>
  <c i="28" l="1" r="K6863"/>
  <c i="28" r="J6864"/>
  <c i="28" r="I6864"/>
  <c i="28" r="H6865"/>
  <c i="28" l="1" r="K6864"/>
  <c i="28" r="I6865"/>
  <c i="28" r="H6866"/>
  <c i="28" r="J6865"/>
  <c i="28" l="1" r="K6865"/>
  <c i="28" r="J6866"/>
  <c i="28" r="I6866"/>
  <c i="28" r="H6867"/>
  <c i="28" l="1" r="K6866"/>
  <c i="28" r="J6867"/>
  <c i="28" r="I6867"/>
  <c i="28" r="H6868"/>
  <c i="28" l="1" r="K6867"/>
  <c i="28" r="J6868"/>
  <c i="28" r="I6868"/>
  <c i="28" r="H6869"/>
  <c i="28" l="1" r="K6868"/>
  <c i="28" r="J6869"/>
  <c i="28" r="I6869"/>
  <c i="28" r="H6870"/>
  <c i="28" l="1" r="K6869"/>
  <c i="28" r="J6870"/>
  <c i="28" r="I6870"/>
  <c i="28" r="H6871"/>
  <c i="28" l="1" r="K6870"/>
  <c i="28" r="J6871"/>
  <c i="28" r="I6871"/>
  <c i="28" r="H6872"/>
  <c i="28" l="1" r="K6871"/>
  <c i="28" r="J6872"/>
  <c i="28" r="I6872"/>
  <c i="28" r="H6873"/>
  <c i="28" l="1" r="K6872"/>
  <c i="28" r="I6873"/>
  <c i="28" r="H6874"/>
  <c i="28" r="J6873"/>
  <c i="28" l="1" r="K6873"/>
  <c i="28" r="J6874"/>
  <c i="28" r="I6874"/>
  <c i="28" r="H6875"/>
  <c i="28" l="1" r="K6874"/>
  <c i="28" r="J6875"/>
  <c i="28" r="I6875"/>
  <c i="28" r="H6876"/>
  <c i="28" l="1" r="K6875"/>
  <c i="28" r="J6876"/>
  <c i="28" r="I6876"/>
  <c i="28" r="H6877"/>
  <c i="28" l="1" r="K6876"/>
  <c i="28" r="I6877"/>
  <c i="28" r="H6878"/>
  <c i="28" r="J6877"/>
  <c i="28" l="1" r="K6877"/>
  <c i="28" r="J6878"/>
  <c i="28" r="H6879"/>
  <c i="28" r="I6878"/>
  <c i="28" l="1" r="K6878"/>
  <c i="28" r="J6879"/>
  <c i="28" r="H6880"/>
  <c i="28" r="I6879"/>
  <c i="28" l="1" r="K6879"/>
  <c i="28" r="H6881"/>
  <c i="28" r="J6880"/>
  <c i="28" r="I6880"/>
  <c i="28" l="1" r="K6880"/>
  <c i="28" r="J6881"/>
  <c i="28" r="I6881"/>
  <c i="28" r="H6882"/>
  <c i="28" l="1" r="K6881"/>
  <c i="28" r="J6882"/>
  <c i="28" r="I6882"/>
  <c i="28" r="H6883"/>
  <c i="28" l="1" r="K6882"/>
  <c i="28" r="J6883"/>
  <c i="28" r="H6884"/>
  <c i="28" r="I6883"/>
  <c i="28" l="1" r="K6883"/>
  <c i="28" r="J6884"/>
  <c i="28" r="I6884"/>
  <c i="28" r="H6885"/>
  <c i="28" l="1" r="K6884"/>
  <c i="28" r="J6885"/>
  <c i="28" r="H6886"/>
  <c i="28" r="I6885"/>
  <c i="28" l="1" r="K6885"/>
  <c i="28" r="I6886"/>
  <c i="28" r="H6887"/>
  <c i="28" r="J6886"/>
  <c i="28" l="1" r="K6886"/>
  <c i="28" r="J6887"/>
  <c i="28" r="I6887"/>
  <c i="28" r="H6888"/>
  <c i="28" l="1" r="K6887"/>
  <c i="28" r="J6888"/>
  <c i="28" r="I6888"/>
  <c i="28" r="H6889"/>
  <c i="28" l="1" r="K6888"/>
  <c i="28" r="J6889"/>
  <c i="28" r="I6889"/>
  <c i="28" r="H6890"/>
  <c i="28" l="1" r="K6889"/>
  <c i="28" r="J6890"/>
  <c i="28" r="I6890"/>
  <c i="28" r="H6891"/>
  <c i="28" l="1" r="K6890"/>
  <c i="28" r="I6891"/>
  <c i="28" r="H6892"/>
  <c i="28" r="J6891"/>
  <c i="28" l="1" r="K6891"/>
  <c i="28" r="J6892"/>
  <c i="28" r="I6892"/>
  <c i="28" r="H6893"/>
  <c i="28" l="1" r="K6892"/>
  <c i="28" r="H6894"/>
  <c i="28" r="J6893"/>
  <c i="28" r="I6893"/>
  <c i="28" l="1" r="K6893"/>
  <c i="28" r="I6894"/>
  <c i="28" r="H6895"/>
  <c i="28" r="J6894"/>
  <c i="28" l="1" r="K6894"/>
  <c i="28" r="J6895"/>
  <c i="28" r="I6895"/>
  <c i="28" r="H6896"/>
  <c i="28" l="1" r="K6895"/>
  <c i="28" r="J6896"/>
  <c i="28" r="I6896"/>
  <c i="28" r="H6897"/>
  <c i="28" l="1" r="K6896"/>
  <c i="28" r="H6898"/>
  <c i="28" r="J6897"/>
  <c i="28" r="I6897"/>
  <c i="28" l="1" r="K6897"/>
  <c i="28" r="J6898"/>
  <c i="28" r="I6898"/>
  <c i="28" r="H6899"/>
  <c i="28" l="1" r="K6898"/>
  <c i="28" r="J6899"/>
  <c i="28" r="I6899"/>
  <c i="28" r="H6900"/>
  <c i="28" l="1" r="K6899"/>
  <c i="28" r="J6900"/>
  <c i="28" r="I6900"/>
  <c i="28" r="H6901"/>
  <c i="28" l="1" r="K6900"/>
  <c i="28" r="J6901"/>
  <c i="28" r="I6901"/>
  <c i="28" r="H6902"/>
  <c i="28" l="1" r="K6901"/>
  <c i="28" r="J6902"/>
  <c i="28" r="I6902"/>
  <c i="28" r="H6903"/>
  <c i="28" l="1" r="K6902"/>
  <c i="28" r="J6903"/>
  <c i="28" r="I6903"/>
  <c i="28" r="H6904"/>
  <c i="28" l="1" r="K6903"/>
  <c i="28" r="J6904"/>
  <c i="28" r="I6904"/>
  <c i="28" r="H6905"/>
  <c i="28" l="1" r="K6904"/>
  <c i="28" r="J6905"/>
  <c i="28" r="I6905"/>
  <c i="28" r="H6906"/>
  <c i="28" l="1" r="K6905"/>
  <c i="28" r="J6906"/>
  <c i="28" r="I6906"/>
  <c i="28" r="H6907"/>
  <c i="28" l="1" r="K6906"/>
  <c i="28" r="J6907"/>
  <c i="28" r="I6907"/>
  <c i="28" r="H6908"/>
  <c i="28" l="1" r="K6907"/>
  <c i="28" r="J6908"/>
  <c i="28" r="I6908"/>
  <c i="28" r="H6909"/>
  <c i="28" l="1" r="K6908"/>
  <c i="28" r="J6909"/>
  <c i="28" r="I6909"/>
  <c i="28" r="H6910"/>
  <c i="28" l="1" r="K6909"/>
  <c i="28" r="J6910"/>
  <c i="28" r="I6910"/>
  <c i="28" r="H6911"/>
  <c i="28" l="1" r="K6910"/>
  <c i="28" r="J6911"/>
  <c i="28" r="I6911"/>
  <c i="28" r="H6912"/>
  <c i="28" l="1" r="K6911"/>
  <c i="28" r="J6912"/>
  <c i="28" r="I6912"/>
  <c i="28" r="H6913"/>
  <c i="28" l="1" r="K6912"/>
  <c i="28" r="J6913"/>
  <c i="28" r="I6913"/>
  <c i="28" r="H6914"/>
  <c i="28" l="1" r="K6913"/>
  <c i="28" r="J6914"/>
  <c i="28" r="I6914"/>
  <c i="28" r="H6915"/>
  <c i="28" l="1" r="K6914"/>
  <c i="28" r="J6915"/>
  <c i="28" r="I6915"/>
  <c i="28" r="H6916"/>
  <c i="28" l="1" r="K6915"/>
  <c i="28" r="J6916"/>
  <c i="28" r="I6916"/>
  <c i="28" r="H6917"/>
  <c i="28" l="1" r="K6916"/>
  <c i="28" r="H6918"/>
  <c i="28" r="J6917"/>
  <c i="28" r="I6917"/>
  <c i="28" l="1" r="K6917"/>
  <c i="28" r="H6919"/>
  <c i="28" r="J6918"/>
  <c i="28" r="I6918"/>
  <c i="28" l="1" r="K6918"/>
  <c i="28" r="J6919"/>
  <c i="28" r="I6919"/>
  <c i="28" r="H6920"/>
  <c i="28" l="1" r="K6919"/>
  <c i="28" r="J6920"/>
  <c i="28" r="I6920"/>
  <c i="28" r="H6921"/>
  <c i="28" l="1" r="K6920"/>
  <c i="28" r="J6921"/>
  <c i="28" r="I6921"/>
  <c i="28" r="H6922"/>
  <c i="28" l="1" r="K6921"/>
  <c i="28" r="J6922"/>
  <c i="28" r="I6922"/>
  <c i="28" r="H6923"/>
  <c i="28" l="1" r="K6922"/>
  <c i="28" r="J6923"/>
  <c i="28" r="I6923"/>
  <c i="28" r="H6924"/>
  <c i="28" l="1" r="K6923"/>
  <c i="28" r="J6924"/>
  <c i="28" r="I6924"/>
  <c i="28" r="H6925"/>
  <c i="28" l="1" r="K6924"/>
  <c i="28" r="I6925"/>
  <c i="28" r="H6926"/>
  <c i="28" r="J6925"/>
  <c i="28" l="1" r="K6925"/>
  <c i="28" r="J6926"/>
  <c i="28" r="I6926"/>
  <c i="28" r="H6927"/>
  <c i="28" l="1" r="K6926"/>
  <c i="28" r="J6927"/>
  <c i="28" r="I6927"/>
  <c i="28" r="H6928"/>
  <c i="28" l="1" r="K6927"/>
  <c i="28" r="J6928"/>
  <c i="28" r="I6928"/>
  <c i="28" r="H6929"/>
  <c i="28" l="1" r="K6928"/>
  <c i="28" r="J6929"/>
  <c i="28" r="I6929"/>
  <c i="28" r="H6930"/>
  <c i="28" l="1" r="K6929"/>
  <c i="28" r="J6930"/>
  <c i="28" r="I6930"/>
  <c i="28" r="H6931"/>
  <c i="28" l="1" r="K6930"/>
  <c i="28" r="J6931"/>
  <c i="28" r="I6931"/>
  <c i="28" r="H6932"/>
  <c i="28" l="1" r="K6931"/>
  <c i="28" r="J6932"/>
  <c i="28" r="I6932"/>
  <c i="28" r="H6933"/>
  <c i="28" l="1" r="K6932"/>
  <c i="28" r="J6933"/>
  <c i="28" r="I6933"/>
  <c i="28" r="H6934"/>
  <c i="28" l="1" r="K6933"/>
  <c i="28" r="I6934"/>
  <c i="28" r="H6935"/>
  <c i="28" r="J6934"/>
  <c i="28" l="1" r="K6934"/>
  <c i="28" r="H6936"/>
  <c i="28" r="J6935"/>
  <c i="28" r="I6935"/>
  <c i="28" l="1" r="K6935"/>
  <c i="28" r="J6936"/>
  <c i="28" r="I6936"/>
  <c i="28" r="H6937"/>
  <c i="28" l="1" r="K6936"/>
  <c i="28" r="J6937"/>
  <c i="28" r="I6937"/>
  <c i="28" r="H6938"/>
  <c i="28" l="1" r="K6937"/>
  <c i="28" r="J6938"/>
  <c i="28" r="I6938"/>
  <c i="28" r="H6939"/>
  <c i="28" l="1" r="K6938"/>
  <c i="28" r="J6939"/>
  <c i="28" r="I6939"/>
  <c i="28" r="H6940"/>
  <c i="28" l="1" r="K6939"/>
  <c i="28" r="J6940"/>
  <c i="28" r="I6940"/>
  <c i="28" r="H6941"/>
  <c i="28" l="1" r="K6940"/>
  <c i="28" r="J6941"/>
  <c i="28" r="I6941"/>
  <c i="28" r="H6942"/>
  <c i="28" l="1" r="K6941"/>
  <c i="28" r="J6942"/>
  <c i="28" r="I6942"/>
  <c i="28" r="H6943"/>
  <c i="28" l="1" r="K6942"/>
  <c i="28" r="J6943"/>
  <c i="28" r="I6943"/>
  <c i="28" r="H6944"/>
  <c i="28" l="1" r="K6943"/>
  <c i="28" r="J6944"/>
  <c i="28" r="I6944"/>
  <c i="28" r="H6945"/>
  <c i="28" l="1" r="K6944"/>
  <c i="28" r="J6945"/>
  <c i="28" r="I6945"/>
  <c i="28" r="H6946"/>
  <c i="28" l="1" r="K6945"/>
  <c i="28" r="J6946"/>
  <c i="28" r="I6946"/>
  <c i="28" r="H6947"/>
  <c i="28" l="1" r="K6946"/>
  <c i="28" r="J6947"/>
  <c i="28" r="I6947"/>
  <c i="28" r="H6948"/>
  <c i="28" l="1" r="K6947"/>
  <c i="28" r="J6948"/>
  <c i="28" r="I6948"/>
  <c i="28" r="H6949"/>
  <c i="28" l="1" r="K6948"/>
  <c i="28" r="J6949"/>
  <c i="28" r="I6949"/>
  <c i="28" r="H6950"/>
  <c i="28" l="1" r="K6949"/>
  <c i="28" r="J6950"/>
  <c i="28" r="I6950"/>
  <c i="28" r="H6951"/>
  <c i="28" l="1" r="K6950"/>
  <c i="28" r="J6951"/>
  <c i="28" r="I6951"/>
  <c i="28" r="H6952"/>
  <c i="28" l="1" r="K6951"/>
  <c i="28" r="J6952"/>
  <c i="28" r="I6952"/>
  <c i="28" r="H6953"/>
  <c i="28" l="1" r="K6952"/>
  <c i="28" r="I6953"/>
  <c i="28" r="H6954"/>
  <c i="28" r="J6953"/>
  <c i="28" l="1" r="K6953"/>
  <c i="28" r="J6954"/>
  <c i="28" r="I6954"/>
  <c i="28" r="H6955"/>
  <c i="28" l="1" r="K6954"/>
  <c i="28" r="H6956"/>
  <c i="28" r="J6955"/>
  <c i="28" r="I6955"/>
  <c i="28" l="1" r="K6955"/>
  <c i="28" r="J6956"/>
  <c i="28" r="I6956"/>
  <c i="28" r="H6957"/>
  <c i="28" l="1" r="K6956"/>
  <c i="28" r="I6957"/>
  <c i="28" r="H6958"/>
  <c i="28" r="J6957"/>
  <c i="28" l="1" r="K6957"/>
  <c i="28" r="I6958"/>
  <c i="28" r="H6959"/>
  <c i="28" r="J6958"/>
  <c i="28" l="1" r="K6958"/>
  <c i="28" r="J6959"/>
  <c i="28" r="I6959"/>
  <c i="28" r="H6960"/>
  <c i="28" l="1" r="K6959"/>
  <c i="28" r="J6960"/>
  <c i="28" r="I6960"/>
  <c i="28" r="H6961"/>
  <c i="28" l="1" r="K6960"/>
  <c i="28" r="I6961"/>
  <c i="28" r="H6962"/>
  <c i="28" r="J6961"/>
  <c i="28" l="1" r="K6961"/>
  <c i="28" r="J6962"/>
  <c i="28" r="I6962"/>
  <c i="28" r="H6963"/>
  <c i="28" l="1" r="K6962"/>
  <c i="28" r="I6963"/>
  <c i="28" r="H6964"/>
  <c i="28" r="J6963"/>
  <c i="28" l="1" r="K6963"/>
  <c i="28" r="J6964"/>
  <c i="28" r="I6964"/>
  <c i="28" r="H6965"/>
  <c i="28" l="1" r="K6964"/>
  <c i="28" r="J6965"/>
  <c i="28" r="I6965"/>
  <c i="28" r="H6966"/>
  <c i="28" l="1" r="K6965"/>
  <c i="28" r="J6966"/>
  <c i="28" r="I6966"/>
  <c i="28" r="H6967"/>
  <c i="28" l="1" r="K6966"/>
  <c i="28" r="J6967"/>
  <c i="28" r="I6967"/>
  <c i="28" r="H6968"/>
  <c i="28" l="1" r="K6967"/>
  <c i="28" r="J6968"/>
  <c i="28" r="I6968"/>
  <c i="28" r="H6969"/>
  <c i="28" l="1" r="K6968"/>
  <c i="28" r="I6969"/>
  <c i="28" r="H6970"/>
  <c i="28" r="J6969"/>
  <c i="28" l="1" r="K6969"/>
  <c i="28" r="J6970"/>
  <c i="28" r="I6970"/>
  <c i="28" r="H6971"/>
  <c i="28" l="1" r="K6970"/>
  <c i="28" r="J6971"/>
  <c i="28" r="I6971"/>
  <c i="28" r="H6972"/>
  <c i="28" l="1" r="K6971"/>
  <c i="28" r="I6972"/>
  <c i="28" r="H6973"/>
  <c i="28" r="J6972"/>
  <c i="28" l="1" r="K6972"/>
  <c i="28" r="J6973"/>
  <c i="28" r="I6973"/>
  <c i="28" r="H6974"/>
  <c i="28" l="1" r="K6973"/>
  <c i="28" r="J6974"/>
  <c i="28" r="I6974"/>
  <c i="28" r="H6975"/>
  <c i="28" l="1" r="K6974"/>
  <c i="28" r="H6976"/>
  <c i="28" r="J6975"/>
  <c i="28" r="I6975"/>
  <c i="28" l="1" r="K6975"/>
  <c i="28" r="J6976"/>
  <c i="28" r="I6976"/>
  <c i="28" r="H6977"/>
  <c i="28" l="1" r="K6976"/>
  <c i="28" r="J6977"/>
  <c i="28" r="I6977"/>
  <c i="28" r="H6978"/>
  <c i="28" l="1" r="K6977"/>
  <c i="28" r="J6978"/>
  <c i="28" r="I6978"/>
  <c i="28" r="H6979"/>
  <c i="28" l="1" r="K6978"/>
  <c i="28" r="J6979"/>
  <c i="28" r="I6979"/>
  <c i="28" r="H6980"/>
  <c i="28" l="1" r="K6979"/>
  <c i="28" r="J6980"/>
  <c i="28" r="I6980"/>
  <c i="28" r="H6981"/>
  <c i="28" l="1" r="K6980"/>
  <c i="28" r="J6981"/>
  <c i="28" r="I6981"/>
  <c i="28" r="H6982"/>
  <c i="28" l="1" r="K6981"/>
  <c i="28" r="J6982"/>
  <c i="28" r="I6982"/>
  <c i="28" r="H6983"/>
  <c i="28" l="1" r="K6982"/>
  <c i="28" r="J6983"/>
  <c i="28" r="I6983"/>
  <c i="28" r="H6984"/>
  <c i="28" l="1" r="K6983"/>
  <c i="28" r="J6984"/>
  <c i="28" r="I6984"/>
  <c i="28" r="H6985"/>
  <c i="28" l="1" r="K6984"/>
  <c i="28" r="J6985"/>
  <c i="28" r="I6985"/>
  <c i="28" r="H6986"/>
  <c i="28" l="1" r="K6985"/>
  <c i="28" r="J6986"/>
  <c i="28" r="I6986"/>
  <c i="28" r="H6987"/>
  <c i="28" l="1" r="K6986"/>
  <c i="28" r="J6987"/>
  <c i="28" r="I6987"/>
  <c i="28" r="H6988"/>
  <c i="28" l="1" r="K6987"/>
  <c i="28" r="J6988"/>
  <c i="28" r="I6988"/>
  <c i="28" r="H6989"/>
  <c i="28" l="1" r="K6988"/>
  <c i="28" r="J6989"/>
  <c i="28" r="I6989"/>
  <c i="28" r="H6990"/>
  <c i="28" l="1" r="K6989"/>
  <c i="28" r="J6990"/>
  <c i="28" r="I6990"/>
  <c i="28" r="H6991"/>
  <c i="28" l="1" r="K6990"/>
  <c i="28" r="J6991"/>
  <c i="28" r="I6991"/>
  <c i="28" r="H6992"/>
  <c i="28" l="1" r="K6991"/>
  <c i="28" r="J6992"/>
  <c i="28" r="I6992"/>
  <c i="28" r="H6993"/>
  <c i="28" l="1" r="K6992"/>
  <c i="28" r="J6993"/>
  <c i="28" r="I6993"/>
  <c i="28" r="H6994"/>
  <c i="28" l="1" r="K6993"/>
  <c i="28" r="J6994"/>
  <c i="28" r="I6994"/>
  <c i="28" r="H6995"/>
  <c i="28" l="1" r="K6994"/>
  <c i="28" r="J6995"/>
  <c i="28" r="I6995"/>
  <c i="28" r="H6996"/>
  <c i="28" l="1" r="K6995"/>
  <c i="28" r="J6996"/>
  <c i="28" r="I6996"/>
  <c i="28" r="H6997"/>
  <c i="28" l="1" r="K6996"/>
  <c i="28" r="J6997"/>
  <c i="28" r="I6997"/>
  <c i="28" r="H6998"/>
  <c i="28" l="1" r="K6997"/>
  <c i="28" r="J6998"/>
  <c i="28" r="I6998"/>
  <c i="28" r="H6999"/>
  <c i="28" l="1" r="K6998"/>
  <c i="28" r="J6999"/>
  <c i="28" r="I6999"/>
  <c i="28" r="H7000"/>
  <c i="28" l="1" r="K6999"/>
  <c i="28" r="J7000"/>
  <c i="28" r="H7001"/>
  <c i="28" r="I7000"/>
  <c i="28" l="1" r="K7000"/>
  <c i="28" r="J7001"/>
  <c i="28" r="I7001"/>
  <c i="28" r="H7002"/>
  <c i="28" l="1" r="K7001"/>
  <c i="28" r="J7002"/>
  <c i="28" r="I7002"/>
  <c i="28" r="H7003"/>
  <c i="28" l="1" r="K7002"/>
  <c i="28" r="J7003"/>
  <c i="28" r="I7003"/>
  <c i="28" r="H7004"/>
  <c i="28" l="1" r="K7003"/>
  <c i="28" r="J7004"/>
  <c i="28" r="I7004"/>
  <c i="28" r="H7005"/>
  <c i="28" l="1" r="K7004"/>
  <c i="28" r="J7005"/>
  <c i="28" r="I7005"/>
  <c i="28" r="H7006"/>
  <c i="28" l="1" r="K7005"/>
  <c i="28" r="J7006"/>
  <c i="28" r="I7006"/>
  <c i="28" r="H7007"/>
  <c i="28" l="1" r="K7006"/>
  <c i="28" r="J7007"/>
  <c i="28" r="I7007"/>
  <c i="28" r="H7008"/>
  <c i="28" l="1" r="K7007"/>
  <c i="28" r="J7008"/>
  <c i="28" r="I7008"/>
  <c i="28" r="H7009"/>
  <c i="28" l="1" r="K7008"/>
  <c i="28" r="J7009"/>
  <c i="28" r="I7009"/>
  <c i="28" r="H7010"/>
  <c i="28" l="1" r="K7009"/>
  <c i="28" r="I7010"/>
  <c i="28" r="H7011"/>
  <c i="28" r="J7010"/>
  <c i="28" l="1" r="K7010"/>
  <c i="28" r="J7011"/>
  <c i="28" r="I7011"/>
  <c i="28" r="H7012"/>
  <c i="28" l="1" r="K7011"/>
  <c i="28" r="J7012"/>
  <c i="28" r="I7012"/>
  <c i="28" r="H7013"/>
  <c i="28" l="1" r="K7012"/>
  <c i="28" r="J7013"/>
  <c i="28" r="I7013"/>
  <c i="28" r="H7014"/>
  <c i="28" l="1" r="K7013"/>
  <c i="28" r="J7014"/>
  <c i="28" r="I7014"/>
  <c i="28" r="H7015"/>
  <c i="28" l="1" r="K7014"/>
  <c i="28" r="J7015"/>
  <c i="28" r="I7015"/>
  <c i="28" r="H7016"/>
  <c i="28" l="1" r="K7015"/>
  <c i="28" r="I7016"/>
  <c i="28" r="H7017"/>
  <c i="28" r="J7016"/>
  <c i="28" l="1" r="K7016"/>
  <c i="28" r="I7017"/>
  <c i="28" r="H7018"/>
  <c i="28" r="J7017"/>
  <c i="28" l="1" r="K7017"/>
  <c i="28" r="J7018"/>
  <c i="28" r="I7018"/>
  <c i="28" r="H7019"/>
  <c i="28" l="1" r="K7018"/>
  <c i="28" r="J7019"/>
  <c i="28" r="I7019"/>
  <c i="28" r="H7020"/>
  <c i="28" l="1" r="K7019"/>
  <c i="28" r="J7020"/>
  <c i="28" r="I7020"/>
  <c i="28" r="H7021"/>
  <c i="28" l="1" r="K7020"/>
  <c i="28" r="J7021"/>
  <c i="28" r="I7021"/>
  <c i="28" r="H7022"/>
  <c i="28" l="1" r="K7021"/>
  <c i="28" r="J7022"/>
  <c i="28" r="I7022"/>
  <c i="28" r="H7023"/>
  <c i="28" l="1" r="K7022"/>
  <c i="28" r="J7023"/>
  <c i="28" r="I7023"/>
  <c i="28" r="H7024"/>
  <c i="28" l="1" r="K7023"/>
  <c i="28" r="J7024"/>
  <c i="28" r="I7024"/>
  <c i="28" r="H7025"/>
  <c i="28" l="1" r="K7024"/>
  <c i="28" r="J7025"/>
  <c i="28" r="I7025"/>
  <c i="28" r="H7026"/>
  <c i="28" l="1" r="K7025"/>
  <c i="28" r="J7026"/>
  <c i="28" r="I7026"/>
  <c i="28" r="H7027"/>
  <c i="28" l="1" r="K7026"/>
  <c i="28" r="J7027"/>
  <c i="28" r="I7027"/>
  <c i="28" r="H7028"/>
  <c i="28" l="1" r="K7027"/>
  <c i="28" r="J7028"/>
  <c i="28" r="I7028"/>
  <c i="28" r="H7029"/>
  <c i="28" l="1" r="K7028"/>
  <c i="28" r="J7029"/>
  <c i="28" r="I7029"/>
  <c i="28" r="H7030"/>
  <c i="28" l="1" r="K7029"/>
  <c i="28" r="I7030"/>
  <c i="28" r="H7031"/>
  <c i="28" r="J7030"/>
  <c i="28" l="1" r="K7030"/>
  <c i="28" r="J7031"/>
  <c i="28" r="I7031"/>
  <c i="28" r="H7032"/>
  <c i="28" l="1" r="K7031"/>
  <c i="28" r="J7032"/>
  <c i="28" r="H7033"/>
  <c i="28" r="I7032"/>
  <c i="28" l="1" r="K7032"/>
  <c i="28" r="J7033"/>
  <c i="28" r="I7033"/>
  <c i="28" r="H7034"/>
  <c i="28" l="1" r="K7033"/>
  <c i="28" r="J7034"/>
  <c i="28" r="I7034"/>
  <c i="28" r="H7035"/>
  <c i="28" l="1" r="K7034"/>
  <c i="28" r="J7035"/>
  <c i="28" r="I7035"/>
  <c i="28" r="H7036"/>
  <c i="28" l="1" r="K7035"/>
  <c i="28" r="J7036"/>
  <c i="28" r="I7036"/>
  <c i="28" r="H7037"/>
  <c i="28" l="1" r="K7036"/>
  <c i="28" r="J7037"/>
  <c i="28" r="I7037"/>
  <c i="28" r="H7038"/>
  <c i="28" l="1" r="K7037"/>
  <c i="28" r="J7038"/>
  <c i="28" r="I7038"/>
  <c i="28" r="H7039"/>
  <c i="28" l="1" r="K7038"/>
  <c i="28" r="J7039"/>
  <c i="28" r="I7039"/>
  <c i="28" r="H7040"/>
  <c i="28" l="1" r="K7039"/>
  <c i="28" r="J7040"/>
  <c i="28" r="I7040"/>
  <c i="28" r="H7041"/>
  <c i="28" l="1" r="K7040"/>
  <c i="28" r="J7041"/>
  <c i="28" r="I7041"/>
  <c i="28" r="H7042"/>
  <c i="28" l="1" r="K7041"/>
  <c i="28" r="J7042"/>
  <c i="28" r="I7042"/>
  <c i="28" r="H7043"/>
  <c i="28" l="1" r="K7042"/>
  <c i="28" r="J7043"/>
  <c i="28" r="I7043"/>
  <c i="28" r="H7044"/>
  <c i="28" l="1" r="K7043"/>
  <c i="28" r="H7045"/>
  <c i="28" r="J7044"/>
  <c i="28" r="I7044"/>
  <c i="28" l="1" r="K7044"/>
  <c i="28" r="J7045"/>
  <c i="28" r="I7045"/>
  <c i="28" r="H7046"/>
  <c i="28" l="1" r="K7045"/>
  <c i="28" r="J7046"/>
  <c i="28" r="I7046"/>
  <c i="28" r="H7047"/>
  <c i="28" l="1" r="K7046"/>
  <c i="28" r="J7047"/>
  <c i="28" r="I7047"/>
  <c i="28" r="H7048"/>
  <c i="28" l="1" r="K7047"/>
  <c i="28" r="J7048"/>
  <c i="28" r="I7048"/>
  <c i="28" r="H7049"/>
  <c i="28" l="1" r="K7048"/>
  <c i="28" r="J7049"/>
  <c i="28" r="I7049"/>
  <c i="28" r="H7050"/>
  <c i="28" l="1" r="K7049"/>
  <c i="28" r="J7050"/>
  <c i="28" r="I7050"/>
  <c i="28" r="H7051"/>
  <c i="28" l="1" r="K7050"/>
  <c i="28" r="J7051"/>
  <c i="28" r="I7051"/>
  <c i="28" r="H7052"/>
  <c i="28" l="1" r="K7051"/>
  <c i="28" r="J7052"/>
  <c i="28" r="I7052"/>
  <c i="28" r="H7053"/>
  <c i="28" l="1" r="K7052"/>
  <c i="28" r="J7053"/>
  <c i="28" r="I7053"/>
  <c i="28" r="H7054"/>
  <c i="28" l="1" r="K7053"/>
  <c i="28" r="J7054"/>
  <c i="28" r="I7054"/>
  <c i="28" r="H7055"/>
  <c i="28" l="1" r="K7054"/>
  <c i="28" r="J7055"/>
  <c i="28" r="I7055"/>
  <c i="28" r="H7056"/>
  <c i="28" l="1" r="K7055"/>
  <c i="28" r="J7056"/>
  <c i="28" r="I7056"/>
  <c i="28" r="H7057"/>
  <c i="28" l="1" r="K7056"/>
  <c i="28" r="J7057"/>
  <c i="28" r="I7057"/>
  <c i="28" r="H7058"/>
  <c i="28" l="1" r="K7057"/>
  <c i="28" r="J7058"/>
  <c i="28" r="I7058"/>
  <c i="28" r="H7059"/>
  <c i="28" l="1" r="K7058"/>
  <c i="28" r="J7059"/>
  <c i="28" r="I7059"/>
  <c i="28" r="H7060"/>
  <c i="28" l="1" r="K7059"/>
  <c i="28" r="J7060"/>
  <c i="28" r="I7060"/>
  <c i="28" r="H7061"/>
  <c i="28" l="1" r="K7060"/>
  <c i="28" r="I7061"/>
  <c i="28" r="H7062"/>
  <c i="28" r="J7061"/>
  <c i="28" l="1" r="K7061"/>
  <c i="28" r="J7062"/>
  <c i="28" r="I7062"/>
  <c i="28" r="H7063"/>
  <c i="28" l="1" r="K7062"/>
  <c i="28" r="J7063"/>
  <c i="28" r="I7063"/>
  <c i="28" r="H7064"/>
  <c i="28" l="1" r="K7063"/>
  <c i="28" r="J7064"/>
  <c i="28" r="I7064"/>
  <c i="28" r="H7065"/>
  <c i="28" l="1" r="K7064"/>
  <c i="28" r="J7065"/>
  <c i="28" r="I7065"/>
  <c i="28" r="H7066"/>
  <c i="28" l="1" r="K7065"/>
  <c i="28" r="J7066"/>
  <c i="28" r="I7066"/>
  <c i="28" r="H7067"/>
  <c i="28" l="1" r="K7066"/>
  <c i="28" r="J7067"/>
  <c i="28" r="I7067"/>
  <c i="28" r="H7068"/>
  <c i="28" l="1" r="K7067"/>
  <c i="28" r="J7068"/>
  <c i="28" r="I7068"/>
  <c i="28" r="H7069"/>
  <c i="28" l="1" r="K7068"/>
  <c i="28" r="J7069"/>
  <c i="28" r="I7069"/>
  <c i="28" r="H7070"/>
  <c i="28" l="1" r="K7069"/>
  <c i="28" r="J7070"/>
  <c i="28" r="I7070"/>
  <c i="28" r="H7071"/>
  <c i="28" l="1" r="K7070"/>
  <c i="28" r="J7071"/>
  <c i="28" r="I7071"/>
  <c i="28" r="H7072"/>
  <c i="28" l="1" r="K7071"/>
  <c i="28" r="J7072"/>
  <c i="28" r="I7072"/>
  <c i="28" r="H7073"/>
  <c i="28" l="1" r="K7072"/>
  <c i="28" r="J7073"/>
  <c i="28" r="I7073"/>
  <c i="28" r="H7074"/>
  <c i="28" l="1" r="K7073"/>
  <c i="28" r="J7074"/>
  <c i="28" r="I7074"/>
  <c i="28" r="H7075"/>
  <c i="28" l="1" r="K7074"/>
  <c i="28" r="J7075"/>
  <c i="28" r="I7075"/>
  <c i="28" r="H7076"/>
  <c i="28" l="1" r="K7075"/>
  <c i="28" r="J7076"/>
  <c i="28" r="I7076"/>
  <c i="28" r="H7077"/>
  <c i="28" l="1" r="K7076"/>
  <c i="28" r="I7077"/>
  <c i="28" r="J7077"/>
  <c i="28" r="H7078"/>
  <c i="28" l="1" r="I7078"/>
  <c i="28" r="H7079"/>
  <c i="28" r="J7078"/>
  <c i="28" r="K7077"/>
  <c i="28" l="1" r="K7078"/>
  <c i="28" r="J7079"/>
  <c i="28" r="I7079"/>
  <c i="28" r="H7080"/>
  <c i="28" l="1" r="K7079"/>
  <c i="28" r="I7080"/>
  <c i="28" r="H7081"/>
  <c i="28" r="J7080"/>
  <c i="28" l="1" r="K7080"/>
  <c i="28" r="J7081"/>
  <c i="28" r="I7081"/>
  <c i="28" r="H7082"/>
  <c i="28" l="1" r="K7081"/>
  <c i="28" r="I7082"/>
  <c i="28" r="H7083"/>
  <c i="28" r="J7082"/>
  <c i="28" l="1" r="K7082"/>
  <c i="28" r="J7083"/>
  <c i="28" r="I7083"/>
  <c i="28" r="H7084"/>
  <c i="28" l="1" r="K7083"/>
  <c i="28" r="J7084"/>
  <c i="28" r="I7084"/>
  <c i="28" r="H7085"/>
  <c i="28" l="1" r="K7084"/>
  <c i="28" r="J7085"/>
  <c i="28" r="I7085"/>
  <c i="28" r="H7086"/>
  <c i="28" l="1" r="K7085"/>
  <c i="28" r="J7086"/>
  <c i="28" r="I7086"/>
  <c i="28" r="H7087"/>
  <c i="28" l="1" r="K7086"/>
  <c i="28" r="J7087"/>
  <c i="28" r="I7087"/>
  <c i="28" r="H7088"/>
  <c i="28" l="1" r="K7087"/>
  <c i="28" r="J7088"/>
  <c i="28" r="I7088"/>
  <c i="28" r="H7089"/>
  <c i="28" l="1" r="K7088"/>
  <c i="28" r="J7089"/>
  <c i="28" r="I7089"/>
  <c i="28" r="H7090"/>
  <c i="28" l="1" r="K7089"/>
  <c i="28" r="J7090"/>
  <c i="28" r="I7090"/>
  <c i="28" r="H7091"/>
  <c i="28" l="1" r="K7090"/>
  <c i="28" r="J7091"/>
  <c i="28" r="I7091"/>
  <c i="28" r="H7092"/>
  <c i="28" l="1" r="K7091"/>
  <c i="28" r="J7092"/>
  <c i="28" r="I7092"/>
  <c i="28" r="H7093"/>
  <c i="28" l="1" r="K7092"/>
  <c i="28" r="H7094"/>
  <c i="28" r="J7093"/>
  <c i="28" r="I7093"/>
  <c i="28" l="1" r="K7093"/>
  <c i="28" r="J7094"/>
  <c i="28" r="I7094"/>
  <c i="28" r="H7095"/>
  <c i="28" l="1" r="K7094"/>
  <c i="28" r="J7095"/>
  <c i="28" r="I7095"/>
  <c i="28" r="H7096"/>
  <c i="28" l="1" r="K7095"/>
  <c i="28" r="J7096"/>
  <c i="28" r="I7096"/>
  <c i="28" r="H7097"/>
  <c i="28" l="1" r="K7096"/>
  <c i="28" r="J7097"/>
  <c i="28" r="I7097"/>
  <c i="28" r="H7098"/>
  <c i="28" l="1" r="K7097"/>
  <c i="28" r="J7098"/>
  <c i="28" r="I7098"/>
  <c i="28" r="H7099"/>
  <c i="28" l="1" r="K7098"/>
  <c i="28" r="J7099"/>
  <c i="28" r="I7099"/>
  <c i="28" r="H7100"/>
  <c i="28" l="1" r="K7099"/>
  <c i="28" r="J7100"/>
  <c i="28" r="I7100"/>
  <c i="28" r="H7101"/>
  <c i="28" l="1" r="K7100"/>
  <c i="28" r="J7101"/>
  <c i="28" r="I7101"/>
  <c i="28" r="H7102"/>
  <c i="28" l="1" r="K7101"/>
  <c i="28" r="J7102"/>
  <c i="28" r="I7102"/>
  <c i="28" r="H7103"/>
  <c i="28" l="1" r="K7102"/>
  <c i="28" r="J7103"/>
  <c i="28" r="I7103"/>
  <c i="28" r="H7104"/>
  <c i="28" l="1" r="K7103"/>
  <c i="28" r="J7104"/>
  <c i="28" r="I7104"/>
  <c i="28" r="H7105"/>
  <c i="28" l="1" r="K7104"/>
  <c i="28" r="J7105"/>
  <c i="28" r="I7105"/>
  <c i="28" r="H7106"/>
  <c i="28" l="1" r="K7105"/>
  <c i="28" r="J7106"/>
  <c i="28" r="I7106"/>
  <c i="28" r="H7107"/>
  <c i="28" l="1" r="K7106"/>
  <c i="28" r="J7107"/>
  <c i="28" r="I7107"/>
  <c i="28" r="H7108"/>
  <c i="28" l="1" r="K7107"/>
  <c i="28" r="J7108"/>
  <c i="28" r="I7108"/>
  <c i="28" r="H7109"/>
  <c i="28" l="1" r="K7108"/>
  <c i="28" r="J7109"/>
  <c i="28" r="I7109"/>
  <c i="28" r="H7110"/>
  <c i="28" l="1" r="K7109"/>
  <c i="28" r="J7110"/>
  <c i="28" r="I7110"/>
  <c i="28" r="H7111"/>
  <c i="28" l="1" r="K7110"/>
  <c i="28" r="J7111"/>
  <c i="28" r="I7111"/>
  <c i="28" r="H7112"/>
  <c i="28" l="1" r="K7111"/>
  <c i="28" r="J7112"/>
  <c i="28" r="I7112"/>
  <c i="28" r="H7113"/>
  <c i="28" l="1" r="K7112"/>
  <c i="28" r="J7113"/>
  <c i="28" r="I7113"/>
  <c i="28" r="H7114"/>
  <c i="28" l="1" r="K7113"/>
  <c i="28" r="H7115"/>
  <c i="28" r="J7114"/>
  <c i="28" r="I7114"/>
  <c i="28" l="1" r="K7114"/>
  <c i="28" r="J7115"/>
  <c i="28" r="I7115"/>
  <c i="28" r="H7116"/>
  <c i="28" l="1" r="K7115"/>
  <c i="28" r="I7116"/>
  <c i="28" r="H7117"/>
  <c i="28" r="J7116"/>
  <c i="28" l="1" r="K7116"/>
  <c i="28" r="J7117"/>
  <c i="28" r="I7117"/>
  <c i="28" r="H7118"/>
  <c i="28" l="1" r="K7117"/>
  <c i="28" r="J7118"/>
  <c i="28" r="I7118"/>
  <c i="28" r="H7119"/>
  <c i="28" l="1" r="K7118"/>
  <c i="28" r="J7119"/>
  <c i="28" r="I7119"/>
  <c i="28" r="H7120"/>
  <c i="28" l="1" r="K7119"/>
  <c i="28" r="I7120"/>
  <c i="28" r="H7121"/>
  <c i="28" r="J7120"/>
  <c i="28" l="1" r="K7120"/>
  <c i="28" r="J7121"/>
  <c i="28" r="I7121"/>
  <c i="28" r="H7122"/>
  <c i="28" l="1" r="K7121"/>
  <c i="28" r="J7122"/>
  <c i="28" r="I7122"/>
  <c i="28" r="H7123"/>
  <c i="28" l="1" r="K7122"/>
  <c i="28" r="J7123"/>
  <c i="28" r="H7124"/>
  <c i="28" r="I7123"/>
  <c i="28" l="1" r="K7123"/>
  <c i="28" r="J7124"/>
  <c i="28" r="I7124"/>
  <c i="28" r="H7125"/>
  <c i="28" l="1" r="K7124"/>
  <c i="28" r="I7125"/>
  <c i="28" r="H7126"/>
  <c i="28" r="J7125"/>
  <c i="28" l="1" r="K7125"/>
  <c i="28" r="J7126"/>
  <c i="28" r="I7126"/>
  <c i="28" r="H7127"/>
  <c i="28" l="1" r="K7126"/>
  <c i="28" r="J7127"/>
  <c i="28" r="I7127"/>
  <c i="28" r="H7128"/>
  <c i="28" l="1" r="K7127"/>
  <c i="28" r="J7128"/>
  <c i="28" r="I7128"/>
  <c i="28" r="H7129"/>
  <c i="28" l="1" r="K7128"/>
  <c i="28" r="J7129"/>
  <c i="28" r="I7129"/>
  <c i="28" r="H7130"/>
  <c i="28" l="1" r="K7129"/>
  <c i="28" r="I7130"/>
  <c i="28" r="J7130"/>
  <c i="28" r="H7131"/>
  <c i="28" l="1" r="J7131"/>
  <c i="28" r="I7131"/>
  <c i="28" r="H7132"/>
  <c i="28" r="K7130"/>
  <c i="28" l="1" r="K7131"/>
  <c i="28" r="J7132"/>
  <c i="28" r="I7132"/>
  <c i="28" r="H7133"/>
  <c i="28" l="1" r="K7132"/>
  <c i="28" r="I7133"/>
  <c i="28" r="H7134"/>
  <c i="28" r="J7133"/>
  <c i="28" l="1" r="K7133"/>
  <c i="28" r="J7134"/>
  <c i="28" r="I7134"/>
  <c i="28" r="H7135"/>
  <c i="28" l="1" r="K7134"/>
  <c i="28" r="J7135"/>
  <c i="28" r="I7135"/>
  <c i="28" r="H7136"/>
  <c i="28" l="1" r="K7135"/>
  <c i="28" r="J7136"/>
  <c i="28" r="I7136"/>
  <c i="28" r="H7137"/>
  <c i="28" l="1" r="K7136"/>
  <c i="28" r="I7137"/>
  <c i="28" r="H7138"/>
  <c i="28" r="J7137"/>
  <c i="28" l="1" r="K7137"/>
  <c i="28" r="J7138"/>
  <c i="28" r="I7138"/>
  <c i="28" r="H7139"/>
  <c i="28" l="1" r="K7138"/>
  <c i="28" r="J7139"/>
  <c i="28" r="I7139"/>
  <c i="28" r="H7140"/>
  <c i="28" l="1" r="K7139"/>
  <c i="28" r="J7140"/>
  <c i="28" r="I7140"/>
  <c i="28" r="H7141"/>
  <c i="28" l="1" r="K7140"/>
  <c i="28" r="J7141"/>
  <c i="28" r="I7141"/>
  <c i="28" r="H7142"/>
  <c i="28" l="1" r="K7141"/>
  <c i="28" r="J7142"/>
  <c i="28" r="I7142"/>
  <c i="28" r="H7143"/>
  <c i="28" l="1" r="K7142"/>
  <c i="28" r="J7143"/>
  <c i="28" r="I7143"/>
  <c i="28" r="H7144"/>
  <c i="28" l="1" r="K7143"/>
  <c i="28" r="J7144"/>
  <c i="28" r="I7144"/>
  <c i="28" r="H7145"/>
  <c i="28" l="1" r="K7144"/>
  <c i="28" r="I7145"/>
  <c i="28" r="H7146"/>
  <c i="28" r="J7145"/>
  <c i="28" l="1" r="K7145"/>
  <c i="28" r="J7146"/>
  <c i="28" r="I7146"/>
  <c i="28" r="H7147"/>
  <c i="28" l="1" r="K7146"/>
  <c i="28" r="J7147"/>
  <c i="28" r="I7147"/>
  <c i="28" r="H7148"/>
  <c i="28" l="1" r="K7147"/>
  <c i="28" r="J7148"/>
  <c i="28" r="I7148"/>
  <c i="28" r="H7149"/>
  <c i="28" l="1" r="K7148"/>
  <c i="28" r="J7149"/>
  <c i="28" r="H7150"/>
  <c i="28" r="I7149"/>
  <c i="28" l="1" r="K7149"/>
  <c i="28" r="J7150"/>
  <c i="28" r="I7150"/>
  <c i="28" r="H7151"/>
  <c i="28" l="1" r="K7150"/>
  <c i="28" r="J7151"/>
  <c i="28" r="H7152"/>
  <c i="28" r="I7151"/>
  <c i="28" l="1" r="K7151"/>
  <c i="28" r="I7152"/>
  <c i="28" r="H7153"/>
  <c i="28" r="J7152"/>
  <c i="28" l="1" r="I7153"/>
  <c i="28" r="H7154"/>
  <c i="28" r="J7153"/>
  <c i="28" r="K7152"/>
  <c i="28" l="1" r="K7153"/>
  <c i="28" r="J7154"/>
  <c i="28" r="I7154"/>
  <c i="28" r="H7155"/>
  <c i="28" l="1" r="K7154"/>
  <c i="28" r="J7155"/>
  <c i="28" r="I7155"/>
  <c i="28" r="H7156"/>
  <c i="28" l="1" r="K7155"/>
  <c i="28" r="J7156"/>
  <c i="28" r="I7156"/>
  <c i="28" r="H7157"/>
  <c i="28" l="1" r="K7156"/>
  <c i="28" r="I7157"/>
  <c i="28" r="H7158"/>
  <c i="28" r="J7157"/>
  <c i="28" l="1" r="K7157"/>
  <c i="28" r="J7158"/>
  <c i="28" r="I7158"/>
  <c i="28" r="H7159"/>
  <c i="28" l="1" r="K7158"/>
  <c i="28" r="I7159"/>
  <c i="28" r="H7160"/>
  <c i="28" r="J7159"/>
  <c i="28" l="1" r="K7159"/>
  <c i="28" r="J7160"/>
  <c i="28" r="I7160"/>
  <c i="28" r="H7161"/>
  <c i="28" l="1" r="K7160"/>
  <c i="28" r="J7161"/>
  <c i="28" r="I7161"/>
  <c i="28" r="H7162"/>
  <c i="28" l="1" r="K7161"/>
  <c i="28" r="I7162"/>
  <c i="28" r="H7163"/>
  <c i="28" r="J7162"/>
  <c i="28" l="1" r="K7162"/>
  <c i="28" r="J7163"/>
  <c i="28" r="I7163"/>
  <c i="28" r="H7164"/>
  <c i="28" l="1" r="K7163"/>
  <c i="28" r="J7164"/>
  <c i="28" r="I7164"/>
  <c i="28" r="H7165"/>
  <c i="28" l="1" r="K7164"/>
  <c i="28" r="I7165"/>
  <c i="28" r="H7166"/>
  <c i="28" r="J7165"/>
  <c i="28" l="1" r="K7165"/>
  <c i="28" r="J7166"/>
  <c i="28" r="I7166"/>
  <c i="28" r="H7167"/>
  <c i="28" l="1" r="K7166"/>
  <c i="28" r="J7167"/>
  <c i="28" r="I7167"/>
  <c i="28" r="H7168"/>
  <c i="28" l="1" r="K7167"/>
  <c i="28" r="J7168"/>
  <c i="28" r="I7168"/>
  <c i="28" r="H7169"/>
  <c i="28" l="1" r="K7168"/>
  <c i="28" r="I7169"/>
  <c i="28" r="H7170"/>
  <c i="28" r="J7169"/>
  <c i="28" l="1" r="K7169"/>
  <c i="28" r="J7170"/>
  <c i="28" r="I7170"/>
  <c i="28" r="H7171"/>
  <c i="28" l="1" r="K7170"/>
  <c i="28" r="J7171"/>
  <c i="28" r="I7171"/>
  <c i="28" r="H7172"/>
  <c i="28" l="1" r="K7171"/>
  <c i="28" r="I7172"/>
  <c i="28" r="H7173"/>
  <c i="28" r="J7172"/>
  <c i="28" l="1" r="I7173"/>
  <c i="28" r="H7174"/>
  <c i="28" r="J7173"/>
  <c i="28" r="K7172"/>
  <c i="28" l="1" r="K7173"/>
  <c i="28" r="I7174"/>
  <c i="28" r="J7174"/>
  <c i="28" r="H7175"/>
  <c i="28" l="1" r="K7174"/>
  <c i="28" r="J7175"/>
  <c i="28" r="I7175"/>
  <c i="28" r="H7176"/>
  <c i="28" l="1" r="K7175"/>
  <c i="28" r="J7176"/>
  <c i="28" r="I7176"/>
  <c i="28" r="H7177"/>
  <c i="28" l="1" r="K7176"/>
  <c i="28" r="J7177"/>
  <c i="28" r="I7177"/>
  <c i="28" r="H7178"/>
  <c i="28" l="1" r="K7177"/>
  <c i="28" r="J7178"/>
  <c i="28" r="I7178"/>
  <c i="28" r="H7179"/>
  <c i="28" l="1" r="K7178"/>
  <c i="28" r="J7179"/>
  <c i="28" r="I7179"/>
  <c i="28" r="H7180"/>
  <c i="28" l="1" r="K7179"/>
  <c i="28" r="I7180"/>
  <c i="28" r="H7181"/>
  <c i="28" r="J7180"/>
  <c i="28" l="1" r="K7180"/>
  <c i="28" r="J7181"/>
  <c i="28" r="I7181"/>
  <c i="28" r="H7182"/>
  <c i="28" l="1" r="K7181"/>
  <c i="28" r="I7182"/>
  <c i="28" r="H7183"/>
  <c i="28" r="J7182"/>
  <c i="28" l="1" r="J7183"/>
  <c i="28" r="I7183"/>
  <c i="28" r="H7184"/>
  <c i="28" r="K7182"/>
  <c i="28" l="1" r="K7183"/>
  <c i="28" r="J7184"/>
  <c i="28" r="I7184"/>
  <c i="28" r="H7185"/>
  <c i="28" l="1" r="K7184"/>
  <c i="28" r="J7185"/>
  <c i="28" r="I7185"/>
  <c i="28" r="H7186"/>
  <c i="28" l="1" r="K7185"/>
  <c i="28" r="J7186"/>
  <c i="28" r="I7186"/>
  <c i="28" r="H7187"/>
  <c i="28" l="1" r="K7186"/>
  <c i="28" r="I7187"/>
  <c i="28" r="H7188"/>
  <c i="28" r="J7187"/>
  <c i="28" l="1" r="K7187"/>
  <c i="28" r="J7188"/>
  <c i="28" r="I7188"/>
  <c i="28" r="H7189"/>
  <c i="28" l="1" r="K7188"/>
  <c i="28" r="J7189"/>
  <c i="28" r="I7189"/>
  <c i="28" r="H7190"/>
  <c i="28" l="1" r="K7189"/>
  <c i="28" r="J7190"/>
  <c i="28" r="I7190"/>
  <c i="28" r="H7191"/>
  <c i="28" l="1" r="K7190"/>
  <c i="28" r="I7191"/>
  <c i="28" r="H7192"/>
  <c i="28" r="J7191"/>
  <c i="28" l="1" r="K7191"/>
  <c i="28" r="J7192"/>
  <c i="28" r="I7192"/>
  <c i="28" r="H7193"/>
  <c i="28" l="1" r="K7192"/>
  <c i="28" r="J7193"/>
  <c i="28" r="I7193"/>
  <c i="28" r="H7194"/>
  <c i="28" l="1" r="K7193"/>
  <c i="28" r="J7194"/>
  <c i="28" r="I7194"/>
  <c i="28" r="H7195"/>
  <c i="28" l="1" r="K7194"/>
  <c i="28" r="J7195"/>
  <c i="28" r="I7195"/>
  <c i="28" r="H7196"/>
  <c i="28" l="1" r="K7195"/>
  <c i="28" r="J7196"/>
  <c i="28" r="I7196"/>
  <c i="28" r="H7197"/>
  <c i="28" l="1" r="K7196"/>
  <c i="28" r="J7197"/>
  <c i="28" r="I7197"/>
  <c i="28" r="H7198"/>
  <c i="28" l="1" r="K7197"/>
  <c i="28" r="J7198"/>
  <c i="28" r="I7198"/>
  <c i="28" r="H7199"/>
  <c i="28" l="1" r="K7198"/>
  <c i="28" r="I7199"/>
  <c i="28" r="H7200"/>
  <c i="28" r="J7199"/>
  <c i="28" l="1" r="K7199"/>
  <c i="28" r="J7200"/>
  <c i="28" r="I7200"/>
  <c i="28" r="H7201"/>
  <c i="28" l="1" r="K7200"/>
  <c i="28" r="J7201"/>
  <c i="28" r="I7201"/>
  <c i="28" r="H7202"/>
  <c i="28" l="1" r="K7201"/>
  <c i="28" r="J7202"/>
  <c i="28" r="I7202"/>
  <c i="28" r="H7203"/>
  <c i="28" l="1" r="K7202"/>
  <c i="28" r="J7203"/>
  <c i="28" r="I7203"/>
  <c i="28" r="H7204"/>
  <c i="28" l="1" r="K7203"/>
  <c i="28" r="I7204"/>
  <c i="28" r="H7205"/>
  <c i="28" r="J7204"/>
  <c i="28" l="1" r="K7204"/>
  <c i="28" r="J7205"/>
  <c i="28" r="I7205"/>
  <c i="28" r="H7206"/>
  <c i="28" l="1" r="K7205"/>
  <c i="28" r="H7207"/>
  <c i="28" r="J7206"/>
  <c i="28" r="I7206"/>
  <c i="28" l="1" r="K7206"/>
  <c i="28" r="J7207"/>
  <c i="28" r="I7207"/>
  <c i="28" r="H7208"/>
  <c i="28" l="1" r="K7207"/>
  <c i="28" r="I7208"/>
  <c i="28" r="H7209"/>
  <c i="28" r="J7208"/>
  <c i="28" l="1" r="K7208"/>
  <c i="28" r="J7209"/>
  <c i="28" r="I7209"/>
  <c i="28" r="H7210"/>
  <c i="28" l="1" r="K7209"/>
  <c i="28" r="J7210"/>
  <c i="28" r="I7210"/>
  <c i="28" r="H7211"/>
  <c i="28" l="1" r="K7210"/>
  <c i="28" r="J7211"/>
  <c i="28" r="I7211"/>
  <c i="28" r="H7212"/>
  <c i="28" l="1" r="K7211"/>
  <c i="28" r="J7212"/>
  <c i="28" r="I7212"/>
  <c i="28" r="H7213"/>
  <c i="28" l="1" r="K7212"/>
  <c i="28" r="J7213"/>
  <c i="28" r="I7213"/>
  <c i="28" r="H7214"/>
  <c i="28" l="1" r="K7213"/>
  <c i="28" r="J7214"/>
  <c i="28" r="I7214"/>
  <c i="28" r="H7215"/>
  <c i="28" l="1" r="K7214"/>
  <c i="28" r="J7215"/>
  <c i="28" r="I7215"/>
  <c i="28" r="H7216"/>
  <c i="28" l="1" r="K7215"/>
  <c i="28" r="J7216"/>
  <c i="28" r="I7216"/>
  <c i="28" r="H7217"/>
  <c i="28" l="1" r="K7216"/>
  <c i="28" r="J7217"/>
  <c i="28" r="I7217"/>
  <c i="28" r="H7218"/>
  <c i="28" l="1" r="K7217"/>
  <c i="28" r="J7218"/>
  <c i="28" r="I7218"/>
  <c i="28" r="H7219"/>
  <c i="28" l="1" r="K7218"/>
  <c i="28" r="J7219"/>
  <c i="28" r="I7219"/>
  <c i="28" r="H7220"/>
  <c i="28" l="1" r="K7219"/>
  <c i="28" r="J7220"/>
  <c i="28" r="I7220"/>
  <c i="28" r="H7221"/>
  <c i="28" l="1" r="I7221"/>
  <c i="28" r="H7222"/>
  <c i="28" r="J7221"/>
  <c i="28" r="K7220"/>
  <c i="28" l="1" r="K7221"/>
  <c i="28" r="J7222"/>
  <c i="28" r="I7222"/>
  <c i="28" r="H7223"/>
  <c i="28" l="1" r="K7222"/>
  <c i="28" r="J7223"/>
  <c i="28" r="I7223"/>
  <c i="28" r="H7224"/>
  <c i="28" l="1" r="K7223"/>
  <c i="28" r="J7224"/>
  <c i="28" r="I7224"/>
  <c i="28" r="H7225"/>
  <c i="28" l="1" r="K7224"/>
  <c i="28" r="I7225"/>
  <c i="28" r="H7226"/>
  <c i="28" r="J7225"/>
  <c i="28" l="1" r="K7225"/>
  <c i="28" r="J7226"/>
  <c i="28" r="I7226"/>
  <c i="28" r="H7227"/>
  <c i="28" l="1" r="K7226"/>
  <c i="28" r="J7227"/>
  <c i="28" r="I7227"/>
  <c i="28" r="H7228"/>
  <c i="28" l="1" r="K7227"/>
  <c i="28" r="J7228"/>
  <c i="28" r="I7228"/>
  <c i="28" r="H7229"/>
  <c i="28" l="1" r="K7228"/>
  <c i="28" r="I7229"/>
  <c i="28" r="H7230"/>
  <c i="28" r="J7229"/>
  <c i="28" l="1" r="K7229"/>
  <c i="28" r="J7230"/>
  <c i="28" r="I7230"/>
  <c i="28" r="H7231"/>
  <c i="28" l="1" r="K7230"/>
  <c i="28" r="I7231"/>
  <c i="28" r="H7232"/>
  <c i="28" r="J7231"/>
  <c i="28" l="1" r="K7231"/>
  <c i="28" r="J7232"/>
  <c i="28" r="I7232"/>
  <c i="28" r="H7233"/>
  <c i="28" l="1" r="K7232"/>
  <c i="28" r="H7234"/>
  <c i="28" r="J7233"/>
  <c i="28" r="I7233"/>
  <c i="28" l="1" r="K7233"/>
  <c i="28" r="J7234"/>
  <c i="28" r="I7234"/>
  <c i="28" r="H7235"/>
  <c i="28" l="1" r="K7234"/>
  <c i="28" r="J7235"/>
  <c i="28" r="I7235"/>
  <c i="28" r="H7236"/>
  <c i="28" l="1" r="K7235"/>
  <c i="28" r="J7236"/>
  <c i="28" r="I7236"/>
  <c i="28" r="H7237"/>
  <c i="28" l="1" r="K7236"/>
  <c i="28" r="J7237"/>
  <c i="28" r="I7237"/>
  <c i="28" r="H7238"/>
  <c i="28" l="1" r="K7237"/>
  <c i="28" r="J7238"/>
  <c i="28" r="I7238"/>
  <c i="28" r="H7239"/>
  <c i="28" l="1" r="K7238"/>
  <c i="28" r="I7239"/>
  <c i="28" r="H7240"/>
  <c i="28" r="J7239"/>
  <c i="28" l="1" r="K7239"/>
  <c i="28" r="J7240"/>
  <c i="28" r="I7240"/>
  <c i="28" r="H7241"/>
  <c i="28" l="1" r="K7240"/>
  <c i="28" r="J7241"/>
  <c i="28" r="I7241"/>
  <c i="28" r="H7242"/>
  <c i="28" l="1" r="K7241"/>
  <c i="28" r="J7242"/>
  <c i="28" r="I7242"/>
  <c i="28" r="H7243"/>
  <c i="28" l="1" r="K7242"/>
  <c i="28" r="I7243"/>
  <c i="28" r="H7244"/>
  <c i="28" r="J7243"/>
  <c i="28" l="1" r="K7243"/>
  <c i="28" r="J7244"/>
  <c i="28" r="I7244"/>
  <c i="28" r="H7245"/>
  <c i="28" l="1" r="K7244"/>
  <c i="28" r="J7245"/>
  <c i="28" r="I7245"/>
  <c i="28" r="H7246"/>
  <c i="28" l="1" r="K7245"/>
  <c i="28" r="I7246"/>
  <c i="28" r="H7247"/>
  <c i="28" r="J7246"/>
  <c i="28" l="1" r="K7246"/>
  <c i="28" r="J7247"/>
  <c i="28" r="I7247"/>
  <c i="28" r="H7248"/>
  <c i="28" l="1" r="K7247"/>
  <c i="28" r="J7248"/>
  <c i="28" r="I7248"/>
  <c i="28" r="H7249"/>
  <c i="28" l="1" r="K7248"/>
  <c i="28" r="J7249"/>
  <c i="28" r="I7249"/>
  <c i="28" r="H7250"/>
  <c i="28" l="1" r="K7249"/>
  <c i="28" r="J7250"/>
  <c i="28" r="I7250"/>
  <c i="28" r="H7251"/>
  <c i="28" l="1" r="K7250"/>
  <c i="28" r="J7251"/>
  <c i="28" r="I7251"/>
  <c i="28" r="H7252"/>
  <c i="28" l="1" r="K7251"/>
  <c i="28" r="J7252"/>
  <c i="28" r="I7252"/>
  <c i="28" r="H7253"/>
  <c i="28" l="1" r="K7252"/>
  <c i="28" r="J7253"/>
  <c i="28" r="I7253"/>
  <c i="28" r="H7254"/>
  <c i="28" l="1" r="K7253"/>
  <c i="28" r="J7254"/>
  <c i="28" r="I7254"/>
  <c i="28" r="H7255"/>
  <c i="28" l="1" r="K7254"/>
  <c i="28" r="J7255"/>
  <c i="28" r="I7255"/>
  <c i="28" r="H7256"/>
  <c i="28" l="1" r="K7255"/>
  <c i="28" r="J7256"/>
  <c i="28" r="I7256"/>
  <c i="28" r="H7257"/>
  <c i="28" l="1" r="K7256"/>
  <c i="28" r="I7257"/>
  <c i="28" r="H7258"/>
  <c i="28" r="J7257"/>
  <c i="28" l="1" r="K7257"/>
  <c i="28" r="J7258"/>
  <c i="28" r="I7258"/>
  <c i="28" r="H7259"/>
  <c i="28" l="1" r="K7258"/>
  <c i="28" r="J7259"/>
  <c i="28" r="I7259"/>
  <c i="28" r="H7260"/>
  <c i="28" l="1" r="K7259"/>
  <c i="28" r="J7260"/>
  <c i="28" r="I7260"/>
  <c i="28" r="H7261"/>
  <c i="28" l="1" r="K7260"/>
  <c i="28" r="I7261"/>
  <c i="28" r="H7262"/>
  <c i="28" r="J7261"/>
  <c i="28" l="1" r="K7261"/>
  <c i="28" r="J7262"/>
  <c i="28" r="I7262"/>
  <c i="28" r="H7263"/>
  <c i="28" l="1" r="K7262"/>
  <c i="28" r="J7263"/>
  <c i="28" r="I7263"/>
  <c i="28" r="H7264"/>
  <c i="28" l="1" r="K7263"/>
  <c i="28" r="J7264"/>
  <c i="28" r="I7264"/>
  <c i="28" r="H7265"/>
  <c i="28" l="1" r="K7264"/>
  <c i="28" r="J7265"/>
  <c i="28" r="I7265"/>
  <c i="28" r="H7266"/>
  <c i="28" l="1" r="K7265"/>
  <c i="28" r="J7266"/>
  <c i="28" r="I7266"/>
  <c i="28" r="H7267"/>
  <c i="28" l="1" r="K7266"/>
  <c i="28" r="J7267"/>
  <c i="28" r="I7267"/>
  <c i="28" r="H7268"/>
  <c i="28" l="1" r="K7267"/>
  <c i="28" r="J7268"/>
  <c i="28" r="H7269"/>
  <c i="28" r="I7268"/>
  <c i="28" l="1" r="K7268"/>
  <c i="28" r="J7269"/>
  <c i="28" r="I7269"/>
  <c i="28" r="H7270"/>
  <c i="28" l="1" r="K7269"/>
  <c i="28" r="J7270"/>
  <c i="28" r="I7270"/>
  <c i="28" r="H7271"/>
  <c i="28" l="1" r="K7270"/>
  <c i="28" r="J7271"/>
  <c i="28" r="I7271"/>
  <c i="28" r="H7272"/>
  <c i="28" l="1" r="K7271"/>
  <c i="28" r="J7272"/>
  <c i="28" r="I7272"/>
  <c i="28" r="H7273"/>
  <c i="28" l="1" r="K7272"/>
  <c i="28" r="I7273"/>
  <c i="28" r="H7274"/>
  <c i="28" r="J7273"/>
  <c i="28" l="1" r="K7273"/>
  <c i="28" r="J7274"/>
  <c i="28" r="I7274"/>
  <c i="28" r="H7275"/>
  <c i="28" l="1" r="K7274"/>
  <c i="28" r="J7275"/>
  <c i="28" r="I7275"/>
  <c i="28" r="H7276"/>
  <c i="28" l="1" r="K7275"/>
  <c i="28" r="J7276"/>
  <c i="28" r="I7276"/>
  <c i="28" r="H7277"/>
  <c i="28" l="1" r="K7276"/>
  <c i="28" r="J7277"/>
  <c i="28" r="I7277"/>
  <c i="28" r="H7278"/>
  <c i="28" l="1" r="K7277"/>
  <c i="28" r="J7278"/>
  <c i="28" r="I7278"/>
  <c i="28" r="H7279"/>
  <c i="28" l="1" r="K7278"/>
  <c i="28" r="J7279"/>
  <c i="28" r="I7279"/>
  <c i="28" r="H7280"/>
  <c i="28" l="1" r="K7279"/>
  <c i="28" r="J7280"/>
  <c i="28" r="I7280"/>
  <c i="28" r="H7281"/>
  <c i="28" l="1" r="K7280"/>
  <c i="28" r="J7281"/>
  <c i="28" r="I7281"/>
  <c i="28" r="H7282"/>
  <c i="28" l="1" r="K7281"/>
  <c i="28" r="J7282"/>
  <c i="28" r="I7282"/>
  <c i="28" r="H7283"/>
  <c i="28" l="1" r="K7282"/>
  <c i="28" r="J7283"/>
  <c i="28" r="I7283"/>
  <c i="28" r="H7284"/>
  <c i="28" l="1" r="K7283"/>
  <c i="28" r="J7284"/>
  <c i="28" r="I7284"/>
  <c i="28" r="H7285"/>
  <c i="28" l="1" r="K7284"/>
  <c i="28" r="J7285"/>
  <c i="28" r="I7285"/>
  <c i="28" r="H7286"/>
  <c i="28" l="1" r="K7285"/>
  <c i="28" r="J7286"/>
  <c i="28" r="I7286"/>
  <c i="28" r="H7287"/>
  <c i="28" l="1" r="K7286"/>
  <c i="28" r="J7287"/>
  <c i="28" r="I7287"/>
  <c i="28" r="H7288"/>
  <c i="28" l="1" r="K7287"/>
  <c i="28" r="J7288"/>
  <c i="28" r="I7288"/>
  <c i="28" r="H7289"/>
  <c i="28" l="1" r="K7288"/>
  <c i="28" r="I7289"/>
  <c i="28" r="H7290"/>
  <c i="28" r="J7289"/>
  <c i="28" l="1" r="K7289"/>
  <c i="28" r="J7290"/>
  <c i="28" r="I7290"/>
  <c i="28" r="H7291"/>
  <c i="28" l="1" r="K7290"/>
  <c i="28" r="I7291"/>
  <c i="28" r="H7292"/>
  <c i="28" r="J7291"/>
  <c i="28" l="1" r="K7291"/>
  <c i="28" r="J7292"/>
  <c i="28" r="I7292"/>
  <c i="28" r="H7293"/>
  <c i="28" l="1" r="K7292"/>
  <c i="28" r="J7293"/>
  <c i="28" r="I7293"/>
  <c i="28" r="H7294"/>
  <c i="28" l="1" r="K7293"/>
  <c i="28" r="J7294"/>
  <c i="28" r="I7294"/>
  <c i="28" r="H7295"/>
  <c i="28" l="1" r="K7294"/>
  <c i="28" r="J7295"/>
  <c i="28" r="I7295"/>
  <c i="28" r="H7296"/>
  <c i="28" l="1" r="K7295"/>
  <c i="28" r="I7296"/>
  <c i="28" r="H7297"/>
  <c i="28" r="J7296"/>
  <c i="28" l="1" r="K7296"/>
  <c i="28" r="J7297"/>
  <c i="28" r="I7297"/>
  <c i="28" r="H7298"/>
  <c i="28" l="1" r="K7297"/>
  <c i="28" r="J7298"/>
  <c i="28" r="I7298"/>
  <c i="28" r="H7299"/>
  <c i="28" l="1" r="K7298"/>
  <c i="28" r="J7299"/>
  <c i="28" r="I7299"/>
  <c i="28" r="H7300"/>
  <c i="28" l="1" r="K7299"/>
  <c i="28" r="J7300"/>
  <c i="28" r="I7300"/>
  <c i="28" r="H7301"/>
  <c i="28" l="1" r="K7300"/>
  <c i="28" r="J7301"/>
  <c i="28" r="I7301"/>
  <c i="28" r="H7302"/>
  <c i="28" l="1" r="K7301"/>
  <c i="28" r="J7302"/>
  <c i="28" r="I7302"/>
  <c i="28" r="H7303"/>
  <c i="28" l="1" r="K7302"/>
  <c i="28" r="J7303"/>
  <c i="28" r="I7303"/>
  <c i="28" r="H7304"/>
  <c i="28" l="1" r="K7303"/>
  <c i="28" r="J7304"/>
  <c i="28" r="I7304"/>
  <c i="28" r="H7305"/>
  <c i="28" l="1" r="K7304"/>
  <c i="28" r="J7305"/>
  <c i="28" r="I7305"/>
  <c i="28" r="H7306"/>
  <c i="28" l="1" r="K7305"/>
  <c i="28" r="J7306"/>
  <c i="28" r="I7306"/>
  <c i="28" r="H7307"/>
  <c i="28" l="1" r="K7306"/>
  <c i="28" r="I7307"/>
  <c i="28" r="H7308"/>
  <c i="28" r="J7307"/>
  <c i="28" l="1" r="K7307"/>
  <c i="28" r="J7308"/>
  <c i="28" r="I7308"/>
  <c i="28" r="H7309"/>
  <c i="28" l="1" r="K7308"/>
  <c i="28" r="J7309"/>
  <c i="28" r="I7309"/>
  <c i="28" r="H7310"/>
  <c i="28" l="1" r="K7309"/>
  <c i="28" r="J7310"/>
  <c i="28" r="I7310"/>
  <c i="28" r="H7311"/>
  <c i="28" l="1" r="K7310"/>
  <c i="28" r="J7311"/>
  <c i="28" r="I7311"/>
  <c i="28" r="H7312"/>
  <c i="28" l="1" r="K7311"/>
  <c i="28" r="J7312"/>
  <c i="28" r="I7312"/>
  <c i="28" r="H7313"/>
  <c i="28" l="1" r="K7312"/>
  <c i="28" r="J7313"/>
  <c i="28" r="I7313"/>
  <c i="28" r="H7314"/>
  <c i="28" l="1" r="K7313"/>
  <c i="28" r="I7314"/>
  <c i="28" r="H7315"/>
  <c i="28" r="J7314"/>
  <c i="28" l="1" r="K7314"/>
  <c i="28" r="J7315"/>
  <c i="28" r="I7315"/>
  <c i="28" r="H7316"/>
  <c i="28" l="1" r="K7315"/>
  <c i="28" r="J7316"/>
  <c i="28" r="I7316"/>
  <c i="28" r="H7317"/>
  <c i="28" l="1" r="K7316"/>
  <c i="28" r="I7317"/>
  <c i="28" r="H7318"/>
  <c i="28" r="J7317"/>
  <c i="28" l="1" r="K7317"/>
  <c i="28" r="J7318"/>
  <c i="28" r="I7318"/>
  <c i="28" r="H7319"/>
  <c i="28" l="1" r="K7318"/>
  <c i="28" r="J7319"/>
  <c i="28" r="I7319"/>
  <c i="28" r="H7320"/>
  <c i="28" l="1" r="K7319"/>
  <c i="28" r="J7320"/>
  <c i="28" r="H7321"/>
  <c i="28" r="I7320"/>
  <c i="28" l="1" r="K7320"/>
  <c i="28" r="J7321"/>
  <c i="28" r="I7321"/>
  <c i="28" r="H7322"/>
  <c i="28" l="1" r="K7321"/>
  <c i="28" r="I7322"/>
  <c i="28" r="H7323"/>
  <c i="28" r="J7322"/>
  <c i="28" l="1" r="K7322"/>
  <c i="28" r="J7323"/>
  <c i="28" r="I7323"/>
  <c i="28" r="H7324"/>
  <c i="28" l="1" r="K7323"/>
  <c i="28" r="J7324"/>
  <c i="28" r="I7324"/>
  <c i="28" r="H7325"/>
  <c i="28" l="1" r="K7324"/>
  <c i="28" r="J7325"/>
  <c i="28" r="I7325"/>
  <c i="28" r="H7326"/>
  <c i="28" l="1" r="K7325"/>
  <c i="28" r="J7326"/>
  <c i="28" r="I7326"/>
  <c i="28" r="H7327"/>
  <c i="28" l="1" r="K7326"/>
  <c i="28" r="J7327"/>
  <c i="28" r="I7327"/>
  <c i="28" r="H7328"/>
  <c i="28" l="1" r="K7327"/>
  <c i="28" r="J7328"/>
  <c i="28" r="I7328"/>
  <c i="28" r="H7329"/>
  <c i="28" l="1" r="K7328"/>
  <c i="28" r="J7329"/>
  <c i="28" r="I7329"/>
  <c i="28" r="H7330"/>
  <c i="28" l="1" r="K7329"/>
  <c i="28" r="J7330"/>
  <c i="28" r="I7330"/>
  <c i="28" r="H7331"/>
  <c i="28" l="1" r="K7330"/>
  <c i="28" r="J7331"/>
  <c i="28" r="I7331"/>
  <c i="28" r="H7332"/>
  <c i="28" l="1" r="K7331"/>
  <c i="28" r="J7332"/>
  <c i="28" r="I7332"/>
  <c i="28" r="H7333"/>
  <c i="28" l="1" r="K7332"/>
  <c i="28" r="J7333"/>
  <c i="28" r="I7333"/>
  <c i="28" r="H7334"/>
  <c i="28" l="1" r="K7333"/>
  <c i="28" r="J7334"/>
  <c i="28" r="I7334"/>
  <c i="28" r="H7335"/>
  <c i="28" l="1" r="K7334"/>
  <c i="28" r="J7335"/>
  <c i="28" r="I7335"/>
  <c i="28" r="H7336"/>
  <c i="28" l="1" r="K7335"/>
  <c i="28" r="J7336"/>
  <c i="28" r="I7336"/>
  <c i="28" r="H7337"/>
  <c i="28" l="1" r="K7336"/>
  <c i="28" r="J7337"/>
  <c i="28" r="I7337"/>
  <c i="28" r="H7338"/>
  <c i="28" l="1" r="K7337"/>
  <c i="28" r="J7338"/>
  <c i="28" r="I7338"/>
  <c i="28" r="H7339"/>
  <c i="28" l="1" r="K7338"/>
  <c i="28" r="J7339"/>
  <c i="28" r="I7339"/>
  <c i="28" r="H7340"/>
  <c i="28" l="1" r="K7339"/>
  <c i="28" r="J7340"/>
  <c i="28" r="I7340"/>
  <c i="28" r="H7341"/>
  <c i="28" l="1" r="K7340"/>
  <c i="28" r="J7341"/>
  <c i="28" r="I7341"/>
  <c i="28" r="H7342"/>
  <c i="28" l="1" r="K7341"/>
  <c i="28" r="J7342"/>
  <c i="28" r="I7342"/>
  <c i="28" r="H7343"/>
  <c i="28" l="1" r="K7342"/>
  <c i="28" r="J7343"/>
  <c i="28" r="I7343"/>
  <c i="28" r="H7344"/>
  <c i="28" l="1" r="K7343"/>
  <c i="28" r="J7344"/>
  <c i="28" r="I7344"/>
  <c i="28" r="H7345"/>
  <c i="28" l="1" r="K7344"/>
  <c i="28" r="J7345"/>
  <c i="28" r="I7345"/>
  <c i="28" r="H7346"/>
  <c i="28" l="1" r="K7345"/>
  <c i="28" r="J7346"/>
  <c i="28" r="H7347"/>
  <c i="28" r="I7346"/>
  <c i="28" l="1" r="K7346"/>
  <c i="28" r="J7347"/>
  <c i="28" r="I7347"/>
  <c i="28" r="H7348"/>
  <c i="28" l="1" r="K7347"/>
  <c i="28" r="J7348"/>
  <c i="28" r="I7348"/>
  <c i="28" r="H7349"/>
  <c i="28" l="1" r="K7348"/>
  <c i="28" r="J7349"/>
  <c i="28" r="I7349"/>
  <c i="28" r="H7350"/>
  <c i="28" l="1" r="K7349"/>
  <c i="28" r="J7350"/>
  <c i="28" r="I7350"/>
  <c i="28" r="H7351"/>
  <c i="28" l="1" r="K7350"/>
  <c i="28" r="J7351"/>
  <c i="28" r="I7351"/>
  <c i="28" r="H7352"/>
  <c i="28" l="1" r="K7351"/>
  <c i="28" r="I7352"/>
  <c i="28" r="H7353"/>
  <c i="28" r="J7352"/>
  <c i="28" l="1" r="K7352"/>
  <c i="28" r="J7353"/>
  <c i="28" r="I7353"/>
  <c i="28" r="H7354"/>
  <c i="28" l="1" r="K7353"/>
  <c i="28" r="J7354"/>
  <c i="28" r="I7354"/>
  <c i="28" r="H7355"/>
  <c i="28" l="1" r="K7354"/>
  <c i="28" r="I7355"/>
  <c i="28" r="H7356"/>
  <c i="28" r="J7355"/>
  <c i="28" l="1" r="J7356"/>
  <c i="28" r="I7356"/>
  <c i="28" r="H7357"/>
  <c i="28" r="K7355"/>
  <c i="28" l="1" r="K7356"/>
  <c i="28" r="J7357"/>
  <c i="28" r="I7357"/>
  <c i="28" r="H7358"/>
  <c i="28" l="1" r="K7357"/>
  <c i="28" r="I7358"/>
  <c i="28" r="H7359"/>
  <c i="28" r="J7358"/>
  <c i="28" l="1" r="K7358"/>
  <c i="28" r="J7359"/>
  <c i="28" r="I7359"/>
  <c i="28" r="H7360"/>
  <c i="28" l="1" r="K7359"/>
  <c i="28" r="I7360"/>
  <c i="28" r="H7361"/>
  <c i="28" r="J7360"/>
  <c i="28" l="1" r="K7360"/>
  <c i="28" r="J7361"/>
  <c i="28" r="I7361"/>
  <c i="28" r="H7362"/>
  <c i="28" l="1" r="K7361"/>
  <c i="28" r="J7362"/>
  <c i="28" r="I7362"/>
  <c i="28" r="H7363"/>
  <c i="28" l="1" r="K7362"/>
  <c i="28" r="J7363"/>
  <c i="28" r="I7363"/>
  <c i="28" r="H7364"/>
  <c i="28" l="1" r="K7363"/>
  <c i="28" r="J7364"/>
  <c i="28" r="I7364"/>
  <c i="28" r="H7365"/>
  <c i="28" l="1" r="K7364"/>
  <c i="28" r="J7365"/>
  <c i="28" r="I7365"/>
  <c i="28" r="H7366"/>
  <c i="28" l="1" r="K7365"/>
  <c i="28" r="J7366"/>
  <c i="28" r="I7366"/>
  <c i="28" r="H7367"/>
  <c i="28" l="1" r="K7366"/>
  <c i="28" r="J7367"/>
  <c i="28" r="I7367"/>
  <c i="28" r="H7368"/>
  <c i="28" l="1" r="K7367"/>
  <c i="28" r="J7368"/>
  <c i="28" r="I7368"/>
  <c i="28" r="H7369"/>
  <c i="28" l="1" r="K7368"/>
  <c i="28" r="J7369"/>
  <c i="28" r="I7369"/>
  <c i="28" r="H7370"/>
  <c i="28" l="1" r="K7369"/>
  <c i="28" r="J7370"/>
  <c i="28" r="I7370"/>
  <c i="28" r="H7371"/>
  <c i="28" l="1" r="K7370"/>
  <c i="28" r="J7371"/>
  <c i="28" r="I7371"/>
  <c i="28" r="H7372"/>
  <c i="28" l="1" r="K7371"/>
  <c i="28" r="J7372"/>
  <c i="28" r="I7372"/>
  <c i="28" r="H7373"/>
  <c i="28" l="1" r="K7372"/>
  <c i="28" r="J7373"/>
  <c i="28" r="I7373"/>
  <c i="28" r="H7374"/>
  <c i="28" l="1" r="K7373"/>
  <c i="28" r="J7374"/>
  <c i="28" r="I7374"/>
  <c i="28" r="H7375"/>
  <c i="28" l="1" r="K7374"/>
  <c i="28" r="J7375"/>
  <c i="28" r="I7375"/>
  <c i="28" r="H7376"/>
  <c i="28" l="1" r="K7375"/>
  <c i="28" r="I7376"/>
  <c i="28" r="H7377"/>
  <c i="28" r="J7376"/>
  <c i="28" l="1" r="K7376"/>
  <c i="28" r="J7377"/>
  <c i="28" r="I7377"/>
  <c i="28" r="H7378"/>
  <c i="28" l="1" r="K7377"/>
  <c i="28" r="I7378"/>
  <c i="28" r="H7379"/>
  <c i="28" r="J7378"/>
  <c i="28" l="1" r="K7378"/>
  <c i="28" r="J7379"/>
  <c i="28" r="I7379"/>
  <c i="28" r="H7380"/>
  <c i="28" l="1" r="K7379"/>
  <c i="28" r="I7380"/>
  <c i="28" r="H7381"/>
  <c i="28" r="J7380"/>
  <c i="28" l="1" r="K7380"/>
  <c i="28" r="J7381"/>
  <c i="28" r="I7381"/>
  <c i="28" r="H7382"/>
  <c i="28" l="1" r="K7381"/>
  <c i="28" r="J7382"/>
  <c i="28" r="I7382"/>
  <c i="28" r="H7383"/>
  <c i="28" l="1" r="K7382"/>
  <c i="28" r="J7383"/>
  <c i="28" r="I7383"/>
  <c i="28" r="H7384"/>
  <c i="28" l="1" r="K7383"/>
  <c i="28" r="J7384"/>
  <c i="28" r="I7384"/>
  <c i="28" r="H7385"/>
  <c i="28" l="1" r="K7384"/>
  <c i="28" r="J7385"/>
  <c i="28" r="I7385"/>
  <c i="28" r="H7386"/>
  <c i="28" l="1" r="K7385"/>
  <c i="28" r="I7386"/>
  <c i="28" r="H7387"/>
  <c i="28" r="J7386"/>
  <c i="28" l="1" r="K7386"/>
  <c i="28" r="J7387"/>
  <c i="28" r="I7387"/>
  <c i="28" r="H7388"/>
  <c i="28" l="1" r="K7387"/>
  <c i="28" r="J7388"/>
  <c i="28" r="I7388"/>
  <c i="28" r="H7389"/>
  <c i="28" l="1" r="K7388"/>
  <c i="28" r="J7389"/>
  <c i="28" r="I7389"/>
  <c i="28" r="H7390"/>
  <c i="28" l="1" r="K7389"/>
  <c i="28" r="J7390"/>
  <c i="28" r="I7390"/>
  <c i="28" r="H7391"/>
  <c i="28" l="1" r="K7390"/>
  <c i="28" r="J7391"/>
  <c i="28" r="I7391"/>
  <c i="28" r="H7392"/>
  <c i="28" l="1" r="K7391"/>
  <c i="28" r="J7392"/>
  <c i="28" r="I7392"/>
  <c i="28" r="H7393"/>
  <c i="28" l="1" r="K7392"/>
  <c i="28" r="J7393"/>
  <c i="28" r="I7393"/>
  <c i="28" r="H7394"/>
  <c i="28" l="1" r="K7393"/>
  <c i="28" r="J7394"/>
  <c i="28" r="I7394"/>
  <c i="28" r="H7395"/>
  <c i="28" l="1" r="K7394"/>
  <c i="28" r="J7395"/>
  <c i="28" r="I7395"/>
  <c i="28" r="H7396"/>
  <c i="28" l="1" r="K7395"/>
  <c i="28" r="I7396"/>
  <c i="28" r="H7397"/>
  <c i="28" r="J7396"/>
  <c i="28" l="1" r="K7396"/>
  <c i="28" r="J7397"/>
  <c i="28" r="I7397"/>
  <c i="28" r="H7398"/>
  <c i="28" l="1" r="K7397"/>
  <c i="28" r="J7398"/>
  <c i="28" r="I7398"/>
  <c i="28" r="H7399"/>
  <c i="28" l="1" r="K7398"/>
  <c i="28" r="J7399"/>
  <c i="28" r="I7399"/>
  <c i="28" r="H7400"/>
  <c i="28" l="1" r="K7399"/>
  <c i="28" r="J7400"/>
  <c i="28" r="I7400"/>
  <c i="28" r="H7401"/>
  <c i="28" l="1" r="K7400"/>
  <c i="28" r="J7401"/>
  <c i="28" r="I7401"/>
  <c i="28" r="H7402"/>
  <c i="28" l="1" r="K7401"/>
  <c i="28" r="J7402"/>
  <c i="28" r="I7402"/>
  <c i="28" r="H7403"/>
  <c i="28" l="1" r="K7402"/>
  <c i="28" r="J7403"/>
  <c i="28" r="I7403"/>
  <c i="28" r="H7404"/>
  <c i="28" l="1" r="K7403"/>
  <c i="28" r="J7404"/>
  <c i="28" r="I7404"/>
  <c i="28" r="H7405"/>
  <c i="28" l="1" r="K7404"/>
  <c i="28" r="I7405"/>
  <c i="28" r="H7406"/>
  <c i="28" r="J7405"/>
  <c i="28" l="1" r="K7405"/>
  <c i="28" r="J7406"/>
  <c i="28" r="I7406"/>
  <c i="28" r="H7407"/>
  <c i="28" l="1" r="K7406"/>
  <c i="28" r="J7407"/>
  <c i="28" r="I7407"/>
  <c i="28" r="H7408"/>
  <c i="28" l="1" r="K7407"/>
  <c i="28" r="J7408"/>
  <c i="28" r="I7408"/>
  <c i="28" r="H7409"/>
  <c i="28" l="1" r="K7408"/>
  <c i="28" r="J7409"/>
  <c i="28" r="I7409"/>
  <c i="28" r="H7410"/>
  <c i="28" l="1" r="K7409"/>
  <c i="28" r="J7410"/>
  <c i="28" r="I7410"/>
  <c i="28" r="H7411"/>
  <c i="28" l="1" r="K7410"/>
  <c i="28" r="J7411"/>
  <c i="28" r="I7411"/>
  <c i="28" r="H7412"/>
  <c i="28" l="1" r="K7411"/>
  <c i="28" r="J7412"/>
  <c i="28" r="I7412"/>
  <c i="28" r="H7413"/>
  <c i="28" l="1" r="K7412"/>
  <c i="28" r="J7413"/>
  <c i="28" r="I7413"/>
  <c i="28" r="H7414"/>
  <c i="28" l="1" r="K7413"/>
  <c i="28" r="J7414"/>
  <c i="28" r="I7414"/>
  <c i="28" r="H7415"/>
  <c i="28" l="1" r="K7414"/>
  <c i="28" r="J7415"/>
  <c i="28" r="I7415"/>
  <c i="28" r="H7416"/>
  <c i="28" l="1" r="K7415"/>
  <c i="28" r="J7416"/>
  <c i="28" r="I7416"/>
  <c i="28" r="H7417"/>
  <c i="28" l="1" r="K7416"/>
  <c i="28" r="J7417"/>
  <c i="28" r="I7417"/>
  <c i="28" r="H7418"/>
  <c i="28" l="1" r="K7417"/>
  <c i="28" r="J7418"/>
  <c i="28" r="I7418"/>
  <c i="28" r="H7419"/>
  <c i="28" l="1" r="K7418"/>
  <c i="28" r="J7419"/>
  <c i="28" r="I7419"/>
  <c i="28" r="H7420"/>
  <c i="28" l="1" r="K7419"/>
  <c i="28" r="J7420"/>
  <c i="28" r="I7420"/>
  <c i="28" r="H7421"/>
  <c i="28" l="1" r="K7420"/>
  <c i="28" r="J7421"/>
  <c i="28" r="I7421"/>
  <c i="28" r="H7422"/>
  <c i="28" l="1" r="K7421"/>
  <c i="28" r="J7422"/>
  <c i="28" r="I7422"/>
  <c i="28" r="H7423"/>
  <c i="28" l="1" r="K7422"/>
  <c i="28" r="J7423"/>
  <c i="28" r="I7423"/>
  <c i="28" r="H7424"/>
  <c i="28" l="1" r="K7423"/>
  <c i="28" r="J7424"/>
  <c i="28" r="I7424"/>
  <c i="28" r="H7425"/>
  <c i="28" l="1" r="K7424"/>
  <c i="28" r="I7425"/>
  <c i="28" r="H7426"/>
  <c i="28" r="J7425"/>
  <c i="28" l="1" r="K7425"/>
  <c i="28" r="J7426"/>
  <c i="28" r="I7426"/>
  <c i="28" r="H7427"/>
  <c i="28" l="1" r="K7426"/>
  <c i="28" r="J7427"/>
  <c i="28" r="I7427"/>
  <c i="28" r="H7428"/>
  <c i="28" l="1" r="K7427"/>
  <c i="28" r="J7428"/>
  <c i="28" r="I7428"/>
  <c i="28" r="H7429"/>
  <c i="28" l="1" r="K7428"/>
  <c i="28" r="J7429"/>
  <c i="28" r="I7429"/>
  <c i="28" r="H7430"/>
  <c i="28" l="1" r="K7429"/>
  <c i="28" r="J7430"/>
  <c i="28" r="I7430"/>
  <c i="28" r="H7431"/>
  <c i="28" l="1" r="K7430"/>
  <c i="28" r="I7431"/>
  <c i="28" r="H7432"/>
  <c i="28" r="J7431"/>
  <c i="28" l="1" r="K7431"/>
  <c i="28" r="J7432"/>
  <c i="28" r="I7432"/>
  <c i="28" r="H7433"/>
  <c i="28" l="1" r="K7432"/>
  <c i="28" r="J7433"/>
  <c i="28" r="I7433"/>
  <c i="28" r="H7434"/>
  <c i="28" l="1" r="K7433"/>
  <c i="28" r="J7434"/>
  <c i="28" r="I7434"/>
  <c i="28" r="H7435"/>
  <c i="28" l="1" r="K7434"/>
  <c i="28" r="J7435"/>
  <c i="28" r="I7435"/>
  <c i="28" r="H7436"/>
  <c i="28" l="1" r="K7435"/>
  <c i="28" r="J7436"/>
  <c i="28" r="I7436"/>
  <c i="28" r="H7437"/>
  <c i="28" l="1" r="K7436"/>
  <c i="28" r="J7437"/>
  <c i="28" r="I7437"/>
  <c i="28" r="H7438"/>
  <c i="28" l="1" r="K7437"/>
  <c i="28" r="I7438"/>
  <c i="28" r="H7439"/>
  <c i="28" r="J7438"/>
  <c i="28" l="1" r="K7438"/>
  <c i="28" r="J7439"/>
  <c i="28" r="I7439"/>
  <c i="28" r="H7440"/>
  <c i="28" l="1" r="K7439"/>
  <c i="28" r="J7440"/>
  <c i="28" r="I7440"/>
  <c i="28" r="H7441"/>
  <c i="28" l="1" r="K7440"/>
  <c i="28" r="J7441"/>
  <c i="28" r="I7441"/>
  <c i="28" r="H7442"/>
  <c i="28" l="1" r="K7441"/>
  <c i="28" r="J7442"/>
  <c i="28" r="I7442"/>
  <c i="28" r="H7443"/>
  <c i="28" l="1" r="K7442"/>
  <c i="28" r="J7443"/>
  <c i="28" r="I7443"/>
  <c i="28" r="H7444"/>
  <c i="28" l="1" r="K7443"/>
  <c i="28" r="J7444"/>
  <c i="28" r="I7444"/>
  <c i="28" r="H7445"/>
  <c i="28" l="1" r="K7444"/>
  <c i="28" r="J7445"/>
  <c i="28" r="I7445"/>
  <c i="28" r="H7446"/>
  <c i="28" l="1" r="K7445"/>
  <c i="28" r="I7446"/>
  <c i="28" r="H7447"/>
  <c i="28" r="J7446"/>
  <c i="28" l="1" r="K7446"/>
  <c i="28" r="I7447"/>
  <c i="28" r="H7448"/>
  <c i="28" r="J7447"/>
  <c i="28" l="1" r="K7447"/>
  <c i="28" r="J7448"/>
  <c i="28" r="I7448"/>
  <c i="28" r="H7449"/>
  <c i="28" l="1" r="K7448"/>
  <c i="28" r="J7449"/>
  <c i="28" r="I7449"/>
  <c i="28" r="H7450"/>
  <c i="28" l="1" r="K7449"/>
  <c i="28" r="J7450"/>
  <c i="28" r="I7450"/>
  <c i="28" r="H7451"/>
  <c i="28" l="1" r="K7450"/>
  <c i="28" r="J7451"/>
  <c i="28" r="I7451"/>
  <c i="28" r="H7452"/>
  <c i="28" l="1" r="K7451"/>
  <c i="28" r="J7452"/>
  <c i="28" r="I7452"/>
  <c i="28" r="H7453"/>
  <c i="28" l="1" r="K7452"/>
  <c i="28" r="J7453"/>
  <c i="28" r="I7453"/>
  <c i="28" r="H7454"/>
  <c i="28" l="1" r="K7453"/>
  <c i="28" r="H7455"/>
  <c i="28" r="J7454"/>
  <c i="28" r="I7454"/>
  <c i="28" l="1" r="K7454"/>
  <c i="28" r="J7455"/>
  <c i="28" r="I7455"/>
  <c i="28" r="H7456"/>
  <c i="28" l="1" r="K7455"/>
  <c i="28" r="H7457"/>
  <c i="28" r="J7456"/>
  <c i="28" r="I7456"/>
  <c i="28" l="1" r="K7456"/>
  <c i="28" r="J7457"/>
  <c i="28" r="I7457"/>
  <c i="28" r="H7458"/>
  <c i="28" l="1" r="K7457"/>
  <c i="28" r="H7459"/>
  <c i="28" r="J7458"/>
  <c i="28" r="I7458"/>
  <c i="28" l="1" r="K7458"/>
  <c i="28" r="H7460"/>
  <c i="28" r="J7459"/>
  <c i="28" r="I7459"/>
  <c i="28" l="1" r="K7459"/>
  <c i="28" r="J7460"/>
  <c i="28" r="I7460"/>
  <c i="28" r="H7461"/>
  <c i="28" l="1" r="K7460"/>
  <c i="28" r="I7461"/>
  <c i="28" r="H7462"/>
  <c i="28" r="J7461"/>
  <c i="28" l="1" r="K7461"/>
  <c i="28" r="H7463"/>
  <c i="28" r="J7462"/>
  <c i="28" r="I7462"/>
  <c i="28" l="1" r="K7462"/>
  <c i="28" r="J7463"/>
  <c i="28" r="I7463"/>
  <c i="28" r="H7464"/>
  <c i="28" l="1" r="K7463"/>
  <c i="28" r="J7464"/>
  <c i="28" r="I7464"/>
  <c i="28" r="H7465"/>
  <c i="28" l="1" r="K7464"/>
  <c i="28" r="J7465"/>
  <c i="28" r="I7465"/>
  <c i="28" r="H7466"/>
  <c i="28" l="1" r="K7465"/>
  <c i="28" r="J7466"/>
  <c i="28" r="I7466"/>
  <c i="28" r="H7467"/>
  <c i="28" l="1" r="K7466"/>
  <c i="28" r="J7467"/>
  <c i="28" r="I7467"/>
  <c i="28" r="H7468"/>
  <c i="28" l="1" r="K7467"/>
  <c i="28" r="J7468"/>
  <c i="28" r="I7468"/>
  <c i="28" r="H7469"/>
  <c i="28" l="1" r="K7468"/>
  <c i="28" r="J7469"/>
  <c i="28" r="I7469"/>
  <c i="28" r="H7470"/>
  <c i="28" l="1" r="K7469"/>
  <c i="28" r="J7470"/>
  <c i="28" r="I7470"/>
  <c i="28" r="H7471"/>
  <c i="28" l="1" r="K7470"/>
  <c i="28" r="I7471"/>
  <c i="28" r="H7472"/>
  <c i="28" r="J7471"/>
  <c i="28" l="1" r="K7471"/>
  <c i="28" r="J7472"/>
  <c i="28" r="I7472"/>
  <c i="28" r="H7473"/>
  <c i="28" l="1" r="K7472"/>
  <c i="28" r="J7473"/>
  <c i="28" r="I7473"/>
  <c i="28" r="H7474"/>
  <c i="28" l="1" r="K7473"/>
  <c i="28" r="J7474"/>
  <c i="28" r="I7474"/>
  <c i="28" r="H7475"/>
  <c i="28" l="1" r="K7474"/>
  <c i="28" r="J7475"/>
  <c i="28" r="I7475"/>
  <c i="28" r="H7476"/>
  <c i="28" l="1" r="K7475"/>
  <c i="28" r="J7476"/>
  <c i="28" r="I7476"/>
  <c i="28" r="H7477"/>
  <c i="28" l="1" r="K7476"/>
  <c i="28" r="J7477"/>
  <c i="28" r="I7477"/>
  <c i="28" r="H7478"/>
  <c i="28" l="1" r="K7477"/>
  <c i="28" r="J7478"/>
  <c i="28" r="I7478"/>
  <c i="28" r="H7479"/>
  <c i="28" l="1" r="K7478"/>
  <c i="28" r="J7479"/>
  <c i="28" r="I7479"/>
  <c i="28" r="H7480"/>
  <c i="28" l="1" r="K7479"/>
  <c i="28" r="J7480"/>
  <c i="28" r="I7480"/>
  <c i="28" r="H7481"/>
  <c i="28" l="1" r="K7480"/>
  <c i="28" r="J7481"/>
  <c i="28" r="I7481"/>
  <c i="28" r="H7482"/>
  <c i="28" l="1" r="K7481"/>
  <c i="28" r="J7482"/>
  <c i="28" r="I7482"/>
  <c i="28" r="H7483"/>
  <c i="28" l="1" r="K7482"/>
  <c i="28" r="J7483"/>
  <c i="28" r="I7483"/>
  <c i="28" r="H7484"/>
  <c i="28" l="1" r="K7483"/>
  <c i="28" r="I7484"/>
  <c i="28" r="H7485"/>
  <c i="28" r="J7484"/>
  <c i="28" l="1" r="K7484"/>
  <c i="28" r="H7486"/>
  <c i="28" r="J7485"/>
  <c i="28" r="I7485"/>
  <c i="28" l="1" r="K7485"/>
  <c i="28" r="H7487"/>
  <c i="28" r="J7486"/>
  <c i="28" r="I7486"/>
  <c i="28" l="1" r="K7486"/>
  <c i="28" r="H7488"/>
  <c i="28" r="J7487"/>
  <c i="28" r="I7487"/>
  <c i="28" l="1" r="K7487"/>
  <c i="28" r="J7488"/>
  <c i="28" r="I7488"/>
  <c i="28" r="H7489"/>
  <c i="28" l="1" r="K7488"/>
  <c i="28" r="J7489"/>
  <c i="28" r="I7489"/>
  <c i="28" r="H7490"/>
  <c i="28" l="1" r="K7489"/>
  <c i="28" r="I7490"/>
  <c i="28" r="H7491"/>
  <c i="28" r="J7490"/>
  <c i="28" l="1" r="K7490"/>
  <c i="28" r="J7491"/>
  <c i="28" r="I7491"/>
  <c i="28" r="H7492"/>
  <c i="28" l="1" r="K7491"/>
  <c i="28" r="J7492"/>
  <c i="28" r="I7492"/>
  <c i="28" r="H7493"/>
  <c i="28" l="1" r="K7492"/>
  <c i="28" r="J7493"/>
  <c i="28" r="I7493"/>
  <c i="28" r="H7494"/>
  <c i="28" l="1" r="K7493"/>
  <c i="28" r="J7494"/>
  <c i="28" r="I7494"/>
  <c i="28" r="H7495"/>
  <c i="28" l="1" r="K7494"/>
  <c i="28" r="I7495"/>
  <c i="28" r="H7496"/>
  <c i="28" r="J7495"/>
  <c i="28" l="1" r="K7495"/>
  <c i="28" r="J7496"/>
  <c i="28" r="I7496"/>
  <c i="28" r="H7497"/>
  <c i="28" l="1" r="K7496"/>
  <c i="28" r="J7497"/>
  <c i="28" r="I7497"/>
  <c i="28" r="H7498"/>
  <c i="28" l="1" r="K7497"/>
  <c i="28" r="J7498"/>
  <c i="28" r="I7498"/>
  <c i="28" r="H7499"/>
  <c i="28" l="1" r="K7498"/>
  <c i="28" r="I7499"/>
  <c i="28" r="H7500"/>
  <c i="28" r="J7499"/>
  <c i="28" l="1" r="K7499"/>
  <c i="28" r="J7500"/>
  <c i="28" r="I7500"/>
  <c i="28" r="H7501"/>
  <c i="28" l="1" r="K7500"/>
  <c i="28" r="J7501"/>
  <c i="28" r="I7501"/>
  <c i="28" r="H7502"/>
  <c i="28" l="1" r="K7501"/>
  <c i="28" r="J7502"/>
  <c i="28" r="I7502"/>
  <c i="28" r="H7503"/>
  <c i="28" l="1" r="K7502"/>
  <c i="28" r="J7503"/>
  <c i="28" r="I7503"/>
  <c i="28" r="H7504"/>
  <c i="28" l="1" r="K7503"/>
  <c i="28" r="J7504"/>
  <c i="28" r="I7504"/>
  <c i="28" r="H7505"/>
  <c i="28" l="1" r="K7504"/>
  <c i="28" r="I7505"/>
  <c i="28" r="H7506"/>
  <c i="28" r="J7505"/>
  <c i="28" l="1" r="K7505"/>
  <c i="28" r="J7506"/>
  <c i="28" r="I7506"/>
  <c i="28" r="H7507"/>
  <c i="28" l="1" r="K7506"/>
  <c i="28" r="J7507"/>
  <c i="28" r="I7507"/>
  <c i="28" r="H7508"/>
  <c i="28" l="1" r="K7507"/>
  <c i="28" r="J7508"/>
  <c i="28" r="I7508"/>
  <c i="28" r="H7509"/>
  <c i="28" l="1" r="K7508"/>
  <c i="28" r="J7509"/>
  <c i="28" r="I7509"/>
  <c i="28" r="H7510"/>
  <c i="28" l="1" r="K7509"/>
  <c i="28" r="J7510"/>
  <c i="28" r="I7510"/>
  <c i="28" r="H7511"/>
  <c i="28" l="1" r="K7510"/>
  <c i="28" r="J7511"/>
  <c i="28" r="I7511"/>
  <c i="28" r="H7512"/>
  <c i="28" l="1" r="K7511"/>
  <c i="28" r="J7512"/>
  <c i="28" r="I7512"/>
  <c i="28" r="H7513"/>
  <c i="28" l="1" r="K7512"/>
  <c i="28" r="J7513"/>
  <c i="28" r="I7513"/>
  <c i="28" r="H7514"/>
  <c i="28" l="1" r="K7513"/>
  <c i="28" r="I7514"/>
  <c i="28" r="H7515"/>
  <c i="28" r="J7514"/>
  <c i="28" l="1" r="K7514"/>
  <c i="28" r="J7515"/>
  <c i="28" r="I7515"/>
  <c i="28" r="H7516"/>
  <c i="28" l="1" r="K7515"/>
  <c i="28" r="J7516"/>
  <c i="28" r="I7516"/>
  <c i="28" r="H7517"/>
  <c i="28" l="1" r="K7516"/>
  <c i="28" r="J7517"/>
  <c i="28" r="I7517"/>
  <c i="28" r="H7518"/>
  <c i="28" l="1" r="K7517"/>
  <c i="28" r="J7518"/>
  <c i="28" r="I7518"/>
  <c i="28" r="H7519"/>
  <c i="28" l="1" r="K7518"/>
  <c i="28" r="J7519"/>
  <c i="28" r="I7519"/>
  <c i="28" r="H7520"/>
  <c i="28" l="1" r="K7519"/>
  <c i="28" r="J7520"/>
  <c i="28" r="I7520"/>
  <c i="28" r="H7521"/>
  <c i="28" l="1" r="K7520"/>
  <c i="28" r="I7521"/>
  <c i="28" r="H7522"/>
  <c i="28" r="J7521"/>
  <c i="28" l="1" r="K7521"/>
  <c i="28" r="I7522"/>
  <c i="28" r="H7523"/>
  <c i="28" r="J7522"/>
  <c i="28" l="1" r="K7522"/>
  <c i="28" r="J7523"/>
  <c i="28" r="I7523"/>
  <c i="28" r="H7524"/>
  <c i="28" l="1" r="K7523"/>
  <c i="28" r="J7524"/>
  <c i="28" r="I7524"/>
  <c i="28" r="H7525"/>
  <c i="28" l="1" r="K7524"/>
  <c i="28" r="J7525"/>
  <c i="28" r="I7525"/>
  <c i="28" r="H7526"/>
  <c i="28" l="1" r="K7525"/>
  <c i="28" r="J7526"/>
  <c i="28" r="I7526"/>
  <c i="28" r="H7527"/>
  <c i="28" l="1" r="K7526"/>
  <c i="28" r="I7527"/>
  <c i="28" r="H7528"/>
  <c i="28" r="J7527"/>
  <c i="28" l="1" r="K7527"/>
  <c i="28" r="I7528"/>
  <c i="28" r="H7529"/>
  <c i="28" r="J7528"/>
  <c i="28" l="1" r="K7528"/>
  <c i="28" r="J7529"/>
  <c i="28" r="I7529"/>
  <c i="28" r="H7530"/>
  <c i="28" l="1" r="K7529"/>
  <c i="28" r="I7530"/>
  <c i="28" r="H7531"/>
  <c i="28" r="J7530"/>
  <c i="28" l="1" r="K7530"/>
  <c i="28" r="H7532"/>
  <c i="28" r="J7531"/>
  <c i="28" r="I7531"/>
  <c i="28" l="1" r="K7531"/>
  <c i="28" r="J7532"/>
  <c i="28" r="I7532"/>
  <c i="28" r="H7533"/>
  <c i="28" l="1" r="K7532"/>
  <c i="28" r="H7534"/>
  <c i="28" r="J7533"/>
  <c i="28" r="I7533"/>
  <c i="28" l="1" r="K7533"/>
  <c i="28" r="J7534"/>
  <c i="28" r="I7534"/>
  <c i="28" r="H7535"/>
  <c i="28" l="1" r="K7534"/>
  <c i="28" r="H7536"/>
  <c i="28" r="J7535"/>
  <c i="28" r="I7535"/>
  <c i="28" l="1" r="K7535"/>
  <c i="28" r="J7536"/>
  <c i="28" r="I7536"/>
  <c i="28" r="H7537"/>
  <c i="28" l="1" r="K7536"/>
  <c i="28" r="J7537"/>
  <c i="28" r="I7537"/>
  <c i="28" r="H7538"/>
  <c i="28" l="1" r="K7537"/>
  <c i="28" r="J7538"/>
  <c i="28" r="I7538"/>
  <c i="28" r="H7539"/>
  <c i="28" l="1" r="K7538"/>
  <c i="28" r="J7539"/>
  <c i="28" r="I7539"/>
  <c i="28" r="H7540"/>
  <c i="28" l="1" r="K7539"/>
  <c i="28" r="J7540"/>
  <c i="28" r="I7540"/>
  <c i="28" r="H7541"/>
  <c i="28" l="1" r="K7540"/>
  <c i="28" r="H7542"/>
  <c i="28" r="J7541"/>
  <c i="28" r="I7541"/>
  <c i="28" l="1" r="K7541"/>
  <c i="28" r="H7543"/>
  <c i="28" r="J7542"/>
  <c i="28" r="I7542"/>
  <c i="28" l="1" r="K7542"/>
  <c i="28" r="J7543"/>
  <c i="28" r="I7543"/>
  <c i="28" r="H7544"/>
  <c i="28" l="1" r="K7543"/>
  <c i="28" r="J7544"/>
  <c i="28" r="I7544"/>
  <c i="28" r="H7545"/>
  <c i="28" l="1" r="K7544"/>
  <c i="28" r="J7545"/>
  <c i="28" r="I7545"/>
  <c i="28" r="H7546"/>
  <c i="28" l="1" r="K7545"/>
  <c i="28" r="J7546"/>
  <c i="28" r="I7546"/>
  <c i="28" r="H7547"/>
  <c i="28" l="1" r="K7546"/>
  <c i="28" r="J7547"/>
  <c i="28" r="I7547"/>
  <c i="28" r="H7548"/>
  <c i="28" l="1" r="K7547"/>
  <c i="28" r="J7548"/>
  <c i="28" r="I7548"/>
  <c i="28" r="H7549"/>
  <c i="28" l="1" r="K7548"/>
  <c i="28" r="J7549"/>
  <c i="28" r="I7549"/>
  <c i="28" r="H7550"/>
  <c i="28" l="1" r="K7549"/>
  <c i="28" r="J7550"/>
  <c i="28" r="I7550"/>
  <c i="28" r="H7551"/>
  <c i="28" l="1" r="K7550"/>
  <c i="28" r="J7551"/>
  <c i="28" r="I7551"/>
  <c i="28" r="H7552"/>
  <c i="28" l="1" r="K7551"/>
  <c i="28" r="J7552"/>
  <c i="28" r="I7552"/>
  <c i="28" r="H7553"/>
  <c i="28" l="1" r="K7552"/>
  <c i="28" r="J7553"/>
  <c i="28" r="I7553"/>
  <c i="28" r="H7554"/>
  <c i="28" l="1" r="K7553"/>
  <c i="28" r="J7554"/>
  <c i="28" r="I7554"/>
  <c i="28" r="H7555"/>
  <c i="28" l="1" r="K7554"/>
  <c i="28" r="J7555"/>
  <c i="28" r="I7555"/>
  <c i="28" r="H7556"/>
  <c i="28" l="1" r="K7555"/>
  <c i="28" r="I7556"/>
  <c i="28" r="H7557"/>
  <c i="28" r="J7556"/>
  <c i="28" l="1" r="K7556"/>
  <c i="28" r="H7558"/>
  <c i="28" r="J7557"/>
  <c i="28" r="I7557"/>
  <c i="28" l="1" r="K7557"/>
  <c i="28" r="H7559"/>
  <c i="28" r="J7558"/>
  <c i="28" r="I7558"/>
  <c i="28" l="1" r="K7558"/>
  <c i="28" r="J7559"/>
  <c i="28" r="I7559"/>
  <c i="28" r="H7560"/>
  <c i="28" l="1" r="K7559"/>
  <c i="28" r="J7560"/>
  <c i="28" r="I7560"/>
  <c i="28" r="H7561"/>
  <c i="28" l="1" r="K7560"/>
  <c i="28" r="H7562"/>
  <c i="28" r="J7561"/>
  <c i="28" r="I7561"/>
  <c i="28" l="1" r="K7561"/>
  <c i="28" r="J7562"/>
  <c i="28" r="I7562"/>
  <c i="28" r="H7563"/>
  <c i="28" l="1" r="K7562"/>
  <c i="28" r="J7563"/>
  <c i="28" r="I7563"/>
  <c i="28" r="H7564"/>
  <c i="28" l="1" r="K7563"/>
  <c i="28" r="J7564"/>
  <c i="28" r="I7564"/>
  <c i="28" r="H7565"/>
  <c i="28" l="1" r="K7564"/>
  <c i="28" r="H7566"/>
  <c i="28" r="J7565"/>
  <c i="28" r="I7565"/>
  <c i="28" l="1" r="K7565"/>
  <c i="28" r="J7566"/>
  <c i="28" r="I7566"/>
  <c i="28" r="H7567"/>
  <c i="28" l="1" r="K7566"/>
  <c i="28" r="J7567"/>
  <c i="28" r="I7567"/>
  <c i="28" r="H7568"/>
  <c i="28" l="1" r="K7567"/>
  <c i="28" r="H7569"/>
  <c i="28" r="J7568"/>
  <c i="28" r="I7568"/>
  <c i="28" l="1" r="K7568"/>
  <c i="28" r="H7570"/>
  <c i="28" r="J7569"/>
  <c i="28" r="I7569"/>
  <c i="28" l="1" r="K7569"/>
  <c i="28" r="J7570"/>
  <c i="28" r="I7570"/>
  <c i="28" r="H7571"/>
  <c i="28" l="1" r="K7570"/>
  <c i="28" r="I7571"/>
  <c i="28" r="H7572"/>
  <c i="28" r="J7571"/>
  <c i="28" l="1" r="K7571"/>
  <c i="28" r="J7572"/>
  <c i="28" r="I7572"/>
  <c i="28" r="H7573"/>
  <c i="28" l="1" r="K7572"/>
  <c i="28" r="J7573"/>
  <c i="28" r="I7573"/>
  <c i="28" r="H7574"/>
  <c i="28" l="1" r="K7573"/>
  <c i="28" r="I7574"/>
  <c i="28" r="H7575"/>
  <c i="28" r="J7574"/>
  <c i="28" l="1" r="K7574"/>
  <c i="28" r="J7575"/>
  <c i="28" r="I7575"/>
  <c i="28" r="H7576"/>
  <c i="28" l="1" r="K7575"/>
  <c i="28" r="J7576"/>
  <c i="28" r="I7576"/>
  <c i="28" r="H7577"/>
  <c i="28" l="1" r="K7576"/>
  <c i="28" r="J7577"/>
  <c i="28" r="I7577"/>
  <c i="28" r="H7578"/>
  <c i="28" l="1" r="K7577"/>
  <c i="28" r="J7578"/>
  <c i="28" r="I7578"/>
  <c i="28" r="H7579"/>
  <c i="28" l="1" r="K7578"/>
  <c i="28" r="J7579"/>
  <c i="28" r="H7580"/>
  <c i="28" r="I7579"/>
  <c i="28" l="1" r="K7579"/>
  <c i="28" r="H7581"/>
  <c i="28" r="J7580"/>
  <c i="28" r="I7580"/>
  <c i="28" l="1" r="K7580"/>
  <c i="28" r="H7582"/>
  <c i="28" r="J7581"/>
  <c i="28" r="I7581"/>
  <c i="28" l="1" r="K7581"/>
  <c i="28" r="H7583"/>
  <c i="28" r="J7582"/>
  <c i="28" r="I7582"/>
  <c i="28" l="1" r="K7582"/>
  <c i="28" r="J7583"/>
  <c i="28" r="I7583"/>
  <c i="28" r="H7584"/>
  <c i="28" l="1" r="K7583"/>
  <c i="28" r="J7584"/>
  <c i="28" r="I7584"/>
  <c i="28" r="H7585"/>
  <c i="28" l="1" r="K7584"/>
  <c i="28" r="J7585"/>
  <c i="28" r="I7585"/>
  <c i="28" r="H7586"/>
  <c i="28" l="1" r="K7585"/>
  <c i="28" r="J7586"/>
  <c i="28" r="I7586"/>
  <c i="28" r="H7587"/>
  <c i="28" l="1" r="K7586"/>
  <c i="28" r="J7587"/>
  <c i="28" r="I7587"/>
  <c i="28" r="H7588"/>
  <c i="28" l="1" r="K7587"/>
  <c i="28" r="J7588"/>
  <c i="28" r="I7588"/>
  <c i="28" r="H7589"/>
  <c i="28" l="1" r="K7588"/>
  <c i="28" r="J7589"/>
  <c i="28" r="I7589"/>
  <c i="28" r="H7590"/>
  <c i="28" l="1" r="K7589"/>
  <c i="28" r="H7591"/>
  <c i="28" r="J7590"/>
  <c i="28" r="I7590"/>
  <c i="28" l="1" r="K7590"/>
  <c i="28" r="H7592"/>
  <c i="28" r="J7591"/>
  <c i="28" r="I7591"/>
  <c i="28" l="1" r="K7591"/>
  <c i="28" r="H7593"/>
  <c i="28" r="J7592"/>
  <c i="28" r="I7592"/>
  <c i="28" l="1" r="K7592"/>
  <c i="28" r="J7593"/>
  <c i="28" r="I7593"/>
  <c i="28" r="H7594"/>
  <c i="28" l="1" r="K7593"/>
  <c i="28" r="J7594"/>
  <c i="28" r="I7594"/>
  <c i="28" r="H7595"/>
  <c i="28" l="1" r="K7594"/>
  <c i="28" r="J7595"/>
  <c i="28" r="I7595"/>
  <c i="28" r="H7596"/>
  <c i="28" l="1" r="K7595"/>
  <c i="28" r="J7596"/>
  <c i="28" r="I7596"/>
  <c i="28" r="H7597"/>
  <c i="28" l="1" r="K7596"/>
  <c i="28" r="J7597"/>
  <c i="28" r="I7597"/>
  <c i="28" r="H7598"/>
  <c i="28" l="1" r="K7597"/>
  <c i="28" r="H7599"/>
  <c i="28" r="J7598"/>
  <c i="28" r="I7598"/>
  <c i="28" l="1" r="K7598"/>
  <c i="28" r="I7599"/>
  <c i="28" r="H7600"/>
  <c i="28" r="J7599"/>
  <c i="28" l="1" r="K7599"/>
  <c i="28" r="H7601"/>
  <c i="28" r="J7600"/>
  <c i="28" r="I7600"/>
  <c i="28" l="1" r="K7600"/>
  <c i="28" r="H7602"/>
  <c i="28" r="J7601"/>
  <c i="28" r="I7601"/>
  <c i="28" l="1" r="K7601"/>
  <c i="28" r="H7603"/>
  <c i="28" r="J7602"/>
  <c i="28" r="I7602"/>
  <c i="28" l="1" r="K7602"/>
  <c i="28" r="I7603"/>
  <c i="28" r="H7604"/>
  <c i="28" r="J7603"/>
  <c i="28" l="1" r="K7603"/>
  <c i="28" r="J7604"/>
  <c i="28" r="I7604"/>
  <c i="28" r="H7605"/>
  <c i="28" l="1" r="K7604"/>
  <c i="28" r="H7606"/>
  <c i="28" r="J7605"/>
  <c i="28" r="I7605"/>
  <c i="28" l="1" r="K7605"/>
  <c i="28" r="I7606"/>
  <c i="28" r="H7607"/>
  <c i="28" r="J7606"/>
  <c i="28" l="1" r="K7606"/>
  <c i="28" r="J7607"/>
  <c i="28" r="I7607"/>
  <c i="28" r="H7608"/>
  <c i="28" l="1" r="K7607"/>
  <c i="28" r="H7609"/>
  <c i="28" r="J7608"/>
  <c i="28" r="I7608"/>
  <c i="28" l="1" r="K7608"/>
  <c i="28" r="J7609"/>
  <c i="28" r="I7609"/>
  <c i="28" r="H7610"/>
  <c i="28" l="1" r="K7609"/>
  <c i="28" r="J7610"/>
  <c i="28" r="I7610"/>
  <c i="28" r="H7611"/>
  <c i="28" l="1" r="K7610"/>
  <c i="28" r="J7611"/>
  <c i="28" r="I7611"/>
  <c i="28" r="H7612"/>
  <c i="28" l="1" r="K7611"/>
  <c i="28" r="J7612"/>
  <c i="28" r="I7612"/>
  <c i="28" r="H7613"/>
  <c i="28" l="1" r="K7612"/>
  <c i="28" r="J7613"/>
  <c i="28" r="I7613"/>
  <c i="28" r="H7614"/>
  <c i="28" l="1" r="K7613"/>
  <c i="28" r="J7614"/>
  <c i="28" r="I7614"/>
  <c i="28" r="H7615"/>
  <c i="28" l="1" r="K7614"/>
  <c i="28" r="J7615"/>
  <c i="28" r="I7615"/>
  <c i="28" r="H7616"/>
  <c i="28" l="1" r="K7615"/>
  <c i="28" r="J7616"/>
  <c i="28" r="I7616"/>
  <c i="28" r="H7617"/>
  <c i="28" l="1" r="K7616"/>
  <c i="28" r="J7617"/>
  <c i="28" r="I7617"/>
  <c i="28" r="H7618"/>
  <c i="28" l="1" r="K7617"/>
  <c i="28" r="J7618"/>
  <c i="28" r="I7618"/>
  <c i="28" r="H7619"/>
  <c i="28" l="1" r="K7618"/>
  <c i="28" r="J7619"/>
  <c i="28" r="I7619"/>
  <c i="28" r="H7620"/>
  <c i="28" l="1" r="K7619"/>
  <c i="28" r="H7621"/>
  <c i="28" r="J7620"/>
  <c i="28" r="I7620"/>
  <c i="28" l="1" r="K7620"/>
  <c i="28" r="H7622"/>
  <c i="28" r="J7621"/>
  <c i="28" r="I7621"/>
  <c i="28" l="1" r="K7621"/>
  <c i="28" r="J7622"/>
  <c i="28" r="H7623"/>
  <c i="28" r="I7622"/>
  <c i="28" l="1" r="K7622"/>
  <c i="28" r="H7624"/>
  <c i="28" r="J7623"/>
  <c i="28" r="I7623"/>
  <c i="28" l="1" r="K7623"/>
  <c i="28" r="H7625"/>
  <c i="28" r="J7624"/>
  <c i="28" r="I7624"/>
  <c i="28" l="1" r="K7624"/>
  <c i="28" r="I7625"/>
  <c i="28" r="H7626"/>
  <c i="28" r="J7625"/>
  <c i="28" l="1" r="K7625"/>
  <c i="28" r="H7627"/>
  <c i="28" r="J7626"/>
  <c i="28" r="I7626"/>
  <c i="28" l="1" r="K7626"/>
  <c i="28" r="H7628"/>
  <c i="28" r="J7627"/>
  <c i="28" r="I7627"/>
  <c i="28" l="1" r="K7627"/>
  <c i="28" r="H7629"/>
  <c i="28" r="J7628"/>
  <c i="28" r="I7628"/>
  <c i="28" l="1" r="K7628"/>
  <c i="28" r="H7630"/>
  <c i="28" r="J7629"/>
  <c i="28" r="I7629"/>
  <c i="28" l="1" r="K7629"/>
  <c i="28" r="H7631"/>
  <c i="28" r="J7630"/>
  <c i="28" r="I7630"/>
  <c i="28" l="1" r="K7630"/>
  <c i="28" r="J7631"/>
  <c i="28" r="I7631"/>
  <c i="28" r="H7632"/>
  <c i="28" l="1" r="K7631"/>
  <c i="28" r="J7632"/>
  <c i="28" r="I7632"/>
  <c i="28" r="H7633"/>
  <c i="28" l="1" r="K7632"/>
  <c i="28" r="J7633"/>
  <c i="28" r="H7634"/>
  <c i="28" r="I7633"/>
  <c i="28" l="1" r="K7633"/>
  <c i="28" r="H7635"/>
  <c i="28" r="J7634"/>
  <c i="28" r="I7634"/>
  <c i="28" l="1" r="K7634"/>
  <c i="28" r="H7636"/>
  <c i="28" r="J7635"/>
  <c i="28" r="I7635"/>
  <c i="28" l="1" r="K7635"/>
  <c i="28" r="H7637"/>
  <c i="28" r="J7636"/>
  <c i="28" r="I7636"/>
  <c i="28" l="1" r="K7636"/>
  <c i="28" r="I7637"/>
  <c i="28" r="H7638"/>
  <c i="28" r="J7637"/>
  <c i="28" l="1" r="K7637"/>
  <c i="28" r="J7638"/>
  <c i="28" r="I7638"/>
  <c i="28" r="H7639"/>
  <c i="28" l="1" r="K7638"/>
  <c i="28" r="J7639"/>
  <c i="28" r="I7639"/>
  <c i="28" r="H7640"/>
  <c i="28" l="1" r="K7639"/>
  <c i="28" r="H7641"/>
  <c i="28" r="J7640"/>
  <c i="28" r="I7640"/>
  <c i="28" l="1" r="K7640"/>
  <c i="28" r="I7641"/>
  <c i="28" r="H7642"/>
  <c i="28" r="J7641"/>
  <c i="28" l="1" r="K7641"/>
  <c i="28" r="J7642"/>
  <c i="28" r="I7642"/>
  <c i="28" r="H7643"/>
  <c i="28" l="1" r="K7642"/>
  <c i="28" r="J7643"/>
  <c i="28" r="I7643"/>
  <c i="28" r="H7644"/>
  <c i="28" l="1" r="K7643"/>
  <c i="28" r="H7645"/>
  <c i="28" r="J7644"/>
  <c i="28" r="I7644"/>
  <c i="28" l="1" r="K7644"/>
  <c i="28" r="J7645"/>
  <c i="28" r="I7645"/>
  <c i="28" r="H7646"/>
  <c i="28" l="1" r="K7645"/>
  <c i="28" r="J7646"/>
  <c i="28" r="I7646"/>
  <c i="28" r="H7647"/>
  <c i="28" l="1" r="K7646"/>
  <c i="28" r="J7647"/>
  <c i="28" r="I7647"/>
  <c i="28" r="H7648"/>
  <c i="28" l="1" r="K7647"/>
  <c i="28" r="J7648"/>
  <c i="28" r="I7648"/>
  <c i="28" r="H7649"/>
  <c i="28" l="1" r="K7648"/>
  <c i="28" r="J7649"/>
  <c i="28" r="I7649"/>
  <c i="28" r="H7650"/>
  <c i="28" l="1" r="K7649"/>
  <c i="28" r="J7650"/>
  <c i="28" r="I7650"/>
  <c i="28" r="H7651"/>
  <c i="28" l="1" r="K7650"/>
  <c i="28" r="J7651"/>
  <c i="28" r="I7651"/>
  <c i="28" r="H7652"/>
  <c i="28" l="1" r="K7651"/>
  <c i="28" r="J7652"/>
  <c i="28" r="I7652"/>
  <c i="28" r="H7653"/>
  <c i="28" l="1" r="K7652"/>
  <c i="28" r="I7653"/>
  <c i="28" r="H7654"/>
  <c i="28" r="J7653"/>
  <c i="28" l="1" r="K7653"/>
  <c i="28" r="J7654"/>
  <c i="28" r="I7654"/>
  <c i="28" r="H7655"/>
  <c i="28" l="1" r="K7654"/>
  <c i="28" r="J7655"/>
  <c i="28" r="I7655"/>
  <c i="28" r="H7656"/>
  <c i="28" l="1" r="K7655"/>
  <c i="28" r="J7656"/>
  <c i="28" r="I7656"/>
  <c i="28" r="H7657"/>
  <c i="28" l="1" r="K7656"/>
  <c i="28" r="J7657"/>
  <c i="28" r="I7657"/>
  <c i="28" r="H7658"/>
  <c i="28" l="1" r="K7657"/>
  <c i="28" r="J7658"/>
  <c i="28" r="I7658"/>
  <c i="28" r="H7659"/>
  <c i="28" l="1" r="K7658"/>
  <c i="28" r="J7659"/>
  <c i="28" r="I7659"/>
  <c i="28" r="H7660"/>
  <c i="28" l="1" r="K7659"/>
  <c i="28" r="I7660"/>
  <c i="28" r="H7661"/>
  <c i="28" r="J7660"/>
  <c i="28" l="1" r="K7660"/>
  <c i="28" r="H7662"/>
  <c i="28" r="J7661"/>
  <c i="28" r="I7661"/>
  <c i="28" l="1" r="K7661"/>
  <c i="28" r="H7663"/>
  <c i="28" r="J7662"/>
  <c i="28" r="I7662"/>
  <c i="28" l="1" r="K7662"/>
  <c i="28" r="H7664"/>
  <c i="28" r="J7663"/>
  <c i="28" r="I7663"/>
  <c i="28" l="1" r="K7663"/>
  <c i="28" r="J7664"/>
  <c i="28" r="I7664"/>
  <c i="28" r="H7665"/>
  <c i="28" l="1" r="K7664"/>
  <c i="28" r="J7665"/>
  <c i="28" r="I7665"/>
  <c i="28" r="H7666"/>
  <c i="28" l="1" r="K7665"/>
  <c i="28" r="J7666"/>
  <c i="28" r="I7666"/>
  <c i="28" r="H7667"/>
  <c i="28" l="1" r="K7666"/>
  <c i="28" r="J7667"/>
  <c i="28" r="H7668"/>
  <c i="28" r="I7667"/>
  <c i="28" l="1" r="K7667"/>
  <c i="28" r="J7668"/>
  <c i="28" r="I7668"/>
  <c i="28" r="H7669"/>
  <c i="28" l="1" r="K7668"/>
  <c i="28" r="H7670"/>
  <c i="28" r="J7669"/>
  <c i="28" r="I7669"/>
  <c i="28" l="1" r="K7669"/>
  <c i="28" r="H7671"/>
  <c i="28" r="J7670"/>
  <c i="28" r="I7670"/>
  <c i="28" l="1" r="K7670"/>
  <c i="28" r="H7672"/>
  <c i="28" r="J7671"/>
  <c i="28" r="I7671"/>
  <c i="28" l="1" r="K7671"/>
  <c i="28" r="H7673"/>
  <c i="28" r="J7672"/>
  <c i="28" r="I7672"/>
  <c i="28" l="1" r="K7672"/>
  <c i="28" r="J7673"/>
  <c i="28" r="I7673"/>
  <c i="28" r="H7674"/>
  <c i="28" l="1" r="K7673"/>
  <c i="28" r="J7674"/>
  <c i="28" r="I7674"/>
  <c i="28" r="H7675"/>
  <c i="28" l="1" r="K7674"/>
  <c i="28" r="J7675"/>
  <c i="28" r="I7675"/>
  <c i="28" r="H7676"/>
  <c i="28" l="1" r="K7675"/>
  <c i="28" r="H7677"/>
  <c i="28" r="J7676"/>
  <c i="28" r="I7676"/>
  <c i="28" l="1" r="K7676"/>
  <c i="28" r="H7678"/>
  <c i="28" r="J7677"/>
  <c i="28" r="I7677"/>
  <c i="28" l="1" r="K7677"/>
  <c i="28" r="J7678"/>
  <c i="28" r="I7678"/>
  <c i="28" r="H7679"/>
  <c i="28" l="1" r="K7678"/>
  <c i="28" r="H7680"/>
  <c i="28" r="J7679"/>
  <c i="28" r="I7679"/>
  <c i="28" l="1" r="K7679"/>
  <c i="28" r="J7680"/>
  <c i="28" r="I7680"/>
  <c i="28" r="H7681"/>
  <c i="28" l="1" r="K7680"/>
  <c i="28" r="J7681"/>
  <c i="28" r="I7681"/>
  <c i="28" r="H7682"/>
  <c i="28" l="1" r="K7681"/>
  <c i="28" r="J7682"/>
  <c i="28" r="I7682"/>
  <c i="28" r="H7683"/>
  <c i="28" l="1" r="K7682"/>
  <c i="28" r="J7683"/>
  <c i="28" r="I7683"/>
  <c i="28" r="H7684"/>
  <c i="28" l="1" r="K7683"/>
  <c i="28" r="J7684"/>
  <c i="28" r="I7684"/>
  <c i="28" r="H7685"/>
  <c i="28" l="1" r="K7684"/>
  <c i="28" r="J7685"/>
  <c i="28" r="I7685"/>
  <c i="28" r="H7686"/>
  <c i="28" l="1" r="K7685"/>
  <c i="28" r="I7686"/>
  <c i="28" r="H7687"/>
  <c i="28" r="J7686"/>
  <c i="28" l="1" r="K7686"/>
  <c i="28" r="J7687"/>
  <c i="28" r="I7687"/>
  <c i="28" r="H7688"/>
  <c i="28" l="1" r="K7687"/>
  <c i="28" r="J7688"/>
  <c i="28" r="I7688"/>
  <c i="28" r="H7689"/>
  <c i="28" l="1" r="K7688"/>
  <c i="28" r="H7690"/>
  <c i="28" r="J7689"/>
  <c i="28" r="I7689"/>
  <c i="28" l="1" r="K7689"/>
  <c i="28" r="H7691"/>
  <c i="28" r="J7690"/>
  <c i="28" r="I7690"/>
  <c i="28" l="1" r="K7690"/>
  <c i="28" r="H7692"/>
  <c i="28" r="J7691"/>
  <c i="28" r="I7691"/>
  <c i="28" l="1" r="K7691"/>
  <c i="28" r="H7693"/>
  <c i="28" r="J7692"/>
  <c i="28" r="I7692"/>
  <c i="28" l="1" r="K7692"/>
  <c i="28" r="J7693"/>
  <c i="28" r="I7693"/>
  <c i="28" r="H7694"/>
  <c i="28" l="1" r="K7693"/>
  <c i="28" r="J7694"/>
  <c i="28" r="I7694"/>
  <c i="28" r="H7695"/>
  <c i="28" l="1" r="K7694"/>
  <c i="28" r="J7695"/>
  <c i="28" r="I7695"/>
  <c i="28" r="H7696"/>
  <c i="28" l="1" r="K7695"/>
  <c i="28" r="J7696"/>
  <c i="28" r="I7696"/>
  <c i="28" r="H7697"/>
  <c i="28" l="1" r="K7696"/>
  <c i="28" r="I7697"/>
  <c i="28" r="H7698"/>
  <c i="28" r="J7697"/>
  <c i="28" l="1" r="K7697"/>
  <c i="28" r="J7698"/>
  <c i="28" r="I7698"/>
  <c i="28" r="H7699"/>
  <c i="28" l="1" r="K7698"/>
  <c i="28" r="J7699"/>
  <c i="28" r="I7699"/>
  <c i="28" r="H7700"/>
  <c i="28" l="1" r="K7699"/>
  <c i="28" r="H7701"/>
  <c i="28" r="J7700"/>
  <c i="28" r="I7700"/>
  <c i="28" l="1" r="K7700"/>
  <c i="28" r="H7702"/>
  <c i="28" r="J7701"/>
  <c i="28" r="I7701"/>
  <c i="28" l="1" r="K7701"/>
  <c i="28" r="I7702"/>
  <c i="28" r="H7703"/>
  <c i="28" r="J7702"/>
  <c i="28" l="1" r="K7702"/>
  <c i="28" r="H7704"/>
  <c i="28" r="J7703"/>
  <c i="28" r="I7703"/>
  <c i="28" l="1" r="K7703"/>
  <c i="28" r="J7704"/>
  <c i="28" r="I7704"/>
  <c i="28" r="H7705"/>
  <c i="28" l="1" r="K7704"/>
  <c i="28" r="J7705"/>
  <c i="28" r="I7705"/>
  <c i="28" r="H7706"/>
  <c i="28" l="1" r="K7705"/>
  <c i="28" r="J7706"/>
  <c i="28" r="H7707"/>
  <c i="28" r="I7706"/>
  <c i="28" l="1" r="K7706"/>
  <c i="28" r="H7708"/>
  <c i="28" r="J7707"/>
  <c i="28" r="I7707"/>
  <c i="28" l="1" r="K7707"/>
  <c i="28" r="J7708"/>
  <c i="28" r="I7708"/>
  <c i="28" r="H7709"/>
  <c i="28" l="1" r="K7708"/>
  <c i="28" r="H7710"/>
  <c i="28" r="J7709"/>
  <c i="28" r="I7709"/>
  <c i="28" l="1" r="K7709"/>
  <c i="28" r="H7711"/>
  <c i="28" r="J7710"/>
  <c i="28" r="I7710"/>
  <c i="28" l="1" r="K7710"/>
  <c i="28" r="H7712"/>
  <c i="28" r="J7711"/>
  <c i="28" r="I7711"/>
  <c i="28" l="1" r="K7711"/>
  <c i="28" r="J7712"/>
  <c i="28" r="I7712"/>
  <c i="28" r="H7713"/>
  <c i="28" l="1" r="K7712"/>
  <c i="28" r="I7713"/>
  <c i="28" r="H7714"/>
  <c i="28" r="J7713"/>
  <c i="28" l="1" r="K7713"/>
  <c i="28" r="H7715"/>
  <c i="28" r="J7714"/>
  <c i="28" r="I7714"/>
  <c i="28" l="1" r="K7714"/>
  <c i="28" r="J7715"/>
  <c i="28" r="I7715"/>
  <c i="28" r="H7716"/>
  <c i="28" l="1" r="K7715"/>
  <c i="28" r="H7717"/>
  <c i="28" r="J7716"/>
  <c i="28" r="I7716"/>
  <c i="28" l="1" r="K7716"/>
  <c i="28" r="I7717"/>
  <c i="28" r="H7718"/>
  <c i="28" r="J7717"/>
  <c i="28" l="1" r="K7717"/>
  <c i="28" r="H7719"/>
  <c i="28" r="J7718"/>
  <c i="28" r="I7718"/>
  <c i="28" l="1" r="K7718"/>
  <c i="28" r="J7719"/>
  <c i="28" r="I7719"/>
  <c i="28" r="H7720"/>
  <c i="28" l="1" r="K7719"/>
  <c i="28" r="J7720"/>
  <c i="28" r="I7720"/>
  <c i="28" r="H7721"/>
  <c i="28" l="1" r="K7720"/>
  <c i="28" r="J7721"/>
  <c i="28" r="I7721"/>
  <c i="28" r="H7722"/>
  <c i="28" l="1" r="K7721"/>
  <c i="28" r="H7723"/>
  <c i="28" r="J7722"/>
  <c i="28" r="I7722"/>
  <c i="28" l="1" r="K7722"/>
  <c i="28" r="H7724"/>
  <c i="28" r="J7723"/>
  <c i="28" r="I7723"/>
  <c i="28" l="1" r="K7723"/>
  <c i="28" r="H7725"/>
  <c i="28" r="J7724"/>
  <c i="28" r="I7724"/>
  <c i="28" l="1" r="K7724"/>
  <c i="28" r="H7726"/>
  <c i="28" r="J7725"/>
  <c i="28" r="I7725"/>
  <c i="28" l="1" r="K7725"/>
  <c i="28" r="J7726"/>
  <c i="28" r="I7726"/>
  <c i="28" r="H7727"/>
  <c i="28" l="1" r="K7726"/>
  <c i="28" r="J7727"/>
  <c i="28" r="I7727"/>
  <c i="28" r="H7728"/>
  <c i="28" l="1" r="K7727"/>
  <c i="28" r="J7728"/>
  <c i="28" r="I7728"/>
  <c i="28" r="H7729"/>
  <c i="28" l="1" r="K7728"/>
  <c i="28" r="J7729"/>
  <c i="28" r="I7729"/>
  <c i="28" r="H7730"/>
  <c i="28" l="1" r="J7730"/>
  <c i="28" r="I7730"/>
  <c i="28" r="H7731"/>
  <c i="28" r="K7729"/>
  <c i="28" l="1" r="K7730"/>
  <c i="28" r="J7731"/>
  <c i="28" r="I7731"/>
  <c i="28" r="H7732"/>
  <c i="28" l="1" r="K7731"/>
  <c i="28" r="J7732"/>
  <c i="28" r="I7732"/>
  <c i="28" r="H7733"/>
  <c i="28" l="1" r="K7732"/>
  <c i="28" r="I7733"/>
  <c i="28" r="H7734"/>
  <c i="28" r="J7733"/>
  <c i="28" l="1" r="K7733"/>
  <c i="28" r="I7734"/>
  <c i="28" r="H7735"/>
  <c i="28" r="J7734"/>
  <c i="28" l="1" r="K7734"/>
  <c i="28" r="J7735"/>
  <c i="28" r="I7735"/>
  <c i="28" r="H7736"/>
  <c i="28" l="1" r="K7735"/>
  <c i="28" r="J7736"/>
  <c i="28" r="I7736"/>
  <c i="28" r="H7737"/>
  <c i="28" l="1" r="K7736"/>
  <c i="28" r="H7738"/>
  <c i="28" r="J7737"/>
  <c i="28" r="I7737"/>
  <c i="28" l="1" r="K7737"/>
  <c i="28" r="H7739"/>
  <c i="28" r="J7738"/>
  <c i="28" r="I7738"/>
  <c i="28" l="1" r="K7738"/>
  <c i="28" r="J7739"/>
  <c i="28" r="I7739"/>
  <c i="28" r="H7740"/>
  <c i="28" l="1" r="K7739"/>
  <c i="28" r="J7740"/>
  <c i="28" r="I7740"/>
  <c i="28" r="H7741"/>
  <c i="28" l="1" r="K7740"/>
  <c i="28" r="J7741"/>
  <c i="28" r="I7741"/>
  <c i="28" r="H7742"/>
  <c i="28" l="1" r="K7741"/>
  <c i="28" r="I7742"/>
  <c i="28" r="J7742"/>
  <c i="28" r="H7743"/>
  <c i="28" l="1" r="J7743"/>
  <c i="28" r="I7743"/>
  <c i="28" r="H7744"/>
  <c i="28" r="K7742"/>
  <c i="28" l="1" r="K7743"/>
  <c i="28" r="J7744"/>
  <c i="28" r="I7744"/>
  <c i="28" r="H7745"/>
  <c i="28" l="1" r="K7744"/>
  <c i="28" r="J7745"/>
  <c i="28" r="I7745"/>
  <c i="28" r="H7746"/>
  <c i="28" l="1" r="K7745"/>
  <c i="28" r="H7747"/>
  <c i="28" r="J7746"/>
  <c i="28" r="I7746"/>
  <c i="28" l="1" r="K7746"/>
  <c i="28" r="J7747"/>
  <c i="28" r="I7747"/>
  <c i="28" r="H7748"/>
  <c i="28" l="1" r="K7747"/>
  <c i="28" r="H7749"/>
  <c i="28" r="J7748"/>
  <c i="28" r="I7748"/>
  <c i="28" l="1" r="K7748"/>
  <c i="28" r="H7750"/>
  <c i="28" r="J7749"/>
  <c i="28" r="I7749"/>
  <c i="28" l="1" r="K7749"/>
  <c i="28" r="J7750"/>
  <c i="28" r="I7750"/>
  <c i="28" r="H7751"/>
  <c i="28" l="1" r="K7750"/>
  <c i="28" r="J7751"/>
  <c i="28" r="I7751"/>
  <c i="28" r="H7752"/>
  <c i="28" l="1" r="K7751"/>
  <c i="28" r="J7752"/>
  <c i="28" r="I7752"/>
  <c i="28" r="H7753"/>
  <c i="28" l="1" r="K7752"/>
  <c i="28" r="H7754"/>
  <c i="28" r="J7753"/>
  <c i="28" r="I7753"/>
  <c i="28" l="1" r="K7753"/>
  <c i="28" r="H7755"/>
  <c i="28" r="J7754"/>
  <c i="28" r="I7754"/>
  <c i="28" l="1" r="K7754"/>
  <c i="28" r="J7755"/>
  <c i="28" r="I7755"/>
  <c i="28" r="H7756"/>
  <c i="28" l="1" r="K7755"/>
  <c i="28" r="J7756"/>
  <c i="28" r="I7756"/>
  <c i="28" r="H7757"/>
  <c i="28" l="1" r="K7756"/>
  <c i="28" r="J7757"/>
  <c i="28" r="I7757"/>
  <c i="28" r="H7758"/>
  <c i="28" l="1" r="K7757"/>
  <c i="28" r="J7758"/>
  <c i="28" r="I7758"/>
  <c i="28" r="H7759"/>
  <c i="28" l="1" r="K7758"/>
  <c i="28" r="J7759"/>
  <c i="28" r="I7759"/>
  <c i="28" r="H7760"/>
  <c i="28" l="1" r="K7759"/>
  <c i="28" r="H7761"/>
  <c i="28" r="J7760"/>
  <c i="28" r="I7760"/>
  <c i="28" l="1" r="K7760"/>
  <c i="28" r="J7761"/>
  <c i="28" r="I7761"/>
  <c i="28" r="H7762"/>
  <c i="28" l="1" r="K7761"/>
  <c i="28" r="H7763"/>
  <c i="28" r="J7762"/>
  <c i="28" r="I7762"/>
  <c i="28" l="1" r="K7762"/>
  <c i="28" r="H7764"/>
  <c i="28" r="J7763"/>
  <c i="28" r="I7763"/>
  <c i="28" l="1" r="K7763"/>
  <c i="28" r="J7764"/>
  <c i="28" r="I7764"/>
  <c i="28" r="H7765"/>
  <c i="28" l="1" r="K7764"/>
  <c i="28" r="H7766"/>
  <c i="28" r="J7765"/>
  <c i="28" r="I7765"/>
  <c i="28" l="1" r="K7765"/>
  <c i="28" r="H7767"/>
  <c i="28" r="J7766"/>
  <c i="28" r="I7766"/>
  <c i="28" l="1" r="K7766"/>
  <c i="28" r="J7767"/>
  <c i="28" r="H7768"/>
  <c i="28" r="I7767"/>
  <c i="28" l="1" r="K7767"/>
  <c i="28" r="H7769"/>
  <c i="28" r="J7768"/>
  <c i="28" r="I7768"/>
  <c i="28" l="1" r="K7768"/>
  <c i="28" r="H7770"/>
  <c i="28" r="J7769"/>
  <c i="28" r="I7769"/>
  <c i="28" l="1" r="K7769"/>
  <c i="28" r="J7770"/>
  <c i="28" r="I7770"/>
  <c i="28" r="H7771"/>
  <c i="28" l="1" r="K7770"/>
  <c i="28" r="H7772"/>
  <c i="28" r="J7771"/>
  <c i="28" r="I7771"/>
  <c i="28" l="1" r="K7771"/>
  <c i="28" r="H7773"/>
  <c i="28" r="J7772"/>
  <c i="28" r="I7772"/>
  <c i="28" l="1" r="K7772"/>
  <c i="28" r="J7773"/>
  <c i="28" r="I7773"/>
  <c i="28" r="H7774"/>
  <c i="28" l="1" r="K7773"/>
  <c i="28" r="J7774"/>
  <c i="28" r="I7774"/>
  <c i="28" r="H7775"/>
  <c i="28" l="1" r="K7774"/>
  <c i="28" r="H7776"/>
  <c i="28" r="J7775"/>
  <c i="28" r="I7775"/>
  <c i="28" l="1" r="K7775"/>
  <c i="28" r="I7776"/>
  <c i="28" r="H7777"/>
  <c i="28" r="J7776"/>
  <c i="28" l="1" r="K7776"/>
  <c i="28" r="H7778"/>
  <c i="28" r="J7777"/>
  <c i="28" r="I7777"/>
  <c i="28" l="1" r="K7777"/>
  <c i="28" r="H7779"/>
  <c i="28" r="J7778"/>
  <c i="28" r="I7778"/>
  <c i="28" l="1" r="K7778"/>
  <c i="28" r="I7779"/>
  <c i="28" r="H7780"/>
  <c i="28" r="J7779"/>
  <c i="28" l="1" r="K7779"/>
  <c i="28" r="J7780"/>
  <c i="28" r="I7780"/>
  <c i="28" r="H7781"/>
  <c i="28" l="1" r="K7780"/>
  <c i="28" r="H7782"/>
  <c i="28" r="J7781"/>
  <c i="28" r="I7781"/>
  <c i="28" l="1" r="K7781"/>
  <c i="28" r="H7783"/>
  <c i="28" r="J7782"/>
  <c i="28" r="I7782"/>
  <c i="28" l="1" r="K7782"/>
  <c i="28" r="H7784"/>
  <c i="28" r="J7783"/>
  <c i="28" r="I7783"/>
  <c i="28" l="1" r="K7783"/>
  <c i="28" r="H7785"/>
  <c i="28" r="J7784"/>
  <c i="28" r="I7784"/>
  <c i="28" l="1" r="K7784"/>
  <c i="28" r="H7786"/>
  <c i="28" r="J7785"/>
  <c i="28" r="I7785"/>
  <c i="28" l="1" r="K7785"/>
  <c i="28" r="J7786"/>
  <c i="28" r="I7786"/>
  <c i="28" r="H7787"/>
  <c i="28" l="1" r="K7786"/>
  <c i="28" r="J7787"/>
  <c i="28" r="I7787"/>
  <c i="28" r="H7788"/>
  <c i="28" l="1" r="K7787"/>
  <c i="28" r="H7789"/>
  <c i="28" r="J7788"/>
  <c i="28" r="I7788"/>
  <c i="28" l="1" r="K7788"/>
  <c i="28" r="H7790"/>
  <c i="28" r="J7789"/>
  <c i="28" r="I7789"/>
  <c i="28" l="1" r="K7789"/>
  <c i="28" r="J7790"/>
  <c i="28" r="I7790"/>
  <c i="28" r="H7791"/>
  <c i="28" l="1" r="K7790"/>
  <c i="28" r="I7791"/>
  <c i="28" r="H7792"/>
  <c i="28" r="J7791"/>
  <c i="28" l="1" r="K7791"/>
  <c i="28" r="H7793"/>
  <c i="28" r="J7792"/>
  <c i="28" r="I7792"/>
  <c i="28" l="1" r="K7792"/>
  <c i="28" r="H7794"/>
  <c i="28" r="J7793"/>
  <c i="28" r="I7793"/>
  <c i="28" l="1" r="K7793"/>
  <c i="28" r="J7794"/>
  <c i="28" r="I7794"/>
  <c i="28" r="H7795"/>
  <c i="28" l="1" r="K7794"/>
  <c i="28" r="J7795"/>
  <c i="28" r="I7795"/>
  <c i="28" r="H7796"/>
  <c i="28" l="1" r="K7795"/>
  <c i="28" r="J7796"/>
  <c i="28" r="I7796"/>
  <c i="28" r="H7797"/>
  <c i="28" l="1" r="K7796"/>
  <c i="28" r="J7797"/>
  <c i="28" r="I7797"/>
  <c i="28" r="H7798"/>
  <c i="28" l="1" r="K7797"/>
  <c i="28" r="H7799"/>
  <c i="28" r="J7798"/>
  <c i="28" r="I7798"/>
  <c i="28" l="1" r="K7798"/>
  <c i="28" r="H7800"/>
  <c i="28" r="J7799"/>
  <c i="28" r="I7799"/>
  <c i="28" l="1" r="K7799"/>
  <c i="28" r="H7801"/>
  <c i="28" r="J7800"/>
  <c i="28" r="I7800"/>
  <c i="28" l="1" r="K7800"/>
  <c i="28" r="J7801"/>
  <c i="28" r="I7801"/>
  <c i="28" r="H7802"/>
  <c i="28" l="1" r="K7801"/>
  <c i="28" r="J7802"/>
  <c i="28" r="I7802"/>
  <c i="28" r="H7803"/>
  <c i="28" l="1" r="K7802"/>
  <c i="28" r="J7803"/>
  <c i="28" r="I7803"/>
  <c i="28" r="H7804"/>
  <c i="28" l="1" r="K7803"/>
  <c i="28" r="H7805"/>
  <c i="28" r="J7804"/>
  <c i="28" r="I7804"/>
  <c i="28" l="1" r="K7804"/>
  <c i="28" r="J7805"/>
  <c i="28" r="I7805"/>
  <c i="28" r="H7806"/>
  <c i="28" l="1" r="K7805"/>
  <c i="28" r="H7807"/>
  <c i="28" r="J7806"/>
  <c i="28" r="I7806"/>
  <c i="28" l="1" r="K7806"/>
  <c i="28" r="H7808"/>
  <c i="28" r="J7807"/>
  <c i="28" r="I7807"/>
  <c i="28" l="1" r="K7807"/>
  <c i="28" r="H7809"/>
  <c i="28" r="J7808"/>
  <c i="28" r="I7808"/>
  <c i="28" l="1" r="K7808"/>
  <c i="28" r="J7809"/>
  <c i="28" r="I7809"/>
  <c i="28" r="H7810"/>
  <c i="28" l="1" r="K7809"/>
  <c i="28" r="J7810"/>
  <c i="28" r="I7810"/>
  <c i="28" r="H7811"/>
  <c i="28" l="1" r="K7810"/>
  <c i="28" r="J7811"/>
  <c i="28" r="I7811"/>
  <c i="28" r="H7812"/>
  <c i="28" l="1" r="K7811"/>
  <c i="28" r="H7813"/>
  <c i="28" r="J7812"/>
  <c i="28" r="I7812"/>
  <c i="28" l="1" r="K7812"/>
  <c i="28" r="I7813"/>
  <c i="28" r="J7813"/>
  <c i="28" r="H7814"/>
  <c i="28" l="1" r="K7813"/>
  <c i="28" r="H7815"/>
  <c i="28" r="J7814"/>
  <c i="28" r="I7814"/>
  <c i="28" l="1" r="K7814"/>
  <c i="28" r="J7815"/>
  <c i="28" r="I7815"/>
  <c i="28" r="H7816"/>
  <c i="28" l="1" r="K7815"/>
  <c i="28" r="J7816"/>
  <c i="28" r="I7816"/>
  <c i="28" r="H7817"/>
  <c i="28" l="1" r="K7816"/>
  <c i="28" r="H7818"/>
  <c i="28" r="J7817"/>
  <c i="28" r="I7817"/>
  <c i="28" l="1" r="K7817"/>
  <c i="28" r="J7818"/>
  <c i="28" r="I7818"/>
  <c i="28" r="H7819"/>
  <c i="28" l="1" r="K7818"/>
  <c i="28" r="J7819"/>
  <c i="28" r="I7819"/>
  <c i="28" r="H7820"/>
  <c i="28" l="1" r="K7819"/>
  <c i="28" r="J7820"/>
  <c i="28" r="I7820"/>
  <c i="28" r="H7821"/>
  <c i="28" l="1" r="K7820"/>
  <c i="28" r="J7821"/>
  <c i="28" r="I7821"/>
  <c i="28" r="H7822"/>
  <c i="28" l="1" r="K7821"/>
  <c i="28" r="J7822"/>
  <c i="28" r="I7822"/>
  <c i="28" r="H7823"/>
  <c i="28" l="1" r="K7822"/>
  <c i="28" r="H7824"/>
  <c i="28" r="J7823"/>
  <c i="28" r="I7823"/>
  <c i="28" l="1" r="K7823"/>
  <c i="28" r="J7824"/>
  <c i="28" r="I7824"/>
  <c i="28" r="H7825"/>
  <c i="28" l="1" r="K7824"/>
  <c i="28" r="J7825"/>
  <c i="28" r="I7825"/>
  <c i="28" r="H7826"/>
  <c i="28" l="1" r="K7825"/>
  <c i="28" r="J7826"/>
  <c i="28" r="I7826"/>
  <c i="28" r="H7827"/>
  <c i="28" l="1" r="K7826"/>
  <c i="28" r="J7827"/>
  <c i="28" r="I7827"/>
  <c i="28" r="H7828"/>
  <c i="28" l="1" r="K7827"/>
  <c i="28" r="J7828"/>
  <c i="28" r="I7828"/>
  <c i="28" r="H7829"/>
  <c i="28" l="1" r="K7828"/>
  <c i="28" r="J7829"/>
  <c i="28" r="I7829"/>
  <c i="28" r="H7830"/>
  <c i="28" l="1" r="K7829"/>
  <c i="28" r="H7831"/>
  <c i="28" r="J7830"/>
  <c i="28" r="I7830"/>
  <c i="28" l="1" r="K7830"/>
  <c i="28" r="J7831"/>
  <c i="28" r="I7831"/>
  <c i="28" r="H7832"/>
  <c i="28" l="1" r="K7831"/>
  <c i="28" r="J7832"/>
  <c i="28" r="I7832"/>
  <c i="28" r="H7833"/>
  <c i="28" l="1" r="K7832"/>
  <c i="28" r="J7833"/>
  <c i="28" r="I7833"/>
  <c i="28" r="H7834"/>
  <c i="28" l="1" r="K7833"/>
  <c i="28" r="H7835"/>
  <c i="28" r="J7834"/>
  <c i="28" r="I7834"/>
  <c i="28" l="1" r="K7834"/>
  <c i="28" r="H7836"/>
  <c i="28" r="J7835"/>
  <c i="28" r="I7835"/>
  <c i="28" l="1" r="K7835"/>
  <c i="28" r="H7837"/>
  <c i="28" r="J7836"/>
  <c i="28" r="I7836"/>
  <c i="28" l="1" r="K7836"/>
  <c i="28" r="J7837"/>
  <c i="28" r="I7837"/>
  <c i="28" r="H7838"/>
  <c i="28" l="1" r="K7837"/>
  <c i="28" r="H7839"/>
  <c i="28" r="J7838"/>
  <c i="28" r="I7838"/>
  <c i="28" l="1" r="K7838"/>
  <c i="28" r="J7839"/>
  <c i="28" r="I7839"/>
  <c i="28" r="H7840"/>
  <c i="28" l="1" r="K7839"/>
  <c i="28" r="J7840"/>
  <c i="28" r="I7840"/>
  <c i="28" r="H7841"/>
  <c i="28" l="1" r="K7840"/>
  <c i="28" r="J7841"/>
  <c i="28" r="I7841"/>
  <c i="28" r="H7842"/>
  <c i="28" l="1" r="K7841"/>
  <c i="28" r="J7842"/>
  <c i="28" r="I7842"/>
  <c i="28" r="H7843"/>
  <c i="28" l="1" r="K7842"/>
  <c i="28" r="J7843"/>
  <c i="28" r="I7843"/>
  <c i="28" r="H7844"/>
  <c i="28" l="1" r="K7843"/>
  <c i="28" r="H7845"/>
  <c i="28" r="J7844"/>
  <c i="28" r="I7844"/>
  <c i="28" l="1" r="K7844"/>
  <c i="28" r="H7846"/>
  <c i="28" r="J7845"/>
  <c i="28" r="I7845"/>
  <c i="28" l="1" r="K7845"/>
  <c i="28" r="J7846"/>
  <c i="28" r="I7846"/>
  <c i="28" r="H7847"/>
  <c i="28" l="1" r="K7846"/>
  <c i="28" r="J7847"/>
  <c i="28" r="I7847"/>
  <c i="28" r="H7848"/>
  <c i="28" l="1" r="K7847"/>
  <c i="28" r="H7849"/>
  <c i="28" r="J7848"/>
  <c i="28" r="I7848"/>
  <c i="28" l="1" r="K7848"/>
  <c i="28" r="J7849"/>
  <c i="28" r="I7849"/>
  <c i="28" r="H7850"/>
  <c i="28" l="1" r="K7849"/>
  <c i="28" r="J7850"/>
  <c i="28" r="I7850"/>
  <c i="28" r="H7851"/>
  <c i="28" l="1" r="K7850"/>
  <c i="28" r="J7851"/>
  <c i="28" r="I7851"/>
  <c i="28" r="H7852"/>
  <c i="28" l="1" r="K7851"/>
  <c i="28" r="H7853"/>
  <c i="28" r="J7852"/>
  <c i="28" r="I7852"/>
  <c i="28" l="1" r="K7852"/>
  <c i="28" r="J7853"/>
  <c i="28" r="I7853"/>
  <c i="28" r="H7854"/>
  <c i="28" l="1" r="K7853"/>
  <c i="28" r="H7855"/>
  <c i="28" r="J7854"/>
  <c i="28" r="I7854"/>
  <c i="28" l="1" r="K7854"/>
  <c i="28" r="J7855"/>
  <c i="28" r="I7855"/>
  <c i="28" r="H7856"/>
  <c i="28" l="1" r="K7855"/>
  <c i="28" r="J7856"/>
  <c i="28" r="I7856"/>
  <c i="28" r="H7857"/>
  <c i="28" l="1" r="K7856"/>
  <c i="28" r="J7857"/>
  <c i="28" r="I7857"/>
  <c i="28" r="H7858"/>
  <c i="28" l="1" r="K7857"/>
  <c i="28" r="H7859"/>
  <c i="28" r="J7858"/>
  <c i="28" r="I7858"/>
  <c i="28" l="1" r="K7858"/>
  <c i="28" r="J7859"/>
  <c i="28" r="I7859"/>
  <c i="28" r="H7860"/>
  <c i="28" l="1" r="K7859"/>
  <c i="28" r="H7861"/>
  <c i="28" r="J7860"/>
  <c i="28" r="I7860"/>
  <c i="28" l="1" r="K7860"/>
  <c i="28" r="J7861"/>
  <c i="28" r="I7861"/>
  <c i="28" r="H7862"/>
  <c i="28" l="1" r="K7861"/>
  <c i="28" r="H7863"/>
  <c i="28" r="J7862"/>
  <c i="28" r="I7862"/>
  <c i="28" l="1" r="K7862"/>
  <c i="28" r="J7863"/>
  <c i="28" r="I7863"/>
  <c i="28" r="H7864"/>
  <c i="28" l="1" r="K7863"/>
  <c i="28" r="H7865"/>
  <c i="28" r="J7864"/>
  <c i="28" r="I7864"/>
  <c i="28" l="1" r="K7864"/>
  <c i="28" r="J7865"/>
  <c i="28" r="I7865"/>
  <c i="28" r="H7866"/>
  <c i="28" l="1" r="K7865"/>
  <c i="28" r="J7866"/>
  <c i="28" r="I7866"/>
  <c i="28" r="H7867"/>
  <c i="28" l="1" r="K7866"/>
  <c i="28" r="J7867"/>
  <c i="28" r="I7867"/>
  <c i="28" r="H7868"/>
  <c i="28" l="1" r="K7867"/>
  <c i="28" r="J7868"/>
  <c i="28" r="I7868"/>
  <c i="28" r="H7869"/>
  <c i="28" l="1" r="K7868"/>
  <c i="28" r="J7869"/>
  <c i="28" r="I7869"/>
  <c i="28" r="H7870"/>
  <c i="28" l="1" r="K7869"/>
  <c i="28" r="H7871"/>
  <c i="28" r="J7870"/>
  <c i="28" r="I7870"/>
  <c i="28" l="1" r="K7870"/>
  <c i="28" r="J7871"/>
  <c i="28" r="I7871"/>
  <c i="28" r="H7872"/>
  <c i="28" l="1" r="K7871"/>
  <c i="28" r="H7873"/>
  <c i="28" r="J7872"/>
  <c i="28" r="I7872"/>
  <c i="28" l="1" r="K7872"/>
  <c i="28" r="J7873"/>
  <c i="28" r="I7873"/>
  <c i="28" r="H7874"/>
  <c i="28" l="1" r="K7873"/>
  <c i="28" r="J7874"/>
  <c i="28" r="I7874"/>
  <c i="28" r="H7875"/>
  <c i="28" l="1" r="K7874"/>
  <c i="28" r="H7876"/>
  <c i="28" r="J7875"/>
  <c i="28" r="I7875"/>
  <c i="28" l="1" r="K7875"/>
  <c i="28" r="J7876"/>
  <c i="28" r="I7876"/>
  <c i="28" r="H7877"/>
  <c i="28" l="1" r="K7876"/>
  <c i="28" r="J7877"/>
  <c i="28" r="I7877"/>
  <c i="28" r="H7878"/>
  <c i="28" l="1" r="K7877"/>
  <c i="28" r="J7878"/>
  <c i="28" r="I7878"/>
  <c i="28" r="H7879"/>
  <c i="28" l="1" r="K7878"/>
  <c i="28" r="J7879"/>
  <c i="28" r="I7879"/>
  <c i="28" r="H7880"/>
  <c i="28" l="1" r="K7879"/>
  <c i="28" r="J7880"/>
  <c i="28" r="I7880"/>
  <c i="28" r="H7881"/>
  <c i="28" l="1" r="K7880"/>
  <c i="28" r="H7882"/>
  <c i="28" r="J7881"/>
  <c i="28" r="I7881"/>
  <c i="28" l="1" r="K7881"/>
  <c i="28" r="J7882"/>
  <c i="28" r="I7882"/>
  <c i="28" r="H7883"/>
  <c i="28" l="1" r="K7882"/>
  <c i="28" r="J7883"/>
  <c i="28" r="I7883"/>
  <c i="28" r="H7884"/>
  <c i="28" l="1" r="K7883"/>
  <c i="28" r="J7884"/>
  <c i="28" r="I7884"/>
  <c i="28" r="H7885"/>
  <c i="28" l="1" r="K7884"/>
  <c i="28" r="I7885"/>
  <c i="28" r="H7886"/>
  <c i="28" r="J7885"/>
  <c i="28" l="1" r="K7885"/>
  <c i="28" r="J7886"/>
  <c i="28" r="I7886"/>
  <c i="28" r="H7887"/>
  <c i="28" l="1" r="K7886"/>
  <c i="28" r="J7887"/>
  <c i="28" r="I7887"/>
  <c i="28" r="H7888"/>
  <c i="28" l="1" r="K7887"/>
  <c i="28" r="J7888"/>
  <c i="28" r="I7888"/>
  <c i="28" r="H7889"/>
  <c i="28" l="1" r="K7888"/>
  <c i="28" r="J7889"/>
  <c i="28" r="I7889"/>
  <c i="28" r="H7890"/>
  <c i="28" l="1" r="K7889"/>
  <c i="28" r="J7890"/>
  <c i="28" r="I7890"/>
  <c i="28" r="H7891"/>
  <c i="28" l="1" r="K7890"/>
  <c i="28" r="J7891"/>
  <c i="28" r="I7891"/>
  <c i="28" r="H7892"/>
  <c i="28" l="1" r="K7891"/>
  <c i="28" r="I7892"/>
  <c i="28" r="H7893"/>
  <c i="28" r="J7892"/>
  <c i="28" l="1" r="K7892"/>
  <c i="28" r="J7893"/>
  <c i="28" r="I7893"/>
  <c i="28" r="H7894"/>
  <c i="28" l="1" r="K7893"/>
  <c i="28" r="J7894"/>
  <c i="28" r="I7894"/>
  <c i="28" r="H7895"/>
  <c i="28" l="1" r="K7894"/>
  <c i="28" r="J7895"/>
  <c i="28" r="I7895"/>
  <c i="28" r="H7896"/>
  <c i="28" l="1" r="K7895"/>
  <c i="28" r="J7896"/>
  <c i="28" r="I7896"/>
  <c i="28" r="H7897"/>
  <c i="28" l="1" r="K7896"/>
  <c i="28" r="J7897"/>
  <c i="28" r="I7897"/>
  <c i="28" r="H7898"/>
  <c i="28" l="1" r="K7897"/>
  <c i="28" r="H7899"/>
  <c i="28" r="J7898"/>
  <c i="28" r="I7898"/>
  <c i="28" l="1" r="K7898"/>
  <c i="28" r="H7900"/>
  <c i="28" r="J7899"/>
  <c i="28" r="I7899"/>
  <c i="28" l="1" r="K7899"/>
  <c i="28" r="J7900"/>
  <c i="28" r="I7900"/>
  <c i="28" r="H7901"/>
  <c i="28" l="1" r="K7900"/>
  <c i="28" r="J7901"/>
  <c i="28" r="I7901"/>
  <c i="28" r="H7902"/>
  <c i="28" l="1" r="K7901"/>
  <c i="28" r="J7902"/>
  <c i="28" r="I7902"/>
  <c i="28" r="H7903"/>
  <c i="28" l="1" r="K7902"/>
  <c i="28" r="J7903"/>
  <c i="28" r="I7903"/>
  <c i="28" r="H7904"/>
  <c i="28" l="1" r="K7903"/>
  <c i="28" r="J7904"/>
  <c i="28" r="I7904"/>
  <c i="28" r="H7905"/>
  <c i="28" l="1" r="K7904"/>
  <c i="28" r="J7905"/>
  <c i="28" r="I7905"/>
  <c i="28" r="H7906"/>
  <c i="28" l="1" r="K7905"/>
  <c i="28" r="H7907"/>
  <c i="28" r="J7906"/>
  <c i="28" r="I7906"/>
  <c i="28" l="1" r="K7906"/>
  <c i="28" r="J7907"/>
  <c i="28" r="I7907"/>
  <c i="28" r="H7908"/>
  <c i="28" l="1" r="K7907"/>
  <c i="28" r="J7908"/>
  <c i="28" r="I7908"/>
  <c i="28" r="H7909"/>
  <c i="28" l="1" r="K7908"/>
  <c i="28" r="J7909"/>
  <c i="28" r="I7909"/>
  <c i="28" r="H7910"/>
  <c i="28" l="1" r="K7909"/>
  <c i="28" r="I7910"/>
  <c i="28" r="H7911"/>
  <c i="28" r="J7910"/>
  <c i="28" l="1" r="K7910"/>
  <c i="28" r="J7911"/>
  <c i="28" r="I7911"/>
  <c i="28" r="H7912"/>
  <c i="28" l="1" r="K7911"/>
  <c i="28" r="J7912"/>
  <c i="28" r="I7912"/>
  <c i="28" r="H7913"/>
  <c i="28" l="1" r="K7912"/>
  <c i="28" r="H7914"/>
  <c i="28" r="J7913"/>
  <c i="28" r="I7913"/>
  <c i="28" l="1" r="K7913"/>
  <c i="28" r="J7914"/>
  <c i="28" r="I7914"/>
  <c i="28" r="H7915"/>
  <c i="28" l="1" r="K7914"/>
  <c i="28" r="J7915"/>
  <c i="28" r="I7915"/>
  <c i="28" r="H7916"/>
  <c i="28" l="1" r="K7915"/>
  <c i="28" r="J7916"/>
  <c i="28" r="I7916"/>
  <c i="28" r="H7917"/>
  <c i="28" l="1" r="K7916"/>
  <c i="28" r="J7917"/>
  <c i="28" r="I7917"/>
  <c i="28" r="H7918"/>
  <c i="28" l="1" r="K7917"/>
  <c i="28" r="H7919"/>
  <c i="28" r="J7918"/>
  <c i="28" r="I7918"/>
  <c i="28" l="1" r="K7918"/>
  <c i="28" r="J7919"/>
  <c i="28" r="I7919"/>
  <c i="28" r="H7920"/>
  <c i="28" l="1" r="K7919"/>
  <c i="28" r="J7920"/>
  <c i="28" r="I7920"/>
  <c i="28" r="H7921"/>
  <c i="28" l="1" r="K7920"/>
  <c i="28" r="J7921"/>
  <c i="28" r="I7921"/>
  <c i="28" r="H7922"/>
  <c i="28" l="1" r="K7921"/>
  <c i="28" r="J7922"/>
  <c i="28" r="I7922"/>
  <c i="28" r="H7923"/>
  <c i="28" l="1" r="K7922"/>
  <c i="28" r="J7923"/>
  <c i="28" r="I7923"/>
  <c i="28" r="H7924"/>
  <c i="28" l="1" r="K7923"/>
  <c i="28" r="H7925"/>
  <c i="28" r="J7924"/>
  <c i="28" r="I7924"/>
  <c i="28" l="1" r="K7924"/>
  <c i="28" r="J7925"/>
  <c i="28" r="I7925"/>
  <c i="28" r="H7926"/>
  <c i="28" l="1" r="K7925"/>
  <c i="28" r="J7926"/>
  <c i="28" r="I7926"/>
  <c i="28" r="H7927"/>
  <c i="28" l="1" r="K7926"/>
  <c i="28" r="J7927"/>
  <c i="28" r="I7927"/>
  <c i="28" r="H7928"/>
  <c i="28" l="1" r="K7927"/>
  <c i="28" r="I7928"/>
  <c i="28" r="H7929"/>
  <c i="28" r="J7928"/>
  <c i="28" l="1" r="K7928"/>
  <c i="28" r="J7929"/>
  <c i="28" r="I7929"/>
  <c i="28" r="H7930"/>
  <c i="28" l="1" r="K7929"/>
  <c i="28" r="J7930"/>
  <c i="28" r="I7930"/>
  <c i="28" r="H7931"/>
  <c i="28" l="1" r="K7930"/>
  <c i="28" r="J7931"/>
  <c i="28" r="I7931"/>
  <c i="28" r="H7932"/>
  <c i="28" l="1" r="K7931"/>
  <c i="28" r="H7933"/>
  <c i="28" r="J7932"/>
  <c i="28" r="I7932"/>
  <c i="28" l="1" r="K7932"/>
  <c i="28" r="J7933"/>
  <c i="28" r="I7933"/>
  <c i="28" r="H7934"/>
  <c i="28" l="1" r="K7933"/>
  <c i="28" r="J7934"/>
  <c i="28" r="I7934"/>
  <c i="28" r="H7935"/>
  <c i="28" l="1" r="K7934"/>
  <c i="28" r="I7935"/>
  <c i="28" r="H7936"/>
  <c i="28" r="J7935"/>
  <c i="28" l="1" r="K7935"/>
  <c i="28" r="J7936"/>
  <c i="28" r="I7936"/>
  <c i="28" r="H7937"/>
  <c i="28" l="1" r="K7936"/>
  <c i="28" r="J7937"/>
  <c i="28" r="I7937"/>
  <c i="28" r="H7938"/>
  <c i="28" l="1" r="K7937"/>
  <c i="28" r="J7938"/>
  <c i="28" r="I7938"/>
  <c i="28" r="H7939"/>
  <c i="28" l="1" r="K7938"/>
  <c i="28" r="H7940"/>
  <c i="28" r="J7939"/>
  <c i="28" r="I7939"/>
  <c i="28" l="1" r="K7939"/>
  <c i="28" r="J7940"/>
  <c i="28" r="I7940"/>
  <c i="28" r="H7941"/>
  <c i="28" l="1" r="K7940"/>
  <c i="28" r="J7941"/>
  <c i="28" r="I7941"/>
  <c i="28" r="H7942"/>
  <c i="28" l="1" r="K7941"/>
  <c i="28" r="J7942"/>
  <c i="28" r="I7942"/>
  <c i="28" r="H7943"/>
  <c i="28" l="1" r="K7942"/>
  <c i="28" r="J7943"/>
  <c i="28" r="H7944"/>
  <c i="28" r="I7943"/>
  <c i="28" l="1" r="K7943"/>
  <c i="28" r="J7944"/>
  <c i="28" r="I7944"/>
  <c i="28" r="H7945"/>
  <c i="28" l="1" r="K7944"/>
  <c i="28" r="J7945"/>
  <c i="28" r="I7945"/>
  <c i="28" r="H7946"/>
  <c i="28" l="1" r="K7945"/>
  <c i="28" r="H7947"/>
  <c i="28" r="J7946"/>
  <c i="28" r="I7946"/>
  <c i="28" l="1" r="K7946"/>
  <c i="28" r="J7947"/>
  <c i="28" r="I7947"/>
  <c i="28" r="H7948"/>
  <c i="28" l="1" r="K7947"/>
  <c i="28" r="H7949"/>
  <c i="28" r="J7948"/>
  <c i="28" r="I7948"/>
  <c i="28" l="1" r="K7948"/>
  <c i="28" r="J7949"/>
  <c i="28" r="I7949"/>
  <c i="28" r="H7950"/>
  <c i="28" l="1" r="K7949"/>
  <c i="28" r="H7951"/>
  <c i="28" r="J7950"/>
  <c i="28" r="I7950"/>
  <c i="28" l="1" r="K7950"/>
  <c i="28" r="J7951"/>
  <c i="28" r="I7951"/>
  <c i="28" r="H7952"/>
  <c i="28" l="1" r="K7951"/>
  <c i="28" r="J7952"/>
  <c i="28" r="I7952"/>
  <c i="28" r="H7953"/>
  <c i="28" l="1" r="K7952"/>
  <c i="28" r="H7954"/>
  <c i="28" r="J7953"/>
  <c i="28" r="I7953"/>
  <c i="28" l="1" r="K7953"/>
  <c i="28" r="J7954"/>
  <c i="28" r="I7954"/>
  <c i="28" r="H7955"/>
  <c i="28" l="1" r="K7954"/>
  <c i="28" r="J7955"/>
  <c i="28" r="I7955"/>
  <c i="28" r="H7956"/>
  <c i="28" l="1" r="K7955"/>
  <c i="28" r="J7956"/>
  <c i="28" r="I7956"/>
  <c i="28" r="H7957"/>
  <c i="28" l="1" r="K7956"/>
  <c i="28" r="J7957"/>
  <c i="28" r="I7957"/>
  <c i="28" r="H7958"/>
  <c i="28" l="1" r="K7957"/>
  <c i="28" r="J7958"/>
  <c i="28" r="I7958"/>
  <c i="28" r="H7959"/>
  <c i="28" l="1" r="K7958"/>
  <c i="28" r="J7959"/>
  <c i="28" r="I7959"/>
  <c i="28" r="H7960"/>
  <c i="28" l="1" r="K7959"/>
  <c i="28" r="J7960"/>
  <c i="28" r="I7960"/>
  <c i="28" r="H7961"/>
  <c i="28" l="1" r="K7960"/>
  <c i="28" r="J7961"/>
  <c i="28" r="I7961"/>
  <c i="28" r="H7962"/>
  <c i="28" l="1" r="K7961"/>
  <c i="28" r="J7962"/>
  <c i="28" r="I7962"/>
  <c i="28" r="H7963"/>
  <c i="28" l="1" r="K7962"/>
  <c i="28" r="H7964"/>
  <c i="28" r="J7963"/>
  <c i="28" r="I7963"/>
  <c i="28" l="1" r="K7963"/>
  <c i="28" r="I7964"/>
  <c i="28" r="H7965"/>
  <c i="28" r="J7964"/>
  <c i="28" l="1" r="K7964"/>
  <c i="28" r="H7966"/>
  <c i="28" r="J7965"/>
  <c i="28" r="I7965"/>
  <c i="28" l="1" r="K7965"/>
  <c i="28" r="H7967"/>
  <c i="28" r="J7966"/>
  <c i="28" r="I7966"/>
  <c i="28" l="1" r="K7966"/>
  <c i="28" r="J7967"/>
  <c i="28" r="I7967"/>
  <c i="28" r="H7968"/>
  <c i="28" l="1" r="K7967"/>
  <c i="28" r="H7969"/>
  <c i="28" r="J7968"/>
  <c i="28" r="I7968"/>
  <c i="28" l="1" r="K7968"/>
  <c i="28" r="I7969"/>
  <c i="28" r="H7970"/>
  <c i="28" r="J7969"/>
  <c i="28" l="1" r="K7969"/>
  <c i="28" r="J7970"/>
  <c i="28" r="I7970"/>
  <c i="28" r="H7971"/>
  <c i="28" l="1" r="K7970"/>
  <c i="28" r="I7971"/>
  <c i="28" r="H7972"/>
  <c i="28" r="J7971"/>
  <c i="28" l="1" r="K7971"/>
  <c i="28" r="J7972"/>
  <c i="28" r="I7972"/>
  <c i="28" r="H7973"/>
  <c i="28" l="1" r="K7972"/>
  <c i="28" r="J7973"/>
  <c i="28" r="I7973"/>
  <c i="28" r="H7974"/>
  <c i="28" l="1" r="K7973"/>
  <c i="28" r="J7974"/>
  <c i="28" r="I7974"/>
  <c i="28" r="H7975"/>
  <c i="28" l="1" r="K7974"/>
  <c i="28" r="J7975"/>
  <c i="28" r="I7975"/>
  <c i="28" r="H7976"/>
  <c i="28" l="1" r="K7975"/>
  <c i="28" r="H7977"/>
  <c i="28" r="J7976"/>
  <c i="28" r="I7976"/>
  <c i="28" l="1" r="K7976"/>
  <c i="28" r="J7977"/>
  <c i="28" r="I7977"/>
  <c i="28" r="H7978"/>
  <c i="28" l="1" r="K7977"/>
  <c i="28" r="J7978"/>
  <c i="28" r="I7978"/>
  <c i="28" r="H7979"/>
  <c i="28" l="1" r="K7978"/>
  <c i="28" r="J7979"/>
  <c i="28" r="I7979"/>
  <c i="28" r="H7980"/>
  <c i="28" l="1" r="K7979"/>
  <c i="28" r="I7980"/>
  <c i="28" r="H7981"/>
  <c i="28" r="J7980"/>
  <c i="28" l="1" r="K7980"/>
  <c i="28" r="J7981"/>
  <c i="28" r="I7981"/>
  <c i="28" r="H7982"/>
  <c i="28" l="1" r="K7981"/>
  <c i="28" r="J7982"/>
  <c i="28" r="I7982"/>
  <c i="28" r="H7983"/>
  <c i="28" l="1" r="K7982"/>
  <c i="28" r="J7983"/>
  <c i="28" r="I7983"/>
  <c i="28" r="H7984"/>
  <c i="28" l="1" r="K7983"/>
  <c i="28" r="J7984"/>
  <c i="28" r="I7984"/>
  <c i="28" r="H7985"/>
  <c i="28" l="1" r="K7984"/>
  <c i="28" r="J7985"/>
  <c i="28" r="I7985"/>
  <c i="28" r="H7986"/>
  <c i="28" l="1" r="K7985"/>
  <c i="28" r="J7986"/>
  <c i="28" r="I7986"/>
  <c i="28" r="H7987"/>
  <c i="28" l="1" r="K7986"/>
  <c i="28" r="J7987"/>
  <c i="28" r="I7987"/>
  <c i="28" r="H7988"/>
  <c i="28" l="1" r="K7987"/>
  <c i="28" r="J7988"/>
  <c i="28" r="I7988"/>
  <c i="28" r="H7989"/>
  <c i="28" l="1" r="K7988"/>
  <c i="28" r="J7989"/>
  <c i="28" r="I7989"/>
  <c i="28" r="H7990"/>
  <c i="28" l="1" r="K7989"/>
  <c i="28" r="J7990"/>
  <c i="28" r="I7990"/>
  <c i="28" r="H7991"/>
  <c i="28" l="1" r="K7990"/>
  <c i="28" r="I7991"/>
  <c i="28" r="H7992"/>
  <c i="28" r="J7991"/>
  <c i="28" l="1" r="K7991"/>
  <c i="28" r="H7993"/>
  <c i="28" r="J7992"/>
  <c i="28" r="I7992"/>
  <c i="28" l="1" r="K7992"/>
  <c i="28" r="H7994"/>
  <c i="28" r="J7993"/>
  <c i="28" r="I7993"/>
  <c i="28" l="1" r="K7993"/>
  <c i="28" r="J7994"/>
  <c i="28" r="I7994"/>
  <c i="28" r="H7995"/>
  <c i="28" l="1" r="K7994"/>
  <c i="28" r="J7995"/>
  <c i="28" r="I7995"/>
  <c i="28" r="H7996"/>
  <c i="28" l="1" r="K7995"/>
  <c i="28" r="J7996"/>
  <c i="28" r="I7996"/>
  <c i="28" r="H7997"/>
  <c i="28" l="1" r="K7996"/>
  <c i="28" r="J7997"/>
  <c i="28" r="I7997"/>
  <c i="28" r="H7998"/>
  <c i="28" l="1" r="K7997"/>
  <c i="28" r="J7998"/>
  <c i="28" r="I7998"/>
  <c i="28" r="H7999"/>
  <c i="28" l="1" r="K7998"/>
  <c i="28" r="H8000"/>
  <c i="28" r="J7999"/>
  <c i="28" r="I7999"/>
  <c i="28" l="1" r="K7999"/>
  <c i="28" r="H8001"/>
  <c i="28" r="J8000"/>
  <c i="28" r="I8000"/>
  <c i="28" l="1" r="K8000"/>
  <c i="28" r="J8001"/>
  <c i="28" r="I8001"/>
  <c i="28" r="H8002"/>
  <c i="28" l="1" r="K8001"/>
  <c i="28" r="H8003"/>
  <c i="28" r="J8002"/>
  <c i="28" r="I8002"/>
  <c i="28" l="1" r="K8002"/>
  <c i="28" r="J8003"/>
  <c i="28" r="I8003"/>
  <c i="28" r="H8004"/>
  <c i="28" l="1" r="K8003"/>
  <c i="28" r="H8005"/>
  <c i="28" r="J8004"/>
  <c i="28" r="I8004"/>
  <c i="28" l="1" r="K8004"/>
  <c i="28" r="J8005"/>
  <c i="28" r="H8006"/>
  <c i="28" r="I8005"/>
  <c i="28" l="1" r="K8005"/>
  <c i="28" r="J8006"/>
  <c i="28" r="I8006"/>
  <c i="28" r="H8007"/>
  <c i="28" l="1" r="K8006"/>
  <c i="28" r="H8008"/>
  <c i="28" r="J8007"/>
  <c i="28" r="I8007"/>
  <c i="28" l="1" r="K8007"/>
  <c i="28" r="H8009"/>
  <c i="28" r="J8008"/>
  <c i="28" r="I8008"/>
  <c i="28" l="1" r="K8008"/>
  <c i="28" r="H8010"/>
  <c i="28" r="J8009"/>
  <c i="28" r="I8009"/>
  <c i="28" l="1" r="K8009"/>
  <c i="28" r="J8010"/>
  <c i="28" r="I8010"/>
  <c i="28" r="H8011"/>
  <c i="28" l="1" r="K8010"/>
  <c i="28" r="J8011"/>
  <c i="28" r="I8011"/>
  <c i="28" r="H8012"/>
  <c i="28" l="1" r="K8011"/>
  <c i="28" r="H8013"/>
  <c i="28" r="J8012"/>
  <c i="28" r="I8012"/>
  <c i="28" l="1" r="K8012"/>
  <c i="28" r="J8013"/>
  <c i="28" r="I8013"/>
  <c i="28" r="H8014"/>
  <c i="28" l="1" r="K8013"/>
  <c i="28" r="J8014"/>
  <c i="28" r="I8014"/>
  <c i="28" r="H8015"/>
  <c i="28" l="1" r="K8014"/>
  <c i="28" r="J8015"/>
  <c i="28" r="I8015"/>
  <c i="28" r="H8016"/>
  <c i="28" l="1" r="K8015"/>
  <c i="28" r="J8016"/>
  <c i="28" r="I8016"/>
  <c i="28" r="H8017"/>
  <c i="28" l="1" r="K8016"/>
  <c i="28" r="J8017"/>
  <c i="28" r="I8017"/>
  <c i="28" r="H8018"/>
  <c i="28" l="1" r="K8017"/>
  <c i="28" r="J8018"/>
  <c i="28" r="I8018"/>
  <c i="28" r="H8019"/>
  <c i="28" l="1" r="K8018"/>
  <c i="28" r="J8019"/>
  <c i="28" r="I8019"/>
  <c i="28" r="H8020"/>
  <c i="28" l="1" r="K8019"/>
  <c i="28" r="J8020"/>
  <c i="28" r="I8020"/>
  <c i="28" r="H8021"/>
  <c i="28" l="1" r="K8020"/>
  <c i="28" r="I8021"/>
  <c i="28" r="H8022"/>
  <c i="28" r="J8021"/>
  <c i="28" l="1" r="K8021"/>
  <c i="28" r="J8022"/>
  <c i="28" r="I8022"/>
  <c i="28" r="H8023"/>
  <c i="28" l="1" r="K8022"/>
  <c i="28" r="H8024"/>
  <c i="28" r="J8023"/>
  <c i="28" r="I8023"/>
  <c i="28" l="1" r="K8023"/>
  <c i="28" r="J8024"/>
  <c i="28" r="I8024"/>
  <c i="28" r="H8025"/>
  <c i="28" l="1" r="K8024"/>
  <c i="28" r="I8025"/>
  <c i="28" r="H8026"/>
  <c i="28" r="J8025"/>
  <c i="28" l="1" r="K8025"/>
  <c i="28" r="J8026"/>
  <c i="28" r="I8026"/>
  <c i="28" r="H8027"/>
  <c i="28" l="1" r="K8026"/>
  <c i="28" r="J8027"/>
  <c i="28" r="I8027"/>
  <c i="28" r="H8028"/>
  <c i="28" l="1" r="K8027"/>
  <c i="28" r="I8028"/>
  <c i="28" r="H8029"/>
  <c i="28" r="J8028"/>
  <c i="28" l="1" r="K8028"/>
  <c i="28" r="J8029"/>
  <c i="28" r="I8029"/>
  <c i="28" r="H8030"/>
  <c i="28" l="1" r="K8029"/>
  <c i="28" r="J8030"/>
  <c i="28" r="I8030"/>
  <c i="28" r="H8031"/>
  <c i="28" l="1" r="K8030"/>
  <c i="28" r="J8031"/>
  <c i="28" r="I8031"/>
  <c i="28" r="H8032"/>
  <c i="28" l="1" r="K8031"/>
  <c i="28" r="J8032"/>
  <c i="28" r="I8032"/>
  <c i="28" r="H8033"/>
  <c i="28" l="1" r="K8032"/>
  <c i="28" r="I8033"/>
  <c i="28" r="H8034"/>
  <c i="28" r="J8033"/>
  <c i="28" l="1" r="K8033"/>
  <c i="28" r="J8034"/>
  <c i="28" r="I8034"/>
  <c i="28" r="H8035"/>
  <c i="28" l="1" r="K8034"/>
  <c i="28" r="J8035"/>
  <c i="28" r="I8035"/>
  <c i="28" r="H8036"/>
  <c i="28" l="1" r="K8035"/>
  <c i="28" r="H8037"/>
  <c i="28" r="J8036"/>
  <c i="28" r="I8036"/>
  <c i="28" l="1" r="K8036"/>
  <c i="28" r="J8037"/>
  <c i="28" r="I8037"/>
  <c i="28" r="H8038"/>
  <c i="28" l="1" r="K8037"/>
  <c i="28" r="J8038"/>
  <c i="28" r="I8038"/>
  <c i="28" r="H8039"/>
  <c i="28" l="1" r="K8038"/>
  <c i="28" r="H8040"/>
  <c i="28" r="J8039"/>
  <c i="28" r="I8039"/>
  <c i="28" l="1" r="K8039"/>
  <c i="28" r="J8040"/>
  <c i="28" r="H8041"/>
  <c i="28" r="I8040"/>
  <c i="28" l="1" r="K8040"/>
  <c i="28" r="I8041"/>
  <c i="28" r="J8041"/>
  <c i="28" r="H8042"/>
  <c i="28" l="1" r="K8041"/>
  <c i="28" r="J8042"/>
  <c i="28" r="I8042"/>
  <c i="28" r="H8043"/>
  <c i="28" l="1" r="K8042"/>
  <c i="28" r="J8043"/>
  <c i="28" r="I8043"/>
  <c i="28" r="H8044"/>
  <c i="28" l="1" r="K8043"/>
  <c i="28" r="H8045"/>
  <c i="28" r="J8044"/>
  <c i="28" r="I8044"/>
  <c i="28" l="1" r="K8044"/>
  <c i="28" r="J8045"/>
  <c i="28" r="I8045"/>
  <c i="28" r="H8046"/>
  <c i="28" l="1" r="K8045"/>
  <c i="28" r="J8046"/>
  <c i="28" r="I8046"/>
  <c i="28" r="H8047"/>
  <c i="28" l="1" r="K8046"/>
  <c i="28" r="I8047"/>
  <c i="28" r="H8048"/>
  <c i="28" r="J8047"/>
  <c i="28" l="1" r="K8047"/>
  <c i="28" r="H8049"/>
  <c i="28" r="J8048"/>
  <c i="28" r="I8048"/>
  <c i="28" l="1" r="K8048"/>
  <c i="28" r="J8049"/>
  <c i="28" r="I8049"/>
  <c i="28" r="H8050"/>
  <c i="28" l="1" r="K8049"/>
  <c i="28" r="H8051"/>
  <c i="28" r="J8050"/>
  <c i="28" r="I8050"/>
  <c i="28" l="1" r="K8050"/>
  <c i="28" r="I8051"/>
  <c i="28" r="H8052"/>
  <c i="28" r="J8051"/>
  <c i="28" l="1" r="K8051"/>
  <c i="28" r="J8052"/>
  <c i="28" r="I8052"/>
  <c i="28" r="H8053"/>
  <c i="28" l="1" r="K8052"/>
  <c i="28" r="J8053"/>
  <c i="28" r="I8053"/>
  <c i="28" r="H8054"/>
  <c i="28" l="1" r="K8053"/>
  <c i="28" r="J8054"/>
  <c i="28" r="I8054"/>
  <c i="28" r="H8055"/>
  <c i="28" l="1" r="K8054"/>
  <c i="28" r="J8055"/>
  <c i="28" r="I8055"/>
  <c i="28" r="H8056"/>
  <c i="28" l="1" r="K8055"/>
  <c i="28" r="J8056"/>
  <c i="28" r="I8056"/>
  <c i="28" r="H8057"/>
  <c i="28" l="1" r="K8056"/>
  <c i="28" r="J8057"/>
  <c i="28" r="I8057"/>
  <c i="28" r="H8058"/>
  <c i="28" l="1" r="K8057"/>
  <c i="28" r="H8059"/>
  <c i="28" r="J8058"/>
  <c i="28" r="I8058"/>
  <c i="28" l="1" r="K8058"/>
  <c i="28" r="H8060"/>
  <c i="28" r="J8059"/>
  <c i="28" r="I8059"/>
  <c i="28" l="1" r="K8059"/>
  <c i="28" r="J8060"/>
  <c i="28" r="I8060"/>
  <c i="28" r="H8061"/>
  <c i="28" l="1" r="K8060"/>
  <c i="28" r="J8061"/>
  <c i="28" r="I8061"/>
  <c i="28" r="H8062"/>
  <c i="28" l="1" r="K8061"/>
  <c i="28" r="J8062"/>
  <c i="28" r="I8062"/>
  <c i="28" r="H8063"/>
  <c i="28" l="1" r="K8062"/>
  <c i="28" r="J8063"/>
  <c i="28" r="I8063"/>
  <c i="28" r="H8064"/>
  <c i="28" l="1" r="K8063"/>
  <c i="28" r="J8064"/>
  <c i="28" r="I8064"/>
  <c i="28" r="H8065"/>
  <c i="28" l="1" r="K8064"/>
  <c i="28" r="J8065"/>
  <c i="28" r="I8065"/>
  <c i="28" r="H8066"/>
  <c i="28" l="1" r="K8065"/>
  <c i="28" r="J8066"/>
  <c i="28" r="I8066"/>
  <c i="28" r="H8067"/>
  <c i="28" l="1" r="K8066"/>
  <c i="28" r="J8067"/>
  <c i="28" r="I8067"/>
  <c i="28" r="H8068"/>
  <c i="28" l="1" r="K8067"/>
  <c i="28" r="J8068"/>
  <c i="28" r="I8068"/>
  <c i="28" r="H8069"/>
  <c i="28" l="1" r="K8068"/>
  <c i="28" r="J8069"/>
  <c i="28" r="I8069"/>
  <c i="28" r="H8070"/>
  <c i="28" l="1" r="K8069"/>
  <c i="28" r="J8070"/>
  <c i="28" r="I8070"/>
  <c i="28" r="H8071"/>
  <c i="28" l="1" r="K8070"/>
  <c i="28" r="J8071"/>
  <c i="28" r="I8071"/>
  <c i="28" r="H8072"/>
  <c i="28" l="1" r="K8071"/>
  <c i="28" r="H8073"/>
  <c i="28" r="J8072"/>
  <c i="28" r="I8072"/>
  <c i="28" l="1" r="K8072"/>
  <c i="28" r="J8073"/>
  <c i="28" r="I8073"/>
  <c i="28" r="H8074"/>
  <c i="28" l="1" r="K8073"/>
  <c i="28" r="J8074"/>
  <c i="28" r="I8074"/>
  <c i="28" r="H8075"/>
  <c i="28" l="1" r="K8074"/>
  <c i="28" r="H8076"/>
  <c i="28" r="J8075"/>
  <c i="28" r="I8075"/>
  <c i="28" l="1" r="K8075"/>
  <c i="28" r="J8076"/>
  <c i="28" r="I8076"/>
  <c i="28" r="H8077"/>
  <c i="28" l="1" r="K8076"/>
  <c i="28" r="J8077"/>
  <c i="28" r="I8077"/>
  <c i="28" r="H8078"/>
  <c i="28" l="1" r="K8077"/>
  <c i="28" r="J8078"/>
  <c i="28" r="I8078"/>
  <c i="28" r="H8079"/>
  <c i="28" l="1" r="K8078"/>
  <c i="28" r="H8080"/>
  <c i="28" r="J8079"/>
  <c i="28" r="I8079"/>
  <c i="28" l="1" r="K8079"/>
  <c i="28" r="J8080"/>
  <c i="28" r="I8080"/>
  <c i="28" r="H8081"/>
  <c i="28" l="1" r="K8080"/>
  <c i="28" r="J8081"/>
  <c i="28" r="I8081"/>
  <c i="28" r="H8082"/>
  <c i="28" l="1" r="K8081"/>
  <c i="28" r="J8082"/>
  <c i="28" r="I8082"/>
  <c i="28" r="H8083"/>
  <c i="28" l="1" r="K8082"/>
  <c i="28" r="J8083"/>
  <c i="28" r="I8083"/>
  <c i="28" r="H8084"/>
  <c i="28" l="1" r="K8083"/>
  <c i="28" r="J8084"/>
  <c i="28" r="I8084"/>
  <c i="28" r="H8085"/>
  <c i="28" l="1" r="K8084"/>
  <c i="28" r="J8085"/>
  <c i="28" r="I8085"/>
  <c i="28" r="H8086"/>
  <c i="28" l="1" r="K8085"/>
  <c i="28" r="J8086"/>
  <c i="28" r="I8086"/>
  <c i="28" r="H8087"/>
  <c i="28" l="1" r="K8086"/>
  <c i="28" r="I8087"/>
  <c i="28" r="J8087"/>
  <c i="28" r="H8088"/>
  <c i="28" l="1" r="K8087"/>
  <c i="28" r="I8088"/>
  <c i="28" r="H8089"/>
  <c i="28" r="J8088"/>
  <c i="28" l="1" r="K8088"/>
  <c i="28" r="H8090"/>
  <c i="28" r="I8089"/>
  <c i="28" r="J8089"/>
  <c i="28" l="1" r="K8089"/>
  <c i="28" r="I8090"/>
  <c i="28" r="J8090"/>
  <c i="28" r="H8091"/>
  <c i="28" l="1" r="K8090"/>
  <c i="28" r="H8092"/>
  <c i="28" r="I8091"/>
  <c i="28" r="J8091"/>
  <c i="28" l="1" r="K8091"/>
  <c i="28" r="H8093"/>
  <c i="28" r="I8092"/>
  <c i="28" r="J8092"/>
  <c i="28" l="1" r="K8092"/>
  <c i="28" r="I8093"/>
  <c i="28" r="J8093"/>
  <c i="28" r="H8094"/>
  <c i="28" l="1" r="K8093"/>
  <c i="28" r="I8094"/>
  <c i="28" r="J8094"/>
  <c i="28" r="H8095"/>
  <c i="28" l="1" r="K8094"/>
  <c i="28" r="H8096"/>
  <c i="28" r="I8095"/>
  <c i="28" r="J8095"/>
  <c i="28" l="1" r="K8095"/>
  <c i="28" r="H8097"/>
  <c i="28" r="I8096"/>
  <c i="28" r="J8096"/>
  <c i="28" l="1" r="K8096"/>
  <c i="28" r="I8097"/>
  <c i="28" r="J8097"/>
  <c i="28" r="H8098"/>
  <c i="28" l="1" r="K8097"/>
  <c i="28" r="I8098"/>
  <c i="28" r="J8098"/>
  <c i="28" r="H8099"/>
  <c i="28" l="1" r="I8099"/>
  <c i="28" r="J8099"/>
  <c i="28" r="H8100"/>
  <c i="28" r="K8098"/>
  <c i="28" l="1" r="I8100"/>
  <c i="28" r="J8100"/>
  <c i="28" r="H8101"/>
  <c i="28" r="K8099"/>
  <c i="28" l="1" r="K8100"/>
  <c i="28" r="I8101"/>
  <c i="28" r="J8101"/>
  <c i="28" r="H8102"/>
  <c i="28" l="1" r="K8101"/>
  <c i="28" r="I8102"/>
  <c i="28" r="J8102"/>
  <c i="28" r="H8103"/>
  <c i="28" l="1" r="K8102"/>
  <c i="28" r="I8103"/>
  <c i="28" r="J8103"/>
  <c i="28" r="H8104"/>
  <c i="28" l="1" r="K8103"/>
  <c i="28" r="H8105"/>
  <c i="28" r="I8104"/>
  <c i="28" r="J8104"/>
  <c i="28" l="1" r="K8104"/>
  <c i="28" r="I8105"/>
  <c i="28" r="H8106"/>
  <c i="28" r="J8105"/>
  <c i="28" l="1" r="K8105"/>
  <c i="28" r="I8106"/>
  <c i="28" r="J8106"/>
  <c i="28" r="H8107"/>
  <c i="28" l="1" r="K8106"/>
  <c i="28" r="I8107"/>
  <c i="28" r="J8107"/>
  <c i="28" r="H8108"/>
  <c i="28" l="1" r="K8107"/>
  <c i="28" r="H8109"/>
  <c i="28" r="I8108"/>
  <c i="28" r="J8108"/>
  <c i="28" l="1" r="K8108"/>
  <c i="28" r="H8110"/>
  <c i="28" r="I8109"/>
  <c i="28" r="J8109"/>
  <c i="28" l="1" r="K8109"/>
  <c i="28" r="I8110"/>
  <c i="28" r="J8110"/>
  <c i="28" r="H8111"/>
  <c i="28" l="1" r="K8110"/>
  <c i="28" r="I8111"/>
  <c i="28" r="J8111"/>
  <c i="28" r="H8112"/>
  <c i="28" l="1" r="K8111"/>
  <c i="28" r="J8112"/>
  <c i="28" r="H8113"/>
  <c i="28" r="I8112"/>
  <c i="28" l="1" r="K8112"/>
  <c i="28" r="H8114"/>
  <c i="28" r="I8113"/>
  <c i="28" r="J8113"/>
  <c i="28" l="1" r="K8113"/>
  <c i="28" r="H8115"/>
  <c i="28" r="I8114"/>
  <c i="28" r="J8114"/>
  <c i="28" l="1" r="K8114"/>
  <c i="28" r="I8115"/>
  <c i="28" r="J8115"/>
  <c i="28" r="H8116"/>
  <c i="28" l="1" r="K8115"/>
  <c i="28" r="H8117"/>
  <c i="28" r="I8116"/>
  <c i="28" r="J8116"/>
  <c i="28" l="1" r="K8116"/>
  <c i="28" r="I8117"/>
  <c i="28" r="J8117"/>
  <c i="28" r="H8118"/>
  <c i="28" l="1" r="K8117"/>
  <c i="28" r="I8118"/>
  <c i="28" r="J8118"/>
  <c i="28" r="H8119"/>
  <c i="28" l="1" r="K8118"/>
  <c i="28" r="H8120"/>
  <c i="28" r="I8119"/>
  <c i="28" r="J8119"/>
  <c i="28" l="1" r="K8119"/>
  <c i="28" r="H8121"/>
  <c i="28" r="I8120"/>
  <c i="28" r="J8120"/>
  <c i="28" l="1" r="K8120"/>
  <c i="28" r="I8121"/>
  <c i="28" r="J8121"/>
  <c i="28" r="H8122"/>
  <c i="28" l="1" r="K8121"/>
  <c i="28" r="I8122"/>
  <c i="28" r="J8122"/>
  <c i="28" r="H8123"/>
  <c i="28" l="1" r="K8122"/>
  <c i="28" r="H8124"/>
  <c i="28" r="I8123"/>
  <c i="28" r="J8123"/>
  <c i="28" l="1" r="K8123"/>
  <c i="28" r="I8124"/>
  <c i="28" r="J8124"/>
  <c i="28" r="H8125"/>
  <c i="28" l="1" r="K8124"/>
  <c i="28" r="I8125"/>
  <c i="28" r="J8125"/>
  <c i="28" r="H8126"/>
  <c i="28" l="1" r="K8125"/>
  <c i="28" r="I8126"/>
  <c i="28" r="J8126"/>
  <c i="28" r="H8127"/>
  <c i="28" l="1" r="K8126"/>
  <c i="28" r="I8127"/>
  <c i="28" r="J8127"/>
  <c i="28" r="H8128"/>
  <c i="28" l="1" r="K8127"/>
  <c i="28" r="H8129"/>
  <c i="28" r="I8128"/>
  <c i="28" r="J8128"/>
  <c i="28" l="1" r="K8128"/>
  <c i="28" r="I8129"/>
  <c i="28" r="J8129"/>
  <c i="28" r="H8130"/>
  <c i="28" l="1" r="K8129"/>
  <c i="28" r="H8131"/>
  <c i="28" r="I8130"/>
  <c i="28" r="J8130"/>
  <c i="28" l="1" r="K8130"/>
  <c i="28" r="I8131"/>
  <c i="28" r="J8131"/>
  <c i="28" r="H8132"/>
  <c i="28" l="1" r="K8131"/>
  <c i="28" r="I8132"/>
  <c i="28" r="J8132"/>
  <c i="28" r="H8133"/>
  <c i="28" l="1" r="K8132"/>
  <c i="28" r="I8133"/>
  <c i="28" r="J8133"/>
  <c i="28" r="H8134"/>
  <c i="28" l="1" r="K8133"/>
  <c i="28" r="I8134"/>
  <c i="28" r="J8134"/>
  <c i="28" r="H8135"/>
  <c i="28" l="1" r="K8134"/>
  <c i="28" r="I8135"/>
  <c i="28" r="J8135"/>
  <c i="28" r="H8136"/>
  <c i="28" l="1" r="K8135"/>
  <c i="28" r="J8136"/>
  <c i="28" r="H8137"/>
  <c i="28" r="I8136"/>
  <c i="28" l="1" r="K8136"/>
  <c i="28" r="I8137"/>
  <c i="28" r="J8137"/>
  <c i="28" r="H8138"/>
  <c i="28" l="1" r="K8137"/>
  <c i="28" r="I8138"/>
  <c i="28" r="J8138"/>
  <c i="28" r="H8139"/>
  <c i="28" l="1" r="K8138"/>
  <c i="28" r="I8139"/>
  <c i="28" r="J8139"/>
  <c i="28" r="H8140"/>
  <c i="28" l="1" r="K8139"/>
  <c i="28" r="I8140"/>
  <c i="28" r="J8140"/>
  <c i="28" r="H8141"/>
  <c i="28" l="1" r="K8140"/>
  <c i="28" r="I8141"/>
  <c i="28" r="J8141"/>
  <c i="28" r="H8142"/>
  <c i="28" l="1" r="K8141"/>
  <c i="28" r="I8142"/>
  <c i="28" r="H8143"/>
  <c i="28" r="J8142"/>
  <c i="28" l="1" r="K8142"/>
  <c i="28" r="I8143"/>
  <c i="28" r="J8143"/>
  <c i="28" r="H8144"/>
  <c i="28" l="1" r="K8143"/>
  <c i="28" r="I8144"/>
  <c i="28" r="J8144"/>
  <c i="28" r="H8145"/>
  <c i="28" l="1" r="K8144"/>
  <c i="28" r="I8145"/>
  <c i="28" r="J8145"/>
  <c i="28" r="H8146"/>
  <c i="28" l="1" r="K8145"/>
  <c i="28" r="I8146"/>
  <c i="28" r="J8146"/>
  <c i="28" r="H8147"/>
  <c i="28" l="1" r="K8146"/>
  <c i="28" r="J8147"/>
  <c i="28" r="H8148"/>
  <c i="28" r="I8147"/>
  <c i="28" l="1" r="K8147"/>
  <c i="28" r="H8149"/>
  <c i="28" r="I8148"/>
  <c i="28" r="J8148"/>
  <c i="28" l="1" r="K8148"/>
  <c i="28" r="I8149"/>
  <c i="28" r="J8149"/>
  <c i="28" r="H8150"/>
  <c i="28" l="1" r="K8149"/>
  <c i="28" r="H8151"/>
  <c i="28" r="I8150"/>
  <c i="28" r="J8150"/>
  <c i="28" l="1" r="K8150"/>
  <c i="28" r="I8151"/>
  <c i="28" r="J8151"/>
  <c i="28" r="H8152"/>
  <c i="28" l="1" r="K8151"/>
  <c i="28" r="I8152"/>
  <c i="28" r="J8152"/>
  <c i="28" r="H8153"/>
  <c i="28" l="1" r="K8152"/>
  <c i="28" r="I8153"/>
  <c i="28" r="J8153"/>
  <c i="28" r="H8154"/>
  <c i="28" l="1" r="K8153"/>
  <c i="28" r="I8154"/>
  <c i="28" r="J8154"/>
  <c i="28" r="H8155"/>
  <c i="28" l="1" r="K8154"/>
  <c i="28" r="H8156"/>
  <c i="28" r="I8155"/>
  <c i="28" r="J8155"/>
  <c i="28" l="1" r="K8155"/>
  <c i="28" r="H8157"/>
  <c i="28" r="I8156"/>
  <c i="28" r="J8156"/>
  <c i="28" l="1" r="K8156"/>
  <c i="28" r="J8157"/>
  <c i="28" r="I8157"/>
  <c i="28" r="H8158"/>
  <c i="28" l="1" r="K8157"/>
  <c i="28" r="I8158"/>
  <c i="28" r="J8158"/>
  <c i="28" r="H8159"/>
  <c i="28" l="1" r="K8158"/>
  <c i="28" r="J8159"/>
  <c i="28" r="I8159"/>
  <c i="28" r="H8160"/>
  <c i="28" l="1" r="K8159"/>
  <c i="28" r="H8161"/>
  <c i="28" r="I8160"/>
  <c i="28" r="J8160"/>
  <c i="28" l="1" r="K8160"/>
  <c i="28" r="J8161"/>
  <c i="28" r="I8161"/>
  <c i="28" r="H8162"/>
  <c i="28" l="1" r="K8161"/>
  <c i="28" r="I8162"/>
  <c i="28" r="J8162"/>
  <c i="28" r="H8163"/>
  <c i="28" l="1" r="K8162"/>
  <c i="28" r="H8164"/>
  <c i="28" r="J8163"/>
  <c i="28" r="I8163"/>
  <c i="28" l="1" r="K8163"/>
  <c i="28" r="H8165"/>
  <c i="28" r="I8164"/>
  <c i="28" r="J8164"/>
  <c i="28" l="1" r="K8164"/>
  <c i="28" r="H8166"/>
  <c i="28" r="J8165"/>
  <c i="28" r="I8165"/>
  <c i="28" l="1" r="K8165"/>
  <c i="28" r="I8166"/>
  <c i="28" r="J8166"/>
  <c i="28" r="H8167"/>
  <c i="28" l="1" r="K8166"/>
  <c i="28" r="J8167"/>
  <c i="28" r="I8167"/>
  <c i="28" r="H8168"/>
  <c i="28" l="1" r="K8167"/>
  <c i="28" r="I8168"/>
  <c i="28" r="J8168"/>
  <c i="28" r="H8169"/>
  <c i="28" l="1" r="K8168"/>
  <c i="28" r="J8169"/>
  <c i="28" r="I8169"/>
  <c i="28" r="H8170"/>
  <c i="28" l="1" r="K8169"/>
  <c i="28" r="J8170"/>
  <c i="28" r="H8171"/>
  <c i="28" r="I8170"/>
  <c i="28" l="1" r="J8171"/>
  <c i="28" r="I8171"/>
  <c i="28" r="H8172"/>
  <c i="28" r="K8170"/>
  <c i="28" l="1" r="K8171"/>
  <c i="28" r="H8173"/>
  <c i="28" r="I8172"/>
  <c i="28" r="J8172"/>
  <c i="28" l="1" r="K8172"/>
  <c i="28" r="I8173"/>
  <c i="28" r="H8174"/>
  <c i="28" r="J8173"/>
  <c i="28" l="1" r="K8173"/>
  <c i="28" r="I8174"/>
  <c i="28" r="J8174"/>
  <c i="28" r="H8175"/>
  <c i="28" l="1" r="K8174"/>
  <c i="28" r="J8175"/>
  <c i="28" r="I8175"/>
  <c i="28" r="H8176"/>
  <c i="28" l="1" r="K8175"/>
  <c i="28" r="I8176"/>
  <c i="28" r="J8176"/>
  <c i="28" r="H8177"/>
  <c i="28" l="1" r="K8176"/>
  <c i="28" r="J8177"/>
  <c i="28" r="I8177"/>
  <c i="28" r="H8178"/>
  <c i="28" l="1" r="K8177"/>
  <c i="28" r="J8178"/>
  <c i="28" r="H8179"/>
  <c i="28" r="I8178"/>
  <c i="28" l="1" r="K8178"/>
  <c i="28" r="J8179"/>
  <c i="28" r="I8179"/>
  <c i="28" r="H8180"/>
  <c i="28" l="1" r="K8179"/>
  <c i="28" r="I8180"/>
  <c i="28" r="J8180"/>
  <c i="28" r="H8181"/>
  <c i="28" l="1" r="K8180"/>
  <c i="28" r="J8181"/>
  <c i="28" r="I8181"/>
  <c i="28" r="H8182"/>
  <c i="28" l="1" r="K8181"/>
  <c i="28" r="I8182"/>
  <c i="28" r="J8182"/>
  <c i="28" r="H8183"/>
  <c i="28" l="1" r="K8182"/>
  <c i="28" r="H8184"/>
  <c i="28" r="J8183"/>
  <c i="28" r="I8183"/>
  <c i="28" l="1" r="K8183"/>
  <c i="28" r="I8184"/>
  <c i="28" r="J8184"/>
  <c i="28" r="H8185"/>
  <c i="28" l="1" r="K8184"/>
  <c i="28" r="J8185"/>
  <c i="28" r="I8185"/>
  <c i="28" r="H8186"/>
  <c i="28" l="1" r="K8185"/>
  <c i="28" r="I8186"/>
  <c i="28" r="J8186"/>
  <c i="28" r="H8187"/>
  <c i="28" l="1" r="K8186"/>
  <c i="28" r="J8187"/>
  <c i="28" r="I8187"/>
  <c i="28" r="H8188"/>
  <c i="28" l="1" r="K8187"/>
  <c i="28" r="H8189"/>
  <c i="28" r="I8188"/>
  <c i="28" r="J8188"/>
  <c i="28" l="1" r="K8188"/>
  <c i="28" r="I8189"/>
  <c i="28" r="H8190"/>
  <c i="28" r="J8189"/>
  <c i="28" l="1" r="K8189"/>
  <c i="28" r="H8191"/>
  <c i="28" r="I8190"/>
  <c i="28" r="J8190"/>
  <c i="28" l="1" r="K8190"/>
  <c i="28" r="H8192"/>
  <c i="28" r="J8191"/>
  <c i="28" r="I8191"/>
  <c i="28" l="1" r="K8191"/>
  <c i="28" r="I8192"/>
  <c i="28" r="J8192"/>
  <c i="28" r="H8193"/>
  <c i="28" l="1" r="K8192"/>
  <c i="28" r="J8193"/>
  <c i="28" r="I8193"/>
  <c i="28" r="H8194"/>
  <c i="28" l="1" r="K8193"/>
  <c i="28" r="I8194"/>
  <c i="28" r="J8194"/>
  <c i="28" r="H8195"/>
  <c i="28" l="1" r="K8194"/>
  <c i="28" r="J8195"/>
  <c i="28" r="I8195"/>
  <c i="28" r="H8196"/>
  <c i="28" l="1" r="K8195"/>
  <c i="28" r="H8197"/>
  <c i="28" r="I8196"/>
  <c i="28" r="J8196"/>
  <c i="28" l="1" r="K8196"/>
  <c i="28" r="J8197"/>
  <c i="28" r="I8197"/>
  <c i="28" r="H8198"/>
  <c i="28" l="1" r="K8197"/>
  <c i="28" r="I8198"/>
  <c i="28" r="J8198"/>
  <c i="28" r="H8199"/>
  <c i="28" l="1" r="K8198"/>
  <c i="28" r="I8199"/>
  <c i="28" r="H8200"/>
  <c i="28" r="J8199"/>
  <c i="28" l="1" r="K8199"/>
  <c i="28" r="J8200"/>
  <c i="28" r="H8201"/>
  <c i="28" r="I8200"/>
  <c i="28" l="1" r="K8200"/>
  <c i="28" r="J8201"/>
  <c i="28" r="I8201"/>
  <c i="28" r="H8202"/>
  <c i="28" l="1" r="K8201"/>
  <c i="28" r="I8202"/>
  <c i="28" r="J8202"/>
  <c i="28" r="H8203"/>
  <c i="28" l="1" r="K8202"/>
  <c i="28" r="J8203"/>
  <c i="28" r="I8203"/>
  <c i="28" r="H8204"/>
  <c i="28" l="1" r="K8203"/>
  <c i="28" r="J8204"/>
  <c i="28" r="H8205"/>
  <c i="28" r="I8204"/>
  <c i="28" l="1" r="K8204"/>
  <c i="28" r="J8205"/>
  <c i="28" r="I8205"/>
  <c i="28" r="H8206"/>
  <c i="28" l="1" r="K8205"/>
  <c i="28" r="J8206"/>
  <c i="28" r="H8207"/>
  <c i="28" r="I8206"/>
  <c i="28" l="1" r="K8206"/>
  <c i="28" r="J8207"/>
  <c i="28" r="I8207"/>
  <c i="28" r="H8208"/>
  <c i="28" l="1" r="K8207"/>
  <c i="28" r="I8208"/>
  <c i="28" r="J8208"/>
  <c i="28" r="H8209"/>
  <c i="28" l="1" r="K8208"/>
  <c i="28" r="H8210"/>
  <c i="28" r="J8209"/>
  <c i="28" r="I8209"/>
  <c i="28" l="1" r="K8209"/>
  <c i="28" r="I8210"/>
  <c i="28" r="H8211"/>
  <c i="28" r="J8210"/>
  <c i="28" l="1" r="K8210"/>
  <c i="28" r="J8211"/>
  <c i="28" r="I8211"/>
  <c i="28" r="H8212"/>
  <c i="28" l="1" r="K8211"/>
  <c i="28" r="I8212"/>
  <c i="28" r="J8212"/>
  <c i="28" r="H8213"/>
  <c i="28" l="1" r="K8212"/>
  <c i="28" r="I8213"/>
  <c i="28" r="J8213"/>
  <c i="28" r="H8214"/>
  <c i="28" l="1" r="K8213"/>
  <c i="28" r="I8214"/>
  <c i="28" r="J8214"/>
  <c i="28" r="H8215"/>
  <c i="28" l="1" r="K8214"/>
  <c i="28" r="I8215"/>
  <c i="28" r="H8216"/>
  <c i="28" r="J8215"/>
  <c i="28" l="1" r="K8215"/>
  <c i="28" r="I8216"/>
  <c i="28" r="J8216"/>
  <c i="28" r="H8217"/>
  <c i="28" l="1" r="K8216"/>
  <c i="28" r="J8217"/>
  <c i="28" r="I8217"/>
  <c i="28" r="H8218"/>
  <c i="28" l="1" r="K8217"/>
  <c i="28" r="I8218"/>
  <c i="28" r="J8218"/>
  <c i="28" r="H8219"/>
  <c i="28" l="1" r="K8218"/>
  <c i="28" r="J8219"/>
  <c i="28" r="I8219"/>
  <c i="28" r="H8220"/>
  <c i="28" l="1" r="K8219"/>
  <c i="28" r="I8220"/>
  <c i="28" r="J8220"/>
  <c i="28" r="H8221"/>
  <c i="28" l="1" r="K8220"/>
  <c i="28" r="H8222"/>
  <c i="28" r="J8221"/>
  <c i="28" r="I8221"/>
  <c i="28" l="1" r="K8221"/>
  <c i="28" r="H8223"/>
  <c i="28" r="I8222"/>
  <c i="28" r="J8222"/>
  <c i="28" l="1" r="K8222"/>
  <c i="28" r="I8223"/>
  <c i="28" r="H8224"/>
  <c i="28" r="J8223"/>
  <c i="28" l="1" r="K8223"/>
  <c i="28" r="H8225"/>
  <c i="28" r="I8224"/>
  <c i="28" r="J8224"/>
  <c i="28" l="1" r="K8224"/>
  <c i="28" r="J8225"/>
  <c i="28" r="I8225"/>
  <c i="28" r="H8226"/>
  <c i="28" l="1" r="K8225"/>
  <c i="28" r="H8227"/>
  <c i="28" r="I8226"/>
  <c i="28" r="J8226"/>
  <c i="28" l="1" r="K8226"/>
  <c i="28" r="I8227"/>
  <c i="28" r="H8228"/>
  <c i="28" r="J8227"/>
  <c i="28" l="1" r="K8227"/>
  <c i="28" r="J8228"/>
  <c i="28" r="H8229"/>
  <c i="28" r="I8228"/>
  <c i="28" l="1" r="K8228"/>
  <c i="28" r="J8229"/>
  <c i="28" r="I8229"/>
  <c i="28" r="H8230"/>
  <c i="28" l="1" r="K8229"/>
  <c i="28" r="I8230"/>
  <c i="28" r="J8230"/>
  <c i="28" r="H8231"/>
  <c i="28" l="1" r="K8230"/>
  <c i="28" r="J8231"/>
  <c i="28" r="H8232"/>
  <c i="28" r="I8231"/>
  <c i="28" l="1" r="K8231"/>
  <c i="28" r="J8232"/>
  <c i="28" r="H8233"/>
  <c i="28" r="I8232"/>
  <c i="28" l="1" r="K8232"/>
  <c i="28" r="J8233"/>
  <c i="28" r="I8233"/>
  <c i="28" r="H8234"/>
  <c i="28" l="1" r="K8233"/>
  <c i="28" r="I8234"/>
  <c i="28" r="J8234"/>
  <c i="28" r="H8235"/>
  <c i="28" l="1" r="K8234"/>
  <c i="28" r="J8235"/>
  <c i="28" r="I8235"/>
  <c i="28" r="H8236"/>
  <c i="28" l="1" r="K8235"/>
  <c i="28" r="J8236"/>
  <c i="28" r="H8237"/>
  <c i="28" r="I8236"/>
  <c i="28" l="1" r="K8236"/>
  <c i="28" r="J8237"/>
  <c i="28" r="I8237"/>
  <c i="28" r="H8238"/>
  <c i="28" l="1" r="K8237"/>
  <c i="28" r="I8238"/>
  <c i="28" r="J8238"/>
  <c i="28" r="H8239"/>
  <c i="28" l="1" r="K8238"/>
  <c i="28" r="J8239"/>
  <c i="28" r="I8239"/>
  <c i="28" r="H8240"/>
  <c i="28" l="1" r="K8239"/>
  <c i="28" r="H8241"/>
  <c i="28" r="I8240"/>
  <c i="28" r="J8240"/>
  <c i="28" l="1" r="K8240"/>
  <c i="28" r="J8241"/>
  <c i="28" r="I8241"/>
  <c i="28" r="H8242"/>
  <c i="28" l="1" r="K8241"/>
  <c i="28" r="H8243"/>
  <c i="28" r="I8242"/>
  <c i="28" r="J8242"/>
  <c i="28" l="1" r="K8242"/>
  <c i="28" r="J8243"/>
  <c i="28" r="I8243"/>
  <c i="28" r="H8244"/>
  <c i="28" l="1" r="K8243"/>
  <c i="28" r="J8244"/>
  <c i="28" r="H8245"/>
  <c i="28" r="I8244"/>
  <c i="28" l="1" r="K8244"/>
  <c i="28" r="H8246"/>
  <c i="28" r="J8245"/>
  <c i="28" r="I8245"/>
  <c i="28" l="1" r="K8245"/>
  <c i="28" r="J8246"/>
  <c i="28" r="H8247"/>
  <c i="28" r="I8246"/>
  <c i="28" l="1" r="K8246"/>
  <c i="28" r="I8247"/>
  <c i="28" r="J8247"/>
  <c i="28" r="H8248"/>
  <c i="28" l="1" r="H8249"/>
  <c i="28" r="I8248"/>
  <c i="28" r="J8248"/>
  <c i="28" r="K8247"/>
  <c i="28" l="1" r="K8248"/>
  <c i="28" r="J8249"/>
  <c i="28" r="I8249"/>
  <c i="28" r="H8250"/>
  <c i="28" l="1" r="K8249"/>
  <c i="28" r="I8250"/>
  <c i="28" r="J8250"/>
  <c i="28" r="H8251"/>
  <c i="28" l="1" r="K8250"/>
  <c i="28" r="H8252"/>
  <c i="28" r="J8251"/>
  <c i="28" r="I8251"/>
  <c i="28" l="1" r="K8251"/>
  <c i="28" r="J8252"/>
  <c i="28" r="H8253"/>
  <c i="28" r="I8252"/>
  <c i="28" l="1" r="K8252"/>
  <c i="28" r="J8253"/>
  <c i="28" r="I8253"/>
  <c i="28" r="H8254"/>
  <c i="28" l="1" r="K8253"/>
  <c i="28" r="J8254"/>
  <c i="28" r="H8255"/>
  <c i="28" r="I8254"/>
  <c i="28" l="1" r="K8254"/>
  <c i="28" r="J8255"/>
  <c i="28" r="I8255"/>
  <c i="28" r="H8256"/>
  <c i="28" l="1" r="K8255"/>
  <c i="28" r="I8256"/>
  <c i="28" r="J8256"/>
  <c i="28" r="H8257"/>
  <c i="28" l="1" r="K8256"/>
  <c i="28" r="J8257"/>
  <c i="28" r="H8258"/>
  <c i="28" r="I8257"/>
  <c i="28" l="1" r="K8257"/>
  <c i="28" r="I8258"/>
  <c i="28" r="J8258"/>
  <c i="28" r="H8259"/>
  <c i="28" l="1" r="K8258"/>
  <c i="28" r="J8259"/>
  <c i="28" r="I8259"/>
  <c i="28" r="H8260"/>
  <c i="28" l="1" r="K8259"/>
  <c i="28" r="I8260"/>
  <c i="28" r="J8260"/>
  <c i="28" r="H8261"/>
  <c i="28" l="1" r="K8260"/>
  <c i="28" r="J8261"/>
  <c i="28" r="I8261"/>
  <c i="28" r="H8262"/>
  <c i="28" l="1" r="I8262"/>
  <c i="28" r="J8262"/>
  <c i="28" r="H8263"/>
  <c i="28" r="K8261"/>
  <c i="28" l="1" r="K8262"/>
  <c i="28" r="J8263"/>
  <c i="28" r="I8263"/>
  <c i="28" r="H8264"/>
  <c i="28" l="1" r="K8263"/>
  <c i="28" r="I8264"/>
  <c i="28" r="J8264"/>
  <c i="28" r="H8265"/>
  <c i="28" l="1" r="K8264"/>
  <c i="28" r="H8266"/>
  <c i="28" r="J8265"/>
  <c i="28" r="I8265"/>
  <c i="28" l="1" r="K8265"/>
  <c i="28" r="H8267"/>
  <c i="28" r="I8266"/>
  <c i="28" r="J8266"/>
  <c i="28" l="1" r="K8266"/>
  <c i="28" r="H8268"/>
  <c i="28" r="J8267"/>
  <c i="28" r="I8267"/>
  <c i="28" l="1" r="K8267"/>
  <c i="28" r="J8268"/>
  <c i="28" r="H8269"/>
  <c i="28" r="I8268"/>
  <c i="28" l="1" r="K8268"/>
  <c i="28" r="H8270"/>
  <c i="28" r="J8269"/>
  <c i="28" r="I8269"/>
  <c i="28" l="1" r="K8269"/>
  <c i="28" r="H8271"/>
  <c i="28" r="I8270"/>
  <c i="28" r="J8270"/>
  <c i="28" l="1" r="K8270"/>
  <c i="28" r="J8271"/>
  <c i="28" r="I8271"/>
  <c i="28" r="H8272"/>
  <c i="28" l="1" r="K8271"/>
  <c i="28" r="I8272"/>
  <c i="28" r="J8272"/>
  <c i="28" r="H8273"/>
  <c i="28" l="1" r="K8272"/>
  <c i="28" r="J8273"/>
  <c i="28" r="I8273"/>
  <c i="28" r="H8274"/>
  <c i="28" l="1" r="K8273"/>
  <c i="28" r="H8275"/>
  <c i="28" r="I8274"/>
  <c i="28" r="J8274"/>
  <c i="28" l="1" r="K8274"/>
  <c i="28" r="J8275"/>
  <c i="28" r="I8275"/>
  <c i="28" r="H8276"/>
  <c i="28" l="1" r="K8275"/>
  <c i="28" r="I8276"/>
  <c i="28" r="H8277"/>
  <c i="28" r="J8276"/>
  <c i="28" l="1" r="K8276"/>
  <c i="28" r="J8277"/>
  <c i="28" r="I8277"/>
  <c i="28" r="H8278"/>
  <c i="28" l="1" r="K8277"/>
  <c i="28" r="I8278"/>
  <c i="28" r="J8278"/>
  <c i="28" r="H8279"/>
  <c i="28" l="1" r="K8278"/>
  <c i="28" r="I8279"/>
  <c i="28" r="H8280"/>
  <c i="28" r="J8279"/>
  <c i="28" l="1" r="K8279"/>
  <c i="28" r="H8281"/>
  <c i="28" r="I8280"/>
  <c i="28" r="J8280"/>
  <c i="28" l="1" r="K8280"/>
  <c i="28" r="H8282"/>
  <c i="28" r="J8281"/>
  <c i="28" r="I8281"/>
  <c i="28" l="1" r="K8281"/>
  <c i="28" r="I8282"/>
  <c i="28" r="J8282"/>
  <c i="28" r="H8283"/>
  <c i="28" l="1" r="K8282"/>
  <c i="28" r="J8283"/>
  <c i="28" r="I8283"/>
  <c i="28" r="H8284"/>
  <c i="28" l="1" r="K8283"/>
  <c i="28" r="I8284"/>
  <c i="28" r="J8284"/>
  <c i="28" r="H8285"/>
  <c i="28" l="1" r="K8284"/>
  <c i="28" r="H8286"/>
  <c i="28" r="J8285"/>
  <c i="28" r="I8285"/>
  <c i="28" l="1" r="K8285"/>
  <c i="28" r="I8286"/>
  <c i="28" r="J8286"/>
  <c i="28" r="H8287"/>
  <c i="28" l="1" r="K8286"/>
  <c i="28" r="J8287"/>
  <c i="28" r="I8287"/>
  <c i="28" r="H8288"/>
  <c i="28" l="1" r="K8287"/>
  <c i="28" r="I8288"/>
  <c i="28" r="J8288"/>
  <c i="28" r="H8289"/>
  <c i="28" l="1" r="K8288"/>
  <c i="28" r="J8289"/>
  <c i="28" r="I8289"/>
  <c i="28" r="H8290"/>
  <c i="28" l="1" r="K8289"/>
  <c i="28" r="J8290"/>
  <c i="28" r="I8290"/>
  <c i="28" r="H8291"/>
  <c i="28" l="1" r="K8290"/>
  <c i="28" r="J8291"/>
  <c i="28" r="I8291"/>
  <c i="28" r="H8292"/>
  <c i="28" l="1" r="K8291"/>
  <c i="28" r="I8292"/>
  <c i="28" r="J8292"/>
  <c i="28" r="H8293"/>
  <c i="28" l="1" r="K8292"/>
  <c i="28" r="H8294"/>
  <c i="28" r="J8293"/>
  <c i="28" r="I8293"/>
  <c i="28" l="1" r="K8293"/>
  <c i="28" r="H8295"/>
  <c i="28" r="I8294"/>
  <c i="28" r="J8294"/>
  <c i="28" l="1" r="K8294"/>
  <c i="28" r="J8295"/>
  <c i="28" r="I8295"/>
  <c i="28" r="H8296"/>
  <c i="28" l="1" r="K8295"/>
  <c i="28" r="H8297"/>
  <c i="28" r="I8296"/>
  <c i="28" r="J8296"/>
  <c i="28" l="1" r="K8296"/>
  <c i="28" r="I8297"/>
  <c i="28" r="H8298"/>
  <c i="28" r="J8297"/>
  <c i="28" l="1" r="K8297"/>
  <c i="28" r="I8298"/>
  <c i="28" r="J8298"/>
  <c i="28" r="H8299"/>
  <c i="28" l="1" r="K8298"/>
  <c i="28" r="H8300"/>
  <c i="28" r="J8299"/>
  <c i="28" r="I8299"/>
  <c i="28" l="1" r="K8299"/>
  <c i="28" r="H8301"/>
  <c i="28" r="I8300"/>
  <c i="28" r="J8300"/>
  <c i="28" l="1" r="K8300"/>
  <c i="28" r="J8301"/>
  <c i="28" r="I8301"/>
  <c i="28" r="H8302"/>
  <c i="28" l="1" r="K8301"/>
  <c i="28" r="I8302"/>
  <c i="28" r="J8302"/>
  <c i="28" r="H8303"/>
  <c i="28" l="1" r="K8302"/>
  <c i="28" r="H8304"/>
  <c i="28" r="J8303"/>
  <c i="28" r="I8303"/>
  <c i="28" l="1" r="K8303"/>
  <c i="28" r="I8304"/>
  <c i="28" r="J8304"/>
  <c i="28" r="H8305"/>
  <c i="28" l="1" r="K8304"/>
  <c i="28" r="J8305"/>
  <c i="28" r="I8305"/>
  <c i="28" r="H8306"/>
  <c i="28" l="1" r="K8305"/>
  <c i="28" r="I8306"/>
  <c i="28" r="J8306"/>
  <c i="28" r="H8307"/>
  <c i="28" l="1" r="K8306"/>
  <c i="28" r="I8307"/>
  <c i="28" r="H8308"/>
  <c i="28" r="J8307"/>
  <c i="28" l="1" r="K8307"/>
  <c i="28" r="I8308"/>
  <c i="28" r="J8308"/>
  <c i="28" r="H8309"/>
  <c i="28" l="1" r="K8308"/>
  <c i="28" r="H8310"/>
  <c i="28" r="J8309"/>
  <c i="28" r="I8309"/>
  <c i="28" l="1" r="K8309"/>
  <c i="28" r="I8310"/>
  <c i="28" r="J8310"/>
  <c i="28" r="H8311"/>
  <c i="28" l="1" r="K8310"/>
  <c i="28" r="H8312"/>
  <c i="28" r="J8311"/>
  <c i="28" r="I8311"/>
  <c i="28" l="1" r="K8311"/>
  <c i="28" r="I8312"/>
  <c i="28" r="J8312"/>
  <c i="28" r="H8313"/>
  <c i="28" l="1" r="K8312"/>
  <c i="28" r="J8313"/>
  <c i="28" r="I8313"/>
  <c i="28" r="H8314"/>
  <c i="28" l="1" r="K8313"/>
  <c i="28" r="I8314"/>
  <c i="28" r="J8314"/>
  <c i="28" r="H8315"/>
  <c i="28" l="1" r="K8314"/>
  <c i="28" r="J8315"/>
  <c i="28" r="H8316"/>
  <c i="28" r="I8315"/>
  <c i="28" l="1" r="K8315"/>
  <c i="28" r="I8316"/>
  <c i="28" r="J8316"/>
  <c i="28" r="H8317"/>
  <c i="28" l="1" r="K8316"/>
  <c i="28" r="H8318"/>
  <c i="28" r="J8317"/>
  <c i="28" r="I8317"/>
  <c i="28" l="1" r="K8317"/>
  <c i="28" r="H8319"/>
  <c i="28" r="I8318"/>
  <c i="28" r="J8318"/>
  <c i="28" l="1" r="K8318"/>
  <c i="28" r="J8319"/>
  <c i="28" r="I8319"/>
  <c i="28" r="H8320"/>
  <c i="28" l="1" r="K8319"/>
  <c i="28" r="I8320"/>
  <c i="28" r="J8320"/>
  <c i="28" r="H8321"/>
  <c i="28" l="1" r="K8320"/>
  <c i="28" r="J8321"/>
  <c i="28" r="I8321"/>
  <c i="28" r="H8322"/>
  <c i="28" l="1" r="K8321"/>
  <c i="28" r="I8322"/>
  <c i="28" r="J8322"/>
  <c i="28" r="H8323"/>
  <c i="28" l="1" r="K8322"/>
  <c i="28" r="H8324"/>
  <c i="28" r="J8323"/>
  <c i="28" r="I8323"/>
  <c i="28" l="1" r="K8323"/>
  <c i="28" r="H8325"/>
  <c i="28" r="I8324"/>
  <c i="28" r="J8324"/>
  <c i="28" l="1" r="K8324"/>
  <c i="28" r="J8325"/>
  <c i="28" r="I8325"/>
  <c i="28" r="H8326"/>
  <c i="28" l="1" r="K8325"/>
  <c i="28" r="I8326"/>
  <c i="28" r="J8326"/>
  <c i="28" r="H8327"/>
  <c i="28" l="1" r="K8326"/>
  <c i="28" r="J8327"/>
  <c i="28" r="I8327"/>
  <c i="28" r="H8328"/>
  <c i="28" l="1" r="K8327"/>
  <c i="28" r="I8328"/>
  <c i="28" r="J8328"/>
  <c i="28" r="H8329"/>
  <c i="28" l="1" r="K8328"/>
  <c i="28" r="J8329"/>
  <c i="28" r="I8329"/>
  <c i="28" r="H8330"/>
  <c i="28" l="1" r="K8329"/>
  <c i="28" r="I8330"/>
  <c i="28" r="J8330"/>
  <c i="28" r="H8331"/>
  <c i="28" l="1" r="K8330"/>
  <c i="28" r="J8331"/>
  <c i="28" r="H8332"/>
  <c i="28" r="I8331"/>
  <c i="28" l="1" r="K8331"/>
  <c i="28" r="H8333"/>
  <c i="28" r="I8332"/>
  <c i="28" r="J8332"/>
  <c i="28" l="1" r="K8332"/>
  <c i="28" r="H8334"/>
  <c i="28" r="J8333"/>
  <c i="28" r="I8333"/>
  <c i="28" l="1" r="K8333"/>
  <c i="28" r="H8335"/>
  <c i="28" r="I8334"/>
  <c i="28" r="J8334"/>
  <c i="28" l="1" r="K8334"/>
  <c i="28" r="H8336"/>
  <c i="28" r="J8335"/>
  <c i="28" r="I8335"/>
  <c i="28" l="1" r="K8335"/>
  <c i="28" r="H8337"/>
  <c i="28" r="I8336"/>
  <c i="28" r="J8336"/>
  <c i="28" l="1" r="K8336"/>
  <c i="28" r="I8337"/>
  <c i="28" r="H8338"/>
  <c i="28" r="J8337"/>
  <c i="28" l="1" r="K8337"/>
  <c i="28" r="I8338"/>
  <c i="28" r="J8338"/>
  <c i="28" r="H8339"/>
  <c i="28" l="1" r="K8338"/>
  <c i="28" r="H8340"/>
  <c i="28" r="J8339"/>
  <c i="28" r="I8339"/>
  <c i="28" l="1" r="K8339"/>
  <c i="28" r="J8340"/>
  <c i="28" r="H8341"/>
  <c i="28" r="I8340"/>
  <c i="28" l="1" r="K8340"/>
  <c i="28" r="H8342"/>
  <c i="28" r="J8341"/>
  <c i="28" r="I8341"/>
  <c i="28" l="1" r="K8341"/>
  <c i="28" r="I8342"/>
  <c i="28" r="J8342"/>
  <c i="28" r="H8343"/>
  <c i="28" l="1" r="K8342"/>
  <c i="28" r="J8343"/>
  <c i="28" r="I8343"/>
  <c i="28" r="H8344"/>
  <c i="28" l="1" r="K8343"/>
  <c i="28" r="I8344"/>
  <c i="28" r="J8344"/>
  <c i="28" r="H8345"/>
  <c i="28" l="1" r="K8344"/>
  <c i="28" r="I8345"/>
  <c i="28" r="H8346"/>
  <c i="28" r="J8345"/>
  <c i="28" l="1" r="K8345"/>
  <c i="28" r="I8346"/>
  <c i="28" r="H8347"/>
  <c i="28" r="J8346"/>
  <c i="28" l="1" r="K8346"/>
  <c i="28" r="J8347"/>
  <c i="28" r="I8347"/>
  <c i="28" r="H8348"/>
  <c i="28" l="1" r="K8347"/>
  <c i="28" r="H8349"/>
  <c i="28" r="I8348"/>
  <c i="28" r="J8348"/>
  <c i="28" l="1" r="K8348"/>
  <c i="28" r="J8349"/>
  <c i="28" r="H8350"/>
  <c i="28" r="I8349"/>
  <c i="28" l="1" r="K8349"/>
  <c i="28" r="I8350"/>
  <c i="28" r="J8350"/>
  <c i="28" r="H8351"/>
  <c i="28" l="1" r="K8350"/>
  <c i="28" r="J8351"/>
  <c i="28" r="I8351"/>
  <c i="28" r="H8352"/>
  <c i="28" l="1" r="K8351"/>
  <c i="28" r="H8353"/>
  <c i="28" r="I8352"/>
  <c i="28" r="J8352"/>
  <c i="28" l="1" r="K8352"/>
  <c i="28" r="H8354"/>
  <c i="28" r="J8353"/>
  <c i="28" r="I8353"/>
  <c i="28" l="1" r="K8353"/>
  <c i="28" r="I8354"/>
  <c i="28" r="J8354"/>
  <c i="28" r="H8355"/>
  <c i="28" l="1" r="K8354"/>
  <c i="28" r="J8355"/>
  <c i="28" r="I8355"/>
  <c i="28" r="H8356"/>
  <c i="28" l="1" r="K8355"/>
  <c i="28" r="H8357"/>
  <c i="28" r="I8356"/>
  <c i="28" r="J8356"/>
  <c i="28" l="1" r="K8356"/>
  <c i="28" r="J8357"/>
  <c i="28" r="I8357"/>
  <c i="28" r="H8358"/>
  <c i="28" l="1" r="K8357"/>
  <c i="28" r="I8358"/>
  <c i="28" r="J8358"/>
  <c i="28" r="H8359"/>
  <c i="28" l="1" r="K8358"/>
  <c i="28" r="J8359"/>
  <c i="28" r="I8359"/>
  <c i="28" r="H8360"/>
  <c i="28" l="1" r="K8359"/>
  <c i="28" r="I8360"/>
  <c i="28" r="J8360"/>
  <c i="28" r="H8361"/>
  <c i="28" l="1" r="K8360"/>
  <c i="28" r="J8361"/>
  <c i="28" r="I8361"/>
  <c i="28" r="H8362"/>
  <c i="28" l="1" r="K8361"/>
  <c i="28" r="I8362"/>
  <c i="28" r="J8362"/>
  <c i="28" r="H8363"/>
  <c i="28" l="1" r="K8362"/>
  <c i="28" r="I8363"/>
  <c i="28" r="H8364"/>
  <c i="28" r="J8363"/>
  <c i="28" l="1" r="K8363"/>
  <c i="28" r="H8365"/>
  <c i="28" r="I8364"/>
  <c i="28" r="J8364"/>
  <c i="28" l="1" r="K8364"/>
  <c i="28" r="H8366"/>
  <c i="28" r="J8365"/>
  <c i="28" r="I8365"/>
  <c i="28" l="1" r="K8365"/>
  <c i="28" r="H8367"/>
  <c i="28" r="I8366"/>
  <c i="28" r="J8366"/>
  <c i="28" l="1" r="K8366"/>
  <c i="28" r="H8368"/>
  <c i="28" r="J8367"/>
  <c i="28" r="I8367"/>
  <c i="28" l="1" r="K8367"/>
  <c i="28" r="I8368"/>
  <c i="28" r="J8368"/>
  <c i="28" r="H8369"/>
  <c i="28" l="1" r="K8368"/>
  <c i="28" r="H8370"/>
  <c i="28" r="J8369"/>
  <c i="28" r="I8369"/>
  <c i="28" l="1" r="K8369"/>
  <c i="28" r="I8370"/>
  <c i="28" r="J8370"/>
  <c i="28" r="H8371"/>
  <c i="28" l="1" r="K8370"/>
  <c i="28" r="H8372"/>
  <c i="28" r="J8371"/>
  <c i="28" r="I8371"/>
  <c i="28" l="1" r="K8371"/>
  <c i="28" r="H8373"/>
  <c i="28" r="I8372"/>
  <c i="28" r="J8372"/>
  <c i="28" l="1" r="K8372"/>
  <c i="28" r="H8374"/>
  <c i="28" r="J8373"/>
  <c i="28" r="I8373"/>
  <c i="28" l="1" r="K8373"/>
  <c i="28" r="I8374"/>
  <c i="28" r="J8374"/>
  <c i="28" r="H8375"/>
  <c i="28" l="1" r="K8374"/>
  <c i="28" r="J8375"/>
  <c i="28" r="I8375"/>
  <c i="28" r="H8376"/>
  <c i="28" l="1" r="K8375"/>
  <c i="28" r="I8376"/>
  <c i="28" r="J8376"/>
  <c i="28" r="H8377"/>
  <c i="28" l="1" r="K8376"/>
  <c i="28" r="H8378"/>
  <c i="28" r="J8377"/>
  <c i="28" r="I8377"/>
  <c i="28" l="1" r="K8377"/>
  <c i="28" r="I8378"/>
  <c i="28" r="J8378"/>
  <c i="28" r="H8379"/>
  <c i="28" l="1" r="K8378"/>
  <c i="28" r="J8379"/>
  <c i="28" r="I8379"/>
  <c i="28" r="H8380"/>
  <c i="28" l="1" r="K8379"/>
  <c i="28" r="H8381"/>
  <c i="28" r="I8380"/>
  <c i="28" r="J8380"/>
  <c i="28" l="1" r="K8380"/>
  <c i="28" r="J8381"/>
  <c i="28" r="I8381"/>
  <c i="28" r="H8382"/>
  <c i="28" l="1" r="K8381"/>
  <c i="28" r="I8382"/>
  <c i="28" r="J8382"/>
  <c i="28" r="H8383"/>
  <c i="28" l="1" r="K8382"/>
  <c i="28" r="J8383"/>
  <c i="28" r="I8383"/>
  <c i="28" r="H8384"/>
  <c i="28" l="1" r="K8383"/>
  <c i="28" r="I8384"/>
  <c i="28" r="J8384"/>
  <c i="28" r="H8385"/>
  <c i="28" l="1" r="K8384"/>
  <c i="28" r="J8385"/>
  <c i="28" r="I8385"/>
  <c i="28" r="H8386"/>
  <c i="28" l="1" r="K8385"/>
  <c i="28" r="H8387"/>
  <c i="28" r="I8386"/>
  <c i="28" r="J8386"/>
  <c i="28" l="1" r="K8386"/>
  <c i="28" r="J8387"/>
  <c i="28" r="I8387"/>
  <c i="28" r="H8388"/>
  <c i="28" l="1" r="K8387"/>
  <c i="28" r="I8388"/>
  <c i="28" r="J8388"/>
  <c i="28" r="H8389"/>
  <c i="28" l="1" r="K8388"/>
  <c i="28" r="J8389"/>
  <c i="28" r="I8389"/>
  <c i="28" r="H8390"/>
  <c i="28" l="1" r="K8389"/>
  <c i="28" r="I8390"/>
  <c i="28" r="J8390"/>
  <c i="28" r="H8391"/>
  <c i="28" l="1" r="K8390"/>
  <c i="28" r="J8391"/>
  <c i="28" r="I8391"/>
  <c i="28" r="H8392"/>
  <c i="28" l="1" r="K8391"/>
  <c i="28" r="I8392"/>
  <c i="28" r="J8392"/>
  <c i="28" r="H8393"/>
  <c i="28" l="1" r="K8392"/>
  <c i="28" r="H8394"/>
  <c i="28" r="J8393"/>
  <c i="28" r="I8393"/>
  <c i="28" l="1" r="K8393"/>
  <c i="28" r="H8395"/>
  <c i="28" r="I8394"/>
  <c i="28" r="J8394"/>
  <c i="28" l="1" r="K8394"/>
  <c i="28" r="H8396"/>
  <c i="28" r="J8395"/>
  <c i="28" r="I8395"/>
  <c i="28" l="1" r="K8395"/>
  <c i="28" r="H8397"/>
  <c i="28" r="I8396"/>
  <c i="28" r="J8396"/>
  <c i="28" l="1" r="K8396"/>
  <c i="28" r="J8397"/>
  <c i="28" r="I8397"/>
  <c i="28" r="H8398"/>
  <c i="28" l="1" r="K8397"/>
  <c i="28" r="I8398"/>
  <c i="28" r="J8398"/>
  <c i="28" r="H8399"/>
  <c i="28" l="1" r="K8398"/>
  <c i="28" r="H8400"/>
  <c i="28" r="J8399"/>
  <c i="28" r="I8399"/>
  <c i="28" l="1" r="K8399"/>
  <c i="28" r="I8400"/>
  <c i="28" r="H8401"/>
  <c i="28" r="J8400"/>
  <c i="28" l="1" r="K8400"/>
  <c i="28" r="H8402"/>
  <c i="28" r="J8401"/>
  <c i="28" r="I8401"/>
  <c i="28" l="1" r="K8401"/>
  <c i="28" r="H8403"/>
  <c i="28" r="I8402"/>
  <c i="28" r="J8402"/>
  <c i="28" l="1" r="K8402"/>
  <c i="28" r="I8403"/>
  <c i="28" r="H8404"/>
  <c i="28" r="J8403"/>
  <c i="28" l="1" r="K8403"/>
  <c i="28" r="I8404"/>
  <c i="28" r="J8404"/>
  <c i="28" r="H8405"/>
  <c i="28" l="1" r="K8404"/>
  <c i="28" r="H8406"/>
  <c i="28" r="J8405"/>
  <c i="28" r="I8405"/>
  <c i="28" l="1" r="K8405"/>
  <c i="28" r="I8406"/>
  <c i="28" r="J8406"/>
  <c i="28" r="H8407"/>
  <c i="28" l="1" r="K8406"/>
  <c i="28" r="J8407"/>
  <c i="28" r="I8407"/>
  <c i="28" r="H8408"/>
  <c i="28" l="1" r="K8407"/>
  <c i="28" r="I8408"/>
  <c i="28" r="J8408"/>
  <c i="28" r="H8409"/>
  <c i="28" l="1" r="K8408"/>
  <c i="28" r="J8409"/>
  <c i="28" r="I8409"/>
  <c i="28" r="H8410"/>
  <c i="28" l="1" r="K8409"/>
  <c i="28" r="I8410"/>
  <c i="28" r="J8410"/>
  <c i="28" r="H8411"/>
  <c i="28" l="1" r="K8410"/>
  <c i="28" r="J8411"/>
  <c i="28" r="I8411"/>
  <c i="28" r="H8412"/>
  <c i="28" l="1" r="K8411"/>
  <c i="28" r="H8413"/>
  <c i="28" r="I8412"/>
  <c i="28" r="J8412"/>
  <c i="28" l="1" r="K8412"/>
  <c i="28" r="H8414"/>
  <c i="28" r="J8413"/>
  <c i="28" r="I8413"/>
  <c i="28" l="1" r="K8413"/>
  <c i="28" r="J8414"/>
  <c i="28" r="H8415"/>
  <c i="28" r="I8414"/>
  <c i="28" l="1" r="K8414"/>
  <c i="28" r="I8415"/>
  <c i="28" r="H8416"/>
  <c i="28" r="J8415"/>
  <c i="28" l="1" r="K8415"/>
  <c i="28" r="I8416"/>
  <c i="28" r="J8416"/>
  <c i="28" r="H8417"/>
  <c i="28" l="1" r="K8416"/>
  <c i="28" r="J8417"/>
  <c i="28" r="I8417"/>
  <c i="28" r="H8418"/>
  <c i="28" l="1" r="K8417"/>
  <c i="28" r="H8419"/>
  <c i="28" r="I8418"/>
  <c i="28" r="J8418"/>
  <c i="28" l="1" r="K8418"/>
  <c i="28" r="H8420"/>
  <c i="28" r="J8419"/>
  <c i="28" r="I8419"/>
  <c i="28" l="1" r="K8419"/>
  <c i="28" r="J8420"/>
  <c i="28" r="H8421"/>
  <c i="28" r="I8420"/>
  <c i="28" l="1" r="K8420"/>
  <c i="28" r="J8421"/>
  <c i="28" r="I8421"/>
  <c i="28" r="H8422"/>
  <c i="28" l="1" r="K8421"/>
  <c i="28" r="I8422"/>
  <c i="28" r="J8422"/>
  <c i="28" r="H8423"/>
  <c i="28" l="1" r="K8422"/>
  <c i="28" r="I8423"/>
  <c i="28" r="H8424"/>
  <c i="28" r="J8423"/>
  <c i="28" l="1" r="K8423"/>
  <c i="28" r="H8425"/>
  <c i="28" r="I8424"/>
  <c i="28" r="J8424"/>
  <c i="28" l="1" r="K8424"/>
  <c i="28" r="I8425"/>
  <c i="28" r="H8426"/>
  <c i="28" r="J8425"/>
  <c i="28" l="1" r="K8425"/>
  <c i="28" r="J8426"/>
  <c i="28" r="H8427"/>
  <c i="28" r="I8426"/>
  <c i="28" l="1" r="K8426"/>
  <c i="28" r="H8428"/>
  <c i="28" r="J8427"/>
  <c i="28" r="I8427"/>
  <c i="28" l="1" r="K8427"/>
  <c i="28" r="H8429"/>
  <c i="28" r="I8428"/>
  <c i="28" r="J8428"/>
  <c i="28" l="1" r="K8428"/>
  <c i="28" r="H8430"/>
  <c i="28" r="J8429"/>
  <c i="28" r="I8429"/>
  <c i="28" l="1" r="K8429"/>
  <c i="28" r="I8430"/>
  <c i="28" r="J8430"/>
  <c i="28" r="H8431"/>
  <c i="28" l="1" r="K8430"/>
  <c i="28" r="J8431"/>
  <c i="28" r="I8431"/>
  <c i="28" r="H8432"/>
  <c i="28" l="1" r="K8431"/>
  <c i="28" r="I8432"/>
  <c i="28" r="J8432"/>
  <c i="28" r="H8433"/>
  <c i="28" l="1" r="K8432"/>
  <c i="28" r="J8433"/>
  <c i="28" r="I8433"/>
  <c i="28" r="H8434"/>
  <c i="28" l="1" r="K8433"/>
  <c i="28" r="H8435"/>
  <c i="28" r="I8434"/>
  <c i="28" r="J8434"/>
  <c i="28" l="1" r="K8434"/>
  <c i="28" r="J8435"/>
  <c i="28" r="H8436"/>
  <c i="28" r="I8435"/>
  <c i="28" l="1" r="K8435"/>
  <c i="28" r="I8436"/>
  <c i="28" r="J8436"/>
  <c i="28" r="H8437"/>
  <c i="28" l="1" r="K8436"/>
  <c i="28" r="H8438"/>
  <c i="28" r="J8437"/>
  <c i="28" r="I8437"/>
  <c i="28" l="1" r="K8437"/>
  <c i="28" r="H8439"/>
  <c i="28" r="I8438"/>
  <c i="28" r="J8438"/>
  <c i="28" l="1" r="K8438"/>
  <c i="28" r="J8439"/>
  <c i="28" r="I8439"/>
  <c i="28" r="H8440"/>
  <c i="28" l="1" r="K8439"/>
  <c i="28" r="I8440"/>
  <c i="28" r="J8440"/>
  <c i="28" r="H8441"/>
  <c i="28" l="1" r="K8440"/>
  <c i="28" r="I8441"/>
  <c i="28" r="H8442"/>
  <c i="28" r="J8441"/>
  <c i="28" l="1" r="K8441"/>
  <c i="28" r="I8442"/>
  <c i="28" r="J8442"/>
  <c i="28" r="H8443"/>
  <c i="28" l="1" r="K8442"/>
  <c i="28" r="J8443"/>
  <c i="28" r="I8443"/>
  <c i="28" r="H8444"/>
  <c i="28" l="1" r="K8443"/>
  <c i="28" r="I8444"/>
  <c i="28" r="J8444"/>
  <c i="28" r="H8445"/>
  <c i="28" l="1" r="K8444"/>
  <c i="28" r="J8445"/>
  <c i="28" r="I8445"/>
  <c i="28" r="H8446"/>
  <c i="28" l="1" r="K8445"/>
  <c i="28" r="I8446"/>
  <c i="28" r="J8446"/>
  <c i="28" r="H8447"/>
  <c i="28" l="1" r="J8447"/>
  <c i="28" r="I8447"/>
  <c i="28" r="H8448"/>
  <c i="28" r="K8446"/>
  <c i="28" l="1" r="K8447"/>
  <c i="28" r="H8449"/>
  <c i="28" r="I8448"/>
  <c i="28" r="J8448"/>
  <c i="28" l="1" r="K8448"/>
  <c i="28" r="H8450"/>
  <c i="28" r="J8449"/>
  <c i="28" r="I8449"/>
  <c i="28" l="1" r="K8449"/>
  <c i="28" r="I8450"/>
  <c i="28" r="J8450"/>
  <c i="28" r="H8451"/>
  <c i="28" l="1" r="K8450"/>
  <c i="28" r="H8452"/>
  <c i="28" r="J8451"/>
  <c i="28" r="I8451"/>
  <c i="28" l="1" r="K8451"/>
  <c i="28" r="I8452"/>
  <c i="28" r="J8452"/>
  <c i="28" r="H8453"/>
  <c i="28" l="1" r="K8452"/>
  <c i="28" r="J8453"/>
  <c i="28" r="I8453"/>
  <c i="28" r="H8454"/>
  <c i="28" l="1" r="K8453"/>
  <c i="28" r="I8454"/>
  <c i="28" r="J8454"/>
  <c i="28" r="H8455"/>
  <c i="28" l="1" r="K8454"/>
  <c i="28" r="J8455"/>
  <c i="28" r="I8455"/>
  <c i="28" r="H8456"/>
  <c i="28" l="1" r="K8455"/>
  <c i="28" r="I8456"/>
  <c i="28" r="J8456"/>
  <c i="28" r="H8457"/>
  <c i="28" l="1" r="K8456"/>
  <c i="28" r="J8457"/>
  <c i="28" r="I8457"/>
  <c i="28" r="H8458"/>
  <c i="28" l="1" r="K8457"/>
  <c i="28" r="I8458"/>
  <c i="28" r="J8458"/>
  <c i="28" r="H8459"/>
  <c i="28" l="1" r="K8458"/>
  <c i="28" r="J8459"/>
  <c i="28" r="I8459"/>
  <c i="28" r="H8460"/>
  <c i="28" l="1" r="K8459"/>
  <c i="28" r="H8461"/>
  <c i="28" r="I8460"/>
  <c i="28" r="J8460"/>
  <c i="28" l="1" r="K8460"/>
  <c i="28" r="J8461"/>
  <c i="28" r="I8461"/>
  <c i="28" r="H8462"/>
  <c i="28" l="1" r="I8462"/>
  <c i="28" r="J8462"/>
  <c i="28" r="H8463"/>
  <c i="28" r="K8461"/>
  <c i="28" l="1" r="K8462"/>
  <c i="28" r="J8463"/>
  <c i="28" r="I8463"/>
  <c i="28" r="H8464"/>
  <c i="28" l="1" r="K8463"/>
  <c i="28" r="I8464"/>
  <c i="28" r="H8465"/>
  <c i="28" r="J8464"/>
  <c i="28" l="1" r="J8465"/>
  <c i="28" r="I8465"/>
  <c i="28" r="H8466"/>
  <c i="28" r="K8464"/>
  <c i="28" l="1" r="K8465"/>
  <c i="28" r="I8466"/>
  <c i="28" r="J8466"/>
  <c i="28" r="H8467"/>
  <c i="28" l="1" r="K8466"/>
  <c i="28" r="H8468"/>
  <c i="28" r="J8467"/>
  <c i="28" r="I8467"/>
  <c i="28" l="1" r="K8467"/>
  <c i="28" r="H8469"/>
  <c i="28" r="I8468"/>
  <c i="28" r="J8468"/>
  <c i="28" l="1" r="K8468"/>
  <c i="28" r="H8470"/>
  <c i="28" r="J8469"/>
  <c i="28" r="I8469"/>
  <c i="28" l="1" r="K8469"/>
  <c i="28" r="H8471"/>
  <c i="28" r="I8470"/>
  <c i="28" r="J8470"/>
  <c i="28" l="1" r="K8470"/>
  <c i="28" r="J8471"/>
  <c i="28" r="I8471"/>
  <c i="28" r="H8472"/>
  <c i="28" l="1" r="K8471"/>
  <c i="28" r="I8472"/>
  <c i="28" r="J8472"/>
  <c i="28" r="H8473"/>
  <c i="28" l="1" r="K8472"/>
  <c i="28" r="J8473"/>
  <c i="28" r="I8473"/>
  <c i="28" r="H8474"/>
  <c i="28" l="1" r="K8473"/>
  <c i="28" r="H8475"/>
  <c i="28" r="I8474"/>
  <c i="28" r="J8474"/>
  <c i="28" l="1" r="K8474"/>
  <c i="28" r="I8475"/>
  <c i="28" r="H8476"/>
  <c i="28" r="J8475"/>
  <c i="28" l="1" r="K8475"/>
  <c i="28" r="I8476"/>
  <c i="28" r="J8476"/>
  <c i="28" r="H8477"/>
  <c i="28" l="1" r="K8476"/>
  <c i="28" r="J8477"/>
  <c i="28" r="I8477"/>
  <c i="28" r="H8478"/>
  <c i="28" l="1" r="K8477"/>
  <c i="28" r="I8478"/>
  <c i="28" r="J8478"/>
  <c i="28" r="H8479"/>
  <c i="28" l="1" r="K8478"/>
  <c i="28" r="J8479"/>
  <c i="28" r="I8479"/>
  <c i="28" r="H8480"/>
  <c i="28" l="1" r="K8479"/>
  <c i="28" r="H8481"/>
  <c i="28" r="I8480"/>
  <c i="28" r="J8480"/>
  <c i="28" l="1" r="K8480"/>
  <c i="28" r="I8481"/>
  <c i="28" r="H8482"/>
  <c i="28" r="J8481"/>
  <c i="28" l="1" r="K8481"/>
  <c i="28" r="H8483"/>
  <c i="28" r="I8482"/>
  <c i="28" r="J8482"/>
  <c i="28" l="1" r="K8482"/>
  <c i="28" r="J8483"/>
  <c i="28" r="I8483"/>
  <c i="28" r="H8484"/>
  <c i="28" l="1" r="K8483"/>
  <c i="28" r="H8485"/>
  <c i="28" r="I8484"/>
  <c i="28" r="J8484"/>
  <c i="28" l="1" r="K8484"/>
  <c i="28" r="J8485"/>
  <c i="28" r="I8485"/>
  <c i="28" r="H8486"/>
  <c i="28" l="1" r="K8485"/>
  <c i="28" r="I8486"/>
  <c i="28" r="J8486"/>
  <c i="28" r="H8487"/>
  <c i="28" l="1" r="K8486"/>
  <c i="28" r="J8487"/>
  <c i="28" r="I8487"/>
  <c i="28" r="H8488"/>
  <c i="28" l="1" r="K8487"/>
  <c i="28" r="I8488"/>
  <c i="28" r="J8488"/>
  <c i="28" r="H8489"/>
  <c i="28" l="1" r="K8488"/>
  <c i="28" r="J8489"/>
  <c i="28" r="I8489"/>
  <c i="28" r="H8490"/>
  <c i="28" l="1" r="K8489"/>
  <c i="28" r="I8490"/>
  <c i="28" r="J8490"/>
  <c i="28" r="H8491"/>
  <c i="28" l="1" r="K8490"/>
  <c i="28" r="H8492"/>
  <c i="28" r="J8491"/>
  <c i="28" r="I8491"/>
  <c i="28" l="1" r="K8491"/>
  <c i="28" r="H8493"/>
  <c i="28" r="I8492"/>
  <c i="28" r="J8492"/>
  <c i="28" l="1" r="K8492"/>
  <c i="28" r="H8494"/>
  <c i="28" r="J8493"/>
  <c i="28" r="I8493"/>
  <c i="28" l="1" r="K8493"/>
  <c i="28" r="H8495"/>
  <c i="28" r="I8494"/>
  <c i="28" r="J8494"/>
  <c i="28" l="1" r="K8494"/>
  <c i="28" r="I8495"/>
  <c i="28" r="H8496"/>
  <c i="28" r="J8495"/>
  <c i="28" l="1" r="K8495"/>
  <c i="28" r="H8497"/>
  <c i="28" r="I8496"/>
  <c i="28" r="J8496"/>
  <c i="28" l="1" r="K8496"/>
  <c i="28" r="H8498"/>
  <c i="28" r="J8497"/>
  <c i="28" r="I8497"/>
  <c i="28" l="1" r="K8497"/>
  <c i="28" r="H8499"/>
  <c i="28" r="I8498"/>
  <c i="28" r="J8498"/>
  <c i="28" l="1" r="K8498"/>
  <c i="28" r="H8500"/>
  <c i="28" r="J8499"/>
  <c i="28" r="I8499"/>
  <c i="28" l="1" r="K8499"/>
  <c i="28" r="H8501"/>
  <c i="28" r="I8500"/>
  <c i="28" r="J8500"/>
  <c i="28" l="1" r="K8500"/>
  <c i="28" r="J8501"/>
  <c i="28" r="I8501"/>
  <c i="28" r="H8502"/>
  <c i="28" l="1" r="K8501"/>
  <c i="28" r="I8502"/>
  <c i="28" r="J8502"/>
  <c i="28" r="H8503"/>
  <c i="28" l="1" r="K8502"/>
  <c i="28" r="J8503"/>
  <c i="28" r="I8503"/>
  <c i="28" r="H8504"/>
  <c i="28" l="1" r="K8503"/>
  <c i="28" r="I8504"/>
  <c i="28" r="J8504"/>
  <c i="28" r="H8505"/>
  <c i="28" l="1" r="K8504"/>
  <c i="28" r="H8506"/>
  <c i="28" r="J8505"/>
  <c i="28" r="I8505"/>
  <c i="28" l="1" r="K8505"/>
  <c i="28" r="H8507"/>
  <c i="28" r="I8506"/>
  <c i="28" r="J8506"/>
  <c i="28" l="1" r="K8506"/>
  <c i="28" r="I8507"/>
  <c i="28" r="H8508"/>
  <c i="28" r="J8507"/>
  <c i="28" l="1" r="K8507"/>
  <c i="28" r="H8509"/>
  <c i="28" r="I8508"/>
  <c i="28" r="J8508"/>
  <c i="28" l="1" r="K8508"/>
  <c i="28" r="I8509"/>
  <c i="28" r="H8510"/>
  <c i="28" r="J8509"/>
  <c i="28" l="1" r="K8509"/>
  <c i="28" r="H8511"/>
  <c i="28" r="I8510"/>
  <c i="28" r="J8510"/>
  <c i="28" l="1" r="K8510"/>
  <c i="28" r="J8511"/>
  <c i="28" r="I8511"/>
  <c i="28" r="H8512"/>
  <c i="28" l="1" r="K8511"/>
  <c i="28" r="I8512"/>
  <c i="28" r="J8512"/>
  <c i="28" r="H8513"/>
  <c i="28" l="1" r="K8512"/>
  <c i="28" r="J8513"/>
  <c i="28" r="I8513"/>
  <c i="28" r="H8514"/>
  <c i="28" l="1" r="K8513"/>
  <c i="28" r="J8514"/>
  <c i="28" r="H8515"/>
  <c i="28" r="I8514"/>
  <c i="28" l="1" r="K8514"/>
  <c i="28" r="H8516"/>
  <c i="28" r="J8515"/>
  <c i="28" r="I8515"/>
  <c i="28" l="1" r="K8515"/>
  <c i="28" r="H8517"/>
  <c i="28" r="I8516"/>
  <c i="28" r="J8516"/>
  <c i="28" l="1" r="K8516"/>
  <c i="28" r="H8518"/>
  <c i="28" r="J8517"/>
  <c i="28" r="I8517"/>
  <c i="28" l="1" r="K8517"/>
  <c i="28" r="H8519"/>
  <c i="28" r="I8518"/>
  <c i="28" r="J8518"/>
  <c i="28" l="1" r="K8518"/>
  <c i="28" r="H8520"/>
  <c i="28" r="J8519"/>
  <c i="28" r="I8519"/>
  <c i="28" l="1" r="K8519"/>
  <c i="28" r="H8521"/>
  <c i="28" r="I8520"/>
  <c i="28" r="J8520"/>
  <c i="28" l="1" r="K8520"/>
  <c i="28" r="I8521"/>
  <c i="28" r="H8522"/>
  <c i="28" r="J8521"/>
  <c i="28" l="1" r="K8521"/>
  <c i="28" r="I8522"/>
  <c i="28" r="J8522"/>
  <c i="28" r="H8523"/>
  <c i="28" l="1" r="K8522"/>
  <c i="28" r="H8524"/>
  <c i="28" r="J8523"/>
  <c i="28" r="I8523"/>
  <c i="28" l="1" r="K8523"/>
  <c i="28" r="I8524"/>
  <c i="28" r="J8524"/>
  <c i="28" r="H8525"/>
  <c i="28" l="1" r="K8524"/>
  <c i="28" r="H8526"/>
  <c i="28" r="J8525"/>
  <c i="28" r="I8525"/>
  <c i="28" l="1" r="K8525"/>
  <c i="28" r="H8527"/>
  <c i="28" r="I8526"/>
  <c i="28" r="J8526"/>
  <c i="28" l="1" r="K8526"/>
  <c i="28" r="J8527"/>
  <c i="28" r="I8527"/>
  <c i="28" r="H8528"/>
  <c i="28" l="1" r="K8527"/>
  <c i="28" r="H8529"/>
  <c i="28" r="I8528"/>
  <c i="28" r="J8528"/>
  <c i="28" l="1" r="K8528"/>
  <c i="28" r="J8529"/>
  <c i="28" r="I8529"/>
  <c i="28" r="H8530"/>
  <c i="28" l="1" r="K8529"/>
  <c i="28" r="H8531"/>
  <c i="28" r="J8530"/>
  <c i="28" r="I8530"/>
  <c i="28" l="1" r="K8530"/>
  <c i="28" r="J8531"/>
  <c i="28" r="I8531"/>
  <c i="28" r="H8532"/>
  <c i="28" l="1" r="K8531"/>
  <c i="28" r="H8533"/>
  <c i="28" r="I8532"/>
  <c i="28" r="J8532"/>
  <c i="28" l="1" r="K8532"/>
  <c i="28" r="J8533"/>
  <c i="28" r="I8533"/>
  <c i="28" r="H8534"/>
  <c i="28" l="1" r="K8533"/>
  <c i="28" r="I8534"/>
  <c i="28" r="J8534"/>
  <c i="28" r="H8535"/>
  <c i="28" l="1" r="K8534"/>
  <c i="28" r="J8535"/>
  <c i="28" r="I8535"/>
  <c i="28" r="H8536"/>
  <c i="28" l="1" r="K8535"/>
  <c i="28" r="H8537"/>
  <c i="28" r="I8536"/>
  <c i="28" r="J8536"/>
  <c i="28" l="1" r="K8536"/>
  <c i="28" r="H8538"/>
  <c i="28" r="J8537"/>
  <c i="28" r="I8537"/>
  <c i="28" l="1" r="K8537"/>
  <c i="28" r="H8539"/>
  <c i="28" r="I8538"/>
  <c i="28" r="J8538"/>
  <c i="28" l="1" r="K8538"/>
  <c i="28" r="H8540"/>
  <c i="28" r="J8539"/>
  <c i="28" r="I8539"/>
  <c i="28" l="1" r="K8539"/>
  <c i="28" r="H8541"/>
  <c i="28" r="I8540"/>
  <c i="28" r="J8540"/>
  <c i="28" l="1" r="K8540"/>
  <c i="28" r="J8541"/>
  <c i="28" r="I8541"/>
  <c i="28" r="H8542"/>
  <c i="28" l="1" r="K8541"/>
  <c i="28" r="I8542"/>
  <c i="28" r="J8542"/>
  <c i="28" r="H8543"/>
  <c i="28" l="1" r="K8542"/>
  <c i="28" r="J8543"/>
  <c i="28" r="I8543"/>
  <c i="28" r="H8544"/>
  <c i="28" l="1" r="K8543"/>
  <c i="28" r="I8544"/>
  <c i="28" r="J8544"/>
  <c i="28" r="H8545"/>
  <c i="28" l="1" r="J8545"/>
  <c i="28" r="I8545"/>
  <c i="28" r="H8546"/>
  <c i="28" r="K8544"/>
  <c i="28" l="1" r="K8545"/>
  <c i="28" r="I8546"/>
  <c i="28" r="J8546"/>
  <c i="28" r="H8547"/>
  <c i="28" l="1" r="K8546"/>
  <c i="28" r="J8547"/>
  <c i="28" r="I8547"/>
  <c i="28" r="H8548"/>
  <c i="28" l="1" r="K8547"/>
  <c i="28" r="I8548"/>
  <c i="28" r="J8548"/>
  <c i="28" r="H8549"/>
  <c i="28" l="1" r="K8548"/>
  <c i="28" r="J8549"/>
  <c i="28" r="I8549"/>
  <c i="28" r="H8550"/>
  <c i="28" l="1" r="K8549"/>
  <c i="28" r="I8550"/>
  <c i="28" r="J8550"/>
  <c i="28" r="H8551"/>
  <c i="28" l="1" r="K8550"/>
  <c i="28" r="J8551"/>
  <c i="28" r="I8551"/>
  <c i="28" r="H8552"/>
  <c i="28" l="1" r="K8551"/>
  <c i="28" r="J8552"/>
  <c i="28" r="H8553"/>
  <c i="28" r="I8552"/>
  <c i="28" l="1" r="K8552"/>
  <c i="28" r="J8553"/>
  <c i="28" r="I8553"/>
  <c i="28" r="H8554"/>
  <c i="28" l="1" r="K8553"/>
  <c i="28" r="J8554"/>
  <c i="28" r="H8555"/>
  <c i="28" r="I8554"/>
  <c i="28" l="1" r="K8554"/>
  <c i="28" r="H8556"/>
  <c i="28" r="J8555"/>
  <c i="28" r="I8555"/>
  <c i="28" l="1" r="K8555"/>
  <c i="28" r="I8556"/>
  <c i="28" r="J8556"/>
  <c i="28" r="H8557"/>
  <c i="28" l="1" r="K8556"/>
  <c i="28" r="J8557"/>
  <c i="28" r="I8557"/>
  <c i="28" r="H8558"/>
  <c i="28" l="1" r="K8557"/>
  <c i="28" r="I8558"/>
  <c i="28" r="H8559"/>
  <c i="28" r="J8558"/>
  <c i="28" l="1" r="K8558"/>
  <c i="28" r="J8559"/>
  <c i="28" r="I8559"/>
  <c i="28" r="H8560"/>
  <c i="28" l="1" r="K8559"/>
  <c i="28" r="I8560"/>
  <c i="28" r="J8560"/>
  <c i="28" r="H8561"/>
  <c i="28" l="1" r="J8561"/>
  <c i="28" r="I8561"/>
  <c i="28" r="H8562"/>
  <c i="28" r="K8560"/>
  <c i="28" l="1" r="K8561"/>
  <c i="28" r="I8562"/>
  <c i="28" r="H8563"/>
  <c i="28" r="J8562"/>
  <c i="28" l="1" r="K8562"/>
  <c i="28" r="H8564"/>
  <c i="28" r="J8563"/>
  <c i="28" r="I8563"/>
  <c i="28" l="1" r="K8563"/>
  <c i="28" r="H8565"/>
  <c i="28" r="I8564"/>
  <c i="28" r="J8564"/>
  <c i="28" l="1" r="K8564"/>
  <c i="28" r="H8566"/>
  <c i="28" r="J8565"/>
  <c i="28" r="I8565"/>
  <c i="28" l="1" r="K8565"/>
  <c i="28" r="H8567"/>
  <c i="28" r="I8566"/>
  <c i="28" r="J8566"/>
  <c i="28" l="1" r="K8566"/>
  <c i="28" r="H8568"/>
  <c i="28" r="J8567"/>
  <c i="28" r="I8567"/>
  <c i="28" l="1" r="K8567"/>
  <c i="28" r="H8569"/>
  <c i="28" r="I8568"/>
  <c i="28" r="J8568"/>
  <c i="28" l="1" r="K8568"/>
  <c i="28" r="H8570"/>
  <c i="28" r="J8569"/>
  <c i="28" r="I8569"/>
  <c i="28" l="1" r="K8569"/>
  <c i="28" r="H8571"/>
  <c i="28" r="I8570"/>
  <c i="28" r="J8570"/>
  <c i="28" l="1" r="K8570"/>
  <c i="28" r="H8572"/>
  <c i="28" r="J8571"/>
  <c i="28" r="I8571"/>
  <c i="28" l="1" r="K8571"/>
  <c i="28" r="J8572"/>
  <c i="28" r="H8573"/>
  <c i="28" r="I8572"/>
  <c i="28" l="1" r="K8572"/>
  <c i="28" r="J8573"/>
  <c i="28" r="I8573"/>
  <c i="28" r="H8574"/>
  <c i="28" l="1" r="K8573"/>
  <c i="28" r="I8574"/>
  <c i="28" r="J8574"/>
  <c i="28" r="H8575"/>
  <c i="28" l="1" r="K8574"/>
  <c i="28" r="J8575"/>
  <c i="28" r="I8575"/>
  <c i="28" r="H8576"/>
  <c i="28" l="1" r="K8575"/>
  <c i="28" r="H8577"/>
  <c i="28" r="I8576"/>
  <c i="28" r="J8576"/>
  <c i="28" l="1" r="K8576"/>
  <c i="28" r="I8577"/>
  <c i="28" r="H8578"/>
  <c i="28" r="J8577"/>
  <c i="28" l="1" r="K8577"/>
  <c i="28" r="H8579"/>
  <c i="28" r="I8578"/>
  <c i="28" r="J8578"/>
  <c i="28" l="1" r="K8578"/>
  <c i="28" r="H8580"/>
  <c i="28" r="J8579"/>
  <c i="28" r="I8579"/>
  <c i="28" l="1" r="K8579"/>
  <c i="28" r="I8580"/>
  <c i="28" r="J8580"/>
  <c i="28" r="H8581"/>
  <c i="28" l="1" r="K8580"/>
  <c i="28" r="J8581"/>
  <c i="28" r="I8581"/>
  <c i="28" r="H8582"/>
  <c i="28" l="1" r="K8581"/>
  <c i="28" r="H8583"/>
  <c i="28" r="I8582"/>
  <c i="28" r="J8582"/>
  <c i="28" l="1" r="K8582"/>
  <c i="28" r="H8584"/>
  <c i="28" r="J8583"/>
  <c i="28" r="I8583"/>
  <c i="28" l="1" r="K8583"/>
  <c i="28" r="J8584"/>
  <c i="28" r="H8585"/>
  <c i="28" r="I8584"/>
  <c i="28" l="1" r="K8584"/>
  <c i="28" r="J8585"/>
  <c i="28" r="I8585"/>
  <c i="28" r="H8586"/>
  <c i="28" l="1" r="K8585"/>
  <c i="28" r="I8586"/>
  <c i="28" r="J8586"/>
  <c i="28" r="H8587"/>
  <c i="28" l="1" r="K8586"/>
  <c i="28" r="J8587"/>
  <c i="28" r="I8587"/>
  <c i="28" r="H8588"/>
  <c i="28" l="1" r="K8587"/>
  <c i="28" r="I8588"/>
  <c i="28" r="J8588"/>
  <c i="28" r="H8589"/>
  <c i="28" l="1" r="K8588"/>
  <c i="28" r="H8590"/>
  <c i="28" r="J8589"/>
  <c i="28" r="I8589"/>
  <c i="28" l="1" r="K8589"/>
  <c i="28" r="H8591"/>
  <c i="28" r="I8590"/>
  <c i="28" r="J8590"/>
  <c i="28" l="1" r="K8590"/>
  <c i="28" r="H8592"/>
  <c i="28" r="J8591"/>
  <c i="28" r="I8591"/>
  <c i="28" l="1" r="K8591"/>
  <c i="28" r="H8593"/>
  <c i="28" r="I8592"/>
  <c i="28" r="J8592"/>
  <c i="28" l="1" r="K8592"/>
  <c i="28" r="H8594"/>
  <c i="28" r="J8593"/>
  <c i="28" r="I8593"/>
  <c i="28" l="1" r="K8593"/>
  <c i="28" r="H8595"/>
  <c i="28" r="I8594"/>
  <c i="28" r="J8594"/>
  <c i="28" l="1" r="K8594"/>
  <c i="28" r="H8596"/>
  <c i="28" r="J8595"/>
  <c i="28" r="I8595"/>
  <c i="28" l="1" r="K8595"/>
  <c i="28" r="H8597"/>
  <c i="28" r="I8596"/>
  <c i="28" r="J8596"/>
  <c i="28" l="1" r="K8596"/>
  <c i="28" r="J8597"/>
  <c i="28" r="I8597"/>
  <c i="28" r="H8598"/>
  <c i="28" l="1" r="K8597"/>
  <c i="28" r="H8599"/>
  <c i="28" r="I8598"/>
  <c i="28" r="J8598"/>
  <c i="28" l="1" r="K8598"/>
  <c i="28" r="J8599"/>
  <c i="28" r="I8599"/>
  <c i="28" r="H8600"/>
  <c i="28" l="1" r="K8599"/>
  <c i="28" r="H8601"/>
  <c i="28" r="I8600"/>
  <c i="28" r="J8600"/>
  <c i="28" l="1" r="K8600"/>
  <c i="28" r="H8602"/>
  <c i="28" r="J8601"/>
  <c i="28" r="I8601"/>
  <c i="28" l="1" r="K8601"/>
  <c i="28" r="I8602"/>
  <c i="28" r="J8602"/>
  <c i="28" r="H8603"/>
  <c i="28" l="1" r="K8602"/>
  <c i="28" r="H8604"/>
  <c i="28" r="J8603"/>
  <c i="28" r="I8603"/>
  <c i="28" l="1" r="K8603"/>
  <c i="28" r="I8604"/>
  <c i="28" r="J8604"/>
  <c i="28" r="H8605"/>
  <c i="28" l="1" r="K8604"/>
  <c i="28" r="J8605"/>
  <c i="28" r="I8605"/>
  <c i="28" r="H8606"/>
  <c i="28" l="1" r="K8605"/>
  <c i="28" r="I8606"/>
  <c i="28" r="J8606"/>
  <c i="28" r="H8607"/>
  <c i="28" l="1" r="K8606"/>
  <c i="28" r="I8607"/>
  <c i="28" r="H8608"/>
  <c i="28" r="J8607"/>
  <c i="28" l="1" r="K8607"/>
  <c i="28" r="I8608"/>
  <c i="28" r="J8608"/>
  <c i="28" r="H8609"/>
  <c i="28" l="1" r="K8608"/>
  <c i="28" r="I8609"/>
  <c i="28" r="H8610"/>
  <c i="28" r="J8609"/>
  <c i="28" l="1" r="K8609"/>
  <c i="28" r="J8610"/>
  <c i="28" r="H8611"/>
  <c i="28" r="I8610"/>
  <c i="28" l="1" r="K8610"/>
  <c i="28" r="J8611"/>
  <c i="28" r="I8611"/>
  <c i="28" r="H8612"/>
  <c i="28" l="1" r="K8611"/>
  <c i="28" r="I8612"/>
  <c i="28" r="J8612"/>
  <c i="28" r="H8613"/>
  <c i="28" l="1" r="K8612"/>
  <c i="28" r="J8613"/>
  <c i="28" r="I8613"/>
  <c i="28" r="H8614"/>
  <c i="28" l="1" r="K8613"/>
  <c i="28" r="I8614"/>
  <c i="28" r="J8614"/>
  <c i="28" r="H8615"/>
  <c i="28" l="1" r="K8614"/>
  <c i="28" r="J8615"/>
  <c i="28" r="I8615"/>
  <c i="28" r="H8616"/>
  <c i="28" l="1" r="K8615"/>
  <c i="28" r="J8616"/>
  <c i="28" r="H8617"/>
  <c i="28" r="I8616"/>
  <c i="28" l="1" r="K8616"/>
  <c i="28" r="J8617"/>
  <c i="28" r="I8617"/>
  <c i="28" r="H8618"/>
  <c i="28" l="1" r="K8617"/>
  <c i="28" r="I8618"/>
  <c i="28" r="J8618"/>
  <c i="28" r="H8619"/>
  <c i="28" l="1" r="J8619"/>
  <c i="28" r="I8619"/>
  <c i="28" r="H8620"/>
  <c i="28" r="K8618"/>
  <c i="28" l="1" r="K8619"/>
  <c i="28" r="I8620"/>
  <c i="28" r="J8620"/>
  <c i="28" r="H8621"/>
  <c i="28" l="1" r="K8620"/>
  <c i="28" r="H8622"/>
  <c i="28" r="J8621"/>
  <c i="28" r="I8621"/>
  <c i="28" l="1" r="K8621"/>
  <c i="28" r="H8623"/>
  <c i="28" r="I8622"/>
  <c i="28" r="J8622"/>
  <c i="28" l="1" r="K8622"/>
  <c i="28" r="J8623"/>
  <c i="28" r="I8623"/>
  <c i="28" r="H8624"/>
  <c i="28" l="1" r="K8623"/>
  <c i="28" r="J8624"/>
  <c i="28" r="H8625"/>
  <c i="28" r="I8624"/>
  <c i="28" l="1" r="K8624"/>
  <c i="28" r="H8626"/>
  <c i="28" r="J8625"/>
  <c i="28" r="I8625"/>
  <c i="28" l="1" r="K8625"/>
  <c i="28" r="H8627"/>
  <c i="28" r="I8626"/>
  <c i="28" r="J8626"/>
  <c i="28" l="1" r="K8626"/>
  <c i="28" r="J8627"/>
  <c i="28" r="I8627"/>
  <c i="28" r="H8628"/>
  <c i="28" l="1" r="K8627"/>
  <c i="28" r="I8628"/>
  <c i="28" r="J8628"/>
  <c i="28" r="H8629"/>
  <c i="28" l="1" r="K8628"/>
  <c i="28" r="J8629"/>
  <c i="28" r="I8629"/>
  <c i="28" r="H8630"/>
  <c i="28" l="1" r="K8629"/>
  <c i="28" r="H8631"/>
  <c i="28" r="I8630"/>
  <c i="28" r="J8630"/>
  <c i="28" l="1" r="K8630"/>
  <c i="28" r="J8631"/>
  <c i="28" r="I8631"/>
  <c i="28" r="H8632"/>
  <c i="28" l="1" r="K8631"/>
  <c i="28" r="I8632"/>
  <c i="28" r="J8632"/>
  <c i="28" r="H8633"/>
  <c i="28" l="1" r="J8633"/>
  <c i="28" r="I8633"/>
  <c i="28" r="H8634"/>
  <c i="28" r="K8632"/>
  <c i="28" l="1" r="K8633"/>
  <c i="28" r="H8635"/>
  <c i="28" r="I8634"/>
  <c i="28" r="J8634"/>
  <c i="28" l="1" r="K8634"/>
  <c i="28" r="J8635"/>
  <c i="28" r="I8635"/>
  <c i="28" r="H8636"/>
  <c i="28" l="1" r="K8635"/>
  <c i="28" r="I8636"/>
  <c i="28" r="J8636"/>
  <c i="28" r="H8637"/>
  <c i="28" l="1" r="K8636"/>
  <c i="28" r="H8638"/>
  <c i="28" r="J8637"/>
  <c i="28" r="I8637"/>
  <c i="28" l="1" r="K8637"/>
  <c i="28" r="I8638"/>
  <c i="28" r="J8638"/>
  <c i="28" r="H8639"/>
  <c i="28" l="1" r="K8638"/>
  <c i="28" r="J8639"/>
  <c i="28" r="I8639"/>
  <c i="28" r="H8640"/>
  <c i="28" l="1" r="K8639"/>
  <c i="28" r="H8641"/>
  <c i="28" r="I8640"/>
  <c i="28" r="J8640"/>
  <c i="28" l="1" r="K8640"/>
  <c i="28" r="H8642"/>
  <c i="28" r="J8641"/>
  <c i="28" r="I8641"/>
  <c i="28" l="1" r="K8641"/>
  <c i="28" r="H8643"/>
  <c i="28" r="I8642"/>
  <c i="28" r="J8642"/>
  <c i="28" l="1" r="K8642"/>
  <c i="28" r="J8643"/>
  <c i="28" r="I8643"/>
  <c i="28" r="H8644"/>
  <c i="28" l="1" r="I8644"/>
  <c i="28" r="J8644"/>
  <c i="28" r="H8645"/>
  <c i="28" r="K8643"/>
  <c i="28" l="1" r="K8644"/>
  <c i="28" r="H8646"/>
  <c i="28" r="J8645"/>
  <c i="28" r="I8645"/>
  <c i="28" l="1" r="K8645"/>
  <c i="28" r="H8647"/>
  <c i="28" r="I8646"/>
  <c i="28" r="J8646"/>
  <c i="28" l="1" r="K8646"/>
  <c i="28" r="J8647"/>
  <c i="28" r="I8647"/>
  <c i="28" r="H8648"/>
  <c i="28" l="1" r="K8647"/>
  <c i="28" r="I8648"/>
  <c i="28" r="J8648"/>
  <c i="28" r="H8649"/>
  <c i="28" l="1" r="J8649"/>
  <c i="28" r="I8649"/>
  <c i="28" r="H8650"/>
  <c i="28" r="K8648"/>
  <c i="28" l="1" r="K8649"/>
  <c i="28" r="H8651"/>
  <c i="28" r="I8650"/>
  <c i="28" r="J8650"/>
  <c i="28" l="1" r="K8650"/>
  <c i="28" r="J8651"/>
  <c i="28" r="I8651"/>
  <c i="28" r="H8652"/>
  <c i="28" l="1" r="K8651"/>
  <c i="28" r="I8652"/>
  <c i="28" r="J8652"/>
  <c i="28" r="H8653"/>
  <c i="28" l="1" r="K8652"/>
  <c i="28" r="I8653"/>
  <c i="28" r="J8653"/>
  <c i="28" r="H8654"/>
  <c i="28" l="1" r="K8653"/>
  <c i="28" r="H8655"/>
  <c i="28" r="I8654"/>
  <c i="28" r="J8654"/>
  <c i="28" l="1" r="K8654"/>
  <c i="28" r="I8655"/>
  <c i="28" r="J8655"/>
  <c i="28" r="H8656"/>
  <c i="28" l="1" r="K8655"/>
  <c i="28" r="I8656"/>
  <c i="28" r="J8656"/>
  <c i="28" r="H8657"/>
  <c i="28" l="1" r="K8656"/>
  <c i="28" r="I8657"/>
  <c i="28" r="J8657"/>
  <c i="28" r="H8658"/>
  <c i="28" l="1" r="K8657"/>
  <c i="28" r="I8658"/>
  <c i="28" r="J8658"/>
  <c i="28" r="H8659"/>
  <c i="28" l="1" r="K8658"/>
  <c i="28" r="I8659"/>
  <c i="28" r="J8659"/>
  <c i="28" r="H8660"/>
  <c i="28" l="1" r="K8659"/>
  <c i="28" r="H8661"/>
  <c i="28" r="I8660"/>
  <c i="28" r="J8660"/>
  <c i="28" l="1" r="K8660"/>
  <c i="28" r="I8661"/>
  <c i="28" r="J8661"/>
  <c i="28" r="H8662"/>
  <c i="28" l="1" r="K8661"/>
  <c i="28" r="H8663"/>
  <c i="28" r="I8662"/>
  <c i="28" r="J8662"/>
  <c i="28" l="1" r="K8662"/>
  <c i="28" r="H8664"/>
  <c i="28" r="I8663"/>
  <c i="28" r="J8663"/>
  <c i="28" l="1" r="K8663"/>
  <c i="28" r="H8665"/>
  <c i="28" r="I8664"/>
  <c i="28" r="J8664"/>
  <c i="28" l="1" r="K8664"/>
  <c i="28" r="I8665"/>
  <c i="28" r="J8665"/>
  <c i="28" r="H8666"/>
  <c i="28" l="1" r="K8665"/>
  <c i="28" r="I8666"/>
  <c i="28" r="J8666"/>
  <c i="28" r="H8667"/>
  <c i="28" l="1" r="K8666"/>
  <c i="28" r="I8667"/>
  <c i="28" r="J8667"/>
  <c i="28" r="H8668"/>
  <c i="28" l="1" r="K8667"/>
  <c i="28" r="H8669"/>
  <c i="28" r="I8668"/>
  <c i="28" r="J8668"/>
  <c i="28" l="1" r="K8668"/>
  <c i="28" r="I8669"/>
  <c i="28" r="J8669"/>
  <c i="28" r="H8670"/>
  <c i="28" l="1" r="K8669"/>
  <c i="28" r="I8670"/>
  <c i="28" r="J8670"/>
  <c i="28" r="H8671"/>
  <c i="28" l="1" r="K8670"/>
  <c i="28" r="H8672"/>
  <c i="28" r="I8671"/>
  <c i="28" r="J8671"/>
  <c i="28" l="1" r="K8671"/>
  <c i="28" r="I8672"/>
  <c i="28" r="J8672"/>
  <c i="28" r="H8673"/>
  <c i="28" l="1" r="K8672"/>
  <c i="28" r="H8674"/>
  <c i="28" r="I8673"/>
  <c i="28" r="J8673"/>
  <c i="28" l="1" r="K8673"/>
  <c i="28" r="H8675"/>
  <c i="28" r="I8674"/>
  <c i="28" r="J8674"/>
  <c i="28" l="1" r="K8674"/>
  <c i="28" r="H8676"/>
  <c i="28" r="I8675"/>
  <c i="28" r="J8675"/>
  <c i="28" l="1" r="K8675"/>
  <c i="28" r="H8677"/>
  <c i="28" r="I8676"/>
  <c i="28" r="J8676"/>
  <c i="28" l="1" r="K8676"/>
  <c i="28" r="H8678"/>
  <c i="28" r="I8677"/>
  <c i="28" r="J8677"/>
  <c i="28" l="1" r="K8677"/>
  <c i="28" r="I8678"/>
  <c i="28" r="J8678"/>
  <c i="28" r="H8679"/>
  <c i="28" l="1" r="I8679"/>
  <c i="28" r="J8679"/>
  <c i="28" r="H8680"/>
  <c i="28" r="K8678"/>
  <c i="28" l="1" r="K8679"/>
  <c i="28" r="I8680"/>
  <c i="28" r="J8680"/>
  <c i="28" r="H8681"/>
  <c i="28" l="1" r="K8680"/>
  <c i="28" r="J8681"/>
  <c i="28" r="H8682"/>
  <c i="28" r="I8681"/>
  <c i="28" l="1" r="K8681"/>
  <c i="28" r="I8682"/>
  <c i="28" r="J8682"/>
  <c i="28" r="H8683"/>
  <c i="28" l="1" r="K8682"/>
  <c i="28" r="I8683"/>
  <c i="28" r="J8683"/>
  <c i="28" r="H8684"/>
  <c i="28" l="1" r="K8683"/>
  <c i="28" r="I8684"/>
  <c i="28" r="J8684"/>
  <c i="28" r="H8685"/>
  <c i="28" l="1" r="K8684"/>
  <c i="28" r="H8686"/>
  <c i="28" r="I8685"/>
  <c i="28" r="J8685"/>
  <c i="28" l="1" r="K8685"/>
  <c i="28" r="I8686"/>
  <c i="28" r="J8686"/>
  <c i="28" r="H8687"/>
  <c i="28" l="1" r="K8686"/>
  <c i="28" r="H8688"/>
  <c i="28" r="I8687"/>
  <c i="28" r="J8687"/>
  <c i="28" l="1" r="K8687"/>
  <c i="28" r="I8688"/>
  <c i="28" r="J8688"/>
  <c i="28" r="H8689"/>
  <c i="28" l="1" r="K8688"/>
  <c i="28" r="I8689"/>
  <c i="28" r="J8689"/>
  <c i="28" r="H8690"/>
  <c i="28" l="1" r="K8689"/>
  <c i="28" r="H8691"/>
  <c i="28" r="I8690"/>
  <c i="28" r="J8690"/>
  <c i="28" l="1" r="K8690"/>
  <c i="28" r="H8692"/>
  <c i="28" r="I8691"/>
  <c i="28" r="J8691"/>
  <c i="28" l="1" r="K8691"/>
  <c i="28" r="I8692"/>
  <c i="28" r="J8692"/>
  <c i="28" r="H8693"/>
  <c i="28" l="1" r="K8692"/>
  <c i="28" r="I8693"/>
  <c i="28" r="J8693"/>
  <c i="28" r="H8694"/>
  <c i="28" l="1" r="K8693"/>
  <c i="28" r="I8694"/>
  <c i="28" r="J8694"/>
  <c i="28" r="H8695"/>
  <c i="28" l="1" r="K8694"/>
  <c i="28" r="I8695"/>
  <c i="28" r="J8695"/>
  <c i="28" r="H8696"/>
  <c i="28" l="1" r="K8695"/>
  <c i="28" r="H8697"/>
  <c i="28" r="I8696"/>
  <c i="28" r="J8696"/>
  <c i="28" l="1" r="K8696"/>
  <c i="28" r="I8697"/>
  <c i="28" r="J8697"/>
  <c i="28" r="H8698"/>
  <c i="28" l="1" r="K8697"/>
  <c i="28" r="H8699"/>
  <c i="28" r="I8698"/>
  <c i="28" r="J8698"/>
  <c i="28" l="1" r="K8698"/>
  <c i="28" r="H8700"/>
  <c i="28" r="I8699"/>
  <c i="28" r="J8699"/>
  <c i="28" l="1" r="K8699"/>
  <c i="28" r="I8700"/>
  <c i="28" r="J8700"/>
  <c i="28" r="H8701"/>
  <c i="28" l="1" r="K8700"/>
  <c i="28" r="I8701"/>
  <c i="28" r="J8701"/>
  <c i="28" r="H8702"/>
  <c i="28" l="1" r="K8701"/>
  <c i="28" r="I8702"/>
  <c i="28" r="J8702"/>
  <c i="28" r="H8703"/>
  <c i="28" l="1" r="K8702"/>
  <c i="28" r="I8703"/>
  <c i="28" r="J8703"/>
  <c i="28" r="H8704"/>
  <c i="28" l="1" r="K8703"/>
  <c i="28" r="I8704"/>
  <c i="28" r="J8704"/>
  <c i="28" r="H8705"/>
  <c i="28" l="1" r="K8704"/>
  <c i="28" r="H8706"/>
  <c i="28" r="I8705"/>
  <c i="28" r="J8705"/>
  <c i="28" l="1" r="K8705"/>
  <c i="28" r="H8707"/>
  <c i="28" r="I8706"/>
  <c i="28" r="J8706"/>
  <c i="28" l="1" r="K8706"/>
  <c i="28" r="I8707"/>
  <c i="28" r="J8707"/>
  <c i="28" r="H8708"/>
  <c i="28" l="1" r="K8707"/>
  <c i="28" r="I8708"/>
  <c i="28" r="J8708"/>
  <c i="28" r="H8709"/>
  <c i="28" l="1" r="K8708"/>
  <c i="28" r="I8709"/>
  <c i="28" r="J8709"/>
  <c i="28" r="H8710"/>
  <c i="28" l="1" r="K8709"/>
  <c i="28" r="H8711"/>
  <c i="28" r="I8710"/>
  <c i="28" r="J8710"/>
  <c i="28" l="1" r="K8710"/>
  <c i="28" r="I8711"/>
  <c i="28" r="J8711"/>
  <c i="28" r="H8712"/>
  <c i="28" l="1" r="I8712"/>
  <c i="28" r="J8712"/>
  <c i="28" r="H8713"/>
  <c i="28" r="K8711"/>
  <c i="28" l="1" r="K8712"/>
  <c i="28" r="I8713"/>
  <c i="28" r="J8713"/>
  <c i="28" r="H8714"/>
  <c i="28" l="1" r="K8713"/>
  <c i="28" r="J8714"/>
  <c i="28" r="H8715"/>
  <c i="28" r="I8714"/>
  <c i="28" l="1" r="K8714"/>
  <c i="28" r="I8715"/>
  <c i="28" r="J8715"/>
  <c i="28" r="H8716"/>
  <c i="28" l="1" r="K8715"/>
  <c i="28" r="H8717"/>
  <c i="28" r="I8716"/>
  <c i="28" r="J8716"/>
  <c i="28" l="1" r="K8716"/>
  <c i="28" r="H8718"/>
  <c i="28" r="J8717"/>
  <c i="28" r="I8717"/>
  <c i="28" l="1" r="K8717"/>
  <c i="28" r="I8718"/>
  <c i="28" r="J8718"/>
  <c i="28" r="H8719"/>
  <c i="28" l="1" r="K8718"/>
  <c i="28" r="J8719"/>
  <c i="28" r="I8719"/>
  <c i="28" r="H8720"/>
  <c i="28" l="1" r="K8719"/>
  <c i="28" r="I8720"/>
  <c i="28" r="J8720"/>
  <c i="28" r="H8721"/>
  <c i="28" l="1" r="J8721"/>
  <c i="28" r="I8721"/>
  <c i="28" r="H8722"/>
  <c i="28" r="K8720"/>
  <c i="28" l="1" r="K8721"/>
  <c i="28" r="H8723"/>
  <c i="28" r="I8722"/>
  <c i="28" r="J8722"/>
  <c i="28" l="1" r="K8722"/>
  <c i="28" r="H8724"/>
  <c i="28" r="J8723"/>
  <c i="28" r="I8723"/>
  <c i="28" l="1" r="K8723"/>
  <c i="28" r="I8724"/>
  <c i="28" r="J8724"/>
  <c i="28" r="H8725"/>
  <c i="28" l="1" r="K8724"/>
  <c i="28" r="J8725"/>
  <c i="28" r="I8725"/>
  <c i="28" r="H8726"/>
  <c i="28" l="1" r="K8725"/>
  <c i="28" r="J8726"/>
  <c i="28" r="H8727"/>
  <c i="28" r="I8726"/>
  <c i="28" l="1" r="K8726"/>
  <c i="28" r="J8727"/>
  <c i="28" r="I8727"/>
  <c i="28" r="H8728"/>
  <c i="28" l="1" r="K8727"/>
  <c i="28" r="I8728"/>
  <c i="28" r="J8728"/>
  <c i="28" r="H8729"/>
  <c i="28" l="1" r="K8728"/>
  <c i="28" r="J8729"/>
  <c i="28" r="I8729"/>
  <c i="28" r="H8730"/>
  <c i="28" l="1" r="K8729"/>
  <c i="28" r="I8730"/>
  <c i="28" r="H8731"/>
  <c i="28" r="J8730"/>
  <c i="28" l="1" r="K8730"/>
  <c i="28" r="J8731"/>
  <c i="28" r="H8732"/>
  <c i="28" r="I8731"/>
  <c i="28" l="1" r="K8731"/>
  <c i="28" r="I8732"/>
  <c i="28" r="J8732"/>
  <c i="28" r="H8733"/>
  <c i="28" l="1" r="K8732"/>
  <c i="28" r="H8734"/>
  <c i="28" r="J8733"/>
  <c i="28" r="I8733"/>
  <c i="28" l="1" r="K8733"/>
  <c i="28" r="H8735"/>
  <c i="28" r="I8734"/>
  <c i="28" r="J8734"/>
  <c i="28" l="1" r="K8734"/>
  <c i="28" r="J8735"/>
  <c i="28" r="H8736"/>
  <c i="28" r="I8735"/>
  <c i="28" l="1" r="K8735"/>
  <c i="28" r="J8736"/>
  <c i="28" r="H8737"/>
  <c i="28" r="I8736"/>
  <c i="28" l="1" r="K8736"/>
  <c i="28" r="H8738"/>
  <c i="28" r="J8737"/>
  <c i="28" r="I8737"/>
  <c i="28" l="1" r="K8737"/>
  <c i="28" r="H8739"/>
  <c i="28" r="I8738"/>
  <c i="28" r="J8738"/>
  <c i="28" l="1" r="K8738"/>
  <c i="28" r="J8739"/>
  <c i="28" r="I8739"/>
  <c i="28" r="H8740"/>
  <c i="28" l="1" r="K8739"/>
  <c i="28" r="I8740"/>
  <c i="28" r="J8740"/>
  <c i="28" r="H8741"/>
  <c i="28" l="1" r="K8740"/>
  <c i="28" r="H8742"/>
  <c i="28" r="J8741"/>
  <c i="28" r="I8741"/>
  <c i="28" l="1" r="K8741"/>
  <c i="28" r="H8743"/>
  <c i="28" r="I8742"/>
  <c i="28" r="J8742"/>
  <c i="28" l="1" r="K8742"/>
  <c i="28" r="H8744"/>
  <c i="28" r="J8743"/>
  <c i="28" r="I8743"/>
  <c i="28" l="1" r="K8743"/>
  <c i="28" r="I8744"/>
  <c i="28" r="J8744"/>
  <c i="28" r="H8745"/>
  <c i="28" l="1" r="K8744"/>
  <c i="28" r="J8745"/>
  <c i="28" r="H8746"/>
  <c i="28" r="I8745"/>
  <c i="28" l="1" r="K8745"/>
  <c i="28" r="H8747"/>
  <c i="28" r="I8746"/>
  <c i="28" r="J8746"/>
  <c i="28" l="1" r="K8746"/>
  <c i="28" r="H8748"/>
  <c i="28" r="J8747"/>
  <c i="28" r="I8747"/>
  <c i="28" l="1" r="K8747"/>
  <c i="28" r="H8749"/>
  <c i="28" r="I8748"/>
  <c i="28" r="J8748"/>
  <c i="28" l="1" r="K8748"/>
  <c i="28" r="J8749"/>
  <c i="28" r="I8749"/>
  <c i="28" r="H8750"/>
  <c i="28" l="1" r="K8749"/>
  <c i="28" r="H8751"/>
  <c i="28" r="I8750"/>
  <c i="28" r="J8750"/>
  <c i="28" l="1" r="K8750"/>
  <c i="28" r="H8752"/>
  <c i="28" r="J8751"/>
  <c i="28" r="I8751"/>
  <c i="28" l="1" r="K8751"/>
  <c i="28" r="I8752"/>
  <c i="28" r="J8752"/>
  <c i="28" r="H8753"/>
  <c i="28" l="1" r="K8752"/>
  <c i="28" r="J8753"/>
  <c i="28" r="I8753"/>
  <c i="28" r="H8754"/>
  <c i="28" l="1" r="K8753"/>
  <c i="28" r="I8754"/>
  <c i="28" r="J8754"/>
  <c i="28" r="H8755"/>
  <c i="28" l="1" r="K8754"/>
  <c i="28" r="H8756"/>
  <c i="28" r="J8755"/>
  <c i="28" r="I8755"/>
  <c i="28" l="1" r="K8755"/>
  <c i="28" r="H8757"/>
  <c i="28" r="I8756"/>
  <c i="28" r="J8756"/>
  <c i="28" l="1" r="K8756"/>
  <c i="28" r="H8758"/>
  <c i="28" r="J8757"/>
  <c i="28" r="I8757"/>
  <c i="28" l="1" r="K8757"/>
  <c i="28" r="H8759"/>
  <c i="28" r="I8758"/>
  <c i="28" r="J8758"/>
  <c i="28" l="1" r="K8758"/>
  <c i="28" r="J8759"/>
  <c i="28" r="I8759"/>
  <c i="28" r="H8760"/>
  <c i="28" l="1" r="K8759"/>
  <c i="28" r="I8760"/>
  <c i="28" r="J8760"/>
  <c i="28" r="H8761"/>
  <c i="28" l="1" r="K8760"/>
  <c i="28" r="H8762"/>
  <c i="28" r="J8761"/>
  <c i="28" r="I8761"/>
  <c i="28" l="1" r="K8761"/>
  <c i="28" r="I8762"/>
  <c i="28" r="J8762"/>
  <c i="28" r="H8763"/>
  <c i="28" l="1" r="K8762"/>
  <c i="28" r="J8763"/>
  <c i="28" r="I8763"/>
  <c i="28" r="H8764"/>
  <c i="28" l="1" r="K8763"/>
  <c i="28" r="I8764"/>
  <c i="28" r="J8764"/>
  <c i="28" r="H8765"/>
  <c i="28" l="1" r="K8764"/>
  <c i="28" r="H8766"/>
  <c i="28" r="J8765"/>
  <c i="28" r="I8765"/>
  <c i="28" l="1" r="K8765"/>
  <c i="28" r="H8767"/>
  <c i="28" r="I8766"/>
  <c i="28" r="J8766"/>
  <c i="28" l="1" r="K8766"/>
  <c i="28" r="J8767"/>
  <c i="28" r="I8767"/>
  <c i="28" r="H8768"/>
  <c i="28" l="1" r="K8767"/>
  <c i="28" r="H8769"/>
  <c i="28" r="I8768"/>
  <c i="28" r="J8768"/>
  <c i="28" l="1" r="K8768"/>
  <c i="28" r="J8769"/>
  <c i="28" r="I8769"/>
  <c i="28" r="H8770"/>
  <c i="28" l="1" r="K8769"/>
  <c i="28" r="I8770"/>
  <c i="28" r="J8770"/>
  <c i="28" r="H8771"/>
  <c i="28" l="1" r="K8770"/>
  <c i="28" r="J8771"/>
  <c i="28" r="I8771"/>
  <c i="28" r="H8772"/>
  <c i="28" l="1" r="K8771"/>
  <c i="28" r="I8772"/>
  <c i="28" r="J8772"/>
  <c i="28" r="H8773"/>
  <c i="28" l="1" r="K8772"/>
  <c i="28" r="H8774"/>
  <c i="28" r="J8773"/>
  <c i="28" r="I8773"/>
  <c i="28" l="1" r="K8773"/>
  <c i="28" r="H8775"/>
  <c i="28" r="I8774"/>
  <c i="28" r="J8774"/>
  <c i="28" l="1" r="K8774"/>
  <c i="28" r="J8775"/>
  <c i="28" r="I8775"/>
  <c i="28" r="H8776"/>
  <c i="28" l="1" r="K8775"/>
  <c i="28" r="H8777"/>
  <c i="28" r="I8776"/>
  <c i="28" r="J8776"/>
  <c i="28" l="1" r="K8776"/>
  <c i="28" r="H8778"/>
  <c i="28" r="J8777"/>
  <c i="28" r="I8777"/>
  <c i="28" l="1" r="K8777"/>
  <c i="28" r="H8779"/>
  <c i="28" r="I8778"/>
  <c i="28" r="J8778"/>
  <c i="28" l="1" r="K8778"/>
  <c i="28" r="H8780"/>
  <c i="28" r="J8779"/>
  <c i="28" r="I8779"/>
  <c i="28" l="1" r="K8779"/>
  <c i="28" r="I8780"/>
  <c i="28" r="J8780"/>
  <c i="28" r="H8781"/>
  <c i="28" l="1" r="K8780"/>
  <c i="28" r="H8782"/>
  <c i="28" r="J8781"/>
  <c i="28" r="I8781"/>
  <c i="28" l="1" r="K8781"/>
  <c i="28" r="H8783"/>
  <c i="28" r="I8782"/>
  <c i="28" r="J8782"/>
  <c i="28" l="1" r="K8782"/>
  <c i="28" r="H8784"/>
  <c i="28" r="J8783"/>
  <c i="28" r="I8783"/>
  <c i="28" l="1" r="K8783"/>
  <c i="28" r="I8784"/>
  <c i="28" r="J8784"/>
  <c i="28" r="H8785"/>
  <c i="28" l="1" r="K8784"/>
  <c i="28" r="J8785"/>
  <c i="28" r="I8785"/>
  <c i="28" r="H8786"/>
  <c i="28" l="1" r="K8785"/>
  <c i="28" r="I8786"/>
  <c i="28" r="J8786"/>
  <c i="28" r="H8787"/>
  <c i="28" l="1" r="K8786"/>
  <c i="28" r="H8788"/>
  <c i="28" r="J8787"/>
  <c i="28" r="I8787"/>
  <c i="28" l="1" r="K8787"/>
  <c i="28" r="H8789"/>
  <c i="28" r="I8788"/>
  <c i="28" r="J8788"/>
  <c i="28" l="1" r="K8788"/>
  <c i="28" r="J8789"/>
  <c i="28" r="I8789"/>
  <c i="28" r="H8790"/>
  <c i="28" l="1" r="K8789"/>
  <c i="28" r="H8791"/>
  <c i="28" r="I8790"/>
  <c i="28" r="J8790"/>
  <c i="28" l="1" r="K8790"/>
  <c i="28" r="J8791"/>
  <c i="28" r="I8791"/>
  <c i="28" r="H8792"/>
  <c i="28" l="1" r="K8791"/>
  <c i="28" r="I8792"/>
  <c i="28" r="J8792"/>
  <c i="28" r="H8793"/>
  <c i="28" l="1" r="K8792"/>
  <c i="28" r="J8793"/>
  <c i="28" r="I8793"/>
  <c i="28" r="H8794"/>
  <c i="28" l="1" r="K8793"/>
  <c i="28" r="H8795"/>
  <c i="28" r="I8794"/>
  <c i="28" r="J8794"/>
  <c i="28" l="1" r="K8794"/>
  <c i="28" r="H8796"/>
  <c i="28" r="J8795"/>
  <c i="28" r="I8795"/>
  <c i="28" l="1" r="K8795"/>
  <c i="28" r="I8796"/>
  <c i="28" r="J8796"/>
  <c i="28" r="H8797"/>
  <c i="28" l="1" r="K8796"/>
  <c i="28" r="H8798"/>
  <c i="28" r="I8797"/>
  <c i="28" r="J8797"/>
  <c i="28" l="1" r="K8797"/>
  <c i="28" r="H8799"/>
  <c i="28" r="I8798"/>
  <c i="28" r="J8798"/>
  <c i="28" l="1" r="K8798"/>
  <c i="28" r="J8799"/>
  <c i="28" r="I8799"/>
  <c i="28" r="H8800"/>
  <c i="28" l="1" r="K8799"/>
  <c i="28" r="I8800"/>
  <c i="28" r="J8800"/>
  <c i="28" r="H8801"/>
  <c i="28" l="1" r="K8800"/>
  <c i="28" r="J8801"/>
  <c i="28" r="I8801"/>
  <c i="28" r="H8802"/>
  <c i="28" l="1" r="K8801"/>
  <c i="28" r="J8802"/>
  <c i="28" r="H8803"/>
  <c i="28" r="I8802"/>
  <c i="28" l="1" r="K8802"/>
  <c i="28" r="J8803"/>
  <c i="28" r="I8803"/>
  <c i="28" r="H8804"/>
  <c i="28" l="1" r="K8803"/>
  <c i="28" r="I8804"/>
  <c i="28" r="J8804"/>
  <c i="28" r="H8805"/>
  <c i="28" l="1" r="K8804"/>
  <c i="28" r="J8805"/>
  <c i="28" r="I8805"/>
  <c i="28" r="H8806"/>
  <c i="28" l="1" r="K8805"/>
  <c i="28" r="I8806"/>
  <c i="28" r="J8806"/>
  <c i="28" r="H8807"/>
  <c i="28" l="1" r="K8806"/>
  <c i="28" r="J8807"/>
  <c i="28" r="I8807"/>
  <c i="28" r="H8808"/>
  <c i="28" l="1" r="K8807"/>
  <c i="28" r="H8809"/>
  <c i="28" r="I8808"/>
  <c i="28" r="J8808"/>
  <c i="28" l="1" r="K8808"/>
  <c i="28" r="H8810"/>
  <c i="28" r="J8809"/>
  <c i="28" r="I8809"/>
  <c i="28" l="1" r="K8809"/>
  <c i="28" r="H8811"/>
  <c i="28" r="I8810"/>
  <c i="28" r="J8810"/>
  <c i="28" l="1" r="K8810"/>
  <c i="28" r="J8811"/>
  <c i="28" r="I8811"/>
  <c i="28" r="H8812"/>
  <c i="28" l="1" r="K8811"/>
  <c i="28" r="I8812"/>
  <c i="28" r="J8812"/>
  <c i="28" r="H8813"/>
  <c i="28" l="1" r="K8812"/>
  <c i="28" r="J8813"/>
  <c i="28" r="I8813"/>
  <c i="28" r="H8814"/>
  <c i="28" l="1" r="K8813"/>
  <c i="28" r="H8815"/>
  <c i="28" r="I8814"/>
  <c i="28" r="J8814"/>
  <c i="28" l="1" r="K8814"/>
  <c i="28" r="J8815"/>
  <c i="28" r="I8815"/>
  <c i="28" r="H8816"/>
  <c i="28" l="1" r="K8815"/>
  <c i="28" r="J8816"/>
  <c i="28" r="H8817"/>
  <c i="28" r="I8816"/>
  <c i="28" l="1" r="J8817"/>
  <c i="28" r="I8817"/>
  <c i="28" r="H8818"/>
  <c i="28" r="K8816"/>
  <c i="28" l="1" r="K8817"/>
  <c i="28" r="I8818"/>
  <c i="28" r="J8818"/>
  <c i="28" r="H8819"/>
  <c i="28" l="1" r="K8818"/>
  <c i="28" r="J8819"/>
  <c i="28" r="I8819"/>
  <c i="28" r="H8820"/>
  <c i="28" l="1" r="K8819"/>
  <c i="28" r="H8821"/>
  <c i="28" r="I8820"/>
  <c i="28" r="J8820"/>
  <c i="28" l="1" r="K8820"/>
  <c i="28" r="H8822"/>
  <c i="28" r="J8821"/>
  <c i="28" r="I8821"/>
  <c i="28" l="1" r="K8821"/>
  <c i="28" r="H8823"/>
  <c i="28" r="I8822"/>
  <c i="28" r="J8822"/>
  <c i="28" l="1" r="K8822"/>
  <c i="28" r="H8824"/>
  <c i="28" r="J8823"/>
  <c i="28" r="I8823"/>
  <c i="28" l="1" r="K8823"/>
  <c i="28" r="H8825"/>
  <c i="28" r="I8824"/>
  <c i="28" r="J8824"/>
  <c i="28" l="1" r="K8824"/>
  <c i="28" r="J8825"/>
  <c i="28" r="I8825"/>
  <c i="28" r="H8826"/>
  <c i="28" l="1" r="K8825"/>
  <c i="28" r="H8827"/>
  <c i="28" r="I8826"/>
  <c i="28" r="J8826"/>
  <c i="28" l="1" r="K8826"/>
  <c i="28" r="H8828"/>
  <c i="28" r="I8827"/>
  <c i="28" r="J8827"/>
  <c i="28" l="1" r="K8827"/>
  <c i="28" r="H8829"/>
  <c i="28" r="I8828"/>
  <c i="28" r="J8828"/>
  <c i="28" l="1" r="K8828"/>
  <c i="28" r="H8830"/>
  <c i="28" r="J8829"/>
  <c i="28" r="I8829"/>
  <c i="28" l="1" r="K8829"/>
  <c i="28" r="I8830"/>
  <c i="28" r="J8830"/>
  <c i="28" r="H8831"/>
  <c i="28" l="1" r="K8830"/>
  <c i="28" r="J8831"/>
  <c i="28" r="I8831"/>
  <c i="28" r="H8832"/>
  <c i="28" l="1" r="K8831"/>
  <c i="28" r="I8832"/>
  <c i="28" r="J8832"/>
  <c i="28" r="H8833"/>
  <c i="28" l="1" r="K8832"/>
  <c i="28" r="H8834"/>
  <c i="28" r="J8833"/>
  <c i="28" r="I8833"/>
  <c i="28" l="1" r="K8833"/>
  <c i="28" r="H8835"/>
  <c i="28" r="I8834"/>
  <c i="28" r="J8834"/>
  <c i="28" l="1" r="K8834"/>
  <c i="28" r="I8835"/>
  <c i="28" r="H8836"/>
  <c i="28" r="J8835"/>
  <c i="28" l="1" r="K8835"/>
  <c i="28" r="H8837"/>
  <c i="28" r="I8836"/>
  <c i="28" r="J8836"/>
  <c i="28" l="1" r="K8836"/>
  <c i="28" r="J8837"/>
  <c i="28" r="I8837"/>
  <c i="28" r="H8838"/>
  <c i="28" l="1" r="K8837"/>
  <c i="28" r="H8839"/>
  <c i="28" r="I8838"/>
  <c i="28" r="J8838"/>
  <c i="28" l="1" r="K8838"/>
  <c i="28" r="J8839"/>
  <c i="28" r="I8839"/>
  <c i="28" r="H8840"/>
  <c i="28" l="1" r="K8839"/>
  <c i="28" r="H8841"/>
  <c i="28" r="I8840"/>
  <c i="28" r="J8840"/>
  <c i="28" l="1" r="K8840"/>
  <c i="28" r="J8841"/>
  <c i="28" r="I8841"/>
  <c i="28" r="H8842"/>
  <c i="28" l="1" r="K8841"/>
  <c i="28" r="I8842"/>
  <c i="28" r="J8842"/>
  <c i="28" r="H8843"/>
  <c i="28" l="1" r="K8842"/>
  <c i="28" r="H8844"/>
  <c i="28" r="J8843"/>
  <c i="28" r="I8843"/>
  <c i="28" l="1" r="K8843"/>
  <c i="28" r="J8844"/>
  <c i="28" r="I8844"/>
  <c i="28" r="H8845"/>
  <c i="28" l="1" r="K8844"/>
  <c i="28" r="J8845"/>
  <c i="28" r="I8845"/>
  <c i="28" r="H8846"/>
  <c i="28" l="1" r="K8845"/>
  <c i="28" r="I8846"/>
  <c i="28" r="J8846"/>
  <c i="28" r="H8847"/>
  <c i="28" l="1" r="K8846"/>
  <c i="28" r="I8847"/>
  <c i="28" r="J8847"/>
  <c i="28" r="H8848"/>
  <c i="28" l="1" r="K8847"/>
  <c i="28" r="I8848"/>
  <c i="28" r="J8848"/>
  <c i="28" r="H8849"/>
  <c i="28" l="1" r="K8848"/>
  <c i="28" r="J8849"/>
  <c i="28" r="I8849"/>
  <c i="28" r="H8850"/>
  <c i="28" l="1" r="K8849"/>
  <c i="28" r="I8850"/>
  <c i="28" r="J8850"/>
  <c i="28" r="H8851"/>
  <c i="28" l="1" r="K8850"/>
  <c i="28" r="J8851"/>
  <c i="28" r="I8851"/>
  <c i="28" r="H8852"/>
  <c i="28" l="1" r="K8851"/>
  <c i="28" r="J8852"/>
  <c i="28" r="H8853"/>
  <c i="28" r="I8852"/>
  <c i="28" l="1" r="K8852"/>
  <c i="28" r="J8853"/>
  <c i="28" r="I8853"/>
  <c i="28" r="H8854"/>
  <c i="28" l="1" r="K8853"/>
  <c i="28" r="I8854"/>
  <c i="28" r="H8855"/>
  <c i="28" r="J8854"/>
  <c i="28" l="1" r="J8855"/>
  <c i="28" r="I8855"/>
  <c i="28" r="H8856"/>
  <c i="28" r="K8854"/>
  <c i="28" l="1" r="K8855"/>
  <c i="28" r="I8856"/>
  <c i="28" r="J8856"/>
  <c i="28" r="H8857"/>
  <c i="28" l="1" r="K8856"/>
  <c i="28" r="J8857"/>
  <c i="28" r="I8857"/>
  <c i="28" r="H8858"/>
  <c i="28" l="1" r="K8857"/>
  <c i="28" r="I8858"/>
  <c i="28" r="J8858"/>
  <c i="28" r="H8859"/>
  <c i="28" l="1" r="K8858"/>
  <c i="28" r="H8860"/>
  <c i="28" r="J8859"/>
  <c i="28" r="I8859"/>
  <c i="28" l="1" r="K8859"/>
  <c i="28" r="I8860"/>
  <c i="28" r="J8860"/>
  <c i="28" r="H8861"/>
  <c i="28" l="1" r="K8860"/>
  <c i="28" r="J8861"/>
  <c i="28" r="I8861"/>
  <c i="28" r="H8862"/>
  <c i="28" l="1" r="K8861"/>
  <c i="28" r="I8862"/>
  <c i="28" r="H8863"/>
  <c i="28" r="J8862"/>
  <c i="28" l="1" r="K8862"/>
  <c i="28" r="J8863"/>
  <c i="28" r="I8863"/>
  <c i="28" r="H8864"/>
  <c i="28" l="1" r="K8863"/>
  <c i="28" r="I8864"/>
  <c i="28" r="J8864"/>
  <c i="28" r="H8865"/>
  <c i="28" l="1" r="K8864"/>
  <c i="28" r="I8865"/>
  <c i="28" r="H8866"/>
  <c i="28" r="J8865"/>
  <c i="28" l="1" r="K8865"/>
  <c i="28" r="J8866"/>
  <c i="28" r="H8867"/>
  <c i="28" r="I8866"/>
  <c i="28" l="1" r="K8866"/>
  <c i="28" r="H8868"/>
  <c i="28" r="J8867"/>
  <c i="28" r="I8867"/>
  <c i="28" l="1" r="K8867"/>
  <c i="28" r="H8869"/>
  <c i="28" r="I8868"/>
  <c i="28" r="J8868"/>
  <c i="28" l="1" r="K8868"/>
  <c i="28" r="I8869"/>
  <c i="28" r="H8870"/>
  <c i="28" r="J8869"/>
  <c i="28" l="1" r="K8869"/>
  <c i="28" r="H8871"/>
  <c i="28" r="I8870"/>
  <c i="28" r="J8870"/>
  <c i="28" l="1" r="K8870"/>
  <c i="28" r="H8872"/>
  <c i="28" r="J8871"/>
  <c i="28" r="I8871"/>
  <c i="28" l="1" r="K8871"/>
  <c i="28" r="J8872"/>
  <c i="28" r="H8873"/>
  <c i="28" r="I8872"/>
  <c i="28" l="1" r="K8872"/>
  <c i="28" r="J8873"/>
  <c i="28" r="I8873"/>
  <c i="28" r="H8874"/>
  <c i="28" l="1" r="K8873"/>
  <c i="28" r="I8874"/>
  <c i="28" r="J8874"/>
  <c i="28" r="H8875"/>
  <c i="28" l="1" r="J8875"/>
  <c i="28" r="I8875"/>
  <c i="28" r="H8876"/>
  <c i="28" r="K8874"/>
  <c i="28" l="1" r="K8875"/>
  <c i="28" r="H8877"/>
  <c i="28" r="I8876"/>
  <c i="28" r="J8876"/>
  <c i="28" l="1" r="K8876"/>
  <c i="28" r="J8877"/>
  <c i="28" r="I8877"/>
  <c i="28" r="H8878"/>
  <c i="28" l="1" r="K8877"/>
  <c i="28" r="I8878"/>
  <c i="28" r="J8878"/>
  <c i="28" r="H8879"/>
  <c i="28" l="1" r="K8878"/>
  <c i="28" r="J8879"/>
  <c i="28" r="I8879"/>
  <c i="28" r="H8880"/>
  <c i="28" l="1" r="K8879"/>
  <c i="28" r="I8880"/>
  <c i="28" r="J8880"/>
  <c i="28" r="H8881"/>
  <c i="28" l="1" r="K8880"/>
  <c i="28" r="J8881"/>
  <c i="28" r="I8881"/>
  <c i="28" r="H8882"/>
  <c i="28" l="1" r="K8881"/>
  <c i="28" r="I8882"/>
  <c i="28" r="J8882"/>
  <c i="28" r="H8883"/>
  <c i="28" l="1" r="K8882"/>
  <c i="28" r="H8884"/>
  <c i="28" r="J8883"/>
  <c i="28" r="I8883"/>
  <c i="28" l="1" r="K8883"/>
  <c i="28" r="I8884"/>
  <c i="28" r="J8884"/>
  <c i="28" r="H8885"/>
  <c i="28" l="1" r="K8884"/>
  <c i="28" r="J8885"/>
  <c i="28" r="I8885"/>
  <c i="28" r="H8886"/>
  <c i="28" l="1" r="K8885"/>
  <c i="28" r="I8886"/>
  <c i="28" r="J8886"/>
  <c i="28" r="H8887"/>
  <c i="28" l="1" r="K8886"/>
  <c i="28" r="J8887"/>
  <c i="28" r="I8887"/>
  <c i="28" r="H8888"/>
  <c i="28" l="1" r="K8887"/>
  <c i="28" r="I8888"/>
  <c i="28" r="J8888"/>
  <c i="28" r="H8889"/>
  <c i="28" l="1" r="K8888"/>
  <c i="28" r="J8889"/>
  <c i="28" r="I8889"/>
  <c i="28" r="H8890"/>
  <c i="28" l="1" r="K8889"/>
  <c i="28" r="H8891"/>
  <c i="28" r="I8890"/>
  <c i="28" r="J8890"/>
  <c i="28" l="1" r="K8890"/>
  <c i="28" r="H8892"/>
  <c i="28" r="J8891"/>
  <c i="28" r="I8891"/>
  <c i="28" l="1" r="K8891"/>
  <c i="28" r="I8892"/>
  <c i="28" r="J8892"/>
  <c i="28" r="H8893"/>
  <c i="28" l="1" r="K8892"/>
  <c i="28" r="J8893"/>
  <c i="28" r="I8893"/>
  <c i="28" r="H8894"/>
  <c i="28" l="1" r="K8893"/>
  <c i="28" r="I8894"/>
  <c i="28" r="J8894"/>
  <c i="28" r="H8895"/>
  <c i="28" l="1" r="K8894"/>
  <c i="28" r="H8896"/>
  <c i="28" r="J8895"/>
  <c i="28" r="I8895"/>
  <c i="28" l="1" r="K8895"/>
  <c i="28" r="I8896"/>
  <c i="28" r="H8897"/>
  <c i="28" r="J8896"/>
  <c i="28" l="1" r="K8896"/>
  <c i="28" r="H8898"/>
  <c i="28" r="J8897"/>
  <c i="28" r="I8897"/>
  <c i="28" l="1" r="K8897"/>
  <c i="28" r="I8898"/>
  <c i="28" r="J8898"/>
  <c i="28" r="H8899"/>
  <c i="28" l="1" r="K8898"/>
  <c i="28" r="I8899"/>
  <c i="28" r="H8900"/>
  <c i="28" r="J8899"/>
  <c i="28" l="1" r="K8899"/>
  <c i="28" r="I8900"/>
  <c i="28" r="J8900"/>
  <c i="28" r="H8901"/>
  <c i="28" l="1" r="K8900"/>
  <c i="28" r="H8902"/>
  <c i="28" r="J8901"/>
  <c i="28" r="I8901"/>
  <c i="28" l="1" r="K8901"/>
  <c i="28" r="I8902"/>
  <c i="28" r="J8902"/>
  <c i="28" r="H8903"/>
  <c i="28" l="1" r="K8902"/>
  <c i="28" r="H8904"/>
  <c i="28" r="J8903"/>
  <c i="28" r="I8903"/>
  <c i="28" l="1" r="K8903"/>
  <c i="28" r="I8904"/>
  <c i="28" r="J8904"/>
  <c i="28" r="H8905"/>
  <c i="28" l="1" r="K8904"/>
  <c i="28" r="J8905"/>
  <c i="28" r="I8905"/>
  <c i="28" r="H8906"/>
  <c i="28" l="1" r="K8905"/>
  <c i="28" r="I8906"/>
  <c i="28" r="H8907"/>
  <c i="28" r="J8906"/>
  <c i="28" l="1" r="K8906"/>
  <c i="28" r="J8907"/>
  <c i="28" r="I8907"/>
  <c i="28" r="H8908"/>
  <c i="28" l="1" r="K8907"/>
  <c i="28" r="I8908"/>
  <c i="28" r="J8908"/>
  <c i="28" r="H8909"/>
  <c i="28" l="1" r="K8908"/>
  <c i="28" r="H8910"/>
  <c i="28" r="J8909"/>
  <c i="28" r="I8909"/>
  <c i="28" l="1" r="K8909"/>
  <c i="28" r="I8910"/>
  <c i="28" r="H8911"/>
  <c i="28" r="J8910"/>
  <c i="28" l="1" r="K8910"/>
  <c i="28" r="J8911"/>
  <c i="28" r="I8911"/>
  <c i="28" r="H8912"/>
  <c i="28" l="1" r="K8911"/>
  <c i="28" r="I8912"/>
  <c i="28" r="J8912"/>
  <c i="28" r="H8913"/>
  <c i="28" l="1" r="J8913"/>
  <c i="28" r="I8913"/>
  <c i="28" r="H8914"/>
  <c i="28" r="K8912"/>
  <c i="28" l="1" r="I8914"/>
  <c i="28" r="J8914"/>
  <c i="28" r="H8915"/>
  <c i="28" r="K8913"/>
  <c i="28" l="1" r="K8914"/>
  <c i="28" r="J8915"/>
  <c i="28" r="I8915"/>
  <c i="28" r="H8916"/>
  <c i="28" l="1" r="K8915"/>
  <c i="28" r="I8916"/>
  <c i="28" r="H8917"/>
  <c i="28" r="J8916"/>
  <c i="28" l="1" r="K8916"/>
  <c i="28" r="H8918"/>
  <c i="28" r="J8917"/>
  <c i="28" r="I8917"/>
  <c i="28" l="1" r="K8917"/>
  <c i="28" r="I8918"/>
  <c i="28" r="J8918"/>
  <c i="28" r="H8919"/>
  <c i="28" l="1" r="K8918"/>
  <c i="28" r="J8919"/>
  <c i="28" r="I8919"/>
  <c i="28" r="H8920"/>
  <c i="28" l="1" r="K8919"/>
  <c i="28" r="I8920"/>
  <c i="28" r="J8920"/>
  <c i="28" r="H8921"/>
  <c i="28" l="1" r="J8921"/>
  <c i="28" r="I8921"/>
  <c i="28" r="H8922"/>
  <c i="28" r="K8920"/>
  <c i="28" l="1" r="K8921"/>
  <c i="28" r="I8922"/>
  <c i="28" r="J8922"/>
  <c i="28" r="H8923"/>
  <c i="28" l="1" r="K8922"/>
  <c i="28" r="I8923"/>
  <c i="28" r="H8924"/>
  <c i="28" r="J8923"/>
  <c i="28" l="1" r="K8923"/>
  <c i="28" r="H8925"/>
  <c i="28" r="I8924"/>
  <c i="28" r="J8924"/>
  <c i="28" l="1" r="K8924"/>
  <c i="28" r="H8926"/>
  <c i="28" r="J8925"/>
  <c i="28" r="I8925"/>
  <c i="28" l="1" r="K8925"/>
  <c i="28" r="H8927"/>
  <c i="28" r="I8926"/>
  <c i="28" r="J8926"/>
  <c i="28" l="1" r="K8926"/>
  <c i="28" r="H8928"/>
  <c i="28" r="J8927"/>
  <c i="28" r="I8927"/>
  <c i="28" l="1" r="K8927"/>
  <c i="28" r="I8928"/>
  <c i="28" r="J8928"/>
  <c i="28" r="H8929"/>
  <c i="28" l="1" r="K8928"/>
  <c i="28" r="J8929"/>
  <c i="28" r="I8929"/>
  <c i="28" r="H8930"/>
  <c i="28" l="1" r="K8929"/>
  <c i="28" r="J8930"/>
  <c i="28" r="H8931"/>
  <c i="28" r="I8930"/>
  <c i="28" l="1" r="K8930"/>
  <c i="28" r="J8931"/>
  <c i="28" r="I8931"/>
  <c i="28" r="H8932"/>
  <c i="28" l="1" r="K8931"/>
  <c i="28" r="H8933"/>
  <c i="28" r="I8932"/>
  <c i="28" r="J8932"/>
  <c i="28" l="1" r="K8932"/>
  <c i="28" r="J8933"/>
  <c i="28" r="H8934"/>
  <c i="28" r="I8933"/>
  <c i="28" l="1" r="K8933"/>
  <c i="28" r="J8934"/>
  <c i="28" r="H8935"/>
  <c i="28" r="I8934"/>
  <c i="28" l="1" r="K8934"/>
  <c i="28" r="J8935"/>
  <c i="28" r="I8935"/>
  <c i="28" r="H8936"/>
  <c i="28" l="1" r="K8935"/>
  <c i="28" r="I8936"/>
  <c i="28" r="J8936"/>
  <c i="28" r="H8937"/>
  <c i="28" l="1" r="K8936"/>
  <c i="28" r="J8937"/>
  <c i="28" r="I8937"/>
  <c i="28" r="H8938"/>
  <c i="28" l="1" r="K8937"/>
  <c i="28" r="I8938"/>
  <c i="28" r="J8938"/>
  <c i="28" r="H8939"/>
  <c i="28" l="1" r="K8938"/>
  <c i="28" r="J8939"/>
  <c i="28" r="I8939"/>
  <c i="28" r="H8940"/>
  <c i="28" l="1" r="K8939"/>
  <c i="28" r="I8940"/>
  <c i="28" r="J8940"/>
  <c i="28" r="H8941"/>
  <c i="28" l="1" r="K8940"/>
  <c i="28" r="J8941"/>
  <c i="28" r="H8942"/>
  <c i="28" r="I8941"/>
  <c i="28" l="1" r="K8941"/>
  <c i="28" r="I8942"/>
  <c i="28" r="J8942"/>
  <c i="28" r="H8943"/>
  <c i="28" l="1" r="K8942"/>
  <c i="28" r="J8943"/>
  <c i="28" r="I8943"/>
  <c i="28" r="H8944"/>
  <c i="28" l="1" r="K8943"/>
  <c i="28" r="J8944"/>
  <c i="28" r="H8945"/>
  <c i="28" r="I8944"/>
  <c i="28" l="1" r="K8944"/>
  <c i="28" r="J8945"/>
  <c i="28" r="I8945"/>
  <c i="28" r="H8946"/>
  <c i="28" l="1" r="K8945"/>
  <c i="28" r="J8946"/>
  <c i="28" r="H8947"/>
  <c i="28" r="I8946"/>
  <c i="28" l="1" r="K8946"/>
  <c i="28" r="J8947"/>
  <c i="28" r="I8947"/>
  <c i="28" r="H8948"/>
  <c i="28" l="1" r="K8947"/>
  <c i="28" r="J8948"/>
  <c i="28" r="H8949"/>
  <c i="28" r="I8948"/>
  <c i="28" l="1" r="K8948"/>
  <c i="28" r="J8949"/>
  <c i="28" r="H8950"/>
  <c i="28" r="I8949"/>
  <c i="28" l="1" r="K8949"/>
  <c i="28" r="J8950"/>
  <c i="28" r="H8951"/>
  <c i="28" r="I8950"/>
  <c i="28" l="1" r="K8950"/>
  <c i="28" r="J8951"/>
  <c i="28" r="I8951"/>
  <c i="28" r="H8952"/>
  <c i="28" l="1" r="K8951"/>
  <c i="28" r="I8952"/>
  <c i="28" r="J8952"/>
  <c i="28" r="H8953"/>
  <c i="28" l="1" r="K8952"/>
  <c i="28" r="J8953"/>
  <c i="28" r="I8953"/>
  <c i="28" r="H8954"/>
  <c i="28" l="1" r="K8953"/>
  <c i="28" r="J8954"/>
  <c i="28" r="H8955"/>
  <c i="28" r="I8954"/>
  <c i="28" l="1" r="K8954"/>
  <c i="28" r="J8955"/>
  <c i="28" r="I8955"/>
  <c i="28" r="H8956"/>
  <c i="28" l="1" r="K8955"/>
  <c i="28" r="I8956"/>
  <c i="28" r="H8957"/>
  <c i="28" r="J8956"/>
  <c i="28" l="1" r="K8956"/>
  <c i="28" r="H8958"/>
  <c i="28" r="J8957"/>
  <c i="28" r="I8957"/>
  <c i="28" l="1" r="K8957"/>
  <c i="28" r="I8958"/>
  <c i="28" r="J8958"/>
  <c i="28" r="H8959"/>
  <c i="28" l="1" r="K8958"/>
  <c i="28" r="J8959"/>
  <c i="28" r="I8959"/>
  <c i="28" r="H8960"/>
  <c i="28" l="1" r="K8959"/>
  <c i="28" r="I8960"/>
  <c i="28" r="H8961"/>
  <c i="28" r="J8960"/>
  <c i="28" l="1" r="K8960"/>
  <c i="28" r="J8961"/>
  <c i="28" r="I8961"/>
  <c i="28" r="H8962"/>
  <c i="28" l="1" r="K8961"/>
  <c i="28" r="J8962"/>
  <c i="28" r="H8963"/>
  <c i="28" r="I8962"/>
  <c i="28" l="1" r="K8962"/>
  <c i="28" r="J8963"/>
  <c i="28" r="I8963"/>
  <c i="28" r="H8964"/>
  <c i="28" l="1" r="K8963"/>
  <c i="28" r="I8964"/>
  <c i="28" r="J8964"/>
  <c i="28" r="H8965"/>
  <c i="28" l="1" r="K8964"/>
  <c i="28" r="H8966"/>
  <c i="28" r="J8965"/>
  <c i="28" r="I8965"/>
  <c i="28" l="1" r="K8965"/>
  <c i="28" r="I8966"/>
  <c i="28" r="J8966"/>
  <c i="28" r="H8967"/>
  <c i="28" l="1" r="K8966"/>
  <c i="28" r="H8968"/>
  <c i="28" r="J8967"/>
  <c i="28" r="I8967"/>
  <c i="28" l="1" r="K8967"/>
  <c i="28" r="J8968"/>
  <c i="28" r="H8969"/>
  <c i="28" r="I8968"/>
  <c i="28" l="1" r="K8968"/>
  <c i="28" r="J8969"/>
  <c i="28" r="H8970"/>
  <c i="28" r="I8969"/>
  <c i="28" l="1" r="K8969"/>
  <c i="28" r="I8970"/>
  <c i="28" r="J8970"/>
  <c i="28" r="H8971"/>
  <c i="28" l="1" r="K8970"/>
  <c i="28" r="J8971"/>
  <c i="28" r="I8971"/>
  <c i="28" r="H8972"/>
  <c i="28" l="1" r="K8971"/>
  <c i="28" r="I8972"/>
  <c i="28" r="J8972"/>
  <c i="28" r="H8973"/>
  <c i="28" l="1" r="K8972"/>
  <c i="28" r="I8973"/>
  <c i="28" r="H8974"/>
  <c i="28" r="J8973"/>
  <c i="28" l="1" r="K8973"/>
  <c i="28" r="I8974"/>
  <c i="28" r="H8975"/>
  <c i="28" r="J8974"/>
  <c i="28" l="1" r="K8974"/>
  <c i="28" r="I8975"/>
  <c i="28" r="H8976"/>
  <c i="28" r="J8975"/>
  <c i="28" l="1" r="K8975"/>
  <c i="28" r="I8976"/>
  <c i="28" r="H8977"/>
  <c i="28" r="J8976"/>
  <c i="28" l="1" r="K8976"/>
  <c i="28" r="H8978"/>
  <c i="28" r="J8977"/>
  <c i="28" r="I8977"/>
  <c i="28" l="1" r="K8977"/>
  <c i="28" r="I8978"/>
  <c i="28" r="H8979"/>
  <c i="28" r="J8978"/>
  <c i="28" l="1" r="K8978"/>
  <c i="28" r="J8979"/>
  <c i="28" r="I8979"/>
  <c i="28" r="H8980"/>
  <c i="28" l="1" r="K8979"/>
  <c i="28" r="I8980"/>
  <c i="28" r="J8980"/>
  <c i="28" r="H8981"/>
  <c i="28" l="1" r="K8980"/>
  <c i="28" r="J8981"/>
  <c i="28" r="H8982"/>
  <c i="28" r="I8981"/>
  <c i="28" l="1" r="K8981"/>
  <c i="28" r="I8982"/>
  <c i="28" r="J8982"/>
  <c i="28" r="H8983"/>
  <c i="28" l="1" r="K8982"/>
  <c i="28" r="I8983"/>
  <c i="28" r="H8984"/>
  <c i="28" r="J8983"/>
  <c i="28" l="1" r="K8983"/>
  <c i="28" r="I8984"/>
  <c i="28" r="J8984"/>
  <c i="28" r="H8985"/>
  <c i="28" l="1" r="K8984"/>
  <c i="28" r="J8985"/>
  <c i="28" r="I8985"/>
  <c i="28" r="H8986"/>
  <c i="28" l="1" r="K8985"/>
  <c i="28" r="I8986"/>
  <c i="28" r="J8986"/>
  <c i="28" r="H8987"/>
  <c i="28" l="1" r="K8986"/>
  <c i="28" r="J8987"/>
  <c i="28" r="I8987"/>
  <c i="28" r="H8988"/>
  <c i="28" l="1" r="K8987"/>
  <c i="28" r="H8989"/>
  <c i="28" r="I8988"/>
  <c i="28" r="J8988"/>
  <c i="28" l="1" r="K8988"/>
  <c i="28" r="J8989"/>
  <c i="28" r="I8989"/>
  <c i="28" r="H8990"/>
  <c i="28" l="1" r="K8989"/>
  <c i="28" r="I8990"/>
  <c i="28" r="J8990"/>
  <c i="28" r="H8991"/>
  <c i="28" l="1" r="K8990"/>
  <c i="28" r="I8991"/>
  <c i="28" r="H8992"/>
  <c i="28" r="J8991"/>
  <c i="28" l="1" r="K8991"/>
  <c i="28" r="I8992"/>
  <c i="28" r="J8992"/>
  <c i="28" r="H8993"/>
  <c i="28" l="1" r="K8992"/>
  <c i="28" r="J8993"/>
  <c i="28" r="I8993"/>
  <c i="28" r="H8994"/>
  <c i="28" l="1" r="K8993"/>
  <c i="28" r="H8995"/>
  <c i="28" r="I8994"/>
  <c i="28" r="J8994"/>
  <c i="28" l="1" r="K8994"/>
  <c i="28" r="J8995"/>
  <c i="28" r="I8995"/>
  <c i="28" r="H8996"/>
  <c i="28" l="1" r="K8995"/>
  <c i="28" r="H8997"/>
  <c i="28" r="I8996"/>
  <c i="28" r="J8996"/>
  <c i="28" l="1" r="K8996"/>
  <c i="28" r="J8997"/>
  <c i="28" r="I8997"/>
  <c i="28" r="H8998"/>
  <c i="28" l="1" r="K8997"/>
  <c i="28" r="J8998"/>
  <c i="28" r="H8999"/>
  <c i="28" r="I8998"/>
  <c i="28" l="1" r="K8998"/>
  <c i="28" r="I8999"/>
  <c i="28" r="J8999"/>
  <c i="28" r="H9000"/>
  <c i="28" l="1" r="K8999"/>
  <c i="28" r="J9000"/>
  <c i="28" r="H9001"/>
  <c i="28" r="I9000"/>
  <c i="28" l="1" r="K9000"/>
  <c i="28" r="J9001"/>
  <c i="28" r="I9001"/>
  <c i="28" r="H9002"/>
  <c i="28" l="1" r="K9001"/>
  <c i="28" r="J9002"/>
  <c i="28" r="H9003"/>
  <c i="28" r="I9002"/>
  <c i="28" l="1" r="K9002"/>
  <c i="28" r="I9003"/>
  <c i="28" r="H9004"/>
  <c i="28" r="J9003"/>
  <c i="28" l="1" r="K9003"/>
  <c i="28" r="J9004"/>
  <c i="28" r="H9005"/>
  <c i="28" r="I9004"/>
  <c i="28" l="1" r="K9004"/>
  <c i="28" r="I9005"/>
  <c i="28" r="H9006"/>
  <c i="28" r="J9005"/>
  <c i="28" l="1" r="K9005"/>
  <c i="28" r="H9007"/>
  <c i="28" r="I9006"/>
  <c i="28" r="J9006"/>
  <c i="28" l="1" r="K9006"/>
  <c i="28" r="I9007"/>
  <c i="28" r="H9008"/>
  <c i="28" r="J9007"/>
  <c i="28" l="1" r="K9007"/>
  <c i="28" r="H9009"/>
  <c i="28" r="I9008"/>
  <c i="28" r="J9008"/>
  <c i="28" l="1" r="K9008"/>
  <c i="28" r="I9009"/>
  <c i="28" r="H9010"/>
  <c i="28" r="J9009"/>
  <c i="28" l="1" r="K9009"/>
  <c i="28" r="J9010"/>
  <c i="28" r="H9011"/>
  <c i="28" r="I9010"/>
  <c i="28" l="1" r="K9010"/>
  <c i="28" r="I9011"/>
  <c i="28" r="H9012"/>
  <c i="28" r="J9011"/>
  <c i="28" l="1" r="K9011"/>
  <c i="28" r="H9013"/>
  <c i="28" r="I9012"/>
  <c i="28" r="J9012"/>
  <c i="28" l="1" r="K9012"/>
  <c i="28" r="J9013"/>
  <c i="28" r="H9014"/>
  <c i="28" r="I9013"/>
  <c i="28" l="1" r="K9013"/>
  <c i="28" r="J9014"/>
  <c i="28" r="H9015"/>
  <c i="28" r="I9014"/>
  <c i="28" l="1" r="K9014"/>
  <c i="28" r="J9015"/>
  <c i="28" r="H9016"/>
  <c i="28" r="I9015"/>
  <c i="28" l="1" r="K9015"/>
  <c i="28" r="I9016"/>
  <c i="28" r="J9016"/>
  <c i="28" r="H9017"/>
  <c i="28" l="1" r="K9016"/>
  <c i="28" r="H9018"/>
  <c i="28" r="J9017"/>
  <c i="28" r="I9017"/>
  <c i="28" l="1" r="K9017"/>
  <c i="28" r="I9018"/>
  <c i="28" r="J9018"/>
  <c i="28" r="H9019"/>
  <c i="28" l="1" r="K9018"/>
  <c i="28" r="J9019"/>
  <c i="28" r="I9019"/>
  <c i="28" r="H9020"/>
  <c i="28" l="1" r="K9019"/>
  <c i="28" r="I9020"/>
  <c i="28" r="H9021"/>
  <c i="28" r="J9020"/>
  <c i="28" l="1" r="K9020"/>
  <c i="28" r="J9021"/>
  <c i="28" r="I9021"/>
  <c i="28" r="H9022"/>
  <c i="28" l="1" r="K9021"/>
  <c i="28" r="H9023"/>
  <c i="28" r="I9022"/>
  <c i="28" r="J9022"/>
  <c i="28" l="1" r="K9022"/>
  <c i="28" r="H9024"/>
  <c i="28" r="J9023"/>
  <c i="28" r="I9023"/>
  <c i="28" l="1" r="K9023"/>
  <c i="28" r="J9024"/>
  <c i="28" r="H9025"/>
  <c i="28" r="I9024"/>
  <c i="28" l="1" r="K9024"/>
  <c i="28" r="J9025"/>
  <c i="28" r="I9025"/>
  <c i="28" r="H9026"/>
  <c i="28" l="1" r="K9025"/>
  <c i="28" r="H9027"/>
  <c i="28" r="I9026"/>
  <c i="28" r="J9026"/>
  <c i="28" l="1" r="K9026"/>
  <c i="28" r="J9027"/>
  <c i="28" r="I9027"/>
  <c i="28" r="H9028"/>
  <c i="28" l="1" r="K9027"/>
  <c i="28" r="H9029"/>
  <c i="28" r="I9028"/>
  <c i="28" r="J9028"/>
  <c i="28" l="1" r="K9028"/>
  <c i="28" r="H9030"/>
  <c i="28" r="J9029"/>
  <c i="28" r="I9029"/>
  <c i="28" l="1" r="K9029"/>
  <c i="28" r="H9031"/>
  <c i="28" r="I9030"/>
  <c i="28" r="J9030"/>
  <c i="28" l="1" r="K9030"/>
  <c i="28" r="J9031"/>
  <c i="28" r="I9031"/>
  <c i="28" r="H9032"/>
  <c i="28" l="1" r="K9031"/>
  <c i="28" r="I9032"/>
  <c i="28" r="J9032"/>
  <c i="28" r="H9033"/>
  <c i="28" l="1" r="K9032"/>
  <c i="28" r="J9033"/>
  <c i="28" r="H9034"/>
  <c i="28" r="I9033"/>
  <c i="28" l="1" r="K9033"/>
  <c i="28" r="H9035"/>
  <c i="28" r="I9034"/>
  <c i="28" r="J9034"/>
  <c i="28" l="1" r="K9034"/>
  <c i="28" r="J9035"/>
  <c i="28" r="I9035"/>
  <c i="28" r="H9036"/>
  <c i="28" l="1" r="K9035"/>
  <c i="28" r="I9036"/>
  <c i="28" r="J9036"/>
  <c i="28" r="H9037"/>
  <c i="28" l="1" r="K9036"/>
  <c i="28" r="J9037"/>
  <c i="28" r="I9037"/>
  <c i="28" r="H9038"/>
  <c i="28" l="1" r="K9037"/>
  <c i="28" r="H9039"/>
  <c i="28" r="I9038"/>
  <c i="28" r="J9038"/>
  <c i="28" l="1" r="K9038"/>
  <c i="28" r="J9039"/>
  <c i="28" r="I9039"/>
  <c i="28" r="H9040"/>
  <c i="28" l="1" r="K9039"/>
  <c i="28" r="I9040"/>
  <c i="28" r="J9040"/>
  <c i="28" r="H9041"/>
  <c i="28" l="1" r="K9040"/>
  <c i="28" r="J9041"/>
  <c i="28" r="I9041"/>
  <c i="28" r="H9042"/>
  <c i="28" l="1" r="K9041"/>
  <c i="28" r="I9042"/>
  <c i="28" r="J9042"/>
  <c i="28" r="H9043"/>
  <c i="28" l="1" r="K9042"/>
  <c i="28" r="J9043"/>
  <c i="28" r="I9043"/>
  <c i="28" r="H9044"/>
  <c i="28" l="1" r="K9043"/>
  <c i="28" r="I9044"/>
  <c i="28" r="J9044"/>
  <c i="28" r="H9045"/>
  <c i="28" l="1" r="K9044"/>
  <c i="28" r="J9045"/>
  <c i="28" r="I9045"/>
  <c i="28" r="H9046"/>
  <c i="28" l="1" r="K9045"/>
  <c i="28" r="I9046"/>
  <c i="28" r="J9046"/>
  <c i="28" r="H9047"/>
  <c i="28" l="1" r="K9046"/>
  <c i="28" r="I9047"/>
  <c i="28" r="H9048"/>
  <c i="28" r="J9047"/>
  <c i="28" l="1" r="K9047"/>
  <c i="28" r="J9048"/>
  <c i="28" r="H9049"/>
  <c i="28" r="I9048"/>
  <c i="28" l="1" r="K9048"/>
  <c i="28" r="J9049"/>
  <c i="28" r="I9049"/>
  <c i="28" r="H9050"/>
  <c i="28" l="1" r="K9049"/>
  <c i="28" r="I9050"/>
  <c i="28" r="J9050"/>
  <c i="28" r="H9051"/>
  <c i="28" l="1" r="K9050"/>
  <c i="28" r="J9051"/>
  <c i="28" r="I9051"/>
  <c i="28" r="H9052"/>
  <c i="28" l="1" r="K9051"/>
  <c i="28" r="I9052"/>
  <c i="28" r="J9052"/>
  <c i="28" r="H9053"/>
  <c i="28" l="1" r="K9052"/>
  <c i="28" r="I9053"/>
  <c i="28" r="H9054"/>
  <c i="28" r="J9053"/>
  <c i="28" l="1" r="K9053"/>
  <c i="28" r="I9054"/>
  <c i="28" r="J9054"/>
  <c i="28" r="H9055"/>
  <c i="28" l="1" r="J9055"/>
  <c i="28" r="I9055"/>
  <c i="28" r="H9056"/>
  <c i="28" r="K9054"/>
  <c i="28" l="1" r="K9055"/>
  <c i="28" r="I9056"/>
  <c i="28" r="J9056"/>
  <c i="28" r="H9057"/>
  <c i="28" l="1" r="K9056"/>
  <c i="28" r="H9058"/>
  <c i="28" r="J9057"/>
  <c i="28" r="I9057"/>
  <c i="28" l="1" r="K9057"/>
  <c i="28" r="I9058"/>
  <c i="28" r="J9058"/>
  <c i="28" r="H9059"/>
  <c i="28" l="1" r="K9058"/>
  <c i="28" r="J9059"/>
  <c i="28" r="H9060"/>
  <c i="28" r="I9059"/>
  <c i="28" l="1" r="K9059"/>
  <c i="28" r="J9060"/>
  <c i="28" r="H9061"/>
  <c i="28" r="I9060"/>
  <c i="28" l="1" r="K9060"/>
  <c i="28" r="I9061"/>
  <c i="28" r="H9062"/>
  <c i="28" r="J9061"/>
  <c i="28" l="1" r="K9061"/>
  <c i="28" r="H9063"/>
  <c i="28" r="I9062"/>
  <c i="28" r="J9062"/>
  <c i="28" l="1" r="K9062"/>
  <c i="28" r="H9064"/>
  <c i="28" r="J9063"/>
  <c i="28" r="I9063"/>
  <c i="28" l="1" r="K9063"/>
  <c i="28" r="I9064"/>
  <c i="28" r="J9064"/>
  <c i="28" r="H9065"/>
  <c i="28" l="1" r="K9064"/>
  <c i="28" r="I9065"/>
  <c i="28" r="H9066"/>
  <c i="28" r="J9065"/>
  <c i="28" l="1" r="K9065"/>
  <c i="28" r="I9066"/>
  <c i="28" r="J9066"/>
  <c i="28" r="H9067"/>
  <c i="28" l="1" r="K9066"/>
  <c i="28" r="J9067"/>
  <c i="28" r="I9067"/>
  <c i="28" r="H9068"/>
  <c i="28" l="1" r="K9067"/>
  <c i="28" r="I9068"/>
  <c i="28" r="H9069"/>
  <c i="28" r="J9068"/>
  <c i="28" l="1" r="K9068"/>
  <c i="28" r="J9069"/>
  <c i="28" r="I9069"/>
  <c i="28" r="H9070"/>
  <c i="28" l="1" r="K9069"/>
  <c i="28" r="H9071"/>
  <c i="28" r="I9070"/>
  <c i="28" r="J9070"/>
  <c i="28" l="1" r="K9070"/>
  <c i="28" r="J9071"/>
  <c i="28" r="I9071"/>
  <c i="28" r="H9072"/>
  <c i="28" l="1" r="K9071"/>
  <c i="28" r="I9072"/>
  <c i="28" r="J9072"/>
  <c i="28" r="H9073"/>
  <c i="28" l="1" r="K9072"/>
  <c i="28" r="H9074"/>
  <c i="28" r="J9073"/>
  <c i="28" r="I9073"/>
  <c i="28" l="1" r="K9073"/>
  <c i="28" r="I9074"/>
  <c i="28" r="J9074"/>
  <c i="28" r="H9075"/>
  <c i="28" l="1" r="K9074"/>
  <c i="28" r="H9076"/>
  <c i="28" r="J9075"/>
  <c i="28" r="I9075"/>
  <c i="28" l="1" r="K9075"/>
  <c i="28" r="I9076"/>
  <c i="28" r="J9076"/>
  <c i="28" r="H9077"/>
  <c i="28" l="1" r="K9076"/>
  <c i="28" r="J9077"/>
  <c i="28" r="I9077"/>
  <c i="28" r="H9078"/>
  <c i="28" l="1" r="K9077"/>
  <c i="28" r="H9079"/>
  <c i="28" r="I9078"/>
  <c i="28" r="J9078"/>
  <c i="28" l="1" r="K9078"/>
  <c i="28" r="H9080"/>
  <c i="28" r="J9079"/>
  <c i="28" r="I9079"/>
  <c i="28" l="1" r="K9079"/>
  <c i="28" r="H9081"/>
  <c i="28" r="I9080"/>
  <c i="28" r="J9080"/>
  <c i="28" l="1" r="K9080"/>
  <c i="28" r="J9081"/>
  <c i="28" r="I9081"/>
  <c i="28" r="H9082"/>
  <c i="28" l="1" r="K9081"/>
  <c i="28" r="I9082"/>
  <c i="28" r="J9082"/>
  <c i="28" r="H9083"/>
  <c i="28" l="1" r="J9083"/>
  <c i="28" r="I9083"/>
  <c i="28" r="H9084"/>
  <c i="28" r="K9082"/>
  <c i="28" l="1" r="K9083"/>
  <c i="28" r="I9084"/>
  <c i="28" r="J9084"/>
  <c i="28" r="H9085"/>
  <c i="28" l="1" r="J9085"/>
  <c i="28" r="I9085"/>
  <c i="28" r="H9086"/>
  <c i="28" r="K9084"/>
  <c i="28" l="1" r="K9085"/>
  <c i="28" r="H9087"/>
  <c i="28" r="I9086"/>
  <c i="28" r="J9086"/>
  <c i="28" l="1" r="K9086"/>
  <c i="28" r="H9088"/>
  <c i="28" r="J9087"/>
  <c i="28" r="I9087"/>
  <c i="28" l="1" r="K9087"/>
  <c i="28" r="I9088"/>
  <c i="28" r="J9088"/>
  <c i="28" r="H9089"/>
  <c i="28" l="1" r="J9089"/>
  <c i="28" r="I9089"/>
  <c i="28" r="H9090"/>
  <c i="28" r="K9088"/>
  <c i="28" l="1" r="K9089"/>
  <c i="28" r="J9090"/>
  <c i="28" r="I9090"/>
  <c i="28" r="H9091"/>
  <c i="28" l="1" r="K9090"/>
  <c i="28" r="J9091"/>
  <c i="28" r="I9091"/>
  <c i="28" r="H9092"/>
  <c i="28" l="1" r="K9091"/>
  <c i="28" r="H9093"/>
  <c i="28" r="I9092"/>
  <c i="28" r="J9092"/>
  <c i="28" l="1" r="K9092"/>
  <c i="28" r="I9093"/>
  <c i="28" r="H9094"/>
  <c i="28" r="J9093"/>
  <c i="28" l="1" r="K9093"/>
  <c i="28" r="I9094"/>
  <c i="28" r="J9094"/>
  <c i="28" r="H9095"/>
  <c i="28" l="1" r="K9094"/>
  <c i="28" r="J9095"/>
  <c i="28" r="I9095"/>
  <c i="28" r="H9096"/>
  <c i="28" l="1" r="K9095"/>
  <c i="28" r="I9096"/>
  <c i="28" r="J9096"/>
  <c i="28" r="H9097"/>
  <c i="28" l="1" r="K9096"/>
  <c i="28" r="I9097"/>
  <c i="28" r="J9097"/>
  <c i="28" r="H9098"/>
  <c i="28" l="1" r="I9098"/>
  <c i="28" r="J9098"/>
  <c i="28" r="H9099"/>
  <c i="28" r="K9097"/>
  <c i="28" l="1" r="K9098"/>
  <c i="28" r="J9099"/>
  <c i="28" r="I9099"/>
  <c i="28" r="H9100"/>
  <c i="28" l="1" r="K9099"/>
  <c i="28" r="I9100"/>
  <c i="28" r="J9100"/>
  <c i="28" r="H9101"/>
  <c i="28" l="1" r="K9100"/>
  <c i="28" r="I9101"/>
  <c i="28" r="H9102"/>
  <c i="28" r="J9101"/>
  <c i="28" l="1" r="K9101"/>
  <c i="28" r="J9102"/>
  <c i="28" r="H9103"/>
  <c i="28" r="I9102"/>
  <c i="28" l="1" r="K9102"/>
  <c i="28" r="J9103"/>
  <c i="28" r="I9103"/>
  <c i="28" r="H9104"/>
  <c i="28" l="1" r="K9103"/>
  <c i="28" r="H9105"/>
  <c i="28" r="I9104"/>
  <c i="28" r="J9104"/>
  <c i="28" l="1" r="K9104"/>
  <c i="28" r="J9105"/>
  <c i="28" r="I9105"/>
  <c i="28" r="H9106"/>
  <c i="28" l="1" r="K9105"/>
  <c i="28" r="I9106"/>
  <c i="28" r="J9106"/>
  <c i="28" r="H9107"/>
  <c i="28" l="1" r="K9106"/>
  <c i="28" r="J9107"/>
  <c i="28" r="I9107"/>
  <c i="28" r="H9108"/>
  <c i="28" l="1" r="K9107"/>
  <c i="28" r="I9108"/>
  <c i="28" r="J9108"/>
  <c i="28" r="H9109"/>
  <c i="28" l="1" r="K9108"/>
  <c i="28" r="J9109"/>
  <c i="28" r="I9109"/>
  <c i="28" r="H9110"/>
  <c i="28" l="1" r="K9109"/>
  <c i="28" r="I9110"/>
  <c i="28" r="J9110"/>
  <c i="28" r="H9111"/>
  <c i="28" l="1" r="K9110"/>
  <c i="28" r="H9112"/>
  <c i="28" r="J9111"/>
  <c i="28" r="I9111"/>
  <c i="28" l="1" r="K9111"/>
  <c i="28" r="H9113"/>
  <c i="28" r="I9112"/>
  <c i="28" r="J9112"/>
  <c i="28" l="1" r="K9112"/>
  <c i="28" r="H9114"/>
  <c i="28" r="J9113"/>
  <c i="28" r="I9113"/>
  <c i="28" l="1" r="K9113"/>
  <c i="28" r="H9115"/>
  <c i="28" r="I9114"/>
  <c i="28" r="J9114"/>
  <c i="28" l="1" r="K9114"/>
  <c i="28" r="H9116"/>
  <c i="28" r="J9115"/>
  <c i="28" r="I9115"/>
  <c i="28" l="1" r="K9115"/>
  <c i="28" r="H9117"/>
  <c i="28" r="I9116"/>
  <c i="28" r="J9116"/>
  <c i="28" l="1" r="K9116"/>
  <c i="28" r="H9118"/>
  <c i="28" r="J9117"/>
  <c i="28" r="I9117"/>
  <c i="28" l="1" r="K9117"/>
  <c i="28" r="I9118"/>
  <c i="28" r="J9118"/>
  <c i="28" r="H9119"/>
  <c i="28" l="1" r="K9118"/>
  <c i="28" r="J9119"/>
  <c i="28" r="H9120"/>
  <c i="28" r="I9119"/>
  <c i="28" l="1" r="K9119"/>
  <c i="28" r="H9121"/>
  <c i="28" r="I9120"/>
  <c i="28" r="J9120"/>
  <c i="28" l="1" r="K9120"/>
  <c i="28" r="H9122"/>
  <c i="28" r="J9121"/>
  <c i="28" r="I9121"/>
  <c i="28" l="1" r="K9121"/>
  <c i="28" r="H9123"/>
  <c i="28" r="I9122"/>
  <c i="28" r="J9122"/>
  <c i="28" l="1" r="K9122"/>
  <c i="28" r="J9123"/>
  <c i="28" r="H9124"/>
  <c i="28" r="I9123"/>
  <c i="28" l="1" r="K9123"/>
  <c i="28" r="J9124"/>
  <c i="28" r="H9125"/>
  <c i="28" r="I9124"/>
  <c i="28" l="1" r="K9124"/>
  <c i="28" r="H9126"/>
  <c i="28" r="J9125"/>
  <c i="28" r="I9125"/>
  <c i="28" l="1" r="K9125"/>
  <c i="28" r="H9127"/>
  <c i="28" r="I9126"/>
  <c i="28" r="J9126"/>
  <c i="28" l="1" r="K9126"/>
  <c i="28" r="H9128"/>
  <c i="28" r="J9127"/>
  <c i="28" r="I9127"/>
  <c i="28" l="1" r="K9127"/>
  <c i="28" r="H9129"/>
  <c i="28" r="I9128"/>
  <c i="28" r="J9128"/>
  <c i="28" l="1" r="K9128"/>
  <c i="28" r="H9130"/>
  <c i="28" r="J9129"/>
  <c i="28" r="I9129"/>
  <c i="28" l="1" r="K9129"/>
  <c i="28" r="I9130"/>
  <c i="28" r="H9131"/>
  <c i="28" r="J9130"/>
  <c i="28" l="1" r="J9131"/>
  <c i="28" r="I9131"/>
  <c i="28" r="H9132"/>
  <c i="28" r="K9130"/>
  <c i="28" l="1" r="K9131"/>
  <c i="28" r="I9132"/>
  <c i="28" r="J9132"/>
  <c i="28" r="H9133"/>
  <c i="28" l="1" r="K9132"/>
  <c i="28" r="H9134"/>
  <c i="28" r="J9133"/>
  <c i="28" r="I9133"/>
  <c i="28" l="1" r="K9133"/>
  <c i="28" r="I9134"/>
  <c i="28" r="J9134"/>
  <c i="28" r="H9135"/>
  <c i="28" l="1" r="K9134"/>
  <c i="28" r="J9135"/>
  <c i="28" r="I9135"/>
  <c i="28" r="H9136"/>
  <c i="28" l="1" r="K9135"/>
  <c i="28" r="I9136"/>
  <c i="28" r="J9136"/>
  <c i="28" r="H9137"/>
  <c i="28" l="1" r="K9136"/>
  <c i="28" r="H9138"/>
  <c i="28" r="J9137"/>
  <c i="28" r="I9137"/>
  <c i="28" l="1" r="K9137"/>
  <c i="28" r="H9139"/>
  <c i="28" r="I9138"/>
  <c i="28" r="J9138"/>
  <c i="28" l="1" r="K9138"/>
  <c i="28" r="H9140"/>
  <c i="28" r="J9139"/>
  <c i="28" r="I9139"/>
  <c i="28" l="1" r="K9139"/>
  <c i="28" r="H9141"/>
  <c i="28" r="I9140"/>
  <c i="28" r="J9140"/>
  <c i="28" l="1" r="K9140"/>
  <c i="28" r="J9141"/>
  <c i="28" r="I9141"/>
  <c i="28" r="H9142"/>
  <c i="28" l="1" r="K9141"/>
  <c i="28" r="H9143"/>
  <c i="28" r="I9142"/>
  <c i="28" r="J9142"/>
  <c i="28" l="1" r="K9142"/>
  <c i="28" r="J9143"/>
  <c i="28" r="I9143"/>
  <c i="28" r="H9144"/>
  <c i="28" l="1" r="K9143"/>
  <c i="28" r="I9144"/>
  <c i="28" r="J9144"/>
  <c i="28" r="H9145"/>
  <c i="28" l="1" r="K9144"/>
  <c i="28" r="J9145"/>
  <c i="28" r="I9145"/>
  <c i="28" r="H9146"/>
  <c i="28" l="1" r="K9145"/>
  <c i="28" r="H9147"/>
  <c i="28" r="I9146"/>
  <c i="28" r="J9146"/>
  <c i="28" l="1" r="K9146"/>
  <c i="28" r="H9148"/>
  <c i="28" r="J9147"/>
  <c i="28" r="I9147"/>
  <c i="28" l="1" r="K9147"/>
  <c i="28" r="I9148"/>
  <c i="28" r="H9149"/>
  <c i="28" r="J9148"/>
  <c i="28" l="1" r="K9148"/>
  <c i="28" r="H9150"/>
  <c i="28" r="I9149"/>
  <c i="28" r="J9149"/>
  <c i="28" l="1" r="K9149"/>
  <c i="28" r="H9151"/>
  <c i="28" r="I9150"/>
  <c i="28" r="J9150"/>
  <c i="28" l="1" r="K9150"/>
  <c i="28" r="H9152"/>
  <c i="28" r="I9151"/>
  <c i="28" r="J9151"/>
  <c i="28" l="1" r="K9151"/>
  <c i="28" r="H9153"/>
  <c i="28" r="I9152"/>
  <c i="28" r="J9152"/>
  <c i="28" l="1" r="K9152"/>
  <c i="28" r="J9153"/>
  <c i="28" r="I9153"/>
  <c i="28" r="H9154"/>
  <c i="28" l="1" r="K9153"/>
  <c i="28" r="H9155"/>
  <c i="28" r="I9154"/>
  <c i="28" r="J9154"/>
  <c i="28" l="1" r="K9154"/>
  <c i="28" r="I9155"/>
  <c i="28" r="J9155"/>
  <c i="28" r="H9156"/>
  <c i="28" l="1" r="I9156"/>
  <c i="28" r="J9156"/>
  <c i="28" r="H9157"/>
  <c i="28" r="K9155"/>
  <c i="28" l="1" r="H9158"/>
  <c i="28" r="I9157"/>
  <c i="28" r="J9157"/>
  <c i="28" r="K9156"/>
  <c i="28" l="1" r="K9157"/>
  <c i="28" r="I9158"/>
  <c i="28" r="J9158"/>
  <c i="28" r="H9159"/>
  <c i="28" l="1" r="K9158"/>
  <c i="28" r="I9159"/>
  <c i="28" r="J9159"/>
  <c i="28" r="H9160"/>
  <c i="28" l="1" r="I9160"/>
  <c i="28" r="J9160"/>
  <c i="28" r="H9161"/>
  <c i="28" r="K9159"/>
  <c i="28" l="1" r="K9160"/>
  <c i="28" r="I9161"/>
  <c i="28" r="J9161"/>
  <c i="28" r="H9162"/>
  <c i="28" l="1" r="K9161"/>
  <c i="28" r="I9162"/>
  <c i="28" r="J9162"/>
  <c i="28" r="H9163"/>
  <c i="28" l="1" r="K9162"/>
  <c i="28" r="I9163"/>
  <c i="28" r="J9163"/>
  <c i="28" r="H9164"/>
  <c i="28" l="1" r="K9163"/>
  <c i="28" r="H9165"/>
  <c i="28" r="I9164"/>
  <c i="28" r="J9164"/>
  <c i="28" l="1" r="K9164"/>
  <c i="28" r="H9166"/>
  <c i="28" r="I9165"/>
  <c i="28" r="J9165"/>
  <c i="28" l="1" r="K9165"/>
  <c i="28" r="H9167"/>
  <c i="28" r="I9166"/>
  <c i="28" r="J9166"/>
  <c i="28" l="1" r="K9166"/>
  <c i="28" r="J9167"/>
  <c i="28" r="H9168"/>
  <c i="28" r="I9167"/>
  <c i="28" l="1" r="K9167"/>
  <c i="28" r="H9169"/>
  <c i="28" r="I9168"/>
  <c i="28" r="J9168"/>
  <c i="28" l="1" r="K9168"/>
  <c i="28" r="I9169"/>
  <c i="28" r="J9169"/>
  <c i="28" r="H9170"/>
  <c i="28" l="1" r="K9169"/>
  <c i="28" r="I9170"/>
  <c i="28" r="J9170"/>
  <c i="28" r="H9171"/>
  <c i="28" l="1" r="K9170"/>
  <c i="28" r="H9172"/>
  <c i="28" r="I9171"/>
  <c i="28" r="J9171"/>
  <c i="28" l="1" r="K9171"/>
  <c i="28" r="I9172"/>
  <c i="28" r="J9172"/>
  <c i="28" r="H9173"/>
  <c i="28" l="1" r="I9173"/>
  <c i="28" r="J9173"/>
  <c i="28" r="H9174"/>
  <c i="28" r="K9172"/>
  <c i="28" l="1" r="K9173"/>
  <c i="28" r="I9174"/>
  <c i="28" r="J9174"/>
  <c i="28" r="H9175"/>
  <c i="28" l="1" r="K9174"/>
  <c i="28" r="H9176"/>
  <c i="28" r="I9175"/>
  <c i="28" r="J9175"/>
  <c i="28" l="1" r="K9175"/>
  <c i="28" r="I9176"/>
  <c i="28" r="J9176"/>
  <c i="28" r="H9177"/>
  <c i="28" l="1" r="K9176"/>
  <c i="28" r="H9178"/>
  <c i="28" r="I9177"/>
  <c i="28" r="J9177"/>
  <c i="28" l="1" r="K9177"/>
  <c i="28" r="I9178"/>
  <c i="28" r="J9178"/>
  <c i="28" r="H9179"/>
  <c i="28" l="1" r="K9178"/>
  <c i="28" r="I9179"/>
  <c i="28" r="J9179"/>
  <c i="28" r="H9180"/>
  <c i="28" l="1" r="K9179"/>
  <c i="28" r="I9180"/>
  <c i="28" r="J9180"/>
  <c i="28" r="H9181"/>
  <c i="28" l="1" r="K9180"/>
  <c i="28" r="H9182"/>
  <c i="28" r="I9181"/>
  <c i="28" r="J9181"/>
  <c i="28" l="1" r="K9181"/>
  <c i="28" r="H9183"/>
  <c i="28" r="I9182"/>
  <c i="28" r="J9182"/>
  <c i="28" l="1" r="K9182"/>
  <c i="28" r="I9183"/>
  <c i="28" r="J9183"/>
  <c i="28" r="H9184"/>
  <c i="28" l="1" r="K9183"/>
  <c i="28" r="I9184"/>
  <c i="28" r="H9185"/>
  <c i="28" r="J9184"/>
  <c i="28" l="1" r="K9184"/>
  <c i="28" r="H9186"/>
  <c i="28" r="I9185"/>
  <c i="28" r="J9185"/>
  <c i="28" l="1" r="K9185"/>
  <c i="28" r="I9186"/>
  <c i="28" r="J9186"/>
  <c i="28" r="H9187"/>
  <c i="28" l="1" r="K9186"/>
  <c i="28" r="I9187"/>
  <c i="28" r="J9187"/>
  <c i="28" r="H9188"/>
  <c i="28" l="1" r="K9187"/>
  <c i="28" r="I9188"/>
  <c i="28" r="J9188"/>
  <c i="28" r="H9189"/>
  <c i="28" l="1" r="K9188"/>
  <c i="28" r="J9189"/>
  <c i="28" r="H9190"/>
  <c i="28" r="I9189"/>
  <c i="28" l="1" r="K9189"/>
  <c i="28" r="H9191"/>
  <c i="28" r="I9190"/>
  <c i="28" r="J9190"/>
  <c i="28" l="1" r="K9190"/>
  <c i="28" r="I9191"/>
  <c i="28" r="J9191"/>
  <c i="28" r="H9192"/>
  <c i="28" l="1" r="I9192"/>
  <c i="28" r="H9193"/>
  <c i="28" r="J9192"/>
  <c i="28" r="K9191"/>
  <c i="28" l="1" r="K9192"/>
  <c i="28" r="I9193"/>
  <c i="28" r="J9193"/>
  <c i="28" r="H9194"/>
  <c i="28" l="1" r="K9193"/>
  <c i="28" r="H9195"/>
  <c i="28" r="I9194"/>
  <c i="28" r="J9194"/>
  <c i="28" l="1" r="K9194"/>
  <c i="28" r="H9196"/>
  <c i="28" r="I9195"/>
  <c i="28" r="J9195"/>
  <c i="28" l="1" r="K9195"/>
  <c i="28" r="I9196"/>
  <c i="28" r="J9196"/>
  <c i="28" r="H9197"/>
  <c i="28" l="1" r="K9196"/>
  <c i="28" r="H9198"/>
  <c i="28" r="I9197"/>
  <c i="28" r="J9197"/>
  <c i="28" l="1" r="K9197"/>
  <c i="28" r="H9199"/>
  <c i="28" r="I9198"/>
  <c i="28" r="J9198"/>
  <c i="28" l="1" r="K9198"/>
  <c i="28" r="I9199"/>
  <c i="28" r="J9199"/>
  <c i="28" r="H9200"/>
  <c i="28" l="1" r="K9199"/>
  <c i="28" r="I9200"/>
  <c i="28" r="H9201"/>
  <c i="28" r="J9200"/>
  <c i="28" l="1" r="K9200"/>
  <c i="28" r="H9202"/>
  <c i="28" r="I9201"/>
  <c i="28" r="J9201"/>
  <c i="28" l="1" r="K9201"/>
  <c i="28" r="H9203"/>
  <c i="28" r="I9202"/>
  <c i="28" r="J9202"/>
  <c i="28" l="1" r="K9202"/>
  <c i="28" r="H9204"/>
  <c i="28" r="I9203"/>
  <c i="28" r="J9203"/>
  <c i="28" l="1" r="K9203"/>
  <c i="28" r="H9205"/>
  <c i="28" r="I9204"/>
  <c i="28" r="J9204"/>
  <c i="28" l="1" r="K9204"/>
  <c i="28" r="I9205"/>
  <c i="28" r="J9205"/>
  <c i="28" r="H9206"/>
  <c i="28" l="1" r="K9205"/>
  <c i="28" r="I9206"/>
  <c i="28" r="J9206"/>
  <c i="28" r="H9207"/>
  <c i="28" l="1" r="K9206"/>
  <c i="28" r="J9207"/>
  <c i="28" r="H9208"/>
  <c i="28" r="I9207"/>
  <c i="28" l="1" r="K9207"/>
  <c i="28" r="I9208"/>
  <c i="28" r="J9208"/>
  <c i="28" r="H9209"/>
  <c i="28" l="1" r="K9208"/>
  <c i="28" r="I9209"/>
  <c i="28" r="J9209"/>
  <c i="28" r="H9210"/>
  <c i="28" l="1" r="K9209"/>
  <c i="28" r="I9210"/>
  <c i="28" r="J9210"/>
  <c i="28" r="H9211"/>
  <c i="28" l="1" r="K9210"/>
  <c i="28" r="I9211"/>
  <c i="28" r="J9211"/>
  <c i="28" r="H9212"/>
  <c i="28" l="1" r="K9211"/>
  <c i="28" r="H9213"/>
  <c i="28" r="I9212"/>
  <c i="28" r="J9212"/>
  <c i="28" l="1" r="K9212"/>
  <c i="28" r="I9213"/>
  <c i="28" r="J9213"/>
  <c i="28" r="H9214"/>
  <c i="28" l="1" r="K9213"/>
  <c i="28" r="J9214"/>
  <c i="28" r="I9214"/>
  <c i="28" r="H9215"/>
  <c i="28" l="1" r="K9214"/>
  <c i="28" r="I9215"/>
  <c i="28" r="J9215"/>
  <c i="28" r="H9216"/>
  <c i="28" l="1" r="K9215"/>
  <c i="28" r="J9216"/>
  <c i="28" r="I9216"/>
  <c i="28" r="H9217"/>
  <c i="28" l="1" r="K9216"/>
  <c i="28" r="I9217"/>
  <c i="28" r="J9217"/>
  <c i="28" r="H9218"/>
  <c i="28" l="1" r="K9217"/>
  <c i="28" r="H9219"/>
  <c i="28" r="J9218"/>
  <c i="28" r="I9218"/>
  <c i="28" l="1" r="K9218"/>
  <c i="28" r="I9219"/>
  <c i="28" r="J9219"/>
  <c i="28" r="H9220"/>
  <c i="28" l="1" r="K9219"/>
  <c i="28" r="J9220"/>
  <c i="28" r="I9220"/>
  <c i="28" r="H9221"/>
  <c i="28" l="1" r="K9220"/>
  <c i="28" r="I9221"/>
  <c i="28" r="J9221"/>
  <c i="28" r="H9222"/>
  <c i="28" l="1" r="K9221"/>
  <c i="28" r="J9222"/>
  <c i="28" r="I9222"/>
  <c i="28" r="H9223"/>
  <c i="28" l="1" r="K9222"/>
  <c i="28" r="I9223"/>
  <c i="28" r="J9223"/>
  <c i="28" r="H9224"/>
  <c i="28" l="1" r="K9223"/>
  <c i="28" r="J9224"/>
  <c i="28" r="I9224"/>
  <c i="28" r="H9225"/>
  <c i="28" l="1" r="K9224"/>
  <c i="28" r="I9225"/>
  <c i="28" r="J9225"/>
  <c i="28" r="H9226"/>
  <c i="28" l="1" r="K9225"/>
  <c i="28" r="I9226"/>
  <c i="28" r="H9227"/>
  <c i="28" r="J9226"/>
  <c i="28" l="1" r="K9226"/>
  <c i="28" r="H9228"/>
  <c i="28" r="I9227"/>
  <c i="28" r="J9227"/>
  <c i="28" l="1" r="K9227"/>
  <c i="28" r="H9229"/>
  <c i="28" r="J9228"/>
  <c i="28" r="I9228"/>
  <c i="28" l="1" r="K9228"/>
  <c i="28" r="I9229"/>
  <c i="28" r="J9229"/>
  <c i="28" r="H9230"/>
  <c i="28" l="1" r="K9229"/>
  <c i="28" r="H9231"/>
  <c i="28" r="J9230"/>
  <c i="28" r="I9230"/>
  <c i="28" l="1" r="K9230"/>
  <c i="28" r="H9232"/>
  <c i="28" r="I9231"/>
  <c i="28" r="J9231"/>
  <c i="28" l="1" r="K9231"/>
  <c i="28" r="H9233"/>
  <c i="28" r="J9232"/>
  <c i="28" r="I9232"/>
  <c i="28" l="1" r="K9232"/>
  <c i="28" r="H9234"/>
  <c i="28" r="I9233"/>
  <c i="28" r="J9233"/>
  <c i="28" l="1" r="K9233"/>
  <c i="28" r="I9234"/>
  <c i="28" r="H9235"/>
  <c i="28" r="J9234"/>
  <c i="28" l="1" r="K9234"/>
  <c i="28" r="J9235"/>
  <c i="28" r="H9236"/>
  <c i="28" r="I9235"/>
  <c i="28" l="1" r="K9235"/>
  <c i="28" r="I9236"/>
  <c i="28" r="H9237"/>
  <c i="28" r="J9236"/>
  <c i="28" l="1" r="K9236"/>
  <c i="28" r="J9237"/>
  <c i="28" r="H9238"/>
  <c i="28" r="I9237"/>
  <c i="28" l="1" r="K9237"/>
  <c i="28" r="H9239"/>
  <c i="28" r="J9238"/>
  <c i="28" r="I9238"/>
  <c i="28" l="1" r="K9238"/>
  <c i="28" r="H9240"/>
  <c i="28" r="I9239"/>
  <c i="28" r="J9239"/>
  <c i="28" l="1" r="K9239"/>
  <c i="28" r="I9240"/>
  <c i="28" r="H9241"/>
  <c i="28" r="J9240"/>
  <c i="28" l="1" r="I9241"/>
  <c i="28" r="J9241"/>
  <c i="28" r="H9242"/>
  <c i="28" r="K9240"/>
  <c i="28" l="1" r="K9241"/>
  <c i="28" r="I9242"/>
  <c i="28" r="H9243"/>
  <c i="28" r="J9242"/>
  <c i="28" l="1" r="K9242"/>
  <c i="28" r="I9243"/>
  <c i="28" r="J9243"/>
  <c i="28" r="H9244"/>
  <c i="28" l="1" r="K9243"/>
  <c i="28" r="J9244"/>
  <c i="28" r="I9244"/>
  <c i="28" r="H9245"/>
  <c i="28" l="1" r="K9244"/>
  <c i="28" r="I9245"/>
  <c i="28" r="J9245"/>
  <c i="28" r="H9246"/>
  <c i="28" l="1" r="K9245"/>
  <c i="28" r="J9246"/>
  <c i="28" r="I9246"/>
  <c i="28" r="H9247"/>
  <c i="28" l="1" r="K9246"/>
  <c i="28" r="H9248"/>
  <c i="28" r="I9247"/>
  <c i="28" r="J9247"/>
  <c i="28" l="1" r="K9247"/>
  <c i="28" r="J9248"/>
  <c i="28" r="I9248"/>
  <c i="28" r="H9249"/>
  <c i="28" l="1" r="K9248"/>
  <c i="28" r="I9249"/>
  <c i="28" r="J9249"/>
  <c i="28" r="H9250"/>
  <c i="28" l="1" r="K9249"/>
  <c i="28" r="J9250"/>
  <c i="28" r="I9250"/>
  <c i="28" r="H9251"/>
  <c i="28" l="1" r="K9250"/>
  <c i="28" r="I9251"/>
  <c i="28" r="J9251"/>
  <c i="28" r="H9252"/>
  <c i="28" l="1" r="K9251"/>
  <c i="28" r="H9253"/>
  <c i="28" r="J9252"/>
  <c i="28" r="I9252"/>
  <c i="28" l="1" r="K9252"/>
  <c i="28" r="H9254"/>
  <c i="28" r="I9253"/>
  <c i="28" r="J9253"/>
  <c i="28" l="1" r="K9253"/>
  <c i="28" r="J9254"/>
  <c i="28" r="I9254"/>
  <c i="28" r="H9255"/>
  <c i="28" l="1" r="K9254"/>
  <c i="28" r="I9255"/>
  <c i="28" r="J9255"/>
  <c i="28" r="H9256"/>
  <c i="28" l="1" r="K9255"/>
  <c i="28" r="I9256"/>
  <c i="28" r="J9256"/>
  <c i="28" r="H9257"/>
  <c i="28" l="1" r="I9257"/>
  <c i="28" r="J9257"/>
  <c i="28" r="H9258"/>
  <c i="28" r="K9256"/>
  <c i="28" l="1" r="K9257"/>
  <c i="28" r="J9258"/>
  <c i="28" r="I9258"/>
  <c i="28" r="H9259"/>
  <c i="28" l="1" r="K9258"/>
  <c i="28" r="I9259"/>
  <c i="28" r="H9260"/>
  <c i="28" r="J9259"/>
  <c i="28" l="1" r="K9259"/>
  <c i="28" r="H9261"/>
  <c i="28" r="J9260"/>
  <c i="28" r="I9260"/>
  <c i="28" l="1" r="K9260"/>
  <c i="28" r="H9262"/>
  <c i="28" r="I9261"/>
  <c i="28" r="J9261"/>
  <c i="28" l="1" r="K9261"/>
  <c i="28" r="J9262"/>
  <c i="28" r="I9262"/>
  <c i="28" r="H9263"/>
  <c i="28" l="1" r="K9262"/>
  <c i="28" r="I9263"/>
  <c i="28" r="J9263"/>
  <c i="28" r="H9264"/>
  <c i="28" l="1" r="J9264"/>
  <c i="28" r="I9264"/>
  <c i="28" r="H9265"/>
  <c i="28" r="K9263"/>
  <c i="28" l="1" r="K9264"/>
  <c i="28" r="H9266"/>
  <c i="28" r="I9265"/>
  <c i="28" r="J9265"/>
  <c i="28" l="1" r="K9265"/>
  <c i="28" r="J9266"/>
  <c i="28" r="I9266"/>
  <c i="28" r="H9267"/>
  <c i="28" l="1" r="K9266"/>
  <c i="28" r="J9267"/>
  <c i="28" r="H9268"/>
  <c i="28" r="I9267"/>
  <c i="28" l="1" r="K9267"/>
  <c i="28" r="J9268"/>
  <c i="28" r="I9268"/>
  <c i="28" r="H9269"/>
  <c i="28" l="1" r="K9268"/>
  <c i="28" r="H9270"/>
  <c i="28" r="I9269"/>
  <c i="28" r="J9269"/>
  <c i="28" l="1" r="K9269"/>
  <c i="28" r="J9270"/>
  <c i="28" r="H9271"/>
  <c i="28" r="I9270"/>
  <c i="28" l="1" r="K9270"/>
  <c i="28" r="H9272"/>
  <c i="28" r="I9271"/>
  <c i="28" r="J9271"/>
  <c i="28" l="1" r="K9271"/>
  <c i="28" r="I9272"/>
  <c i="28" r="H9273"/>
  <c i="28" r="J9272"/>
  <c i="28" l="1" r="K9272"/>
  <c i="28" r="I9273"/>
  <c i="28" r="J9273"/>
  <c i="28" r="H9274"/>
  <c i="28" l="1" r="K9273"/>
  <c i="28" r="J9274"/>
  <c i="28" r="I9274"/>
  <c i="28" r="H9275"/>
  <c i="28" l="1" r="K9274"/>
  <c i="28" r="I9275"/>
  <c i="28" r="J9275"/>
  <c i="28" r="H9276"/>
  <c i="28" l="1" r="K9275"/>
  <c i="28" r="J9276"/>
  <c i="28" r="I9276"/>
  <c i="28" r="H9277"/>
  <c i="28" l="1" r="K9276"/>
  <c i="28" r="I9277"/>
  <c i="28" r="J9277"/>
  <c i="28" r="H9278"/>
  <c i="28" l="1" r="K9277"/>
  <c i="28" r="H9279"/>
  <c i="28" r="J9278"/>
  <c i="28" r="I9278"/>
  <c i="28" l="1" r="K9278"/>
  <c i="28" r="I9279"/>
  <c i="28" r="J9279"/>
  <c i="28" r="H9280"/>
  <c i="28" l="1" r="K9279"/>
  <c i="28" r="J9280"/>
  <c i="28" r="I9280"/>
  <c i="28" r="H9281"/>
  <c i="28" l="1" r="K9280"/>
  <c i="28" r="H9282"/>
  <c i="28" r="I9281"/>
  <c i="28" r="J9281"/>
  <c i="28" l="1" r="K9281"/>
  <c i="28" r="H9283"/>
  <c i="28" r="J9282"/>
  <c i="28" r="I9282"/>
  <c i="28" l="1" r="K9282"/>
  <c i="28" r="I9283"/>
  <c i="28" r="J9283"/>
  <c i="28" r="H9284"/>
  <c i="28" l="1" r="K9283"/>
  <c i="28" r="J9284"/>
  <c i="28" r="I9284"/>
  <c i="28" r="H9285"/>
  <c i="28" l="1" r="K9284"/>
  <c i="28" r="H9286"/>
  <c i="28" r="I9285"/>
  <c i="28" r="J9285"/>
  <c i="28" l="1" r="K9285"/>
  <c i="28" r="J9286"/>
  <c i="28" r="I9286"/>
  <c i="28" r="H9287"/>
  <c i="28" l="1" r="K9286"/>
  <c i="28" r="H9288"/>
  <c i="28" r="I9287"/>
  <c i="28" r="J9287"/>
  <c i="28" l="1" r="K9287"/>
  <c i="28" r="J9288"/>
  <c i="28" r="I9288"/>
  <c i="28" r="H9289"/>
  <c i="28" l="1" r="K9288"/>
  <c i="28" r="J9289"/>
  <c i="28" r="H9290"/>
  <c i="28" r="I9289"/>
  <c i="28" l="1" r="K9289"/>
  <c i="28" r="H9291"/>
  <c i="28" r="J9290"/>
  <c i="28" r="I9290"/>
  <c i="28" l="1" r="K9290"/>
  <c i="28" r="I9291"/>
  <c i="28" r="J9291"/>
  <c i="28" r="H9292"/>
  <c i="28" l="1" r="K9291"/>
  <c i="28" r="J9292"/>
  <c i="28" r="I9292"/>
  <c i="28" r="H9293"/>
  <c i="28" l="1" r="K9292"/>
  <c i="28" r="I9293"/>
  <c i="28" r="J9293"/>
  <c i="28" r="H9294"/>
  <c i="28" l="1" r="K9293"/>
  <c i="28" r="H9295"/>
  <c i="28" r="J9294"/>
  <c i="28" r="I9294"/>
  <c i="28" l="1" r="K9294"/>
  <c i="28" r="I9295"/>
  <c i="28" r="H9296"/>
  <c i="28" r="J9295"/>
  <c i="28" l="1" r="K9295"/>
  <c i="28" r="H9297"/>
  <c i="28" r="J9296"/>
  <c i="28" r="I9296"/>
  <c i="28" l="1" r="K9296"/>
  <c i="28" r="I9297"/>
  <c i="28" r="H9298"/>
  <c i="28" r="J9297"/>
  <c i="28" l="1" r="K9297"/>
  <c i="28" r="J9298"/>
  <c i="28" r="I9298"/>
  <c i="28" r="H9299"/>
  <c i="28" l="1" r="K9298"/>
  <c i="28" r="I9299"/>
  <c i="28" r="J9299"/>
  <c i="28" r="H9300"/>
  <c i="28" l="1" r="K9299"/>
  <c i="28" r="I9300"/>
  <c i="28" r="H9301"/>
  <c i="28" r="J9300"/>
  <c i="28" l="1" r="K9300"/>
  <c i="28" r="J9301"/>
  <c i="28" r="H9302"/>
  <c i="28" r="I9301"/>
  <c i="28" l="1" r="K9301"/>
  <c i="28" r="J9302"/>
  <c i="28" r="I9302"/>
  <c i="28" r="H9303"/>
  <c i="28" l="1" r="K9302"/>
  <c i="28" r="H9304"/>
  <c i="28" r="I9303"/>
  <c i="28" r="J9303"/>
  <c i="28" l="1" r="K9303"/>
  <c i="28" r="J9304"/>
  <c i="28" r="I9304"/>
  <c i="28" r="H9305"/>
  <c i="28" l="1" r="K9304"/>
  <c i="28" r="H9306"/>
  <c i="28" r="I9305"/>
  <c i="28" r="J9305"/>
  <c i="28" l="1" r="K9305"/>
  <c i="28" r="H9307"/>
  <c i="28" r="J9306"/>
  <c i="28" r="I9306"/>
  <c i="28" l="1" r="K9306"/>
  <c i="28" r="I9307"/>
  <c i="28" r="J9307"/>
  <c i="28" r="H9308"/>
  <c i="28" l="1" r="K9307"/>
  <c i="28" r="J9308"/>
  <c i="28" r="I9308"/>
  <c i="28" r="H9309"/>
  <c i="28" l="1" r="K9308"/>
  <c i="28" r="I9309"/>
  <c i="28" r="J9309"/>
  <c i="28" r="H9310"/>
  <c i="28" l="1" r="K9309"/>
  <c i="28" r="J9310"/>
  <c i="28" r="I9310"/>
  <c i="28" r="H9311"/>
  <c i="28" l="1" r="K9310"/>
  <c i="28" r="I9311"/>
  <c i="28" r="J9311"/>
  <c i="28" r="H9312"/>
  <c i="28" l="1" r="K9311"/>
  <c i="28" r="H9313"/>
  <c i="28" r="J9312"/>
  <c i="28" r="I9312"/>
  <c i="28" l="1" r="K9312"/>
  <c i="28" r="I9313"/>
  <c i="28" r="J9313"/>
  <c i="28" r="H9314"/>
  <c i="28" l="1" r="K9313"/>
  <c i="28" r="J9314"/>
  <c i="28" r="I9314"/>
  <c i="28" r="H9315"/>
  <c i="28" l="1" r="K9314"/>
  <c i="28" r="I9315"/>
  <c i="28" r="J9315"/>
  <c i="28" r="H9316"/>
  <c i="28" l="1" r="J9316"/>
  <c i="28" r="I9316"/>
  <c i="28" r="H9317"/>
  <c i="28" r="K9315"/>
  <c i="28" l="1" r="K9316"/>
  <c i="28" r="I9317"/>
  <c i="28" r="J9317"/>
  <c i="28" r="H9318"/>
  <c i="28" l="1" r="K9317"/>
  <c i="28" r="J9318"/>
  <c i="28" r="H9319"/>
  <c i="28" r="I9318"/>
  <c i="28" l="1" r="K9318"/>
  <c i="28" r="J9319"/>
  <c i="28" r="H9320"/>
  <c i="28" r="I9319"/>
  <c i="28" l="1" r="K9319"/>
  <c i="28" r="J9320"/>
  <c i="28" r="I9320"/>
  <c i="28" r="H9321"/>
  <c i="28" l="1" r="K9320"/>
  <c i="28" r="I9321"/>
  <c i="28" r="J9321"/>
  <c i="28" r="H9322"/>
  <c i="28" l="1" r="J9322"/>
  <c i="28" r="I9322"/>
  <c i="28" r="H9323"/>
  <c i="28" r="K9321"/>
  <c i="28" l="1" r="K9322"/>
  <c i="28" r="I9323"/>
  <c i="28" r="H9324"/>
  <c i="28" r="J9323"/>
  <c i="28" l="1" r="K9323"/>
  <c i="28" r="I9324"/>
  <c i="28" r="H9325"/>
  <c i="28" r="J9324"/>
  <c i="28" l="1" r="K9324"/>
  <c i="28" r="J9325"/>
  <c i="28" r="I9325"/>
  <c i="28" r="H9326"/>
  <c i="28" l="1" r="K9325"/>
  <c i="28" r="J9326"/>
  <c i="28" r="I9326"/>
  <c i="28" r="H9327"/>
  <c i="28" l="1" r="K9326"/>
  <c i="28" r="I9327"/>
  <c i="28" r="J9327"/>
  <c i="28" r="H9328"/>
  <c i="28" l="1" r="K9327"/>
  <c i="28" r="J9328"/>
  <c i="28" r="I9328"/>
  <c i="28" r="H9329"/>
  <c i="28" l="1" r="K9328"/>
  <c i="28" r="H9330"/>
  <c i="28" r="I9329"/>
  <c i="28" r="J9329"/>
  <c i="28" l="1" r="K9329"/>
  <c i="28" r="J9330"/>
  <c i="28" r="H9331"/>
  <c i="28" r="I9330"/>
  <c i="28" l="1" r="K9330"/>
  <c i="28" r="J9331"/>
  <c i="28" r="H9332"/>
  <c i="28" r="I9331"/>
  <c i="28" l="1" r="K9331"/>
  <c i="28" r="J9332"/>
  <c i="28" r="H9333"/>
  <c i="28" r="I9332"/>
  <c i="28" l="1" r="K9332"/>
  <c i="28" r="H9334"/>
  <c i="28" r="I9333"/>
  <c i="28" r="J9333"/>
  <c i="28" l="1" r="K9333"/>
  <c i="28" r="J9334"/>
  <c i="28" r="I9334"/>
  <c i="28" r="H9335"/>
  <c i="28" l="1" r="K9334"/>
  <c i="28" r="J9335"/>
  <c i="28" r="H9336"/>
  <c i="28" r="I9335"/>
  <c i="28" l="1" r="K9335"/>
  <c i="28" r="J9336"/>
  <c i="28" r="I9336"/>
  <c i="28" r="H9337"/>
  <c i="28" l="1" r="K9336"/>
  <c i="28" r="H9338"/>
  <c i="28" r="I9337"/>
  <c i="28" r="J9337"/>
  <c i="28" l="1" r="K9337"/>
  <c i="28" r="I9338"/>
  <c i="28" r="H9339"/>
  <c i="28" r="J9338"/>
  <c i="28" l="1" r="K9338"/>
  <c i="28" r="H9340"/>
  <c i="28" r="I9339"/>
  <c i="28" r="J9339"/>
  <c i="28" l="1" r="K9339"/>
  <c i="28" r="H9341"/>
  <c i="28" r="J9340"/>
  <c i="28" r="I9340"/>
  <c i="28" l="1" r="K9340"/>
  <c i="28" r="I9341"/>
  <c i="28" r="J9341"/>
  <c i="28" r="H9342"/>
  <c i="28" l="1" r="K9341"/>
  <c i="28" r="J9342"/>
  <c i="28" r="H9343"/>
  <c i="28" r="I9342"/>
  <c i="28" l="1" r="K9342"/>
  <c i="28" r="I9343"/>
  <c i="28" r="J9343"/>
  <c i="28" r="H9344"/>
  <c i="28" l="1" r="K9343"/>
  <c i="28" r="J9344"/>
  <c i="28" r="I9344"/>
  <c i="28" r="H9345"/>
  <c i="28" l="1" r="K9344"/>
  <c i="28" r="I9345"/>
  <c i="28" r="J9345"/>
  <c i="28" r="H9346"/>
  <c i="28" l="1" r="K9345"/>
  <c i="28" r="I9346"/>
  <c i="28" r="H9347"/>
  <c i="28" r="J9346"/>
  <c i="28" l="1" r="K9346"/>
  <c i="28" r="I9347"/>
  <c i="28" r="J9347"/>
  <c i="28" r="H9348"/>
  <c i="28" l="1" r="K9347"/>
  <c i="28" r="J9348"/>
  <c i="28" r="I9348"/>
  <c i="28" r="H9349"/>
  <c i="28" l="1" r="K9348"/>
  <c i="28" r="I9349"/>
  <c i="28" r="J9349"/>
  <c i="28" r="H9350"/>
  <c i="28" l="1" r="K9349"/>
  <c i="28" r="J9350"/>
  <c i="28" r="I9350"/>
  <c i="28" r="H9351"/>
  <c i="28" l="1" r="K9350"/>
  <c i="28" r="H9352"/>
  <c i="28" r="I9351"/>
  <c i="28" r="J9351"/>
  <c i="28" l="1" r="K9351"/>
  <c i="28" r="I9352"/>
  <c i="28" r="H9353"/>
  <c i="28" r="J9352"/>
  <c i="28" l="1" r="I9353"/>
  <c i="28" r="J9353"/>
  <c i="28" r="H9354"/>
  <c i="28" r="K9352"/>
  <c i="28" l="1" r="K9353"/>
  <c i="28" r="H9355"/>
  <c i="28" r="J9354"/>
  <c i="28" r="I9354"/>
  <c i="28" l="1" r="K9354"/>
  <c i="28" r="H9356"/>
  <c i="28" r="I9355"/>
  <c i="28" r="J9355"/>
  <c i="28" l="1" r="K9355"/>
  <c i="28" r="H9357"/>
  <c i="28" r="J9356"/>
  <c i="28" r="I9356"/>
  <c i="28" l="1" r="K9356"/>
  <c i="28" r="I9357"/>
  <c i="28" r="J9357"/>
  <c i="28" r="H9358"/>
  <c i="28" l="1" r="K9357"/>
  <c i="28" r="J9358"/>
  <c i="28" r="I9358"/>
  <c i="28" r="H9359"/>
  <c i="28" l="1" r="K9358"/>
  <c i="28" r="I9359"/>
  <c i="28" r="J9359"/>
  <c i="28" r="H9360"/>
  <c i="28" l="1" r="K9359"/>
  <c i="28" r="J9360"/>
  <c i="28" r="I9360"/>
  <c i="28" r="H9361"/>
  <c i="28" l="1" r="K9360"/>
  <c i="28" r="I9361"/>
  <c i="28" r="J9361"/>
  <c i="28" r="H9362"/>
  <c i="28" l="1" r="K9361"/>
  <c i="28" r="H9363"/>
  <c i="28" r="J9362"/>
  <c i="28" r="I9362"/>
  <c i="28" l="1" r="K9362"/>
  <c i="28" r="J9363"/>
  <c i="28" r="H9364"/>
  <c i="28" r="I9363"/>
  <c i="28" l="1" r="K9363"/>
  <c i="28" r="I9364"/>
  <c i="28" r="H9365"/>
  <c i="28" r="J9364"/>
  <c i="28" l="1" r="K9364"/>
  <c i="28" r="I9365"/>
  <c i="28" r="J9365"/>
  <c i="28" r="H9366"/>
  <c i="28" l="1" r="K9365"/>
  <c i="28" r="J9366"/>
  <c i="28" r="I9366"/>
  <c i="28" r="H9367"/>
  <c i="28" l="1" r="K9366"/>
  <c i="28" r="I9367"/>
  <c i="28" r="J9367"/>
  <c i="28" r="H9368"/>
  <c i="28" l="1" r="K9367"/>
  <c i="28" r="J9368"/>
  <c i="28" r="I9368"/>
  <c i="28" r="H9369"/>
  <c i="28" l="1" r="K9368"/>
  <c i="28" r="I9369"/>
  <c i="28" r="J9369"/>
  <c i="28" r="H9370"/>
  <c i="28" l="1" r="K9369"/>
  <c i="28" r="J9370"/>
  <c i="28" r="I9370"/>
  <c i="28" r="H9371"/>
  <c i="28" l="1" r="K9370"/>
  <c i="28" r="H9372"/>
  <c i="28" r="I9371"/>
  <c i="28" r="J9371"/>
  <c i="28" l="1" r="K9371"/>
  <c i="28" r="J9372"/>
  <c i="28" r="I9372"/>
  <c i="28" r="H9373"/>
  <c i="28" l="1" r="K9372"/>
  <c i="28" r="I9373"/>
  <c i="28" r="H9374"/>
  <c i="28" r="J9373"/>
  <c i="28" l="1" r="K9373"/>
  <c i="28" r="I9374"/>
  <c i="28" r="H9375"/>
  <c i="28" r="J9374"/>
  <c i="28" l="1" r="K9374"/>
  <c i="28" r="I9375"/>
  <c i="28" r="H9376"/>
  <c i="28" r="J9375"/>
  <c i="28" l="1" r="K9375"/>
  <c i="28" r="H9377"/>
  <c i="28" r="J9376"/>
  <c i="28" r="I9376"/>
  <c i="28" l="1" r="K9376"/>
  <c i="28" r="H9378"/>
  <c i="28" r="I9377"/>
  <c i="28" r="J9377"/>
  <c i="28" l="1" r="K9377"/>
  <c i="28" r="H9379"/>
  <c i="28" r="J9378"/>
  <c i="28" r="I9378"/>
  <c i="28" l="1" r="K9378"/>
  <c i="28" r="J9379"/>
  <c i="28" r="H9380"/>
  <c i="28" r="I9379"/>
  <c i="28" l="1" r="K9379"/>
  <c i="28" r="I9380"/>
  <c i="28" r="H9381"/>
  <c i="28" r="J9380"/>
  <c i="28" l="1" r="K9380"/>
  <c i="28" r="J9381"/>
  <c i="28" r="H9382"/>
  <c i="28" r="I9381"/>
  <c i="28" l="1" r="K9381"/>
  <c i="28" r="J9382"/>
  <c i="28" r="I9382"/>
  <c i="28" r="H9383"/>
  <c i="28" l="1" r="K9382"/>
  <c i="28" r="J9383"/>
  <c i="28" r="H9384"/>
  <c i="28" r="I9383"/>
  <c i="28" l="1" r="K9383"/>
  <c i="28" r="J9384"/>
  <c i="28" r="H9385"/>
  <c i="28" r="I9384"/>
  <c i="28" l="1" r="K9384"/>
  <c i="28" r="I9385"/>
  <c i="28" r="J9385"/>
  <c i="28" r="H9386"/>
  <c i="28" l="1" r="J9386"/>
  <c i="28" r="I9386"/>
  <c i="28" r="H9387"/>
  <c i="28" r="K9385"/>
  <c i="28" l="1" r="K9386"/>
  <c i="28" r="J9387"/>
  <c i="28" r="H9388"/>
  <c i="28" r="I9387"/>
  <c i="28" l="1" r="K9387"/>
  <c i="28" r="J9388"/>
  <c i="28" r="I9388"/>
  <c i="28" r="H9389"/>
  <c i="28" l="1" r="K9388"/>
  <c i="28" r="I9389"/>
  <c i="28" r="J9389"/>
  <c i="28" r="H9390"/>
  <c i="28" l="1" r="K9389"/>
  <c i="28" r="J9390"/>
  <c i="28" r="I9390"/>
  <c i="28" r="H9391"/>
  <c i="28" l="1" r="K9390"/>
  <c i="28" r="J9391"/>
  <c i="28" r="H9392"/>
  <c i="28" r="I9391"/>
  <c i="28" l="1" r="K9391"/>
  <c i="28" r="J9392"/>
  <c i="28" r="I9392"/>
  <c i="28" r="H9393"/>
  <c i="28" l="1" r="K9392"/>
  <c i="28" r="I9393"/>
  <c i="28" r="J9393"/>
  <c i="28" r="H9394"/>
  <c i="28" l="1" r="J9394"/>
  <c i="28" r="I9394"/>
  <c i="28" r="H9395"/>
  <c i="28" r="K9393"/>
  <c i="28" l="1" r="K9394"/>
  <c i="28" r="H9396"/>
  <c i="28" r="I9395"/>
  <c i="28" r="J9395"/>
  <c i="28" l="1" r="K9395"/>
  <c i="28" r="I9396"/>
  <c i="28" r="J9396"/>
  <c i="28" r="H9397"/>
  <c i="28" l="1" r="I9397"/>
  <c i="28" r="J9397"/>
  <c i="28" r="H9398"/>
  <c i="28" r="K9396"/>
  <c i="28" l="1" r="K9397"/>
  <c i="28" r="H9399"/>
  <c i="28" r="J9398"/>
  <c i="28" r="I9398"/>
  <c i="28" l="1" r="K9398"/>
  <c i="28" r="I9399"/>
  <c i="28" r="H9400"/>
  <c i="28" r="J9399"/>
  <c i="28" l="1" r="K9399"/>
  <c i="28" r="I9400"/>
  <c i="28" r="H9401"/>
  <c i="28" r="J9400"/>
  <c i="28" l="1" r="K9400"/>
  <c i="28" r="I9401"/>
  <c i="28" r="J9401"/>
  <c i="28" r="H9402"/>
  <c i="28" l="1" r="K9401"/>
  <c i="28" r="I9402"/>
  <c i="28" r="H9403"/>
  <c i="28" r="J9402"/>
  <c i="28" l="1" r="K9402"/>
  <c i="28" r="J9403"/>
  <c i="28" r="I9403"/>
  <c i="28" r="H9404"/>
  <c i="28" l="1" r="K9403"/>
  <c i="28" r="H9405"/>
  <c i="28" r="J9404"/>
  <c i="28" r="I9404"/>
  <c i="28" l="1" r="K9404"/>
  <c i="28" r="J9405"/>
  <c i="28" r="H9406"/>
  <c i="28" r="I9405"/>
  <c i="28" l="1" r="K9405"/>
  <c i="28" r="J9406"/>
  <c i="28" r="H9407"/>
  <c i="28" r="I9406"/>
  <c i="28" l="1" r="K9406"/>
  <c i="28" r="I9407"/>
  <c i="28" r="H9408"/>
  <c i="28" r="J9407"/>
  <c i="28" l="1" r="K9407"/>
  <c i="28" r="I9408"/>
  <c i="28" r="H9409"/>
  <c i="28" r="J9408"/>
  <c i="28" l="1" r="K9408"/>
  <c i="28" r="H9410"/>
  <c i="28" r="I9409"/>
  <c i="28" r="J9409"/>
  <c i="28" l="1" r="K9409"/>
  <c i="28" r="J9410"/>
  <c i="28" r="I9410"/>
  <c i="28" r="H9411"/>
  <c i="28" l="1" r="K9410"/>
  <c i="28" r="H9412"/>
  <c i="28" r="I9411"/>
  <c i="28" r="J9411"/>
  <c i="28" l="1" r="K9411"/>
  <c i="28" r="J9412"/>
  <c i="28" r="I9412"/>
  <c i="28" r="H9413"/>
  <c i="28" l="1" r="K9412"/>
  <c i="28" r="I9413"/>
  <c i="28" r="J9413"/>
  <c i="28" r="H9414"/>
  <c i="28" l="1" r="K9413"/>
  <c i="28" r="J9414"/>
  <c i="28" r="I9414"/>
  <c i="28" r="H9415"/>
  <c i="28" l="1" r="K9414"/>
  <c i="28" r="I9415"/>
  <c i="28" r="J9415"/>
  <c i="28" r="H9416"/>
  <c i="28" l="1" r="K9415"/>
  <c i="28" r="J9416"/>
  <c i="28" r="I9416"/>
  <c i="28" r="H9417"/>
  <c i="28" l="1" r="K9416"/>
  <c i="28" r="I9417"/>
  <c i="28" r="J9417"/>
  <c i="28" r="H9418"/>
  <c i="28" l="1" r="K9417"/>
  <c i="28" r="J9418"/>
  <c i="28" r="H9419"/>
  <c i="28" r="I9418"/>
  <c i="28" l="1" r="K9418"/>
  <c i="28" r="H9420"/>
  <c i="28" r="I9419"/>
  <c i="28" r="J9419"/>
  <c i="28" l="1" r="K9419"/>
  <c i="28" r="H9421"/>
  <c i="28" r="J9420"/>
  <c i="28" r="I9420"/>
  <c i="28" l="1" r="K9420"/>
  <c i="28" r="I9421"/>
  <c i="28" r="J9421"/>
  <c i="28" r="H9422"/>
  <c i="28" l="1" r="K9421"/>
  <c i="28" r="H9423"/>
  <c i="28" r="J9422"/>
  <c i="28" r="I9422"/>
  <c i="28" l="1" r="K9422"/>
  <c i="28" r="H9424"/>
  <c i="28" r="I9423"/>
  <c i="28" r="J9423"/>
  <c i="28" l="1" r="K9423"/>
  <c i="28" r="H9425"/>
  <c i="28" r="J9424"/>
  <c i="28" r="I9424"/>
  <c i="28" l="1" r="K9424"/>
  <c i="28" r="H9426"/>
  <c i="28" r="I9425"/>
  <c i="28" r="J9425"/>
  <c i="28" l="1" r="K9425"/>
  <c i="28" r="H9427"/>
  <c i="28" r="J9426"/>
  <c i="28" r="I9426"/>
  <c i="28" l="1" r="K9426"/>
  <c i="28" r="H9428"/>
  <c i="28" r="I9427"/>
  <c i="28" r="J9427"/>
  <c i="28" l="1" r="K9427"/>
  <c i="28" r="H9429"/>
  <c i="28" r="J9428"/>
  <c i="28" r="I9428"/>
  <c i="28" l="1" r="K9428"/>
  <c i="28" r="H9430"/>
  <c i="28" r="I9429"/>
  <c i="28" r="J9429"/>
  <c i="28" l="1" r="K9429"/>
  <c i="28" r="J9430"/>
  <c i="28" r="I9430"/>
  <c i="28" r="H9431"/>
  <c i="28" l="1" r="K9430"/>
  <c i="28" r="I9431"/>
  <c i="28" r="J9431"/>
  <c i="28" r="H9432"/>
  <c i="28" l="1" r="K9431"/>
  <c i="28" r="H9433"/>
  <c i="28" r="J9432"/>
  <c i="28" r="I9432"/>
  <c i="28" l="1" r="K9432"/>
  <c i="28" r="H9434"/>
  <c i="28" r="I9433"/>
  <c i="28" r="J9433"/>
  <c i="28" l="1" r="K9433"/>
  <c i="28" r="H9435"/>
  <c i="28" r="J9434"/>
  <c i="28" r="I9434"/>
  <c i="28" l="1" r="K9434"/>
  <c i="28" r="I9435"/>
  <c i="28" r="H9436"/>
  <c i="28" r="J9435"/>
  <c i="28" l="1" r="K9435"/>
  <c i="28" r="H9437"/>
  <c i="28" r="J9436"/>
  <c i="28" r="I9436"/>
  <c i="28" l="1" r="K9436"/>
  <c i="28" r="J9437"/>
  <c i="28" r="H9438"/>
  <c i="28" r="I9437"/>
  <c i="28" l="1" r="K9437"/>
  <c i="28" r="H9439"/>
  <c i="28" r="J9438"/>
  <c i="28" r="I9438"/>
  <c i="28" l="1" r="K9438"/>
  <c i="28" r="I9439"/>
  <c i="28" r="H9440"/>
  <c i="28" r="J9439"/>
  <c i="28" l="1" r="K9439"/>
  <c i="28" r="I9440"/>
  <c i="28" r="H9441"/>
  <c i="28" r="J9440"/>
  <c i="28" l="1" r="K9440"/>
  <c i="28" r="H9442"/>
  <c i="28" r="I9441"/>
  <c i="28" r="J9441"/>
  <c i="28" l="1" r="K9441"/>
  <c i="28" r="I9442"/>
  <c i="28" r="H9443"/>
  <c i="28" r="J9442"/>
  <c i="28" l="1" r="K9442"/>
  <c i="28" r="J9443"/>
  <c i="28" r="H9444"/>
  <c i="28" r="I9443"/>
  <c i="28" l="1" r="K9443"/>
  <c i="28" r="H9445"/>
  <c i="28" r="J9444"/>
  <c i="28" r="I9444"/>
  <c i="28" l="1" r="K9444"/>
  <c i="28" r="I9445"/>
  <c i="28" r="H9446"/>
  <c i="28" r="J9445"/>
  <c i="28" l="1" r="K9445"/>
  <c i="28" r="J9446"/>
  <c i="28" r="I9446"/>
  <c i="28" r="H9447"/>
  <c i="28" l="1" r="K9446"/>
  <c i="28" r="J9447"/>
  <c i="28" r="H9448"/>
  <c i="28" r="I9447"/>
  <c i="28" l="1" r="K9447"/>
  <c i="28" r="J9448"/>
  <c i="28" r="H9449"/>
  <c i="28" r="I9448"/>
  <c i="28" l="1" r="K9448"/>
  <c i="28" r="I9449"/>
  <c i="28" r="H9450"/>
  <c i="28" r="J9449"/>
  <c i="28" l="1" r="K9449"/>
  <c i="28" r="I9450"/>
  <c i="28" r="H9451"/>
  <c i="28" r="J9450"/>
  <c i="28" l="1" r="K9450"/>
  <c i="28" r="J9451"/>
  <c i="28" r="H9452"/>
  <c i="28" r="I9451"/>
  <c i="28" l="1" r="K9451"/>
  <c i="28" r="I9452"/>
  <c i="28" r="H9453"/>
  <c i="28" r="J9452"/>
  <c i="28" l="1" r="K9452"/>
  <c i="28" r="H9454"/>
  <c i="28" r="I9453"/>
  <c i="28" r="J9453"/>
  <c i="28" l="1" r="K9453"/>
  <c i="28" r="H9455"/>
  <c i="28" r="J9454"/>
  <c i="28" r="I9454"/>
  <c i="28" l="1" r="K9454"/>
  <c i="28" r="I9455"/>
  <c i="28" r="J9455"/>
  <c i="28" r="H9456"/>
  <c i="28" l="1" r="K9455"/>
  <c i="28" r="I9456"/>
  <c i="28" r="H9457"/>
  <c i="28" r="J9456"/>
  <c i="28" l="1" r="K9456"/>
  <c i="28" r="J9457"/>
  <c i="28" r="H9458"/>
  <c i="28" r="I9457"/>
  <c i="28" l="1" r="K9457"/>
  <c i="28" r="J9458"/>
  <c i="28" r="H9459"/>
  <c i="28" r="I9458"/>
  <c i="28" l="1" r="K9458"/>
  <c i="28" r="J9459"/>
  <c i="28" r="H9460"/>
  <c i="28" r="I9459"/>
  <c i="28" l="1" r="K9459"/>
  <c i="28" r="J9460"/>
  <c i="28" r="I9460"/>
  <c i="28" r="H9461"/>
  <c i="28" l="1" r="K9460"/>
  <c i="28" r="H9462"/>
  <c i="28" r="I9461"/>
  <c i="28" r="J9461"/>
  <c i="28" l="1" r="K9461"/>
  <c i="28" r="J9462"/>
  <c i="28" r="I9462"/>
  <c i="28" r="H9463"/>
  <c i="28" l="1" r="K9462"/>
  <c i="28" r="I9463"/>
  <c i="28" r="J9463"/>
  <c i="28" r="H9464"/>
  <c i="28" l="1" r="K9463"/>
  <c i="28" r="H9465"/>
  <c i="28" r="J9464"/>
  <c i="28" r="I9464"/>
  <c i="28" l="1" r="K9464"/>
  <c i="28" r="J9465"/>
  <c i="28" r="H9466"/>
  <c i="28" r="I9465"/>
  <c i="28" l="1" r="K9465"/>
  <c i="28" r="J9466"/>
  <c i="28" r="H9467"/>
  <c i="28" r="I9466"/>
  <c i="28" l="1" r="K9466"/>
  <c i="28" r="I9467"/>
  <c i="28" r="J9467"/>
  <c i="28" r="H9468"/>
  <c i="28" l="1" r="K9467"/>
  <c i="28" r="H9469"/>
  <c i="28" r="J9468"/>
  <c i="28" r="I9468"/>
  <c i="28" l="1" r="K9468"/>
  <c i="28" r="I9469"/>
  <c i="28" r="J9469"/>
  <c i="28" r="H9470"/>
  <c i="28" l="1" r="K9469"/>
  <c i="28" r="J9470"/>
  <c i="28" r="I9470"/>
  <c i="28" r="H9471"/>
  <c i="28" l="1" r="K9470"/>
  <c i="28" r="I9471"/>
  <c i="28" r="J9471"/>
  <c i="28" r="H9472"/>
  <c i="28" l="1" r="K9471"/>
  <c i="28" r="I9472"/>
  <c i="28" r="H9473"/>
  <c i="28" r="J9472"/>
  <c i="28" l="1" r="K9472"/>
  <c i="28" r="I9473"/>
  <c i="28" r="J9473"/>
  <c i="28" r="H9474"/>
  <c i="28" l="1" r="K9473"/>
  <c i="28" r="I9474"/>
  <c i="28" r="H9475"/>
  <c i="28" r="J9474"/>
  <c i="28" l="1" r="K9474"/>
  <c i="28" r="I9475"/>
  <c i="28" r="H9476"/>
  <c i="28" r="J9475"/>
  <c i="28" l="1" r="K9475"/>
  <c i="28" r="J9476"/>
  <c i="28" r="H9477"/>
  <c i="28" r="I9476"/>
  <c i="28" l="1" r="K9476"/>
  <c i="28" r="I9477"/>
  <c i="28" r="H9478"/>
  <c i="28" r="J9477"/>
  <c i="28" l="1" r="K9477"/>
  <c i="28" r="I9478"/>
  <c i="28" r="H9479"/>
  <c i="28" r="J9478"/>
  <c i="28" l="1" r="K9478"/>
  <c i="28" r="J9479"/>
  <c i="28" r="H9480"/>
  <c i="28" r="I9479"/>
  <c i="28" l="1" r="K9479"/>
  <c i="28" r="H9481"/>
  <c i="28" r="J9480"/>
  <c i="28" r="I9480"/>
  <c i="28" l="1" r="K9480"/>
  <c i="28" r="H9482"/>
  <c i="28" r="I9481"/>
  <c i="28" r="J9481"/>
  <c i="28" l="1" r="K9481"/>
  <c i="28" r="J9482"/>
  <c i="28" r="H9483"/>
  <c i="28" r="I9482"/>
  <c i="28" l="1" r="K9482"/>
  <c i="28" r="I9483"/>
  <c i="28" r="J9483"/>
  <c i="28" r="H9484"/>
  <c i="28" l="1" r="K9483"/>
  <c i="28" r="H9485"/>
  <c i="28" r="J9484"/>
  <c i="28" r="I9484"/>
  <c i="28" l="1" r="K9484"/>
  <c i="28" r="I9485"/>
  <c i="28" r="H9486"/>
  <c i="28" r="J9485"/>
  <c i="28" l="1" r="K9485"/>
  <c i="28" r="H9487"/>
  <c i="28" r="J9486"/>
  <c i="28" r="I9486"/>
  <c i="28" l="1" r="K9486"/>
  <c i="28" r="J9487"/>
  <c i="28" r="H9488"/>
  <c i="28" r="I9487"/>
  <c i="28" l="1" r="K9487"/>
  <c i="28" r="I9488"/>
  <c i="28" r="H9489"/>
  <c i="28" r="J9488"/>
  <c i="28" l="1" r="K9488"/>
  <c i="28" r="I9489"/>
  <c i="28" r="H9490"/>
  <c i="28" r="J9489"/>
  <c i="28" l="1" r="K9489"/>
  <c i="28" r="H9491"/>
  <c i="28" r="J9490"/>
  <c i="28" r="I9490"/>
  <c i="28" l="1" r="K9490"/>
  <c i="28" r="J9491"/>
  <c i="28" r="H9492"/>
  <c i="28" r="I9491"/>
  <c i="28" l="1" r="K9491"/>
  <c i="28" r="H9493"/>
  <c i="28" r="J9492"/>
  <c i="28" r="I9492"/>
  <c i="28" l="1" r="K9492"/>
  <c i="28" r="I9493"/>
  <c i="28" r="J9493"/>
  <c i="28" r="H9494"/>
  <c i="28" l="1" r="K9493"/>
  <c i="28" r="J9494"/>
  <c i="28" r="I9494"/>
  <c i="28" r="H9495"/>
  <c i="28" l="1" r="K9494"/>
  <c i="28" r="I9495"/>
  <c i="28" r="J9495"/>
  <c i="28" r="H9496"/>
  <c i="28" l="1" r="K9495"/>
  <c i="28" r="I9496"/>
  <c i="28" r="H9497"/>
  <c i="28" r="J9496"/>
  <c i="28" l="1" r="K9496"/>
  <c i="28" r="I9497"/>
  <c i="28" r="J9497"/>
  <c i="28" r="H9498"/>
  <c i="28" l="1" r="K9497"/>
  <c i="28" r="I9498"/>
  <c i="28" r="H9499"/>
  <c i="28" r="J9498"/>
  <c i="28" l="1" r="K9498"/>
  <c i="28" r="I9499"/>
  <c i="28" r="H9500"/>
  <c i="28" r="J9499"/>
  <c i="28" l="1" r="K9499"/>
  <c i="28" r="I9500"/>
  <c i="28" r="H9501"/>
  <c i="28" r="J9500"/>
  <c i="28" l="1" r="K9500"/>
  <c i="28" r="H9502"/>
  <c i="28" r="I9501"/>
  <c i="28" r="J9501"/>
  <c i="28" l="1" r="K9501"/>
  <c i="28" r="I9502"/>
  <c i="28" r="H9503"/>
  <c i="28" r="J9502"/>
  <c i="28" l="1" r="K9502"/>
  <c i="28" r="H9504"/>
  <c i="28" r="I9503"/>
  <c i="28" r="J9503"/>
  <c i="28" l="1" r="K9503"/>
  <c i="28" r="H9505"/>
  <c i="28" r="J9504"/>
  <c i="28" r="I9504"/>
  <c i="28" l="1" r="K9504"/>
  <c i="28" r="H9506"/>
  <c i="28" r="I9505"/>
  <c i="28" r="J9505"/>
  <c i="28" l="1" r="K9505"/>
  <c i="28" r="J9506"/>
  <c i="28" r="I9506"/>
  <c i="28" r="H9507"/>
  <c i="28" l="1" r="K9506"/>
  <c i="28" r="H9508"/>
  <c i="28" r="I9507"/>
  <c i="28" r="J9507"/>
  <c i="28" l="1" r="K9507"/>
  <c i="28" r="H9509"/>
  <c i="28" r="J9508"/>
  <c i="28" r="I9508"/>
  <c i="28" l="1" r="K9508"/>
  <c i="28" r="I9509"/>
  <c i="28" r="J9509"/>
  <c i="28" r="H9510"/>
  <c i="28" l="1" r="K9509"/>
  <c i="28" r="H9511"/>
  <c i="28" r="J9510"/>
  <c i="28" r="I9510"/>
  <c i="28" l="1" r="K9510"/>
  <c i="28" r="I9511"/>
  <c i="28" r="J9511"/>
  <c i="28" r="H9512"/>
  <c i="28" l="1" r="K9511"/>
  <c i="28" r="I9512"/>
  <c i="28" r="J9512"/>
  <c i="28" r="H9513"/>
  <c i="28" l="1" r="K9512"/>
  <c i="28" r="I9513"/>
  <c i="28" r="J9513"/>
  <c i="28" r="H9514"/>
  <c i="28" l="1" r="K9513"/>
  <c i="28" r="H9515"/>
  <c i="28" r="J9514"/>
  <c i="28" r="I9514"/>
  <c i="28" l="1" r="K9514"/>
  <c i="28" r="I9515"/>
  <c i="28" r="J9515"/>
  <c i="28" r="H9516"/>
  <c i="28" l="1" r="K9515"/>
  <c i="28" r="H9517"/>
  <c i="28" r="J9516"/>
  <c i="28" r="I9516"/>
  <c i="28" l="1" r="K9516"/>
  <c i="28" r="H9518"/>
  <c i="28" r="I9517"/>
  <c i="28" r="J9517"/>
  <c i="28" l="1" r="K9517"/>
  <c i="28" r="I9518"/>
  <c i="28" r="H9519"/>
  <c i="28" r="J9518"/>
  <c i="28" l="1" r="K9518"/>
  <c i="28" r="I9519"/>
  <c i="28" r="H9520"/>
  <c i="28" r="J9519"/>
  <c i="28" l="1" r="K9519"/>
  <c i="28" r="H9521"/>
  <c i="28" r="J9520"/>
  <c i="28" r="I9520"/>
  <c i="28" l="1" r="K9520"/>
  <c i="28" r="H9522"/>
  <c i="28" r="I9521"/>
  <c i="28" r="J9521"/>
  <c i="28" l="1" r="K9521"/>
  <c i="28" r="J9522"/>
  <c i="28" r="H9523"/>
  <c i="28" r="I9522"/>
  <c i="28" l="1" r="K9522"/>
  <c i="28" r="I9523"/>
  <c i="28" r="J9523"/>
  <c i="28" r="H9524"/>
  <c i="28" l="1" r="K9523"/>
  <c i="28" r="J9524"/>
  <c i="28" r="I9524"/>
  <c i="28" r="H9525"/>
  <c i="28" l="1" r="K9524"/>
  <c i="28" r="I9525"/>
  <c i="28" r="J9525"/>
  <c i="28" r="H9526"/>
  <c i="28" l="1" r="K9525"/>
  <c i="28" r="J9526"/>
  <c i="28" r="I9526"/>
  <c i="28" r="H9527"/>
  <c i="28" l="1" r="K9526"/>
  <c i="28" r="H9528"/>
  <c i="28" r="I9527"/>
  <c i="28" r="J9527"/>
  <c i="28" l="1" r="K9527"/>
  <c i="28" r="H9529"/>
  <c i="28" r="J9528"/>
  <c i="28" r="I9528"/>
  <c i="28" l="1" r="K9528"/>
  <c i="28" r="H9530"/>
  <c i="28" r="I9529"/>
  <c i="28" r="J9529"/>
  <c i="28" l="1" r="K9529"/>
  <c i="28" r="H9531"/>
  <c i="28" r="J9530"/>
  <c i="28" r="I9530"/>
  <c i="28" l="1" r="K9530"/>
  <c i="28" r="H9532"/>
  <c i="28" r="I9531"/>
  <c i="28" r="J9531"/>
  <c i="28" l="1" r="K9531"/>
  <c i="28" r="J9532"/>
  <c i="28" r="H9533"/>
  <c i="28" r="I9532"/>
  <c i="28" l="1" r="K9532"/>
  <c i="28" r="H9534"/>
  <c i="28" r="I9533"/>
  <c i="28" r="J9533"/>
  <c i="28" l="1" r="K9533"/>
  <c i="28" r="J9534"/>
  <c i="28" r="I9534"/>
  <c i="28" r="H9535"/>
  <c i="28" l="1" r="K9534"/>
  <c i="28" r="I9535"/>
  <c i="28" r="J9535"/>
  <c i="28" r="H9536"/>
  <c i="28" l="1" r="K9535"/>
  <c i="28" r="H9537"/>
  <c i="28" r="J9536"/>
  <c i="28" r="I9536"/>
  <c i="28" l="1" r="K9536"/>
  <c i="28" r="I9537"/>
  <c i="28" r="J9537"/>
  <c i="28" r="H9538"/>
  <c i="28" l="1" r="K9537"/>
  <c i="28" r="I9538"/>
  <c i="28" r="H9539"/>
  <c i="28" r="J9538"/>
  <c i="28" l="1" r="K9538"/>
  <c i="28" r="I9539"/>
  <c i="28" r="J9539"/>
  <c i="28" r="H9540"/>
  <c i="28" l="1" r="K9539"/>
  <c i="28" r="I9540"/>
  <c i="28" r="H9541"/>
  <c i="28" r="J9540"/>
  <c i="28" l="1" r="K9540"/>
  <c i="28" r="J9541"/>
  <c i="28" r="H9542"/>
  <c i="28" r="I9541"/>
  <c i="28" l="1" r="K9541"/>
  <c i="28" r="J9542"/>
  <c i="28" r="H9543"/>
  <c i="28" r="I9542"/>
  <c i="28" l="1" r="K9542"/>
  <c i="28" r="J9543"/>
  <c i="28" r="H9544"/>
  <c i="28" r="I9543"/>
  <c i="28" l="1" r="K9543"/>
  <c i="28" r="H9545"/>
  <c i="28" r="J9544"/>
  <c i="28" r="I9544"/>
  <c i="28" l="1" r="K9544"/>
  <c i="28" r="J9545"/>
  <c i="28" r="H9546"/>
  <c i="28" r="I9545"/>
  <c i="28" l="1" r="K9545"/>
  <c i="28" r="I9546"/>
  <c i="28" r="H9547"/>
  <c i="28" r="J9546"/>
  <c i="28" l="1" r="K9546"/>
  <c i="28" r="H9548"/>
  <c i="28" r="I9547"/>
  <c i="28" r="J9547"/>
  <c i="28" l="1" r="K9547"/>
  <c i="28" r="J9548"/>
  <c i="28" r="I9548"/>
  <c i="28" r="H9549"/>
  <c i="28" l="1" r="K9548"/>
  <c i="28" r="H9550"/>
  <c i="28" r="I9549"/>
  <c i="28" r="J9549"/>
  <c i="28" l="1" r="K9549"/>
  <c i="28" r="J9550"/>
  <c i="28" r="I9550"/>
  <c i="28" r="H9551"/>
  <c i="28" l="1" r="K9550"/>
  <c i="28" r="H9552"/>
  <c i="28" r="I9551"/>
  <c i="28" r="J9551"/>
  <c i="28" l="1" r="K9551"/>
  <c i="28" r="I9552"/>
  <c i="28" r="H9553"/>
  <c i="28" r="J9552"/>
  <c i="28" l="1" r="K9552"/>
  <c i="28" r="I9553"/>
  <c i="28" r="J9553"/>
  <c i="28" r="H9554"/>
  <c i="28" l="1" r="K9553"/>
  <c i="28" r="I9554"/>
  <c i="28" r="H9555"/>
  <c i="28" r="J9554"/>
  <c i="28" l="1" r="K9554"/>
  <c i="28" r="H9556"/>
  <c i="28" r="I9555"/>
  <c i="28" r="J9555"/>
  <c i="28" l="1" r="K9555"/>
  <c i="28" r="H9557"/>
  <c i="28" r="J9556"/>
  <c i="28" r="I9556"/>
  <c i="28" l="1" r="K9556"/>
  <c i="28" r="J9557"/>
  <c i="28" r="H9558"/>
  <c i="28" r="I9557"/>
  <c i="28" l="1" r="K9557"/>
  <c i="28" r="H9559"/>
  <c i="28" r="J9558"/>
  <c i="28" r="I9558"/>
  <c i="28" l="1" r="K9558"/>
  <c i="28" r="I9559"/>
  <c i="28" r="J9559"/>
  <c i="28" r="H9560"/>
  <c i="28" l="1" r="K9559"/>
  <c i="28" r="H9561"/>
  <c i="28" r="J9560"/>
  <c i="28" r="I9560"/>
  <c i="28" l="1" r="K9560"/>
  <c i="28" r="I9561"/>
  <c i="28" r="J9561"/>
  <c i="28" r="H9562"/>
  <c i="28" l="1" r="K9561"/>
  <c i="28" r="H9563"/>
  <c i="28" r="J9562"/>
  <c i="28" r="I9562"/>
  <c i="28" l="1" r="K9562"/>
  <c i="28" r="H9564"/>
  <c i="28" r="I9563"/>
  <c i="28" r="J9563"/>
  <c i="28" l="1" r="K9563"/>
  <c i="28" r="H9565"/>
  <c i="28" r="J9564"/>
  <c i="28" r="I9564"/>
  <c i="28" l="1" r="K9564"/>
  <c i="28" r="H9566"/>
  <c i="28" r="I9565"/>
  <c i="28" r="J9565"/>
  <c i="28" l="1" r="K9565"/>
  <c i="28" r="J9566"/>
  <c i="28" r="I9566"/>
  <c i="28" r="H9567"/>
  <c i="28" l="1" r="K9566"/>
  <c i="28" r="I9567"/>
  <c i="28" r="H9568"/>
  <c i="28" r="J9567"/>
  <c i="28" l="1" r="K9567"/>
  <c i="28" r="I9568"/>
  <c i="28" r="H9569"/>
  <c i="28" r="J9568"/>
  <c i="28" l="1" r="K9568"/>
  <c i="28" r="H9570"/>
  <c i="28" r="I9569"/>
  <c i="28" r="J9569"/>
  <c i="28" l="1" r="K9569"/>
  <c i="28" r="J9570"/>
  <c i="28" r="I9570"/>
  <c i="28" r="H9571"/>
  <c i="28" l="1" r="K9570"/>
  <c i="28" r="I9571"/>
  <c i="28" r="J9571"/>
  <c i="28" r="H9572"/>
  <c i="28" l="1" r="K9571"/>
  <c i="28" r="J9572"/>
  <c i="28" r="I9572"/>
  <c i="28" r="H9573"/>
  <c i="28" l="1" r="K9572"/>
  <c i="28" r="I9573"/>
  <c i="28" r="J9573"/>
  <c i="28" r="H9574"/>
  <c i="28" l="1" r="K9573"/>
  <c i="28" r="I9574"/>
  <c i="28" r="H9575"/>
  <c i="28" r="J9574"/>
  <c i="28" l="1" r="K9574"/>
  <c i="28" r="H9576"/>
  <c i="28" r="I9575"/>
  <c i="28" r="J9575"/>
  <c i="28" l="1" r="K9575"/>
  <c i="28" r="I9576"/>
  <c i="28" r="H9577"/>
  <c i="28" r="J9576"/>
  <c i="28" l="1" r="K9576"/>
  <c i="28" r="H9578"/>
  <c i="28" r="I9577"/>
  <c i="28" r="J9577"/>
  <c i="28" l="1" r="K9577"/>
  <c i="28" r="J9578"/>
  <c i="28" r="I9578"/>
  <c i="28" r="H9579"/>
  <c i="28" l="1" r="K9578"/>
  <c i="28" r="I9579"/>
  <c i="28" r="J9579"/>
  <c i="28" r="H9580"/>
  <c i="28" l="1" r="K9579"/>
  <c i="28" r="I9580"/>
  <c i="28" r="H9581"/>
  <c i="28" r="J9580"/>
  <c i="28" l="1" r="K9580"/>
  <c i="28" r="I9581"/>
  <c i="28" r="J9581"/>
  <c i="28" r="H9582"/>
  <c i="28" l="1" r="K9581"/>
  <c i="28" r="J9582"/>
  <c i="28" r="I9582"/>
  <c i="28" r="H9583"/>
  <c i="28" l="1" r="K9582"/>
  <c i="28" r="I9583"/>
  <c i="28" r="J9583"/>
  <c i="28" r="H9584"/>
  <c i="28" l="1" r="K9583"/>
  <c i="28" r="H9585"/>
  <c i="28" r="J9584"/>
  <c i="28" r="I9584"/>
  <c i="28" l="1" r="K9584"/>
  <c i="28" r="J9585"/>
  <c i="28" r="H9586"/>
  <c i="28" r="I9585"/>
  <c i="28" l="1" r="K9585"/>
  <c i="28" r="H9587"/>
  <c i="28" r="J9586"/>
  <c i="28" r="I9586"/>
  <c i="28" l="1" r="K9586"/>
  <c i="28" r="J9587"/>
  <c i="28" r="H9588"/>
  <c i="28" r="I9587"/>
  <c i="28" l="1" r="K9587"/>
  <c i="28" r="H9589"/>
  <c i="28" r="J9588"/>
  <c i="28" r="I9588"/>
  <c i="28" l="1" r="K9588"/>
  <c i="28" r="I9589"/>
  <c i="28" r="H9590"/>
  <c i="28" r="J9589"/>
  <c i="28" l="1" r="K9589"/>
  <c i="28" r="J9590"/>
  <c i="28" r="H9591"/>
  <c i="28" r="I9590"/>
  <c i="28" l="1" r="K9590"/>
  <c i="28" r="H9592"/>
  <c i="28" r="I9591"/>
  <c i="28" r="J9591"/>
  <c i="28" l="1" r="K9591"/>
  <c i="28" r="J9592"/>
  <c i="28" r="H9593"/>
  <c i="28" r="I9592"/>
  <c i="28" l="1" r="K9592"/>
  <c i="28" r="H9594"/>
  <c i="28" r="I9593"/>
  <c i="28" r="J9593"/>
  <c i="28" l="1" r="K9593"/>
  <c i="28" r="J9594"/>
  <c i="28" r="I9594"/>
  <c i="28" r="H9595"/>
  <c i="28" l="1" r="K9594"/>
  <c i="28" r="H9596"/>
  <c i="28" r="I9595"/>
  <c i="28" r="J9595"/>
  <c i="28" l="1" r="K9595"/>
  <c i="28" r="J9596"/>
  <c i="28" r="I9596"/>
  <c i="28" r="H9597"/>
  <c i="28" l="1" r="K9596"/>
  <c i="28" r="I9597"/>
  <c i="28" r="J9597"/>
  <c i="28" r="H9598"/>
  <c i="28" l="1" r="K9597"/>
  <c i="28" r="J9598"/>
  <c i="28" r="H9599"/>
  <c i="28" r="I9598"/>
  <c i="28" l="1" r="K9598"/>
  <c i="28" r="I9599"/>
  <c i="28" r="H9600"/>
  <c i="28" r="J9599"/>
  <c i="28" l="1" r="K9599"/>
  <c i="28" r="J9600"/>
  <c i="28" r="I9600"/>
  <c i="28" r="H9601"/>
  <c i="28" l="1" r="K9600"/>
  <c i="28" r="J9601"/>
  <c i="28" r="H9602"/>
  <c i="28" r="I9601"/>
  <c i="28" l="1" r="K9601"/>
  <c i="28" r="H9603"/>
  <c i="28" r="J9602"/>
  <c i="28" r="I9602"/>
  <c i="28" l="1" r="K9602"/>
  <c i="28" r="J9603"/>
  <c i="28" r="H9604"/>
  <c i="28" r="I9603"/>
  <c i="28" l="1" r="K9603"/>
  <c i="28" r="H9605"/>
  <c i="28" r="J9604"/>
  <c i="28" r="I9604"/>
  <c i="28" l="1" r="K9604"/>
  <c i="28" r="J9605"/>
  <c i="28" r="H9606"/>
  <c i="28" r="I9605"/>
  <c i="28" l="1" r="K9605"/>
  <c i="28" r="J9606"/>
  <c i="28" r="I9606"/>
  <c i="28" r="H9607"/>
  <c i="28" l="1" r="K9606"/>
  <c i="28" r="I9607"/>
  <c i="28" r="H9608"/>
  <c i="28" r="J9607"/>
  <c i="28" l="1" r="K9607"/>
  <c i="28" r="I9608"/>
  <c i="28" r="H9609"/>
  <c i="28" r="J9608"/>
  <c i="28" l="1" r="K9608"/>
  <c i="28" r="J9609"/>
  <c i="28" r="I9609"/>
  <c i="28" r="H9610"/>
  <c i="28" l="1" r="K9609"/>
  <c i="28" r="J9610"/>
  <c i="28" r="I9610"/>
  <c i="28" r="H9611"/>
  <c i="28" l="1" r="K9610"/>
  <c i="28" r="J9611"/>
  <c i="28" r="I9611"/>
  <c i="28" r="H9612"/>
  <c i="28" l="1" r="K9611"/>
  <c i="28" r="J9612"/>
  <c i="28" r="H9613"/>
  <c i="28" r="I9612"/>
  <c i="28" l="1" r="K9612"/>
  <c i="28" r="I9613"/>
  <c i="28" r="H9614"/>
  <c i="28" r="J9613"/>
  <c i="28" l="1" r="K9613"/>
  <c i="28" r="I9614"/>
  <c i="28" r="H9615"/>
  <c i="28" r="J9614"/>
  <c i="28" l="1" r="K9614"/>
  <c i="28" r="J9615"/>
  <c i="28" r="H9616"/>
  <c i="28" r="I9615"/>
  <c i="28" l="1" r="K9615"/>
  <c i="28" r="J9616"/>
  <c i="28" r="I9616"/>
  <c i="28" r="H9617"/>
  <c i="28" l="1" r="K9616"/>
  <c i="28" r="J9617"/>
  <c i="28" r="H9618"/>
  <c i="28" r="I9617"/>
  <c i="28" l="1" r="K9617"/>
  <c i="28" r="H9619"/>
  <c i="28" r="J9618"/>
  <c i="28" r="I9618"/>
  <c i="28" l="1" r="K9618"/>
  <c i="28" r="I9619"/>
  <c i="28" r="H9620"/>
  <c i="28" r="J9619"/>
  <c i="28" l="1" r="K9619"/>
  <c i="28" r="H9621"/>
  <c i="28" r="J9620"/>
  <c i="28" r="I9620"/>
  <c i="28" l="1" r="K9620"/>
  <c i="28" r="J9621"/>
  <c i="28" r="I9621"/>
  <c i="28" r="H9622"/>
  <c i="28" l="1" r="K9621"/>
  <c i="28" r="J9622"/>
  <c i="28" r="I9622"/>
  <c i="28" r="H9623"/>
  <c i="28" l="1" r="K9622"/>
  <c i="28" r="H9624"/>
  <c i="28" r="J9623"/>
  <c i="28" r="I9623"/>
  <c i="28" l="1" r="K9623"/>
  <c i="28" r="H9625"/>
  <c i="28" r="J9624"/>
  <c i="28" r="I9624"/>
  <c i="28" l="1" r="K9624"/>
  <c i="28" r="H9626"/>
  <c i="28" r="J9625"/>
  <c i="28" r="I9625"/>
  <c i="28" l="1" r="K9625"/>
  <c i="28" r="J9626"/>
  <c i="28" r="I9626"/>
  <c i="28" r="H9627"/>
  <c i="28" l="1" r="K9626"/>
  <c i="28" r="H9628"/>
  <c i="28" r="J9627"/>
  <c i="28" r="I9627"/>
  <c i="28" l="1" r="K9627"/>
  <c i="28" r="I9628"/>
  <c i="28" r="H9629"/>
  <c i="28" r="J9628"/>
  <c i="28" l="1" r="K9628"/>
  <c i="28" r="J9629"/>
  <c i="28" r="I9629"/>
  <c i="28" r="H9630"/>
  <c i="28" l="1" r="K9629"/>
  <c i="28" r="H9631"/>
  <c i="28" r="J9630"/>
  <c i="28" r="I9630"/>
  <c i="28" l="1" r="K9630"/>
  <c i="28" r="H9632"/>
  <c i="28" r="J9631"/>
  <c i="28" r="I9631"/>
  <c i="28" l="1" r="K9631"/>
  <c i="28" r="J9632"/>
  <c i="28" r="I9632"/>
  <c i="28" r="H9633"/>
  <c i="28" l="1" r="K9632"/>
  <c i="28" r="I9633"/>
  <c i="28" r="H9634"/>
  <c i="28" r="J9633"/>
  <c i="28" l="1" r="K9633"/>
  <c i="28" r="J9634"/>
  <c i="28" r="I9634"/>
  <c i="28" r="H9635"/>
  <c i="28" l="1" r="K9634"/>
  <c i="28" r="J9635"/>
  <c i="28" r="I9635"/>
  <c i="28" r="H9636"/>
  <c i="28" l="1" r="K9635"/>
  <c i="28" r="J9636"/>
  <c i="28" r="I9636"/>
  <c i="28" r="H9637"/>
  <c i="28" l="1" r="K9636"/>
  <c i="28" r="H9638"/>
  <c i="28" r="J9637"/>
  <c i="28" r="I9637"/>
  <c i="28" l="1" r="K9637"/>
  <c i="28" r="H9639"/>
  <c i="28" r="J9638"/>
  <c i="28" r="I9638"/>
  <c i="28" l="1" r="K9638"/>
  <c i="28" r="H9640"/>
  <c i="28" r="J9639"/>
  <c i="28" r="I9639"/>
  <c i="28" l="1" r="K9639"/>
  <c i="28" r="H9641"/>
  <c i="28" r="J9640"/>
  <c i="28" r="I9640"/>
  <c i="28" l="1" r="K9640"/>
  <c i="28" r="H9642"/>
  <c i="28" r="J9641"/>
  <c i="28" r="I9641"/>
  <c i="28" l="1" r="K9641"/>
  <c i="28" r="J9642"/>
  <c i="28" r="I9642"/>
  <c i="28" r="H9643"/>
  <c i="28" l="1" r="K9642"/>
  <c i="28" r="J9643"/>
  <c i="28" r="H9644"/>
  <c i="28" r="I9643"/>
  <c i="28" l="1" r="K9643"/>
  <c i="28" r="H9645"/>
  <c i="28" r="J9644"/>
  <c i="28" r="I9644"/>
  <c i="28" l="1" r="K9644"/>
  <c i="28" r="I9645"/>
  <c i="28" r="J9645"/>
  <c i="28" r="H9646"/>
  <c i="28" l="1" r="K9645"/>
  <c i="28" r="H9647"/>
  <c i="28" r="J9646"/>
  <c i="28" r="I9646"/>
  <c i="28" l="1" r="K9646"/>
  <c i="28" r="J9647"/>
  <c i="28" r="H9648"/>
  <c i="28" r="I9647"/>
  <c i="28" l="1" r="K9647"/>
  <c i="28" r="H9649"/>
  <c i="28" r="J9648"/>
  <c i="28" r="I9648"/>
  <c i="28" l="1" r="K9648"/>
  <c i="28" r="I9649"/>
  <c i="28" r="H9650"/>
  <c i="28" r="J9649"/>
  <c i="28" l="1" r="K9649"/>
  <c i="28" r="H9651"/>
  <c i="28" r="J9650"/>
  <c i="28" r="I9650"/>
  <c i="28" l="1" r="K9650"/>
  <c i="28" r="I9651"/>
  <c i="28" r="H9652"/>
  <c i="28" r="J9651"/>
  <c i="28" l="1" r="K9651"/>
  <c i="28" r="H9653"/>
  <c i="28" r="J9652"/>
  <c i="28" r="I9652"/>
  <c i="28" l="1" r="K9652"/>
  <c i="28" r="I9653"/>
  <c i="28" r="H9654"/>
  <c i="28" r="J9653"/>
  <c i="28" l="1" r="K9653"/>
  <c i="28" r="I9654"/>
  <c i="28" r="H9655"/>
  <c i="28" r="J9654"/>
  <c i="28" l="1" r="K9654"/>
  <c i="28" r="I9655"/>
  <c i="28" r="H9656"/>
  <c i="28" r="J9655"/>
  <c i="28" l="1" r="K9655"/>
  <c i="28" r="I9656"/>
  <c i="28" r="H9657"/>
  <c i="28" r="J9656"/>
  <c i="28" l="1" r="K9656"/>
  <c i="28" r="J9657"/>
  <c i="28" r="H9658"/>
  <c i="28" r="I9657"/>
  <c i="28" l="1" r="K9657"/>
  <c i="28" r="J9658"/>
  <c i="28" r="I9658"/>
  <c i="28" r="H9659"/>
  <c i="28" l="1" r="K9658"/>
  <c i="28" r="H9660"/>
  <c i="28" r="J9659"/>
  <c i="28" r="I9659"/>
  <c i="28" l="1" r="K9659"/>
  <c i="28" r="H9661"/>
  <c i="28" r="J9660"/>
  <c i="28" r="I9660"/>
  <c i="28" l="1" r="K9660"/>
  <c i="28" r="I9661"/>
  <c i="28" r="H9662"/>
  <c i="28" r="J9661"/>
  <c i="28" l="1" r="K9661"/>
  <c i="28" r="J9662"/>
  <c i="28" r="H9663"/>
  <c i="28" r="I9662"/>
  <c i="28" l="1" r="K9662"/>
  <c i="28" r="H9664"/>
  <c i="28" r="J9663"/>
  <c i="28" r="I9663"/>
  <c i="28" l="1" r="K9663"/>
  <c i="28" r="J9664"/>
  <c i="28" r="I9664"/>
  <c i="28" r="H9665"/>
  <c i="28" l="1" r="K9664"/>
  <c i="28" r="H9666"/>
  <c i="28" r="J9665"/>
  <c i="28" r="I9665"/>
  <c i="28" l="1" r="K9665"/>
  <c i="28" r="J9666"/>
  <c i="28" r="I9666"/>
  <c i="28" r="H9667"/>
  <c i="28" l="1" r="K9666"/>
  <c i="28" r="J9667"/>
  <c i="28" r="I9667"/>
  <c i="28" r="H9668"/>
  <c i="28" l="1" r="K9667"/>
  <c i="28" r="H9669"/>
  <c i="28" r="J9668"/>
  <c i="28" r="I9668"/>
  <c i="28" l="1" r="K9668"/>
  <c i="28" r="J9669"/>
  <c i="28" r="I9669"/>
  <c i="28" r="H9670"/>
  <c i="28" l="1" r="K9669"/>
  <c i="28" r="I9670"/>
  <c i="28" r="H9671"/>
  <c i="28" r="J9670"/>
  <c i="28" l="1" r="K9670"/>
  <c i="28" r="J9671"/>
  <c i="28" r="I9671"/>
  <c i="28" r="H9672"/>
  <c i="28" l="1" r="K9671"/>
  <c i="28" r="J9672"/>
  <c i="28" r="I9672"/>
  <c i="28" r="H9673"/>
  <c i="28" l="1" r="K9672"/>
  <c i="28" r="J9673"/>
  <c i="28" r="H9674"/>
  <c i="28" r="I9673"/>
  <c i="28" l="1" r="K9673"/>
  <c i="28" r="H9675"/>
  <c i="28" r="J9674"/>
  <c i="28" r="I9674"/>
  <c i="28" l="1" r="K9674"/>
  <c i="28" r="H9676"/>
  <c i="28" r="J9675"/>
  <c i="28" r="I9675"/>
  <c i="28" l="1" r="K9675"/>
  <c i="28" r="J9676"/>
  <c i="28" r="I9676"/>
  <c i="28" r="H9677"/>
  <c i="28" l="1" r="K9676"/>
  <c i="28" r="I9677"/>
  <c i="28" r="H9678"/>
  <c i="28" r="J9677"/>
  <c i="28" l="1" r="K9677"/>
  <c i="28" r="H9679"/>
  <c i="28" r="J9678"/>
  <c i="28" r="I9678"/>
  <c i="28" l="1" r="K9678"/>
  <c i="28" r="H9680"/>
  <c i="28" r="J9679"/>
  <c i="28" r="I9679"/>
  <c i="28" l="1" r="K9679"/>
  <c i="28" r="H9681"/>
  <c i="28" r="J9680"/>
  <c i="28" r="I9680"/>
  <c i="28" l="1" r="K9680"/>
  <c i="28" r="J9681"/>
  <c i="28" r="I9681"/>
  <c i="28" r="H9682"/>
  <c i="28" l="1" r="K9681"/>
  <c i="28" r="J9682"/>
  <c i="28" r="I9682"/>
  <c i="28" r="H9683"/>
  <c i="28" l="1" r="K9682"/>
  <c i="28" r="J9683"/>
  <c i="28" r="I9683"/>
  <c i="28" r="H9684"/>
  <c i="28" l="1" r="K9683"/>
  <c i="28" r="H9685"/>
  <c i="28" r="J9684"/>
  <c i="28" r="I9684"/>
  <c i="28" l="1" r="K9684"/>
  <c i="28" r="H9686"/>
  <c i="28" r="J9685"/>
  <c i="28" r="I9685"/>
  <c i="28" l="1" r="K9685"/>
  <c i="28" r="I9686"/>
  <c i="28" r="H9687"/>
  <c i="28" r="J9686"/>
  <c i="28" l="1" r="K9686"/>
  <c i="28" r="H9688"/>
  <c i="28" r="J9687"/>
  <c i="28" r="I9687"/>
  <c i="28" l="1" r="K9687"/>
  <c i="28" r="H9689"/>
  <c i="28" r="J9688"/>
  <c i="28" r="I9688"/>
  <c i="28" l="1" r="K9688"/>
  <c i="28" r="H9690"/>
  <c i="28" r="J9689"/>
  <c i="28" r="I9689"/>
  <c i="28" l="1" r="K9689"/>
  <c i="28" r="J9690"/>
  <c i="28" r="I9690"/>
  <c i="28" r="H9691"/>
  <c i="28" l="1" r="K9690"/>
  <c i="28" r="J9691"/>
  <c i="28" r="I9691"/>
  <c i="28" r="H9692"/>
  <c i="28" l="1" r="K9691"/>
  <c i="28" r="J9692"/>
  <c i="28" r="I9692"/>
  <c i="28" r="H9693"/>
  <c i="28" l="1" r="K9692"/>
  <c i="28" r="J9693"/>
  <c i="28" r="I9693"/>
  <c i="28" r="H9694"/>
  <c i="28" l="1" r="K9693"/>
  <c i="28" r="J9694"/>
  <c i="28" r="I9694"/>
  <c i="28" r="H9695"/>
  <c i="28" l="1" r="K9694"/>
  <c i="28" r="J9695"/>
  <c i="28" r="I9695"/>
  <c i="28" r="H9696"/>
  <c i="28" l="1" r="K9695"/>
  <c i="28" r="J9696"/>
  <c i="28" r="I9696"/>
  <c i="28" r="H9697"/>
  <c i="28" l="1" r="K9696"/>
  <c i="28" r="J9697"/>
  <c i="28" r="I9697"/>
  <c i="28" r="H9698"/>
  <c i="28" l="1" r="K9697"/>
  <c i="28" r="J9698"/>
  <c i="28" r="I9698"/>
  <c i="28" r="H9699"/>
  <c i="28" l="1" r="K9698"/>
  <c i="28" r="J9699"/>
  <c i="28" r="I9699"/>
  <c i="28" r="H9700"/>
  <c i="28" l="1" r="K9699"/>
  <c i="28" r="J9700"/>
  <c i="28" r="I9700"/>
  <c i="28" r="H9701"/>
  <c i="28" l="1" r="K9700"/>
  <c i="28" r="J9701"/>
  <c i="28" r="I9701"/>
  <c i="28" r="H9702"/>
  <c i="28" l="1" r="K9701"/>
  <c i="28" r="H9703"/>
  <c i="28" r="J9702"/>
  <c i="28" r="I9702"/>
  <c i="28" l="1" r="K9702"/>
  <c i="28" r="J9703"/>
  <c i="28" r="I9703"/>
  <c i="28" r="H9704"/>
  <c i="28" l="1" r="K9703"/>
  <c i="28" r="H9705"/>
  <c i="28" r="J9704"/>
  <c i="28" r="I9704"/>
  <c i="28" l="1" r="K9704"/>
  <c i="28" r="J9705"/>
  <c i="28" r="I9705"/>
  <c i="28" r="H9706"/>
  <c i="28" l="1" r="K9705"/>
  <c i="28" r="H9707"/>
  <c i="28" r="J9706"/>
  <c i="28" r="I9706"/>
  <c i="28" l="1" r="K9706"/>
  <c i="28" r="H9708"/>
  <c i="28" r="J9707"/>
  <c i="28" r="I9707"/>
  <c i="28" l="1" r="K9707"/>
  <c i="28" r="H9709"/>
  <c i="28" r="J9708"/>
  <c i="28" r="I9708"/>
  <c i="28" l="1" r="K9708"/>
  <c i="28" r="H9710"/>
  <c i="28" r="J9709"/>
  <c i="28" r="I9709"/>
  <c i="28" l="1" r="K9709"/>
  <c i="28" r="H9711"/>
  <c i="28" r="J9710"/>
  <c i="28" r="I9710"/>
  <c i="28" l="1" r="K9710"/>
  <c i="28" r="H9712"/>
  <c i="28" r="J9711"/>
  <c i="28" r="I9711"/>
  <c i="28" l="1" r="K9711"/>
  <c i="28" r="H9713"/>
  <c i="28" r="J9712"/>
  <c i="28" r="I9712"/>
  <c i="28" l="1" r="K9712"/>
  <c i="28" r="H9714"/>
  <c i="28" r="J9713"/>
  <c i="28" r="I9713"/>
  <c i="28" l="1" r="K9713"/>
  <c i="28" r="H9715"/>
  <c i="28" r="J9714"/>
  <c i="28" r="I9714"/>
  <c i="28" l="1" r="K9714"/>
  <c i="28" r="H9716"/>
  <c i="28" r="J9715"/>
  <c i="28" r="I9715"/>
  <c i="28" l="1" r="K9715"/>
  <c i="28" r="J9716"/>
  <c i="28" r="I9716"/>
  <c i="28" r="H9717"/>
  <c i="28" l="1" r="K9716"/>
  <c i="28" r="J9717"/>
  <c i="28" r="I9717"/>
  <c i="28" r="H9718"/>
  <c i="28" l="1" r="K9717"/>
  <c i="28" r="J9718"/>
  <c i="28" r="I9718"/>
  <c i="28" r="H9719"/>
  <c i="28" l="1" r="K9718"/>
  <c i="28" r="H9720"/>
  <c i="28" r="J9719"/>
  <c i="28" r="I9719"/>
  <c i="28" l="1" r="K9719"/>
  <c i="28" r="H9721"/>
  <c i="28" r="J9720"/>
  <c i="28" r="I9720"/>
  <c i="28" l="1" r="K9720"/>
  <c i="28" r="J9721"/>
  <c i="28" r="I9721"/>
  <c i="28" r="H9722"/>
  <c i="28" l="1" r="K9721"/>
  <c i="28" r="J9722"/>
  <c i="28" r="I9722"/>
  <c i="28" r="H9723"/>
  <c i="28" l="1" r="K9722"/>
  <c i="28" r="J9723"/>
  <c i="28" r="I9723"/>
  <c i="28" r="H9724"/>
  <c i="28" l="1" r="K9723"/>
  <c i="28" r="H9725"/>
  <c i="28" r="J9724"/>
  <c i="28" r="I9724"/>
  <c i="28" l="1" r="K9724"/>
  <c i="28" r="H9726"/>
  <c i="28" r="J9725"/>
  <c i="28" r="I9725"/>
  <c i="28" l="1" r="K9725"/>
  <c i="28" r="H9727"/>
  <c i="28" r="J9726"/>
  <c i="28" r="I9726"/>
  <c i="28" l="1" r="K9726"/>
  <c i="28" r="H9728"/>
  <c i="28" r="J9727"/>
  <c i="28" r="I9727"/>
  <c i="28" l="1" r="K9727"/>
  <c i="28" r="H9729"/>
  <c i="28" r="J9728"/>
  <c i="28" r="I9728"/>
  <c i="28" l="1" r="K9728"/>
  <c i="28" r="H9730"/>
  <c i="28" r="J9729"/>
  <c i="28" r="I9729"/>
  <c i="28" l="1" r="K9729"/>
  <c i="28" r="H9731"/>
  <c i="28" r="J9730"/>
  <c i="28" r="I9730"/>
  <c i="28" l="1" r="K9730"/>
  <c i="28" r="I9731"/>
  <c i="28" r="H9732"/>
  <c i="28" r="J9731"/>
  <c i="28" l="1" r="K9731"/>
  <c i="28" r="H9733"/>
  <c i="28" r="J9732"/>
  <c i="28" r="I9732"/>
  <c i="28" l="1" r="K9732"/>
  <c i="28" r="H9734"/>
  <c i="28" r="J9733"/>
  <c i="28" r="I9733"/>
  <c i="28" l="1" r="K9733"/>
  <c i="28" r="H9735"/>
  <c i="28" r="J9734"/>
  <c i="28" r="I9734"/>
  <c i="28" l="1" r="K9734"/>
  <c i="28" r="H9736"/>
  <c i="28" r="J9735"/>
  <c i="28" r="I9735"/>
  <c i="28" l="1" r="K9735"/>
  <c i="28" r="H9737"/>
  <c i="28" r="J9736"/>
  <c i="28" r="I9736"/>
  <c i="28" l="1" r="K9736"/>
  <c i="28" r="H9738"/>
  <c i="28" r="J9737"/>
  <c i="28" r="I9737"/>
  <c i="28" l="1" r="K9737"/>
  <c i="28" r="H9739"/>
  <c i="28" r="J9738"/>
  <c i="28" r="I9738"/>
  <c i="28" l="1" r="K9738"/>
  <c i="28" r="I9739"/>
  <c i="28" r="H9740"/>
  <c i="28" r="J9739"/>
  <c i="28" l="1" r="K9739"/>
  <c i="28" r="H9741"/>
  <c i="28" r="J9740"/>
  <c i="28" r="I9740"/>
  <c i="28" l="1" r="K9740"/>
  <c i="28" r="J9741"/>
  <c i="28" r="I9741"/>
  <c i="28" r="H9742"/>
  <c i="28" l="1" r="K9741"/>
  <c i="28" r="H9743"/>
  <c i="28" r="J9742"/>
  <c i="28" r="I9742"/>
  <c i="28" l="1" r="K9742"/>
  <c i="28" r="J9743"/>
  <c i="28" r="I9743"/>
  <c i="28" r="H9744"/>
  <c i="28" l="1" r="K9743"/>
  <c i="28" r="H9745"/>
  <c i="28" r="J9744"/>
  <c i="28" r="I9744"/>
  <c i="28" l="1" r="K9744"/>
  <c i="28" r="H9746"/>
  <c i="28" r="J9745"/>
  <c i="28" r="I9745"/>
  <c i="28" l="1" r="K9745"/>
  <c i="28" r="I9746"/>
  <c i="28" r="H9747"/>
  <c i="28" r="J9746"/>
  <c i="28" l="1" r="K9746"/>
  <c i="28" r="H9748"/>
  <c i="28" r="J9747"/>
  <c i="28" r="I9747"/>
  <c i="28" l="1" r="K9747"/>
  <c i="28" r="H9749"/>
  <c i="28" r="J9748"/>
  <c i="28" r="I9748"/>
  <c i="28" l="1" r="K9748"/>
  <c i="28" r="H9750"/>
  <c i="28" r="J9749"/>
  <c i="28" r="I9749"/>
  <c i="28" l="1" r="K9749"/>
  <c i="28" r="H9751"/>
  <c i="28" r="J9750"/>
  <c i="28" r="I9750"/>
  <c i="28" l="1" r="K9750"/>
  <c i="28" r="J9751"/>
  <c i="28" r="I9751"/>
  <c i="28" r="H9752"/>
  <c i="28" l="1" r="K9751"/>
  <c i="28" r="H9753"/>
  <c i="28" r="J9752"/>
  <c i="28" r="I9752"/>
  <c i="28" l="1" r="K9752"/>
  <c i="28" r="H9754"/>
  <c i="28" r="J9753"/>
  <c i="28" r="I9753"/>
  <c i="28" l="1" r="K9753"/>
  <c i="28" r="H9755"/>
  <c i="28" r="J9754"/>
  <c i="28" r="I9754"/>
  <c i="28" l="1" r="K9754"/>
  <c i="28" r="J9755"/>
  <c i="28" r="I9755"/>
  <c i="28" r="H9756"/>
  <c i="28" l="1" r="K9755"/>
  <c i="28" r="J9756"/>
  <c i="28" r="I9756"/>
  <c i="28" r="H9757"/>
  <c i="28" l="1" r="K9756"/>
  <c i="28" r="H9758"/>
  <c i="28" r="J9757"/>
  <c i="28" r="I9757"/>
  <c i="28" l="1" r="K9757"/>
  <c i="28" r="H9759"/>
  <c i="28" r="J9758"/>
  <c i="28" r="I9758"/>
  <c i="28" l="1" r="K9758"/>
  <c i="28" r="J9759"/>
  <c i="28" r="I9759"/>
  <c i="28" r="H9760"/>
  <c i="28" l="1" r="K9759"/>
  <c i="28" r="H9761"/>
  <c i="28" r="J9760"/>
  <c i="28" r="I9760"/>
  <c i="28" l="1" r="K9760"/>
  <c i="28" r="H9762"/>
  <c i="28" r="J9761"/>
  <c i="28" r="I9761"/>
  <c i="28" l="1" r="K9761"/>
  <c i="28" r="J9762"/>
  <c i="28" r="I9762"/>
  <c i="28" r="H9763"/>
  <c i="28" l="1" r="K9762"/>
  <c i="28" r="H9764"/>
  <c i="28" r="J9763"/>
  <c i="28" r="I9763"/>
  <c i="28" l="1" r="K9763"/>
  <c i="28" r="J9764"/>
  <c i="28" r="I9764"/>
  <c i="28" r="H9765"/>
  <c i="28" l="1" r="K9764"/>
  <c i="28" r="H9766"/>
  <c i="28" r="J9765"/>
  <c i="28" r="I9765"/>
  <c i="28" l="1" r="K9765"/>
  <c i="28" r="H9767"/>
  <c i="28" r="J9766"/>
  <c i="28" r="I9766"/>
  <c i="28" l="1" r="K9766"/>
  <c i="28" r="H9768"/>
  <c i="28" r="J9767"/>
  <c i="28" r="I9767"/>
  <c i="28" l="1" r="K9767"/>
  <c i="28" r="I9768"/>
  <c i="28" r="H9769"/>
  <c i="28" r="J9768"/>
  <c i="28" l="1" r="K9768"/>
  <c i="28" r="H9770"/>
  <c i="28" r="J9769"/>
  <c i="28" r="I9769"/>
  <c i="28" l="1" r="K9769"/>
  <c i="28" r="H9771"/>
  <c i="28" r="J9770"/>
  <c i="28" r="I9770"/>
  <c i="28" l="1" r="K9770"/>
  <c i="28" r="H9772"/>
  <c i="28" r="J9771"/>
  <c i="28" r="I9771"/>
  <c i="28" l="1" r="K9771"/>
  <c i="28" r="H9773"/>
  <c i="28" r="J9772"/>
  <c i="28" r="I9772"/>
  <c i="28" l="1" r="K9772"/>
  <c i="28" r="H9774"/>
  <c i="28" r="J9773"/>
  <c i="28" r="I9773"/>
  <c i="28" l="1" r="K9773"/>
  <c i="28" r="J9774"/>
  <c i="28" r="I9774"/>
  <c i="28" r="H9775"/>
  <c i="28" l="1" r="J9775"/>
  <c i="28" r="I9775"/>
  <c i="28" r="H9776"/>
  <c i="28" r="K9774"/>
  <c i="28" l="1" r="K9775"/>
  <c i="28" r="J9776"/>
  <c i="28" r="I9776"/>
  <c i="28" r="H9777"/>
  <c i="28" l="1" r="K9776"/>
  <c i="28" r="J9777"/>
  <c i="28" r="I9777"/>
  <c i="28" r="H9778"/>
  <c i="28" l="1" r="K9777"/>
  <c i="28" r="H9779"/>
  <c i="28" r="J9778"/>
  <c i="28" r="I9778"/>
  <c i="28" l="1" r="K9778"/>
  <c i="28" r="H9780"/>
  <c i="28" r="J9779"/>
  <c i="28" r="I9779"/>
  <c i="28" l="1" r="K9779"/>
  <c i="28" r="J9780"/>
  <c i="28" r="I9780"/>
  <c i="28" r="H9781"/>
  <c i="28" l="1" r="K9780"/>
  <c i="28" r="H9782"/>
  <c i="28" r="J9781"/>
  <c i="28" r="I9781"/>
  <c i="28" l="1" r="K9781"/>
  <c i="28" r="J9782"/>
  <c i="28" r="I9782"/>
  <c i="28" r="H9783"/>
  <c i="28" l="1" r="K9782"/>
  <c i="28" r="J9783"/>
  <c i="28" r="I9783"/>
  <c i="28" r="H9784"/>
  <c i="28" l="1" r="K9783"/>
  <c i="28" r="J9784"/>
  <c i="28" r="I9784"/>
  <c i="28" r="H9785"/>
  <c i="28" l="1" r="K9784"/>
  <c i="28" r="J9785"/>
  <c i="28" r="I9785"/>
  <c i="28" r="H9786"/>
  <c i="28" l="1" r="K9785"/>
  <c i="28" r="J9786"/>
  <c i="28" r="I9786"/>
  <c i="28" r="H9787"/>
  <c i="28" l="1" r="K9786"/>
  <c i="28" r="J9787"/>
  <c i="28" r="I9787"/>
  <c i="28" r="H9788"/>
  <c i="28" l="1" r="K9787"/>
  <c i="28" r="H9789"/>
  <c i="28" r="J9788"/>
  <c i="28" r="I9788"/>
  <c i="28" l="1" r="K9788"/>
  <c i="28" r="J9789"/>
  <c i="28" r="I9789"/>
  <c i="28" r="H9790"/>
  <c i="28" l="1" r="K9789"/>
  <c i="28" r="J9790"/>
  <c i="28" r="I9790"/>
  <c i="28" r="H9791"/>
  <c i="28" l="1" r="K9790"/>
  <c i="28" r="J9791"/>
  <c i="28" r="I9791"/>
  <c i="28" r="H9792"/>
  <c i="28" l="1" r="K9791"/>
  <c i="28" r="J9792"/>
  <c i="28" r="I9792"/>
  <c i="28" r="H9793"/>
  <c i="28" l="1" r="K9792"/>
  <c i="28" r="J9793"/>
  <c i="28" r="I9793"/>
  <c i="28" r="H9794"/>
  <c i="28" l="1" r="K9793"/>
  <c i="28" r="J9794"/>
  <c i="28" r="I9794"/>
  <c i="28" r="H9795"/>
  <c i="28" l="1" r="K9794"/>
  <c i="28" r="H9796"/>
  <c i="28" r="J9795"/>
  <c i="28" r="I9795"/>
  <c i="28" l="1" r="K9795"/>
  <c i="28" r="J9796"/>
  <c i="28" r="I9796"/>
  <c i="28" r="H9797"/>
  <c i="28" l="1" r="K9796"/>
  <c i="28" r="H9798"/>
  <c i="28" r="J9797"/>
  <c i="28" r="I9797"/>
  <c i="28" l="1" r="K9797"/>
  <c i="28" r="H9799"/>
  <c i="28" r="J9798"/>
  <c i="28" r="I9798"/>
  <c i="28" l="1" r="K9798"/>
  <c i="28" r="H9800"/>
  <c i="28" r="J9799"/>
  <c i="28" r="I9799"/>
  <c i="28" l="1" r="K9799"/>
  <c i="28" r="H9801"/>
  <c i="28" r="J9800"/>
  <c i="28" r="I9800"/>
  <c i="28" l="1" r="K9800"/>
  <c i="28" r="H9802"/>
  <c i="28" r="J9801"/>
  <c i="28" r="I9801"/>
  <c i="28" l="1" r="K9801"/>
  <c i="28" r="H9803"/>
  <c i="28" r="J9802"/>
  <c i="28" r="I9802"/>
  <c i="28" l="1" r="K9802"/>
  <c i="28" r="H9804"/>
  <c i="28" r="J9803"/>
  <c i="28" r="I9803"/>
  <c i="28" l="1" r="K9803"/>
  <c i="28" r="I9804"/>
  <c i="28" r="H9805"/>
  <c i="28" r="J9804"/>
  <c i="28" l="1" r="K9804"/>
  <c i="28" r="H9806"/>
  <c i="28" r="J9805"/>
  <c i="28" r="I9805"/>
  <c i="28" l="1" r="K9805"/>
  <c i="28" r="J9806"/>
  <c i="28" r="I9806"/>
  <c i="28" r="H9807"/>
  <c i="28" l="1" r="K9806"/>
  <c i="28" r="H9808"/>
  <c i="28" r="J9807"/>
  <c i="28" r="I9807"/>
  <c i="28" l="1" r="K9807"/>
  <c i="28" r="H9809"/>
  <c i="28" r="J9808"/>
  <c i="28" r="I9808"/>
  <c i="28" l="1" r="K9808"/>
  <c i="28" r="J9809"/>
  <c i="28" r="I9809"/>
  <c i="28" r="H9810"/>
  <c i="28" l="1" r="K9809"/>
  <c i="28" r="J9810"/>
  <c i="28" r="I9810"/>
  <c i="28" r="H9811"/>
  <c i="28" l="1" r="K9810"/>
  <c i="28" r="J9811"/>
  <c i="28" r="I9811"/>
  <c i="28" r="H9812"/>
  <c i="28" l="1" r="K9811"/>
  <c i="28" r="J9812"/>
  <c i="28" r="I9812"/>
  <c i="28" r="H9813"/>
  <c i="28" l="1" r="K9812"/>
  <c i="28" r="I9813"/>
  <c i="28" r="H9814"/>
  <c i="28" r="J9813"/>
  <c i="28" l="1" r="K9813"/>
  <c i="28" r="I9814"/>
  <c i="28" r="H9815"/>
  <c i="28" r="J9814"/>
  <c i="28" l="1" r="K9814"/>
  <c i="28" r="J9815"/>
  <c i="28" r="I9815"/>
  <c i="28" r="H9816"/>
  <c i="28" l="1" r="K9815"/>
  <c i="28" r="H9817"/>
  <c i="28" r="J9816"/>
  <c i="28" r="I9816"/>
  <c i="28" l="1" r="K9816"/>
  <c i="28" r="H9818"/>
  <c i="28" r="J9817"/>
  <c i="28" r="I9817"/>
  <c i="28" l="1" r="K9817"/>
  <c i="28" r="J9818"/>
  <c i="28" r="I9818"/>
  <c i="28" r="H9819"/>
  <c i="28" l="1" r="K9818"/>
  <c i="28" r="J9819"/>
  <c i="28" r="I9819"/>
  <c i="28" r="H9820"/>
  <c i="28" l="1" r="J9820"/>
  <c i="28" r="I9820"/>
  <c i="28" r="H9821"/>
  <c i="28" r="K9819"/>
  <c i="28" l="1" r="J9821"/>
  <c i="28" r="I9821"/>
  <c i="28" r="H9822"/>
  <c i="28" r="K9820"/>
  <c i="28" l="1" r="K9821"/>
  <c i="28" r="H9823"/>
  <c i="28" r="J9822"/>
  <c i="28" r="I9822"/>
  <c i="28" l="1" r="K9822"/>
  <c i="28" r="H9824"/>
  <c i="28" r="J9823"/>
  <c i="28" r="I9823"/>
  <c i="28" l="1" r="K9823"/>
  <c i="28" r="J9824"/>
  <c i="28" r="I9824"/>
  <c i="28" r="H9825"/>
  <c i="28" l="1" r="K9824"/>
  <c i="28" r="J9825"/>
  <c i="28" r="I9825"/>
  <c i="28" r="H9826"/>
  <c i="28" l="1" r="K9825"/>
  <c i="28" r="J9826"/>
  <c i="28" r="I9826"/>
  <c i="28" r="H9827"/>
  <c i="28" l="1" r="K9826"/>
  <c i="28" r="H9828"/>
  <c i="28" r="J9827"/>
  <c i="28" r="I9827"/>
  <c i="28" l="1" r="K9827"/>
  <c i="28" r="I9828"/>
  <c i="28" r="H9829"/>
  <c i="28" r="J9828"/>
  <c i="28" l="1" r="K9828"/>
  <c i="28" r="J9829"/>
  <c i="28" r="I9829"/>
  <c i="28" r="H9830"/>
  <c i="28" l="1" r="K9829"/>
  <c i="28" r="J9830"/>
  <c i="28" r="I9830"/>
  <c i="28" r="H9831"/>
  <c i="28" l="1" r="K9830"/>
  <c i="28" r="J9831"/>
  <c i="28" r="I9831"/>
  <c i="28" r="H9832"/>
  <c i="28" l="1" r="K9831"/>
  <c i="28" r="H9833"/>
  <c i="28" r="J9832"/>
  <c i="28" r="I9832"/>
  <c i="28" l="1" r="K9832"/>
  <c i="28" r="H9834"/>
  <c i="28" r="J9833"/>
  <c i="28" r="I9833"/>
  <c i="28" l="1" r="K9833"/>
  <c i="28" r="H9835"/>
  <c i="28" r="J9834"/>
  <c i="28" r="I9834"/>
  <c i="28" l="1" r="K9834"/>
  <c i="28" r="J9835"/>
  <c i="28" r="I9835"/>
  <c i="28" r="H9836"/>
  <c i="28" l="1" r="K9835"/>
  <c i="28" r="J9836"/>
  <c i="28" r="I9836"/>
  <c i="28" r="H9837"/>
  <c i="28" l="1" r="K9836"/>
  <c i="28" r="I9837"/>
  <c i="28" r="H9838"/>
  <c i="28" r="J9837"/>
  <c i="28" l="1" r="K9837"/>
  <c i="28" r="J9838"/>
  <c i="28" r="I9838"/>
  <c i="28" r="H9839"/>
  <c i="28" l="1" r="K9838"/>
  <c i="28" r="J9839"/>
  <c i="28" r="I9839"/>
  <c i="28" r="H9840"/>
  <c i="28" l="1" r="K9839"/>
  <c i="28" r="H9841"/>
  <c i="28" r="J9840"/>
  <c i="28" r="I9840"/>
  <c i="28" l="1" r="K9840"/>
  <c i="28" r="H9842"/>
  <c i="28" r="J9841"/>
  <c i="28" r="I9841"/>
  <c i="28" l="1" r="K9841"/>
  <c i="28" r="H9843"/>
  <c i="28" r="J9842"/>
  <c i="28" r="I9842"/>
  <c i="28" l="1" r="K9842"/>
  <c i="28" r="H9844"/>
  <c i="28" r="J9843"/>
  <c i="28" r="I9843"/>
  <c i="28" l="1" r="K9843"/>
  <c i="28" r="H9845"/>
  <c i="28" r="J9844"/>
  <c i="28" r="I9844"/>
  <c i="28" l="1" r="K9844"/>
  <c i="28" r="J9845"/>
  <c i="28" r="I9845"/>
  <c i="28" r="H9846"/>
  <c i="28" l="1" r="K9845"/>
  <c i="28" r="H9847"/>
  <c i="28" r="J9846"/>
  <c i="28" r="I9846"/>
  <c i="28" l="1" r="K9846"/>
  <c i="28" r="J9847"/>
  <c i="28" r="I9847"/>
  <c i="28" r="H9848"/>
  <c i="28" l="1" r="K9847"/>
  <c i="28" r="J9848"/>
  <c i="28" r="I9848"/>
  <c i="28" r="H9849"/>
  <c i="28" l="1" r="K9848"/>
  <c i="28" r="J9849"/>
  <c i="28" r="I9849"/>
  <c i="28" r="H9850"/>
  <c i="28" l="1" r="K9849"/>
  <c i="28" r="J9850"/>
  <c i="28" r="I9850"/>
  <c i="28" r="H9851"/>
  <c i="28" l="1" r="K9850"/>
  <c i="28" r="J9851"/>
  <c i="28" r="I9851"/>
  <c i="28" r="H9852"/>
  <c i="28" l="1" r="K9851"/>
  <c i="28" r="H9853"/>
  <c i="28" r="J9852"/>
  <c i="28" r="I9852"/>
  <c i="28" l="1" r="K9852"/>
  <c i="28" r="H9854"/>
  <c i="28" r="J9853"/>
  <c i="28" r="I9853"/>
  <c i="28" l="1" r="K9853"/>
  <c i="28" r="H9855"/>
  <c i="28" r="J9854"/>
  <c i="28" r="I9854"/>
  <c i="28" l="1" r="K9854"/>
  <c i="28" r="H9856"/>
  <c i="28" r="J9855"/>
  <c i="28" r="I9855"/>
  <c i="28" l="1" r="K9855"/>
  <c i="28" r="H9857"/>
  <c i="28" r="J9856"/>
  <c i="28" r="I9856"/>
  <c i="28" l="1" r="K9856"/>
  <c i="28" r="J9857"/>
  <c i="28" r="I9857"/>
  <c i="28" r="H9858"/>
  <c i="28" l="1" r="K9857"/>
  <c i="28" r="J9858"/>
  <c i="28" r="I9858"/>
  <c i="28" r="H9859"/>
  <c i="28" l="1" r="K9858"/>
  <c i="28" r="I9859"/>
  <c i="28" r="J9859"/>
  <c i="28" r="H9860"/>
  <c i="28" l="1" r="K9859"/>
  <c i="28" r="I9860"/>
  <c i="28" r="H9861"/>
  <c i="28" r="J9860"/>
  <c i="28" l="1" r="K9860"/>
  <c i="28" r="J9861"/>
  <c i="28" r="H9862"/>
  <c i="28" r="I9861"/>
  <c i="28" l="1" r="K9861"/>
  <c i="28" r="I9862"/>
  <c i="28" r="H9863"/>
  <c i="28" r="J9862"/>
  <c i="28" l="1" r="K9862"/>
  <c i="28" r="J9863"/>
  <c i="28" r="I9863"/>
  <c i="28" r="H9864"/>
  <c i="28" l="1" r="K9863"/>
  <c i="28" r="H9865"/>
  <c i="28" r="J9864"/>
  <c i="28" r="I9864"/>
  <c i="28" l="1" r="K9864"/>
  <c i="28" r="J9865"/>
  <c i="28" r="I9865"/>
  <c i="28" r="H9866"/>
  <c i="28" l="1" r="K9865"/>
  <c i="28" r="H9867"/>
  <c i="28" r="J9866"/>
  <c i="28" r="I9866"/>
  <c i="28" l="1" r="K9866"/>
  <c i="28" r="H9868"/>
  <c i="28" r="J9867"/>
  <c i="28" r="I9867"/>
  <c i="28" l="1" r="K9867"/>
  <c i="28" r="H9869"/>
  <c i="28" r="J9868"/>
  <c i="28" r="I9868"/>
  <c i="28" l="1" r="K9868"/>
  <c i="28" r="I9869"/>
  <c i="28" r="H9870"/>
  <c i="28" r="J9869"/>
  <c i="28" l="1" r="K9869"/>
  <c i="28" r="J9870"/>
  <c i="28" r="H9871"/>
  <c i="28" r="I9870"/>
  <c i="28" l="1" r="K9870"/>
  <c i="28" r="H9872"/>
  <c i="28" r="J9871"/>
  <c i="28" r="I9871"/>
  <c i="28" l="1" r="K9871"/>
  <c i="28" r="H9873"/>
  <c i="28" r="J9872"/>
  <c i="28" r="I9872"/>
  <c i="28" l="1" r="K9872"/>
  <c i="28" r="H9874"/>
  <c i="28" r="J9873"/>
  <c i="28" r="I9873"/>
  <c i="28" l="1" r="K9873"/>
  <c i="28" r="H9875"/>
  <c i="28" r="J9874"/>
  <c i="28" r="I9874"/>
  <c i="28" l="1" r="K9874"/>
  <c i="28" r="J9875"/>
  <c i="28" r="I9875"/>
  <c i="28" r="H9876"/>
  <c i="28" l="1" r="K9875"/>
  <c i="28" r="J9876"/>
  <c i="28" r="I9876"/>
  <c i="28" r="H9877"/>
  <c i="28" l="1" r="K9876"/>
  <c i="28" r="H9878"/>
  <c i="28" r="J9877"/>
  <c i="28" r="I9877"/>
  <c i="28" l="1" r="K9877"/>
  <c i="28" r="H9879"/>
  <c i="28" r="J9878"/>
  <c i="28" r="I9878"/>
  <c i="28" l="1" r="K9878"/>
  <c i="28" r="H9880"/>
  <c i="28" r="J9879"/>
  <c i="28" r="I9879"/>
  <c i="28" l="1" r="K9879"/>
  <c i="28" r="H9881"/>
  <c i="28" r="J9880"/>
  <c i="28" r="I9880"/>
  <c i="28" l="1" r="K9880"/>
  <c i="28" r="H9882"/>
  <c i="28" r="J9881"/>
  <c i="28" r="I9881"/>
  <c i="28" l="1" r="K9881"/>
  <c i="28" r="H9883"/>
  <c i="28" r="J9882"/>
  <c i="28" r="I9882"/>
  <c i="28" l="1" r="K9882"/>
  <c i="28" r="H9884"/>
  <c i="28" r="J9883"/>
  <c i="28" r="I9883"/>
  <c i="28" l="1" r="K9883"/>
  <c i="28" r="H9885"/>
  <c i="28" r="J9884"/>
  <c i="28" r="I9884"/>
  <c i="28" l="1" r="K9884"/>
  <c i="28" r="H9886"/>
  <c i="28" r="J9885"/>
  <c i="28" r="I9885"/>
  <c i="28" l="1" r="K9885"/>
  <c i="28" r="H9887"/>
  <c i="28" r="J9886"/>
  <c i="28" r="I9886"/>
  <c i="28" l="1" r="K9886"/>
  <c i="28" r="J9887"/>
  <c i="28" r="H9888"/>
  <c i="28" r="I9887"/>
  <c i="28" l="1" r="K9887"/>
  <c i="28" r="J9888"/>
  <c i="28" r="I9888"/>
  <c i="28" r="H9889"/>
  <c i="28" l="1" r="K9888"/>
  <c i="28" r="J9889"/>
  <c i="28" r="I9889"/>
  <c i="28" r="H9890"/>
  <c i="28" l="1" r="K9889"/>
  <c i="28" r="J9890"/>
  <c i="28" r="I9890"/>
  <c i="28" r="H9891"/>
  <c i="28" l="1" r="K9890"/>
  <c i="28" r="J9891"/>
  <c i="28" r="I9891"/>
  <c i="28" r="H9892"/>
  <c i="28" l="1" r="K9891"/>
  <c i="28" r="J9892"/>
  <c i="28" r="I9892"/>
  <c i="28" r="H9893"/>
  <c i="28" l="1" r="K9892"/>
  <c i="28" r="J9893"/>
  <c i="28" r="I9893"/>
  <c i="28" r="H9894"/>
  <c i="28" l="1" r="K9893"/>
  <c i="28" r="J9894"/>
  <c i="28" r="I9894"/>
  <c i="28" r="H9895"/>
  <c i="28" l="1" r="K9894"/>
  <c i="28" r="J9895"/>
  <c i="28" r="I9895"/>
  <c i="28" r="H9896"/>
  <c i="28" l="1" r="K9895"/>
  <c i="28" r="J9896"/>
  <c i="28" r="I9896"/>
  <c i="28" r="H9897"/>
  <c i="28" l="1" r="K9896"/>
  <c i="28" r="J9897"/>
  <c i="28" r="I9897"/>
  <c i="28" r="H9898"/>
  <c i="28" l="1" r="K9897"/>
  <c i="28" r="H9899"/>
  <c i="28" r="J9898"/>
  <c i="28" r="I9898"/>
  <c i="28" l="1" r="K9898"/>
  <c i="28" r="H9900"/>
  <c i="28" r="J9899"/>
  <c i="28" r="I9899"/>
  <c i="28" l="1" r="K9899"/>
  <c i="28" r="J9900"/>
  <c i="28" r="I9900"/>
  <c i="28" r="H9901"/>
  <c i="28" l="1" r="K9900"/>
  <c i="28" r="J9901"/>
  <c i="28" r="I9901"/>
  <c i="28" r="H9902"/>
  <c i="28" l="1" r="K9901"/>
  <c i="28" r="J9902"/>
  <c i="28" r="I9902"/>
  <c i="28" r="H9903"/>
  <c i="28" l="1" r="K9902"/>
  <c i="28" r="J9903"/>
  <c i="28" r="I9903"/>
  <c i="28" r="H9904"/>
  <c i="28" l="1" r="K9903"/>
  <c i="28" r="H9905"/>
  <c i="28" r="J9904"/>
  <c i="28" r="I9904"/>
  <c i="28" l="1" r="K9904"/>
  <c i="28" r="I9905"/>
  <c i="28" r="H9906"/>
  <c i="28" r="J9905"/>
  <c i="28" l="1" r="K9905"/>
  <c i="28" r="H9907"/>
  <c i="28" r="J9906"/>
  <c i="28" r="I9906"/>
  <c i="28" l="1" r="K9906"/>
  <c i="28" r="J9907"/>
  <c i="28" r="I9907"/>
  <c i="28" r="H9908"/>
  <c i="28" l="1" r="K9907"/>
  <c i="28" r="J9908"/>
  <c i="28" r="I9908"/>
  <c i="28" r="H9909"/>
  <c i="28" l="1" r="K9908"/>
  <c i="28" r="J9909"/>
  <c i="28" r="I9909"/>
  <c i="28" r="H9910"/>
  <c i="28" l="1" r="K9909"/>
  <c i="28" r="J9910"/>
  <c i="28" r="I9910"/>
  <c i="28" r="H9911"/>
  <c i="28" l="1" r="K9910"/>
  <c i="28" r="J9911"/>
  <c i="28" r="I9911"/>
  <c i="28" r="H9912"/>
  <c i="28" l="1" r="K9911"/>
  <c i="28" r="J9912"/>
  <c i="28" r="I9912"/>
  <c i="28" r="H9913"/>
  <c i="28" l="1" r="K9912"/>
  <c i="28" r="J9913"/>
  <c i="28" r="I9913"/>
  <c i="28" r="H9914"/>
  <c i="28" l="1" r="K9913"/>
  <c i="28" r="H9915"/>
  <c i="28" r="J9914"/>
  <c i="28" r="I9914"/>
  <c i="28" l="1" r="K9914"/>
  <c i="28" r="J9915"/>
  <c i="28" r="I9915"/>
  <c i="28" r="H9916"/>
  <c i="28" l="1" r="K9915"/>
  <c i="28" r="J9916"/>
  <c i="28" r="I9916"/>
  <c i="28" r="H9917"/>
  <c i="28" l="1" r="K9916"/>
  <c i="28" r="H9918"/>
  <c i="28" r="J9917"/>
  <c i="28" r="I9917"/>
  <c i="28" l="1" r="K9917"/>
  <c i="28" r="J9918"/>
  <c i="28" r="I9918"/>
  <c i="28" r="H9919"/>
  <c i="28" l="1" r="K9918"/>
  <c i="28" r="J9919"/>
  <c i="28" r="I9919"/>
  <c i="28" r="H9920"/>
  <c i="28" l="1" r="K9919"/>
  <c i="28" r="I9920"/>
  <c i="28" r="H9921"/>
  <c i="28" r="J9920"/>
  <c i="28" l="1" r="K9920"/>
  <c i="28" r="I9921"/>
  <c i="28" r="H9922"/>
  <c i="28" r="J9921"/>
  <c i="28" l="1" r="K9921"/>
  <c i="28" r="J9922"/>
  <c i="28" r="I9922"/>
  <c i="28" r="H9923"/>
  <c i="28" l="1" r="K9922"/>
  <c i="28" r="J9923"/>
  <c i="28" r="H9924"/>
  <c i="28" r="I9923"/>
  <c i="28" l="1" r="K9923"/>
  <c i="28" r="J9924"/>
  <c i="28" r="H9925"/>
  <c i="28" r="I9924"/>
  <c i="28" l="1" r="K9924"/>
  <c i="28" r="H9926"/>
  <c i="28" r="J9925"/>
  <c i="28" r="I9925"/>
  <c i="28" l="1" r="K9925"/>
  <c i="28" r="J9926"/>
  <c i="28" r="I9926"/>
  <c i="28" r="H9927"/>
  <c i="28" l="1" r="K9926"/>
  <c i="28" r="J9927"/>
  <c i="28" r="I9927"/>
  <c i="28" r="H9928"/>
  <c i="28" l="1" r="K9927"/>
  <c i="28" r="J9928"/>
  <c i="28" r="I9928"/>
  <c i="28" r="H9929"/>
  <c i="28" l="1" r="K9928"/>
  <c i="28" r="I9929"/>
  <c i="28" r="H9930"/>
  <c i="28" r="J9929"/>
  <c i="28" l="1" r="J9930"/>
  <c i="28" r="I9930"/>
  <c i="28" r="H9931"/>
  <c i="28" r="K9929"/>
  <c i="28" l="1" r="K9930"/>
  <c i="28" r="J9931"/>
  <c i="28" r="I9931"/>
  <c i="28" r="H9932"/>
  <c i="28" l="1" r="K9931"/>
  <c i="28" r="I9932"/>
  <c i="28" r="H9933"/>
  <c i="28" r="J9932"/>
  <c i="28" l="1" r="K9932"/>
  <c i="28" r="J9933"/>
  <c i="28" r="I9933"/>
  <c i="28" r="H9934"/>
  <c i="28" l="1" r="K9933"/>
  <c i="28" r="J9934"/>
  <c i="28" r="I9934"/>
  <c i="28" r="H9935"/>
  <c i="28" l="1" r="K9934"/>
  <c i="28" r="J9935"/>
  <c i="28" r="I9935"/>
  <c i="28" r="H9936"/>
  <c i="28" l="1" r="K9935"/>
  <c i="28" r="J9936"/>
  <c i="28" r="H9937"/>
  <c i="28" r="I9936"/>
  <c i="28" l="1" r="K9936"/>
  <c i="28" r="J9937"/>
  <c i="28" r="H9938"/>
  <c i="28" r="I9937"/>
  <c i="28" l="1" r="K9937"/>
  <c i="28" r="I9938"/>
  <c i="28" r="H9939"/>
  <c i="28" r="J9938"/>
  <c i="28" l="1" r="K9938"/>
  <c i="28" r="I9939"/>
  <c i="28" r="H9940"/>
  <c i="28" r="J9939"/>
  <c i="28" l="1" r="K9939"/>
  <c i="28" r="J9940"/>
  <c i="28" r="I9940"/>
  <c i="28" r="H9941"/>
  <c i="28" l="1" r="K9940"/>
  <c i="28" r="H9942"/>
  <c i="28" r="J9941"/>
  <c i="28" r="I9941"/>
  <c i="28" l="1" r="K9941"/>
  <c i="28" r="H9943"/>
  <c i="28" r="J9942"/>
  <c i="28" r="I9942"/>
  <c i="28" l="1" r="K9942"/>
  <c i="28" r="I9943"/>
  <c i="28" r="H9944"/>
  <c i="28" r="J9943"/>
  <c i="28" l="1" r="K9943"/>
  <c i="28" r="J9944"/>
  <c i="28" r="I9944"/>
  <c i="28" r="H9945"/>
  <c i="28" l="1" r="K9944"/>
  <c i="28" r="J9945"/>
  <c i="28" r="H9946"/>
  <c i="28" r="I9945"/>
  <c i="28" l="1" r="K9945"/>
  <c i="28" r="J9946"/>
  <c i="28" r="I9946"/>
  <c i="28" r="H9947"/>
  <c i="28" l="1" r="K9946"/>
  <c i="28" r="I9947"/>
  <c i="28" r="H9948"/>
  <c i="28" r="J9947"/>
  <c i="28" l="1" r="K9947"/>
  <c i="28" r="H9949"/>
  <c i="28" r="J9948"/>
  <c i="28" r="I9948"/>
  <c i="28" l="1" r="K9948"/>
  <c i="28" r="J9949"/>
  <c i="28" r="I9949"/>
  <c i="28" r="H9950"/>
  <c i="28" l="1" r="K9949"/>
  <c i="28" r="J9950"/>
  <c i="28" r="I9950"/>
  <c i="28" r="H9951"/>
  <c i="28" l="1" r="K9950"/>
  <c i="28" r="I9951"/>
  <c i="28" r="H9952"/>
  <c i="28" r="J9951"/>
  <c i="28" l="1" r="K9951"/>
  <c i="28" r="J9952"/>
  <c i="28" r="H9953"/>
  <c i="28" r="I9952"/>
  <c i="28" l="1" r="K9952"/>
  <c i="28" r="H9954"/>
  <c i="28" r="J9953"/>
  <c i="28" r="I9953"/>
  <c i="28" l="1" r="K9953"/>
  <c i="28" r="H9955"/>
  <c i="28" r="J9954"/>
  <c i="28" r="I9954"/>
  <c i="28" l="1" r="K9954"/>
  <c i="28" r="J9955"/>
  <c i="28" r="H9956"/>
  <c i="28" r="I9955"/>
  <c i="28" l="1" r="K9955"/>
  <c i="28" r="J9956"/>
  <c i="28" r="I9956"/>
  <c i="28" r="H9957"/>
  <c i="28" l="1" r="K9956"/>
  <c i="28" r="J9957"/>
  <c i="28" r="I9957"/>
  <c i="28" r="H9958"/>
  <c i="28" l="1" r="K9957"/>
  <c i="28" r="H9959"/>
  <c i="28" r="J9958"/>
  <c i="28" r="I9958"/>
  <c i="28" l="1" r="K9958"/>
  <c i="28" r="J9959"/>
  <c i="28" r="H9960"/>
  <c i="28" r="I9959"/>
  <c i="28" l="1" r="K9959"/>
  <c i="28" r="J9960"/>
  <c i="28" r="H9961"/>
  <c i="28" r="I9960"/>
  <c i="28" l="1" r="K9960"/>
  <c i="28" r="J9961"/>
  <c i="28" r="I9961"/>
  <c i="28" r="H9962"/>
  <c i="28" l="1" r="K9961"/>
  <c i="28" r="H9963"/>
  <c i="28" r="J9962"/>
  <c i="28" r="I9962"/>
  <c i="28" l="1" r="K9962"/>
  <c i="28" r="J9963"/>
  <c i="28" r="I9963"/>
  <c i="28" r="H9964"/>
  <c i="28" l="1" r="K9963"/>
  <c i="28" r="J9964"/>
  <c i="28" r="I9964"/>
  <c i="28" r="H9965"/>
  <c i="28" l="1" r="K9964"/>
  <c i="28" r="J9965"/>
  <c i="28" r="I9965"/>
  <c i="28" r="H9966"/>
  <c i="28" l="1" r="K9965"/>
  <c i="28" r="H9967"/>
  <c i="28" r="J9966"/>
  <c i="28" r="I9966"/>
  <c i="28" l="1" r="K9966"/>
  <c i="28" r="J9967"/>
  <c i="28" r="H9968"/>
  <c i="28" r="I9967"/>
  <c i="28" l="1" r="K9967"/>
  <c i="28" r="H9969"/>
  <c i="28" r="J9968"/>
  <c i="28" r="I9968"/>
  <c i="28" l="1" r="K9968"/>
  <c i="28" r="J9969"/>
  <c i="28" r="I9969"/>
  <c i="28" r="H9970"/>
  <c i="28" l="1" r="K9969"/>
  <c i="28" r="I9970"/>
  <c i="28" r="H9971"/>
  <c i="28" r="J9970"/>
  <c i="28" l="1" r="K9970"/>
  <c i="28" r="H9972"/>
  <c i="28" r="J9971"/>
  <c i="28" r="I9971"/>
  <c i="28" l="1" r="K9971"/>
  <c i="28" r="J9972"/>
  <c i="28" r="H9973"/>
  <c i="28" r="I9972"/>
  <c i="28" l="1" r="K9972"/>
  <c i="28" r="J9973"/>
  <c i="28" r="I9973"/>
  <c i="28" r="H9974"/>
  <c i="28" l="1" r="K9973"/>
  <c i="28" r="J9974"/>
  <c i="28" r="I9974"/>
  <c i="28" r="H9975"/>
  <c i="28" l="1" r="K9974"/>
  <c i="28" r="J9975"/>
  <c i="28" r="H9976"/>
  <c i="28" r="I9975"/>
  <c i="28" l="1" r="K9975"/>
  <c i="28" r="J9976"/>
  <c i="28" r="I9976"/>
  <c i="28" r="H9977"/>
  <c i="28" l="1" r="K9976"/>
  <c i="28" r="J9977"/>
  <c i="28" r="I9977"/>
  <c i="28" r="H9978"/>
  <c i="28" l="1" r="K9977"/>
  <c i="28" r="J9978"/>
  <c i="28" r="H9979"/>
  <c i="28" r="I9978"/>
  <c i="28" l="1" r="K9978"/>
  <c i="28" r="H9980"/>
  <c i="28" r="J9979"/>
  <c i="28" r="I9979"/>
  <c i="28" l="1" r="K9979"/>
  <c i="28" r="H9981"/>
  <c i="28" r="J9980"/>
  <c i="28" r="I9980"/>
  <c i="28" l="1" r="K9980"/>
  <c i="28" r="H9982"/>
  <c i="28" r="J9981"/>
  <c i="28" r="I9981"/>
  <c i="28" l="1" r="K9981"/>
  <c i="28" r="J9982"/>
  <c i="28" r="I9982"/>
  <c i="28" r="H9983"/>
  <c i="28" l="1" r="K9982"/>
  <c i="28" r="H9984"/>
  <c i="28" r="J9983"/>
  <c i="28" r="I9983"/>
  <c i="28" l="1" r="K9983"/>
  <c i="28" r="J9984"/>
  <c i="28" r="I9984"/>
  <c i="28" r="H9985"/>
  <c i="28" l="1" r="K9984"/>
  <c i="28" r="I9985"/>
  <c i="28" r="H9986"/>
  <c i="28" r="J9985"/>
  <c i="28" l="1" r="K9985"/>
  <c i="28" r="J9986"/>
  <c i="28" r="I9986"/>
  <c i="28" r="H9987"/>
  <c i="28" l="1" r="K9986"/>
  <c i="28" r="J9987"/>
  <c i="28" r="I9987"/>
  <c i="28" r="H9988"/>
  <c i="28" l="1" r="K9987"/>
  <c i="28" r="J9988"/>
  <c i="28" r="I9988"/>
  <c i="28" r="H9989"/>
  <c i="28" l="1" r="K9988"/>
  <c i="28" r="J9989"/>
  <c i="28" r="I9989"/>
  <c i="28" r="H9990"/>
  <c i="28" l="1" r="K9989"/>
  <c i="28" r="H9991"/>
  <c i="28" r="J9990"/>
  <c i="28" r="I9990"/>
  <c i="28" l="1" r="K9990"/>
  <c i="28" r="H9992"/>
  <c i="28" r="J9991"/>
  <c i="28" r="I9991"/>
  <c i="28" l="1" r="K9991"/>
  <c i="28" r="H9993"/>
  <c i="28" r="J9992"/>
  <c i="28" r="I9992"/>
  <c i="28" l="1" r="K9992"/>
  <c i="28" r="J9993"/>
  <c i="28" r="I9993"/>
  <c i="28" r="H9994"/>
  <c i="28" l="1" r="K9993"/>
  <c i="28" r="H9995"/>
  <c i="28" r="J9994"/>
  <c i="28" r="I9994"/>
  <c i="28" l="1" r="K9994"/>
  <c i="28" r="I9995"/>
  <c i="28" r="H9996"/>
  <c i="28" r="J9995"/>
  <c i="28" l="1" r="K9995"/>
  <c i="28" r="J9996"/>
  <c i="28" r="I9996"/>
  <c i="28" r="H9997"/>
  <c i="28" l="1" r="K9996"/>
  <c i="28" r="H9998"/>
  <c i="28" r="J9997"/>
  <c i="28" r="I9997"/>
  <c i="28" l="1" r="K9997"/>
  <c i="28" r="H9999"/>
  <c i="28" r="J9998"/>
  <c i="28" r="I9998"/>
  <c i="28" l="1" r="K9998"/>
  <c i="28" r="H10000"/>
  <c i="28" r="J9999"/>
  <c i="28" r="I9999"/>
  <c i="28" l="1" r="K9999"/>
  <c i="28" r="J10000"/>
  <c i="28" r="I10000"/>
  <c i="28" r="H10001"/>
  <c i="28" l="1" r="K10000"/>
  <c i="13" r="E1282"/>
  <c i="13" r="E2032"/>
  <c i="13" r="E1883"/>
  <c i="13" r="E1821"/>
  <c i="13" r="E1086"/>
  <c i="13" r="E684"/>
  <c i="13" r="E635"/>
  <c i="13" r="E658"/>
  <c i="13" r="E497"/>
  <c i="13" r="E822"/>
  <c i="13" r="E950"/>
  <c i="13" r="E688"/>
  <c i="13" r="E390"/>
  <c i="13" r="E1375"/>
  <c i="13" r="E1138"/>
  <c i="13" r="E1451"/>
  <c i="13" r="E1780"/>
  <c i="13" r="E2205"/>
  <c i="13" r="E1391"/>
  <c i="13" r="E1154"/>
  <c i="13" r="E1467"/>
  <c i="13" r="E1796"/>
  <c i="13" r="E1882"/>
  <c i="13" r="E975"/>
  <c i="13" r="E1332"/>
  <c i="13" r="E2187"/>
  <c i="13" r="E2090"/>
  <c i="13" r="E1615"/>
  <c i="13" r="E991"/>
  <c i="13" r="E1348"/>
  <c i="13" r="E1677"/>
  <c i="13" r="E2106"/>
  <c i="13" r="E803"/>
  <c i="13" r="E798"/>
  <c i="13" r="E2099"/>
  <c i="13" r="E1705"/>
  <c i="13" r="E1755"/>
  <c i="13" r="E1368"/>
  <c i="13" r="E1452"/>
  <c i="13" r="E2202"/>
  <c i="13" r="E1525"/>
  <c i="13" r="E1934"/>
  <c i="13" r="E1311"/>
  <c i="13" r="E2159"/>
  <c i="13" r="E483"/>
  <c i="13" r="E2199"/>
  <c i="13" r="E409"/>
  <c i="13" r="E680"/>
  <c i="13" r="E464"/>
  <c i="13" r="E1554"/>
  <c i="13" r="E432"/>
  <c i="13" r="E661"/>
  <c i="13" r="E76"/>
  <c i="13" r="E1586"/>
  <c i="13" r="E1683"/>
  <c i="13" r="E1599"/>
  <c i="13" r="E796"/>
  <c i="13" r="E757"/>
  <c i="13" r="E9"/>
  <c i="13" r="E515"/>
  <c i="13" r="E358"/>
  <c i="13" r="E560"/>
  <c i="13" r="E564"/>
  <c i="13" r="E362"/>
  <c i="13" r="E1327"/>
  <c i="13" r="E1306"/>
  <c i="30" r="C119" s="1"/>
  <c i="13" r="E195" s="1"/>
  <c i="13" r="E283"/>
  <c i="13" r="E1201"/>
  <c i="13" r="E1931"/>
  <c i="13" r="E1204"/>
  <c i="13" r="E683"/>
  <c i="13" r="E706"/>
  <c i="13" r="E689"/>
  <c i="13" r="E1440"/>
  <c i="13" r="E1731"/>
  <c i="13" r="E1444"/>
  <c i="13" r="E1067"/>
  <c i="13" r="E410"/>
  <c i="13" r="E2198"/>
  <c i="13" r="E1715"/>
  <c i="13" r="E1424"/>
  <c i="13" r="E1051"/>
  <c i="13" r="E1990"/>
  <c i="13" r="E1505"/>
  <c i="13" r="E1559"/>
  <c i="13" r="E1230"/>
  <c i="13" r="E865"/>
  <c i="13" r="E1974"/>
  <c i="13" r="E1489"/>
  <c i="13" r="E1543"/>
  <c i="13" r="E1214"/>
  <c i="13" r="E847"/>
  <c i="13" r="E854"/>
  <c i="13" r="E2083"/>
  <c i="13" r="E1975"/>
  <c i="13" r="E963"/>
  <c i="13" r="E1603"/>
  <c i="30" r="C152" s="1"/>
  <c i="13" r="E228" s="1"/>
  <c i="13" r="E1274"/>
  <c i="13" r="E2051"/>
  <c i="13" r="E1943"/>
  <c i="13" r="E947"/>
  <c i="13" r="E1587"/>
  <c i="13" r="E1752"/>
  <c i="13" r="E1698"/>
  <c i="13" r="E1126"/>
  <c i="13" r="E636"/>
  <c i="13" r="E745"/>
  <c i="13" r="E831"/>
  <c i="13" r="E972"/>
  <c i="13" r="E408"/>
  <c i="13" r="E1258"/>
  <c i="13" r="E1113"/>
  <c i="13" r="E405"/>
  <c i="13" r="E1021"/>
  <c i="13" r="E1416"/>
  <c i="13" r="E1682"/>
  <c i="13" r="E1255"/>
  <c i="13" r="E1209"/>
  <c i="13" r="E501"/>
  <c i="13" r="E1781"/>
  <c i="13" r="E323"/>
  <c i="13" r="E781"/>
  <c i="13" r="E844"/>
  <c i="13" r="E391"/>
  <c i="13" r="E618"/>
  <c i="13" r="E1498"/>
  <c i="13" r="E1602"/>
  <c i="13" r="E568"/>
  <c i="13" r="E1098"/>
  <c i="13" r="E1235"/>
  <c i="13" r="E1660"/>
  <c i="13" r="E939"/>
  <c i="13" r="E969"/>
  <c i="13" r="E1041"/>
  <c i="13" r="E1958"/>
  <c i="13" r="E1473"/>
  <c i="13" r="E1527"/>
  <c i="13" r="E1198"/>
  <c i="13" r="E833"/>
  <c i="13" r="E1942"/>
  <c i="13" r="E1457"/>
  <c i="13" r="E1511"/>
  <c i="13" r="E1182"/>
  <c i="13" r="E2073"/>
  <c i="13" r="E1592"/>
  <c i="13" r="E1642"/>
  <c i="13" r="E1313"/>
  <c i="13" r="E609"/>
  <c i="13" r="E2057"/>
  <c i="13" r="E1576"/>
  <c i="30" r="C149" s="1"/>
  <c i="13" r="E225" s="1"/>
  <c i="13" r="E1626"/>
  <c i="13" r="E1297"/>
  <c i="30" r="C118" s="1"/>
  <c i="13" r="E194" s="1"/>
  <c i="13" r="E744"/>
  <c i="13" r="E425"/>
  <c i="13" r="E1181"/>
  <c i="13" r="E1720"/>
  <c i="30" r="C165" s="1"/>
  <c i="13" r="E241" s="1"/>
  <c i="13" r="E2207"/>
  <c i="13" r="E1094"/>
  <c i="13" r="E1347"/>
  <c i="13" r="E1018"/>
  <c i="13" r="E1704"/>
  <c i="13" r="E2143"/>
  <c i="13" r="E1078"/>
  <c i="13" r="E1331"/>
  <c i="13" r="E1835"/>
  <c i="13" r="E1785"/>
  <c i="13" r="E2049"/>
  <c i="13" r="E403"/>
  <c i="13" r="E322"/>
  <c i="13" r="E535"/>
  <c i="13" r="E1481"/>
  <c i="13" r="E1776"/>
  <c i="13" r="E1968"/>
  <c i="13" r="E1108"/>
  <c i="13" r="E794"/>
  <c i="13" r="E1465"/>
  <c i="13" r="E1760"/>
  <c i="13" r="E1855"/>
  <c i="13" r="E1092"/>
  <c i="13" r="E1600"/>
  <c i="13" r="E1912"/>
  <c i="13" r="E1421"/>
  <c i="13" r="E1227"/>
  <c i="13" r="E570"/>
  <c i="13" r="E921"/>
  <c i="13" r="E269"/>
  <c i="13" r="E561"/>
  <c i="13" r="E674"/>
  <c i="13" r="E499"/>
  <c i="13" r="E494"/>
  <c i="13" r="E275"/>
  <c i="13" r="E1290"/>
  <c i="13" r="E1406"/>
  <c i="13" r="E1838"/>
  <c i="13" r="E595"/>
  <c i="13" r="E590"/>
  <c i="13" r="E447"/>
  <c i="13" r="E349"/>
  <c i="13" r="E870"/>
  <c i="13" r="E863"/>
  <c i="13" r="E32"/>
  <c i="13" r="E529"/>
  <c i="13" r="E1861"/>
  <c i="13" r="E976"/>
  <c i="13" r="E279"/>
  <c i="13" r="E682"/>
  <c i="13" r="E1562"/>
  <c i="13" r="E1519"/>
  <c i="13" r="E517"/>
  <c i="13" r="E45"/>
  <c i="13" r="E1319"/>
  <c i="13" r="E2041"/>
  <c i="13" r="E1560"/>
  <c i="13" r="E1610"/>
  <c i="13" r="E1281"/>
  <c i="13" r="E577"/>
  <c i="13" r="E2025"/>
  <c i="13" r="E1544"/>
  <c i="13" r="E1594"/>
  <c i="30" r="C151" s="1"/>
  <c i="13" r="E227" s="1"/>
  <c i="13" r="E1265"/>
  <c i="13" r="E2152"/>
  <c i="13" r="E1999"/>
  <c i="13" r="E1386"/>
  <c i="13" r="E2076"/>
  <c i="13" r="E353"/>
  <c i="13" r="E2136"/>
  <c i="13" r="E1871"/>
  <c i="13" r="E1370"/>
  <c i="13" r="E1948"/>
  <c i="13" r="E416"/>
  <c i="13" r="E681"/>
  <c i="13" r="E876"/>
  <c i="13" r="E1803"/>
  <c i="13" r="E1753"/>
  <c i="13" r="E1921"/>
  <c i="13" r="E1430"/>
  <c i="13" r="E1121"/>
  <c i="13" r="E1787"/>
  <c i="13" r="E1737"/>
  <c i="13" r="E2192"/>
  <c i="13" r="E1414"/>
  <c i="30" r="C131" s="1"/>
  <c i="13" r="E207" s="1"/>
  <c i="13" r="E1577"/>
  <c i="13" r="E1875"/>
  <c i="13" r="E2059"/>
  <c i="13" r="E555"/>
  <c i="13" r="E578"/>
  <c i="13" r="E871"/>
  <c i="13" r="E1568"/>
  <c i="13" r="E1859"/>
  <c i="13" r="E1357"/>
  <c i="13" r="E1195"/>
  <c i="13" r="E538"/>
  <c i="13" r="E1552"/>
  <c i="13" r="E1843"/>
  <c i="13" r="E1668"/>
  <c i="13" r="E1179"/>
  <c i="13" r="E2118"/>
  <c i="13" r="E1633"/>
  <c i="13" r="E1344"/>
  <c i="13" r="E971"/>
  <c i="13" r="E314"/>
  <c i="13" r="E665"/>
  <c i="13" r="E384"/>
  <c i="13" r="E663"/>
  <c i="13" r="E1868"/>
  <c i="13" r="E293"/>
  <c i="13" r="E917"/>
  <c i="13" r="E396"/>
  <c i="13" r="E1072"/>
  <c i="13" r="E1719"/>
  <c i="13" r="E625"/>
  <c i="13" r="E690"/>
  <c i="13" r="E667"/>
  <c i="13" r="E1322"/>
  <c i="13" r="E1129"/>
  <c i="13" r="E949"/>
  <c i="13" r="E942"/>
  <c i="13" r="E856"/>
  <c i="13" r="E1137"/>
  <c i="13" r="E2103"/>
  <c i="13" r="E1291"/>
  <c i="13" r="E43"/>
  <c i="13" r="E1330"/>
  <c i="13" r="E1512"/>
  <c i="13" r="E773"/>
  <c i="13" r="E860"/>
  <c i="13" r="E1663"/>
  <c i="13" r="E2120"/>
  <c i="13" r="E1806"/>
  <c i="13" r="E1354"/>
  <c i="13" r="E1845"/>
  <c i="13" r="E321"/>
  <c i="13" r="E2104"/>
  <c i="13" r="E1742"/>
  <c i="13" r="E1338"/>
  <c i="13" r="E1151"/>
  <c i="13" r="E1548"/>
  <c i="13" r="E1008"/>
  <c i="13" r="E596"/>
  <c i="13" r="E302"/>
  <c i="13" r="E419"/>
  <c i="13" r="E482"/>
  <c i="13" r="E743"/>
  <c i="13" r="E572"/>
  <c i="13" r="E729"/>
  <c i="13" r="E42"/>
  <c i="13" r="E1822"/>
  <c i="13" r="E1434"/>
  <c i="13" r="E1873"/>
  <c i="13" r="E2200"/>
  <c i="13" r="E417"/>
  <c i="13" r="E1903"/>
  <c i="13" r="E1450"/>
  <c i="30" r="C135" s="1"/>
  <c i="13" r="E211" s="1"/>
  <c i="13" r="E1937"/>
  <c i="13" r="E1881"/>
  <c i="13" r="E990"/>
  <c i="13" r="E1658"/>
  <c i="13" r="E1608"/>
  <c i="13" r="E2089"/>
  <c i="13" r="E641"/>
  <c i="13" r="E1006"/>
  <c i="13" r="E1335"/>
  <c i="13" r="E1624"/>
  <c i="13" r="E2105"/>
  <c i="13" r="E1063"/>
  <c i="13" r="E1161"/>
  <c i="13" r="E453"/>
  <c i="13" r="E1084"/>
  <c i="13" r="E2133"/>
  <c i="13" r="E1754"/>
  <c i="13" r="E1398"/>
  <c i="13" r="E1721"/>
  <c i="13" r="E1606"/>
  <c i="13" r="E1988"/>
  <c i="13" r="E1293"/>
  <c i="13" r="E1030"/>
  <c i="13" r="E2151"/>
  <c i="13" r="E16"/>
  <c i="13" r="E2093"/>
  <c i="13" r="E716"/>
  <c i="13" r="E327"/>
  <c i="13" r="E502"/>
  <c i="13" r="E551"/>
  <c i="13" r="E338"/>
  <c i="13" r="E435"/>
  <c i="13" r="E656"/>
  <c i="13" r="E1275"/>
  <c i="13" r="E2166"/>
  <c i="13" r="E679"/>
  <c i="13" r="E434"/>
  <c i="13" r="E800"/>
  <c i="13" r="E650"/>
  <c i="13" r="E866"/>
  <c i="13" r="E691"/>
  <c i="13" r="E686"/>
  <c i="13" r="E824"/>
  <c i="13" r="E1034"/>
  <c i="13" r="E979"/>
  <c i="13" r="E1635"/>
  <c i="13" r="E17"/>
  <c i="13" r="E1503"/>
  <c i="13" r="E1856"/>
  <c i="13" r="E350"/>
  <c i="13" r="E576"/>
  <c i="13" r="E2078"/>
  <c i="13" r="E1782"/>
  <c i="13" r="E1815"/>
  <c i="13" r="E1096"/>
  <c i="13" r="E1661"/>
  <c i="13" r="E2062"/>
  <c i="13" r="E1766"/>
  <c i="13" r="E1783"/>
  <c i="30" r="C172" s="1"/>
  <c i="13" r="E248" s="1"/>
  <c i="13" r="E1080"/>
  <c i="13" r="E2193"/>
  <c i="13" r="E1932"/>
  <c i="13" r="E1365"/>
  <c i="13" r="E1215"/>
  <c i="13" r="E1556"/>
  <c i="13" r="E2177"/>
  <c i="13" r="E1900"/>
  <c i="13" r="E1333"/>
  <c i="30" r="C122" s="1"/>
  <c i="13" r="E198" s="1"/>
  <c i="13" r="E1199"/>
  <c i="13" r="E1524"/>
  <c i="13" r="E491"/>
  <c i="13" r="E514"/>
  <c i="13" r="E791"/>
  <c i="13" r="E1632"/>
  <c i="13" r="E1976"/>
  <c i="13" r="E1485"/>
  <c i="13" r="E1259"/>
  <c i="13" r="E602"/>
  <c i="13" r="E1616"/>
  <c i="13" r="E1944"/>
  <c i="13" r="E1453"/>
  <c i="13" r="E1243"/>
  <c i="13" r="E2182"/>
  <c i="13" r="E1699"/>
  <c i="13" r="E1408"/>
  <c i="13" r="E389"/>
  <c i="13" r="E493"/>
  <c i="13" r="E1173"/>
  <c i="13" r="E484"/>
  <c i="13" r="E925"/>
  <c i="13" r="E265"/>
  <c i="13" r="E761"/>
  <c i="13" r="E700"/>
  <c i="13" r="E631"/>
  <c i="13" r="E1446"/>
  <c i="13" r="E1736"/>
  <c i="13" r="E528"/>
  <c i="13" r="E857"/>
  <c i="13" r="E30"/>
  <c i="13" r="E305"/>
  <c i="13" r="E610"/>
  <c i="13" r="E896"/>
  <c i="13" r="E430"/>
  <c i="13" r="E36"/>
  <c i="13" r="E1095"/>
  <c i="13" r="E1662"/>
  <c i="13" r="E1026"/>
  <c i="13" r="E1149"/>
  <c i="13" r="E1565"/>
  <c i="13" r="E1941"/>
  <c i="13" r="E606"/>
  <c i="13" r="E611"/>
  <c i="13" r="E2161"/>
  <c i="13" r="E1869"/>
  <c i="13" r="E1644"/>
  <c i="13" r="E1183"/>
  <c i="13" r="E1492"/>
  <c i="13" r="E2145"/>
  <c i="13" r="E1853"/>
  <c i="13" r="E1612"/>
  <c i="30" r="C153" s="1"/>
  <c i="13" r="E229" s="1"/>
  <c i="13" r="E1167"/>
  <c i="13" r="E2074"/>
  <c i="13" r="E2123"/>
  <c i="13" r="E1659"/>
  <c i="13" r="E959"/>
  <c i="13" r="E1583"/>
  <c i="13" r="E2058"/>
  <c i="13" r="E2075"/>
  <c i="13" r="E1643"/>
  <c i="13" r="E943"/>
  <c i="13" r="E1567"/>
  <c i="30" r="C148" s="1"/>
  <c i="13" r="E224" s="1"/>
  <c i="13" r="E747"/>
  <c i="13" r="E770"/>
  <c i="13" r="E946"/>
  <c i="13" r="E2150"/>
  <c i="13" r="E1665"/>
  <c i="13" r="E1376"/>
  <c i="13" r="E1003"/>
  <c i="13" r="E346"/>
  <c i="13" r="E2134"/>
  <c i="13" r="E1649"/>
  <c i="13" r="E1360"/>
  <c i="30" r="C125" s="1"/>
  <c i="13" r="E201" s="1"/>
  <c i="13" r="E987"/>
  <c i="13" r="E1926"/>
  <c i="13" r="E1441"/>
  <c i="30" r="C134" s="1"/>
  <c i="13" r="E210" s="1"/>
  <c i="13" r="E1495"/>
  <c i="30" r="C140" s="1"/>
  <c i="13" r="E216" s="1"/>
  <c i="13" r="E645"/>
  <c i="13" r="E400"/>
  <c i="13" r="E1490"/>
  <c i="13" r="E1913"/>
  <c i="13" r="E2065"/>
  <c i="13" r="E1482"/>
  <c i="13" r="E2096"/>
  <c i="13" r="E449"/>
  <c i="13" r="E1897"/>
  <c i="13" r="E2001"/>
  <c i="13" r="E1466"/>
  <c i="13" r="E2031"/>
  <c i="13" r="E2015"/>
  <c i="13" r="E1765"/>
  <c i="30" r="C170" s="1"/>
  <c i="13" r="E246" s="1"/>
  <c i="13" r="E1256"/>
  <c i="13" r="E1804"/>
  <c i="13" r="E903"/>
  <c i="13" r="E575"/>
  <c i="13" r="E71"/>
  <c i="13" r="E1053"/>
  <c i="13" r="E586"/>
  <c i="13" r="E850"/>
  <c i="13" r="E827"/>
  <c i="13" r="E65"/>
  <c i="13" r="E2155"/>
  <c i="13" r="E2114"/>
  <c i="13" r="E980"/>
  <c i="13" r="E948"/>
  <c i="13" r="E923"/>
  <c i="13" r="E1618"/>
  <c i="13" r="E476"/>
  <c i="13" r="E525"/>
  <c i="13" r="E1205"/>
  <c i="13" r="E612"/>
  <c i="13" r="E874"/>
  <c i="13" r="E1328"/>
  <c i="13" r="E1717"/>
  <c i="13" r="E852"/>
  <c i="13" r="E1159"/>
  <c i="13" r="E1579"/>
  <c i="13" r="E862"/>
  <c i="13" r="E867"/>
  <c i="13" r="E2042"/>
  <c i="13" r="E2043"/>
  <c i="13" r="E1627"/>
  <c i="13" r="E1314"/>
  <c i="13" r="E1551"/>
  <c i="13" r="E2026"/>
  <c i="13" r="E2011"/>
  <c i="13" r="E1611"/>
  <c i="13" r="E1298"/>
  <c i="13" r="E2157"/>
  <c i="13" r="E1732"/>
  <c i="13" r="E1403"/>
  <c i="13" r="E1090"/>
  <c i="13" r="E1666"/>
  <c i="30" r="C159" s="1"/>
  <c i="13" r="E235" s="1"/>
  <c i="13" r="E2141"/>
  <c i="13" r="E1716"/>
  <c i="13" r="E1387"/>
  <c i="30" r="C128" s="1"/>
  <c i="13" r="E204" s="1"/>
  <c i="13" r="E1074"/>
  <c i="13" r="E1650"/>
  <c i="13" r="E325"/>
  <c i="13" r="E1033"/>
  <c i="13" r="E1277"/>
  <c i="13" r="E1894"/>
  <c i="13" r="E1409"/>
  <c i="13" r="E1463"/>
  <c i="13" r="E1134"/>
  <c i="13" r="E769"/>
  <c i="13" r="E1878"/>
  <c i="13" r="E1393"/>
  <c i="13" r="E1447"/>
  <c i="13" r="E1118"/>
  <c i="13" r="E2009"/>
  <c i="13" r="E1528"/>
  <c i="13" r="E1578"/>
  <c i="13" r="E901"/>
  <c i="13" r="E277"/>
  <c i="13" r="E2206"/>
  <c i="13" r="E1951"/>
  <c i="13" r="E2091"/>
  <c i="13" r="E1224"/>
  <c i="13" r="E1676"/>
  <c i="13" r="E2190"/>
  <c i="13" r="E1919"/>
  <c i="13" r="E1963"/>
  <c i="13" r="E1208"/>
  <c i="13" r="E1982"/>
  <c i="13" r="E1686"/>
  <c i="13" r="E1621"/>
  <c i="30" r="C154" s="1"/>
  <c i="13" r="E230" s="1"/>
  <c i="13" r="E1000"/>
  <c i="13" r="E1469"/>
  <c i="13" r="E1966"/>
  <c i="13" r="E443"/>
  <c i="13" r="E348"/>
  <c i="13" r="E758"/>
  <c i="13" r="E919"/>
  <c i="13" r="E594"/>
  <c i="13" r="E571"/>
  <c i="13" r="E940"/>
  <c i="13" r="E1150"/>
  <c i="13" r="E1734"/>
  <c i="13" r="E1069"/>
  <c i="13" r="E345"/>
  <c i="13" r="E439"/>
  <c i="13" r="E281"/>
  <c i="13" r="E1296"/>
  <c i="13" r="E304"/>
  <c i="13" r="E597"/>
  <c i="13" r="E500"/>
  <c i="13" r="E1439"/>
  <c i="13" r="E2008"/>
  <c i="13" r="E928"/>
  <c i="13" r="E299"/>
  <c i="13" r="E1019"/>
  <c i="13" r="E1993"/>
  <c i="13" r="E372"/>
  <c i="13" r="E1125"/>
  <c i="13" r="E445"/>
  <c i="13" r="E2125"/>
  <c i="13" r="E1700"/>
  <c i="13" r="E1371"/>
  <c i="13" r="E1058"/>
  <c i="13" r="E1432"/>
  <c i="30" r="C133" s="1"/>
  <c i="13" r="E209" s="1"/>
  <c i="13" r="E1415"/>
  <c i="13" r="E746"/>
  <c i="13" r="E40"/>
  <c i="13" r="E392"/>
  <c i="13" r="E653"/>
  <c i="13" r="E4"/>
  <c i="13" r="E1460"/>
  <c i="13" r="E373"/>
  <c i="13" r="E1081"/>
  <c i="13" r="E1130"/>
  <c i="13" r="E1060"/>
  <c i="13" r="E1775"/>
  <c i="13" r="E1728"/>
  <c i="13" r="E1433"/>
  <c i="13" r="E762"/>
  <c i="13" r="E1076"/>
  <c i="13" r="E1807"/>
  <c i="13" r="E1744"/>
  <c i="13" r="E1449"/>
  <c i="13" r="E1284"/>
  <c i="13" r="E2012"/>
  <c i="13" r="E2035"/>
  <c i="13" r="E1657"/>
  <c i="30" r="C158" s="1"/>
  <c i="13" r="E234" s="1"/>
  <c i="13" r="E993"/>
  <c i="13" r="E1300"/>
  <c i="13" r="E2191"/>
  <c i="13" r="E2067"/>
  <c i="13" r="E1675"/>
  <c i="30" r="C160" s="1"/>
  <c i="13" r="E236" s="1"/>
  <c i="13" r="E363"/>
  <c i="13" r="E809"/>
  <c i="13" r="E892"/>
  <c i="13" r="E1428"/>
  <c i="13" r="E1757"/>
  <c i="13" r="E2186"/>
  <c i="13" r="E1087"/>
  <c i="13" r="E1773"/>
  <c i="13" r="E1295"/>
  <c i="13" r="E2095"/>
  <c i="13" r="E1405"/>
  <c i="30" r="C130" s="1"/>
  <c i="13" r="E206" s="1"/>
  <c i="13" r="E1557"/>
  <c i="13" r="E1950"/>
  <c i="13" r="E520"/>
  <c i="13" r="E1234"/>
  <c i="13" r="E768"/>
  <c i="13" r="E398"/>
  <c i="13" r="E2"/>
  <c i="13" r="E835"/>
  <c i="13" r="E678"/>
  <c i="13" r="E671"/>
  <c i="13" r="E388"/>
  <c i="13" r="E721"/>
  <c i="13" r="E1010"/>
  <c i="13" r="E378"/>
  <c i="13" r="E774"/>
  <c i="13" r="E767"/>
  <c i="13" r="E708"/>
  <c i="13" r="E272"/>
  <c i="13" r="E1002"/>
  <c i="13" r="E1049"/>
  <c i="13" r="E341"/>
  <c i="13" r="E1085"/>
  <c i="13" r="E1437"/>
  <c i="13" r="E2007"/>
  <c i="13" r="E62"/>
  <c i="13" r="E503"/>
  <c i="13" r="E1188"/>
  <c i="13" r="E1561"/>
  <c i="13" r="E263"/>
  <c i="13" r="E524"/>
  <c i="13" r="E701"/>
  <c i="13" r="E2204"/>
  <c i="13" r="E2162"/>
  <c i="13" r="E1454"/>
  <c i="13" r="E2063"/>
  <c i="13" r="E1378"/>
  <c i="30" r="C127" s="1"/>
  <c i="13" r="E203" s="1"/>
  <c i="13" r="E2188"/>
  <c i="13" r="E2146"/>
  <c i="13" r="E1438"/>
  <c i="13" r="E1935"/>
  <c i="13" r="E1927"/>
  <c i="13" r="E1938"/>
  <c i="13" r="E1228"/>
  <c i="13" r="E1756"/>
  <c i="30" r="C169" s="1"/>
  <c i="13" r="E245" s="1"/>
  <c i="13" r="E1152"/>
  <c i="13" r="E1895"/>
  <c i="13" r="E1922"/>
  <c i="13" r="E1212"/>
  <c i="13" r="E1692"/>
  <c i="13" r="E1136"/>
  <c i="13" r="E837"/>
  <c i="13" r="E38"/>
  <c i="13" r="E1373"/>
  <c i="13" r="E2079"/>
  <c i="13" r="E1916"/>
  <c i="13" r="E1288"/>
  <c i="30" r="C117" s="1"/>
  <c i="13" r="E193" s="1"/>
  <c i="13" r="E1995"/>
  <c i="13" r="E935"/>
  <c i="13" r="E2047"/>
  <c i="13" r="E1829"/>
  <c i="13" r="E1272"/>
  <c i="13" r="E2046"/>
  <c i="13" r="E1750"/>
  <c i="13" r="E1751"/>
  <c i="13" r="E1064"/>
  <c i="13" r="E734"/>
  <c i="13" r="E22"/>
  <c i="13" r="E821"/>
  <c i="13" r="E75"/>
  <c i="13" r="E579"/>
  <c i="13" r="E422"/>
  <c i="13" r="E816"/>
  <c i="13" r="E267"/>
  <c i="13" r="E298"/>
  <c i="13" r="E1135"/>
  <c i="13" r="E1050"/>
  <c i="13" r="E518"/>
  <c i="13" r="E511"/>
  <c i="13" r="E5"/>
  <c i="13" r="E974"/>
  <c i="13" r="E330"/>
  <c i="13" r="E786"/>
  <c i="13" r="E763"/>
  <c i="13" r="E312"/>
  <c i="13" r="E2160"/>
  <c i="13" r="E2135"/>
  <c i="13" r="E320"/>
  <c i="13" r="E759"/>
  <c i="13" r="E1363"/>
  <c i="13" r="E1940"/>
  <c i="13" r="E25"/>
  <c i="13" r="E347"/>
  <c i="13" r="E962"/>
  <c i="13" r="E1866"/>
  <c i="13" r="E1906"/>
  <c i="13" r="E1196"/>
  <c i="13" r="E2064"/>
  <c i="13" r="E1120"/>
  <c i="13" r="E1850"/>
  <c i="13" r="E1890"/>
  <c i="13" r="E1180"/>
  <c i="13" r="E1936"/>
  <c i="13" r="E2111"/>
  <c i="13" r="E2021"/>
  <c i="13" r="E1315"/>
  <c i="30" r="C120" s="1"/>
  <c i="13" r="E196" s="1"/>
  <c i="13" r="E1445"/>
  <c i="13" r="E1239"/>
  <c i="13" r="E2068"/>
  <c i="13" r="E2005"/>
  <c i="13" r="E1299"/>
  <c i="13" r="E1413"/>
  <c i="13" r="E1223"/>
  <c i="13" r="E414"/>
  <c i="13" r="E832"/>
  <c i="13" r="E2014"/>
  <c i="13" r="E1718"/>
  <c i="13" r="E1687"/>
  <c i="13" r="E1032"/>
  <c i="13" r="E1533"/>
  <c i="13" r="E1998"/>
  <c i="13" r="E1702"/>
  <c i="30" r="C163" s="1"/>
  <c i="13" r="E239" s="1"/>
  <c i="13" r="E1653"/>
  <c i="13" r="E1016"/>
  <c i="13" r="E2129"/>
  <c i="13" r="E1837"/>
  <c i="13" r="E1580"/>
  <c i="13" r="E31"/>
  <c i="13" r="E997"/>
  <c i="13" r="E317"/>
  <c i="13" r="E1914"/>
  <c i="13" r="E1828"/>
  <c i="13" r="E1499"/>
  <c i="13" r="E1186"/>
  <c i="13" r="E1423"/>
  <c i="30" r="C132" s="1"/>
  <c i="13" r="E208" s="1"/>
  <c i="13" r="E1898"/>
  <c i="13" r="E1812"/>
  <c i="13" r="E1483"/>
  <c i="13" r="E1170"/>
  <c i="13" r="E2029"/>
  <c i="13" r="E2016"/>
  <c i="13" r="E1614"/>
  <c i="13" r="E1301"/>
  <c i="13" r="E1538"/>
  <c i="13" r="E915"/>
  <c i="13" r="E910"/>
  <c i="13" r="E472"/>
  <c i="13" r="E669"/>
  <c i="13" r="E256"/>
  <c i="13" r="E505"/>
  <c i="13" r="E41"/>
  <c i="13" r="E887"/>
  <c i="13" r="E1619"/>
  <c i="13" r="E2156"/>
  <c i="13" r="E492"/>
  <c i="13" r="E601"/>
  <c i="13" r="E276"/>
  <c i="13" r="E583"/>
  <c i="13" r="E1501"/>
  <c i="13" r="E54"/>
  <c i="13" r="E853"/>
  <c i="13" r="E282"/>
  <c i="13" r="E1264"/>
  <c i="13" r="E2044"/>
  <c i="13" r="E699"/>
  <c i="13" r="E440"/>
  <c i="13" r="E1233"/>
  <c i="13" r="E1947"/>
  <c i="13" r="E23"/>
  <c i="13" r="E527"/>
  <c i="13" r="E534"/>
  <c i="13" r="E2036"/>
  <c i="13" r="E1989"/>
  <c i="13" r="E1283"/>
  <c i="13" r="E1381"/>
  <c i="13" r="E1207"/>
  <c i="13" r="E2004"/>
  <c i="13" r="E1973"/>
  <c i="13" r="E1267"/>
  <c i="13" r="E1349"/>
  <c i="13" r="E1729"/>
  <c i="30" r="C166" s="1"/>
  <c i="13" r="E242" s="1"/>
  <c i="13" r="E2100"/>
  <c i="13" r="E1059"/>
  <c i="13" r="E1356"/>
  <c i="13" r="E983"/>
  <c i="13" r="E1713"/>
  <c i="13" r="E2179"/>
  <c i="13" r="E1043"/>
  <c i="13" r="E1340"/>
  <c i="13" r="E967"/>
  <c i="13" r="E670"/>
  <c i="13" r="E675"/>
  <c i="13" r="E2097"/>
  <c i="13" r="E1805"/>
  <c i="13" r="E1516"/>
  <c i="13" r="E1119"/>
  <c i="13" r="E1400"/>
  <c i="13" r="E2081"/>
  <c i="13" r="E1789"/>
  <c i="13" r="E1484"/>
  <c i="13" r="E1103"/>
  <c i="13" r="E2010"/>
  <c i="13" r="E1979"/>
  <c i="13" r="E1595"/>
  <c i="13" r="E804"/>
  <c i="13" r="E264"/>
  <c i="13" r="E573"/>
  <c i="13" r="E1997"/>
  <c i="13" r="E1952"/>
  <c i="13" r="E1582"/>
  <c i="13" r="E1269"/>
  <c i="13" r="E1506"/>
  <c i="13" r="E1981"/>
  <c i="13" r="E1920"/>
  <c i="13" r="E1566"/>
  <c i="13" r="E1253"/>
  <c i="13" r="E2108"/>
  <c i="13" r="E2066"/>
  <c i="13" r="E1358"/>
  <c i="13" r="E1980"/>
  <c i="13" r="E1280"/>
  <c i="13" r="E659"/>
  <c i="13" r="E654"/>
  <c i="13" r="E696"/>
  <c i="13" r="E413"/>
  <c i="13" r="E934"/>
  <c i="13" r="E927"/>
  <c i="13" r="E271"/>
  <c i="13" r="E465"/>
  <c i="13" r="E1799"/>
  <c i="13" r="E2030"/>
  <c i="13" r="E685"/>
  <c i="13" r="E460"/>
  <c i="13" r="E72"/>
  <c i="13" r="E438"/>
  <c i="13" r="E471"/>
  <c i="13" r="E957"/>
  <c i="13" r="E307"/>
  <c i="13" r="E912"/>
  <c i="13" r="E1124"/>
  <c i="13" r="E1648"/>
  <c i="30" r="C157" s="1"/>
  <c i="13" r="E233" s="1"/>
  <c i="13" r="E836"/>
  <c i="13" r="E593"/>
  <c i="13" r="E1774"/>
  <c i="30" r="C171" s="1"/>
  <c i="13" r="E247" s="1"/>
  <c i="13" r="E545"/>
  <c i="13" r="E2113"/>
  <c i="13" r="E1671"/>
  <c i="13" r="E401"/>
  <c i="13" r="E375"/>
  <c i="13" r="E313"/>
  <c i="13" r="E1037"/>
  <c i="13" r="E477"/>
  <c i="13" r="E956"/>
  <c i="13" r="E718"/>
  <c i="13" r="E723"/>
  <c i="13" r="E1031"/>
  <c i="13" r="E1404"/>
  <c i="13" r="E1107"/>
  <c i="13" r="E2148"/>
  <c i="13" r="E1777"/>
  <c i="13" r="E1047"/>
  <c i="13" r="E1420"/>
  <c i="13" r="E1123"/>
  <c i="13" r="E2164"/>
  <c i="13" r="E1793"/>
  <c i="13" r="E1477"/>
  <c i="30" r="C138" s="1"/>
  <c i="13" r="E214" s="1"/>
  <c i="13" r="E988"/>
  <c i="13" r="E2037"/>
  <c i="13" r="E2175"/>
  <c i="13" r="E1271"/>
  <c i="13" r="E1509"/>
  <c i="13" r="E1004"/>
  <c i="13" r="E2053"/>
  <c i="13" r="E1674"/>
  <c i="13" r="E470"/>
  <c i="13" r="E463"/>
  <c i="13" r="E600"/>
  <c i="13" r="E1361"/>
  <c i="13" r="E2185"/>
  <c i="13" r="E1089"/>
  <c i="13" r="E2128"/>
  <c i="13" r="E1771"/>
  <c i="13" r="E1014"/>
  <c i="13" r="E2088"/>
  <c i="13" r="E1622"/>
  <c i="13" r="E2020"/>
  <c i="13" r="E49"/>
  <c i="13" r="E1339"/>
  <c i="13" r="E1547"/>
  <c i="13" r="E754"/>
  <c i="13" r="E731"/>
  <c i="13" r="E1191"/>
  <c i="13" r="E1193"/>
  <c i="13" r="E333"/>
  <c i="13" r="E1013"/>
  <c i="13" r="E47"/>
  <c i="13" r="E1073"/>
  <c i="13" r="E1517"/>
  <c i="13" r="E1035"/>
  <c i="13" r="E429"/>
  <c i="13" r="E1109"/>
  <c i="13" r="E340"/>
  <c i="13" r="E861"/>
  <c i="13" r="E8"/>
  <c i="13" r="E697"/>
  <c i="13" r="E448"/>
  <c i="13" r="E695"/>
  <c i="13" r="E1638"/>
  <c i="13" r="E2139"/>
  <c i="13" r="E39"/>
  <c i="13" r="E849"/>
  <c i="13" r="E1266"/>
  <c i="13" r="E890"/>
  <c i="13" r="E488"/>
  <c i="13" r="E361"/>
  <c i="13" r="E1101"/>
  <c i="13" r="E1784"/>
  <c i="13" r="E1730"/>
  <c i="13" r="E1158"/>
  <c i="13" r="E1411"/>
  <c i="13" r="E1082"/>
  <c i="13" r="E1768"/>
  <c i="13" r="E1714"/>
  <c i="13" r="E1142"/>
  <c i="13" r="E1395"/>
  <c i="13" r="E1928"/>
  <c i="13" r="E1849"/>
  <c i="13" r="E1273"/>
  <c i="13" r="E1526"/>
  <c i="13" r="E1221"/>
  <c i="13" r="E1896"/>
  <c i="13" r="E1833"/>
  <c i="13" r="E1257"/>
  <c i="13" r="E1510"/>
  <c i="13" r="E548"/>
  <c i="13" r="E1189"/>
  <c i="13" r="E509"/>
  <c i="13" r="E2061"/>
  <c i="13" r="E2080"/>
  <c i="13" r="E1646"/>
  <c i="13" r="E994"/>
  <c i="13" r="E1570"/>
  <c i="13" r="E2045"/>
  <c i="13" r="E2048"/>
  <c i="13" r="E1630"/>
  <c i="30" r="C155" s="1"/>
  <c i="13" r="E231" s="1"/>
  <c i="13" r="E1317"/>
  <c i="13" r="E2172"/>
  <c i="13" r="E2130"/>
  <c i="13" r="E1422"/>
  <c i="13" r="E44"/>
  <c i="13" r="E752"/>
  <c i="13" r="E498"/>
  <c i="13" r="E475"/>
  <c i="13" r="E906"/>
  <c i="13" r="E930"/>
  <c i="13" r="E755"/>
  <c i="13" r="E750"/>
  <c i="13" r="E51"/>
  <c i="13" r="E1309"/>
  <c i="13" r="E1110"/>
  <c i="13" r="E1379"/>
  <c i="13" r="E851"/>
  <c i="13" r="E846"/>
  <c i="13" r="E10"/>
  <c i="13" r="E605"/>
  <c i="13" r="E1197"/>
  <c i="13" r="E441"/>
  <c i="13" r="E808"/>
  <c i="13" r="E954"/>
  <c i="13" r="E1500"/>
  <c i="13" r="E2077"/>
  <c i="13" r="E35"/>
  <c i="13" r="E426"/>
  <c i="13" r="E1048"/>
  <c i="13" r="E1175"/>
  <c i="13" r="E292"/>
  <c i="13" r="E617"/>
  <c i="13" r="E556"/>
  <c i="13" r="E1867"/>
  <c i="13" r="E1817"/>
  <c i="13" r="E1241"/>
  <c i="13" r="E1494"/>
  <c i="13" r="E1185"/>
  <c i="13" r="E1851"/>
  <c i="13" r="E1801"/>
  <c i="30" r="C174" s="1"/>
  <c i="13" r="E250" s="1"/>
  <c i="13" r="E1225"/>
  <c i="13" r="E1478"/>
  <c i="13" r="E1641"/>
  <c i="13" r="E2003"/>
  <c i="13" r="E1884"/>
  <c i="13" r="E1268"/>
  <c i="13" r="E958"/>
  <c i="13" r="E1625"/>
  <c i="13" r="E1971"/>
  <c i="13" r="E1813"/>
  <c i="13" r="E1252"/>
  <c i="13" r="E359"/>
  <c i="13" r="E780"/>
  <c i="13" r="E765"/>
  <c i="13" r="E2140"/>
  <c i="13" r="E2098"/>
  <c i="13" r="E1390"/>
  <c i="13" r="E1710"/>
  <c i="13" r="E1312"/>
  <c i="13" r="E2124"/>
  <c i="13" r="E2082"/>
  <c i="13" r="E1374"/>
  <c i="13" r="E2127"/>
  <c i="13" r="E1834"/>
  <c i="13" r="E1874"/>
  <c i="13" r="E1164"/>
  <c i="13" r="E356"/>
  <c i="13" r="E655"/>
  <c i="13" r="E662"/>
  <c i="13" r="E1825"/>
  <c i="13" r="E2196"/>
  <c i="13" r="E1155"/>
  <c i="13" r="E1468"/>
  <c i="30" r="C137" s="1"/>
  <c i="13" r="E213" s="1"/>
  <c i="13" r="E1079"/>
  <c i="13" r="E1809"/>
  <c i="13" r="E2180"/>
  <c i="13" r="E1139"/>
  <c i="13" r="E1436"/>
  <c i="13" r="E2019"/>
  <c i="13" r="E1911"/>
  <c i="13" r="E1318"/>
  <c i="13" r="E1571"/>
  <c i="13" r="E1242"/>
  <c i="13" r="E268"/>
  <c i="13" r="E565"/>
  <c i="13" r="E290"/>
  <c i="13" r="E451"/>
  <c i="13" r="E845"/>
  <c i="13" r="E34"/>
  <c i="13" r="E584"/>
  <c i="13" r="E554"/>
  <c i="13" r="E1304"/>
  <c i="13" r="E1346"/>
  <c i="13" r="E941"/>
  <c i="13" r="E315"/>
  <c i="13" r="E977"/>
  <c i="13" r="E694"/>
  <c i="13" r="E807"/>
  <c i="13" r="E530"/>
  <c i="13" r="E507"/>
  <c i="13" r="E58"/>
  <c i="13" r="E955"/>
  <c i="13" r="E2131"/>
  <c i="13" r="E552"/>
  <c i="13" r="E337"/>
  <c i="13" r="E1628"/>
  <c i="13" r="E1994"/>
  <c i="13" r="E46"/>
  <c i="13" r="E873"/>
  <c i="13" r="E592"/>
  <c i="13" r="E1609"/>
  <c i="13" r="E1939"/>
  <c i="13" r="E1749"/>
  <c i="13" r="E1236"/>
  <c i="13" r="E922"/>
  <c i="13" r="E1593"/>
  <c i="13" r="E1907"/>
  <c i="13" r="E1685"/>
  <c i="13" r="E1220"/>
  <c i="13" r="E1385"/>
  <c i="13" r="E1680"/>
  <c i="13" r="E1679"/>
  <c i="13" r="E1012"/>
  <c i="13" r="E698"/>
  <c i="13" r="E1369"/>
  <c i="30" r="C126" s="1"/>
  <c i="13" r="E202" s="1"/>
  <c i="13" r="E2183"/>
  <c i="13" r="E1645"/>
  <c i="13" r="E996"/>
  <c i="13" r="E444"/>
  <c i="13" r="E496"/>
  <c i="13" r="E342"/>
  <c i="13" r="E1802"/>
  <c i="13" r="E2181"/>
  <c i="13" r="E1132"/>
  <c i="13" r="E1767"/>
  <c i="13" r="E1056"/>
  <c i="13" r="E1786"/>
  <c i="13" r="E2165"/>
  <c i="13" r="E1116"/>
  <c i="13" r="E1735"/>
  <c i="13" r="E1972"/>
  <c i="13" r="E1957"/>
  <c i="13" r="E1251"/>
  <c i="13" r="E255"/>
  <c i="13" r="E911"/>
  <c i="13" r="E918"/>
  <c i="13" r="E1955"/>
  <c i="13" r="E1858"/>
  <c i="13" r="E1286"/>
  <c i="13" r="E1539"/>
  <c i="13" r="E1210"/>
  <c i="13" r="E1923"/>
  <c i="13" r="E1842"/>
  <c i="13" r="E1270"/>
  <c i="13" r="E1523"/>
  <c i="13" r="E1688"/>
  <c i="13" r="E2084"/>
  <c i="13" r="E1062"/>
  <c i="13" r="E1654"/>
  <c i="13" r="E1325"/>
  <c i="13" r="E1017"/>
  <c i="13" r="E309"/>
  <c i="13" r="E1535"/>
  <c i="13" r="E732"/>
  <c i="13" r="E589"/>
  <c i="13" r="E280"/>
  <c i="13" r="E868"/>
  <c i="13" r="E810"/>
  <c i="13" r="E1479"/>
  <c i="13" r="E1597"/>
  <c i="13" r="E512"/>
  <c i="13" r="E334"/>
  <c i="13" r="E724"/>
  <c i="13" r="E771"/>
  <c i="13" r="E614"/>
  <c i="13" r="E607"/>
  <c i="13" r="E278"/>
  <c i="13" r="E785"/>
  <c i="13" r="E1202"/>
  <c i="13" r="E634"/>
  <c i="13" r="E404"/>
  <c i="13" r="E938"/>
  <c i="13" r="E1392"/>
  <c i="13" r="E1249"/>
  <c i="13" r="E864"/>
  <c i="13" r="E450"/>
  <c i="13" r="E711"/>
  <c i="13" r="E1353"/>
  <c i="13" r="E2119"/>
  <c i="13" r="E1613"/>
  <c i="13" r="E1323"/>
  <c i="13" r="E666"/>
  <c i="13" r="E1337"/>
  <c i="13" r="E2072"/>
  <c i="13" r="E1581"/>
  <c i="13" r="E1307"/>
  <c i="13" r="E1472"/>
  <c i="13" r="E772"/>
  <c i="13" r="E2115"/>
  <c i="13" r="E951"/>
  <c i="13" r="E2071"/>
  <c i="13" r="E1651"/>
  <c i="13" r="E1814"/>
  <c i="13" r="E2000"/>
  <c i="13" r="E1128"/>
  <c i="13" r="E1727"/>
  <c i="13" r="E2094"/>
  <c i="13" r="E1798"/>
  <c i="13" r="E1872"/>
  <c i="13" r="E1112"/>
  <c i="13" r="E1695"/>
  <c i="13" r="E285"/>
  <c i="13" r="E937"/>
  <c i="13" r="E455"/>
  <c i="13" r="E1545"/>
  <c i="13" r="E1840"/>
  <c i="13" r="E1836"/>
  <c i="13" r="E1172"/>
  <c i="13" r="E858"/>
  <c i="13" r="E1088"/>
  <c i="13" r="E1240"/>
  <c i="13" r="E490"/>
  <c i="13" r="E840"/>
  <c i="13" r="E273"/>
  <c i="13" r="E909"/>
  <c i="13" r="E704"/>
  <c i="13" r="E884"/>
  <c i="13" r="E629"/>
  <c i="13" r="E368"/>
  <c i="13" r="E1426"/>
  <c i="13" r="E1316"/>
  <c i="13" r="E1726"/>
  <c i="13" r="E2107"/>
  <c i="13" r="E1691"/>
  <c i="13" r="E1025"/>
  <c i="13" r="E1334"/>
  <c i="13" r="E1790"/>
  <c i="13" r="E2171"/>
  <c i="13" r="E1707"/>
  <c i="13" r="E1542"/>
  <c i="13" r="E1289"/>
  <c i="13" r="E1865"/>
  <c i="13" r="E1960"/>
  <c i="13" r="E1229"/>
  <c i="13" r="E1558"/>
  <c i="30" r="C147" s="1"/>
  <c i="13" r="E223" s="1"/>
  <c i="13" r="E1305"/>
  <c i="13" r="E1892"/>
  <c i="13" r="E1992"/>
  <c i="13" r="E344"/>
  <c i="13" r="E553"/>
  <c i="13" r="E53"/>
  <c i="13" r="E1589"/>
  <c i="13" r="E1670"/>
  <c i="13" r="E481"/>
  <c i="13" r="E1514"/>
  <c i="13" r="E1945"/>
  <c i="13" r="E1383"/>
  <c i="13" r="E2153"/>
  <c i="13" r="E1070"/>
  <c i="13" r="E1345"/>
  <c i="13" r="E1194"/>
  <c i="13" r="E1320"/>
  <c i="13" r="E1530"/>
  <c i="13" r="E637"/>
  <c i="13" r="E360"/>
  <c i="13" r="E24"/>
  <c i="13" r="E1880"/>
  <c i="13" r="E1584"/>
  <c i="13" r="E1024"/>
  <c i="13" r="E1100"/>
  <c i="13" r="E1770"/>
  <c i="13" r="E1308"/>
  <c i="13" r="E2087"/>
  <c i="13" r="E1797"/>
  <c i="13" r="E2034"/>
  <c i="13" r="E829"/>
  <c i="13" r="E2040"/>
  <c i="13" r="E1824"/>
  <c i="13" r="E580"/>
  <c i="13" r="E735"/>
  <c i="13" r="E742"/>
  <c i="13" r="E899"/>
  <c i="13" r="E68"/>
  <c i="13" r="E462"/>
  <c i="13" r="E467"/>
  <c i="13" r="E1162"/>
  <c i="13" r="E1491"/>
  <c i="13" r="E1238"/>
  <c i="13" r="E1810"/>
  <c i="30" r="C175" s="1"/>
  <c i="13" r="E251" s="1"/>
  <c i="13" r="E1864"/>
  <c i="13" r="E1178"/>
  <c i="13" r="E1507"/>
  <c i="13" r="E1254"/>
  <c i="13" r="E1826"/>
  <c i="13" r="E1891"/>
  <c i="13" r="E1372"/>
  <c i="13" r="E1075"/>
  <c i="13" r="E2116"/>
  <c i="13" r="E1745"/>
  <c i="13" r="E1015"/>
  <c i="13" r="E1388"/>
  <c i="13" r="E1091"/>
  <c i="13" r="E2132"/>
  <c i="13" r="E1761"/>
  <c i="13" r="E726"/>
  <c i="13" r="E719"/>
  <c i="13" r="E516"/>
  <c i="13" r="E1448"/>
  <c i="13" r="E1929"/>
  <c i="13" r="E826"/>
  <c i="13" r="E1708"/>
  <c i="13" r="E1513"/>
  <c i="30" r="C142" s="1"/>
  <c i="13" r="E218" s="1"/>
  <c i="13" r="E1854"/>
  <c i="13" r="E1723"/>
  <c i="13" r="E1366"/>
  <c i="13" r="E1689"/>
  <c i="13" r="E74"/>
  <c i="13" r="E995"/>
  <c i="13" r="E1203"/>
  <c i="13" r="E2017"/>
  <c i="13" r="E569"/>
  <c i="13" r="E13"/>
  <c i="13" r="E301"/>
  <c i="13" r="E2069"/>
  <c i="13" r="E1573"/>
  <c i="13" r="E1706"/>
  <c i="13" r="E1954"/>
  <c i="13" r="E1184"/>
  <c i="13" r="E1970"/>
  <c i="13" r="E257"/>
  <c i="13" r="E2102"/>
  <c i="13" r="E1052"/>
  <c i="13" r="E2117"/>
  <c i="13" r="E1480"/>
  <c i="13" r="E1302"/>
  <c i="13" r="E1377"/>
  <c i="13" r="E968"/>
  <c i="13" r="E1664"/>
  <c i="13" r="E647"/>
  <c i="13" r="E1458"/>
  <c i="13" r="E1949"/>
  <c i="13" r="E1888"/>
  <c i="13" r="E1748"/>
  <c i="13" r="E1122"/>
  <c i="13" r="E381"/>
  <c i="13" r="E1497"/>
  <c i="13" r="E1946"/>
  <c i="13" r="E739"/>
  <c i="13" r="E783"/>
  <c i="13" r="E1027"/>
  <c i="13" r="E2109"/>
  <c i="13" r="E1355"/>
  <c i="13" r="E2110"/>
  <c i="13" r="E2194"/>
  <c i="13" r="E1486"/>
  <c i="30" r="C139" s="1"/>
  <c i="13" r="E215" s="1"/>
  <c i="13" r="E2176"/>
  <c i="13" r="E1410"/>
  <c i="13" r="E1885"/>
  <c i="13" r="E2178"/>
  <c i="13" r="E1470"/>
  <c i="13" r="E2112"/>
  <c i="13" r="E1394"/>
  <c i="13" r="E581"/>
  <c i="13" r="E284"/>
  <c i="13" r="E1232"/>
  <c i="13" r="E1977"/>
  <c i="13" r="E1496"/>
  <c i="13" r="E1546"/>
  <c i="13" r="E513"/>
  <c i="13" r="E1818"/>
  <c i="13" r="E1555"/>
  <c i="13" r="E69"/>
  <c i="13" r="E376"/>
  <c i="13" r="E981"/>
  <c i="13" r="E1541"/>
  <c i="13" r="E1690"/>
  <c i="13" r="E1036"/>
  <c i="13" r="E1820"/>
  <c i="13" r="E1899"/>
  <c i="13" r="E1991"/>
  <c i="13" r="E776"/>
  <c i="13" r="E1111"/>
  <c i="13" r="E1722"/>
  <c i="13" r="E1678"/>
  <c i="13" r="E1879"/>
  <c i="13" r="E1310"/>
  <c i="13" r="E2086"/>
  <c i="13" r="E672"/>
  <c i="13" r="E456"/>
  <c i="13" r="E2033"/>
  <c i="13" r="E1474"/>
  <c i="13" r="E1965"/>
  <c i="13" r="E2173"/>
  <c i="13" r="E1764"/>
  <c i="13" r="E270"/>
  <c i="13" r="E1531"/>
  <c i="30" r="C144" s="1"/>
  <c i="13" r="E220" s="1"/>
  <c i="13" r="E1055"/>
  <c i="13" r="E1909"/>
  <c i="13" r="E790"/>
  <c i="13" r="E1667"/>
  <c i="13" r="E1681"/>
  <c i="13" r="E1011"/>
  <c i="13" r="E1901"/>
  <c i="13" r="E1762"/>
  <c i="13" r="E1190"/>
  <c i="13" r="E1443"/>
  <c i="13" r="E1114"/>
  <c i="13" r="E1800"/>
  <c i="13" r="E1746"/>
  <c i="13" r="E1174"/>
  <c i="13" r="E1427"/>
  <c i="13" r="E664"/>
  <c i="13" r="E926"/>
  <c i="13" r="E931"/>
  <c i="13" r="E1978"/>
  <c i="13" r="E1915"/>
  <c i="13" r="E1563"/>
  <c i="13" r="E1250"/>
  <c i="13" r="E1487"/>
  <c i="13" r="E1962"/>
  <c i="13" r="E2197"/>
  <c i="13" r="E1740"/>
  <c i="13" r="E1217"/>
  <c i="13" r="E891"/>
  <c i="13" r="E914"/>
  <c i="13" r="E842"/>
  <c i="13" r="E1133"/>
  <c i="13" r="E324"/>
  <c i="13" r="E639"/>
  <c i="13" r="E646"/>
  <c i="13" r="E1631"/>
  <c i="13" r="E1007"/>
  <c i="13" r="E1364"/>
  <c i="13" r="E1693"/>
  <c i="30" r="C162" s="1"/>
  <c i="13" r="E238" s="1"/>
  <c i="13" r="E2122"/>
  <c i="13" r="E1647"/>
  <c i="13" r="E1023"/>
  <c i="13" r="E1380"/>
  <c i="13" r="E1709"/>
  <c i="13" r="E2138"/>
  <c i="13" r="E1231"/>
  <c i="13" r="E1397"/>
  <c i="13" r="E1964"/>
  <c i="13" r="E1870"/>
  <c i="13" r="E1620"/>
  <c i="13" r="E1247"/>
  <c i="13" r="E1429"/>
  <c i="13" r="E1996"/>
  <c i="13" r="E1886"/>
  <c i="13" r="E547"/>
  <c i="13" r="E542"/>
  <c i="13" r="E1046"/>
  <c i="13" r="E2052"/>
  <c i="13" r="E1672"/>
  <c i="13" r="E1889"/>
  <c i="13" r="E1464"/>
  <c i="13" r="E1054"/>
  <c i="13" r="E1329"/>
  <c i="13" r="E705"/>
  <c i="13" r="E1399"/>
  <c i="13" r="E2169"/>
  <c i="13" r="E1097"/>
  <c i="13" r="E2195"/>
  <c i="13" r="E1961"/>
  <c i="13" r="E642"/>
  <c i="13" r="E619"/>
  <c i="13" r="E1598"/>
  <c i="13" r="E1984"/>
  <c i="13" r="E2013"/>
  <c i="13" r="E1703"/>
  <c i="13" r="E2149"/>
  <c i="13" r="E1733"/>
  <c i="13" r="E2018"/>
  <c i="13" r="E1248"/>
  <c i="13" r="E1324"/>
  <c i="30" r="C121" s="1"/>
  <c i="13" r="E197" s="1"/>
  <c i="13" r="E2147"/>
  <c i="13" r="E811"/>
  <c i="13" r="E1156"/>
  <c i="13" r="E728"/>
  <c i="13" r="E725"/>
  <c i="13" r="E668"/>
  <c i="13" r="E1471"/>
  <c i="13" r="E784"/>
  <c i="13" r="E936"/>
  <c i="13" r="E473"/>
  <c i="13" r="E33"/>
  <c i="13" r="E1823"/>
  <c i="13" r="E1176"/>
  <c i="13" r="E1788"/>
  <c i="13" r="E1862"/>
  <c i="13" r="E2158"/>
  <c i="13" r="E1904"/>
  <c i="13" r="E1192"/>
  <c i="13" r="E1852"/>
  <c i="13" r="E1887"/>
  <c i="13" r="E2174"/>
  <c i="13" r="E1402"/>
  <c i="13" r="E2163"/>
  <c i="13" r="E2168"/>
  <c i="13" r="E385"/>
  <c i="13" r="E1758"/>
  <c i="13" r="E1418"/>
  <c i="13" r="E2144"/>
  <c i="13" r="E2184"/>
  <c i="13" r="E1407"/>
  <c i="13" r="E604"/>
  <c i="13" r="E709"/>
  <c i="13" r="E1171"/>
  <c i="13" r="E1877"/>
  <c i="13" r="E1841"/>
  <c i="13" r="E1140"/>
  <c i="13" r="E1808"/>
  <c i="13" r="E1350"/>
  <c i="13" r="E1673"/>
  <c i="13" r="E1057"/>
  <c i="13" r="E1967"/>
  <c i="13" r="E1739"/>
  <c i="13" r="E489"/>
  <c i="13" r="E2203"/>
  <c i="13" r="E1876"/>
  <c i="13" r="E1187"/>
  <c i="13" r="E387"/>
  <c i="13" r="E1987"/>
  <c i="13" r="E1585"/>
  <c i="30" r="C150" s="1"/>
  <c i="13" r="E226" s="1"/>
  <c i="13" r="E834"/>
  <c i="13" r="E402"/>
  <c i="13" r="E984"/>
  <c i="13" r="E1534"/>
  <c i="13" r="E1237"/>
  <c i="13" r="E1419"/>
  <c i="13" r="E1435"/>
  <c i="13" r="E1061"/>
  <c i="13" r="E1455"/>
  <c i="13" r="E2154"/>
  <c i="13" r="E2039"/>
  <c i="13" r="E1697"/>
  <c i="13" r="E1634"/>
  <c i="13" r="E1684"/>
  <c i="30" r="C161" s="1"/>
  <c i="13" r="E237" s="1"/>
  <c i="13" r="E1042"/>
  <c i="13" r="E1816"/>
  <c i="13" r="E1763"/>
  <c i="13" r="E1508"/>
  <c i="13" r="E1099"/>
  <c i="13" r="E442"/>
  <c i="13" r="E1456"/>
  <c i="13" r="E1747"/>
  <c i="30" r="C168" s="1"/>
  <c i="13" r="E244" s="1"/>
  <c i="13" r="E1476"/>
  <c i="13" r="E1083"/>
  <c i="13" r="E262"/>
  <c i="13" r="E591"/>
  <c i="13" r="E598"/>
  <c i="13" r="E1908"/>
  <c i="13" r="E1925"/>
  <c i="13" r="E1219"/>
  <c i="13" r="E1596"/>
  <c i="13" r="E1143"/>
  <c i="13" r="E1839"/>
  <c i="13" r="E1148"/>
  <c i="13" r="E1226"/>
  <c i="13" r="E383"/>
  <c i="13" r="E558"/>
  <c i="13" r="E563"/>
  <c i="13" r="E738"/>
  <c i="13" r="E817"/>
  <c i="13" r="E371"/>
  <c i="13" r="E306"/>
  <c i="13" r="E519"/>
  <c i="13" r="E1022"/>
  <c i="13" r="E1351"/>
  <c i="30" r="C124" s="1"/>
  <c i="13" r="E200" s="1"/>
  <c i="13" r="E1640"/>
  <c i="13" r="E2121"/>
  <c i="13" r="E673"/>
  <c i="13" r="E1038"/>
  <c i="13" r="E1367"/>
  <c i="13" r="E1656"/>
  <c i="13" r="E2137"/>
  <c i="13" r="E1246"/>
  <c i="13" r="E1575"/>
  <c i="13" r="E1521"/>
  <c i="13" r="E2006"/>
  <c i="13" r="E897"/>
  <c i="13" r="E1262"/>
  <c i="13" r="E1591"/>
  <c i="13" r="E1537"/>
  <c i="13" r="E2022"/>
  <c i="13" r="E778"/>
  <c i="13" r="E898"/>
  <c i="13" r="E875"/>
  <c i="13" r="E1342"/>
  <c i="30" r="C123" s="1"/>
  <c i="13" r="E199" s="1"/>
  <c i="13" r="E2050"/>
  <c i="13" r="E2092"/>
  <c i="13" r="E1532"/>
  <c i="13" r="E1893"/>
  <c i="13" r="E1605"/>
  <c i="13" r="E2101"/>
  <c i="13" r="E992"/>
  <c i="13" r="E1068"/>
  <c i="13" r="E1738"/>
  <c i="30" r="C167" s="1"/>
  <c i="13" r="E243" s="1"/>
  <c i="13" r="E478"/>
  <c i="13" r="E1953"/>
  <c i="13" r="E1005"/>
  <c i="13" r="E297"/>
  <c i="13" r="E343"/>
  <c i="13" r="E1701"/>
  <c i="13" r="E1983"/>
  <c i="13" r="E737"/>
  <c i="13" r="E1431"/>
  <c i="13" r="E2201"/>
  <c i="13" r="E1639"/>
  <c i="30" r="C156" s="1"/>
  <c i="13" r="E232" s="1"/>
  <c i="13" r="E2070"/>
  <c i="13" r="E1326"/>
  <c i="13" r="E1601"/>
  <c i="13" r="E522"/>
  <c i="13" r="E1549"/>
  <c i="30" r="C146" s="1"/>
  <c i="13" r="E222" s="1"/>
  <c i="13" r="E1772"/>
  <c i="13" r="E286"/>
  <c i="13" r="E1077"/>
  <c i="13" r="E397"/>
  <c i="13" r="E77"/>
  <c i="13" r="E1104"/>
  <c i="13" r="E795"/>
  <c i="13" r="E818"/>
  <c i="13" r="E458"/>
  <c i="13" r="E1147"/>
  <c i="13" r="E1604"/>
  <c i="13" r="E1811"/>
  <c i="13" r="E1520"/>
  <c i="13" r="E506"/>
  <c i="13" r="E1163"/>
  <c i="30" r="C93" s="1"/>
  <c i="13" r="E169" s="1"/>
  <c i="13" r="E1636"/>
  <c i="13" r="E1827"/>
  <c i="13" r="E1536"/>
  <c i="13" r="E1028"/>
  <c i="13" r="E1711"/>
  <c i="30" r="C164" s="1"/>
  <c i="13" r="E240" s="1"/>
  <c i="13" r="E1696"/>
  <c i="13" r="E1401"/>
  <c i="13" r="E730"/>
  <c i="13" r="E1044"/>
  <c i="13" r="E1743"/>
  <c i="13" r="E1712"/>
  <c i="13" r="E1417"/>
  <c i="13" r="E615"/>
  <c i="13" r="E386"/>
  <c i="13" r="E608"/>
  <c i="13" r="E1515"/>
  <c i="13" r="E1844"/>
  <c i="13" r="E1930"/>
  <c i="13" r="E1218"/>
  <c i="13" r="E1860"/>
  <c i="13" r="E1039"/>
  <c i="13" r="E1725"/>
  <c i="13" r="E1336"/>
  <c i="13" r="E1412"/>
  <c i="13" r="E2170"/>
  <c i="13" r="E7"/>
  <c i="13" r="E1564"/>
  <c i="13" r="E823"/>
  <c i="13" r="E733"/>
  <c i="13" r="E1287"/>
  <c i="13" r="E1020"/>
  <c i="13" r="E1303"/>
  <c i="13" r="E2085"/>
  <c i="13" r="E1244"/>
  <c i="13" r="E1959"/>
  <c i="13" r="E1260"/>
  <c i="13" r="E893"/>
  <c i="13" r="E1617"/>
  <c i="13" r="E1857"/>
  <c i="13" r="E1637"/>
  <c i="13" r="E406"/>
  <c i="13" r="E973"/>
  <c i="13" r="E1102"/>
  <c i="13" r="E1655"/>
  <c i="13" r="E1529"/>
  <c i="13" r="E566"/>
  <c i="13" r="E813"/>
  <c i="13" r="E1863"/>
  <c i="13" r="E1550"/>
  <c i="13" r="E1106"/>
  <c i="13" r="E1359"/>
  <c i="13" r="E2189"/>
  <c i="13" r="E1792"/>
  <c i="30" r="C173" s="1"/>
  <c i="13" r="E249" s="1"/>
  <c i="13" r="E1396"/>
  <c i="30" r="C129" s="1"/>
  <c i="13" r="E205" s="1"/>
  <c i="13" r="E1741"/>
  <c i="13" r="E260"/>
  <c i="13" r="E657"/>
  <c i="13" r="E1425"/>
  <c i="13" r="E1131"/>
  <c i="13" r="E1778"/>
  <c i="13" r="E1569"/>
  <c i="13" r="E2038"/>
  <c i="13" r="E557"/>
  <c i="13" r="E395"/>
  <c i="13" r="E1352"/>
  <c i="13" r="E1933"/>
  <c i="13" r="E1847"/>
  <c i="13" r="E1222"/>
  <c i="13" r="E474"/>
  <c i="13" r="E1115"/>
  <c i="13" r="E1590"/>
  <c i="13" r="E1607"/>
  <c i="13" r="E740"/>
  <c i="13" r="E961"/>
  <c i="13" r="E1211"/>
  <c i="13" r="E1502"/>
  <c i="13" r="E1292"/>
  <c i="13" r="E1986"/>
  <c i="13" r="E902"/>
  <c i="13" r="E1001"/>
  <c i="13" r="E1245"/>
  <c i="13" r="E801"/>
  <c i="13" r="E2167"/>
  <c i="13" r="E1493"/>
  <c i="13" r="E2028"/>
  <c i="13" r="E1759"/>
  <c i="13" r="E643"/>
  <c i="13" r="E913"/>
  <c i="13" r="E640"/>
  <c i="13" r="E703"/>
  <c i="13" r="E799"/>
  <c i="13" r="E437"/>
  <c i="13" r="E70"/>
  <c i="13" r="E599"/>
  <c i="13" r="E1105"/>
  <c i="13" r="E288"/>
  <c i="13" r="E756"/>
  <c i="13" r="E676"/>
  <c i="13" r="E423"/>
  <c i="13" r="E29"/>
  <c i="13" r="E48"/>
  <c i="13" r="E258"/>
  <c i="13" r="E1029"/>
  <c i="13" r="E574"/>
  <c i="13" r="E336"/>
  <c i="13" r="E369"/>
  <c i="13" r="E550"/>
  <c i="13" r="E787"/>
  <c i="13" r="E399"/>
  <c i="13" r="E838"/>
  <c i="13" r="E1362"/>
  <c i="13" r="E879"/>
  <c i="13" r="E632"/>
  <c i="13" r="E300"/>
  <c i="13" r="E510"/>
  <c i="13" r="E741"/>
  <c i="13" r="E354"/>
  <c i="13" r="E820"/>
  <c i="13" r="E287"/>
  <c i="13" r="E779"/>
  <c i="13" r="E806"/>
  <c i="13" r="E540"/>
  <c i="13" r="E722"/>
  <c i="13" r="E66"/>
  <c i="13" r="E886"/>
  <c i="13" r="E749"/>
  <c i="13" r="E966"/>
  <c i="13" r="E411"/>
  <c i="13" r="E259"/>
  <c i="13" r="E652"/>
  <c i="13" r="E532"/>
  <c i="13" r="E623"/>
  <c i="13" r="E59"/>
  <c i="13" r="E1093"/>
  <c i="13" r="E61"/>
  <c i="13" r="E1045"/>
  <c i="13" r="E543"/>
  <c i="13" r="E828"/>
  <c i="13" r="E546"/>
  <c i="13" r="E710"/>
  <c i="13" r="E620"/>
  <c i="13" r="E454"/>
  <c i="13" r="E508"/>
  <c i="13" r="E900"/>
  <c i="13" r="E872"/>
  <c i="13" r="E55"/>
  <c i="13" r="E651"/>
  <c i="13" r="E352"/>
  <c i="13" r="E294"/>
  <c i="13" r="E295"/>
  <c i="13" r="E616"/>
  <c i="13" r="E1009"/>
  <c i="13" r="E1166"/>
  <c i="13" r="E1442"/>
  <c i="13" r="E1206"/>
  <c i="13" r="E1623"/>
  <c i="13" r="E1924"/>
  <c i="13" r="E73"/>
  <c i="13" r="E1177"/>
  <c i="13" r="E1819"/>
  <c i="30" r="C176" s="1"/>
  <c i="13" r="E252" s="1"/>
  <c i="13" r="E1848"/>
  <c i="13" r="E1794"/>
  <c i="13" r="E1160"/>
  <c i="13" r="E1832"/>
  <c i="13" r="E2054"/>
  <c i="13" r="E1261"/>
  <c i="13" r="E1574"/>
  <c i="13" r="E748"/>
  <c i="13" r="E567"/>
  <c i="13" r="E1910"/>
  <c i="13" r="E1905"/>
  <c i="13" r="E1669"/>
  <c i="13" r="E1276"/>
  <c i="13" r="E562"/>
  <c i="13" r="E819"/>
  <c i="13" r="E1985"/>
  <c i="13" r="E1572"/>
  <c i="13" r="E1144"/>
  <c i="13" r="E1279"/>
  <c i="30" r="C116" s="1"/>
  <c i="13" r="E192" s="1"/>
  <c i="13" r="E1461"/>
  <c i="13" r="E261"/>
  <c i="13" r="E486"/>
  <c i="13" r="E1071"/>
  <c i="13" r="E1384"/>
  <c i="13" r="E989"/>
  <c i="13" r="E883"/>
  <c i="30" r="C65" s="1"/>
  <c i="13" r="E141" s="1"/>
  <c i="13" r="E1145"/>
  <c i="13" r="E1066"/>
  <c i="13" r="E582"/>
  <c i="13" r="E15"/>
  <c i="13" r="E549"/>
  <c i="13" r="E1157"/>
  <c i="13" r="E982"/>
  <c i="13" r="E964"/>
  <c i="13" r="E382"/>
  <c i="13" r="E289"/>
  <c i="13" r="E329"/>
  <c i="13" r="E367"/>
  <c i="13" r="E52"/>
  <c i="13" r="E394"/>
  <c i="13" r="E789"/>
  <c i="13" r="E707"/>
  <c i="13" r="E1168"/>
  <c i="13" r="E952"/>
  <c i="13" r="E775"/>
  <c i="13" r="E859"/>
  <c i="13" r="E736"/>
  <c i="13" r="E869"/>
  <c i="13" r="E751"/>
  <c i="13" r="E916"/>
  <c i="13" r="E67"/>
  <c i="13" r="E57"/>
  <c i="13" r="E830"/>
  <c i="13" r="E713"/>
  <c i="30" r="C48" s="1"/>
  <c i="13" r="E124" s="1"/>
  <c i="13" r="E412"/>
  <c i="13" r="E970"/>
  <c i="13" r="E1694"/>
  <c i="13" r="E720"/>
  <c i="13" r="E877"/>
  <c i="13" r="E254"/>
  <c i="13" r="E1165"/>
  <c i="13" r="E316"/>
  <c i="13" r="E420"/>
  <c i="13" r="E587"/>
  <c i="13" r="E335"/>
  <c i="13" r="E480"/>
  <c i="13" r="E21"/>
  <c i="13" r="E357"/>
  <c i="13" r="E932"/>
  <c i="13" r="E727"/>
  <c i="13" r="E621"/>
  <c i="13" r="E924"/>
  <c i="13" r="E537"/>
  <c i="13" r="E839"/>
  <c i="13" r="E326"/>
  <c i="13" r="E797"/>
  <c i="13" r="E894"/>
  <c i="13" r="E28"/>
  <c i="13" r="E638"/>
  <c i="13" r="E495"/>
  <c i="13" r="E296"/>
  <c i="13" r="E266"/>
  <c i="13" r="E805"/>
  <c i="13" r="E424"/>
  <c i="13" r="E536"/>
  <c i="13" r="E351"/>
  <c i="13" r="E1522"/>
  <c i="30" r="C143" s="1"/>
  <c i="13" r="E219" s="1"/>
  <c i="13" r="E1724"/>
  <c i="13" r="E2126"/>
  <c i="13" r="E1459"/>
  <c i="30" r="C136" s="1"/>
  <c i="13" r="E212" s="1"/>
  <c i="13" r="E1294"/>
  <c i="13" r="E1321"/>
  <c i="13" r="E64"/>
  <c i="13" r="E469"/>
  <c i="13" r="E433"/>
  <c i="13" r="E1504"/>
  <c i="30" r="C141" s="1"/>
  <c i="13" r="E217" s="1"/>
  <c i="13" r="E1795"/>
  <c i="13" r="E1475"/>
  <c i="13" r="E1779"/>
  <c i="13" r="E1956"/>
  <c i="13" r="E2024"/>
  <c i="13" r="E855"/>
  <c i="13" r="E1127"/>
  <c i="13" r="E1382"/>
  <c i="13" r="E1146"/>
  <c i="13" r="E2055"/>
  <c i="13" r="E1216"/>
  <c i="13" r="E2027"/>
  <c i="13" r="E539"/>
  <c i="13" r="E814"/>
  <c i="13" r="E1153"/>
  <c i="30" r="C92" s="1"/>
  <c i="13" r="E168" s="1"/>
  <c i="13" r="E1917"/>
  <c i="13" r="E1918"/>
  <c i="13" r="E1341"/>
  <c i="13" r="E1263"/>
  <c i="13" r="E885"/>
  <c i="13" r="E479"/>
  <c i="13" r="E1462"/>
  <c i="13" r="E26"/>
  <c i="13" r="E533"/>
  <c i="13" r="E1065"/>
  <c i="13" r="E999"/>
  <c i="13" r="E603"/>
  <c i="13" r="E848"/>
  <c i="13" r="E37"/>
  <c i="13" r="E303"/>
  <c i="13" r="E56"/>
  <c i="13" r="E418"/>
  <c i="13" r="E308"/>
  <c i="13" r="E291"/>
  <c i="13" r="E920"/>
  <c i="13" r="E523"/>
  <c i="13" r="E446"/>
  <c i="13" r="E377"/>
  <c i="13" r="E544"/>
  <c i="13" r="E588"/>
  <c i="13" r="E319"/>
  <c i="13" r="E1117"/>
  <c i="13" r="E355"/>
  <c i="13" r="E985"/>
  <c i="13" r="E882"/>
  <c i="13" r="E905"/>
  <c i="13" r="E660"/>
  <c i="13" r="E12"/>
  <c i="13" r="E613"/>
  <c i="30" r="C38" s="1"/>
  <c i="13" r="E114" s="1"/>
  <c i="13" r="E649"/>
  <c i="13" r="E436"/>
  <c i="13" r="E888"/>
  <c i="13" r="E677"/>
  <c i="13" r="E843"/>
  <c i="13" r="E468"/>
  <c i="13" r="E366"/>
  <c i="13" r="E374"/>
  <c i="13" r="E466"/>
  <c i="13" r="E328"/>
  <c i="13" r="E881"/>
  <c i="13" r="E526"/>
  <c i="13" r="E585"/>
  <c i="13" r="E11"/>
  <c i="13" r="E521"/>
  <c i="13" r="E760"/>
  <c i="13" r="E777"/>
  <c i="13" r="E60"/>
  <c i="13" r="E393"/>
  <c i="13" r="E630"/>
  <c i="13" r="E960"/>
  <c i="13" r="E1040"/>
  <c i="13" r="E331"/>
  <c i="13" r="E311"/>
  <c i="13" r="E812"/>
  <c i="13" r="E712"/>
  <c i="13" r="E63"/>
  <c i="13" r="E407"/>
  <c i="13" r="E274"/>
  <c i="13" r="E644"/>
  <c i="13" r="E904"/>
  <c i="13" r="E764"/>
  <c i="13" r="E428"/>
  <c i="13" r="E648"/>
  <c i="13" r="E427"/>
  <c i="13" r="E1389"/>
  <c i="13" r="E1969"/>
  <c i="13" r="E1488"/>
  <c i="13" r="E2056"/>
  <c i="13" r="E929"/>
  <c i="13" r="E1200"/>
  <c i="13" r="E310"/>
  <c i="13" r="E953"/>
  <c i="13" r="E2142"/>
  <c i="13" r="E1846"/>
  <c i="13" r="E1518"/>
  <c i="13" r="E1791"/>
  <c i="13" r="E1540"/>
  <c i="30" r="C145" s="1"/>
  <c i="13" r="E221" s="1"/>
  <c i="13" r="E998"/>
  <c i="13" r="E1553"/>
  <c i="13" r="E895"/>
  <c i="13" r="E825"/>
  <c i="13" r="E1769"/>
  <c i="13" r="E1830"/>
  <c i="13" r="E2002"/>
  <c i="13" r="E2023"/>
  <c i="13" r="E1652"/>
  <c i="13" r="E1169"/>
  <c i="13" r="E628"/>
  <c i="13" r="E1285"/>
  <c i="13" r="E1831"/>
  <c i="13" r="E2060"/>
  <c i="13" r="E1902"/>
  <c i="13" r="E1278"/>
  <c i="13" r="E332"/>
  <c i="13" r="E792"/>
  <c i="13" r="E878"/>
  <c i="13" r="E452"/>
  <c i="13" r="E1141"/>
  <c i="13" r="E1629"/>
  <c i="13" r="E717"/>
  <c i="13" r="E370"/>
  <c i="13" r="E1588"/>
  <c i="13" r="E793"/>
  <c i="13" r="E624"/>
  <c i="13" r="E380"/>
  <c i="13" r="E50"/>
  <c i="13" r="E908"/>
  <c i="13" r="E687"/>
  <c i="13" r="E364"/>
  <c i="13" r="E978"/>
  <c i="13" r="E415"/>
  <c i="13" r="E461"/>
  <c i="13" r="E626"/>
  <c i="13" r="E633"/>
  <c i="13" r="E782"/>
  <c i="13" r="E541"/>
  <c i="13" r="E1343"/>
  <c i="13" r="E802"/>
  <c i="13" r="E714"/>
  <c i="13" r="E766"/>
  <c i="13" r="E318"/>
  <c i="13" r="E841"/>
  <c i="13" r="E3"/>
  <c i="13" r="E715"/>
  <c i="13" r="E702"/>
  <c i="13" r="E880"/>
  <c i="13" r="E692"/>
  <c i="13" r="E889"/>
  <c i="13" r="E693"/>
  <c i="13" r="E379"/>
  <c i="13" r="E431"/>
  <c i="13" r="E753"/>
  <c i="13" r="E365"/>
  <c i="13" r="E986"/>
  <c i="13" r="E531"/>
  <c i="13" r="E485"/>
  <c i="13" r="E459"/>
  <c i="13" r="E907"/>
  <c i="13" r="E253"/>
  <c i="30" r="C2" s="1"/>
  <c i="13" r="E78" s="1"/>
  <c i="13" r="E933"/>
  <c i="30" r="C70" s="1"/>
  <c i="13" r="E146" s="1"/>
  <c i="13" r="E421"/>
  <c i="13" r="E339"/>
  <c i="13" r="E6"/>
  <c i="13" r="E622"/>
  <c i="13" r="E487"/>
  <c i="13" r="E627"/>
  <c i="13" r="E965"/>
  <c i="13" r="E1213"/>
  <c i="13" r="E945"/>
  <c i="13" r="E944"/>
  <c i="13" r="E19"/>
  <c i="13" r="E815"/>
  <c i="13" r="E788"/>
  <c i="13" r="E457"/>
  <c i="13" r="E504"/>
  <c i="13" r="E559"/>
  <c i="13" r="E27"/>
  <c i="28" r="J10001"/>
  <c i="28" r="H10002"/>
  <c i="28" r="I10001"/>
  <c i="30" l="1" r="C8"/>
  <c i="13" r="E84" s="1"/>
  <c i="30" r="C40"/>
  <c i="13" r="E116" s="1"/>
  <c i="30" r="C52"/>
  <c i="13" r="E128" s="1"/>
  <c i="30" r="C44"/>
  <c i="13" r="E120" s="1"/>
  <c i="30" r="C112"/>
  <c i="13" r="E188" s="1"/>
  <c i="30" r="C103"/>
  <c i="13" r="E179" s="1"/>
  <c i="30" r="C7"/>
  <c i="13" r="E83" s="1"/>
  <c i="30" r="C39"/>
  <c i="13" r="E115" s="1"/>
  <c i="30" r="C68"/>
  <c i="13" r="E144" s="1"/>
  <c i="13" r="E2833"/>
  <c i="13" r="E2385"/>
  <c i="13" r="E2387"/>
  <c i="13" r="E2262"/>
  <c i="13" r="E2641"/>
  <c i="13" r="E2431"/>
  <c i="13" r="E2684"/>
  <c i="13" r="E2904"/>
  <c i="13" r="E2632"/>
  <c i="13" r="E2426"/>
  <c i="13" r="E2459"/>
  <c i="13" r="E2745"/>
  <c i="13" r="E2944"/>
  <c i="13" r="E2453"/>
  <c i="13" r="E2772"/>
  <c i="13" r="E2255"/>
  <c i="13" r="E2930"/>
  <c i="13" r="E2887"/>
  <c i="13" r="E2505"/>
  <c i="13" r="E2635"/>
  <c i="13" r="E2306"/>
  <c i="13" r="E2700"/>
  <c i="13" r="E2960"/>
  <c i="13" r="E2562"/>
  <c i="13" r="E2349"/>
  <c i="13" r="E2312"/>
  <c i="13" r="E2491"/>
  <c i="13" r="E2693"/>
  <c i="13" r="E2925"/>
  <c i="13" r="E3026"/>
  <c i="13" r="E3030"/>
  <c i="13" r="E2314"/>
  <c i="13" r="E2592"/>
  <c i="13" r="E2209"/>
  <c i="13" r="E2831"/>
  <c i="13" r="E2511"/>
  <c i="13" r="E2395"/>
  <c i="13" r="E2328"/>
  <c i="13" r="E2243"/>
  <c i="13" r="E3003"/>
  <c i="13" r="E2289"/>
  <c i="13" r="E2211"/>
  <c i="13" r="E2379"/>
  <c i="13" r="E2968"/>
  <c i="13" r="E2576"/>
  <c i="13" r="E2989"/>
  <c i="13" r="E2683"/>
  <c i="13" r="E2741"/>
  <c i="13" r="E2661"/>
  <c i="13" r="E2308"/>
  <c i="13" r="E2274"/>
  <c i="13" r="E2269"/>
  <c i="13" r="E2242"/>
  <c i="13" r="E2981"/>
  <c i="13" r="E3052"/>
  <c i="13" r="E2634"/>
  <c i="13" r="E2493"/>
  <c i="13" r="E2701"/>
  <c i="13" r="E2235"/>
  <c i="13" r="E2965"/>
  <c i="13" r="E2921"/>
  <c i="13" r="E2603"/>
  <c i="13" r="E2690"/>
  <c i="13" r="E2758"/>
  <c i="13" r="E3024"/>
  <c i="13" r="E2435"/>
  <c i="13" r="E2908"/>
  <c i="13" r="E2259"/>
  <c i="13" r="E2714"/>
  <c i="13" r="E3042"/>
  <c i="13" r="E2633"/>
  <c i="13" r="E2913"/>
  <c i="13" r="E2466"/>
  <c i="13" r="E2450"/>
  <c i="13" r="E2356"/>
  <c i="13" r="E2682"/>
  <c i="13" r="E2542"/>
  <c i="13" r="E2324"/>
  <c i="13" r="E2341"/>
  <c i="13" r="E3027"/>
  <c i="13" r="E3045"/>
  <c i="13" r="E2361"/>
  <c i="13" r="E3048"/>
  <c i="13" r="E2766"/>
  <c i="13" r="E2822"/>
  <c i="13" r="E3036"/>
  <c i="13" r="E2354"/>
  <c i="13" r="E2297"/>
  <c i="13" r="E2283"/>
  <c i="13" r="E2993"/>
  <c i="13" r="E2393"/>
  <c i="13" r="E2554"/>
  <c i="13" r="E3038"/>
  <c i="13" r="E2691"/>
  <c i="13" r="E2578"/>
  <c i="13" r="E2717"/>
  <c i="13" r="E2247"/>
  <c i="13" r="E2417"/>
  <c i="13" r="E2972"/>
  <c i="13" r="E2713"/>
  <c i="13" r="E2286"/>
  <c i="13" r="E2292"/>
  <c i="13" r="E2254"/>
  <c i="13" r="E2465"/>
  <c i="13" r="E2614"/>
  <c i="13" r="E2282"/>
  <c i="13" r="E2316"/>
  <c i="13" r="E2291"/>
  <c i="13" r="E3017"/>
  <c i="13" r="E2872"/>
  <c i="13" r="E3049"/>
  <c i="13" r="E2807"/>
  <c i="13" r="E2893"/>
  <c i="13" r="E2415"/>
  <c i="13" r="E2695"/>
  <c i="13" r="E2912"/>
  <c i="13" r="E2219"/>
  <c i="13" r="E2230"/>
  <c i="13" r="E2267"/>
  <c i="13" r="E2441"/>
  <c i="13" r="E2530"/>
  <c i="13" r="E2724"/>
  <c i="13" r="E2525"/>
  <c i="13" r="E2864"/>
  <c i="13" r="E2667"/>
  <c i="13" r="E2276"/>
  <c i="13" r="E2304"/>
  <c i="13" r="E2941"/>
  <c i="13" r="E2533"/>
  <c i="13" r="E2957"/>
  <c i="13" r="E2812"/>
  <c i="13" r="E2706"/>
  <c i="13" r="E2951"/>
  <c i="13" r="E2451"/>
  <c i="13" r="E2446"/>
  <c i="13" r="E2754"/>
  <c i="13" r="E2995"/>
  <c i="13" r="E2279"/>
  <c i="13" r="E2477"/>
  <c i="13" r="E2967"/>
  <c i="13" r="E2409"/>
  <c i="13" r="E2889"/>
  <c i="13" r="E2439"/>
  <c i="13" r="E2759"/>
  <c i="13" r="E3032"/>
  <c i="13" r="E2506"/>
  <c i="13" r="E2868"/>
  <c i="13" r="E2983"/>
  <c i="13" r="E2329"/>
  <c i="13" r="E2498"/>
  <c i="13" r="E2892"/>
  <c i="13" r="E3022"/>
  <c i="13" r="E2651"/>
  <c i="13" r="E2403"/>
  <c i="13" r="E2888"/>
  <c i="13" r="E3046"/>
  <c i="13" r="E2496"/>
  <c i="13" r="E2790"/>
  <c i="13" r="E2223"/>
  <c i="13" r="E2825"/>
  <c i="13" r="E2222"/>
  <c i="13" r="E2214"/>
  <c i="13" r="E2791"/>
  <c i="13" r="E2461"/>
  <c i="13" r="E2296"/>
  <c i="13" r="E2300"/>
  <c i="13" r="E2479"/>
  <c i="13" r="E2751"/>
  <c i="13" r="E2666"/>
  <c i="13" r="E2933"/>
  <c i="13" r="E2517"/>
  <c i="13" r="E2943"/>
  <c i="13" r="E2473"/>
  <c i="13" r="E2727"/>
  <c i="13" r="E2932"/>
  <c i="13" r="E2442"/>
  <c i="13" r="E2474"/>
  <c i="13" r="E2503"/>
  <c i="13" r="E2723"/>
  <c i="13" r="E2959"/>
  <c i="13" r="E2489"/>
  <c i="13" r="E2803"/>
  <c i="13" r="E2266"/>
  <c i="13" r="E2881"/>
  <c i="13" r="E2253"/>
  <c i="13" r="E3035"/>
  <c i="13" r="E2742"/>
  <c i="13" r="E2935"/>
  <c i="13" r="E2277"/>
  <c i="13" r="E2707"/>
  <c i="13" r="E2871"/>
  <c i="13" r="E2401"/>
  <c i="13" r="E2971"/>
  <c i="13" r="E2917"/>
  <c i="13" r="E2483"/>
  <c i="13" r="E2587"/>
  <c i="13" r="E2979"/>
  <c i="13" r="E2340"/>
  <c i="13" r="E2344"/>
  <c i="13" r="E2221"/>
  <c i="13" r="E2226"/>
  <c i="13" r="E2326"/>
  <c i="13" r="E3009"/>
  <c i="13" r="E2924"/>
  <c i="13" r="E2434"/>
  <c i="13" r="E2245"/>
  <c i="13" r="E3001"/>
  <c i="13" r="E2861"/>
  <c i="13" r="E2382"/>
  <c i="13" r="E2709"/>
  <c i="13" r="E2481"/>
  <c i="13" r="E2210"/>
  <c i="13" r="E2897"/>
  <c i="13" r="E3019"/>
  <c i="13" r="E2623"/>
  <c i="13" r="E2675"/>
  <c i="13" r="E3021"/>
  <c i="13" r="E2876"/>
  <c i="13" r="E2794"/>
  <c i="13" r="E3050"/>
  <c i="13" r="E2855"/>
  <c i="13" r="E2653"/>
  <c i="13" r="E2227"/>
  <c i="13" r="E2946"/>
  <c i="13" r="E3044"/>
  <c i="13" r="E2685"/>
  <c i="13" r="E2762"/>
  <c i="13" r="E2438"/>
  <c i="13" r="E2500"/>
  <c i="13" r="E2568"/>
  <c i="13" r="E2885"/>
  <c i="13" r="E2975"/>
  <c i="13" r="E2799"/>
  <c i="13" r="E2285"/>
  <c i="13" r="E2900"/>
  <c i="13" r="E3043"/>
  <c i="13" r="E2629"/>
  <c i="13" r="E2903"/>
  <c i="13" r="E2345"/>
  <c i="13" r="E3025"/>
  <c i="13" r="E2449"/>
  <c i="13" r="E2558"/>
  <c i="13" r="E2238"/>
  <c i="13" r="E2215"/>
  <c i="13" r="E2936"/>
  <c i="13" r="E2940"/>
  <c i="13" r="E2927"/>
  <c i="13" r="E2616"/>
  <c i="13" r="E2798"/>
  <c i="13" r="E2337"/>
  <c i="13" r="E3033"/>
  <c i="13" r="E2501"/>
  <c i="13" r="E2433"/>
  <c i="13" r="E2725"/>
  <c i="13" r="E2321"/>
  <c i="13" r="E2956"/>
  <c i="13" r="E2698"/>
  <c i="13" r="E2258"/>
  <c i="13" r="E2290"/>
  <c i="13" r="E2399"/>
  <c i="13" r="E2454"/>
  <c i="13" r="E2482"/>
  <c i="13" r="E2570"/>
  <c i="13" r="E2278"/>
  <c i="13" r="E2310"/>
  <c i="13" r="E2865"/>
  <c i="13" r="E2916"/>
  <c i="13" r="E2423"/>
  <c i="13" r="E2823"/>
  <c i="13" r="E2231"/>
  <c i="13" r="E2471"/>
  <c i="13" r="E2232"/>
  <c i="13" r="E2650"/>
  <c i="13" r="E2467"/>
  <c i="13" r="E2670"/>
  <c i="13" r="E2677"/>
  <c i="13" r="E2263"/>
  <c i="13" r="E2952"/>
  <c i="13" r="E2582"/>
  <c i="13" r="E2686"/>
  <c i="13" r="E2919"/>
  <c i="13" r="E2443"/>
  <c i="13" r="E2330"/>
  <c i="13" r="E3013"/>
  <c i="13" r="E2353"/>
  <c i="13" r="E2804"/>
  <c i="13" r="E3040"/>
  <c i="13" r="E2674"/>
  <c i="13" r="E2637"/>
  <c i="13" r="E2538"/>
  <c i="13" r="E2810"/>
  <c i="13" r="E2976"/>
  <c i="13" r="E2987"/>
  <c i="13" r="E2513"/>
  <c i="13" r="E2920"/>
  <c i="13" r="E2305"/>
  <c i="13" r="E2333"/>
  <c i="13" r="E2469"/>
  <c i="13" r="E2654"/>
  <c i="13" r="E2896"/>
  <c i="13" r="E2475"/>
  <c i="13" r="E2357"/>
  <c i="13" r="E2410"/>
  <c i="13" r="E2398"/>
  <c i="13" r="E2702"/>
  <c i="13" r="E2363"/>
  <c i="13" r="E2366"/>
  <c i="13" r="E2948"/>
  <c i="13" r="E2458"/>
  <c i="13" r="E3051"/>
  <c i="13" r="E2734"/>
  <c i="13" r="E2818"/>
  <c i="13" r="E2468"/>
  <c i="13" r="E2938"/>
  <c i="13" r="E2261"/>
  <c i="13" r="E2726"/>
  <c i="13" r="E2863"/>
  <c i="13" r="E2336"/>
  <c i="13" r="E2643"/>
  <c i="13" r="E2447"/>
  <c i="13" r="E2856"/>
  <c i="13" r="E2383"/>
  <c i="13" r="E2418"/>
  <c i="13" r="E2377"/>
  <c i="13" r="E2669"/>
  <c i="13" r="E2462"/>
  <c i="13" r="E2778"/>
  <c i="13" r="E2806"/>
  <c i="13" r="E2628"/>
  <c i="13" r="E2844"/>
  <c i="13" r="E2302"/>
  <c i="13" r="E2250"/>
  <c i="13" r="E3047"/>
  <c i="13" r="E2645"/>
  <c i="13" r="E2985"/>
  <c i="13" r="E2332"/>
  <c i="13" r="E2348"/>
  <c i="13" r="E2362"/>
  <c i="13" r="E2287"/>
  <c i="13" r="E2997"/>
  <c i="13" r="E2722"/>
  <c i="13" r="E2928"/>
  <c i="13" r="E2437"/>
  <c i="13" r="E2229"/>
  <c i="13" r="E2386"/>
  <c i="13" r="E2712"/>
  <c i="13" r="E3037"/>
  <c i="13" r="E2949"/>
  <c i="13" r="E2852"/>
  <c i="13" r="E2485"/>
  <c i="13" r="E2360"/>
  <c i="13" r="E2322"/>
  <c i="13" r="E2338"/>
  <c i="13" r="E2213"/>
  <c i="13" r="E2771"/>
  <c i="13" r="E2849"/>
  <c i="13" r="E2625"/>
  <c i="13" r="E2880"/>
  <c i="13" r="E2895"/>
  <c i="13" r="E2639"/>
  <c i="13" r="E3028"/>
  <c i="13" r="E2663"/>
  <c i="13" r="E3005"/>
  <c i="13" r="E2737"/>
  <c i="13" r="E3034"/>
  <c i="13" r="E2402"/>
  <c i="13" r="E2371"/>
  <c i="13" r="E2486"/>
  <c i="13" r="E2839"/>
  <c i="13" r="E3029"/>
  <c i="13" r="E2294"/>
  <c i="13" r="E2531"/>
  <c i="13" r="E2237"/>
  <c i="13" r="E2445"/>
  <c i="13" r="E2884"/>
  <c i="13" r="E3011"/>
  <c i="13" r="E2391"/>
  <c i="13" r="E2313"/>
  <c i="13" r="E2369"/>
  <c i="13" r="E2495"/>
  <c i="13" r="E2832"/>
  <c i="13" r="E2699"/>
  <c i="13" r="E2659"/>
  <c i="13" r="E3041"/>
  <c i="13" r="E2487"/>
  <c i="13" r="E2318"/>
  <c i="13" r="E2878"/>
  <c i="13" r="E2755"/>
  <c i="13" r="E2430"/>
  <c i="13" r="E2422"/>
  <c i="13" r="E2627"/>
  <c i="13" r="E2591"/>
  <c i="13" r="E2388"/>
  <c i="13" r="E2549"/>
  <c i="13" r="E2826"/>
  <c i="13" r="E2756"/>
  <c i="13" r="E2672"/>
  <c i="13" r="E2566"/>
  <c i="13" r="E2962"/>
  <c i="13" r="E2910"/>
  <c i="13" r="E2331"/>
  <c i="13" r="E2412"/>
  <c i="13" r="E2769"/>
  <c i="13" r="E2767"/>
  <c i="13" r="E2610"/>
  <c i="13" r="E2452"/>
  <c i="13" r="E2994"/>
  <c i="13" r="E2590"/>
  <c i="13" r="E2926"/>
  <c i="13" r="E2311"/>
  <c i="13" r="E2805"/>
  <c i="13" r="E2585"/>
  <c i="13" r="E2970"/>
  <c i="13" r="E2472"/>
  <c i="13" r="E2873"/>
  <c i="13" r="E2883"/>
  <c i="13" r="E2508"/>
  <c i="13" r="E2499"/>
  <c i="13" r="E2817"/>
  <c i="13" r="E2664"/>
  <c i="13" r="E2555"/>
  <c i="13" r="E2914"/>
  <c i="13" r="E2507"/>
  <c i="13" r="E2840"/>
  <c i="13" r="E2746"/>
  <c i="13" r="E2257"/>
  <c i="13" r="E2241"/>
  <c i="13" r="E2877"/>
  <c i="13" r="E2569"/>
  <c i="13" r="E2584"/>
  <c i="13" r="E2891"/>
  <c i="13" r="E2528"/>
  <c i="13" r="E2621"/>
  <c i="13" r="E2802"/>
  <c i="13" r="E2390"/>
  <c i="13" r="E2394"/>
  <c i="13" r="E2550"/>
  <c i="13" r="E2599"/>
  <c i="13" r="E2414"/>
  <c i="13" r="E2619"/>
  <c i="13" r="E2899"/>
  <c i="13" r="E3006"/>
  <c i="13" r="E2744"/>
  <c i="13" r="E2396"/>
  <c i="13" r="E2470"/>
  <c i="13" r="E2911"/>
  <c i="13" r="E2524"/>
  <c i="13" r="E2347"/>
  <c i="13" r="E2510"/>
  <c i="13" r="E2898"/>
  <c i="13" r="E2918"/>
  <c i="13" r="E2859"/>
  <c i="13" r="E3000"/>
  <c i="13" r="E2225"/>
  <c i="13" r="E2440"/>
  <c i="13" r="E2233"/>
  <c i="13" r="E2600"/>
  <c i="13" r="E2973"/>
  <c i="13" r="E2478"/>
  <c i="13" r="E2334"/>
  <c i="13" r="E2747"/>
  <c i="13" r="E2535"/>
  <c i="13" r="E2317"/>
  <c i="13" r="E2275"/>
  <c i="13" r="E2580"/>
  <c i="13" r="E2248"/>
  <c i="13" r="E2380"/>
  <c i="13" r="E2252"/>
  <c i="13" r="E2476"/>
  <c i="13" r="E2420"/>
  <c i="13" r="E2573"/>
  <c i="13" r="E2752"/>
  <c i="13" r="E2721"/>
  <c i="13" r="E2749"/>
  <c i="13" r="E3016"/>
  <c i="13" r="E2594"/>
  <c i="13" r="E2335"/>
  <c i="13" r="E2729"/>
  <c i="13" r="E2480"/>
  <c i="13" r="E2964"/>
  <c i="13" r="E2915"/>
  <c i="13" r="E2364"/>
  <c i="13" r="E2352"/>
  <c i="13" r="E2265"/>
  <c i="13" r="E2939"/>
  <c i="13" r="E2784"/>
  <c i="13" r="E2372"/>
  <c i="13" r="E2307"/>
  <c i="13" r="E3018"/>
  <c i="13" r="E2540"/>
  <c i="13" r="E2367"/>
  <c i="13" r="E2991"/>
  <c i="13" r="E2882"/>
  <c i="13" r="E2800"/>
  <c i="13" r="E2604"/>
  <c i="13" r="E2620"/>
  <c i="13" r="E2613"/>
  <c i="13" r="E2827"/>
  <c i="13" r="E2735"/>
  <c i="13" r="E2793"/>
  <c i="13" r="E2375"/>
  <c i="13" r="E2272"/>
  <c i="13" r="E2239"/>
  <c i="13" r="E2638"/>
  <c i="13" r="E2421"/>
  <c i="13" r="E2315"/>
  <c i="13" r="E2906"/>
  <c i="13" r="E3007"/>
  <c i="13" r="E2515"/>
  <c i="13" r="E2546"/>
  <c i="13" r="E2869"/>
  <c i="13" r="E2786"/>
  <c i="13" r="E2733"/>
  <c i="13" r="E2504"/>
  <c i="13" r="E2649"/>
  <c i="13" r="E2553"/>
  <c i="13" r="E2673"/>
  <c i="13" r="E2548"/>
  <c i="13" r="E2860"/>
  <c i="13" r="E2407"/>
  <c i="13" r="E2523"/>
  <c i="13" r="E2343"/>
  <c i="13" r="E2642"/>
  <c i="13" r="E2374"/>
  <c i="13" r="E2905"/>
  <c i="13" r="E2875"/>
  <c i="13" r="E2757"/>
  <c i="13" r="E2392"/>
  <c i="13" r="E2857"/>
  <c i="13" r="E2795"/>
  <c i="13" r="E2228"/>
  <c i="13" r="E2365"/>
  <c i="13" r="E2608"/>
  <c i="13" r="E2432"/>
  <c i="13" r="E2796"/>
  <c i="13" r="E2777"/>
  <c i="13" r="E2400"/>
  <c i="13" r="E2618"/>
  <c i="13" r="E2678"/>
  <c i="13" r="E2821"/>
  <c i="13" r="E2640"/>
  <c i="13" r="E2273"/>
  <c i="13" r="E2220"/>
  <c i="13" r="E2301"/>
  <c i="13" r="E2416"/>
  <c i="13" r="E2373"/>
  <c i="13" r="E2853"/>
  <c i="13" r="E2526"/>
  <c i="13" r="E2836"/>
  <c i="13" r="E2718"/>
  <c i="13" r="E3031"/>
  <c i="13" r="E2958"/>
  <c i="13" r="E2455"/>
  <c i="13" r="E2834"/>
  <c i="13" r="E2907"/>
  <c i="13" r="E2703"/>
  <c i="13" r="E2648"/>
  <c i="13" r="E2874"/>
  <c i="13" r="E2457"/>
  <c i="13" r="E2389"/>
  <c i="13" r="E2923"/>
  <c i="13" r="E2561"/>
  <c i="13" r="E2611"/>
  <c i="13" r="E2615"/>
  <c i="13" r="E2671"/>
  <c i="13" r="E2676"/>
  <c i="13" r="E2606"/>
  <c i="13" r="E2764"/>
  <c i="13" r="E3004"/>
  <c i="13" r="E2563"/>
  <c i="13" r="E3002"/>
  <c i="13" r="E2788"/>
  <c i="13" r="E2814"/>
  <c i="13" r="E2846"/>
  <c i="13" r="E2260"/>
  <c i="13" r="E2512"/>
  <c i="13" r="E2370"/>
  <c i="13" r="E2617"/>
  <c i="13" r="E2847"/>
  <c i="13" r="E2622"/>
  <c i="13" r="E2894"/>
  <c i="13" r="E2425"/>
  <c i="13" r="E3008"/>
  <c i="13" r="E2583"/>
  <c i="13" r="E2405"/>
  <c i="13" r="E2609"/>
  <c i="13" r="E2696"/>
  <c i="13" r="E2521"/>
  <c i="13" r="E2339"/>
  <c i="13" r="E2728"/>
  <c i="13" r="E2456"/>
  <c i="13" r="E2249"/>
  <c i="13" r="E2785"/>
  <c i="13" r="E2598"/>
  <c i="13" r="E2770"/>
  <c i="13" r="E2819"/>
  <c i="13" r="E2484"/>
  <c i="13" r="E2545"/>
  <c i="13" r="E2966"/>
  <c i="13" r="E2828"/>
  <c i="13" r="E2998"/>
  <c i="13" r="E2719"/>
  <c i="13" r="E2780"/>
  <c i="13" r="E2612"/>
  <c i="13" r="E2323"/>
  <c i="13" r="E2436"/>
  <c i="13" r="E2280"/>
  <c i="13" r="E2660"/>
  <c i="13" r="E2830"/>
  <c i="13" r="E2937"/>
  <c i="13" r="E2646"/>
  <c i="13" r="E2740"/>
  <c i="13" r="E2284"/>
  <c i="13" r="E2293"/>
  <c i="13" r="E2588"/>
  <c i="13" r="E2355"/>
  <c i="13" r="E2862"/>
  <c i="13" r="E2990"/>
  <c i="13" r="E2544"/>
  <c i="13" r="E2593"/>
  <c i="13" r="E2824"/>
  <c i="13" r="E2787"/>
  <c i="13" r="E2870"/>
  <c i="13" r="E2298"/>
  <c i="13" r="E2556"/>
  <c i="13" r="E2704"/>
  <c i="13" r="E2572"/>
  <c i="13" r="E2596"/>
  <c i="13" r="E2977"/>
  <c i="13" r="E2246"/>
  <c i="13" r="E3014"/>
  <c i="13" r="E2738"/>
  <c i="13" r="E2208"/>
  <c i="13" r="E2299"/>
  <c i="13" r="E2808"/>
  <c i="13" r="E2851"/>
  <c i="13" r="E2850"/>
  <c i="13" r="E2668"/>
  <c i="13" r="E2224"/>
  <c i="13" r="E2295"/>
  <c i="13" r="E2216"/>
  <c i="13" r="E2922"/>
  <c i="13" r="E2866"/>
  <c i="13" r="E2601"/>
  <c i="13" r="E2890"/>
  <c i="13" r="E2809"/>
  <c i="13" r="E2346"/>
  <c i="13" r="E2537"/>
  <c i="13" r="E2411"/>
  <c i="13" r="E2581"/>
  <c i="13" r="E2492"/>
  <c i="13" r="E2688"/>
  <c i="13" r="E2710"/>
  <c i="13" r="E2413"/>
  <c i="13" r="E2858"/>
  <c i="13" r="E2845"/>
  <c i="13" r="E2303"/>
  <c i="13" r="E2838"/>
  <c i="13" r="E2992"/>
  <c i="13" r="E2931"/>
  <c i="13" r="E2974"/>
  <c i="13" r="E2652"/>
  <c i="13" r="E2761"/>
  <c i="13" r="E2867"/>
  <c i="13" r="E2879"/>
  <c i="13" r="E2842"/>
  <c i="13" r="E2624"/>
  <c i="13" r="E2577"/>
  <c i="13" r="E2760"/>
  <c i="13" r="E2288"/>
  <c i="13" r="E2539"/>
  <c i="13" r="E2697"/>
  <c i="13" r="E2986"/>
  <c i="13" r="E2736"/>
  <c i="13" r="E2560"/>
  <c i="13" r="E2502"/>
  <c i="13" r="E2902"/>
  <c i="13" r="E2565"/>
  <c i="13" r="E2605"/>
  <c i="13" r="E2488"/>
  <c i="13" r="E2256"/>
  <c i="13" r="E2789"/>
  <c i="13" r="E2980"/>
  <c i="13" r="E2969"/>
  <c i="13" r="E2567"/>
  <c i="13" r="E2236"/>
  <c i="13" r="E2775"/>
  <c i="13" r="E2516"/>
  <c i="13" r="E2854"/>
  <c i="13" r="E2731"/>
  <c i="13" r="E2963"/>
  <c i="13" r="E2773"/>
  <c i="13" r="E2494"/>
  <c i="13" r="E2776"/>
  <c i="13" r="E2886"/>
  <c i="13" r="E2270"/>
  <c i="13" r="E2783"/>
  <c i="13" r="E2947"/>
  <c i="13" r="E2564"/>
  <c i="13" r="E2359"/>
  <c i="13" r="E2815"/>
  <c i="13" r="E2665"/>
  <c i="13" r="E2954"/>
  <c i="13" r="E2929"/>
  <c i="13" r="E2716"/>
  <c i="13" r="E3023"/>
  <c i="13" r="E2251"/>
  <c i="13" r="E2732"/>
  <c i="13" r="E2679"/>
  <c i="13" r="E2848"/>
  <c i="13" r="E3015"/>
  <c i="13" r="E2327"/>
  <c i="13" r="E2536"/>
  <c i="13" r="E2705"/>
  <c i="13" r="E2715"/>
  <c i="13" r="E2351"/>
  <c i="13" r="E2212"/>
  <c i="13" r="E2942"/>
  <c i="13" r="E2631"/>
  <c i="13" r="E2984"/>
  <c i="13" r="E2541"/>
  <c i="13" r="E2658"/>
  <c i="13" r="E2782"/>
  <c i="13" r="E2490"/>
  <c i="13" r="E2368"/>
  <c i="13" r="E2607"/>
  <c i="13" r="E2779"/>
  <c i="13" r="E2816"/>
  <c i="13" r="E2397"/>
  <c i="13" r="E2404"/>
  <c i="13" r="E2406"/>
  <c i="13" r="E2419"/>
  <c i="13" r="E2463"/>
  <c i="13" r="E2996"/>
  <c i="13" r="E2711"/>
  <c i="13" r="E2597"/>
  <c i="13" r="E2689"/>
  <c i="13" r="E2527"/>
  <c i="13" r="E2519"/>
  <c i="13" r="E2811"/>
  <c i="13" r="E2217"/>
  <c i="13" r="E2559"/>
  <c i="13" r="E2534"/>
  <c i="13" r="E2281"/>
  <c i="13" r="E2575"/>
  <c i="13" r="E2529"/>
  <c i="13" r="E3039"/>
  <c i="13" r="E2595"/>
  <c i="13" r="E2681"/>
  <c i="13" r="E2376"/>
  <c i="13" r="E2743"/>
  <c i="13" r="E2350"/>
  <c i="13" r="E2557"/>
  <c i="13" r="E2720"/>
  <c i="13" r="E2934"/>
  <c i="13" r="E2829"/>
  <c i="13" r="E2589"/>
  <c i="13" r="E2358"/>
  <c i="13" r="E2797"/>
  <c i="13" r="E2813"/>
  <c i="13" r="E2520"/>
  <c i="13" r="E2781"/>
  <c i="13" r="E2626"/>
  <c i="13" r="E2978"/>
  <c i="13" r="E2636"/>
  <c i="13" r="E2988"/>
  <c i="13" r="E2428"/>
  <c i="13" r="E2753"/>
  <c i="13" r="E2748"/>
  <c i="13" r="E2579"/>
  <c i="13" r="E2647"/>
  <c i="13" r="E2768"/>
  <c i="13" r="E2244"/>
  <c i="13" r="E2774"/>
  <c i="13" r="E2551"/>
  <c i="13" r="E2680"/>
  <c i="13" r="E2547"/>
  <c i="13" r="E2271"/>
  <c i="13" r="E2999"/>
  <c i="13" r="E2342"/>
  <c i="13" r="E2662"/>
  <c i="13" r="E2518"/>
  <c i="13" r="E2841"/>
  <c i="13" r="E2325"/>
  <c i="13" r="E3012"/>
  <c i="13" r="E2694"/>
  <c i="13" r="E2655"/>
  <c i="13" r="E2955"/>
  <c i="13" r="E2460"/>
  <c i="13" r="E3020"/>
  <c i="13" r="E2739"/>
  <c i="13" r="E2384"/>
  <c i="13" r="E2950"/>
  <c i="13" r="E2708"/>
  <c i="13" r="E2320"/>
  <c i="13" r="E3010"/>
  <c i="13" r="E2378"/>
  <c i="13" r="E2264"/>
  <c i="13" r="E2571"/>
  <c i="13" r="E2602"/>
  <c i="13" r="E2730"/>
  <c i="13" r="E2464"/>
  <c i="13" r="E2909"/>
  <c i="13" r="E2953"/>
  <c i="13" r="E2424"/>
  <c i="13" r="E2982"/>
  <c i="13" r="E2532"/>
  <c i="13" r="E2497"/>
  <c i="13" r="E2901"/>
  <c i="13" r="E2835"/>
  <c i="13" r="E2240"/>
  <c i="13" r="E2309"/>
  <c i="13" r="E2843"/>
  <c i="13" r="E2692"/>
  <c i="13" r="E2687"/>
  <c i="13" r="E2792"/>
  <c i="13" r="E2427"/>
  <c i="13" r="E2552"/>
  <c i="13" r="E2444"/>
  <c i="13" r="E2234"/>
  <c i="13" r="E2765"/>
  <c i="13" r="E2574"/>
  <c i="13" r="E2429"/>
  <c i="13" r="E2448"/>
  <c i="13" r="E2801"/>
  <c i="13" r="E2656"/>
  <c i="13" r="E2763"/>
  <c i="13" r="E2750"/>
  <c i="13" r="E2268"/>
  <c i="13" r="E2657"/>
  <c i="13" r="E2509"/>
  <c i="13" r="E2961"/>
  <c i="13" r="E2319"/>
  <c i="13" r="E2408"/>
  <c i="13" r="E2543"/>
  <c i="13" r="E2218"/>
  <c i="13" r="E2586"/>
  <c i="13" r="E2514"/>
  <c i="13" r="E2644"/>
  <c i="13" r="E2522"/>
  <c i="13" r="E2837"/>
  <c i="13" r="E2630"/>
  <c i="13" r="E2820"/>
  <c i="13" r="E2381"/>
  <c i="13" r="E2945"/>
  <c i="30" r="C111"/>
  <c i="13" r="E187" s="1"/>
  <c i="30" r="C50"/>
  <c i="13" r="E126" s="1"/>
  <c i="30" r="C10"/>
  <c i="13" r="E86" s="1"/>
  <c i="30" r="C115"/>
  <c i="13" r="E191" s="1"/>
  <c i="30" r="C109"/>
  <c i="13" r="E185" s="1"/>
  <c i="30" r="C72"/>
  <c i="13" r="E148" s="1"/>
  <c i="30" r="C107"/>
  <c i="13" r="E183" s="1"/>
  <c i="30" r="C113"/>
  <c i="13" r="E189" s="1"/>
  <c i="30" r="C114"/>
  <c i="13" r="E190" s="1"/>
  <c i="30" r="C75"/>
  <c i="13" r="E151" s="1"/>
  <c i="30" r="C86"/>
  <c i="13" r="E162" s="1"/>
  <c i="30" r="C90"/>
  <c i="13" r="E166" s="1"/>
  <c i="30" r="C104"/>
  <c i="13" r="E180" s="1"/>
  <c i="30" r="C83"/>
  <c i="13" r="E159" s="1"/>
  <c i="30" r="C100"/>
  <c i="13" r="E176" s="1"/>
  <c i="30" r="C88"/>
  <c i="13" r="E164" s="1"/>
  <c i="30" r="C105"/>
  <c i="13" r="E181" s="1"/>
  <c i="30" r="C76"/>
  <c i="13" r="E152" s="1"/>
  <c i="30" r="C46"/>
  <c i="13" r="E122" s="1"/>
  <c i="30" r="C64"/>
  <c i="13" r="E140" s="1"/>
  <c i="30" r="C66"/>
  <c i="13" r="E142" s="1"/>
  <c i="30" r="C42"/>
  <c i="13" r="E118" s="1"/>
  <c i="30" r="C69"/>
  <c i="13" r="E145" s="1"/>
  <c i="30" r="C67"/>
  <c i="13" r="E143" s="1"/>
  <c i="30" r="C63"/>
  <c i="13" r="E139" s="1"/>
  <c i="30" r="C55"/>
  <c i="13" r="E131" s="1"/>
  <c i="30" r="C60"/>
  <c i="13" r="E136" s="1"/>
  <c i="30" r="C19"/>
  <c i="13" r="E95" s="1"/>
  <c i="30" r="C74"/>
  <c i="13" r="E150" s="1"/>
  <c i="30" r="C61"/>
  <c i="13" r="E137" s="1"/>
  <c i="30" r="C23"/>
  <c i="13" r="E99" s="1"/>
  <c i="30" r="C81"/>
  <c i="13" r="E157" s="1"/>
  <c i="30" r="C21"/>
  <c i="13" r="E97" s="1"/>
  <c i="30" r="C32"/>
  <c i="13" r="E108" s="1"/>
  <c i="30" r="C49"/>
  <c i="13" r="E125" s="1"/>
  <c i="30" r="C36"/>
  <c i="13" r="E112" s="1"/>
  <c i="30" r="C27"/>
  <c i="13" r="E103" s="1"/>
  <c i="30" r="C26"/>
  <c i="13" r="E102" s="1"/>
  <c i="30" r="C17"/>
  <c i="13" r="E93" s="1"/>
  <c i="30" r="C28"/>
  <c i="13" r="E104" s="1"/>
  <c i="30" r="C35"/>
  <c i="13" r="E111" s="1"/>
  <c i="30" r="C71"/>
  <c i="13" r="E147" s="1"/>
  <c i="30" r="C101"/>
  <c i="13" r="E177" s="1"/>
  <c i="30" r="C31"/>
  <c i="13" r="E107" s="1"/>
  <c i="30" r="C47"/>
  <c i="13" r="E123" s="1"/>
  <c i="30" r="C11"/>
  <c i="13" r="E87" s="1"/>
  <c i="30" r="C102"/>
  <c i="13" r="E178" s="1"/>
  <c i="30" r="C110"/>
  <c i="13" r="E186" s="1"/>
  <c i="30" r="C89"/>
  <c i="13" r="E165" s="1"/>
  <c i="30" r="C98"/>
  <c i="13" r="E174" s="1"/>
  <c i="30" r="C56"/>
  <c i="13" r="E132" s="1"/>
  <c i="30" r="C37"/>
  <c i="13" r="E113" s="1"/>
  <c i="30" r="C20"/>
  <c i="13" r="E96" s="1"/>
  <c i="30" r="C41"/>
  <c i="13" r="E117" s="1"/>
  <c i="30" r="C58"/>
  <c i="13" r="E134" s="1"/>
  <c i="30" r="C15"/>
  <c i="13" r="E91" s="1"/>
  <c i="30" r="C91"/>
  <c i="13" r="E167" s="1"/>
  <c i="30" r="C85"/>
  <c i="13" r="E161" s="1"/>
  <c i="30" r="C4"/>
  <c i="13" r="E80" s="1"/>
  <c i="30" r="C84"/>
  <c i="13" r="E160" s="1"/>
  <c i="30" r="C96"/>
  <c i="13" r="E172" s="1"/>
  <c i="30" r="C18"/>
  <c i="13" r="E94" s="1"/>
  <c i="30" r="C87"/>
  <c i="13" r="E163" s="1"/>
  <c i="30" r="C62"/>
  <c i="13" r="E138" s="1"/>
  <c i="30" r="C99"/>
  <c i="13" r="E175" s="1"/>
  <c i="30" r="C80"/>
  <c i="13" r="E156" s="1"/>
  <c i="30" r="C6"/>
  <c i="13" r="E82" s="1"/>
  <c i="30" r="C45"/>
  <c i="13" r="E121" s="1"/>
  <c i="30" r="C5"/>
  <c i="13" r="E81" s="1"/>
  <c i="30" r="C97"/>
  <c i="13" r="E173" s="1"/>
  <c i="30" r="C53"/>
  <c i="13" r="E129" s="1"/>
  <c i="30" r="C95"/>
  <c i="13" r="E171" s="1"/>
  <c i="30" r="C94"/>
  <c i="13" r="E170" s="1"/>
  <c i="30" r="C54"/>
  <c i="13" r="E130" s="1"/>
  <c i="30" r="C12"/>
  <c i="13" r="E88" s="1"/>
  <c i="30" r="C9"/>
  <c i="13" r="E85" s="1"/>
  <c i="30" r="C78"/>
  <c i="13" r="E154" s="1"/>
  <c i="30" r="C34"/>
  <c i="13" r="E110" s="1"/>
  <c i="30" r="C13"/>
  <c i="13" r="E89" s="1"/>
  <c i="30" r="C43"/>
  <c i="13" r="E119" s="1"/>
  <c i="30" r="C73"/>
  <c i="13" r="E149" s="1"/>
  <c i="30" r="C25"/>
  <c i="13" r="E101" s="1"/>
  <c i="30" r="C57"/>
  <c i="13" r="E133" s="1"/>
  <c i="30" r="C33"/>
  <c i="13" r="E109" s="1"/>
  <c i="30" r="C16"/>
  <c i="13" r="E92" s="1"/>
  <c i="30" r="C29"/>
  <c i="13" r="E105" s="1"/>
  <c i="30" r="C30"/>
  <c i="13" r="E106" s="1"/>
  <c i="30" r="C59"/>
  <c i="13" r="E135" s="1"/>
  <c i="30" r="C24"/>
  <c i="13" r="E100" s="1"/>
  <c i="30" r="C79"/>
  <c i="13" r="E155" s="1"/>
  <c i="30" r="C3"/>
  <c i="13" r="E79" s="1"/>
  <c i="30" r="C14"/>
  <c i="13" r="E90" s="1"/>
  <c i="30" r="C82"/>
  <c i="13" r="E158" s="1"/>
  <c i="30" r="C77"/>
  <c i="13" r="E153" s="1"/>
  <c i="30" r="C106"/>
  <c i="13" r="E182" s="1"/>
  <c i="30" r="C22"/>
  <c i="13" r="E98" s="1"/>
  <c i="30" r="C51"/>
  <c i="13" r="E127" s="1"/>
  <c i="30" r="C108"/>
  <c i="13" r="E184" s="1"/>
  <c i="28" r="K10001"/>
  <c i="28" r="I10002"/>
  <c i="28" r="H10003"/>
  <c i="28" r="J10002"/>
  <c i="28" l="1" r="K10002"/>
  <c i="28" r="I10003"/>
  <c i="28" r="H10004"/>
  <c i="28" r="J10003"/>
  <c i="28" l="1" r="K10003"/>
  <c i="28" r="J10004"/>
  <c i="28" r="H10005"/>
  <c i="28" r="I10004"/>
  <c i="28" l="1" r="K10004"/>
  <c i="28" r="J10005"/>
  <c i="28" r="I10005"/>
  <c i="28" r="H10006"/>
  <c i="28" l="1" r="K10005"/>
  <c i="28" r="J10006"/>
  <c i="28" r="I10006"/>
  <c i="28" r="H10007"/>
  <c i="28" l="1" r="K10006"/>
  <c i="28" r="I10007"/>
  <c i="28" r="J10007"/>
  <c i="28" r="H10008"/>
  <c i="28" l="1" r="K10007"/>
  <c i="28" r="H10009"/>
  <c i="28" r="J10008"/>
  <c i="28" r="I10008"/>
  <c i="28" l="1" r="K10008"/>
  <c i="28" r="H10010"/>
  <c i="28" r="J10009"/>
  <c i="28" r="I10009"/>
  <c i="28" l="1" r="K10009"/>
  <c i="28" r="J10010"/>
  <c i="28" r="I10010"/>
  <c i="28" r="H10011"/>
  <c i="28" l="1" r="K10010"/>
  <c i="28" r="H10012"/>
  <c i="28" r="J10011"/>
  <c i="28" r="I10011"/>
  <c i="28" l="1" r="K10011"/>
  <c i="28" r="H10013"/>
  <c i="28" r="J10012"/>
  <c i="28" r="I10012"/>
  <c i="28" l="1" r="K10012"/>
  <c i="28" r="H10014"/>
  <c i="28" r="J10013"/>
  <c i="28" r="I10013"/>
  <c i="28" l="1" r="K10013"/>
  <c i="28" r="H10015"/>
  <c i="28" r="J10014"/>
  <c i="28" r="I10014"/>
  <c i="28" l="1" r="K10014"/>
  <c i="28" r="H10016"/>
  <c i="28" r="J10015"/>
  <c i="28" r="I10015"/>
  <c i="28" l="1" r="K10015"/>
  <c i="28" r="H10017"/>
  <c i="28" r="J10016"/>
  <c i="28" r="I10016"/>
  <c i="28" l="1" r="K10016"/>
  <c i="28" r="H10018"/>
  <c i="28" r="J10017"/>
  <c i="28" r="I10017"/>
  <c i="28" l="1" r="K10017"/>
  <c i="28" r="J10018"/>
  <c i="28" r="I10018"/>
  <c i="28" r="H10019"/>
  <c i="28" l="1" r="K10018"/>
  <c i="28" r="I10019"/>
  <c i="28" r="H10020"/>
  <c i="28" r="J10019"/>
  <c i="28" l="1" r="K10019"/>
  <c i="28" r="H10021"/>
  <c i="28" r="J10020"/>
  <c i="28" r="I10020"/>
  <c i="28" l="1" r="K10020"/>
  <c i="28" r="H10022"/>
  <c i="28" r="J10021"/>
  <c i="28" r="I10021"/>
  <c i="28" l="1" r="K10021"/>
  <c i="28" r="J10022"/>
  <c i="28" r="I10022"/>
  <c i="28" r="H10023"/>
  <c i="28" l="1" r="K10022"/>
  <c i="28" r="J10023"/>
  <c i="28" r="I10023"/>
  <c i="28" r="H10024"/>
  <c i="28" l="1" r="K10023"/>
  <c i="28" r="J10024"/>
  <c i="28" r="I10024"/>
  <c i="28" r="H10025"/>
  <c i="28" l="1" r="K10024"/>
  <c i="28" r="J10025"/>
  <c i="28" r="I10025"/>
  <c i="28" r="H10026"/>
  <c i="28" l="1" r="K10025"/>
  <c i="28" r="I10026"/>
  <c i="28" r="H10027"/>
  <c i="28" r="J10026"/>
  <c i="28" l="1" r="K10026"/>
  <c i="28" r="J10027"/>
  <c i="28" r="I10027"/>
  <c i="28" r="H10028"/>
  <c i="28" l="1" r="K10027"/>
  <c i="28" r="H10029"/>
  <c i="28" r="J10028"/>
  <c i="28" r="I10028"/>
  <c i="28" l="1" r="K10028"/>
  <c i="28" r="H10030"/>
  <c i="28" r="J10029"/>
  <c i="28" r="I10029"/>
  <c i="28" l="1" r="K10029"/>
  <c i="28" r="H10031"/>
  <c i="28" r="J10030"/>
  <c i="28" r="I10030"/>
  <c i="28" l="1" r="K10030"/>
  <c i="28" r="H10032"/>
  <c i="28" r="J10031"/>
  <c i="28" r="I10031"/>
  <c i="28" l="1" r="K10031"/>
  <c i="28" r="H10033"/>
  <c i="28" r="J10032"/>
  <c i="28" r="I10032"/>
  <c i="28" l="1" r="K10032"/>
  <c i="28" r="H10034"/>
  <c i="28" r="J10033"/>
  <c i="28" r="I10033"/>
  <c i="28" l="1" r="K10033"/>
  <c i="28" r="I10034"/>
  <c i="28" r="H10035"/>
  <c i="28" r="J10034"/>
  <c i="28" l="1" r="K10034"/>
  <c i="28" r="I10035"/>
  <c i="28" r="H10036"/>
  <c i="28" r="J10035"/>
  <c i="28" l="1" r="K10035"/>
  <c i="28" r="H10037"/>
  <c i="28" r="J10036"/>
  <c i="28" r="I10036"/>
  <c i="28" l="1" r="K10036"/>
  <c i="28" r="I10037"/>
  <c i="28" r="H10038"/>
  <c i="28" r="J10037"/>
  <c i="28" l="1" r="K10037"/>
  <c i="28" r="J10038"/>
  <c i="28" r="I10038"/>
  <c i="28" r="H10039"/>
  <c i="28" l="1" r="K10038"/>
  <c i="28" r="I10039"/>
  <c i="28" r="J10039"/>
  <c i="28" r="H10040"/>
  <c i="28" l="1" r="K10039"/>
  <c i="28" r="J10040"/>
  <c i="28" r="I10040"/>
  <c i="28" r="H10041"/>
  <c i="28" l="1" r="K10040"/>
  <c i="28" r="J10041"/>
  <c i="28" r="I10041"/>
  <c i="28" r="H10042"/>
  <c i="28" l="1" r="K10041"/>
  <c i="28" r="H10043"/>
  <c i="28" r="J10042"/>
  <c i="28" r="I10042"/>
  <c i="28" l="1" r="K10042"/>
  <c i="28" r="H10044"/>
  <c i="28" r="J10043"/>
  <c i="28" r="I10043"/>
  <c i="28" l="1" r="K10043"/>
  <c i="28" r="I10044"/>
  <c i="28" r="H10045"/>
  <c i="28" r="J10044"/>
  <c i="28" l="1" r="K10044"/>
  <c i="28" r="J10045"/>
  <c i="28" r="H10046"/>
  <c i="28" r="I10045"/>
  <c i="28" l="1" r="K10045"/>
  <c i="28" r="H10047"/>
  <c i="28" r="J10046"/>
  <c i="28" r="I10046"/>
  <c i="28" l="1" r="K10046"/>
  <c i="28" r="H10048"/>
  <c i="28" r="J10047"/>
  <c i="28" r="I10047"/>
  <c i="28" l="1" r="K10047"/>
  <c i="28" r="J10048"/>
  <c i="28" r="I10048"/>
  <c i="28" r="H10049"/>
  <c i="28" l="1" r="K10048"/>
  <c i="28" r="J10049"/>
  <c i="28" r="H10050"/>
  <c i="28" r="I10049"/>
  <c i="28" l="1" r="K10049"/>
  <c i="28" r="H10051"/>
  <c i="28" r="J10050"/>
  <c i="28" r="I10050"/>
  <c i="28" l="1" r="K10050"/>
  <c i="28" r="H10052"/>
  <c i="28" r="J10051"/>
  <c i="28" r="I10051"/>
  <c i="28" l="1" r="K10051"/>
  <c i="28" r="H10053"/>
  <c i="28" r="J10052"/>
  <c i="28" r="I10052"/>
  <c i="28" l="1" r="K10052"/>
  <c i="28" r="J10053"/>
  <c i="28" r="I10053"/>
  <c i="28" r="H10054"/>
  <c i="28" l="1" r="K10053"/>
  <c i="28" r="H10055"/>
  <c i="28" r="J10054"/>
  <c i="28" r="I10054"/>
  <c i="28" l="1" r="K10054"/>
  <c i="28" r="H10056"/>
  <c i="28" r="J10055"/>
  <c i="28" r="I10055"/>
  <c i="28" l="1" r="K10055"/>
  <c i="28" r="J10056"/>
  <c i="28" r="I10056"/>
  <c i="28" r="H10057"/>
  <c i="28" l="1" r="K10056"/>
  <c i="28" r="I10057"/>
  <c i="28" r="H10058"/>
  <c i="28" r="J10057"/>
  <c i="28" l="1" r="K10057"/>
  <c i="28" r="H10059"/>
  <c i="28" r="J10058"/>
  <c i="28" r="I10058"/>
  <c i="28" l="1" r="K10058"/>
  <c i="28" r="I10059"/>
  <c i="28" r="H10060"/>
  <c i="28" r="J10059"/>
  <c i="28" l="1" r="K10059"/>
  <c i="28" r="H10061"/>
  <c i="28" r="J10060"/>
  <c i="28" r="I10060"/>
  <c i="28" l="1" r="K10060"/>
  <c i="28" r="J10061"/>
  <c i="28" r="I10061"/>
  <c i="28" r="H10062"/>
  <c i="28" l="1" r="K10061"/>
  <c i="28" r="H10063"/>
  <c i="28" r="J10062"/>
  <c i="28" r="I10062"/>
  <c i="28" l="1" r="K10062"/>
  <c i="28" r="J10063"/>
  <c i="28" r="I10063"/>
  <c i="28" r="H10064"/>
  <c i="28" l="1" r="K10063"/>
  <c i="28" r="H10065"/>
  <c i="28" r="J10064"/>
  <c i="28" r="I10064"/>
  <c i="28" l="1" r="K10064"/>
  <c i="28" r="I10065"/>
  <c i="28" r="H10066"/>
  <c i="28" r="J10065"/>
  <c i="28" l="1" r="K10065"/>
  <c i="28" r="J10066"/>
  <c i="28" r="H10067"/>
  <c i="28" r="I10066"/>
  <c i="28" l="1" r="K10066"/>
  <c i="28" r="J10067"/>
  <c i="28" r="I10067"/>
  <c i="28" r="H10068"/>
  <c i="28" l="1" r="K10067"/>
  <c i="28" r="J10068"/>
  <c i="28" r="I10068"/>
  <c i="28" r="H10069"/>
  <c i="28" l="1" r="K10068"/>
  <c i="28" r="H10070"/>
  <c i="28" r="J10069"/>
  <c i="28" r="I10069"/>
  <c i="28" l="1" r="K10069"/>
  <c i="28" r="H10071"/>
  <c i="28" r="J10070"/>
  <c i="28" r="I10070"/>
  <c i="28" l="1" r="K10070"/>
  <c i="28" r="H10072"/>
  <c i="28" r="J10071"/>
  <c i="28" r="I10071"/>
  <c i="28" l="1" r="K10071"/>
  <c i="28" r="H10073"/>
  <c i="28" r="J10072"/>
  <c i="28" r="I10072"/>
  <c i="28" l="1" r="K10072"/>
  <c i="28" r="I10073"/>
  <c i="28" r="H10074"/>
  <c i="28" r="J10073"/>
  <c i="28" l="1" r="K10073"/>
  <c i="28" r="H10075"/>
  <c i="28" r="J10074"/>
  <c i="28" r="I10074"/>
  <c i="28" l="1" r="K10074"/>
  <c i="28" r="H10076"/>
  <c i="28" r="J10075"/>
  <c i="28" r="I10075"/>
  <c i="28" l="1" r="K10075"/>
  <c i="28" r="H10077"/>
  <c i="28" r="J10076"/>
  <c i="28" r="I10076"/>
  <c i="28" l="1" r="K10076"/>
  <c i="28" r="H10078"/>
  <c i="28" r="J10077"/>
  <c i="28" r="I10077"/>
  <c i="28" l="1" r="K10077"/>
  <c i="28" r="H10079"/>
  <c i="28" r="J10078"/>
  <c i="28" r="I10078"/>
  <c i="28" l="1" r="K10078"/>
  <c i="28" r="H10080"/>
  <c i="28" r="J10079"/>
  <c i="28" r="I10079"/>
  <c i="28" l="1" r="K10079"/>
  <c i="28" r="H10081"/>
  <c i="28" r="J10080"/>
  <c i="28" r="I10080"/>
  <c i="28" l="1" r="K10080"/>
  <c i="28" r="J10081"/>
  <c i="28" r="H10082"/>
  <c i="28" r="I10081"/>
  <c i="28" l="1" r="K10081"/>
  <c i="28" r="H10083"/>
  <c i="28" r="J10082"/>
  <c i="28" r="I10082"/>
  <c i="28" l="1" r="K10082"/>
  <c i="28" r="H10084"/>
  <c i="28" r="J10083"/>
  <c i="28" r="I10083"/>
  <c i="28" l="1" r="K10083"/>
  <c i="28" r="H10085"/>
  <c i="28" r="J10084"/>
  <c i="28" r="I10084"/>
  <c i="28" l="1" r="K10084"/>
  <c i="28" r="H10086"/>
  <c i="28" r="J10085"/>
  <c i="28" r="I10085"/>
  <c i="28" l="1" r="K10085"/>
  <c i="28" r="J10086"/>
  <c i="28" r="I10086"/>
  <c i="28" r="H10087"/>
  <c i="28" l="1" r="K10086"/>
  <c i="28" r="J10087"/>
  <c i="28" r="I10087"/>
  <c i="28" r="H10088"/>
  <c i="28" l="1" r="K10087"/>
  <c i="28" r="H10089"/>
  <c i="28" r="J10088"/>
  <c i="28" r="I10088"/>
  <c i="28" l="1" r="K10088"/>
  <c i="28" r="J10089"/>
  <c i="28" r="I10089"/>
  <c i="28" r="H10090"/>
  <c i="28" l="1" r="K10089"/>
  <c i="28" r="H10091"/>
  <c i="28" r="J10090"/>
  <c i="28" r="I10090"/>
  <c i="28" l="1" r="K10090"/>
  <c i="28" r="J10091"/>
  <c i="28" r="I10091"/>
  <c i="28" r="H10092"/>
  <c i="28" l="1" r="K10091"/>
  <c i="28" r="J10092"/>
  <c i="28" r="H10093"/>
  <c i="28" r="I10092"/>
  <c i="28" l="1" r="K10092"/>
  <c i="28" r="J10093"/>
  <c i="28" r="I10093"/>
  <c i="28" r="H10094"/>
  <c i="28" l="1" r="K10093"/>
  <c i="28" r="J10094"/>
  <c i="28" r="I10094"/>
  <c i="28" r="H10095"/>
  <c i="28" l="1" r="K10094"/>
  <c i="28" r="H10096"/>
  <c i="28" r="J10095"/>
  <c i="28" r="I10095"/>
  <c i="28" l="1" r="K10095"/>
  <c i="28" r="J10096"/>
  <c i="28" r="I10096"/>
  <c i="28" r="H10097"/>
  <c i="28" l="1" r="K10096"/>
  <c i="28" r="J10097"/>
  <c i="28" r="I10097"/>
  <c i="28" r="H10098"/>
  <c i="28" l="1" r="K10097"/>
  <c i="28" r="J10098"/>
  <c i="28" r="I10098"/>
  <c i="28" r="H10099"/>
  <c i="28" l="1" r="K10098"/>
  <c i="28" r="J10099"/>
  <c i="28" r="I10099"/>
  <c i="28" l="1" r="K1009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Jersey</author>
  </authors>
  <commentList>
    <comment authorId="0" ref="J18" shapeId="0" xr:uid="{2DBB61F2-D6B0-44A3-979C-2A7D434F7ABE}">
      <text>
        <r>
          <rPr>
            <b/>
            <sz val="9"/>
            <color indexed="81"/>
            <rFont val="Tahoma"/>
            <family val="2"/>
          </rPr>
          <t>Joshua Jersey:</t>
        </r>
        <r>
          <rPr>
            <sz val="9"/>
            <color indexed="81"/>
            <rFont val="Tahoma"/>
            <family val="2"/>
          </rPr>
          <t xml:space="preserve">
Different Calculation</t>
        </r>
      </text>
    </comment>
  </commentList>
</comments>
</file>

<file path=xl/sharedStrings.xml><?xml version="1.0" encoding="utf-8"?>
<sst xmlns="http://schemas.openxmlformats.org/spreadsheetml/2006/main" count="21241" uniqueCount="2213">
  <si>
    <t>address_state</t>
  </si>
  <si>
    <t>age</t>
  </si>
  <si>
    <t>loan_term</t>
  </si>
  <si>
    <t>citizenship</t>
  </si>
  <si>
    <t>home_ownership</t>
  </si>
  <si>
    <t>fico_score</t>
  </si>
  <si>
    <t>number_of_accounts_mortgage_open</t>
  </si>
  <si>
    <t>number_of_open_home_equity_accounts</t>
  </si>
  <si>
    <t>balance_on_open_home_equity_accounts</t>
  </si>
  <si>
    <t>mortgage_accounts_closed_within_last_12_months</t>
  </si>
  <si>
    <t>employment_status</t>
  </si>
  <si>
    <t>annual_income</t>
  </si>
  <si>
    <t>total_individual_mortgage_payments</t>
  </si>
  <si>
    <t>total_joint_mortgage_payments</t>
  </si>
  <si>
    <t>household_annual_income</t>
  </si>
  <si>
    <t>mortgage_or_rental_payment</t>
  </si>
  <si>
    <t>payments_non_mortgage_open</t>
  </si>
  <si>
    <t>external_borrower_type</t>
  </si>
  <si>
    <t>utm_source</t>
  </si>
  <si>
    <t>tenure_at_employer</t>
  </si>
  <si>
    <t>utilization_unsecured_revolving_open</t>
  </si>
  <si>
    <t>tax_liens_all_last_12_months</t>
  </si>
  <si>
    <t>current_balance_unsecured_revolving_open</t>
  </si>
  <si>
    <t>collections_amount_medical_on_file</t>
  </si>
  <si>
    <t>number_of_accounts_personal_loan_installment_open</t>
  </si>
  <si>
    <t>collections_gt_zero_non_medical_on_file</t>
  </si>
  <si>
    <t>number_of_never_delinquent_accounts</t>
  </si>
  <si>
    <t>collections_gt_zero_non_medical_last_12_months</t>
  </si>
  <si>
    <t>number_of_accounts_all_currently_delinquent</t>
  </si>
  <si>
    <t>collections_amount_non_medical_on_file</t>
  </si>
  <si>
    <t>ratio_of_satisfactory_accounts_within_last_6_months</t>
  </si>
  <si>
    <t>maximum_credit_limit_revolving_open</t>
  </si>
  <si>
    <t>ratio_of_open_installment_accounts_to_open_accounts</t>
  </si>
  <si>
    <t>utilization_revolving_open</t>
  </si>
  <si>
    <t>credit_inquiries_all_last_12_months</t>
  </si>
  <si>
    <t>credit_history</t>
  </si>
  <si>
    <t>number_of_accounts_revolving_open</t>
  </si>
  <si>
    <t>worst_last_reported_current_rate</t>
  </si>
  <si>
    <t>months_since_oldest_revolving_account_verified_last_6_months_opened</t>
  </si>
  <si>
    <t>public_records</t>
  </si>
  <si>
    <t>judgement_unsatisfied_on_file</t>
  </si>
  <si>
    <t>non_delinquent_accounts_revolving_last_6_months</t>
  </si>
  <si>
    <t>repossessions_all_last_18_months</t>
  </si>
  <si>
    <t>percent_of_open_bankcards_gt_seventyfivepct_of_limit_verified_last_12_month</t>
  </si>
  <si>
    <t>foreclosures_all_last_24_months</t>
  </si>
  <si>
    <t>number_of_opened_accounts_personal_loan_installment_last_6_months</t>
  </si>
  <si>
    <t>bankruptcy_public_records_ch7_13_last_12_months</t>
  </si>
  <si>
    <t>months_since_oldest_finance_installment_account_opened</t>
  </si>
  <si>
    <t>bankruptcy_accounts_ch7_13_all_last_12_months</t>
  </si>
  <si>
    <t>months_since_most_recent_finance_installment_delinquency</t>
  </si>
  <si>
    <t>non_authorized_user_accounts_verified_within_last_6_months</t>
  </si>
  <si>
    <t>credit_inquiries_collection_last_6_months</t>
  </si>
  <si>
    <t>charged_off_individual_accounts_all_last_12_months</t>
  </si>
  <si>
    <t>deceased_accounts</t>
  </si>
  <si>
    <t>number_of_public_record_bankruptcies</t>
  </si>
  <si>
    <t>financial_counseling_accounts</t>
  </si>
  <si>
    <t>bniinfo_score_result</t>
  </si>
  <si>
    <t>rule_type</t>
  </si>
  <si>
    <t>output.0.variable_system_name</t>
  </si>
  <si>
    <t>output.0.value</t>
  </si>
  <si>
    <t>output.0.value_type</t>
  </si>
  <si>
    <t>condition.0.variable_system_name</t>
  </si>
  <si>
    <t>condition.0.type</t>
  </si>
  <si>
    <t>condition.0.value</t>
  </si>
  <si>
    <t>condition.0.minimum</t>
  </si>
  <si>
    <t>condition.0.maximum</t>
  </si>
  <si>
    <t>Mariner Score</t>
  </si>
  <si>
    <t>Input Values</t>
  </si>
  <si>
    <t>simple</t>
  </si>
  <si>
    <t>weight</t>
  </si>
  <si>
    <t>value</t>
  </si>
  <si>
    <t>rent_or_own_indicator_code</t>
  </si>
  <si>
    <t>=</t>
  </si>
  <si>
    <t>Between</t>
  </si>
  <si>
    <t>apr</t>
  </si>
  <si>
    <t>disposable_income</t>
  </si>
  <si>
    <t>estimated_housing_payment</t>
  </si>
  <si>
    <t>&gt;=</t>
  </si>
  <si>
    <t>federal_tax_rate</t>
  </si>
  <si>
    <t>Is Null</t>
  </si>
  <si>
    <t>&lt;=</t>
  </si>
  <si>
    <t>monthly_gross_income</t>
  </si>
  <si>
    <t>monthly_net_income</t>
  </si>
  <si>
    <t>Self-Employed</t>
  </si>
  <si>
    <t>monthly_payment</t>
  </si>
  <si>
    <t>&lt;&gt;</t>
  </si>
  <si>
    <t>origination_fee_rate</t>
  </si>
  <si>
    <t>post_loan_detni</t>
  </si>
  <si>
    <t>pre_loan_deti</t>
  </si>
  <si>
    <t>pre_loan_detni</t>
  </si>
  <si>
    <t>pre_loan_dti</t>
  </si>
  <si>
    <t>pre_loan_dtni</t>
  </si>
  <si>
    <t>rent_or_own_indicator_description</t>
  </si>
  <si>
    <t>renters_plug</t>
  </si>
  <si>
    <t>state_tax_rate</t>
  </si>
  <si>
    <t>credit_bureau.disposable_income</t>
  </si>
  <si>
    <t>credit_bureau.current_balance_unsecured_revolving_open</t>
  </si>
  <si>
    <t>credit_bureau.number_of_accounts_personal_loan_installment_open</t>
  </si>
  <si>
    <t>credit_bureau.number_of_never_delinquent_accounts</t>
  </si>
  <si>
    <t>credit_bureau.number_of_accounts_all_currently_delinquent</t>
  </si>
  <si>
    <t>credit_bureau.ratio_of_satisfactory_accounts_within_last_6_months</t>
  </si>
  <si>
    <t>credit_bureau.ratio_of_open_installment_accounts_to_open_accounts</t>
  </si>
  <si>
    <t>credit_bureau.credit_inquiries_all.last_12_months</t>
  </si>
  <si>
    <t>credit_bureau.credit_history</t>
  </si>
  <si>
    <t>credit_bureau.worst_last_reported_current_rate</t>
  </si>
  <si>
    <t>credit_bureau.public_records</t>
  </si>
  <si>
    <t>credit_bureau.non_delinquent_accounts_revolving.last_6_months</t>
  </si>
  <si>
    <t>credit_bureau.percent_of_open_bankcards_gt_seventyfivepct_of_limit_verified_last_12_month</t>
  </si>
  <si>
    <t>credit_bureau.number_of_opened_accounts_personal_loan_installment.last_6_months</t>
  </si>
  <si>
    <t>credit_bureau.months_since_oldest_finance_installment_account_opened</t>
  </si>
  <si>
    <t>credit_bureau.months_since_most_recent_finance_installment_delinquency</t>
  </si>
  <si>
    <t>credit_bureau.credit_inquiries_collection.last_6_months</t>
  </si>
  <si>
    <t>credit_bureau.utilization_unsecured_revolving_open</t>
  </si>
  <si>
    <t>credit_bureau.rent_or_own_indicator_code</t>
  </si>
  <si>
    <t>null</t>
  </si>
  <si>
    <t>Term</t>
  </si>
  <si>
    <t>Amount</t>
  </si>
  <si>
    <t>Item</t>
  </si>
  <si>
    <t>DES</t>
  </si>
  <si>
    <t>Mariner</t>
  </si>
  <si>
    <t>post_loan_debt_to_net_income</t>
  </si>
  <si>
    <t>post_loan_debt_and_expenses_to_net_income</t>
  </si>
  <si>
    <t>post_loan_debt_to_income</t>
  </si>
  <si>
    <t>annual_interest_rate</t>
  </si>
  <si>
    <t>state_property_attribute</t>
  </si>
  <si>
    <t>condition_test</t>
  </si>
  <si>
    <t>state_property_attribute_value_comparison</t>
  </si>
  <si>
    <t>condition_output.weight</t>
  </si>
  <si>
    <t>condition_output.average_weight</t>
  </si>
  <si>
    <t>state_property_attribute_value_minimum</t>
  </si>
  <si>
    <t>state_property_attribute_value_maximum</t>
  </si>
  <si>
    <t>constant</t>
  </si>
  <si>
    <t>EQUAL</t>
  </si>
  <si>
    <t>applicant.self_reported.tenure_at_employer</t>
  </si>
  <si>
    <t>RANGE</t>
  </si>
  <si>
    <t>FLOOR</t>
  </si>
  <si>
    <t>'null'</t>
  </si>
  <si>
    <t>CAP</t>
  </si>
  <si>
    <t>applicant.self_reported.employment_status</t>
  </si>
  <si>
    <t>'Self-Employed'</t>
  </si>
  <si>
    <t>NOT EQUAL</t>
  </si>
  <si>
    <t>DES SCORE</t>
  </si>
  <si>
    <t>Comparison</t>
  </si>
  <si>
    <t>score.post_loan_detni</t>
  </si>
  <si>
    <t>amount_available</t>
  </si>
  <si>
    <t>origination_fee_amount</t>
  </si>
  <si>
    <t>N/A</t>
  </si>
  <si>
    <t>Scoring</t>
  </si>
  <si>
    <t>Offer</t>
  </si>
  <si>
    <t>display</t>
  </si>
  <si>
    <t>type</t>
  </si>
  <si>
    <t>Calculations</t>
  </si>
  <si>
    <t>Application</t>
  </si>
  <si>
    <t>Category</t>
  </si>
  <si>
    <t>first_name</t>
  </si>
  <si>
    <t>last_name</t>
  </si>
  <si>
    <t>address_street</t>
  </si>
  <si>
    <t>address_postal_code</t>
  </si>
  <si>
    <t>address_city</t>
  </si>
  <si>
    <t>Applicant</t>
  </si>
  <si>
    <t>status</t>
  </si>
  <si>
    <t>requested_loan_amount</t>
  </si>
  <si>
    <t>requested_loan_term</t>
  </si>
  <si>
    <t>Credit Bureau</t>
  </si>
  <si>
    <t>{</t>
  </si>
  <si>
    <t>}{</t>
  </si>
  <si>
    <t>}</t>
  </si>
  <si>
    <t>Lookup Value</t>
  </si>
  <si>
    <t>bankruptcy_accounts_ch7_13_all</t>
  </si>
  <si>
    <t>bankruptcy_public_records_ch7_13</t>
  </si>
  <si>
    <t>score_result</t>
  </si>
  <si>
    <t>charged_off_individual_accounts_all</t>
  </si>
  <si>
    <t>collections_gt_zero_non_medical</t>
  </si>
  <si>
    <t>credit_inquiries_all</t>
  </si>
  <si>
    <t>credit_inquiries_collection</t>
  </si>
  <si>
    <t>foreclosures_all</t>
  </si>
  <si>
    <t>judgement_unsatisfied</t>
  </si>
  <si>
    <t>non_delinquent_accounts_revolving</t>
  </si>
  <si>
    <t>number_of_opened_accounts_personal_loan_installment</t>
  </si>
  <si>
    <t>repossessions_all</t>
  </si>
  <si>
    <t>tax_liens_all</t>
  </si>
  <si>
    <t>Offset Rows</t>
  </si>
  <si>
    <t>Offset Columns</t>
  </si>
  <si>
    <t>Referral Codes Aide</t>
  </si>
  <si>
    <t>referral_reason_code</t>
  </si>
  <si>
    <t>gen_2_score</t>
  </si>
  <si>
    <t>Offer Available</t>
  </si>
  <si>
    <t>Result</t>
  </si>
  <si>
    <t xml:space="preserve">  "identification": {</t>
  </si>
  <si>
    <t xml:space="preserve">  },</t>
  </si>
  <si>
    <t xml:space="preserve">  "processing": {</t>
  </si>
  <si>
    <t xml:space="preserve">    "application_reviewer": {</t>
  </si>
  <si>
    <t xml:space="preserve">      "email": "unassigned",</t>
  </si>
  <si>
    <t xml:space="preserve">      "username": "unassigned"</t>
  </si>
  <si>
    <t xml:space="preserve">    },</t>
  </si>
  <si>
    <t xml:space="preserve">    "adverse_reason_codes": [],</t>
  </si>
  <si>
    <t xml:space="preserve">    "last_verification_activity_date": null,</t>
  </si>
  <si>
    <t xml:space="preserve">    "manual_review_reason": null,</t>
  </si>
  <si>
    <t xml:space="preserve">    "marked_as_suspicious": false,</t>
  </si>
  <si>
    <t xml:space="preserve">    "process_error": null,</t>
  </si>
  <si>
    <t xml:space="preserve">    "review_start_date": null,</t>
  </si>
  <si>
    <t xml:space="preserve">    "submission_id": null,</t>
  </si>
  <si>
    <t xml:space="preserve">    "submission_parameter": null,</t>
  </si>
  <si>
    <t xml:space="preserve">    "submission_type": "API",</t>
  </si>
  <si>
    <t xml:space="preserve">    "tokens": {</t>
  </si>
  <si>
    <t xml:space="preserve">      "utm_campaign": null,</t>
  </si>
  <si>
    <t xml:space="preserve">      "utm_medium": "API",</t>
  </si>
  <si>
    <t xml:space="preserve">      "utm_dealer": "1234"</t>
  </si>
  <si>
    <t xml:space="preserve">    "flag": {</t>
  </si>
  <si>
    <t xml:space="preserve">    }</t>
  </si>
  <si>
    <t xml:space="preserve">  "selected_offer": {</t>
  </si>
  <si>
    <t xml:space="preserve">    "internal_credit_score": null,</t>
  </si>
  <si>
    <t xml:space="preserve">    "credit_product": null,</t>
  </si>
  <si>
    <t xml:space="preserve">    "credit_product_type": null,</t>
  </si>
  <si>
    <t xml:space="preserve">    "model_code": null,</t>
  </si>
  <si>
    <t xml:space="preserve">    "cosigner_required": null,</t>
  </si>
  <si>
    <t xml:space="preserve">    "approved_loan_amount": null,</t>
  </si>
  <si>
    <t xml:space="preserve">    "annual_interest_rate": null,</t>
  </si>
  <si>
    <t xml:space="preserve">    "origination_fee_rate": null,</t>
  </si>
  <si>
    <t xml:space="preserve">    "origination_fee_amount": null,</t>
  </si>
  <si>
    <t xml:space="preserve">    "apr": null,</t>
  </si>
  <si>
    <t xml:space="preserve">    "base_score": null,</t>
  </si>
  <si>
    <t xml:space="preserve">    "monthly_payment": null,</t>
  </si>
  <si>
    <t xml:space="preserve">    "term": null,</t>
  </si>
  <si>
    <t xml:space="preserve">    "total_payments": null,</t>
  </si>
  <si>
    <t xml:space="preserve">  "original_offer": {</t>
  </si>
  <si>
    <t xml:space="preserve">  "source_tracking": {</t>
  </si>
  <si>
    <t xml:space="preserve">    "last_click": {</t>
  </si>
  <si>
    <t xml:space="preserve">      "originalUrl": ""</t>
  </si>
  <si>
    <t xml:space="preserve">    "calculated_summary_attribution": {</t>
  </si>
  <si>
    <t xml:space="preserve">      "attributed_source": "direct/organic",</t>
  </si>
  <si>
    <t xml:space="preserve">      "landing_page": "",</t>
  </si>
  <si>
    <t xml:space="preserve">    "history": [</t>
  </si>
  <si>
    <t xml:space="preserve">      {</t>
  </si>
  <si>
    <t xml:space="preserve">        "originalUrl": ""</t>
  </si>
  <si>
    <t xml:space="preserve">      }</t>
  </si>
  <si>
    <t xml:space="preserve">    ]</t>
  </si>
  <si>
    <t xml:space="preserve">  "sorad": {</t>
  </si>
  <si>
    <t xml:space="preserve">    "product": {</t>
  </si>
  <si>
    <t xml:space="preserve">      "attributes": {</t>
  </si>
  <si>
    <t xml:space="preserve">        "requested_credit_product": "unsecured_individual_loan_36_month",</t>
  </si>
  <si>
    <t xml:space="preserve">        "requested_credit_product_type": "loan"</t>
  </si>
  <si>
    <t xml:space="preserve">      },</t>
  </si>
  <si>
    <t xml:space="preserve">      "requested_product": "58b44ccc924ecefde2ce328d"</t>
  </si>
  <si>
    <t xml:space="preserve">    "files": [],</t>
  </si>
  <si>
    <t xml:space="preserve">    "applicants": [</t>
  </si>
  <si>
    <t xml:space="preserve">        "attributes": {</t>
  </si>
  <si>
    <t xml:space="preserve">          "type": "primary"</t>
  </si>
  <si>
    <t xml:space="preserve">        },</t>
  </si>
  <si>
    <t xml:space="preserve">        "third_party_data": {</t>
  </si>
  <si>
    <t xml:space="preserve">          "geoips": [],</t>
  </si>
  <si>
    <t xml:space="preserve">    ],</t>
  </si>
  <si>
    <t xml:space="preserve">    "collateral": [],</t>
  </si>
  <si>
    <t xml:space="preserve">  "contenttypes": [],</t>
  </si>
  <si>
    <t xml:space="preserve">  "entitytype": "application",</t>
  </si>
  <si>
    <t xml:space="preserve">  "eoriginal_sid": null,</t>
  </si>
  <si>
    <t xml:space="preserve">  "requested_product_details": {</t>
  </si>
  <si>
    <t xml:space="preserve">    "requested_loan_term": 36</t>
  </si>
  <si>
    <t xml:space="preserve">  "changes": [</t>
  </si>
  <si>
    <t xml:space="preserve">    {</t>
  </si>
  <si>
    <t xml:space="preserve">      "changeset": {</t>
  </si>
  <si>
    <t xml:space="preserve">        "processing": {</t>
  </si>
  <si>
    <t xml:space="preserve">          "gen_1_score": null,</t>
  </si>
  <si>
    <t xml:space="preserve">          "status": "invalid"</t>
  </si>
  <si>
    <t xml:space="preserve">  ],</t>
  </si>
  <si>
    <t xml:space="preserve">  "__v": 0</t>
  </si>
  <si>
    <t xml:space="preserve">  "contact": {</t>
  </si>
  <si>
    <t xml:space="preserve">    "phone_number_primary": "5555555555",</t>
  </si>
  <si>
    <t xml:space="preserve">    "phone_type": null,</t>
  </si>
  <si>
    <t xml:space="preserve">    "physical_address_city": "",</t>
  </si>
  <si>
    <t xml:space="preserve">    "physical_address_postal_code": null,</t>
  </si>
  <si>
    <t xml:space="preserve">    "physical_address_state": "",</t>
  </si>
  <si>
    <t xml:space="preserve">    "physical_address_street": null</t>
  </si>
  <si>
    <t xml:space="preserve">  "funding_information": {</t>
  </si>
  <si>
    <t xml:space="preserve">    "bank_account_holder": null,</t>
  </si>
  <si>
    <t xml:space="preserve">    "bank_account_number": null,</t>
  </si>
  <si>
    <t xml:space="preserve">    "bank_account_type": null,</t>
  </si>
  <si>
    <t xml:space="preserve">    "bank_name": null,</t>
  </si>
  <si>
    <t xml:space="preserve">    "bank_routing_number": null</t>
  </si>
  <si>
    <t xml:space="preserve">    "email_verified": false,</t>
  </si>
  <si>
    <t xml:space="preserve">    "review_state": null,</t>
  </si>
  <si>
    <t xml:space="preserve">    "verification_status": null,</t>
  </si>
  <si>
    <t xml:space="preserve">  "self_reported": {</t>
  </si>
  <si>
    <t xml:space="preserve">    "citizenship": null,</t>
  </si>
  <si>
    <t xml:space="preserve">    "employer_name": null,</t>
  </si>
  <si>
    <t xml:space="preserve">    "employer_phone_number": null,</t>
  </si>
  <si>
    <t xml:space="preserve">    "loan_purpose": "",</t>
  </si>
  <si>
    <t xml:space="preserve">    "marital_status": null,</t>
  </si>
  <si>
    <t xml:space="preserve">    "military_status": null,</t>
  </si>
  <si>
    <t xml:space="preserve">    "position_at_employer": null,</t>
  </si>
  <si>
    <t xml:space="preserve">    "relationship_to_borrower": null,</t>
  </si>
  <si>
    <t xml:space="preserve">    "spouse_address_city": null,</t>
  </si>
  <si>
    <t xml:space="preserve">    "spouse_address_postal_code": null,</t>
  </si>
  <si>
    <t xml:space="preserve">    "spouse_address_state": null,</t>
  </si>
  <si>
    <t xml:space="preserve">    "spouse_address_street": null,</t>
  </si>
  <si>
    <t xml:space="preserve">    "tenure_at_employer": 17,</t>
  </si>
  <si>
    <t xml:space="preserve">    "years_at_current_address": null</t>
  </si>
  <si>
    <t xml:space="preserve">    "third_party_data": {</t>
  </si>
  <si>
    <t xml:space="preserve">      "geoips": [],</t>
  </si>
  <si>
    <t xml:space="preserve">    "files": [</t>
  </si>
  <si>
    <t xml:space="preserve">  "bav_info": {</t>
  </si>
  <si>
    <t xml:space="preserve">    "req_uid": null,</t>
  </si>
  <si>
    <t xml:space="preserve">    "application_number": null,</t>
  </si>
  <si>
    <t xml:space="preserve">    "decision_timestamp": null,</t>
  </si>
  <si>
    <t xml:space="preserve">    "recommended_loan_amount": null,</t>
  </si>
  <si>
    <t xml:space="preserve">    "max_loan_amount": null,</t>
  </si>
  <si>
    <t xml:space="preserve">    "risk_level": null,</t>
  </si>
  <si>
    <t xml:space="preserve">    "unable_to_validate": null,</t>
  </si>
  <si>
    <t xml:space="preserve">    "score": null,</t>
  </si>
  <si>
    <t xml:space="preserve">    "aba_routing": null,</t>
  </si>
  <si>
    <t xml:space="preserve">    "state_code": null,</t>
  </si>
  <si>
    <t xml:space="preserve">    "ach_verified": null,</t>
  </si>
  <si>
    <t xml:space="preserve">    "loan_range_indicator": null,</t>
  </si>
  <si>
    <t xml:space="preserve">    "loan_default_differential": null,</t>
  </si>
  <si>
    <t xml:space="preserve">    "application_aba": null,</t>
  </si>
  <si>
    <t xml:space="preserve">    "decision_code": null,</t>
  </si>
  <si>
    <t xml:space="preserve">    "decision_value": null,</t>
  </si>
  <si>
    <t xml:space="preserve">    "aba_count": null,</t>
  </si>
  <si>
    <t xml:space="preserve">    "account_count": null,</t>
  </si>
  <si>
    <t xml:space="preserve">    "possible_non_dda_account": null</t>
  </si>
  <si>
    <t xml:space="preserve">  "ibv_info": {</t>
  </si>
  <si>
    <t xml:space="preserve">    "request_token": null,</t>
  </si>
  <si>
    <t xml:space="preserve">    "verified": null,</t>
  </si>
  <si>
    <t xml:space="preserve">  "entitytype": "applicant",</t>
  </si>
  <si>
    <t xml:space="preserve">  "applicant_type": "primary",</t>
  </si>
  <si>
    <t xml:space="preserve">  "external_borrower_type": "new borrower",</t>
  </si>
  <si>
    <t xml:space="preserve">  "pb_sales_finance_loan": false,</t>
  </si>
  <si>
    <t xml:space="preserve">  "customer_relationship_status": null,</t>
  </si>
  <si>
    <t xml:space="preserve">  "changes": [],</t>
  </si>
  <si>
    <t xml:space="preserve">    "latest_application": {</t>
  </si>
  <si>
    <t xml:space="preserve">    "submissions": [</t>
  </si>
  <si>
    <t xml:space="preserve">    "issuedproducts": [],</t>
  </si>
  <si>
    <t xml:space="preserve">    "applications": [</t>
  </si>
  <si>
    <t xml:space="preserve">    "creditmonitoring": []</t>
  </si>
  <si>
    <t xml:space="preserve">    "middle_initial": null,</t>
  </si>
  <si>
    <t xml:space="preserve">    "citizenship": "USA Citizen",</t>
  </si>
  <si>
    <t xml:space="preserve">    "default_bank": null,</t>
  </si>
  <si>
    <t xml:space="preserve">  "latest_contact": {</t>
  </si>
  <si>
    <t xml:space="preserve">    "how_did_you_hear_about_us": null,</t>
  </si>
  <si>
    <t xml:space="preserve">    "physical_address_street": null,</t>
  </si>
  <si>
    <t xml:space="preserve">    "opted_phone_texting": null</t>
  </si>
  <si>
    <t xml:space="preserve">  "communication_preferences": {</t>
  </si>
  <si>
    <t xml:space="preserve">    "marketing_emails_unsubscribe_flag": false,</t>
  </si>
  <si>
    <t xml:space="preserve">    "do_not_contact": false</t>
  </si>
  <si>
    <t xml:space="preserve">  "user_account": {</t>
  </si>
  <si>
    <t xml:space="preserve">  "entitytype": "customer",</t>
  </si>
  <si>
    <t xml:space="preserve">  "scoring_adverse_data": {</t>
  </si>
  <si>
    <t xml:space="preserve">    "reason_codes": [],</t>
  </si>
  <si>
    <t xml:space="preserve">    "maxct": [],</t>
  </si>
  <si>
    <t xml:space="preserve">    "maxct_index": [],</t>
  </si>
  <si>
    <t xml:space="preserve">    "maxct_var": []</t>
  </si>
  <si>
    <t xml:space="preserve">  "entitytype": "scoring",</t>
  </si>
  <si>
    <t xml:space="preserve">  "attributes": {</t>
  </si>
  <si>
    <t xml:space="preserve">    "prior_loan_flag": null,</t>
  </si>
  <si>
    <t xml:space="preserve">    "prior_charge_off_flag": null</t>
  </si>
  <si>
    <t xml:space="preserve">  "score_table": [</t>
  </si>
  <si>
    <t xml:space="preserve">      "model_code": "individual-credit-engine-mariner-12-month",</t>
  </si>
  <si>
    <t xml:space="preserve">      "amount_available": false,</t>
  </si>
  <si>
    <t xml:space="preserve">      "cosigner_required": false,</t>
  </si>
  <si>
    <t xml:space="preserve">      "apr_maximum": null,</t>
  </si>
  <si>
    <t xml:space="preserve">      "loan_amount_minimum": null,</t>
  </si>
  <si>
    <t xml:space="preserve">      "credit_bureau_fico_score_loan_amount_cap": null,</t>
  </si>
  <si>
    <t xml:space="preserve">      "loan_amount": 1500,</t>
  </si>
  <si>
    <t xml:space="preserve">      "annual_interest_rate": 0.3599,</t>
  </si>
  <si>
    <t xml:space="preserve">      "origination_fee_rate": 0,</t>
  </si>
  <si>
    <t xml:space="preserve">      "origination_fee_amount": 0,</t>
  </si>
  <si>
    <t xml:space="preserve">      "apr": 0.3599,</t>
  </si>
  <si>
    <t xml:space="preserve">      "monthly_payment": 150.69,</t>
  </si>
  <si>
    <t xml:space="preserve">      "term": 12,</t>
  </si>
  <si>
    <t xml:space="preserve">      "maximum_post_loan_detni": 0.5,</t>
  </si>
  <si>
    <t xml:space="preserve">      "default_interest_rate": 0.3599,</t>
  </si>
  <si>
    <t xml:space="preserve">      "default_apr": 0.3599,</t>
  </si>
  <si>
    <t xml:space="preserve">      "default_monthly_payment": 150.69,</t>
  </si>
  <si>
    <t xml:space="preserve">      "marginal_offer": 0,</t>
  </si>
  <si>
    <t xml:space="preserve">      "product": "58f52e87924ecefde2ce3293"</t>
  </si>
  <si>
    <t xml:space="preserve">      "loan_amount": 1750,</t>
  </si>
  <si>
    <t xml:space="preserve">      "monthly_payment": 175.8,</t>
  </si>
  <si>
    <t xml:space="preserve">      "default_monthly_payment": 175.8,</t>
  </si>
  <si>
    <t xml:space="preserve">      "loan_amount": 2000,</t>
  </si>
  <si>
    <t xml:space="preserve">      "monthly_payment": 200.91,</t>
  </si>
  <si>
    <t xml:space="preserve">      "default_monthly_payment": 200.91,</t>
  </si>
  <si>
    <t xml:space="preserve">      "loan_amount": 2250,</t>
  </si>
  <si>
    <t xml:space="preserve">      "monthly_payment": 226.03,</t>
  </si>
  <si>
    <t xml:space="preserve">      "default_monthly_payment": 226.03,</t>
  </si>
  <si>
    <t xml:space="preserve">      "loan_amount": 2500,</t>
  </si>
  <si>
    <t xml:space="preserve">      "monthly_payment": 251.14,</t>
  </si>
  <si>
    <t xml:space="preserve">      "default_monthly_payment": 251.14,</t>
  </si>
  <si>
    <t xml:space="preserve">      "loan_amount": 2750,</t>
  </si>
  <si>
    <t xml:space="preserve">      "monthly_payment": 276.26,</t>
  </si>
  <si>
    <t xml:space="preserve">      "default_monthly_payment": 276.26,</t>
  </si>
  <si>
    <t xml:space="preserve">      "loan_amount": 3000,</t>
  </si>
  <si>
    <t xml:space="preserve">      "monthly_payment": 301.37,</t>
  </si>
  <si>
    <t xml:space="preserve">      "default_monthly_payment": 301.37,</t>
  </si>
  <si>
    <t xml:space="preserve">      "loan_amount": 3250,</t>
  </si>
  <si>
    <t xml:space="preserve">      "monthly_payment": 326.49,</t>
  </si>
  <si>
    <t xml:space="preserve">      "default_monthly_payment": 326.49,</t>
  </si>
  <si>
    <t xml:space="preserve">      "loan_amount": 3500,</t>
  </si>
  <si>
    <t xml:space="preserve">      "monthly_payment": 351.6,</t>
  </si>
  <si>
    <t xml:space="preserve">      "default_monthly_payment": 351.6,</t>
  </si>
  <si>
    <t xml:space="preserve">      "loan_amount": 3750,</t>
  </si>
  <si>
    <t xml:space="preserve">      "monthly_payment": 376.71,</t>
  </si>
  <si>
    <t xml:space="preserve">      "default_monthly_payment": 376.71,</t>
  </si>
  <si>
    <t xml:space="preserve">      "loan_amount": 4000,</t>
  </si>
  <si>
    <t xml:space="preserve">      "monthly_payment": 401.83,</t>
  </si>
  <si>
    <t xml:space="preserve">      "default_monthly_payment": 401.83,</t>
  </si>
  <si>
    <t xml:space="preserve">      "loan_amount": 4250,</t>
  </si>
  <si>
    <t xml:space="preserve">      "monthly_payment": 426.94,</t>
  </si>
  <si>
    <t xml:space="preserve">      "default_monthly_payment": 426.94,</t>
  </si>
  <si>
    <t xml:space="preserve">      "loan_amount": 4500,</t>
  </si>
  <si>
    <t xml:space="preserve">      "monthly_payment": 452.06,</t>
  </si>
  <si>
    <t xml:space="preserve">      "default_monthly_payment": 452.06,</t>
  </si>
  <si>
    <t xml:space="preserve">      "loan_amount": 4750,</t>
  </si>
  <si>
    <t xml:space="preserve">      "monthly_payment": 477.17,</t>
  </si>
  <si>
    <t xml:space="preserve">      "default_monthly_payment": 477.17,</t>
  </si>
  <si>
    <t xml:space="preserve">      "loan_amount": 5000,</t>
  </si>
  <si>
    <t xml:space="preserve">      "monthly_payment": 502.29,</t>
  </si>
  <si>
    <t xml:space="preserve">      "default_monthly_payment": 502.29,</t>
  </si>
  <si>
    <t xml:space="preserve">      "loan_amount": 5500,</t>
  </si>
  <si>
    <t xml:space="preserve">      "monthly_payment": 552.51,</t>
  </si>
  <si>
    <t xml:space="preserve">      "default_monthly_payment": 552.51,</t>
  </si>
  <si>
    <t xml:space="preserve">      "marginal_offer": 2500,</t>
  </si>
  <si>
    <t xml:space="preserve">      "loan_amount": 6000,</t>
  </si>
  <si>
    <t xml:space="preserve">      "monthly_payment": 602.74,</t>
  </si>
  <si>
    <t xml:space="preserve">      "default_monthly_payment": 602.74,</t>
  </si>
  <si>
    <t xml:space="preserve">      "loan_amount": 6500,</t>
  </si>
  <si>
    <t xml:space="preserve">      "monthly_payment": 652.97,</t>
  </si>
  <si>
    <t xml:space="preserve">      "default_monthly_payment": 652.97,</t>
  </si>
  <si>
    <t xml:space="preserve">      "loan_amount": 7000,</t>
  </si>
  <si>
    <t xml:space="preserve">      "monthly_payment": 703.2,</t>
  </si>
  <si>
    <t xml:space="preserve">      "default_monthly_payment": 703.2,</t>
  </si>
  <si>
    <t xml:space="preserve">      "loan_amount": 7500,</t>
  </si>
  <si>
    <t xml:space="preserve">      "monthly_payment": 753.43,</t>
  </si>
  <si>
    <t xml:space="preserve">      "default_monthly_payment": 753.43,</t>
  </si>
  <si>
    <t xml:space="preserve">      "loan_amount": 8000,</t>
  </si>
  <si>
    <t xml:space="preserve">      "monthly_payment": 803.66,</t>
  </si>
  <si>
    <t xml:space="preserve">      "default_monthly_payment": 803.66,</t>
  </si>
  <si>
    <t xml:space="preserve">      "loan_amount": 8500,</t>
  </si>
  <si>
    <t xml:space="preserve">      "monthly_payment": 853.89,</t>
  </si>
  <si>
    <t xml:space="preserve">      "default_monthly_payment": 853.89,</t>
  </si>
  <si>
    <t xml:space="preserve">      "loan_amount": 9000,</t>
  </si>
  <si>
    <t xml:space="preserve">      "monthly_payment": 904.11,</t>
  </si>
  <si>
    <t xml:space="preserve">      "default_monthly_payment": 904.11,</t>
  </si>
  <si>
    <t xml:space="preserve">      "loan_amount": 9500,</t>
  </si>
  <si>
    <t xml:space="preserve">      "monthly_payment": 954.34,</t>
  </si>
  <si>
    <t xml:space="preserve">      "default_monthly_payment": 954.34,</t>
  </si>
  <si>
    <t xml:space="preserve">      "loan_amount": 10000,</t>
  </si>
  <si>
    <t xml:space="preserve">      "monthly_payment": 1004.57,</t>
  </si>
  <si>
    <t xml:space="preserve">      "default_monthly_payment": 1004.57,</t>
  </si>
  <si>
    <t xml:space="preserve">      "loan_amount": 10500,</t>
  </si>
  <si>
    <t xml:space="preserve">      "monthly_payment": 1054.8,</t>
  </si>
  <si>
    <t xml:space="preserve">      "default_monthly_payment": 1054.8,</t>
  </si>
  <si>
    <t xml:space="preserve">      "loan_amount": 11000,</t>
  </si>
  <si>
    <t xml:space="preserve">      "monthly_payment": 1105.03,</t>
  </si>
  <si>
    <t xml:space="preserve">      "default_monthly_payment": 1105.03,</t>
  </si>
  <si>
    <t xml:space="preserve">      "loan_amount": 11500,</t>
  </si>
  <si>
    <t xml:space="preserve">      "monthly_payment": 1155.26,</t>
  </si>
  <si>
    <t xml:space="preserve">      "default_monthly_payment": 1155.26,</t>
  </si>
  <si>
    <t xml:space="preserve">      "loan_amount": 12000,</t>
  </si>
  <si>
    <t xml:space="preserve">      "monthly_payment": 1205.49,</t>
  </si>
  <si>
    <t xml:space="preserve">      "default_monthly_payment": 1205.49,</t>
  </si>
  <si>
    <t xml:space="preserve">      "loan_amount": 12500,</t>
  </si>
  <si>
    <t xml:space="preserve">      "monthly_payment": 1255.71,</t>
  </si>
  <si>
    <t xml:space="preserve">      "default_monthly_payment": 1255.71,</t>
  </si>
  <si>
    <t xml:space="preserve">      "loan_amount": 13000,</t>
  </si>
  <si>
    <t xml:space="preserve">      "monthly_payment": 1305.94,</t>
  </si>
  <si>
    <t xml:space="preserve">      "default_monthly_payment": 1305.94,</t>
  </si>
  <si>
    <t xml:space="preserve">      "loan_amount": 13500,</t>
  </si>
  <si>
    <t xml:space="preserve">      "monthly_payment": 1356.17,</t>
  </si>
  <si>
    <t xml:space="preserve">      "default_monthly_payment": 1356.17,</t>
  </si>
  <si>
    <t xml:space="preserve">      "loan_amount": 14000,</t>
  </si>
  <si>
    <t xml:space="preserve">      "monthly_payment": 1406.4,</t>
  </si>
  <si>
    <t xml:space="preserve">      "default_monthly_payment": 1406.4,</t>
  </si>
  <si>
    <t xml:space="preserve">      "loan_amount": 14500,</t>
  </si>
  <si>
    <t xml:space="preserve">      "monthly_payment": 1456.63,</t>
  </si>
  <si>
    <t xml:space="preserve">      "default_monthly_payment": 1456.63,</t>
  </si>
  <si>
    <t xml:space="preserve">      "loan_amount": 15000,</t>
  </si>
  <si>
    <t xml:space="preserve">      "monthly_payment": 1506.86,</t>
  </si>
  <si>
    <t xml:space="preserve">      "default_monthly_payment": 1506.86,</t>
  </si>
  <si>
    <t xml:space="preserve">      "model_code": "individual-credit-engine-mariner-24-month",</t>
  </si>
  <si>
    <t xml:space="preserve">      "monthly_payment": 88.56,</t>
  </si>
  <si>
    <t xml:space="preserve">      "term": 24,</t>
  </si>
  <si>
    <t xml:space="preserve">      "default_monthly_payment": 88.56,</t>
  </si>
  <si>
    <t xml:space="preserve">      "product": "58f52e74924ecefde2ce3292"</t>
  </si>
  <si>
    <t xml:space="preserve">      "monthly_payment": 103.32,</t>
  </si>
  <si>
    <t xml:space="preserve">      "default_monthly_payment": 103.32,</t>
  </si>
  <si>
    <t xml:space="preserve">      "monthly_payment": 118.08,</t>
  </si>
  <si>
    <t xml:space="preserve">      "default_monthly_payment": 118.08,</t>
  </si>
  <si>
    <t xml:space="preserve">      "monthly_payment": 132.84,</t>
  </si>
  <si>
    <t xml:space="preserve">      "default_monthly_payment": 132.84,</t>
  </si>
  <si>
    <t xml:space="preserve">      "monthly_payment": 147.61,</t>
  </si>
  <si>
    <t xml:space="preserve">      "default_monthly_payment": 147.61,</t>
  </si>
  <si>
    <t xml:space="preserve">      "monthly_payment": 162.37,</t>
  </si>
  <si>
    <t xml:space="preserve">      "default_monthly_payment": 162.37,</t>
  </si>
  <si>
    <t xml:space="preserve">      "monthly_payment": 177.13,</t>
  </si>
  <si>
    <t xml:space="preserve">      "default_monthly_payment": 177.13,</t>
  </si>
  <si>
    <t xml:space="preserve">      "monthly_payment": 191.89,</t>
  </si>
  <si>
    <t xml:space="preserve">      "default_monthly_payment": 191.89,</t>
  </si>
  <si>
    <t xml:space="preserve">      "monthly_payment": 206.65,</t>
  </si>
  <si>
    <t xml:space="preserve">      "default_monthly_payment": 206.65,</t>
  </si>
  <si>
    <t xml:space="preserve">      "monthly_payment": 221.41,</t>
  </si>
  <si>
    <t xml:space="preserve">      "default_monthly_payment": 221.41,</t>
  </si>
  <si>
    <t xml:space="preserve">      "monthly_payment": 236.17,</t>
  </si>
  <si>
    <t xml:space="preserve">      "default_monthly_payment": 236.17,</t>
  </si>
  <si>
    <t xml:space="preserve">      "monthly_payment": 250.93,</t>
  </si>
  <si>
    <t xml:space="preserve">      "default_monthly_payment": 250.93,</t>
  </si>
  <si>
    <t xml:space="preserve">      "monthly_payment": 265.69,</t>
  </si>
  <si>
    <t xml:space="preserve">      "default_monthly_payment": 265.69,</t>
  </si>
  <si>
    <t xml:space="preserve">      "monthly_payment": 280.45,</t>
  </si>
  <si>
    <t xml:space="preserve">      "default_monthly_payment": 280.45,</t>
  </si>
  <si>
    <t xml:space="preserve">      "monthly_payment": 295.21,</t>
  </si>
  <si>
    <t xml:space="preserve">      "default_monthly_payment": 295.21,</t>
  </si>
  <si>
    <t xml:space="preserve">      "monthly_payment": 324.73,</t>
  </si>
  <si>
    <t xml:space="preserve">      "default_monthly_payment": 324.73,</t>
  </si>
  <si>
    <t xml:space="preserve">      "monthly_payment": 354.25,</t>
  </si>
  <si>
    <t xml:space="preserve">      "default_monthly_payment": 354.25,</t>
  </si>
  <si>
    <t xml:space="preserve">      "monthly_payment": 383.77,</t>
  </si>
  <si>
    <t xml:space="preserve">      "default_monthly_payment": 383.77,</t>
  </si>
  <si>
    <t xml:space="preserve">      "monthly_payment": 413.29,</t>
  </si>
  <si>
    <t xml:space="preserve">      "default_monthly_payment": 413.29,</t>
  </si>
  <si>
    <t xml:space="preserve">      "monthly_payment": 442.82,</t>
  </si>
  <si>
    <t xml:space="preserve">      "default_monthly_payment": 442.82,</t>
  </si>
  <si>
    <t xml:space="preserve">      "monthly_payment": 472.34,</t>
  </si>
  <si>
    <t xml:space="preserve">      "default_monthly_payment": 472.34,</t>
  </si>
  <si>
    <t xml:space="preserve">      "monthly_payment": 501.86,</t>
  </si>
  <si>
    <t xml:space="preserve">      "default_monthly_payment": 501.86,</t>
  </si>
  <si>
    <t xml:space="preserve">      "monthly_payment": 531.38,</t>
  </si>
  <si>
    <t xml:space="preserve">      "default_monthly_payment": 531.38,</t>
  </si>
  <si>
    <t xml:space="preserve">      "monthly_payment": 560.9,</t>
  </si>
  <si>
    <t xml:space="preserve">      "default_monthly_payment": 560.9,</t>
  </si>
  <si>
    <t xml:space="preserve">      "monthly_payment": 590.42,</t>
  </si>
  <si>
    <t xml:space="preserve">      "default_monthly_payment": 590.42,</t>
  </si>
  <si>
    <t xml:space="preserve">      "monthly_payment": 619.94,</t>
  </si>
  <si>
    <t xml:space="preserve">      "default_monthly_payment": 619.94,</t>
  </si>
  <si>
    <t xml:space="preserve">      "monthly_payment": 649.46,</t>
  </si>
  <si>
    <t xml:space="preserve">      "default_monthly_payment": 649.46,</t>
  </si>
  <si>
    <t xml:space="preserve">      "monthly_payment": 678.98,</t>
  </si>
  <si>
    <t xml:space="preserve">      "default_monthly_payment": 678.98,</t>
  </si>
  <si>
    <t xml:space="preserve">      "monthly_payment": 708.51,</t>
  </si>
  <si>
    <t xml:space="preserve">      "default_monthly_payment": 708.51,</t>
  </si>
  <si>
    <t xml:space="preserve">      "monthly_payment": 738.03,</t>
  </si>
  <si>
    <t xml:space="preserve">      "default_monthly_payment": 738.03,</t>
  </si>
  <si>
    <t xml:space="preserve">      "monthly_payment": 767.55,</t>
  </si>
  <si>
    <t xml:space="preserve">      "default_monthly_payment": 767.55,</t>
  </si>
  <si>
    <t xml:space="preserve">      "monthly_payment": 797.07,</t>
  </si>
  <si>
    <t xml:space="preserve">      "default_monthly_payment": 797.07,</t>
  </si>
  <si>
    <t xml:space="preserve">      "monthly_payment": 826.59,</t>
  </si>
  <si>
    <t xml:space="preserve">      "default_monthly_payment": 826.59,</t>
  </si>
  <si>
    <t xml:space="preserve">      "monthly_payment": 856.11,</t>
  </si>
  <si>
    <t xml:space="preserve">      "default_monthly_payment": 856.11,</t>
  </si>
  <si>
    <t xml:space="preserve">      "monthly_payment": 885.63,</t>
  </si>
  <si>
    <t xml:space="preserve">      "default_monthly_payment": 885.63,</t>
  </si>
  <si>
    <t xml:space="preserve">      "model_code": "individual-credit-engine-mariner-36-month",</t>
  </si>
  <si>
    <t xml:space="preserve">      "monthly_payment": 68.7,</t>
  </si>
  <si>
    <t xml:space="preserve">      "term": 36,</t>
  </si>
  <si>
    <t xml:space="preserve">      "default_monthly_payment": 68.7,</t>
  </si>
  <si>
    <t xml:space="preserve">      "product": "58b44ccc924ecefde2ce328d"</t>
  </si>
  <si>
    <t xml:space="preserve">      "monthly_payment": 80.15,</t>
  </si>
  <si>
    <t xml:space="preserve">      "default_monthly_payment": 80.15,</t>
  </si>
  <si>
    <t xml:space="preserve">      "monthly_payment": 91.6,</t>
  </si>
  <si>
    <t xml:space="preserve">      "default_monthly_payment": 91.6,</t>
  </si>
  <si>
    <t xml:space="preserve">      "monthly_payment": 103.05,</t>
  </si>
  <si>
    <t xml:space="preserve">      "default_monthly_payment": 103.05,</t>
  </si>
  <si>
    <t xml:space="preserve">      "monthly_payment": 114.5,</t>
  </si>
  <si>
    <t xml:space="preserve">      "default_monthly_payment": 114.5,</t>
  </si>
  <si>
    <t xml:space="preserve">      "monthly_payment": 125.94,</t>
  </si>
  <si>
    <t xml:space="preserve">      "default_monthly_payment": 125.94,</t>
  </si>
  <si>
    <t xml:space="preserve">      "monthly_payment": 137.39,</t>
  </si>
  <si>
    <t xml:space="preserve">      "default_monthly_payment": 137.39,</t>
  </si>
  <si>
    <t xml:space="preserve">      "monthly_payment": 148.84,</t>
  </si>
  <si>
    <t xml:space="preserve">      "default_monthly_payment": 148.84,</t>
  </si>
  <si>
    <t xml:space="preserve">      "monthly_payment": 160.29,</t>
  </si>
  <si>
    <t xml:space="preserve">      "default_monthly_payment": 160.29,</t>
  </si>
  <si>
    <t xml:space="preserve">      "monthly_payment": 171.74,</t>
  </si>
  <si>
    <t xml:space="preserve">      "default_monthly_payment": 171.74,</t>
  </si>
  <si>
    <t xml:space="preserve">      "monthly_payment": 183.19,</t>
  </si>
  <si>
    <t xml:space="preserve">      "default_monthly_payment": 183.19,</t>
  </si>
  <si>
    <t xml:space="preserve">      "monthly_payment": 194.64,</t>
  </si>
  <si>
    <t xml:space="preserve">      "default_monthly_payment": 194.64,</t>
  </si>
  <si>
    <t xml:space="preserve">      "monthly_payment": 206.09,</t>
  </si>
  <si>
    <t xml:space="preserve">      "default_monthly_payment": 206.09,</t>
  </si>
  <si>
    <t xml:space="preserve">      "monthly_payment": 217.54,</t>
  </si>
  <si>
    <t xml:space="preserve">      "default_monthly_payment": 217.54,</t>
  </si>
  <si>
    <t xml:space="preserve">      "monthly_payment": 228.99,</t>
  </si>
  <si>
    <t xml:space="preserve">      "default_monthly_payment": 228.99,</t>
  </si>
  <si>
    <t xml:space="preserve">      "monthly_payment": 251.89,</t>
  </si>
  <si>
    <t xml:space="preserve">      "default_monthly_payment": 251.89,</t>
  </si>
  <si>
    <t xml:space="preserve">      "monthly_payment": 274.79,</t>
  </si>
  <si>
    <t xml:space="preserve">      "default_monthly_payment": 274.79,</t>
  </si>
  <si>
    <t xml:space="preserve">      "monthly_payment": 297.69,</t>
  </si>
  <si>
    <t xml:space="preserve">      "default_monthly_payment": 297.69,</t>
  </si>
  <si>
    <t xml:space="preserve">      "monthly_payment": 320.59,</t>
  </si>
  <si>
    <t xml:space="preserve">      "default_monthly_payment": 320.59,</t>
  </si>
  <si>
    <t xml:space="preserve">      "monthly_payment": 343.49,</t>
  </si>
  <si>
    <t xml:space="preserve">      "default_monthly_payment": 343.49,</t>
  </si>
  <si>
    <t xml:space="preserve">      "monthly_payment": 366.38,</t>
  </si>
  <si>
    <t xml:space="preserve">      "default_monthly_payment": 366.38,</t>
  </si>
  <si>
    <t xml:space="preserve">      "monthly_payment": 389.28,</t>
  </si>
  <si>
    <t xml:space="preserve">      "default_monthly_payment": 389.28,</t>
  </si>
  <si>
    <t xml:space="preserve">      "monthly_payment": 412.18,</t>
  </si>
  <si>
    <t xml:space="preserve">      "default_monthly_payment": 412.18,</t>
  </si>
  <si>
    <t xml:space="preserve">      "monthly_payment": 435.08,</t>
  </si>
  <si>
    <t xml:space="preserve">      "default_monthly_payment": 435.08,</t>
  </si>
  <si>
    <t xml:space="preserve">      "monthly_payment": 457.98,</t>
  </si>
  <si>
    <t xml:space="preserve">      "default_monthly_payment": 457.98,</t>
  </si>
  <si>
    <t xml:space="preserve">      "monthly_payment": 480.88,</t>
  </si>
  <si>
    <t xml:space="preserve">      "default_monthly_payment": 480.88,</t>
  </si>
  <si>
    <t xml:space="preserve">      "monthly_payment": 503.78,</t>
  </si>
  <si>
    <t xml:space="preserve">      "default_monthly_payment": 503.78,</t>
  </si>
  <si>
    <t xml:space="preserve">      "monthly_payment": 526.68,</t>
  </si>
  <si>
    <t xml:space="preserve">      "default_monthly_payment": 526.68,</t>
  </si>
  <si>
    <t xml:space="preserve">      "monthly_payment": 549.58,</t>
  </si>
  <si>
    <t xml:space="preserve">      "default_monthly_payment": 549.58,</t>
  </si>
  <si>
    <t xml:space="preserve">      "monthly_payment": 572.48,</t>
  </si>
  <si>
    <t xml:space="preserve">      "default_monthly_payment": 572.48,</t>
  </si>
  <si>
    <t xml:space="preserve">      "monthly_payment": 595.38,</t>
  </si>
  <si>
    <t xml:space="preserve">      "default_monthly_payment": 595.38,</t>
  </si>
  <si>
    <t xml:space="preserve">      "monthly_payment": 618.27,</t>
  </si>
  <si>
    <t xml:space="preserve">      "default_monthly_payment": 618.27,</t>
  </si>
  <si>
    <t xml:space="preserve">      "monthly_payment": 641.17,</t>
  </si>
  <si>
    <t xml:space="preserve">      "default_monthly_payment": 641.17,</t>
  </si>
  <si>
    <t xml:space="preserve">      "monthly_payment": 664.07,</t>
  </si>
  <si>
    <t xml:space="preserve">      "default_monthly_payment": 664.07,</t>
  </si>
  <si>
    <t xml:space="preserve">      "monthly_payment": 686.97,</t>
  </si>
  <si>
    <t xml:space="preserve">      "default_monthly_payment": 686.97,</t>
  </si>
  <si>
    <t xml:space="preserve">      "model_code": "individual-credit-engine-mariner-48-month",</t>
  </si>
  <si>
    <t xml:space="preserve">      "monthly_payment": 59.36,</t>
  </si>
  <si>
    <t xml:space="preserve">      "term": 48,</t>
  </si>
  <si>
    <t xml:space="preserve">      "default_monthly_payment": 59.36,</t>
  </si>
  <si>
    <t xml:space="preserve">      "product": "5a848621044d6b339b3c330f"</t>
  </si>
  <si>
    <t xml:space="preserve">      "monthly_payment": 69.25,</t>
  </si>
  <si>
    <t xml:space="preserve">      "default_monthly_payment": 69.25,</t>
  </si>
  <si>
    <t xml:space="preserve">      "monthly_payment": 79.14,</t>
  </si>
  <si>
    <t xml:space="preserve">      "default_monthly_payment": 79.14,</t>
  </si>
  <si>
    <t xml:space="preserve">      "monthly_payment": 89.04,</t>
  </si>
  <si>
    <t xml:space="preserve">      "default_monthly_payment": 89.04,</t>
  </si>
  <si>
    <t xml:space="preserve">      "monthly_payment": 98.93,</t>
  </si>
  <si>
    <t xml:space="preserve">      "default_monthly_payment": 98.93,</t>
  </si>
  <si>
    <t xml:space="preserve">      "monthly_payment": 108.82,</t>
  </si>
  <si>
    <t xml:space="preserve">      "default_monthly_payment": 108.82,</t>
  </si>
  <si>
    <t xml:space="preserve">      "monthly_payment": 118.72,</t>
  </si>
  <si>
    <t xml:space="preserve">      "default_monthly_payment": 118.72,</t>
  </si>
  <si>
    <t xml:space="preserve">      "monthly_payment": 128.61,</t>
  </si>
  <si>
    <t xml:space="preserve">      "default_monthly_payment": 128.61,</t>
  </si>
  <si>
    <t xml:space="preserve">      "monthly_payment": 138.5,</t>
  </si>
  <si>
    <t xml:space="preserve">      "default_monthly_payment": 138.5,</t>
  </si>
  <si>
    <t xml:space="preserve">      "monthly_payment": 148.39,</t>
  </si>
  <si>
    <t xml:space="preserve">      "default_monthly_payment": 148.39,</t>
  </si>
  <si>
    <t xml:space="preserve">      "monthly_payment": 158.29,</t>
  </si>
  <si>
    <t xml:space="preserve">      "default_monthly_payment": 158.29,</t>
  </si>
  <si>
    <t xml:space="preserve">      "monthly_payment": 168.18,</t>
  </si>
  <si>
    <t xml:space="preserve">      "default_monthly_payment": 168.18,</t>
  </si>
  <si>
    <t xml:space="preserve">      "monthly_payment": 178.07,</t>
  </si>
  <si>
    <t xml:space="preserve">      "default_monthly_payment": 178.07,</t>
  </si>
  <si>
    <t xml:space="preserve">      "monthly_payment": 187.97,</t>
  </si>
  <si>
    <t xml:space="preserve">      "default_monthly_payment": 187.97,</t>
  </si>
  <si>
    <t xml:space="preserve">      "monthly_payment": 197.86,</t>
  </si>
  <si>
    <t xml:space="preserve">      "default_monthly_payment": 197.86,</t>
  </si>
  <si>
    <t xml:space="preserve">      "monthly_payment": 217.64,</t>
  </si>
  <si>
    <t xml:space="preserve">      "default_monthly_payment": 217.64,</t>
  </si>
  <si>
    <t xml:space="preserve">      "monthly_payment": 237.43,</t>
  </si>
  <si>
    <t xml:space="preserve">      "default_monthly_payment": 237.43,</t>
  </si>
  <si>
    <t xml:space="preserve">      "monthly_payment": 257.22,</t>
  </si>
  <si>
    <t xml:space="preserve">      "default_monthly_payment": 257.22,</t>
  </si>
  <si>
    <t xml:space="preserve">      "monthly_payment": 277,</t>
  </si>
  <si>
    <t xml:space="preserve">      "default_monthly_payment": 277,</t>
  </si>
  <si>
    <t xml:space="preserve">      "monthly_payment": 296.79,</t>
  </si>
  <si>
    <t xml:space="preserve">      "default_monthly_payment": 296.79,</t>
  </si>
  <si>
    <t xml:space="preserve">      "monthly_payment": 316.57,</t>
  </si>
  <si>
    <t xml:space="preserve">      "default_monthly_payment": 316.57,</t>
  </si>
  <si>
    <t xml:space="preserve">      "monthly_payment": 336.36,</t>
  </si>
  <si>
    <t xml:space="preserve">      "default_monthly_payment": 336.36,</t>
  </si>
  <si>
    <t xml:space="preserve">      "monthly_payment": 356.15,</t>
  </si>
  <si>
    <t xml:space="preserve">      "default_monthly_payment": 356.15,</t>
  </si>
  <si>
    <t xml:space="preserve">      "monthly_payment": 375.93,</t>
  </si>
  <si>
    <t xml:space="preserve">      "default_monthly_payment": 375.93,</t>
  </si>
  <si>
    <t xml:space="preserve">      "monthly_payment": 395.72,</t>
  </si>
  <si>
    <t xml:space="preserve">      "default_monthly_payment": 395.72,</t>
  </si>
  <si>
    <t xml:space="preserve">      "monthly_payment": 415.5,</t>
  </si>
  <si>
    <t xml:space="preserve">      "default_monthly_payment": 415.5,</t>
  </si>
  <si>
    <t xml:space="preserve">      "monthly_payment": 435.29,</t>
  </si>
  <si>
    <t xml:space="preserve">      "default_monthly_payment": 435.29,</t>
  </si>
  <si>
    <t xml:space="preserve">      "monthly_payment": 455.07,</t>
  </si>
  <si>
    <t xml:space="preserve">      "default_monthly_payment": 455.07,</t>
  </si>
  <si>
    <t xml:space="preserve">      "monthly_payment": 474.86,</t>
  </si>
  <si>
    <t xml:space="preserve">      "default_monthly_payment": 474.86,</t>
  </si>
  <si>
    <t xml:space="preserve">      "monthly_payment": 494.65,</t>
  </si>
  <si>
    <t xml:space="preserve">      "default_monthly_payment": 494.65,</t>
  </si>
  <si>
    <t xml:space="preserve">      "monthly_payment": 514.43,</t>
  </si>
  <si>
    <t xml:space="preserve">      "default_monthly_payment": 514.43,</t>
  </si>
  <si>
    <t xml:space="preserve">      "monthly_payment": 534.22,</t>
  </si>
  <si>
    <t xml:space="preserve">      "default_monthly_payment": 534.22,</t>
  </si>
  <si>
    <t xml:space="preserve">      "monthly_payment": 554,</t>
  </si>
  <si>
    <t xml:space="preserve">      "default_monthly_payment": 554,</t>
  </si>
  <si>
    <t xml:space="preserve">      "monthly_payment": 573.79,</t>
  </si>
  <si>
    <t xml:space="preserve">      "default_monthly_payment": 573.79,</t>
  </si>
  <si>
    <t xml:space="preserve">      "monthly_payment": 593.58,</t>
  </si>
  <si>
    <t xml:space="preserve">      "default_monthly_payment": 593.58,</t>
  </si>
  <si>
    <t xml:space="preserve">      "model_code": "individual-credit-engine-mariner-60-month",</t>
  </si>
  <si>
    <t xml:space="preserve">      "annual_interest_rate": null,</t>
  </si>
  <si>
    <t xml:space="preserve">      "apr": null,</t>
  </si>
  <si>
    <t xml:space="preserve">      "monthly_payment": null,</t>
  </si>
  <si>
    <t xml:space="preserve">      "term": 60,</t>
  </si>
  <si>
    <t xml:space="preserve">      "maximum_post_loan_detni": null,</t>
  </si>
  <si>
    <t xml:space="preserve">      "post_loan_debt_to_income": null,</t>
  </si>
  <si>
    <t xml:space="preserve">      "post_loan_debt_and_expenses_to_net_income": null,</t>
  </si>
  <si>
    <t xml:space="preserve">      "post_loan_debt_to_net_income": null,</t>
  </si>
  <si>
    <t xml:space="preserve">      "default_monthly_payment": 54.19,</t>
  </si>
  <si>
    <t xml:space="preserve">      "product": "5a848627044d6b339b3c3310"</t>
  </si>
  <si>
    <t xml:space="preserve">      "default_monthly_payment": 63.22,</t>
  </si>
  <si>
    <t xml:space="preserve">      "default_monthly_payment": 72.25,</t>
  </si>
  <si>
    <t xml:space="preserve">      "default_monthly_payment": 81.28,</t>
  </si>
  <si>
    <t xml:space="preserve">      "default_monthly_payment": 90.32,</t>
  </si>
  <si>
    <t xml:space="preserve">      "default_monthly_payment": 99.35,</t>
  </si>
  <si>
    <t xml:space="preserve">      "default_monthly_payment": 108.38,</t>
  </si>
  <si>
    <t xml:space="preserve">      "default_monthly_payment": 117.41,</t>
  </si>
  <si>
    <t xml:space="preserve">      "default_monthly_payment": 126.44,</t>
  </si>
  <si>
    <t xml:space="preserve">      "default_monthly_payment": 135.47,</t>
  </si>
  <si>
    <t xml:space="preserve">      "default_monthly_payment": 144.51,</t>
  </si>
  <si>
    <t xml:space="preserve">      "default_monthly_payment": 153.54,</t>
  </si>
  <si>
    <t xml:space="preserve">      "default_monthly_payment": 162.57,</t>
  </si>
  <si>
    <t xml:space="preserve">      "default_monthly_payment": 171.6,</t>
  </si>
  <si>
    <t xml:space="preserve">      "default_monthly_payment": 180.63,</t>
  </si>
  <si>
    <t xml:space="preserve">      "default_monthly_payment": 198.7,</t>
  </si>
  <si>
    <t xml:space="preserve">      "default_monthly_payment": 216.76,</t>
  </si>
  <si>
    <t xml:space="preserve">      "default_monthly_payment": 234.82,</t>
  </si>
  <si>
    <t xml:space="preserve">      "default_monthly_payment": 252.89,</t>
  </si>
  <si>
    <t xml:space="preserve">      "default_monthly_payment": 270.95,</t>
  </si>
  <si>
    <t xml:space="preserve">      "default_monthly_payment": 289.01,</t>
  </si>
  <si>
    <t xml:space="preserve">      "default_monthly_payment": 307.08,</t>
  </si>
  <si>
    <t xml:space="preserve">      "default_monthly_payment": 325.14,</t>
  </si>
  <si>
    <t xml:space="preserve">      "default_monthly_payment": 343.2,</t>
  </si>
  <si>
    <t xml:space="preserve">      "default_monthly_payment": 361.27,</t>
  </si>
  <si>
    <t xml:space="preserve">      "default_monthly_payment": 379.33,</t>
  </si>
  <si>
    <t xml:space="preserve">      "default_monthly_payment": 397.39,</t>
  </si>
  <si>
    <t xml:space="preserve">      "default_monthly_payment": 415.45,</t>
  </si>
  <si>
    <t xml:space="preserve">      "default_monthly_payment": 433.52,</t>
  </si>
  <si>
    <t xml:space="preserve">      "default_monthly_payment": 451.58,</t>
  </si>
  <si>
    <t xml:space="preserve">      "default_monthly_payment": 469.64,</t>
  </si>
  <si>
    <t xml:space="preserve">      "default_monthly_payment": 487.71,</t>
  </si>
  <si>
    <t xml:space="preserve">      "default_monthly_payment": 505.77,</t>
  </si>
  <si>
    <t xml:space="preserve">      "default_monthly_payment": 523.83,</t>
  </si>
  <si>
    <t xml:space="preserve">      "default_monthly_payment": 541.9,</t>
  </si>
  <si>
    <t xml:space="preserve">  "entitytype": "thirdparty",</t>
  </si>
  <si>
    <t xml:space="preserve">  "type": "Credit Bureau",</t>
  </si>
  <si>
    <t xml:space="preserve">  "sub_type": null,</t>
  </si>
  <si>
    <t xml:space="preserve">  "source": "equifax",</t>
  </si>
  <si>
    <t xml:space="preserve">  "parsed": {</t>
  </si>
  <si>
    <t xml:space="preserve">    "bniInfo": {</t>
  </si>
  <si>
    <t xml:space="preserve">      "score_reason": {</t>
  </si>
  <si>
    <t xml:space="preserve">      "score_number": "0"</t>
  </si>
  <si>
    <t xml:space="preserve">    "telephoneInfo": {</t>
  </si>
  <si>
    <t xml:space="preserve">    "number_of_accounts": {</t>
  </si>
  <si>
    <t xml:space="preserve">      "all": {</t>
  </si>
  <si>
    <t xml:space="preserve">      "auto_loan": {</t>
  </si>
  <si>
    <t xml:space="preserve">        "open": 2,</t>
  </si>
  <si>
    <t xml:space="preserve">        "closed": 2</t>
  </si>
  <si>
    <t xml:space="preserve">      "mortgage": {</t>
  </si>
  <si>
    <t xml:space="preserve">        "closed": 0</t>
  </si>
  <si>
    <t xml:space="preserve">      "credit_card": {</t>
  </si>
  <si>
    <t xml:space="preserve">        "open": 1,</t>
  </si>
  <si>
    <t xml:space="preserve">        "closed": 1</t>
  </si>
  <si>
    <t xml:space="preserve">      "general_financing": {</t>
  </si>
  <si>
    <t xml:space="preserve">        "open": 0,</t>
  </si>
  <si>
    <t xml:space="preserve">      "home_improvement": {</t>
  </si>
  <si>
    <t xml:space="preserve">      "healthcare": {</t>
  </si>
  <si>
    <t xml:space="preserve">      "misc": {</t>
  </si>
  <si>
    <t xml:space="preserve">      "personal_loan_installment": {</t>
  </si>
  <si>
    <t xml:space="preserve">      "retail": {</t>
  </si>
  <si>
    <t xml:space="preserve">      "student_loan": {</t>
  </si>
  <si>
    <t xml:space="preserve">      "non_financing": {</t>
  </si>
  <si>
    <t xml:space="preserve">      "sec": {</t>
  </si>
  <si>
    <t xml:space="preserve">        "closed": 3</t>
  </si>
  <si>
    <t xml:space="preserve">      "unsec": {</t>
  </si>
  <si>
    <t xml:space="preserve">        "closed": 4</t>
  </si>
  <si>
    <t xml:space="preserve">      "revolving": {</t>
  </si>
  <si>
    <t xml:space="preserve">      "bankcard": {</t>
  </si>
  <si>
    <t xml:space="preserve">      "installment": {</t>
  </si>
  <si>
    <t xml:space="preserve">      "unsecured_installment": {</t>
  </si>
  <si>
    <t xml:space="preserve">      "credit_union": {</t>
  </si>
  <si>
    <t xml:space="preserve">      "non_mortgage": {</t>
  </si>
  <si>
    <t xml:space="preserve">      "unsecured_revolving": {</t>
  </si>
  <si>
    <t xml:space="preserve">      "revolving_bankcard": {</t>
  </si>
  <si>
    <t xml:space="preserve">    "file_hit_indicator": "Hit",</t>
  </si>
  <si>
    <t xml:space="preserve">    "do_not_combine_indicator": null,</t>
  </si>
  <si>
    <t xml:space="preserve">    "fraud_victim_indicator": null,</t>
  </si>
  <si>
    <t xml:space="preserve">    "address_discrepancy_indicator": "N",</t>
  </si>
  <si>
    <t xml:space="preserve">    "addresses_on_file": {</t>
  </si>
  <si>
    <t xml:space="preserve">      "addresses": {</t>
  </si>
  <si>
    <t xml:space="preserve">      "dates_first_reported": {</t>
  </si>
  <si>
    <t xml:space="preserve">      "dates_last_reported": {</t>
  </si>
  <si>
    <t xml:space="preserve">    "employment": {</t>
  </si>
  <si>
    <t xml:space="preserve">      "occupations": {</t>
  </si>
  <si>
    <t xml:space="preserve">        "Previous Employment": ""</t>
  </si>
  <si>
    <t xml:space="preserve">      "employers": {</t>
  </si>
  <si>
    <t xml:space="preserve">    "fico_score_description": "FICO Score 9 based on Equifax Data (F)",</t>
  </si>
  <si>
    <t xml:space="preserve">    "fico_score_reject_reason_description": null,</t>
  </si>
  <si>
    <t xml:space="preserve">    "ssn_match_indicator": true,</t>
  </si>
  <si>
    <t xml:space="preserve">    "ssn_state_issued": "GA",</t>
  </si>
  <si>
    <t xml:space="preserve">    "ofac_alert": {</t>
  </si>
  <si>
    <t xml:space="preserve">      "ofac_alert_response_code": "N",</t>
  </si>
  <si>
    <t xml:space="preserve">      "ofac_alert_response_description": "Nothing to report",</t>
  </si>
  <si>
    <t xml:space="preserve">      "ofac_alert_verbiage": "NO MATCH FOUND IN CDC'S OFAC DATABASE."</t>
  </si>
  <si>
    <t xml:space="preserve">    "credit_inquiries_all": {</t>
  </si>
  <si>
    <t xml:space="preserve">      "last_1_month": 0,</t>
  </si>
  <si>
    <t xml:space="preserve">    "credit_inquiries_personal_loan_installment": {</t>
  </si>
  <si>
    <t xml:space="preserve">      "last_3_months": 0,</t>
  </si>
  <si>
    <t xml:space="preserve">      "last_6_months": 0,</t>
  </si>
  <si>
    <t xml:space="preserve">      "last_9_months": 0,</t>
  </si>
  <si>
    <t xml:space="preserve">      "last_12_months": 0,</t>
  </si>
  <si>
    <t xml:space="preserve">      "last_18_months": 0,</t>
  </si>
  <si>
    <t xml:space="preserve">      "last_24_months": 0,</t>
  </si>
  <si>
    <t xml:space="preserve">      "last_36_months": 0,</t>
  </si>
  <si>
    <t xml:space="preserve">      "last_48_months": 0,</t>
  </si>
  <si>
    <t xml:space="preserve">      "last_60_months": 0,</t>
  </si>
  <si>
    <t xml:space="preserve">      "on_file": 0</t>
  </si>
  <si>
    <t xml:space="preserve">    "credit_inquiries_collection": {</t>
  </si>
  <si>
    <t xml:space="preserve">    "credit_inquiries_auto_loan": {</t>
  </si>
  <si>
    <t xml:space="preserve">      "last_3_months": 3,</t>
  </si>
  <si>
    <t xml:space="preserve">      "last_6_months": 3,</t>
  </si>
  <si>
    <t xml:space="preserve">      "last_9_months": 3,</t>
  </si>
  <si>
    <t xml:space="preserve">      "last_12_months": 3,</t>
  </si>
  <si>
    <t xml:space="preserve">      "last_18_months": 3,</t>
  </si>
  <si>
    <t xml:space="preserve">      "last_24_months": 3,</t>
  </si>
  <si>
    <t xml:space="preserve">      "last_36_months": 3,</t>
  </si>
  <si>
    <t xml:space="preserve">      "last_48_months": 3,</t>
  </si>
  <si>
    <t xml:space="preserve">      "last_60_months": 3,</t>
  </si>
  <si>
    <t xml:space="preserve">      "on_file": 3</t>
  </si>
  <si>
    <t xml:space="preserve">    "credit_inquiries_mortgage": {</t>
  </si>
  <si>
    <t xml:space="preserve">    "credit_inquiries_misc": {</t>
  </si>
  <si>
    <t xml:space="preserve">      "last_24_months": 2,</t>
  </si>
  <si>
    <t xml:space="preserve">      "last_36_months": 2,</t>
  </si>
  <si>
    <t xml:space="preserve">      "last_48_months": 2,</t>
  </si>
  <si>
    <t xml:space="preserve">      "last_60_months": 2,</t>
  </si>
  <si>
    <t xml:space="preserve">      "on_file": 2</t>
  </si>
  <si>
    <t xml:space="preserve">    "credit_inquiries_retail": {</t>
  </si>
  <si>
    <t xml:space="preserve">      "last_3_months": 1,</t>
  </si>
  <si>
    <t xml:space="preserve">    "credit_inquiries_unsec": {</t>
  </si>
  <si>
    <t xml:space="preserve">      "last_3_months": 4,</t>
  </si>
  <si>
    <t xml:space="preserve">      "last_9_months": 6,</t>
  </si>
  <si>
    <t xml:space="preserve">      "last_18_months": 8,</t>
  </si>
  <si>
    <t xml:space="preserve">      "last_24_months": 8,</t>
  </si>
  <si>
    <t xml:space="preserve">      "last_36_months": 8,</t>
  </si>
  <si>
    <t xml:space="preserve">      "last_48_months": 8,</t>
  </si>
  <si>
    <t xml:space="preserve">      "last_60_months": 8,</t>
  </si>
  <si>
    <t xml:space="preserve">      "on_file": 8</t>
  </si>
  <si>
    <t xml:space="preserve">    "credit_inquiries_sec": {</t>
  </si>
  <si>
    <t xml:space="preserve">    "months_since_most_recent_personal_loan_inquiry": null,</t>
  </si>
  <si>
    <t xml:space="preserve">    "months_since_most_recent_sec_inquiry": null,</t>
  </si>
  <si>
    <t xml:space="preserve">    "months_since_most_recent_home_improvement_inquiry": null,</t>
  </si>
  <si>
    <t xml:space="preserve">    "months_since_most_recent_healthcare_inquiry": null,</t>
  </si>
  <si>
    <t xml:space="preserve">    "months_since_most_recent_student_loan_inquiry": null,</t>
  </si>
  <si>
    <t xml:space="preserve">    "months_since_most_recent_mortgage_inquiry": null,</t>
  </si>
  <si>
    <t xml:space="preserve">    "months_since_most_recent_collection_inquiry": null,</t>
  </si>
  <si>
    <t xml:space="preserve">    "tax_liens_all": {</t>
  </si>
  <si>
    <t xml:space="preserve">    "tax_liens_unsatisfied": {</t>
  </si>
  <si>
    <t xml:space="preserve">    "collections_non_medical": {</t>
  </si>
  <si>
    <t xml:space="preserve">    "collections_medical": {</t>
  </si>
  <si>
    <t xml:space="preserve">      "last_18_months": 1,</t>
  </si>
  <si>
    <t xml:space="preserve">      "last_24_months": 1,</t>
  </si>
  <si>
    <t xml:space="preserve">      "last_36_months": 1,</t>
  </si>
  <si>
    <t xml:space="preserve">      "last_48_months": 1,</t>
  </si>
  <si>
    <t xml:space="preserve">      "last_60_months": 1,</t>
  </si>
  <si>
    <t xml:space="preserve">      "on_file": 1</t>
  </si>
  <si>
    <t xml:space="preserve">    "collections_gt_zero_non_medical": {</t>
  </si>
  <si>
    <t xml:space="preserve">    "collections_gt_zero_medical": {</t>
  </si>
  <si>
    <t xml:space="preserve">    "collections_gt_300_non_medical": {</t>
  </si>
  <si>
    <t xml:space="preserve">    "collections_gt_300_medical": {</t>
  </si>
  <si>
    <t xml:space="preserve">    "collections_amount_non_medical_on_file": 0,</t>
  </si>
  <si>
    <t xml:space="preserve">    "collections_gt_zero_bankruptcy_ch7_13": {</t>
  </si>
  <si>
    <t xml:space="preserve">    "judgement_all": {</t>
  </si>
  <si>
    <t xml:space="preserve">    "judgement_unsatisfied": {</t>
  </si>
  <si>
    <t xml:space="preserve">    "repossessions_all": {</t>
  </si>
  <si>
    <t xml:space="preserve">    "foreclosures_all": {</t>
  </si>
  <si>
    <t xml:space="preserve">    "bankruptcy_public_records_ch7_13": {</t>
  </si>
  <si>
    <t xml:space="preserve">    "bankruptcy_public_records_all": {</t>
  </si>
  <si>
    <t xml:space="preserve">        "last_1_month": 0,</t>
  </si>
  <si>
    <t xml:space="preserve">        "last_3_months": 0,</t>
  </si>
  <si>
    <t xml:space="preserve">        "last_6_months": 0,</t>
  </si>
  <si>
    <t xml:space="preserve">        "last_9_months": 0,</t>
  </si>
  <si>
    <t xml:space="preserve">        "last_12_months": 0,</t>
  </si>
  <si>
    <t xml:space="preserve">        "last_18_months": 0,</t>
  </si>
  <si>
    <t xml:space="preserve">        "last_24_months": 0,</t>
  </si>
  <si>
    <t xml:space="preserve">        "last_36_months": 0,</t>
  </si>
  <si>
    <t xml:space="preserve">        "last_48_months": 0,</t>
  </si>
  <si>
    <t xml:space="preserve">        "last_60_months": 0,</t>
  </si>
  <si>
    <t xml:space="preserve">        "on_file": 0</t>
  </si>
  <si>
    <t xml:space="preserve">      "ch7_13": {</t>
  </si>
  <si>
    <t xml:space="preserve">      "ch7": {</t>
  </si>
  <si>
    <t xml:space="preserve">      "ch13": {</t>
  </si>
  <si>
    <t xml:space="preserve">      "ch7_discharged": {</t>
  </si>
  <si>
    <t xml:space="preserve">      "ch13_discharged": {</t>
  </si>
  <si>
    <t xml:space="preserve">      "ch7_dismissed": {</t>
  </si>
  <si>
    <t xml:space="preserve">      "ch13_dismissed": {</t>
  </si>
  <si>
    <t xml:space="preserve">      "ch7_filed": {</t>
  </si>
  <si>
    <t xml:space="preserve">      "ch13_filed": {</t>
  </si>
  <si>
    <t xml:space="preserve">      "ch7_voluntary": {</t>
  </si>
  <si>
    <t xml:space="preserve">      "ch13_voluntary": {</t>
  </si>
  <si>
    <t xml:space="preserve">      "ch7_involuntary": {</t>
  </si>
  <si>
    <t xml:space="preserve">      "ch13_involuntary": {</t>
  </si>
  <si>
    <t xml:space="preserve">    "bankruptcy_accounts_ch7_13_all": {</t>
  </si>
  <si>
    <t xml:space="preserve">    "number_of_public_record_bankruptcies": 0,</t>
  </si>
  <si>
    <t xml:space="preserve">    "public_records": 0,</t>
  </si>
  <si>
    <t xml:space="preserve">    "charged_off_individual_accounts_all": {</t>
  </si>
  <si>
    <t xml:space="preserve">    "deceased_accounts": 0,</t>
  </si>
  <si>
    <t xml:space="preserve">    "financial_counseling_accounts": 0,</t>
  </si>
  <si>
    <t xml:space="preserve">    "number_of_accounts_all": {</t>
  </si>
  <si>
    <t xml:space="preserve">    "number_of_opened_accounts_all": {</t>
  </si>
  <si>
    <t xml:space="preserve">      "last_12_months": 1,</t>
  </si>
  <si>
    <t xml:space="preserve">    "number_of_opened_accounts_revolving": {</t>
  </si>
  <si>
    <t xml:space="preserve">    "number_of_opened_accounts_bankcard": {</t>
  </si>
  <si>
    <t xml:space="preserve">    "number_of_opened_accounts_revolving_bankcard": {</t>
  </si>
  <si>
    <t xml:space="preserve">    "number_of_accounts_personal_loan_installment_open": 0,</t>
  </si>
  <si>
    <t xml:space="preserve">    "number_of_opened_accounts_personal_loan_installment": {</t>
  </si>
  <si>
    <t xml:space="preserve">    "number_of_opened_accounts_installment": {</t>
  </si>
  <si>
    <t xml:space="preserve">    "number_of_opened_accounts_mortgage": {</t>
  </si>
  <si>
    <t xml:space="preserve">    "number_of_opened_accounts_auto_loan": {</t>
  </si>
  <si>
    <t xml:space="preserve">    "number_of_opened_accounts_credit_union": {</t>
  </si>
  <si>
    <t xml:space="preserve">    "thirty_plus_delinquencies_all": {</t>
  </si>
  <si>
    <t xml:space="preserve">      "last_6_months": 1,</t>
  </si>
  <si>
    <t xml:space="preserve">      "last_9_months": 1,</t>
  </si>
  <si>
    <t xml:space="preserve">    "sixty_plus_delinquencies_all": {</t>
  </si>
  <si>
    <t xml:space="preserve">    "ninety_plus_delinquencies_all": {</t>
  </si>
  <si>
    <t xml:space="preserve">    "one_twenty_plus_delinquencies_all": {</t>
  </si>
  <si>
    <t xml:space="preserve">    "thirty_delinquencies_all": {</t>
  </si>
  <si>
    <t xml:space="preserve">    "sixty_delinquencies_all": {</t>
  </si>
  <si>
    <t xml:space="preserve">    "ninety_delinquencies_all": {</t>
  </si>
  <si>
    <t xml:space="preserve">    "non_delinquent_accounts_revolving": {</t>
  </si>
  <si>
    <t xml:space="preserve">    "months_since_most_recent_finance_installment_delinquency": null,</t>
  </si>
  <si>
    <t xml:space="preserve">    "current_balance_personal_loan_installment_open": 0,</t>
  </si>
  <si>
    <t xml:space="preserve">    "current_balance_revolving_closed": 0,</t>
  </si>
  <si>
    <t xml:space="preserve">    "utilization_personal_loan_installment_open": null,</t>
  </si>
  <si>
    <t xml:space="preserve">    "minimum_high_credit_personal_loan_installment_open": 0,</t>
  </si>
  <si>
    <t xml:space="preserve">    "maximum_high_credit_personal_loan_installment_open": 0,</t>
  </si>
  <si>
    <t xml:space="preserve">    "payments_personal_loan_installment_open": 0,</t>
  </si>
  <si>
    <t xml:space="preserve">    "payments_personal_loan_installment_closed": 0,</t>
  </si>
  <si>
    <t xml:space="preserve">    "payments_revolving_closed": 0,</t>
  </si>
  <si>
    <t xml:space="preserve">    "total_high_credit_personal_loan_installment_open": 0,</t>
  </si>
  <si>
    <t xml:space="preserve">    "total_past_due_amount_all_open": 0,</t>
  </si>
  <si>
    <t xml:space="preserve">    "months_since_last_bankruptcy_public_record": null,</t>
  </si>
  <si>
    <t xml:space="preserve">    "months_since_last_tax_lien": null,</t>
  </si>
  <si>
    <t xml:space="preserve">    "months_since_last_unsatisfied_tax_lien": null,</t>
  </si>
  <si>
    <t xml:space="preserve">    "months_since_last_unsatisfied_judgement": null,</t>
  </si>
  <si>
    <t xml:space="preserve">    "months_since_last_judgement": null,</t>
  </si>
  <si>
    <t xml:space="preserve">    "months_since_last_record": null,</t>
  </si>
  <si>
    <t xml:space="preserve">    "months_since_most_recent_account_opened": {</t>
  </si>
  <si>
    <t xml:space="preserve">      "home_improvement": null,</t>
  </si>
  <si>
    <t xml:space="preserve">      "healthcare": null,</t>
  </si>
  <si>
    <t xml:space="preserve">      "student_loan": null,</t>
  </si>
  <si>
    <t xml:space="preserve">      "non_financing": null,</t>
  </si>
  <si>
    <t xml:space="preserve">    "total_joint_mortgage_payments": 0,</t>
  </si>
  <si>
    <t xml:space="preserve">    "mortgage_accounts_closed_within_last_12_months": 0,</t>
  </si>
  <si>
    <t xml:space="preserve">    "mortgage_accounts_opened_within_last_12_months": 0,</t>
  </si>
  <si>
    <t xml:space="preserve">    "major_derog": {</t>
  </si>
  <si>
    <t xml:space="preserve">    "number_of_open_home_equity_accounts": 0,</t>
  </si>
  <si>
    <t xml:space="preserve">    "balance_on_open_home_equity_accounts": 0,</t>
  </si>
  <si>
    <t xml:space="preserve">    "freezeIndicator": false,</t>
  </si>
  <si>
    <t xml:space="preserve">    "advanced_decisioning_attributes": {</t>
  </si>
  <si>
    <t xml:space="preserve">      "number_inquiries_within": {</t>
  </si>
  <si>
    <t xml:space="preserve">      "number_non_utility_inquiries_within": {</t>
  </si>
  <si>
    <t xml:space="preserve">        "24_months": 9,</t>
  </si>
  <si>
    <t xml:space="preserve">      "pct_inquiries_within": {</t>
  </si>
  <si>
    <t xml:space="preserve">      "pct_utility_inquiries_within": {</t>
  </si>
  <si>
    <t xml:space="preserve">      "pct_non_utility_inquiries_within": {</t>
  </si>
  <si>
    <t xml:space="preserve">      "number_utility_inquiries_within": {</t>
  </si>
  <si>
    <t xml:space="preserve">        "3_months": 2,</t>
  </si>
  <si>
    <t xml:space="preserve">      "number_trades": {</t>
  </si>
  <si>
    <t xml:space="preserve">        "bankcard": 0,</t>
  </si>
  <si>
    <t xml:space="preserve">        "department_store": 0,</t>
  </si>
  <si>
    <t xml:space="preserve">        "revolving": 1,</t>
  </si>
  <si>
    <t xml:space="preserve">        "student_loan": 0,</t>
  </si>
  <si>
    <t xml:space="preserve">        "defaulted_student_loan": 0,</t>
  </si>
  <si>
    <t xml:space="preserve">        "retail": 0</t>
  </si>
  <si>
    <t xml:space="preserve">      "age_oldest_trade": {</t>
  </si>
  <si>
    <t xml:space="preserve">        "bankcard": 9998,</t>
  </si>
  <si>
    <t xml:space="preserve">      "age_newest_trade": {</t>
  </si>
  <si>
    <t xml:space="preserve">      "number_trades_opened": {</t>
  </si>
  <si>
    <t xml:space="preserve">      "number_revolving_trades_opened": {</t>
  </si>
  <si>
    <t xml:space="preserve">      "number_installment_trades_opened": {</t>
  </si>
  <si>
    <t xml:space="preserve">        "6_months": 0</t>
  </si>
  <si>
    <t xml:space="preserve">      "number_open_trades": {</t>
  </si>
  <si>
    <t xml:space="preserve">        "personal_finance_and_student_loans": 1,</t>
  </si>
  <si>
    <t xml:space="preserve">      "number_trades_updated_3_months_balance_gt_0": {</t>
  </si>
  <si>
    <t xml:space="preserve">      "total_balance_open_trades_updated_3_months": {</t>
  </si>
  <si>
    <t xml:space="preserve">        "department_store": 9999998,</t>
  </si>
  <si>
    <t xml:space="preserve">        "retail": 9999998,</t>
  </si>
  <si>
    <t xml:space="preserve">        "student_loan": 9999998</t>
  </si>
  <si>
    <t xml:space="preserve">      "total_balance_closed_trades_updated_3_months": {</t>
  </si>
  <si>
    <t xml:space="preserve">        "personal_finance_and_student_loans": 9999996,</t>
  </si>
  <si>
    <t xml:space="preserve">      "total_loan_amount_open_updated_3_months": {</t>
  </si>
  <si>
    <t xml:space="preserve">        "student_loan": 9999998,</t>
  </si>
  <si>
    <t xml:space="preserve">      "number_trades_past_due_amount": {</t>
  </si>
  <si>
    <t xml:space="preserve">        "total": 0,</t>
  </si>
  <si>
    <t xml:space="preserve">        "revolving": 0</t>
  </si>
  <si>
    <t xml:space="preserve">      "total_high_credit_open_updated_3_months": {</t>
  </si>
  <si>
    <t xml:space="preserve">      "total_past_due_amount_updated_3_months": {</t>
  </si>
  <si>
    <t xml:space="preserve">        "installment": 0,</t>
  </si>
  <si>
    <t xml:space="preserve">        "revolving": 0,</t>
  </si>
  <si>
    <t xml:space="preserve">        "total": 0</t>
  </si>
  <si>
    <t xml:space="preserve">      "total_past_due_amount": {</t>
  </si>
  <si>
    <t xml:space="preserve">      "number_30_days_past_due_occurrences": {</t>
  </si>
  <si>
    <t xml:space="preserve">        "6_months_revolving": 0,</t>
  </si>
  <si>
    <t xml:space="preserve">        "24_months_revolving": 0</t>
  </si>
  <si>
    <t xml:space="preserve">      "number_60_days_past_due_occurrences": {</t>
  </si>
  <si>
    <t xml:space="preserve">        "12_months_revolving": 0,</t>
  </si>
  <si>
    <t xml:space="preserve">        "24_months_total": 0,</t>
  </si>
  <si>
    <t xml:space="preserve">        "24_months_installment": 0,</t>
  </si>
  <si>
    <t xml:space="preserve">      "number_90_days_past_due_occurrences": {</t>
  </si>
  <si>
    <t xml:space="preserve">      "number_120_to_180_days_past_due_occurrences": {</t>
  </si>
  <si>
    <t xml:space="preserve">      "number_satisfactory_trades_3_months": {</t>
  </si>
  <si>
    <t xml:space="preserve">        "revolving": 1</t>
  </si>
  <si>
    <t xml:space="preserve">      "number_satisfactory_trades_6_months": {</t>
  </si>
  <si>
    <t xml:space="preserve">      "number_60_to_180_days_past_due_occurrences": {</t>
  </si>
  <si>
    <t xml:space="preserve">        "24_months_revolving": 0,</t>
  </si>
  <si>
    <t xml:space="preserve">        "12_months_total": 0,</t>
  </si>
  <si>
    <t xml:space="preserve">        "12_months_installment": 0,</t>
  </si>
  <si>
    <t xml:space="preserve">        "12_months_revolving": 0</t>
  </si>
  <si>
    <t xml:space="preserve">      "number_90_to_180_days_past_due_occurrences": {</t>
  </si>
  <si>
    <t xml:space="preserve">      "number_trades_always_satisfactory": {</t>
  </si>
  <si>
    <t xml:space="preserve">      "number_trades_worst_rating_30_days_past_due": {</t>
  </si>
  <si>
    <t xml:space="preserve">        "3_months_total": 0,</t>
  </si>
  <si>
    <t xml:space="preserve">        "3_months_installment": 0,</t>
  </si>
  <si>
    <t xml:space="preserve">        "3_months_revolving": 0,</t>
  </si>
  <si>
    <t xml:space="preserve">        "6_months_personal_finance_and_student_loan": 0,</t>
  </si>
  <si>
    <t xml:space="preserve">      "number_trades_worst_rating_60_days_past_due": {</t>
  </si>
  <si>
    <t xml:space="preserve">        "6_months_total": 0,</t>
  </si>
  <si>
    <t xml:space="preserve">        "6_months_installment": 0,</t>
  </si>
  <si>
    <t xml:space="preserve">      "number_trades_worst_rating_90_days_past_due": {</t>
  </si>
  <si>
    <t xml:space="preserve">      "number_trades_worst_rating_120_to_180_days_past_due": {</t>
  </si>
  <si>
    <t xml:space="preserve">      "number_open_accounts_reported_within_1_month": {</t>
  </si>
  <si>
    <t xml:space="preserve">        "30_to_180_days": 0,</t>
  </si>
  <si>
    <t xml:space="preserve">        "60_to_180_days": 0,</t>
  </si>
  <si>
    <t xml:space="preserve">        "90_to_180_days": 0</t>
  </si>
  <si>
    <t xml:space="preserve">      "number_trades_dpd_status_last_reported": {</t>
  </si>
  <si>
    <t xml:space="preserve">        "30_to_180": 0,</t>
  </si>
  <si>
    <t xml:space="preserve">        "60_to_180": 0,</t>
  </si>
  <si>
    <t xml:space="preserve">        "90_to_180": 0</t>
  </si>
  <si>
    <t xml:space="preserve">      "worst_status_rating_reported": {</t>
  </si>
  <si>
    <t xml:space="preserve">        "last": 1</t>
  </si>
  <si>
    <t xml:space="preserve">      "number_trades_worst_rating_ever_30_days": {</t>
  </si>
  <si>
    <t xml:space="preserve">        "total": 2,</t>
  </si>
  <si>
    <t xml:space="preserve">        "auto": 0,</t>
  </si>
  <si>
    <t xml:space="preserve">        "installment": 2,</t>
  </si>
  <si>
    <t xml:space="preserve">      "number_trades_worst_rating_ever_60_days": {</t>
  </si>
  <si>
    <t xml:space="preserve">      "number_trades_worst_rating_ever_90_days": {</t>
  </si>
  <si>
    <t xml:space="preserve">      "number_trades_worst_rating_ever_120_to_180_days": {</t>
  </si>
  <si>
    <t xml:space="preserve">      "worst_rating_3_months": {</t>
  </si>
  <si>
    <t xml:space="preserve">        "auto": 1,</t>
  </si>
  <si>
    <t xml:space="preserve">      "number_trades_major_derog_6_months": {</t>
  </si>
  <si>
    <t xml:space="preserve">      "number_trades_major_derog_24_months": {</t>
  </si>
  <si>
    <t xml:space="preserve">        "mortgage": 0,</t>
  </si>
  <si>
    <t xml:space="preserve">      "number_trades_major_derog": {</t>
  </si>
  <si>
    <t xml:space="preserve">      "number_trades_unpaid_major_derog_24_months": {</t>
  </si>
  <si>
    <t xml:space="preserve">      "number_trades_unpaid_major_derog": {</t>
  </si>
  <si>
    <t xml:space="preserve">      "number_open_trades_updated_3_months_balance_gt_50_high_credit": {</t>
  </si>
  <si>
    <t xml:space="preserve">      "number_open_trades_updated_3_months_balance_gt_75_loan_amount": {</t>
  </si>
  <si>
    <t xml:space="preserve">      "number_open_trades_updated_3_months_balance_gt_75_high_credit": {</t>
  </si>
  <si>
    <t xml:space="preserve">      "number_reported_trades_3_months": {</t>
  </si>
  <si>
    <t xml:space="preserve">      "number_reported_trades_6_months": {</t>
  </si>
  <si>
    <t xml:space="preserve">      "age_newest_date_last_activity_paid_as_agreed": {</t>
  </si>
  <si>
    <t xml:space="preserve">        "total": 1,</t>
  </si>
  <si>
    <t xml:space="preserve">      "age_newest_date_last_activity_not_paid_as_agreed": {</t>
  </si>
  <si>
    <t xml:space="preserve">        "installment": 9998,</t>
  </si>
  <si>
    <t xml:space="preserve">        "revolving": 9998</t>
  </si>
  <si>
    <t xml:space="preserve">      "number_unpaid_3rd_party_collections": {</t>
  </si>
  <si>
    <t xml:space="preserve">        "12_months": 0,</t>
  </si>
  <si>
    <t xml:space="preserve">      "total_collection_amount_unpaid_3rd_party_collections": {</t>
  </si>
  <si>
    <t xml:space="preserve">      "dismissed_bankruptcy_public_record": {</t>
  </si>
  <si>
    <t xml:space="preserve">      "discharged_bankruptcy_public_record": {</t>
  </si>
  <si>
    <t xml:space="preserve">      "non_discharged_non_dismissed_bankruptcy_public_record": {</t>
  </si>
  <si>
    <t xml:space="preserve">      "foreclosure_12_months": 0,</t>
  </si>
  <si>
    <t xml:space="preserve">      "total_balance_defaulted_student_loan_trades": 9999998,</t>
  </si>
  <si>
    <t xml:space="preserve">      "pct_to_revolving_trades": {</t>
  </si>
  <si>
    <t xml:space="preserve">        "retail": 0,</t>
  </si>
  <si>
    <t xml:space="preserve">      "pct_to_total_trades": {</t>
  </si>
  <si>
    <t xml:space="preserve">      "age_newest_public_record_item": {</t>
  </si>
  <si>
    <t xml:space="preserve">      "number_public_record_item": {</t>
  </si>
  <si>
    <t xml:space="preserve">      "pct_to_open_trades": {</t>
  </si>
  <si>
    <t xml:space="preserve">      "pct_trades_opened": {</t>
  </si>
  <si>
    <t xml:space="preserve">      "total_balance_trades_updated_3_months": {</t>
  </si>
  <si>
    <t xml:space="preserve">      "pct_balance_to_high_credit_open": {</t>
  </si>
  <si>
    <t xml:space="preserve">      "pct_balance_to_loan_amount_open": {</t>
  </si>
  <si>
    <t xml:space="preserve">      "pct_total_past_due_amount_to_total_balance": {</t>
  </si>
  <si>
    <t xml:space="preserve">      "pct_trades_satisfactory_3_months": {</t>
  </si>
  <si>
    <t xml:space="preserve">        "total": 0.01,</t>
  </si>
  <si>
    <t xml:space="preserve">        "installment": 0.01,</t>
  </si>
  <si>
    <t xml:space="preserve">        "revolving": 0.01</t>
  </si>
  <si>
    <t xml:space="preserve">      "number_trades_worst_rating_within_3_months": {</t>
  </si>
  <si>
    <t xml:space="preserve">        "60_days_past_due": 0,</t>
  </si>
  <si>
    <t xml:space="preserve">        "90_days_past_due": 0,</t>
  </si>
  <si>
    <t xml:space="preserve">        "120_to_180_days_past_due": 0,</t>
  </si>
  <si>
    <t xml:space="preserve">        "installment_60_days_past_due": 0,</t>
  </si>
  <si>
    <t xml:space="preserve">        "installment_90_days_past_due": 0,</t>
  </si>
  <si>
    <t xml:space="preserve">        "installment_120_to_180_days_past_due": 0,</t>
  </si>
  <si>
    <t xml:space="preserve">        "revolving_60_days_past_due": 0,</t>
  </si>
  <si>
    <t xml:space="preserve">        "revolving_90_days_past_due": 0,</t>
  </si>
  <si>
    <t xml:space="preserve">        "revolving_120_to_180_days_past_due": 0</t>
  </si>
  <si>
    <t xml:space="preserve">      "number_trades_no_worse_than_59_days_3_months": {</t>
  </si>
  <si>
    <t xml:space="preserve">      "pct_trades_worst_rating_3_months": {</t>
  </si>
  <si>
    <t xml:space="preserve">      "bankruptcy_24_months": 0,</t>
  </si>
  <si>
    <t xml:space="preserve">      "bankruptcy": 0,</t>
  </si>
  <si>
    <t xml:space="preserve">      "foreclosure_24_months": 0,</t>
  </si>
  <si>
    <t xml:space="preserve">      "foreclosure": 0,</t>
  </si>
  <si>
    <t xml:space="preserve">      "number_3rd_party_collections": {</t>
  </si>
  <si>
    <t xml:space="preserve">      "total_collection_amount_3rd_party_collections": {</t>
  </si>
  <si>
    <t xml:space="preserve">      "number_trades_worst_rating_within_6_months": {</t>
  </si>
  <si>
    <t xml:space="preserve">      "number_trades_no_worse_than_59_days_6_months": {</t>
  </si>
  <si>
    <t xml:space="preserve">      "pct_trades_satisfactory_6_months": {</t>
  </si>
  <si>
    <t xml:space="preserve">      "pct_trades_worst_rating_6_months": {</t>
  </si>
  <si>
    <t xml:space="preserve">        "revolving_120_to_180_days_past_due": 0,</t>
  </si>
  <si>
    <t xml:space="preserve">      "number_trades_worst_rating_ever_60_days_or_worse": {</t>
  </si>
  <si>
    <t xml:space="preserve">      "number_trades_worst_rating_ever_90_days_or_worse": {</t>
  </si>
  <si>
    <t xml:space="preserve">      "number_trades_worst_rating_ever_120_to_180_days_or_worse": {</t>
  </si>
  <si>
    <t xml:space="preserve">      "number_trades_worst_rating_ever_no_worse_than_59_days": {</t>
  </si>
  <si>
    <t xml:space="preserve">      "pct_trades_worst_rating_ever": {</t>
  </si>
  <si>
    <t xml:space="preserve">      "pct_trades_major_derog_to_trades": {</t>
  </si>
  <si>
    <t xml:space="preserve">        "24_months": 0,</t>
  </si>
  <si>
    <t xml:space="preserve">        "installment_24_months": 0,</t>
  </si>
  <si>
    <t xml:space="preserve">        "revolving_24_months": 0</t>
  </si>
  <si>
    <t xml:space="preserve">      "pct_trades_unpaid_major_derog_to_trades": {</t>
  </si>
  <si>
    <t xml:space="preserve">    "gen2_info": {</t>
  </si>
  <si>
    <t xml:space="preserve">      "score_number": "1",</t>
  </si>
  <si>
    <t xml:space="preserve">      "gen2_data_attributes": {</t>
  </si>
  <si>
    <t xml:space="preserve">        "3018": null,</t>
  </si>
  <si>
    <t xml:space="preserve">        "3023": null,</t>
  </si>
  <si>
    <t xml:space="preserve">        "3026": null,</t>
  </si>
  <si>
    <t xml:space="preserve">        "3031": null,</t>
  </si>
  <si>
    <t xml:space="preserve">        "3116": null,</t>
  </si>
  <si>
    <t xml:space="preserve">        "3120": null,</t>
  </si>
  <si>
    <t xml:space="preserve">        "3123": null,</t>
  </si>
  <si>
    <t xml:space="preserve">        "3206": null,</t>
  </si>
  <si>
    <t xml:space="preserve">        "3257": null,</t>
  </si>
  <si>
    <t xml:space="preserve">        "3329": null,</t>
  </si>
  <si>
    <t xml:space="preserve">        "3376": null,</t>
  </si>
  <si>
    <t xml:space="preserve">        "3377": null,</t>
  </si>
  <si>
    <t xml:space="preserve">        "3386": null,</t>
  </si>
  <si>
    <t xml:space="preserve">        "3580": null,</t>
  </si>
  <si>
    <t xml:space="preserve">        "3826": null,</t>
  </si>
  <si>
    <t xml:space="preserve">        "3843": null,</t>
  </si>
  <si>
    <t xml:space="preserve">        "3857": null,</t>
  </si>
  <si>
    <t xml:space="preserve">        "6156": null,</t>
  </si>
  <si>
    <t xml:space="preserve">        "6215": null,</t>
  </si>
  <si>
    <t xml:space="preserve">        "6247": null,</t>
  </si>
  <si>
    <t xml:space="preserve">        "9000": null,</t>
  </si>
  <si>
    <t xml:space="preserve">    "maximum_post_loan_detni": 0.5,</t>
  </si>
  <si>
    <t xml:space="preserve">    "rent_or_own_indicator_code": 2,</t>
  </si>
  <si>
    <t xml:space="preserve">    "rent_or_own_indicator_description": "Renter",</t>
  </si>
  <si>
    <t xml:space="preserve">    "state_tax_rate": 0,</t>
  </si>
  <si>
    <t>USA Citizen</t>
  </si>
  <si>
    <t xml:space="preserve">  "_id": "5efa0973f3df2b0491a21eff",</t>
  </si>
  <si>
    <t xml:space="preserve">    "guid": "AP-AD1593444723392",</t>
  </si>
  <si>
    <t xml:space="preserve">    "trace_number": 1593444723392,</t>
  </si>
  <si>
    <t xml:space="preserve">    "application_submission_date": "2020-06-29T15:32:03.394Z"</t>
  </si>
  <si>
    <t xml:space="preserve">    "gen_1_score": 176,</t>
  </si>
  <si>
    <t xml:space="preserve">    "propensity_score": "B",</t>
  </si>
  <si>
    <t xml:space="preserve">    "distance_to_branch": 31.3,</t>
  </si>
  <si>
    <t xml:space="preserve">    "referral_ranking": 2,</t>
  </si>
  <si>
    <t xml:space="preserve">    "referral_reason_codes": [</t>
  </si>
  <si>
    <t xml:space="preserve">      "I1"</t>
  </si>
  <si>
    <t xml:space="preserve">    "reg_b_decision_date": "2020-07-29T15:32:03.000Z",</t>
  </si>
  <si>
    <t xml:space="preserve">    "status": "referred",</t>
  </si>
  <si>
    <t xml:space="preserve">    "under_review_date": null,</t>
  </si>
  <si>
    <t xml:space="preserve">    "approved_by": "unassigned",</t>
  </si>
  <si>
    <t xml:space="preserve">    "final_review_by": "unassigned",</t>
  </si>
  <si>
    <t xml:space="preserve">      "utm_source": "AmOne",</t>
  </si>
  <si>
    <t xml:space="preserve">      "schedule": true,</t>
  </si>
  <si>
    <t xml:space="preserve">      "referred": true</t>
  </si>
  <si>
    <t xml:space="preserve">    "promo": null,</t>
  </si>
  <si>
    <t xml:space="preserve">    "postScreenOffer": null,</t>
  </si>
  <si>
    <t xml:space="preserve">    "payment_to_income": null</t>
  </si>
  <si>
    <t xml:space="preserve">      "attributed_source_date": "2020-06-29T15:32:03.000Z",</t>
  </si>
  <si>
    <t xml:space="preserve">      "referrer_url": "amone"</t>
  </si>
  <si>
    <t xml:space="preserve">        "_id": "5efa0973f3df2b0491a21f01",</t>
  </si>
  <si>
    <t xml:space="preserve">          "soft_credit_pull": "5efa0980f3df2b0491a21f14"</t>
  </si>
  <si>
    <t xml:space="preserve">        "_id": "5efa0973f3df2b0491a21f00",</t>
  </si>
  <si>
    <t xml:space="preserve">        "customer": "5efa0973f3df2b0491a21efe",</t>
  </si>
  <si>
    <t xml:space="preserve">        "applicant": "5efa0973f3df2b0491a21f02"</t>
  </si>
  <si>
    <t xml:space="preserve">    "branch_referral": "5c9b70b745ad9c02e6db2b65",</t>
  </si>
  <si>
    <t xml:space="preserve">    "scoring": "5efa0980f3df2b0491a21f15"</t>
  </si>
  <si>
    <t xml:space="preserve">  "gclid": null,</t>
  </si>
  <si>
    <t xml:space="preserve">    "requested_loan_amount_raw": 4000,</t>
  </si>
  <si>
    <t xml:space="preserve">    "requested_loan_amount": 4000,</t>
  </si>
  <si>
    <t xml:space="preserve">  "random": 0.6953367594629749,</t>
  </si>
  <si>
    <t xml:space="preserve">  "createdat": "2020-06-29T15:32:03.394Z",</t>
  </si>
  <si>
    <t xml:space="preserve">  "updatedat": "2020-06-29T15:32:16.739Z",</t>
  </si>
  <si>
    <t xml:space="preserve">      "_id": "5efa0980f3df2b0491a21f18",</t>
  </si>
  <si>
    <t xml:space="preserve">          "propensity_score": null,</t>
  </si>
  <si>
    <t xml:space="preserve">          "distance_to_branch": null,</t>
  </si>
  <si>
    <t xml:space="preserve">          "referral_ranking": null,</t>
  </si>
  <si>
    <t xml:space="preserve">        "updatedat": "2020-06-29T15:32:03.394Z"</t>
  </si>
  <si>
    <t xml:space="preserve">      "editor_username": "batch_adrian_qgpxfr@mf.io",</t>
  </si>
  <si>
    <t xml:space="preserve">      "createdat": "2020-06-29T15:32:16.748Z"</t>
  </si>
  <si>
    <t xml:space="preserve">  "_id": "5efa0973f3df2b0491a21f02",</t>
  </si>
  <si>
    <t xml:space="preserve">    "address_city": "LITHONIA",</t>
  </si>
  <si>
    <t xml:space="preserve">    "address_postal_code": "30038",</t>
  </si>
  <si>
    <t xml:space="preserve">    "address_state": "GA",</t>
  </si>
  <si>
    <t xml:space="preserve">    "address_street": "5959 FAIRINGTON RD APT 2C",</t>
  </si>
  <si>
    <t xml:space="preserve">    "email": "batch_adrian_qgpxfr@mf.io",</t>
  </si>
  <si>
    <t xml:space="preserve">    "first_name": "ADRIAN",</t>
  </si>
  <si>
    <t xml:space="preserve">    "full_name": "ADRIAN QGPXFR",</t>
  </si>
  <si>
    <t xml:space="preserve">    "last_name": "QGPXFR",</t>
  </si>
  <si>
    <t xml:space="preserve">    "guid": "AT-AD1593444723428",</t>
  </si>
  <si>
    <t xml:space="preserve">    "trace_number": 1593444723428</t>
  </si>
  <si>
    <t xml:space="preserve">    "annual_income": 50000,</t>
  </si>
  <si>
    <t xml:space="preserve">    "employment_status": "Employed - Hourly",</t>
  </si>
  <si>
    <t xml:space="preserve">    "home_ownership": "Own a Home with Mortgage",</t>
  </si>
  <si>
    <t xml:space="preserve">    "household_annual_income": 50000,</t>
  </si>
  <si>
    <t xml:space="preserve">    "mortgage_or_rental_payment": 700,</t>
  </si>
  <si>
    <t xml:space="preserve">      "soft_credit_pull": "5efa0980f3df2b0491a21f14"</t>
  </si>
  <si>
    <t xml:space="preserve">      "5efa0982f3df2b0491a21f1f",</t>
  </si>
  <si>
    <t xml:space="preserve">      "5efa0981f3df2b0491a21f19",</t>
  </si>
  <si>
    <t xml:space="preserve">      "5efa0981f3df2b0491a21f1b",</t>
  </si>
  <si>
    <t xml:space="preserve">      "5efa0981f3df2b0491a21f1d"</t>
  </si>
  <si>
    <t xml:space="preserve">    "application": "5efa0973f3df2b0491a21eff",</t>
  </si>
  <si>
    <t xml:space="preserve">    "customer": "5efa0973f3df2b0491a21efe"</t>
  </si>
  <si>
    <t xml:space="preserve">  "random": 0.9041842811833445,</t>
  </si>
  <si>
    <t xml:space="preserve">  "createdat": "2020-06-29T15:32:03.429Z",</t>
  </si>
  <si>
    <t xml:space="preserve">  "updatedat": "2020-06-29T15:32:18.532Z",</t>
  </si>
  <si>
    <t xml:space="preserve">  "_id": "5efa0973f3df2b0491a21efe",</t>
  </si>
  <si>
    <t xml:space="preserve">  "extensionattributes": {</t>
  </si>
  <si>
    <t xml:space="preserve">    "login": {</t>
  </si>
  <si>
    <t xml:space="preserve">      "timestamp_date": "2020-06-29T15:32:03.323Z"</t>
  </si>
  <si>
    <t xml:space="preserve">      "application": "5efa0973f3df2b0491a21eff",</t>
  </si>
  <si>
    <t xml:space="preserve">      "application_submission_date": "2020-06-29T15:32:03.394Z"</t>
  </si>
  <si>
    <t xml:space="preserve">      "5efa0973f3df2b0491a21efa"</t>
  </si>
  <si>
    <t xml:space="preserve">      "5efa0973f3df2b0491a21eff"</t>
  </si>
  <si>
    <t xml:space="preserve">    "user_account_id": "5efa0973467f5004cbb1688a",</t>
  </si>
  <si>
    <t xml:space="preserve">    "date_of_birth": "0001-01-01T00:00:00.000Z",</t>
  </si>
  <si>
    <t xml:space="preserve">    "social_security_number": "3af6fc86b5d13ade18",</t>
  </si>
  <si>
    <t xml:space="preserve">    "guid": "CT-AD1593444723295",</t>
  </si>
  <si>
    <t xml:space="preserve">    "trace_number": 1593444723295</t>
  </si>
  <si>
    <t xml:space="preserve">    "status": "closed",</t>
  </si>
  <si>
    <t xml:space="preserve">    "status_check_time": null</t>
  </si>
  <si>
    <t xml:space="preserve">  "createdat": "2020-06-29T15:32:03.323Z",</t>
  </si>
  <si>
    <t xml:space="preserve">  "updatedat": "2020-06-29T15:32:16.852Z",</t>
  </si>
  <si>
    <t xml:space="preserve">  "_id": "5efa0980f3df2b0491a21f15",</t>
  </si>
  <si>
    <t xml:space="preserve">      "full_score": 176,</t>
  </si>
  <si>
    <t xml:space="preserve">      "post_loan_debt_to_income": 0.3361656,</t>
  </si>
  <si>
    <t xml:space="preserve">      "post_loan_debt_and_expenses_to_net_income": 0.593136,</t>
  </si>
  <si>
    <t xml:space="preserve">      "post_loan_debt_to_net_income": 0.39548894117647054,</t>
  </si>
  <si>
    <t xml:space="preserve">      "pricing_grade": "Grade E",</t>
  </si>
  <si>
    <t xml:space="preserve">      "payment_to_income": 0.0946743455497382,</t>
  </si>
  <si>
    <t xml:space="preserve">      "applicant": "5efa0973f3df2b0491a21f02",</t>
  </si>
  <si>
    <t xml:space="preserve">      "post_loan_debt_to_income": 0.34219199999999994,</t>
  </si>
  <si>
    <t xml:space="preserve">      "post_loan_debt_and_expenses_to_net_income": 0.6002258823529412,</t>
  </si>
  <si>
    <t xml:space="preserve">      "post_loan_debt_to_net_income": 0.4025788235294117,</t>
  </si>
  <si>
    <t xml:space="preserve">      "payment_to_income": 0.1104502617801047,</t>
  </si>
  <si>
    <t xml:space="preserve">      "post_loan_debt_to_income": 0.3482184,</t>
  </si>
  <si>
    <t xml:space="preserve">      "post_loan_debt_and_expenses_to_net_income": 0.6073157647058822,</t>
  </si>
  <si>
    <t xml:space="preserve">      "post_loan_debt_to_net_income": 0.40966870588235293,</t>
  </si>
  <si>
    <t xml:space="preserve">      "payment_to_income": 0.12622617801047117,</t>
  </si>
  <si>
    <t xml:space="preserve">      "full_score": 175,</t>
  </si>
  <si>
    <t xml:space="preserve">      "post_loan_debt_to_income": 0.3542472,</t>
  </si>
  <si>
    <t xml:space="preserve">      "post_loan_debt_and_expenses_to_net_income": 0.6144084705882353,</t>
  </si>
  <si>
    <t xml:space="preserve">      "post_loan_debt_to_net_income": 0.4167614117647058,</t>
  </si>
  <si>
    <t xml:space="preserve">      "payment_to_income": 0.14200837696335075,</t>
  </si>
  <si>
    <t xml:space="preserve">      "post_loan_debt_to_income": 0.3602735999999999,</t>
  </si>
  <si>
    <t xml:space="preserve">      "post_loan_debt_and_expenses_to_net_income": 0.6214983529411764,</t>
  </si>
  <si>
    <t xml:space="preserve">      "post_loan_debt_to_net_income": 0.423851294117647,</t>
  </si>
  <si>
    <t xml:space="preserve">      "payment_to_income": 0.15778429319371723,</t>
  </si>
  <si>
    <t xml:space="preserve">      "post_loan_debt_to_income": 0.3663024,</t>
  </si>
  <si>
    <t xml:space="preserve">      "post_loan_debt_and_expenses_to_net_income": 0.6285910588235294,</t>
  </si>
  <si>
    <t xml:space="preserve">      "post_loan_debt_to_net_income": 0.43094399999999994,</t>
  </si>
  <si>
    <t xml:space="preserve">      "payment_to_income": 0.1735664921465968,</t>
  </si>
  <si>
    <t xml:space="preserve">      "post_loan_debt_to_income": 0.37232879999999996,</t>
  </si>
  <si>
    <t xml:space="preserve">      "post_loan_debt_and_expenses_to_net_income": 0.6356809411764704,</t>
  </si>
  <si>
    <t xml:space="preserve">      "post_loan_debt_to_net_income": 0.4380338823529411,</t>
  </si>
  <si>
    <t xml:space="preserve">      "payment_to_income": 0.1893424083769633,</t>
  </si>
  <si>
    <t xml:space="preserve">      "post_loan_debt_to_income": 0.37835759999999996,</t>
  </si>
  <si>
    <t xml:space="preserve">      "post_loan_debt_and_expenses_to_net_income": 0.6427736470588234,</t>
  </si>
  <si>
    <t xml:space="preserve">      "post_loan_debt_to_net_income": 0.4451265882352941,</t>
  </si>
  <si>
    <t xml:space="preserve">      "payment_to_income": 0.2051246073298429,</t>
  </si>
  <si>
    <t xml:space="preserve">      "post_loan_debt_to_income": 0.38438399999999995,</t>
  </si>
  <si>
    <t xml:space="preserve">      "post_loan_debt_and_expenses_to_net_income": 0.6498635294117646,</t>
  </si>
  <si>
    <t xml:space="preserve">      "post_loan_debt_to_net_income": 0.4522164705882352,</t>
  </si>
  <si>
    <t xml:space="preserve">      "payment_to_income": 0.2209005235602094,</t>
  </si>
  <si>
    <t xml:space="preserve">      "post_loan_debt_to_income": 0.3904104,</t>
  </si>
  <si>
    <t xml:space="preserve">      "post_loan_debt_and_expenses_to_net_income": 0.6569534117647058,</t>
  </si>
  <si>
    <t xml:space="preserve">      "post_loan_debt_to_net_income": 0.45930635294117644,</t>
  </si>
  <si>
    <t xml:space="preserve">      "payment_to_income": 0.23667643979057587,</t>
  </si>
  <si>
    <t xml:space="preserve">      "post_loan_debt_to_income": 0.39643919999999994,</t>
  </si>
  <si>
    <t xml:space="preserve">      "post_loan_debt_and_expenses_to_net_income": 0.6640461176470588,</t>
  </si>
  <si>
    <t xml:space="preserve">      "post_loan_debt_to_net_income": 0.46639905882352933,</t>
  </si>
  <si>
    <t xml:space="preserve">      "payment_to_income": 0.2524586387434554,</t>
  </si>
  <si>
    <t xml:space="preserve">      "post_loan_debt_to_income": 0.4024656,</t>
  </si>
  <si>
    <t xml:space="preserve">      "post_loan_debt_and_expenses_to_net_income": 0.671136,</t>
  </si>
  <si>
    <t xml:space="preserve">      "post_loan_debt_to_net_income": 0.47348894117647056,</t>
  </si>
  <si>
    <t xml:space="preserve">      "payment_to_income": 0.2682345549738219,</t>
  </si>
  <si>
    <t xml:space="preserve">      "post_loan_debt_to_income": 0.4084944,</t>
  </si>
  <si>
    <t xml:space="preserve">      "post_loan_debt_and_expenses_to_net_income": 0.6782287058823528,</t>
  </si>
  <si>
    <t xml:space="preserve">      "post_loan_debt_to_net_income": 0.48058164705882345,</t>
  </si>
  <si>
    <t xml:space="preserve">      "payment_to_income": 0.2840167539267015,</t>
  </si>
  <si>
    <t xml:space="preserve">      "post_loan_debt_to_income": 0.41452079999999997,</t>
  </si>
  <si>
    <t xml:space="preserve">      "post_loan_debt_and_expenses_to_net_income": 0.6853185882352941,</t>
  </si>
  <si>
    <t xml:space="preserve">      "post_loan_debt_to_net_income": 0.48767152941176467,</t>
  </si>
  <si>
    <t xml:space="preserve">      "payment_to_income": 0.299792670157068,</t>
  </si>
  <si>
    <t xml:space="preserve">      "post_loan_debt_to_income": 0.42054959999999997,</t>
  </si>
  <si>
    <t xml:space="preserve">      "post_loan_debt_and_expenses_to_net_income": 0.692411294117647,</t>
  </si>
  <si>
    <t xml:space="preserve">      "post_loan_debt_to_net_income": 0.4947642352941176,</t>
  </si>
  <si>
    <t xml:space="preserve">      "payment_to_income": 0.3155748691099476,</t>
  </si>
  <si>
    <t xml:space="preserve">      "post_loan_debt_to_income": 0.43260239999999994,</t>
  </si>
  <si>
    <t xml:space="preserve">      "post_loan_debt_and_expenses_to_net_income": 0.7065910588235295,</t>
  </si>
  <si>
    <t xml:space="preserve">      "post_loan_debt_to_net_income": 0.508944,</t>
  </si>
  <si>
    <t xml:space="preserve">      "payment_to_income": 0.34712670157068054,</t>
  </si>
  <si>
    <t xml:space="preserve">      "post_loan_debt_to_income": 0.4446576,</t>
  </si>
  <si>
    <t xml:space="preserve">      "post_loan_debt_and_expenses_to_net_income": 0.7207736470588234,</t>
  </si>
  <si>
    <t xml:space="preserve">      "post_loan_debt_to_net_income": 0.5231265882352941,</t>
  </si>
  <si>
    <t xml:space="preserve">      "payment_to_income": 0.3786848167539266,</t>
  </si>
  <si>
    <t xml:space="preserve">      "post_loan_debt_to_income": 0.4567128,</t>
  </si>
  <si>
    <t xml:space="preserve">      "post_loan_debt_and_expenses_to_net_income": 0.7349562352941177,</t>
  </si>
  <si>
    <t xml:space="preserve">      "post_loan_debt_to_net_income": 0.5373091764705882,</t>
  </si>
  <si>
    <t xml:space="preserve">      "payment_to_income": 0.4102429319371727,</t>
  </si>
  <si>
    <t xml:space="preserve">      "post_loan_debt_to_income": 0.46876799999999996,</t>
  </si>
  <si>
    <t xml:space="preserve">      "post_loan_debt_and_expenses_to_net_income": 0.7491388235294116,</t>
  </si>
  <si>
    <t xml:space="preserve">      "post_loan_debt_to_net_income": 0.5514917647058823,</t>
  </si>
  <si>
    <t xml:space="preserve">      "payment_to_income": 0.4418010471204188,</t>
  </si>
  <si>
    <t xml:space="preserve">      "post_loan_debt_to_income": 0.48082319999999995,</t>
  </si>
  <si>
    <t xml:space="preserve">      "post_loan_debt_and_expenses_to_net_income": 0.7633214117647058,</t>
  </si>
  <si>
    <t xml:space="preserve">      "post_loan_debt_to_net_income": 0.5656743529411764,</t>
  </si>
  <si>
    <t xml:space="preserve">      "payment_to_income": 0.4733591623036648,</t>
  </si>
  <si>
    <t xml:space="preserve">      "post_loan_debt_to_income": 0.49287839999999994,</t>
  </si>
  <si>
    <t xml:space="preserve">      "post_loan_debt_and_expenses_to_net_income": 0.7775039999999999,</t>
  </si>
  <si>
    <t xml:space="preserve">      "post_loan_debt_to_net_income": 0.5798569411764705,</t>
  </si>
  <si>
    <t xml:space="preserve">      "payment_to_income": 0.5049172774869108,</t>
  </si>
  <si>
    <t xml:space="preserve">      "post_loan_debt_to_income": 0.5049336,</t>
  </si>
  <si>
    <t xml:space="preserve">      "post_loan_debt_and_expenses_to_net_income": 0.791686588235294,</t>
  </si>
  <si>
    <t xml:space="preserve">      "post_loan_debt_to_net_income": 0.5940395294117646,</t>
  </si>
  <si>
    <t xml:space="preserve">      "payment_to_income": 0.536475392670157,</t>
  </si>
  <si>
    <t xml:space="preserve">      "post_loan_debt_to_income": 0.5169864,</t>
  </si>
  <si>
    <t xml:space="preserve">      "post_loan_debt_and_expenses_to_net_income": 0.8058663529411765,</t>
  </si>
  <si>
    <t xml:space="preserve">      "post_loan_debt_to_net_income": 0.6082192941176471,</t>
  </si>
  <si>
    <t xml:space="preserve">      "payment_to_income": 0.56802722513089,</t>
  </si>
  <si>
    <t xml:space="preserve">      "post_loan_debt_to_income": 0.5290416,</t>
  </si>
  <si>
    <t xml:space="preserve">      "post_loan_debt_and_expenses_to_net_income": 0.8200489411764705,</t>
  </si>
  <si>
    <t xml:space="preserve">      "post_loan_debt_to_net_income": 0.6224018823529411,</t>
  </si>
  <si>
    <t xml:space="preserve">      "payment_to_income": 0.599585340314136,</t>
  </si>
  <si>
    <t xml:space="preserve">      "post_loan_debt_to_income": 0.5410968,</t>
  </si>
  <si>
    <t xml:space="preserve">      "post_loan_debt_and_expenses_to_net_income": 0.8342315294117647,</t>
  </si>
  <si>
    <t xml:space="preserve">      "post_loan_debt_to_net_income": 0.6365844705882353,</t>
  </si>
  <si>
    <t xml:space="preserve">      "payment_to_income": 0.6311434554973822,</t>
  </si>
  <si>
    <t xml:space="preserve">      "post_loan_debt_to_income": 0.553152,</t>
  </si>
  <si>
    <t xml:space="preserve">      "post_loan_debt_and_expenses_to_net_income": 0.8484141176470588,</t>
  </si>
  <si>
    <t xml:space="preserve">      "post_loan_debt_to_net_income": 0.6507670588235294,</t>
  </si>
  <si>
    <t xml:space="preserve">      "payment_to_income": 0.6627015706806281,</t>
  </si>
  <si>
    <t xml:space="preserve">      "post_loan_debt_to_income": 0.5652071999999999,</t>
  </si>
  <si>
    <t xml:space="preserve">      "post_loan_debt_and_expenses_to_net_income": 0.8625967058823528,</t>
  </si>
  <si>
    <t xml:space="preserve">      "post_loan_debt_to_net_income": 0.6649496470588234,</t>
  </si>
  <si>
    <t xml:space="preserve">      "payment_to_income": 0.6942596858638742,</t>
  </si>
  <si>
    <t xml:space="preserve">      "post_loan_debt_to_income": 0.5772624000000001,</t>
  </si>
  <si>
    <t xml:space="preserve">      "post_loan_debt_and_expenses_to_net_income": 0.876779294117647,</t>
  </si>
  <si>
    <t xml:space="preserve">      "post_loan_debt_to_net_income": 0.6791322352941177,</t>
  </si>
  <si>
    <t xml:space="preserve">      "payment_to_income": 0.7258178010471202,</t>
  </si>
  <si>
    <t xml:space="preserve">      "post_loan_debt_to_income": 0.5893175999999999,</t>
  </si>
  <si>
    <t xml:space="preserve">      "post_loan_debt_and_expenses_to_net_income": 0.890961882352941,</t>
  </si>
  <si>
    <t xml:space="preserve">      "post_loan_debt_to_net_income": 0.6933148235294117,</t>
  </si>
  <si>
    <t xml:space="preserve">      "payment_to_income": 0.7573759162303664,</t>
  </si>
  <si>
    <t xml:space="preserve">      "post_loan_debt_to_income": 0.6013704,</t>
  </si>
  <si>
    <t xml:space="preserve">      "post_loan_debt_and_expenses_to_net_income": 0.9051416470588235,</t>
  </si>
  <si>
    <t xml:space="preserve">      "post_loan_debt_to_net_income": 0.7074945882352941,</t>
  </si>
  <si>
    <t xml:space="preserve">      "payment_to_income": 0.7889277486910994,</t>
  </si>
  <si>
    <t xml:space="preserve">      "full_score": 174,</t>
  </si>
  <si>
    <t xml:space="preserve">      "post_loan_debt_to_income": 0.6134256,</t>
  </si>
  <si>
    <t xml:space="preserve">      "post_loan_debt_and_expenses_to_net_income": 0.9193242352941176,</t>
  </si>
  <si>
    <t xml:space="preserve">      "post_loan_debt_to_net_income": 0.7216771764705882,</t>
  </si>
  <si>
    <t xml:space="preserve">      "payment_to_income": 0.8204858638743454,</t>
  </si>
  <si>
    <t xml:space="preserve">      "post_loan_debt_to_income": 0.6254808,</t>
  </si>
  <si>
    <t xml:space="preserve">      "post_loan_debt_and_expenses_to_net_income": 0.9335068235294117,</t>
  </si>
  <si>
    <t xml:space="preserve">      "post_loan_debt_to_net_income": 0.7358597647058823,</t>
  </si>
  <si>
    <t xml:space="preserve">      "payment_to_income": 0.8520439790575915,</t>
  </si>
  <si>
    <t xml:space="preserve">      "post_loan_debt_to_income": 0.637536,</t>
  </si>
  <si>
    <t xml:space="preserve">      "post_loan_debt_and_expenses_to_net_income": 0.9476894117647058,</t>
  </si>
  <si>
    <t xml:space="preserve">      "post_loan_debt_to_net_income": 0.7500423529411764,</t>
  </si>
  <si>
    <t xml:space="preserve">      "payment_to_income": 0.8836020942408376,</t>
  </si>
  <si>
    <t xml:space="preserve">      "post_loan_debt_to_income": 0.6495911999999999,</t>
  </si>
  <si>
    <t xml:space="preserve">      "post_loan_debt_and_expenses_to_net_income": 0.961872,</t>
  </si>
  <si>
    <t xml:space="preserve">      "post_loan_debt_to_net_income": 0.7642249411764706,</t>
  </si>
  <si>
    <t xml:space="preserve">      "payment_to_income": 0.9151602094240837,</t>
  </si>
  <si>
    <t xml:space="preserve">      "post_loan_debt_to_income": 0.6616463999999999,</t>
  </si>
  <si>
    <t xml:space="preserve">      "post_loan_debt_and_expenses_to_net_income": 0.9760545882352939,</t>
  </si>
  <si>
    <t xml:space="preserve">      "post_loan_debt_to_net_income": 0.7784075294117645,</t>
  </si>
  <si>
    <t xml:space="preserve">      "payment_to_income": 0.9467183246073296,</t>
  </si>
  <si>
    <t xml:space="preserve">      "post_loan_debt_to_income": 0.32125439999999994,</t>
  </si>
  <si>
    <t xml:space="preserve">      "post_loan_debt_and_expenses_to_net_income": 0.5755934117647058,</t>
  </si>
  <si>
    <t xml:space="preserve">      "post_loan_debt_to_net_income": 0.3779463529411764,</t>
  </si>
  <si>
    <t xml:space="preserve">      "payment_to_income": 0.05563979057591622,</t>
  </si>
  <si>
    <t xml:space="preserve">      "post_loan_debt_to_income": 0.32479679999999994,</t>
  </si>
  <si>
    <t xml:space="preserve">      "post_loan_debt_and_expenses_to_net_income": 0.5797609411764706,</t>
  </si>
  <si>
    <t xml:space="preserve">      "post_loan_debt_to_net_income": 0.38211388235294114,</t>
  </si>
  <si>
    <t xml:space="preserve">      "payment_to_income": 0.06491308900523558,</t>
  </si>
  <si>
    <t xml:space="preserve">      "post_loan_debt_to_income": 0.32833919999999994,</t>
  </si>
  <si>
    <t xml:space="preserve">      "post_loan_debt_and_expenses_to_net_income": 0.5839284705882353,</t>
  </si>
  <si>
    <t xml:space="preserve">      "post_loan_debt_to_net_income": 0.3862814117647058,</t>
  </si>
  <si>
    <t xml:space="preserve">      "payment_to_income": 0.07418638743455495,</t>
  </si>
  <si>
    <t xml:space="preserve">      "post_loan_debt_to_income": 0.33188159999999994,</t>
  </si>
  <si>
    <t xml:space="preserve">      "post_loan_debt_and_expenses_to_net_income": 0.588096,</t>
  </si>
  <si>
    <t xml:space="preserve">      "post_loan_debt_to_net_income": 0.39044894117647055,</t>
  </si>
  <si>
    <t xml:space="preserve">      "payment_to_income": 0.08345968586387432,</t>
  </si>
  <si>
    <t xml:space="preserve">      "post_loan_debt_to_income": 0.3354264,</t>
  </si>
  <si>
    <t xml:space="preserve">      "post_loan_debt_and_expenses_to_net_income": 0.5922663529411765,</t>
  </si>
  <si>
    <t xml:space="preserve">      "post_loan_debt_to_net_income": 0.39461929411764707,</t>
  </si>
  <si>
    <t xml:space="preserve">      "payment_to_income": 0.0927392670157068,</t>
  </si>
  <si>
    <t xml:space="preserve">      "post_loan_debt_to_income": 0.33896879999999996,</t>
  </si>
  <si>
    <t xml:space="preserve">      "post_loan_debt_and_expenses_to_net_income": 0.5964338823529411,</t>
  </si>
  <si>
    <t xml:space="preserve">      "post_loan_debt_to_net_income": 0.3987868235294117,</t>
  </si>
  <si>
    <t xml:space="preserve">      "payment_to_income": 0.10201256544502617,</t>
  </si>
  <si>
    <t xml:space="preserve">      "post_loan_debt_to_income": 0.3425112,</t>
  </si>
  <si>
    <t xml:space="preserve">      "post_loan_debt_and_expenses_to_net_income": 0.6006014117647058,</t>
  </si>
  <si>
    <t xml:space="preserve">      "post_loan_debt_to_net_income": 0.4029543529411765,</t>
  </si>
  <si>
    <t xml:space="preserve">      "payment_to_income": 0.11128586387434553,</t>
  </si>
  <si>
    <t xml:space="preserve">      "post_loan_debt_to_income": 0.34605359999999996,</t>
  </si>
  <si>
    <t xml:space="preserve">      "post_loan_debt_and_expenses_to_net_income": 0.6047689411764705,</t>
  </si>
  <si>
    <t xml:space="preserve">      "post_loan_debt_to_net_income": 0.4071218823529411,</t>
  </si>
  <si>
    <t xml:space="preserve">      "payment_to_income": 0.1205591623036649,</t>
  </si>
  <si>
    <t xml:space="preserve">      "post_loan_debt_to_income": 0.349596,</t>
  </si>
  <si>
    <t xml:space="preserve">      "post_loan_debt_and_expenses_to_net_income": 0.6089364705882353,</t>
  </si>
  <si>
    <t xml:space="preserve">      "post_loan_debt_to_net_income": 0.41128941176470585,</t>
  </si>
  <si>
    <t xml:space="preserve">      "payment_to_income": 0.12983246073298427,</t>
  </si>
  <si>
    <t xml:space="preserve">      "post_loan_debt_to_income": 0.3531384,</t>
  </si>
  <si>
    <t xml:space="preserve">      "post_loan_debt_and_expenses_to_net_income": 0.6131039999999999,</t>
  </si>
  <si>
    <t xml:space="preserve">      "post_loan_debt_to_net_income": 0.4154569411764706,</t>
  </si>
  <si>
    <t xml:space="preserve">      "payment_to_income": 0.13910575916230364,</t>
  </si>
  <si>
    <t xml:space="preserve">      "post_loan_debt_to_income": 0.35668079999999996,</t>
  </si>
  <si>
    <t xml:space="preserve">      "post_loan_debt_and_expenses_to_net_income": 0.6172715294117647,</t>
  </si>
  <si>
    <t xml:space="preserve">      "post_loan_debt_to_net_income": 0.41962447058823527,</t>
  </si>
  <si>
    <t xml:space="preserve">      "payment_to_income": 0.148379057591623,</t>
  </si>
  <si>
    <t xml:space="preserve">      "post_loan_debt_to_income": 0.36022319999999997,</t>
  </si>
  <si>
    <t xml:space="preserve">      "post_loan_debt_and_expenses_to_net_income": 0.6214390588235293,</t>
  </si>
  <si>
    <t xml:space="preserve">      "post_loan_debt_to_net_income": 0.423792,</t>
  </si>
  <si>
    <t xml:space="preserve">      "payment_to_income": 0.15765235602094238,</t>
  </si>
  <si>
    <t xml:space="preserve">      "post_loan_debt_to_income": 0.36376559999999997,</t>
  </si>
  <si>
    <t xml:space="preserve">      "post_loan_debt_and_expenses_to_net_income": 0.625606588235294,</t>
  </si>
  <si>
    <t xml:space="preserve">      "post_loan_debt_to_net_income": 0.4279595294117647,</t>
  </si>
  <si>
    <t xml:space="preserve">      "payment_to_income": 0.16692565445026175,</t>
  </si>
  <si>
    <t xml:space="preserve">      "post_loan_debt_to_income": 0.36730799999999997,</t>
  </si>
  <si>
    <t xml:space="preserve">      "post_loan_debt_and_expenses_to_net_income": 0.6297741176470587,</t>
  </si>
  <si>
    <t xml:space="preserve">      "post_loan_debt_to_net_income": 0.43212705882352936,</t>
  </si>
  <si>
    <t xml:space="preserve">      "payment_to_income": 0.17619895287958112,</t>
  </si>
  <si>
    <t xml:space="preserve">      "post_loan_debt_to_income": 0.37085039999999997,</t>
  </si>
  <si>
    <t xml:space="preserve">      "post_loan_debt_and_expenses_to_net_income": 0.6339416470588235,</t>
  </si>
  <si>
    <t xml:space="preserve">      "post_loan_debt_to_net_income": 0.4362945882352941,</t>
  </si>
  <si>
    <t xml:space="preserve">      "payment_to_income": 0.18547225130890047,</t>
  </si>
  <si>
    <t xml:space="preserve">      "post_loan_debt_to_income": 0.37793519999999997,</t>
  </si>
  <si>
    <t xml:space="preserve">      "post_loan_debt_and_expenses_to_net_income": 0.6422767058823529,</t>
  </si>
  <si>
    <t xml:space="preserve">      "post_loan_debt_to_net_income": 0.4446296470588235,</t>
  </si>
  <si>
    <t xml:space="preserve">      "payment_to_income": 0.20401884816753924,</t>
  </si>
  <si>
    <t xml:space="preserve">      "post_loan_debt_to_income": 0.38502,</t>
  </si>
  <si>
    <t xml:space="preserve">      "post_loan_debt_and_expenses_to_net_income": 0.6506117647058823,</t>
  </si>
  <si>
    <t xml:space="preserve">      "post_loan_debt_to_net_income": 0.4529647058823529,</t>
  </si>
  <si>
    <t xml:space="preserve">      "payment_to_income": 0.22256544502617798,</t>
  </si>
  <si>
    <t xml:space="preserve">      "post_loan_debt_to_income": 0.3921048,</t>
  </si>
  <si>
    <t xml:space="preserve">      "post_loan_debt_and_expenses_to_net_income": 0.6589468235294117,</t>
  </si>
  <si>
    <t xml:space="preserve">      "post_loan_debt_to_net_income": 0.4612997647058823,</t>
  </si>
  <si>
    <t xml:space="preserve">      "payment_to_income": 0.2411120418848167,</t>
  </si>
  <si>
    <t xml:space="preserve">      "post_loan_debt_to_income": 0.3991896,</t>
  </si>
  <si>
    <t xml:space="preserve">      "post_loan_debt_and_expenses_to_net_income": 0.6672818823529411,</t>
  </si>
  <si>
    <t xml:space="preserve">      "post_loan_debt_to_net_income": 0.4696348235294117,</t>
  </si>
  <si>
    <t xml:space="preserve">      "payment_to_income": 0.25965863874345546,</t>
  </si>
  <si>
    <t xml:space="preserve">      "post_loan_debt_to_income": 0.40627679999999994,</t>
  </si>
  <si>
    <t xml:space="preserve">      "post_loan_debt_and_expenses_to_net_income": 0.6756197647058824,</t>
  </si>
  <si>
    <t xml:space="preserve">      "post_loan_debt_to_net_income": 0.47797270588235286,</t>
  </si>
  <si>
    <t xml:space="preserve">      "payment_to_income": 0.2782115183246073,</t>
  </si>
  <si>
    <t xml:space="preserve">      "post_loan_debt_to_income": 0.41336159999999994,</t>
  </si>
  <si>
    <t xml:space="preserve">      "post_loan_debt_and_expenses_to_net_income": 0.6839548235294117,</t>
  </si>
  <si>
    <t xml:space="preserve">      "post_loan_debt_to_net_income": 0.4863077647058823,</t>
  </si>
  <si>
    <t xml:space="preserve">      "payment_to_income": 0.296758115183246,</t>
  </si>
  <si>
    <t xml:space="preserve">      "post_loan_debt_to_income": 0.4204464,</t>
  </si>
  <si>
    <t xml:space="preserve">      "post_loan_debt_and_expenses_to_net_income": 0.6922898823529412,</t>
  </si>
  <si>
    <t xml:space="preserve">      "post_loan_debt_to_net_income": 0.49464282352941175,</t>
  </si>
  <si>
    <t xml:space="preserve">      "payment_to_income": 0.31530471204188476,</t>
  </si>
  <si>
    <t xml:space="preserve">      "post_loan_debt_to_income": 0.4275312,</t>
  </si>
  <si>
    <t xml:space="preserve">      "post_loan_debt_and_expenses_to_net_income": 0.7006249411764706,</t>
  </si>
  <si>
    <t xml:space="preserve">      "post_loan_debt_to_net_income": 0.5029778823529412,</t>
  </si>
  <si>
    <t xml:space="preserve">      "payment_to_income": 0.3338513089005235,</t>
  </si>
  <si>
    <t xml:space="preserve">      "post_loan_debt_to_income": 0.434616,</t>
  </si>
  <si>
    <t xml:space="preserve">      "post_loan_debt_and_expenses_to_net_income": 0.7089599999999999,</t>
  </si>
  <si>
    <t xml:space="preserve">      "post_loan_debt_to_net_income": 0.5113129411764705,</t>
  </si>
  <si>
    <t xml:space="preserve">      "payment_to_income": 0.35239790575916224,</t>
  </si>
  <si>
    <t xml:space="preserve">      "post_loan_debt_to_income": 0.4417008,</t>
  </si>
  <si>
    <t xml:space="preserve">      "post_loan_debt_and_expenses_to_net_income": 0.7172950588235294,</t>
  </si>
  <si>
    <t xml:space="preserve">      "post_loan_debt_to_net_income": 0.519648,</t>
  </si>
  <si>
    <t xml:space="preserve">      "payment_to_income": 0.37094450261780093,</t>
  </si>
  <si>
    <t xml:space="preserve">      "post_loan_debt_to_income": 0.4487856,</t>
  </si>
  <si>
    <t xml:space="preserve">      "post_loan_debt_and_expenses_to_net_income": 0.7256301176470588,</t>
  </si>
  <si>
    <t xml:space="preserve">      "post_loan_debt_to_net_income": 0.5279830588235294,</t>
  </si>
  <si>
    <t xml:space="preserve">      "payment_to_income": 0.38949109947643973,</t>
  </si>
  <si>
    <t xml:space="preserve">      "post_loan_debt_to_income": 0.45587039999999995,</t>
  </si>
  <si>
    <t xml:space="preserve">      "post_loan_debt_and_expenses_to_net_income": 0.7339651764705882,</t>
  </si>
  <si>
    <t xml:space="preserve">      "post_loan_debt_to_net_income": 0.5363181176470588,</t>
  </si>
  <si>
    <t xml:space="preserve">      "payment_to_income": 0.40803769633507847,</t>
  </si>
  <si>
    <t xml:space="preserve">      "post_loan_debt_to_income": 0.46295519999999996,</t>
  </si>
  <si>
    <t xml:space="preserve">      "post_loan_debt_and_expenses_to_net_income": 0.7423002352941176,</t>
  </si>
  <si>
    <t xml:space="preserve">      "post_loan_debt_to_net_income": 0.5446531764705882,</t>
  </si>
  <si>
    <t xml:space="preserve">      "payment_to_income": 0.4265842931937172,</t>
  </si>
  <si>
    <t xml:space="preserve">      "post_loan_debt_to_income": 0.47004239999999997,</t>
  </si>
  <si>
    <t xml:space="preserve">      "post_loan_debt_and_expenses_to_net_income": 0.7506381176470588,</t>
  </si>
  <si>
    <t xml:space="preserve">      "post_loan_debt_to_net_income": 0.5529910588235294,</t>
  </si>
  <si>
    <t xml:space="preserve">      "payment_to_income": 0.445137172774869,</t>
  </si>
  <si>
    <t xml:space="preserve">      "post_loan_debt_to_income": 0.4771272,</t>
  </si>
  <si>
    <t xml:space="preserve">      "post_loan_debt_and_expenses_to_net_income": 0.7589731764705882,</t>
  </si>
  <si>
    <t xml:space="preserve">      "post_loan_debt_to_net_income": 0.5613261176470588,</t>
  </si>
  <si>
    <t xml:space="preserve">      "payment_to_income": 0.46368376963350777,</t>
  </si>
  <si>
    <t xml:space="preserve">      "post_loan_debt_to_income": 0.484212,</t>
  </si>
  <si>
    <t xml:space="preserve">      "post_loan_debt_and_expenses_to_net_income": 0.7673082352941176,</t>
  </si>
  <si>
    <t xml:space="preserve">      "post_loan_debt_to_net_income": 0.5696611764705882,</t>
  </si>
  <si>
    <t xml:space="preserve">      "payment_to_income": 0.48223036649214646,</t>
  </si>
  <si>
    <t xml:space="preserve">      "post_loan_debt_to_income": 0.4912968,</t>
  </si>
  <si>
    <t xml:space="preserve">      "post_loan_debt_and_expenses_to_net_income": 0.775643294117647,</t>
  </si>
  <si>
    <t xml:space="preserve">      "post_loan_debt_to_net_income": 0.5779962352941176,</t>
  </si>
  <si>
    <t xml:space="preserve">      "payment_to_income": 0.5007769633507853,</t>
  </si>
  <si>
    <t xml:space="preserve">      "post_loan_debt_to_income": 0.4983816,</t>
  </si>
  <si>
    <t xml:space="preserve">      "post_loan_debt_and_expenses_to_net_income": 0.7839783529411765,</t>
  </si>
  <si>
    <t xml:space="preserve">      "post_loan_debt_to_net_income": 0.5863312941176471,</t>
  </si>
  <si>
    <t xml:space="preserve">      "payment_to_income": 0.519323560209424,</t>
  </si>
  <si>
    <t xml:space="preserve">      "post_loan_debt_to_income": 0.5054664,</t>
  </si>
  <si>
    <t xml:space="preserve">      "post_loan_debt_and_expenses_to_net_income": 0.7923134117647058,</t>
  </si>
  <si>
    <t xml:space="preserve">      "post_loan_debt_to_net_income": 0.5946663529411764,</t>
  </si>
  <si>
    <t xml:space="preserve">      "payment_to_income": 0.5378701570680627,</t>
  </si>
  <si>
    <t xml:space="preserve">      "post_loan_debt_to_income": 0.5125512,</t>
  </si>
  <si>
    <t xml:space="preserve">      "post_loan_debt_and_expenses_to_net_income": 0.8006484705882353,</t>
  </si>
  <si>
    <t xml:space="preserve">      "post_loan_debt_to_net_income": 0.6030014117647059,</t>
  </si>
  <si>
    <t xml:space="preserve">      "payment_to_income": 0.5564167539267014,</t>
  </si>
  <si>
    <t xml:space="preserve">      "post_loan_debt_to_income": 0.316488,</t>
  </si>
  <si>
    <t xml:space="preserve">      "post_loan_debt_and_expenses_to_net_income": 0.5699858823529411,</t>
  </si>
  <si>
    <t xml:space="preserve">      "post_loan_debt_to_net_income": 0.3723388235294117,</t>
  </si>
  <si>
    <t xml:space="preserve">      "payment_to_income": 0.04316230366492146,</t>
  </si>
  <si>
    <t xml:space="preserve">      "post_loan_debt_to_income": 0.319236,</t>
  </si>
  <si>
    <t xml:space="preserve">      "post_loan_debt_and_expenses_to_net_income": 0.5732188235294118,</t>
  </si>
  <si>
    <t xml:space="preserve">      "post_loan_debt_to_net_income": 0.3755717647058823,</t>
  </si>
  <si>
    <t xml:space="preserve">      "payment_to_income": 0.05035602094240837,</t>
  </si>
  <si>
    <t xml:space="preserve">      "post_loan_debt_to_income": 0.32198399999999994,</t>
  </si>
  <si>
    <t xml:space="preserve">      "post_loan_debt_and_expenses_to_net_income": 0.5764517647058823,</t>
  </si>
  <si>
    <t xml:space="preserve">      "post_loan_debt_to_net_income": 0.3788047058823529,</t>
  </si>
  <si>
    <t xml:space="preserve">      "payment_to_income": 0.05754973821989527,</t>
  </si>
  <si>
    <t xml:space="preserve">      "post_loan_debt_to_income": 0.32473199999999997,</t>
  </si>
  <si>
    <t xml:space="preserve">      "post_loan_debt_and_expenses_to_net_income": 0.579684705882353,</t>
  </si>
  <si>
    <t xml:space="preserve">      "post_loan_debt_to_net_income": 0.3820376470588235,</t>
  </si>
  <si>
    <t xml:space="preserve">      "payment_to_income": 0.06474345549738218,</t>
  </si>
  <si>
    <t xml:space="preserve">      "post_loan_debt_to_income": 0.32748,</t>
  </si>
  <si>
    <t xml:space="preserve">      "post_loan_debt_and_expenses_to_net_income": 0.5829176470588234,</t>
  </si>
  <si>
    <t xml:space="preserve">      "post_loan_debt_to_net_income": 0.3852705882352941,</t>
  </si>
  <si>
    <t xml:space="preserve">      "payment_to_income": 0.0719371727748691,</t>
  </si>
  <si>
    <t xml:space="preserve">      "post_loan_debt_to_income": 0.3302256,</t>
  </si>
  <si>
    <t xml:space="preserve">      "post_loan_debt_and_expenses_to_net_income": 0.5861477647058824,</t>
  </si>
  <si>
    <t xml:space="preserve">      "post_loan_debt_to_net_income": 0.3885007058823529,</t>
  </si>
  <si>
    <t xml:space="preserve">      "payment_to_income": 0.07912460732984292,</t>
  </si>
  <si>
    <t xml:space="preserve">      "post_loan_debt_to_income": 0.3329735999999999,</t>
  </si>
  <si>
    <t xml:space="preserve">      "post_loan_debt_and_expenses_to_net_income": 0.5893807058823528,</t>
  </si>
  <si>
    <t xml:space="preserve">      "post_loan_debt_to_net_income": 0.39173364705882346,</t>
  </si>
  <si>
    <t xml:space="preserve">      "payment_to_income": 0.08631832460732981,</t>
  </si>
  <si>
    <t xml:space="preserve">      "post_loan_debt_to_income": 0.33572159999999995,</t>
  </si>
  <si>
    <t xml:space="preserve">      "post_loan_debt_and_expenses_to_net_income": 0.5926136470588235,</t>
  </si>
  <si>
    <t xml:space="preserve">      "post_loan_debt_to_net_income": 0.39496658823529407,</t>
  </si>
  <si>
    <t xml:space="preserve">      "payment_to_income": 0.09351204188481674,</t>
  </si>
  <si>
    <t xml:space="preserve">      "post_loan_debt_to_income": 0.3384696,</t>
  </si>
  <si>
    <t xml:space="preserve">      "post_loan_debt_and_expenses_to_net_income": 0.595846588235294,</t>
  </si>
  <si>
    <t xml:space="preserve">      "post_loan_debt_to_net_income": 0.3981995294117647,</t>
  </si>
  <si>
    <t xml:space="preserve">      "payment_to_income": 0.10070575916230363,</t>
  </si>
  <si>
    <t xml:space="preserve">      "post_loan_debt_to_income": 0.34121759999999995,</t>
  </si>
  <si>
    <t xml:space="preserve">      "post_loan_debt_and_expenses_to_net_income": 0.5990795294117646,</t>
  </si>
  <si>
    <t xml:space="preserve">      "post_loan_debt_to_net_income": 0.4014324705882353,</t>
  </si>
  <si>
    <t xml:space="preserve">      "payment_to_income": 0.10789947643979056,</t>
  </si>
  <si>
    <t xml:space="preserve">      "post_loan_debt_to_income": 0.3439656,</t>
  </si>
  <si>
    <t xml:space="preserve">      "post_loan_debt_and_expenses_to_net_income": 0.6023124705882352,</t>
  </si>
  <si>
    <t xml:space="preserve">      "post_loan_debt_to_net_income": 0.4046654117647059,</t>
  </si>
  <si>
    <t xml:space="preserve">      "payment_to_income": 0.11509319371727747,</t>
  </si>
  <si>
    <t xml:space="preserve">      "post_loan_debt_to_income": 0.34671359999999996,</t>
  </si>
  <si>
    <t xml:space="preserve">      "post_loan_debt_and_expenses_to_net_income": 0.6055454117647058,</t>
  </si>
  <si>
    <t xml:space="preserve">      "post_loan_debt_to_net_income": 0.4078983529411764,</t>
  </si>
  <si>
    <t xml:space="preserve">      "payment_to_income": 0.12228691099476437,</t>
  </si>
  <si>
    <t xml:space="preserve">      "post_loan_debt_to_income": 0.34946159999999993,</t>
  </si>
  <si>
    <t xml:space="preserve">      "post_loan_debt_and_expenses_to_net_income": 0.6087783529411764,</t>
  </si>
  <si>
    <t xml:space="preserve">      "post_loan_debt_to_net_income": 0.411131294117647,</t>
  </si>
  <si>
    <t xml:space="preserve">      "payment_to_income": 0.1294806282722513,</t>
  </si>
  <si>
    <t xml:space="preserve">      "post_loan_debt_to_income": 0.35220959999999996,</t>
  </si>
  <si>
    <t xml:space="preserve">      "post_loan_debt_and_expenses_to_net_income": 0.612011294117647,</t>
  </si>
  <si>
    <t xml:space="preserve">      "post_loan_debt_to_net_income": 0.4143642352941176,</t>
  </si>
  <si>
    <t xml:space="preserve">      "payment_to_income": 0.1366743455497382,</t>
  </si>
  <si>
    <t xml:space="preserve">      "post_loan_debt_to_income": 0.3549576,</t>
  </si>
  <si>
    <t xml:space="preserve">      "post_loan_debt_and_expenses_to_net_income": 0.6152442352941175,</t>
  </si>
  <si>
    <t xml:space="preserve">      "post_loan_debt_to_net_income": 0.4175971764705882,</t>
  </si>
  <si>
    <t xml:space="preserve">      "payment_to_income": 0.1438680628272251,</t>
  </si>
  <si>
    <t xml:space="preserve">      "post_loan_debt_to_income": 0.36045359999999993,</t>
  </si>
  <si>
    <t xml:space="preserve">      "post_loan_debt_and_expenses_to_net_income": 0.6217101176470587,</t>
  </si>
  <si>
    <t xml:space="preserve">      "post_loan_debt_to_net_income": 0.42406305882352935,</t>
  </si>
  <si>
    <t xml:space="preserve">      "payment_to_income": 0.1582554973821989,</t>
  </si>
  <si>
    <t xml:space="preserve">      "post_loan_debt_to_income": 0.3659496,</t>
  </si>
  <si>
    <t xml:space="preserve">      "post_loan_debt_and_expenses_to_net_income": 0.628176,</t>
  </si>
  <si>
    <t xml:space="preserve">      "post_loan_debt_to_net_income": 0.43052894117647056,</t>
  </si>
  <si>
    <t xml:space="preserve">      "payment_to_income": 0.17264293193717276,</t>
  </si>
  <si>
    <t xml:space="preserve">      "post_loan_debt_to_income": 0.3714456,</t>
  </si>
  <si>
    <t xml:space="preserve">      "post_loan_debt_and_expenses_to_net_income": 0.6346418823529412,</t>
  </si>
  <si>
    <t xml:space="preserve">      "post_loan_debt_to_net_income": 0.43699482352941177,</t>
  </si>
  <si>
    <t xml:space="preserve">      "payment_to_income": 0.18703036649214655,</t>
  </si>
  <si>
    <t xml:space="preserve">      "post_loan_debt_to_income": 0.37694159999999993,</t>
  </si>
  <si>
    <t xml:space="preserve">      "post_loan_debt_and_expenses_to_net_income": 0.6411077647058824,</t>
  </si>
  <si>
    <t xml:space="preserve">      "post_loan_debt_to_net_income": 0.44346070588235287,</t>
  </si>
  <si>
    <t xml:space="preserve">      "payment_to_income": 0.20141780104712037,</t>
  </si>
  <si>
    <t xml:space="preserve">      "post_loan_debt_to_income": 0.3824376,</t>
  </si>
  <si>
    <t xml:space="preserve">      "post_loan_debt_and_expenses_to_net_income": 0.6475736470588234,</t>
  </si>
  <si>
    <t xml:space="preserve">      "post_loan_debt_to_net_income": 0.4499265882352941,</t>
  </si>
  <si>
    <t xml:space="preserve">      "payment_to_income": 0.2158052356020942,</t>
  </si>
  <si>
    <t xml:space="preserve">      "post_loan_debt_to_income": 0.3879312,</t>
  </si>
  <si>
    <t xml:space="preserve">      "post_loan_debt_and_expenses_to_net_income": 0.654036705882353,</t>
  </si>
  <si>
    <t xml:space="preserve">      "post_loan_debt_to_net_income": 0.4563896470588235,</t>
  </si>
  <si>
    <t xml:space="preserve">      "payment_to_income": 0.23018638743455494,</t>
  </si>
  <si>
    <t xml:space="preserve">      "post_loan_debt_to_income": 0.3934272,</t>
  </si>
  <si>
    <t xml:space="preserve">      "post_loan_debt_and_expenses_to_net_income": 0.660502588235294,</t>
  </si>
  <si>
    <t xml:space="preserve">      "post_loan_debt_to_net_income": 0.46285552941176467,</t>
  </si>
  <si>
    <t xml:space="preserve">      "payment_to_income": 0.24457382198952873,</t>
  </si>
  <si>
    <t xml:space="preserve">      "post_loan_debt_to_income": 0.3989232,</t>
  </si>
  <si>
    <t xml:space="preserve">      "post_loan_debt_and_expenses_to_net_income": 0.6669684705882352,</t>
  </si>
  <si>
    <t xml:space="preserve">      "post_loan_debt_to_net_income": 0.4693214117647059,</t>
  </si>
  <si>
    <t xml:space="preserve">      "payment_to_income": 0.2589612565445026,</t>
  </si>
  <si>
    <t xml:space="preserve">      "post_loan_debt_to_income": 0.4044192,</t>
  </si>
  <si>
    <t xml:space="preserve">      "post_loan_debt_and_expenses_to_net_income": 0.6734343529411764,</t>
  </si>
  <si>
    <t xml:space="preserve">      "post_loan_debt_to_net_income": 0.475787294117647,</t>
  </si>
  <si>
    <t xml:space="preserve">      "payment_to_income": 0.2733486910994764,</t>
  </si>
  <si>
    <t xml:space="preserve">      "post_loan_debt_to_income": 0.4099152,</t>
  </si>
  <si>
    <t xml:space="preserve">      "post_loan_debt_and_expenses_to_net_income": 0.6799002352941176,</t>
  </si>
  <si>
    <t xml:space="preserve">      "post_loan_debt_to_net_income": 0.4822531764705882,</t>
  </si>
  <si>
    <t xml:space="preserve">      "payment_to_income": 0.2877361256544502,</t>
  </si>
  <si>
    <t xml:space="preserve">      "post_loan_debt_to_income": 0.4154112,</t>
  </si>
  <si>
    <t xml:space="preserve">      "post_loan_debt_and_expenses_to_net_income": 0.6863661176470588,</t>
  </si>
  <si>
    <t xml:space="preserve">      "post_loan_debt_to_net_income": 0.4887190588235294,</t>
  </si>
  <si>
    <t xml:space="preserve">      "payment_to_income": 0.30212356020942405,</t>
  </si>
  <si>
    <t xml:space="preserve">      "post_loan_debt_to_income": 0.4209072,</t>
  </si>
  <si>
    <t xml:space="preserve">      "post_loan_debt_and_expenses_to_net_income": 0.6928319999999999,</t>
  </si>
  <si>
    <t xml:space="preserve">      "post_loan_debt_to_net_income": 0.49518494117647055,</t>
  </si>
  <si>
    <t xml:space="preserve">      "payment_to_income": 0.3165109947643978,</t>
  </si>
  <si>
    <t xml:space="preserve">      "post_loan_debt_to_income": 0.4264031999999999,</t>
  </si>
  <si>
    <t xml:space="preserve">      "post_loan_debt_and_expenses_to_net_income": 0.6992978823529411,</t>
  </si>
  <si>
    <t xml:space="preserve">      "post_loan_debt_to_net_income": 0.5016508235294117,</t>
  </si>
  <si>
    <t xml:space="preserve">      "payment_to_income": 0.33089842931937163,</t>
  </si>
  <si>
    <t xml:space="preserve">      "post_loan_debt_to_income": 0.4318991999999999,</t>
  </si>
  <si>
    <t xml:space="preserve">      "post_loan_debt_and_expenses_to_net_income": 0.7057637647058823,</t>
  </si>
  <si>
    <t xml:space="preserve">      "post_loan_debt_to_net_income": 0.5081167058823529,</t>
  </si>
  <si>
    <t xml:space="preserve">      "payment_to_income": 0.3452858638743455,</t>
  </si>
  <si>
    <t xml:space="preserve">      "post_loan_debt_to_income": 0.4373952,</t>
  </si>
  <si>
    <t xml:space="preserve">      "post_loan_debt_and_expenses_to_net_income": 0.7122296470588235,</t>
  </si>
  <si>
    <t xml:space="preserve">      "post_loan_debt_to_net_income": 0.5145825882352941,</t>
  </si>
  <si>
    <t xml:space="preserve">      "payment_to_income": 0.35967329842931933,</t>
  </si>
  <si>
    <t xml:space="preserve">      "post_loan_debt_to_income": 0.4428912,</t>
  </si>
  <si>
    <t xml:space="preserve">      "post_loan_debt_and_expenses_to_net_income": 0.7186955294117646,</t>
  </si>
  <si>
    <t xml:space="preserve">      "post_loan_debt_to_net_income": 0.5210484705882353,</t>
  </si>
  <si>
    <t xml:space="preserve">      "payment_to_income": 0.3740607329842931,</t>
  </si>
  <si>
    <t xml:space="preserve">      "post_loan_debt_to_income": 0.4483848,</t>
  </si>
  <si>
    <t xml:space="preserve">      "post_loan_debt_and_expenses_to_net_income": 0.725158588235294,</t>
  </si>
  <si>
    <t xml:space="preserve">      "post_loan_debt_to_net_income": 0.5275115294117646,</t>
  </si>
  <si>
    <t xml:space="preserve">      "payment_to_income": 0.38844188481675385,</t>
  </si>
  <si>
    <t xml:space="preserve">      "post_loan_debt_to_income": 0.4538808,</t>
  </si>
  <si>
    <t xml:space="preserve">      "post_loan_debt_and_expenses_to_net_income": 0.7316244705882352,</t>
  </si>
  <si>
    <t xml:space="preserve">      "post_loan_debt_to_net_income": 0.5339774117647058,</t>
  </si>
  <si>
    <t xml:space="preserve">      "payment_to_income": 0.40282931937172767,</t>
  </si>
  <si>
    <t xml:space="preserve">      "post_loan_debt_to_income": 0.45937680000000003,</t>
  </si>
  <si>
    <t xml:space="preserve">      "post_loan_debt_and_expenses_to_net_income": 0.7380903529411764,</t>
  </si>
  <si>
    <t xml:space="preserve">      "post_loan_debt_to_net_income": 0.540443294117647,</t>
  </si>
  <si>
    <t xml:space="preserve">      "payment_to_income": 0.41721675392670154,</t>
  </si>
  <si>
    <t xml:space="preserve">      "post_loan_debt_to_income": 0.4648728,</t>
  </si>
  <si>
    <t xml:space="preserve">      "post_loan_debt_and_expenses_to_net_income": 0.7445562352941176,</t>
  </si>
  <si>
    <t xml:space="preserve">      "post_loan_debt_to_net_income": 0.5469091764705882,</t>
  </si>
  <si>
    <t xml:space="preserve">      "payment_to_income": 0.4316041884816753,</t>
  </si>
  <si>
    <t xml:space="preserve">      "post_loan_debt_to_income": 0.3142463999999999,</t>
  </si>
  <si>
    <t xml:space="preserve">      "post_loan_debt_and_expenses_to_net_income": 0.5673487058823529,</t>
  </si>
  <si>
    <t xml:space="preserve">      "post_loan_debt_to_net_income": 0.36970164705882347,</t>
  </si>
  <si>
    <t xml:space="preserve">      "payment_to_income": 0.03729424083769633,</t>
  </si>
  <si>
    <t xml:space="preserve">      "post_loan_debt_to_income": 0.31661999999999996,</t>
  </si>
  <si>
    <t xml:space="preserve">      "post_loan_debt_and_expenses_to_net_income": 0.5701411764705882,</t>
  </si>
  <si>
    <t xml:space="preserve">      "post_loan_debt_to_net_income": 0.3724941176470588,</t>
  </si>
  <si>
    <t xml:space="preserve">      "payment_to_income": 0.04350785340314135,</t>
  </si>
  <si>
    <t xml:space="preserve">      "post_loan_debt_to_income": 0.3189936,</t>
  </si>
  <si>
    <t xml:space="preserve">      "post_loan_debt_and_expenses_to_net_income": 0.5729336470588235,</t>
  </si>
  <si>
    <t xml:space="preserve">      "post_loan_debt_to_net_income": 0.3752865882352941,</t>
  </si>
  <si>
    <t xml:space="preserve">      "payment_to_income": 0.04972146596858638,</t>
  </si>
  <si>
    <t xml:space="preserve">      "post_loan_debt_to_income": 0.3213696,</t>
  </si>
  <si>
    <t xml:space="preserve">      "post_loan_debt_and_expenses_to_net_income": 0.5757289411764706,</t>
  </si>
  <si>
    <t xml:space="preserve">      "post_loan_debt_to_net_income": 0.37808188235294116,</t>
  </si>
  <si>
    <t xml:space="preserve">      "payment_to_income": 0.055941361256544496,</t>
  </si>
  <si>
    <t xml:space="preserve">      "post_loan_debt_to_income": 0.3237432,</t>
  </si>
  <si>
    <t xml:space="preserve">      "post_loan_debt_and_expenses_to_net_income": 0.5785214117647058,</t>
  </si>
  <si>
    <t xml:space="preserve">      "post_loan_debt_to_net_income": 0.38087435294117644,</t>
  </si>
  <si>
    <t xml:space="preserve">      "payment_to_income": 0.06215497382198952,</t>
  </si>
  <si>
    <t xml:space="preserve">      "post_loan_debt_to_income": 0.3261168,</t>
  </si>
  <si>
    <t xml:space="preserve">      "post_loan_debt_and_expenses_to_net_income": 0.5813138823529411,</t>
  </si>
  <si>
    <t xml:space="preserve">      "post_loan_debt_to_net_income": 0.3836668235294117,</t>
  </si>
  <si>
    <t xml:space="preserve">      "payment_to_income": 0.06836858638743454,</t>
  </si>
  <si>
    <t xml:space="preserve">      "post_loan_debt_to_income": 0.3284928,</t>
  </si>
  <si>
    <t xml:space="preserve">      "post_loan_debt_and_expenses_to_net_income": 0.5841091764705881,</t>
  </si>
  <si>
    <t xml:space="preserve">      "post_loan_debt_to_net_income": 0.3864621176470588,</t>
  </si>
  <si>
    <t xml:space="preserve">      "payment_to_income": 0.07458848167539266,</t>
  </si>
  <si>
    <t xml:space="preserve">      "post_loan_debt_to_income": 0.3308664,</t>
  </si>
  <si>
    <t xml:space="preserve">      "post_loan_debt_and_expenses_to_net_income": 0.5869016470588235,</t>
  </si>
  <si>
    <t xml:space="preserve">      "post_loan_debt_to_net_income": 0.38925458823529413,</t>
  </si>
  <si>
    <t xml:space="preserve">      "payment_to_income": 0.08080209424083769,</t>
  </si>
  <si>
    <t xml:space="preserve">      "post_loan_debt_to_income": 0.33324,</t>
  </si>
  <si>
    <t xml:space="preserve">      "post_loan_debt_and_expenses_to_net_income": 0.5896941176470588,</t>
  </si>
  <si>
    <t xml:space="preserve">      "post_loan_debt_to_net_income": 0.39204705882352936,</t>
  </si>
  <si>
    <t xml:space="preserve">      "payment_to_income": 0.0870157068062827,</t>
  </si>
  <si>
    <t xml:space="preserve">      "post_loan_debt_to_income": 0.33561359999999996,</t>
  </si>
  <si>
    <t xml:space="preserve">      "post_loan_debt_and_expenses_to_net_income": 0.592486588235294,</t>
  </si>
  <si>
    <t xml:space="preserve">      "post_loan_debt_to_net_income": 0.39483952941176464,</t>
  </si>
  <si>
    <t xml:space="preserve">      "payment_to_income": 0.09322931937172772,</t>
  </si>
  <si>
    <t xml:space="preserve">      "post_loan_debt_to_income": 0.33798959999999995,</t>
  </si>
  <si>
    <t xml:space="preserve">      "post_loan_debt_and_expenses_to_net_income": 0.5952818823529411,</t>
  </si>
  <si>
    <t xml:space="preserve">      "post_loan_debt_to_net_income": 0.3976348235294117,</t>
  </si>
  <si>
    <t xml:space="preserve">      "payment_to_income": 0.09944921465968584,</t>
  </si>
  <si>
    <t xml:space="preserve">      "post_loan_debt_to_income": 0.3403632,</t>
  </si>
  <si>
    <t xml:space="preserve">      "post_loan_debt_and_expenses_to_net_income": 0.5980743529411764,</t>
  </si>
  <si>
    <t xml:space="preserve">      "post_loan_debt_to_net_income": 0.40042729411764705,</t>
  </si>
  <si>
    <t xml:space="preserve">      "payment_to_income": 0.10566282722513087,</t>
  </si>
  <si>
    <t xml:space="preserve">      "post_loan_debt_to_income": 0.34273679999999995,</t>
  </si>
  <si>
    <t xml:space="preserve">      "post_loan_debt_and_expenses_to_net_income": 0.6008668235294118,</t>
  </si>
  <si>
    <t xml:space="preserve">      "post_loan_debt_to_net_income": 0.4032197647058823,</t>
  </si>
  <si>
    <t xml:space="preserve">      "payment_to_income": 0.11187643979057589,</t>
  </si>
  <si>
    <t xml:space="preserve">      "post_loan_debt_to_income": 0.3451128,</t>
  </si>
  <si>
    <t xml:space="preserve">      "post_loan_debt_and_expenses_to_net_income": 0.6036621176470587,</t>
  </si>
  <si>
    <t xml:space="preserve">      "post_loan_debt_to_net_income": 0.4060150588235294,</t>
  </si>
  <si>
    <t xml:space="preserve">      "payment_to_income": 0.11809633507853401,</t>
  </si>
  <si>
    <t xml:space="preserve">      "post_loan_debt_to_income": 0.34748640000000003,</t>
  </si>
  <si>
    <t xml:space="preserve">      "post_loan_debt_and_expenses_to_net_income": 0.6064545882352941,</t>
  </si>
  <si>
    <t xml:space="preserve">      "post_loan_debt_to_net_income": 0.4088075294117647,</t>
  </si>
  <si>
    <t xml:space="preserve">      "payment_to_income": 0.12430994764397904,</t>
  </si>
  <si>
    <t xml:space="preserve">      "post_loan_debt_to_income": 0.3522335999999999,</t>
  </si>
  <si>
    <t xml:space="preserve">      "post_loan_debt_and_expenses_to_net_income": 0.6120395294117646,</t>
  </si>
  <si>
    <t xml:space="preserve">      "post_loan_debt_to_net_income": 0.4143924705882352,</t>
  </si>
  <si>
    <t xml:space="preserve">      "payment_to_income": 0.13673717277486908,</t>
  </si>
  <si>
    <t xml:space="preserve">      "post_loan_debt_to_income": 0.3569832,</t>
  </si>
  <si>
    <t xml:space="preserve">      "post_loan_debt_and_expenses_to_net_income": 0.6176272941176469,</t>
  </si>
  <si>
    <t xml:space="preserve">      "post_loan_debt_to_net_income": 0.41998023529411765,</t>
  </si>
  <si>
    <t xml:space="preserve">      "payment_to_income": 0.14917068062827224,</t>
  </si>
  <si>
    <t xml:space="preserve">      "post_loan_debt_to_income": 0.36173279999999997,</t>
  </si>
  <si>
    <t xml:space="preserve">      "post_loan_debt_and_expenses_to_net_income": 0.6232150588235295,</t>
  </si>
  <si>
    <t xml:space="preserve">      "post_loan_debt_to_net_income": 0.42556799999999995,</t>
  </si>
  <si>
    <t xml:space="preserve">      "payment_to_income": 0.16160418848167538,</t>
  </si>
  <si>
    <t xml:space="preserve">      "post_loan_debt_to_income": 0.36648,</t>
  </si>
  <si>
    <t xml:space="preserve">      "post_loan_debt_and_expenses_to_net_income": 0.6287999999999999,</t>
  </si>
  <si>
    <t xml:space="preserve">      "post_loan_debt_to_net_income": 0.43115294117647057,</t>
  </si>
  <si>
    <t xml:space="preserve">      "payment_to_income": 0.1740314136125654,</t>
  </si>
  <si>
    <t xml:space="preserve">      "post_loan_debt_to_income": 0.37122959999999994,</t>
  </si>
  <si>
    <t xml:space="preserve">      "post_loan_debt_and_expenses_to_net_income": 0.6343877647058823,</t>
  </si>
  <si>
    <t xml:space="preserve">      "post_loan_debt_to_net_income": 0.4367407058823529,</t>
  </si>
  <si>
    <t xml:space="preserve">      "payment_to_income": 0.18646492146596857,</t>
  </si>
  <si>
    <t xml:space="preserve">      "post_loan_debt_to_income": 0.37597679999999994,</t>
  </si>
  <si>
    <t xml:space="preserve">      "post_loan_debt_and_expenses_to_net_income": 0.6399727058823529,</t>
  </si>
  <si>
    <t xml:space="preserve">      "post_loan_debt_to_net_income": 0.4423256470588235,</t>
  </si>
  <si>
    <t xml:space="preserve">      "payment_to_income": 0.1988921465968586,</t>
  </si>
  <si>
    <t xml:space="preserve">      "post_loan_debt_to_income": 0.3807264,</t>
  </si>
  <si>
    <t xml:space="preserve">      "post_loan_debt_and_expenses_to_net_income": 0.6455604705882353,</t>
  </si>
  <si>
    <t xml:space="preserve">      "post_loan_debt_to_net_income": 0.4479134117647059,</t>
  </si>
  <si>
    <t xml:space="preserve">      "payment_to_income": 0.21132565445026175,</t>
  </si>
  <si>
    <t xml:space="preserve">      "post_loan_debt_to_income": 0.385476,</t>
  </si>
  <si>
    <t xml:space="preserve">      "post_loan_debt_and_expenses_to_net_income": 0.6511482352941176,</t>
  </si>
  <si>
    <t xml:space="preserve">      "post_loan_debt_to_net_income": 0.45350117647058824,</t>
  </si>
  <si>
    <t xml:space="preserve">      "payment_to_income": 0.22375916230366485,</t>
  </si>
  <si>
    <t xml:space="preserve">      "post_loan_debt_to_income": 0.3902232,</t>
  </si>
  <si>
    <t xml:space="preserve">      "post_loan_debt_and_expenses_to_net_income": 0.6567331764705882,</t>
  </si>
  <si>
    <t xml:space="preserve">      "post_loan_debt_to_net_income": 0.4590861176470588,</t>
  </si>
  <si>
    <t xml:space="preserve">      "payment_to_income": 0.23618638743455495,</t>
  </si>
  <si>
    <t xml:space="preserve">      "post_loan_debt_to_income": 0.39497279999999996,</t>
  </si>
  <si>
    <t xml:space="preserve">      "post_loan_debt_and_expenses_to_net_income": 0.6623209411764706,</t>
  </si>
  <si>
    <t xml:space="preserve">      "post_loan_debt_to_net_income": 0.46467388235294116,</t>
  </si>
  <si>
    <t xml:space="preserve">      "payment_to_income": 0.24861989528795808,</t>
  </si>
  <si>
    <t xml:space="preserve">      "post_loan_debt_to_income": 0.39971999999999996,</t>
  </si>
  <si>
    <t xml:space="preserve">      "post_loan_debt_and_expenses_to_net_income": 0.6679058823529411,</t>
  </si>
  <si>
    <t xml:space="preserve">      "post_loan_debt_to_net_income": 0.47025882352941173,</t>
  </si>
  <si>
    <t xml:space="preserve">      "payment_to_income": 0.26104712041884814,</t>
  </si>
  <si>
    <t xml:space="preserve">      "post_loan_debt_to_income": 0.4044696,</t>
  </si>
  <si>
    <t xml:space="preserve">      "post_loan_debt_and_expenses_to_net_income": 0.6734936470588234,</t>
  </si>
  <si>
    <t xml:space="preserve">      "post_loan_debt_to_net_income": 0.4758465882352941,</t>
  </si>
  <si>
    <t xml:space="preserve">      "payment_to_income": 0.2734806282722513,</t>
  </si>
  <si>
    <t xml:space="preserve">      "post_loan_debt_to_income": 0.40921679999999994,</t>
  </si>
  <si>
    <t xml:space="preserve">      "post_loan_debt_and_expenses_to_net_income": 0.6790785882352941,</t>
  </si>
  <si>
    <t xml:space="preserve">      "post_loan_debt_to_net_income": 0.48143152941176465,</t>
  </si>
  <si>
    <t xml:space="preserve">      "payment_to_income": 0.2859078534031413,</t>
  </si>
  <si>
    <t xml:space="preserve">      "post_loan_debt_to_income": 0.4139664,</t>
  </si>
  <si>
    <t xml:space="preserve">      "post_loan_debt_and_expenses_to_net_income": 0.6846663529411764,</t>
  </si>
  <si>
    <t xml:space="preserve">      "post_loan_debt_to_net_income": 0.48701929411764705,</t>
  </si>
  <si>
    <t xml:space="preserve">      "payment_to_income": 0.2983413612565445,</t>
  </si>
  <si>
    <t xml:space="preserve">      "post_loan_debt_to_income": 0.418716,</t>
  </si>
  <si>
    <t xml:space="preserve">      "post_loan_debt_and_expenses_to_net_income": 0.6902541176470588,</t>
  </si>
  <si>
    <t xml:space="preserve">      "post_loan_debt_to_net_income": 0.4926070588235294,</t>
  </si>
  <si>
    <t xml:space="preserve">      "payment_to_income": 0.31077486910994756,</t>
  </si>
  <si>
    <t xml:space="preserve">      "post_loan_debt_to_income": 0.42346319999999993,</t>
  </si>
  <si>
    <t xml:space="preserve">      "post_loan_debt_and_expenses_to_net_income": 0.6958390588235293,</t>
  </si>
  <si>
    <t xml:space="preserve">      "post_loan_debt_to_net_income": 0.4981919999999999,</t>
  </si>
  <si>
    <t xml:space="preserve">      "payment_to_income": 0.3232020942408376,</t>
  </si>
  <si>
    <t xml:space="preserve">      "post_loan_debt_to_income": 0.42821279999999995,</t>
  </si>
  <si>
    <t xml:space="preserve">      "post_loan_debt_and_expenses_to_net_income": 0.7014268235294118,</t>
  </si>
  <si>
    <t xml:space="preserve">      "post_loan_debt_to_net_income": 0.5037797647058824,</t>
  </si>
  <si>
    <t xml:space="preserve">      "payment_to_income": 0.3356356020942408,</t>
  </si>
  <si>
    <t xml:space="preserve">      "post_loan_debt_to_income": 0.43295999999999996,</t>
  </si>
  <si>
    <t xml:space="preserve">      "post_loan_debt_and_expenses_to_net_income": 0.7070117647058823,</t>
  </si>
  <si>
    <t xml:space="preserve">      "post_loan_debt_to_net_income": 0.5093647058823529,</t>
  </si>
  <si>
    <t xml:space="preserve">      "payment_to_income": 0.3480628272251308,</t>
  </si>
  <si>
    <t xml:space="preserve">      "post_loan_debt_to_income": 0.4377096,</t>
  </si>
  <si>
    <t xml:space="preserve">      "post_loan_debt_and_expenses_to_net_income": 0.7125995294117646,</t>
  </si>
  <si>
    <t xml:space="preserve">      "post_loan_debt_to_net_income": 0.5149524705882352,</t>
  </si>
  <si>
    <t xml:space="preserve">      "payment_to_income": 0.36049633507853396,</t>
  </si>
  <si>
    <t xml:space="preserve">      "post_loan_debt_to_income": 0.44245919999999994,</t>
  </si>
  <si>
    <t xml:space="preserve">      "post_loan_debt_and_expenses_to_net_income": 0.7181872941176469,</t>
  </si>
  <si>
    <t xml:space="preserve">      "post_loan_debt_to_net_income": 0.5205402352941176,</t>
  </si>
  <si>
    <t xml:space="preserve">      "payment_to_income": 0.37292984293193715,</t>
  </si>
  <si>
    <t xml:space="preserve">      "full_score": 178,</t>
  </si>
  <si>
    <t xml:space="preserve">      "pricing_grade": "No Grade",</t>
  </si>
  <si>
    <t xml:space="preserve">      "payment_to_income": null,</t>
  </si>
  <si>
    <t xml:space="preserve">  "createdat": "2020-06-29T15:32:16.335Z",</t>
  </si>
  <si>
    <t xml:space="preserve">  "updatedat": "2020-06-29T15:32:16.335Z",</t>
  </si>
  <si>
    <t>}undefined{</t>
  </si>
  <si>
    <t xml:space="preserve">  "_id": "5efa0980f3df2b0491a21f14",</t>
  </si>
  <si>
    <t xml:space="preserve">  "createdat": "2020-06-29T15:32:08.000Z",</t>
  </si>
  <si>
    <t xml:space="preserve">        "0": "Code - 178, Description - NUMBER OF REVOLVING ACCOUNTS WITH HIGH UTILIZATION",</t>
  </si>
  <si>
    <t xml:space="preserve">        "1": "Code - 68, Description - AGE OF BANKCARD ACCOUNTS",</t>
  </si>
  <si>
    <t xml:space="preserve">        "2": "Code - 107, Description - NUMBER OF BANKCARD ACCOUNTS WITH HIGH UTILIZATION",</t>
  </si>
  <si>
    <t xml:space="preserve">        "3": "Code - 304, Description - NUMBER OF NON-UTILITY INQUIRIES"</t>
  </si>
  <si>
    <t xml:space="preserve">      "score_result": "00185",</t>
  </si>
  <si>
    <t xml:space="preserve">      "phoneNumber": "",</t>
  </si>
  <si>
    <t xml:space="preserve">      "date_last_reported": ""</t>
  </si>
  <si>
    <t xml:space="preserve">        "open": 16,</t>
  </si>
  <si>
    <t xml:space="preserve">        "closed": 16</t>
  </si>
  <si>
    <t xml:space="preserve">        "open": 13,</t>
  </si>
  <si>
    <t xml:space="preserve">        "closed": 11</t>
  </si>
  <si>
    <t xml:space="preserve">        "closed": 14</t>
  </si>
  <si>
    <t xml:space="preserve">        "open": 14,</t>
  </si>
  <si>
    <t xml:space="preserve">        "closed": 12</t>
  </si>
  <si>
    <t xml:space="preserve">        "open": 7,</t>
  </si>
  <si>
    <t xml:space="preserve">        "closed": 9</t>
  </si>
  <si>
    <t xml:space="preserve">    "ssn_on_file": "3af6fc86b5d13ade18",</t>
  </si>
  <si>
    <t xml:space="preserve">    "middle_name": "D",</t>
  </si>
  <si>
    <t xml:space="preserve">    "name_on_file": "ADRIAN QGPXFR",</t>
  </si>
  <si>
    <t xml:space="preserve">    "date_of_birth_on_file": "05/24/1982",</t>
  </si>
  <si>
    <t xml:space="preserve">    "infile_since_date": "01/27/2008",</t>
  </si>
  <si>
    <t xml:space="preserve">    "credit_history": 150,</t>
  </si>
  <si>
    <t xml:space="preserve">    "date_of_credit_report": "06/29/2020",</t>
  </si>
  <si>
    <t xml:space="preserve">    "date_of_last_activity": "04/06/2020",</t>
  </si>
  <si>
    <t xml:space="preserve">    "identity_scan": "Inquiry address is listed as a multi-dwelling unit",</t>
  </si>
  <si>
    <t xml:space="preserve">        "Current Address": "5959 FAIRINGTON RD APT 2C, LITHONIA, GA 30038",</t>
  </si>
  <si>
    <t xml:space="preserve">        "Former Address": "49 BOULEVARD SE APT 309, ATLANTA, GA 30312",</t>
  </si>
  <si>
    <t xml:space="preserve">        "Second Former Address": "2721 WHITE OAK DR APT C16, DECATUR, GA 30032"</t>
  </si>
  <si>
    <t xml:space="preserve">        "Current Address": "04/2020",</t>
  </si>
  <si>
    <t xml:space="preserve">        "Former Address": "10/2019",</t>
  </si>
  <si>
    <t xml:space="preserve">        "Second Former Address": "12/2019"</t>
  </si>
  <si>
    <t xml:space="preserve">        "Former Address": "09/2019",</t>
  </si>
  <si>
    <t xml:space="preserve">        "Last Reported Employment": "LABORER",</t>
  </si>
  <si>
    <t xml:space="preserve">        "Last Reported Employment": "BALL FOSTER ICON",</t>
  </si>
  <si>
    <t xml:space="preserve">        "Previous Employment": "PRESTIGE PORTRAIT"</t>
  </si>
  <si>
    <t xml:space="preserve">    "consumer_statetement_alert": {</t>
  </si>
  <si>
    <t xml:space="preserve">      "statement": {</t>
  </si>
  <si>
    <t xml:space="preserve">        "0": null</t>
  </si>
  <si>
    <t xml:space="preserve">      "date_reported": {</t>
  </si>
  <si>
    <t xml:space="preserve">    "fico_score": 623,</t>
  </si>
  <si>
    <t xml:space="preserve">    "inquiry_ssn": "3af6fc86b5d13ade18",</t>
  </si>
  <si>
    <t xml:space="preserve">    "ssn_date_issued": 1972,</t>
  </si>
  <si>
    <t xml:space="preserve">    "military_lending_status": "N",</t>
  </si>
  <si>
    <t xml:space="preserve">      "last_6_months": 8,</t>
  </si>
  <si>
    <t xml:space="preserve">      "last_9_months": 8,</t>
  </si>
  <si>
    <t xml:space="preserve">      "last_12_months": 9,</t>
  </si>
  <si>
    <t xml:space="preserve">      "last_18_months": 10,</t>
  </si>
  <si>
    <t xml:space="preserve">      "last_24_months": 11,</t>
  </si>
  <si>
    <t xml:space="preserve">      "last_36_months": 11,</t>
  </si>
  <si>
    <t xml:space="preserve">      "last_48_months": 11,</t>
  </si>
  <si>
    <t xml:space="preserve">      "last_60_months": 11,</t>
  </si>
  <si>
    <t xml:space="preserve">      "on_file": 11</t>
  </si>
  <si>
    <t xml:space="preserve">      "last_6_months": 5,</t>
  </si>
  <si>
    <t xml:space="preserve">      "last_9_months": 5,</t>
  </si>
  <si>
    <t xml:space="preserve">      "last_12_months": 6,</t>
  </si>
  <si>
    <t xml:space="preserve">      "last_18_months": 7,</t>
  </si>
  <si>
    <t xml:space="preserve">    "months_since_most_recent_inquiry": 3,</t>
  </si>
  <si>
    <t xml:space="preserve">    "months_since_most_recent_misc_inquiry": null,</t>
  </si>
  <si>
    <t xml:space="preserve">    "months_since_most_recent_unsec_inquiry": 3,</t>
  </si>
  <si>
    <t xml:space="preserve">    "months_since_most_recent_general_inquiry": 6,</t>
  </si>
  <si>
    <t xml:space="preserve">    "months_since_most_recent_credit_card_inquiry": 5,</t>
  </si>
  <si>
    <t xml:space="preserve">    "months_since_most_recent_non_financing_inquiry": null,</t>
  </si>
  <si>
    <t xml:space="preserve">    "months_since_most_recent_auto_loan_inquiry": 3,</t>
  </si>
  <si>
    <t xml:space="preserve">    "collections_amount_medical_on_file": 0,</t>
  </si>
  <si>
    <t xml:space="preserve">      "open": 16,</t>
  </si>
  <si>
    <t xml:space="preserve">      "closed": 16</t>
  </si>
  <si>
    <t xml:space="preserve">      "last_6_months": 4,</t>
  </si>
  <si>
    <t xml:space="preserve">      "last_12_months": 8,</t>
  </si>
  <si>
    <t xml:space="preserve">      "last_18_months": 9,</t>
  </si>
  <si>
    <t xml:space="preserve">      "last_24_months": 10,</t>
  </si>
  <si>
    <t xml:space="preserve">      "last_36_months": 16,</t>
  </si>
  <si>
    <t xml:space="preserve">      "last_48_months": 18,</t>
  </si>
  <si>
    <t xml:space="preserve">      "last_60_months": 20,</t>
  </si>
  <si>
    <t xml:space="preserve">      "on_file": 32</t>
  </si>
  <si>
    <t xml:space="preserve">    "number_of_accounts_revolving_open": 14,</t>
  </si>
  <si>
    <t xml:space="preserve">      "last_24_months": 9,</t>
  </si>
  <si>
    <t xml:space="preserve">      "last_36_months": 13,</t>
  </si>
  <si>
    <t xml:space="preserve">      "last_48_months": 15,</t>
  </si>
  <si>
    <t xml:space="preserve">      "last_60_months": 17,</t>
  </si>
  <si>
    <t xml:space="preserve">      "on_file": 26</t>
  </si>
  <si>
    <t xml:space="preserve">    "number_of_accounts_bankcard_open": 7,</t>
  </si>
  <si>
    <t xml:space="preserve">      "last_18_months": 6,</t>
  </si>
  <si>
    <t xml:space="preserve">      "last_24_months": 6,</t>
  </si>
  <si>
    <t xml:space="preserve">      "last_48_months": 9,</t>
  </si>
  <si>
    <t xml:space="preserve">      "last_60_months": 10,</t>
  </si>
  <si>
    <t xml:space="preserve">      "on_file": 16</t>
  </si>
  <si>
    <t xml:space="preserve">    "number_of_accounts_revolving_bankcard_open": 7,</t>
  </si>
  <si>
    <t xml:space="preserve">    "number_of_accounts_installment_open": 2,</t>
  </si>
  <si>
    <t xml:space="preserve">      "on_file": 6</t>
  </si>
  <si>
    <t xml:space="preserve">    "number_of_accounts_mortgage_open": 0,</t>
  </si>
  <si>
    <t xml:space="preserve">    "number_of_accounts_auto_loan_open": 1,</t>
  </si>
  <si>
    <t xml:space="preserve">    "non_authorized_user_accounts_verified_within_last_6_months": 14,</t>
  </si>
  <si>
    <t xml:space="preserve">    "months_since_oldest_revolving_account_verified_last_6_months_opened": 138,</t>
  </si>
  <si>
    <t xml:space="preserve">    "months_since_oldest_finance_installment_account_opened": 33,</t>
  </si>
  <si>
    <t xml:space="preserve">    "number_of_never_delinquent_accounts": 29,</t>
  </si>
  <si>
    <t xml:space="preserve">    "number_of_accounts_all_currently_delinquent": 0,</t>
  </si>
  <si>
    <t xml:space="preserve">    "satisfactory_credit_accounts_reported_all_last_6_months": 17,</t>
  </si>
  <si>
    <t xml:space="preserve">    "open_credit_accounts_reported_within_6_months": 16,</t>
  </si>
  <si>
    <t xml:space="preserve">    "credit_accounts_reported_within_6_months": 17,</t>
  </si>
  <si>
    <t xml:space="preserve">    "ratio_of_satisfactory_accounts_within_last_6_months": 1,</t>
  </si>
  <si>
    <t xml:space="preserve">    "ratio_of_open_installment_accounts_to_open_accounts": 0.125,</t>
  </si>
  <si>
    <t xml:space="preserve">      "last_1_month": 26,</t>
  </si>
  <si>
    <t xml:space="preserve">      "last_3_months": 26,</t>
  </si>
  <si>
    <t xml:space="preserve">      "last_6_months": 26,</t>
  </si>
  <si>
    <t xml:space="preserve">      "last_9_months": 26,</t>
  </si>
  <si>
    <t xml:space="preserve">      "last_12_months": 26,</t>
  </si>
  <si>
    <t xml:space="preserve">      "last_18_months": 26,</t>
  </si>
  <si>
    <t xml:space="preserve">      "last_24_months": 26,</t>
  </si>
  <si>
    <t xml:space="preserve">      "last_36_months": 26,</t>
  </si>
  <si>
    <t xml:space="preserve">      "last_48_months": 26,</t>
  </si>
  <si>
    <t xml:space="preserve">      "last_60_months": 26,</t>
  </si>
  <si>
    <t xml:space="preserve">    "worst_last_reported_current_rate": 1,</t>
  </si>
  <si>
    <t xml:space="preserve">    "current_balance_all_open": 21418,</t>
  </si>
  <si>
    <t xml:space="preserve">    "current_balance_all_closed": 0,</t>
  </si>
  <si>
    <t xml:space="preserve">    "current_balance_all": 21418,</t>
  </si>
  <si>
    <t xml:space="preserve">    "current_balance_unsecured_revolving_open": 17433,</t>
  </si>
  <si>
    <t xml:space="preserve">    "current_balance_bankcard_open": 12719,</t>
  </si>
  <si>
    <t xml:space="preserve">    "current_balance_installment_open": 3985,</t>
  </si>
  <si>
    <t xml:space="preserve">    "current_balance_mortgage_open": 0,</t>
  </si>
  <si>
    <t xml:space="preserve">    "current_balance_non_mortgage_open": 21418,</t>
  </si>
  <si>
    <t xml:space="preserve">    "current_balance_auto_loan_open": 755,</t>
  </si>
  <si>
    <t xml:space="preserve">    "current_balance_revolving_open": 17433,</t>
  </si>
  <si>
    <t xml:space="preserve">    "current_balance_revolving_all": 17433,</t>
  </si>
  <si>
    <t xml:space="preserve">    "utilization_revolving_open": 0.48425,</t>
  </si>
  <si>
    <t xml:space="preserve">    "utilization_unsecured_revolving_open": 0.48425,</t>
  </si>
  <si>
    <t xml:space="preserve">    "utilization_bankcard_open": 0.8623050847457627,</t>
  </si>
  <si>
    <t xml:space="preserve">    "utilization_installment_open": 0.13695099319540863,</t>
  </si>
  <si>
    <t xml:space="preserve">    "percent_of_open_bankcards_gt_seventyfivepct_of_limit_verified_last_12_month": 0.5714285714285714,</t>
  </si>
  <si>
    <t xml:space="preserve">    "percent_of_open_bankcards_gt_seventyfivepct_of_limit_on_file": 0.5714285714285714,</t>
  </si>
  <si>
    <t xml:space="preserve">    "total_credit_limit_revolving_open": 36000,</t>
  </si>
  <si>
    <t xml:space="preserve">    "minimum_credit_limit_revolving_open": 200,</t>
  </si>
  <si>
    <t xml:space="preserve">    "maximum_credit_limit_revolving_open": 9100,</t>
  </si>
  <si>
    <t xml:space="preserve">    "minimum_high_credit_revolving_open": 200,</t>
  </si>
  <si>
    <t xml:space="preserve">    "maximum_high_credit_revolving_open": 9100,</t>
  </si>
  <si>
    <t xml:space="preserve">    "minimum_current_balance_revolving_open": 0,</t>
  </si>
  <si>
    <t xml:space="preserve">    "maximum_current_balance_revolving_open": 4514,</t>
  </si>
  <si>
    <t xml:space="preserve">    "total_credit_limit_bankcard_open": 14750,</t>
  </si>
  <si>
    <t xml:space="preserve">    "total_open_to_buy_bankcard_open": 2031,</t>
  </si>
  <si>
    <t xml:space="preserve">    "total_utilization_bankcard_open": 0.8623050847457627,</t>
  </si>
  <si>
    <t xml:space="preserve">    "total_high_credit_all_open": 65098,</t>
  </si>
  <si>
    <t xml:space="preserve">    "total_high_credit_bankcard_open": 14750,</t>
  </si>
  <si>
    <t xml:space="preserve">    "total_high_credit_revolving_open": 36000,</t>
  </si>
  <si>
    <t xml:space="preserve">    "maximum_high_credit_unsecured_open": 5000,</t>
  </si>
  <si>
    <t xml:space="preserve">    "maximum_high_credit_unsecured_closed": 5000,</t>
  </si>
  <si>
    <t xml:space="preserve">    "maximum_high_credit_unsecured": 5000,</t>
  </si>
  <si>
    <t xml:space="preserve">    "minimum_high_credit_installment_open": 8463,</t>
  </si>
  <si>
    <t xml:space="preserve">    "maximum_high_credit_installment_open": 20635,</t>
  </si>
  <si>
    <t xml:space="preserve">    "payments_all_open": 1250,</t>
  </si>
  <si>
    <t xml:space="preserve">    "payments_all_closed": 0,</t>
  </si>
  <si>
    <t xml:space="preserve">    "payments_non_mortgage_open": 1250,</t>
  </si>
  <si>
    <t xml:space="preserve">    "payments_non_mortgage_closed": 0,</t>
  </si>
  <si>
    <t xml:space="preserve">    "payments_revolving_open": 548,</t>
  </si>
  <si>
    <t xml:space="preserve">    "payments_installment_open": 702,</t>
  </si>
  <si>
    <t xml:space="preserve">    "total_high_credit_personal_loan_installment_closed": 5000,</t>
  </si>
  <si>
    <t xml:space="preserve">    "total_high_credit_personal_loan_installment": 5000,</t>
  </si>
  <si>
    <t xml:space="preserve">    "total_high_credit_installment_open": 29098,</t>
  </si>
  <si>
    <t xml:space="preserve">    "total_high_credit_installment_closed": 29744,</t>
  </si>
  <si>
    <t xml:space="preserve">    "total_high_credit_installment": 58842,</t>
  </si>
  <si>
    <t xml:space="preserve">    "total_past_due_amount_all_closed": 0,</t>
  </si>
  <si>
    <t xml:space="preserve">    "total_past_due_amount_all": 0,</t>
  </si>
  <si>
    <t xml:space="preserve">      "all": 3,</t>
  </si>
  <si>
    <t xml:space="preserve">      "auto_loan": 84,</t>
  </si>
  <si>
    <t xml:space="preserve">      "mortgage": null,</t>
  </si>
  <si>
    <t xml:space="preserve">      "credit_card": 3,</t>
  </si>
  <si>
    <t xml:space="preserve">      "general_financing": 14,</t>
  </si>
  <si>
    <t xml:space="preserve">      "misc": null,</t>
  </si>
  <si>
    <t xml:space="preserve">      "personal_loan_installment": 33,</t>
  </si>
  <si>
    <t xml:space="preserve">      "retail": 28,</t>
  </si>
  <si>
    <t xml:space="preserve">      "sec": 28,</t>
  </si>
  <si>
    <t xml:space="preserve">      "unsec": 3,</t>
  </si>
  <si>
    <t xml:space="preserve">      "revolving": 3,</t>
  </si>
  <si>
    <t xml:space="preserve">      "bankcard": 4,</t>
  </si>
  <si>
    <t xml:space="preserve">      "installment": 14,</t>
  </si>
  <si>
    <t xml:space="preserve">      "unsecured_installment": 14,</t>
  </si>
  <si>
    <t xml:space="preserve">      "credit_union": 14,</t>
  </si>
  <si>
    <t xml:space="preserve">      "non_mortgage": 3,</t>
  </si>
  <si>
    <t xml:space="preserve">      "unsecured_revolving": 3</t>
  </si>
  <si>
    <t xml:space="preserve">    "months_since_most_recent_bankcard_opened": 4,</t>
  </si>
  <si>
    <t xml:space="preserve">    "months_since_most_recent_account": 3,</t>
  </si>
  <si>
    <t xml:space="preserve">    "months_since_oldest_revolving_account_opened": 138,</t>
  </si>
  <si>
    <t xml:space="preserve">    "months_since_most_recent_inquiry_all": 3,</t>
  </si>
  <si>
    <t xml:space="preserve">    "total_individual_mortgage_payments": 0,</t>
  </si>
  <si>
    <t xml:space="preserve">        "12_months": 7,</t>
  </si>
  <si>
    <t xml:space="preserve">        "6_months": 6,</t>
  </si>
  <si>
    <t xml:space="preserve">        "1_month": 0</t>
  </si>
  <si>
    <t xml:space="preserve">        "1_month": 0,</t>
  </si>
  <si>
    <t xml:space="preserve">        "6_months": 6</t>
  </si>
  <si>
    <t xml:space="preserve">        "1_to_12_months": 0,</t>
  </si>
  <si>
    <t xml:space="preserve">        "1_to_24_months": 0</t>
  </si>
  <si>
    <t xml:space="preserve">        "3_to_12_months": 0,</t>
  </si>
  <si>
    <t xml:space="preserve">        "3_to_24_months": 0,</t>
  </si>
  <si>
    <t xml:space="preserve">        "12_to_24_months": 0,</t>
  </si>
  <si>
    <t xml:space="preserve">        "3_to_12_months": 0.002857,</t>
  </si>
  <si>
    <t xml:space="preserve">        "3_to_24_months": 0.002222,</t>
  </si>
  <si>
    <t xml:space="preserve">        "12_to_24_month": 0.007778,</t>
  </si>
  <si>
    <t xml:space="preserve">        "6_months": 98,</t>
  </si>
  <si>
    <t xml:space="preserve">        "1_month": 98,</t>
  </si>
  <si>
    <t xml:space="preserve">        "3_months": 98,</t>
  </si>
  <si>
    <t xml:space="preserve">        "12_months": 98,</t>
  </si>
  <si>
    <t xml:space="preserve">        "24_months": 98</t>
  </si>
  <si>
    <t xml:space="preserve">        "total": 30,</t>
  </si>
  <si>
    <t xml:space="preserve">        "auto": 3,</t>
  </si>
  <si>
    <t xml:space="preserve">        "bankcard": 16,</t>
  </si>
  <si>
    <t xml:space="preserve">        "department_store": 3,</t>
  </si>
  <si>
    <t xml:space="preserve">        "installment": 6,</t>
  </si>
  <si>
    <t xml:space="preserve">        "revolving": 24,</t>
  </si>
  <si>
    <t xml:space="preserve">        "retail": 3</t>
  </si>
  <si>
    <t xml:space="preserve">        "total": 137,</t>
  </si>
  <si>
    <t xml:space="preserve">        "bankcard": 107,</t>
  </si>
  <si>
    <t xml:space="preserve">        "installment": 119,</t>
  </si>
  <si>
    <t xml:space="preserve">        "mortgage": 9998,</t>
  </si>
  <si>
    <t xml:space="preserve">        "retail": 137,</t>
  </si>
  <si>
    <t xml:space="preserve">        "revolving": 137</t>
  </si>
  <si>
    <t xml:space="preserve">        "total": 3,</t>
  </si>
  <si>
    <t xml:space="preserve">        "auto": 83,</t>
  </si>
  <si>
    <t xml:space="preserve">        "bankcard": 3,</t>
  </si>
  <si>
    <t xml:space="preserve">        "department_store": 30,</t>
  </si>
  <si>
    <t xml:space="preserve">        "installment": 13,</t>
  </si>
  <si>
    <t xml:space="preserve">        "retail": 30,</t>
  </si>
  <si>
    <t xml:space="preserve">        "sales_finance": 10,</t>
  </si>
  <si>
    <t xml:space="preserve">        "mortgage": 9998</t>
  </si>
  <si>
    <t xml:space="preserve">        "6_months": 2,</t>
  </si>
  <si>
    <t xml:space="preserve">        "12_months": 6,</t>
  </si>
  <si>
    <t xml:space="preserve">        "3_months": 1</t>
  </si>
  <si>
    <t xml:space="preserve">        "12_months": 6</t>
  </si>
  <si>
    <t xml:space="preserve">        "total": 14,</t>
  </si>
  <si>
    <t xml:space="preserve">        "bankcard": 6,</t>
  </si>
  <si>
    <t xml:space="preserve">        "credit_union": 96,</t>
  </si>
  <si>
    <t xml:space="preserve">        "mortgage": 98,</t>
  </si>
  <si>
    <t xml:space="preserve">        "retail": 3,</t>
  </si>
  <si>
    <t xml:space="preserve">        "revolving": 12,</t>
  </si>
  <si>
    <t xml:space="preserve">        "sales_finance": 3</t>
  </si>
  <si>
    <t xml:space="preserve">        "total": 7,</t>
  </si>
  <si>
    <t xml:space="preserve">        "bankcard": 4,</t>
  </si>
  <si>
    <t xml:space="preserve">        "revolving": 5,</t>
  </si>
  <si>
    <t xml:space="preserve">        "total": 17070,</t>
  </si>
  <si>
    <t xml:space="preserve">        "auto": 755,</t>
  </si>
  <si>
    <t xml:space="preserve">        "bankcard": 8571,</t>
  </si>
  <si>
    <t xml:space="preserve">        "credit_union": 9999998,</t>
  </si>
  <si>
    <t xml:space="preserve">        "installment": 3985,</t>
  </si>
  <si>
    <t xml:space="preserve">        "mortgage": 9999998,</t>
  </si>
  <si>
    <t xml:space="preserve">        "personal_finance_and_student_loans": 4514,</t>
  </si>
  <si>
    <t xml:space="preserve">        "revolving": 13085,</t>
  </si>
  <si>
    <t xml:space="preserve">        "sales_finance": 3230,</t>
  </si>
  <si>
    <t xml:space="preserve">        "bankcard": 9999996,</t>
  </si>
  <si>
    <t xml:space="preserve">        "sales_finance": 0</t>
  </si>
  <si>
    <t xml:space="preserve">        "auto": 20635,</t>
  </si>
  <si>
    <t xml:space="preserve">        "bankcard": 10750,</t>
  </si>
  <si>
    <t xml:space="preserve">        "department_store": 5100,</t>
  </si>
  <si>
    <t xml:space="preserve">        "installment": 29098,</t>
  </si>
  <si>
    <t xml:space="preserve">        "revolving": 31700</t>
  </si>
  <si>
    <t xml:space="preserve">        "retail": 5100</t>
  </si>
  <si>
    <t xml:space="preserve">        "24_months_total": 1,</t>
  </si>
  <si>
    <t xml:space="preserve">        "24_months_bankcard": 1,</t>
  </si>
  <si>
    <t xml:space="preserve">        "24_months_department_store": 0,</t>
  </si>
  <si>
    <t xml:space="preserve">        "24_months_retail": 0,</t>
  </si>
  <si>
    <t xml:space="preserve">        "24_months_revolving": 1</t>
  </si>
  <si>
    <t xml:space="preserve">        "12_months_retail": 0,</t>
  </si>
  <si>
    <t xml:space="preserve">        "24_months_bankcard": 0,</t>
  </si>
  <si>
    <t xml:space="preserve">        "revolving": 12</t>
  </si>
  <si>
    <t xml:space="preserve">        "12_months_bankcard": 0,</t>
  </si>
  <si>
    <t xml:space="preserve">        "12_months_department_store": 0,</t>
  </si>
  <si>
    <t xml:space="preserve">        "total": 27,</t>
  </si>
  <si>
    <t xml:space="preserve">        "bankcard": 13,</t>
  </si>
  <si>
    <t xml:space="preserve">        "revolving": 21,</t>
  </si>
  <si>
    <t xml:space="preserve">        "3_months_bankcard": 0,</t>
  </si>
  <si>
    <t xml:space="preserve">        "3_months_department_store": 0,</t>
  </si>
  <si>
    <t xml:space="preserve">        "3_months_retail": 0,</t>
  </si>
  <si>
    <t xml:space="preserve">        "3_months_sales_finance": 0,</t>
  </si>
  <si>
    <t xml:space="preserve">        "6_months_bankcard": 0,</t>
  </si>
  <si>
    <t xml:space="preserve">        "6_months_department_store": 0,</t>
  </si>
  <si>
    <t xml:space="preserve">        "6_months_retail": 0,</t>
  </si>
  <si>
    <t xml:space="preserve">        "6_months_sales_finance": 0</t>
  </si>
  <si>
    <t xml:space="preserve">      "number_open_accounts_with_satisfactory_current_rate_1_month": 0,</t>
  </si>
  <si>
    <t xml:space="preserve">      "number_trades_satisfactory_status_last_reported": 14,</t>
  </si>
  <si>
    <t xml:space="preserve">        "1_month": 6,</t>
  </si>
  <si>
    <t xml:space="preserve">        "bankcard": 2,</t>
  </si>
  <si>
    <t xml:space="preserve">        "revolving": 2,</t>
  </si>
  <si>
    <t xml:space="preserve">        "bankcard": 1,</t>
  </si>
  <si>
    <t xml:space="preserve">        "mortgage": 98</t>
  </si>
  <si>
    <t xml:space="preserve">        "revolving": 5</t>
  </si>
  <si>
    <t xml:space="preserve">        "department_store": 0</t>
  </si>
  <si>
    <t xml:space="preserve">      "months_on_file": 149,</t>
  </si>
  <si>
    <t xml:space="preserve">      "subject_age": 38,</t>
  </si>
  <si>
    <t xml:space="preserve">        "revolving": 2</t>
  </si>
  <si>
    <t xml:space="preserve">        "total": 9998,</t>
  </si>
  <si>
    <t xml:space="preserve">        "12_months": 9999998,</t>
  </si>
  <si>
    <t xml:space="preserve">        "24_months": 9999998,</t>
  </si>
  <si>
    <t xml:space="preserve">        "total": 9999998</t>
  </si>
  <si>
    <t xml:space="preserve">        "total": 9</t>
  </si>
  <si>
    <t xml:space="preserve">      "number_third_party_collection_items": 99,</t>
  </si>
  <si>
    <t xml:space="preserve">      "pct_balance_to_high_credit_retail": 0,</t>
  </si>
  <si>
    <t xml:space="preserve">        "retail": 0.00125,</t>
  </si>
  <si>
    <t xml:space="preserve">        "bankcard": 0.006667</t>
  </si>
  <si>
    <t xml:space="preserve">        "retail": 0.001,</t>
  </si>
  <si>
    <t xml:space="preserve">        "bankcard": 0.005333,</t>
  </si>
  <si>
    <t xml:space="preserve">        "department_store": 0.001,</t>
  </si>
  <si>
    <t xml:space="preserve">        "installment": 0.002,</t>
  </si>
  <si>
    <t xml:space="preserve">        "revolving": 0.008,</t>
  </si>
  <si>
    <t xml:space="preserve">        "open": 0.004667</t>
  </si>
  <si>
    <t xml:space="preserve">        "tax_lien": 9999,</t>
  </si>
  <si>
    <t xml:space="preserve">        "judgment": 9999</t>
  </si>
  <si>
    <t xml:space="preserve">        "tax_lien": 99,</t>
  </si>
  <si>
    <t xml:space="preserve">        "judgment": 99</t>
  </si>
  <si>
    <t xml:space="preserve">      "pct_open_department_store_to_retail_trades": 0.01,</t>
  </si>
  <si>
    <t xml:space="preserve">      "pct_open_bankcard_to_revolving_trades": 0.005,</t>
  </si>
  <si>
    <t xml:space="preserve">      "pct_open_bankcard_to_bankcard_trades": 0.00375,</t>
  </si>
  <si>
    <t xml:space="preserve">      "pct_open_department_store_to_department_store_trades": 0.01,</t>
  </si>
  <si>
    <t xml:space="preserve">      "pct_open_installment_to_installment_trades": 0.003333,</t>
  </si>
  <si>
    <t xml:space="preserve">      "pct_open_revolving_to_revolving_trades": 0.005,</t>
  </si>
  <si>
    <t xml:space="preserve">        "open_bankcard": 0.004286,</t>
  </si>
  <si>
    <t xml:space="preserve">        "open_credit_union": 0,</t>
  </si>
  <si>
    <t xml:space="preserve">        "open_department_store": 0.002143,</t>
  </si>
  <si>
    <t xml:space="preserve">        "open_installment": 0.001429,</t>
  </si>
  <si>
    <t xml:space="preserve">        "open_retail": 0.002143,</t>
  </si>
  <si>
    <t xml:space="preserve">        "open_revolving": 0.008571</t>
  </si>
  <si>
    <t xml:space="preserve">        "6_months": 0.000667,</t>
  </si>
  <si>
    <t xml:space="preserve">        "12_months": 0.002</t>
  </si>
  <si>
    <t xml:space="preserve">      "pct_revolving_trades_opened_6_months": 0.000833,</t>
  </si>
  <si>
    <t xml:space="preserve">        "sales_finance": 3230</t>
  </si>
  <si>
    <t xml:space="preserve">        "bankcard": 0.007973,</t>
  </si>
  <si>
    <t xml:space="preserve">        "revolving": 0.004128</t>
  </si>
  <si>
    <t xml:space="preserve">        "auto": 0.000366,</t>
  </si>
  <si>
    <t xml:space="preserve">        "installment": 0.00137,</t>
  </si>
  <si>
    <t xml:space="preserve">        "mortgage": 0.099998</t>
  </si>
  <si>
    <t xml:space="preserve">      "pct_trades_always_satisfactory_to_trades": 0.009,</t>
  </si>
  <si>
    <t xml:space="preserve">        "bankcard": 0.01,</t>
  </si>
  <si>
    <t xml:space="preserve">        "department_store": 0.01,</t>
  </si>
  <si>
    <t xml:space="preserve">        "bankcard_60_days_past_due": 0,</t>
  </si>
  <si>
    <t xml:space="preserve">        "bankcard_90_days_past_due": 0,</t>
  </si>
  <si>
    <t xml:space="preserve">        "bankcard_120_to_180_days_past_due": 0,</t>
  </si>
  <si>
    <t xml:space="preserve">        "department_store_60_days_past_due": 0,</t>
  </si>
  <si>
    <t xml:space="preserve">        "department_store_90_days_past_due": 0,</t>
  </si>
  <si>
    <t xml:space="preserve">        "department_store_120_to_180_days_past_due": 0,</t>
  </si>
  <si>
    <t xml:space="preserve">        "retail_60_days_past_due": 0,</t>
  </si>
  <si>
    <t xml:space="preserve">        "retail_90_days_past_due": 0,</t>
  </si>
  <si>
    <t xml:space="preserve">        "retail_120_to_180_days_past_due": 0,</t>
  </si>
  <si>
    <t xml:space="preserve">      "pct_satisfactory_bankcard_to_total": 0.008125,</t>
  </si>
  <si>
    <t xml:space="preserve">      "pct_satisfactory_revolving_to_total": 0.00875,</t>
  </si>
  <si>
    <t xml:space="preserve">        "bankcard_120_to_180_days_past_due": 0</t>
  </si>
  <si>
    <t xml:space="preserve">        "total": 29,</t>
  </si>
  <si>
    <t xml:space="preserve">        "bankcard": 15,</t>
  </si>
  <si>
    <t xml:space="preserve">        "revolving": 23</t>
  </si>
  <si>
    <t xml:space="preserve">        "60_days": 0.000333,</t>
  </si>
  <si>
    <t xml:space="preserve">        "90_days": 0.000333,</t>
  </si>
  <si>
    <t xml:space="preserve">        "120_to_180_days": 0.000333,</t>
  </si>
  <si>
    <t xml:space="preserve">        "bankcard_60_days": 0.000625,</t>
  </si>
  <si>
    <t xml:space="preserve">        "bankcard_90_days": 0.000625,</t>
  </si>
  <si>
    <t xml:space="preserve">        "bankcard_120_to_180_days": 0.000625,</t>
  </si>
  <si>
    <t xml:space="preserve">        "revolving_60_days": 0.000417,</t>
  </si>
  <si>
    <t xml:space="preserve">        "revolving_90_days": 0.000417,</t>
  </si>
  <si>
    <t xml:space="preserve">        "revolving_120_to_180_days": 0.000417</t>
  </si>
  <si>
    <t xml:space="preserve">        "bankcard_24_months": 0,</t>
  </si>
  <si>
    <t xml:space="preserve">        "department_store_24_months": 0,</t>
  </si>
  <si>
    <t xml:space="preserve">      "pct_inquiries_3_months_to_12_months": 0.002857,</t>
  </si>
  <si>
    <t xml:space="preserve">      "pct_inquiries_3_months_to_24_months": 0.002222,</t>
  </si>
  <si>
    <t xml:space="preserve">      "pct_inquiries_12_months_to_24_months": 0.007778</t>
  </si>
  <si>
    <t xml:space="preserve">        "0": "Code - D40",</t>
  </si>
  <si>
    <t xml:space="preserve">        "1": "Code - 10",</t>
  </si>
  <si>
    <t xml:space="preserve">        "2": "Code - 32",</t>
  </si>
  <si>
    <t xml:space="preserve">        "3": "Code - 31"</t>
  </si>
  <si>
    <t xml:space="preserve">      "score_result": 871,</t>
  </si>
  <si>
    <t xml:space="preserve">      "FACT_act_inquiries_are_key_factor": null,</t>
  </si>
  <si>
    <t xml:space="preserve">        "3002": null,</t>
  </si>
  <si>
    <t xml:space="preserve">        "3009": null,</t>
  </si>
  <si>
    <t xml:space="preserve">        "3016": 0,</t>
  </si>
  <si>
    <t xml:space="preserve">        "3025": null,</t>
  </si>
  <si>
    <t xml:space="preserve">        "3027": 0,</t>
  </si>
  <si>
    <t xml:space="preserve">        "3049": null,</t>
  </si>
  <si>
    <t xml:space="preserve">        "3113": 107,</t>
  </si>
  <si>
    <t xml:space="preserve">        "3117": null,</t>
  </si>
  <si>
    <t xml:space="preserve">        "3119": null,</t>
  </si>
  <si>
    <t xml:space="preserve">        "3122": 3,</t>
  </si>
  <si>
    <t xml:space="preserve">        "3124": 3,</t>
  </si>
  <si>
    <t xml:space="preserve">        "3415": 0,</t>
  </si>
  <si>
    <t xml:space="preserve">        "3473": 0,</t>
  </si>
  <si>
    <t xml:space="preserve">        "3759": null,</t>
  </si>
  <si>
    <t xml:space="preserve">        "3802": 9,</t>
  </si>
  <si>
    <t xml:space="preserve">        "3844": 2000,</t>
  </si>
  <si>
    <t xml:space="preserve">        "3854": 7973,</t>
  </si>
  <si>
    <t xml:space="preserve">        "3858": null,</t>
  </si>
  <si>
    <t xml:space="preserve">        "6004": 999,</t>
  </si>
  <si>
    <t xml:space="preserve">        "6069": 999,</t>
  </si>
  <si>
    <t xml:space="preserve">        "6180": 999,</t>
  </si>
  <si>
    <t xml:space="preserve">        "6458": null,</t>
  </si>
  <si>
    <t xml:space="preserve">        "6644": null,</t>
  </si>
  <si>
    <t xml:space="preserve">        "9001": 97,</t>
  </si>
  <si>
    <t xml:space="preserve">        "9002": -1,</t>
  </si>
  <si>
    <t xml:space="preserve">        "9003": -1</t>
  </si>
  <si>
    <t xml:space="preserve">    "renters_plug": 600,</t>
  </si>
  <si>
    <t xml:space="preserve">    "estimated_housing_payment": 700,</t>
  </si>
  <si>
    <t xml:space="preserve">    "monthly_gross_income": 4166.666666666667,</t>
  </si>
  <si>
    <t xml:space="preserve">    "monthly_net_income": 3541.666666666667,</t>
  </si>
  <si>
    <t xml:space="preserve">    "pre_loan_dti": 0.3,</t>
  </si>
  <si>
    <t xml:space="preserve">    "pre_loan_dtni": 0.3529411764705882,</t>
  </si>
  <si>
    <t xml:space="preserve">    "pre_loan_deti": 0.46799999999999997,</t>
  </si>
  <si>
    <t xml:space="preserve">    "pre_loan_detni": 0.5505882352941176,</t>
  </si>
  <si>
    <t xml:space="preserve">    "federal_tax_rate": 0.15,</t>
  </si>
  <si>
    <t xml:space="preserve">    "disposable_income": 1591.666666666667,</t>
  </si>
  <si>
    <t xml:space="preserve">    "authorized_trades": 2,</t>
  </si>
  <si>
    <t xml:space="preserve">    "non_authorized_trades": 14,</t>
  </si>
  <si>
    <t xml:space="preserve">    "hitIndicator": true</t>
  </si>
  <si>
    <t xml:space="preserve">  "updatedat": "2020-06-29T15:32:16.186Z",</t>
  </si>
  <si>
    <t xml:space="preserve">    "full_name": "qgpxfr",</t>
  </si>
  <si>
    <t xml:space="preserve">    "full_name": "adrian qgpxfr",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</si>
</sst>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xfId="0"/>
    <xf applyBorder="1" applyFont="1" borderId="1" fillId="0" fontId="1" numFmtId="0" xfId="0"/>
    <xf applyBorder="1" applyFont="1" borderId="2" fillId="0" fontId="1" numFmtId="0" xfId="0"/>
    <xf applyFont="1" borderId="0" fillId="0" fontId="1" numFmtId="0" xfId="0"/>
    <xf applyBorder="1" applyFont="1" borderId="1" fillId="0" fontId="2" numFmtId="0" xfId="0"/>
    <xf applyFont="1" borderId="0" fillId="0" fontId="3" numFmtId="0" xfId="0"/>
    <xf applyAlignment="1" applyFont="1" borderId="0" fillId="0" fontId="4" numFmtId="0" xfId="0">
      <alignment horizontal="right"/>
    </xf>
    <xf applyFont="1" borderId="0" fillId="0" fontId="5" numFmtId="0" xfId="0"/>
    <xf applyFont="1" borderId="0" fillId="0" fontId="6" numFmtId="0" xfId="0"/>
    <xf applyAlignment="1" applyFont="1" borderId="0" fillId="0" fontId="6" numFmtId="0" xfId="0">
      <alignment horizontal="right"/>
    </xf>
    <xf applyAlignment="1" applyFill="1" applyFont="1" borderId="0" fillId="2" fontId="5" numFmtId="0" xfId="0">
      <alignment horizontal="left" vertical="center"/>
    </xf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0000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82F5-582B-4C5C-AF0D-A8ED9A0657EF}">
  <sheetPr>
    <tabColor theme="1"/>
  </sheetPr>
  <dimension ref="A1:AL79"/>
  <sheetViews>
    <sheetView workbookViewId="0" zoomScale="70" zoomScaleNormal="70">
      <pane activePane="bottomLeft" state="frozen" topLeftCell="A3" ySplit="2"/>
      <selection activeCell="A40" sqref="A40:E40"/>
      <selection pane="bottomLeft"/>
    </sheetView>
  </sheetViews>
  <sheetFormatPr defaultColWidth="8.85546875" defaultRowHeight="15" outlineLevelCol="1" x14ac:dyDescent="0.25"/>
  <cols>
    <col min="5" max="5" customWidth="true" width="59.85546875" collapsed="true"/>
    <col min="11" max="11" customWidth="true" width="21.7109375" collapsed="true"/>
    <col min="14" max="14" customWidth="true" width="10.42578125" collapsed="true"/>
    <col min="15" max="15" customWidth="true" width="94.85546875" collapsed="true"/>
    <col min="23" max="23" bestFit="true" customWidth="true" width="18.85546875" collapsed="true"/>
    <col min="26" max="26" customWidth="true" width="60.140625" collapsed="true"/>
    <col min="37" max="37" bestFit="true" customWidth="true" width="80.28515625" collapsed="true" outlineLevel="1"/>
    <col min="38" max="38" customWidth="true" width="36.7109375" collapsed="true" outlineLevel="1"/>
    <col min="39" max="39" customWidth="true" width="9.140625" collapsed="true" outlineLevel="1"/>
  </cols>
  <sheetData>
    <row r="1" spans="1:38" x14ac:dyDescent="0.25">
      <c r="A1" s="3" t="s">
        <v>141</v>
      </c>
      <c r="N1" s="3" t="s">
        <v>66</v>
      </c>
      <c r="O1" s="3"/>
      <c r="Z1" s="3" t="s">
        <v>142</v>
      </c>
    </row>
    <row r="2" spans="1:38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K2" s="1"/>
      <c r="L2" s="1"/>
      <c r="N2" s="3" t="s">
        <v>124</v>
      </c>
      <c r="O2" s="3"/>
      <c r="P2" s="3" t="s">
        <v>125</v>
      </c>
      <c r="Q2" s="3" t="s">
        <v>126</v>
      </c>
      <c r="R2" s="3" t="s">
        <v>127</v>
      </c>
      <c r="S2" s="3" t="s">
        <v>128</v>
      </c>
      <c r="T2" s="3" t="s">
        <v>129</v>
      </c>
      <c r="U2" s="3" t="s">
        <v>130</v>
      </c>
      <c r="Z2" s="3" t="s">
        <v>117</v>
      </c>
      <c r="AA2" s="3" t="s">
        <v>118</v>
      </c>
      <c r="AB2" s="3" t="s">
        <v>119</v>
      </c>
      <c r="AH2" s="1"/>
      <c r="AK2" s="1" t="s">
        <v>67</v>
      </c>
      <c r="AL2" s="1"/>
    </row>
    <row r="3" spans="1:38" x14ac:dyDescent="0.25">
      <c r="A3" t="s">
        <v>68</v>
      </c>
      <c r="B3" t="s">
        <v>69</v>
      </c>
      <c r="C3">
        <v>-2</v>
      </c>
      <c r="D3" t="s">
        <v>70</v>
      </c>
      <c r="E3" t="s">
        <v>71</v>
      </c>
      <c r="F3" t="s">
        <v>72</v>
      </c>
      <c r="G3">
        <v>3</v>
      </c>
      <c r="N3" t="s">
        <v>131</v>
      </c>
      <c r="O3" t="s">
        <v>131</v>
      </c>
      <c r="P3" t="s">
        <v>132</v>
      </c>
      <c r="Q3">
        <v>1</v>
      </c>
      <c r="R3">
        <v>129</v>
      </c>
      <c r="S3">
        <v>0</v>
      </c>
      <c r="Z3" t="s">
        <v>71</v>
      </c>
      <c r="AA3">
        <f>SUM(L3:L5)</f>
        <v>0</v>
      </c>
      <c r="AB3">
        <f>SUM(X4:X6)</f>
        <v>0</v>
      </c>
      <c r="AC3" t="b">
        <f>AA3=AB3</f>
        <v>1</v>
      </c>
      <c r="AK3" t="s">
        <v>0</v>
      </c>
      <c r="AL3" t="e">
        <f>#REF!</f>
        <v>#REF!</v>
      </c>
    </row>
    <row r="4" spans="1:38" x14ac:dyDescent="0.25">
      <c r="A4" t="s">
        <v>68</v>
      </c>
      <c r="B4" t="s">
        <v>69</v>
      </c>
      <c r="C4">
        <v>-1</v>
      </c>
      <c r="D4" t="s">
        <v>70</v>
      </c>
      <c r="E4" t="s">
        <v>71</v>
      </c>
      <c r="F4" t="s">
        <v>72</v>
      </c>
      <c r="G4">
        <v>2</v>
      </c>
      <c r="N4" t="s">
        <v>113</v>
      </c>
      <c r="O4" t="s">
        <v>71</v>
      </c>
      <c r="P4" t="s">
        <v>132</v>
      </c>
      <c r="Q4">
        <v>3</v>
      </c>
      <c r="R4">
        <v>-2</v>
      </c>
      <c r="S4">
        <v>0</v>
      </c>
      <c r="Z4" t="s">
        <v>19</v>
      </c>
      <c r="AA4">
        <f>SUM(L6:L10)</f>
        <v>0</v>
      </c>
      <c r="AB4">
        <f>SUM(X7:X11)</f>
        <v>0</v>
      </c>
      <c r="AC4" t="b">
        <f ref="AC4:AC25" si="0" t="shared">AA4=AB4</f>
        <v>1</v>
      </c>
      <c r="AK4" t="s">
        <v>1</v>
      </c>
      <c r="AL4" t="e">
        <f>#REF!</f>
        <v>#REF!</v>
      </c>
    </row>
    <row r="5" spans="1:38" x14ac:dyDescent="0.25">
      <c r="A5" t="s">
        <v>68</v>
      </c>
      <c r="B5" t="s">
        <v>69</v>
      </c>
      <c r="C5">
        <v>4</v>
      </c>
      <c r="D5" t="s">
        <v>70</v>
      </c>
      <c r="E5" t="s">
        <v>71</v>
      </c>
      <c r="F5" t="s">
        <v>72</v>
      </c>
      <c r="G5">
        <v>1</v>
      </c>
      <c r="N5" t="s">
        <v>113</v>
      </c>
      <c r="O5" t="s">
        <v>71</v>
      </c>
      <c r="P5" t="s">
        <v>132</v>
      </c>
      <c r="Q5">
        <v>2</v>
      </c>
      <c r="R5">
        <v>-1</v>
      </c>
      <c r="S5">
        <v>0</v>
      </c>
      <c r="Z5" t="s">
        <v>20</v>
      </c>
      <c r="AA5">
        <f>SUM(L11:L14)</f>
        <v>0</v>
      </c>
      <c r="AB5">
        <f>SUM(X12:X15)</f>
        <v>0</v>
      </c>
      <c r="AC5" t="b">
        <f si="0" t="shared"/>
        <v>1</v>
      </c>
      <c r="AK5" t="s">
        <v>3</v>
      </c>
      <c r="AL5" t="e">
        <f>#REF!</f>
        <v>#REF!</v>
      </c>
    </row>
    <row r="6" spans="1:38" x14ac:dyDescent="0.25">
      <c r="A6" t="s">
        <v>68</v>
      </c>
      <c r="B6" t="s">
        <v>69</v>
      </c>
      <c r="C6">
        <v>-2</v>
      </c>
      <c r="D6" t="s">
        <v>70</v>
      </c>
      <c r="E6" t="s">
        <v>19</v>
      </c>
      <c r="F6" t="s">
        <v>73</v>
      </c>
      <c r="H6">
        <v>0</v>
      </c>
      <c r="I6">
        <v>1</v>
      </c>
      <c r="N6" t="s">
        <v>113</v>
      </c>
      <c r="O6" t="s">
        <v>71</v>
      </c>
      <c r="P6" t="s">
        <v>132</v>
      </c>
      <c r="Q6">
        <v>1</v>
      </c>
      <c r="R6">
        <v>4</v>
      </c>
      <c r="S6">
        <v>0</v>
      </c>
      <c r="Z6" t="s">
        <v>22</v>
      </c>
      <c r="AA6">
        <f>SUM(L15:L16)</f>
        <v>0</v>
      </c>
      <c r="AB6">
        <f>SUM(X16:X17)</f>
        <v>0</v>
      </c>
      <c r="AC6" t="b">
        <f si="0" t="shared"/>
        <v>1</v>
      </c>
      <c r="AK6" t="s">
        <v>5</v>
      </c>
      <c r="AL6" t="e">
        <f>#REF!</f>
        <v>#REF!</v>
      </c>
    </row>
    <row r="7" spans="1:38" x14ac:dyDescent="0.25">
      <c r="A7" t="s">
        <v>68</v>
      </c>
      <c r="B7" t="s">
        <v>69</v>
      </c>
      <c r="C7">
        <v>-1</v>
      </c>
      <c r="D7" t="s">
        <v>70</v>
      </c>
      <c r="E7" t="s">
        <v>19</v>
      </c>
      <c r="F7" t="s">
        <v>73</v>
      </c>
      <c r="H7">
        <v>2</v>
      </c>
      <c r="I7">
        <v>3</v>
      </c>
      <c r="N7" t="s">
        <v>133</v>
      </c>
      <c r="O7" t="s">
        <v>19</v>
      </c>
      <c r="P7" t="s">
        <v>134</v>
      </c>
      <c r="R7">
        <v>-2</v>
      </c>
      <c r="S7">
        <v>0</v>
      </c>
      <c r="T7">
        <v>0</v>
      </c>
      <c r="U7">
        <v>1</v>
      </c>
      <c r="Z7" t="s">
        <v>10</v>
      </c>
      <c r="AA7">
        <f>SUM(L17:L18)</f>
        <v>0</v>
      </c>
      <c r="AB7">
        <f>SUM(X18:X19)</f>
        <v>0</v>
      </c>
      <c r="AC7" t="b">
        <f si="0" t="shared"/>
        <v>1</v>
      </c>
      <c r="AK7" t="s">
        <v>4</v>
      </c>
      <c r="AL7" t="e">
        <f>#REF!</f>
        <v>#REF!</v>
      </c>
    </row>
    <row r="8" spans="1:38" x14ac:dyDescent="0.25">
      <c r="A8" t="s">
        <v>68</v>
      </c>
      <c r="B8" t="s">
        <v>69</v>
      </c>
      <c r="C8">
        <v>1</v>
      </c>
      <c r="D8" t="s">
        <v>70</v>
      </c>
      <c r="E8" t="s">
        <v>19</v>
      </c>
      <c r="F8" t="s">
        <v>73</v>
      </c>
      <c r="H8">
        <v>4</v>
      </c>
      <c r="I8">
        <v>5</v>
      </c>
      <c r="N8" t="s">
        <v>133</v>
      </c>
      <c r="O8" t="s">
        <v>19</v>
      </c>
      <c r="P8" t="s">
        <v>134</v>
      </c>
      <c r="R8">
        <v>-1</v>
      </c>
      <c r="S8">
        <v>0</v>
      </c>
      <c r="T8">
        <v>2</v>
      </c>
      <c r="U8">
        <v>3</v>
      </c>
      <c r="Z8" t="s">
        <v>24</v>
      </c>
      <c r="AA8">
        <f>SUM(L19:L21)</f>
        <v>0</v>
      </c>
      <c r="AB8">
        <f>SUM(X20:X22)</f>
        <v>0</v>
      </c>
      <c r="AC8" t="b">
        <f si="0" t="shared"/>
        <v>1</v>
      </c>
      <c r="AK8" t="s">
        <v>6</v>
      </c>
      <c r="AL8" t="e">
        <f>#REF!</f>
        <v>#REF!</v>
      </c>
    </row>
    <row r="9" spans="1:38" x14ac:dyDescent="0.25">
      <c r="A9" t="s">
        <v>68</v>
      </c>
      <c r="B9" t="s">
        <v>69</v>
      </c>
      <c r="C9">
        <v>4</v>
      </c>
      <c r="D9" t="s">
        <v>70</v>
      </c>
      <c r="E9" t="s">
        <v>19</v>
      </c>
      <c r="F9" t="s">
        <v>77</v>
      </c>
      <c r="G9">
        <v>6</v>
      </c>
      <c r="N9" t="s">
        <v>133</v>
      </c>
      <c r="O9" t="s">
        <v>19</v>
      </c>
      <c r="P9" t="s">
        <v>134</v>
      </c>
      <c r="R9">
        <v>1</v>
      </c>
      <c r="S9">
        <v>0</v>
      </c>
      <c r="T9">
        <v>4</v>
      </c>
      <c r="U9">
        <v>5</v>
      </c>
      <c r="Z9" t="s">
        <v>26</v>
      </c>
      <c r="AA9">
        <f>SUM(L22:L25)</f>
        <v>0</v>
      </c>
      <c r="AB9">
        <f>SUM(X23:X26)</f>
        <v>0</v>
      </c>
      <c r="AC9" t="b">
        <f si="0" t="shared"/>
        <v>1</v>
      </c>
      <c r="AK9" t="s">
        <v>7</v>
      </c>
      <c r="AL9" t="e">
        <f>#REF!</f>
        <v>#REF!</v>
      </c>
    </row>
    <row r="10" spans="1:38" x14ac:dyDescent="0.25">
      <c r="A10" t="s">
        <v>68</v>
      </c>
      <c r="B10" t="s">
        <v>69</v>
      </c>
      <c r="C10">
        <v>1</v>
      </c>
      <c r="D10" t="s">
        <v>70</v>
      </c>
      <c r="E10" t="s">
        <v>19</v>
      </c>
      <c r="F10" t="s">
        <v>79</v>
      </c>
      <c r="G10" t="s">
        <v>114</v>
      </c>
      <c r="N10" t="s">
        <v>133</v>
      </c>
      <c r="O10" t="s">
        <v>19</v>
      </c>
      <c r="P10" t="s">
        <v>135</v>
      </c>
      <c r="Q10">
        <v>6</v>
      </c>
      <c r="R10">
        <v>4</v>
      </c>
      <c r="S10">
        <v>0</v>
      </c>
      <c r="Z10" t="s">
        <v>28</v>
      </c>
      <c r="AA10">
        <f>SUM(L26:L27)</f>
        <v>0</v>
      </c>
      <c r="AB10">
        <f>SUM(X27:X28)</f>
        <v>0</v>
      </c>
      <c r="AC10" t="b">
        <f si="0" t="shared"/>
        <v>1</v>
      </c>
      <c r="AK10" t="s">
        <v>8</v>
      </c>
      <c r="AL10" t="e">
        <f>#REF!</f>
        <v>#REF!</v>
      </c>
    </row>
    <row r="11" spans="1:38" x14ac:dyDescent="0.25">
      <c r="A11" t="s">
        <v>68</v>
      </c>
      <c r="B11" t="s">
        <v>69</v>
      </c>
      <c r="C11">
        <v>2</v>
      </c>
      <c r="D11" t="s">
        <v>70</v>
      </c>
      <c r="E11" t="s">
        <v>20</v>
      </c>
      <c r="F11" t="s">
        <v>73</v>
      </c>
      <c r="H11">
        <v>-1</v>
      </c>
      <c r="I11">
        <v>0.2999</v>
      </c>
      <c r="N11" t="s">
        <v>133</v>
      </c>
      <c r="O11" t="s">
        <v>19</v>
      </c>
      <c r="P11" t="s">
        <v>132</v>
      </c>
      <c r="Q11" t="s">
        <v>114</v>
      </c>
      <c r="R11">
        <v>1</v>
      </c>
      <c r="Z11" t="s">
        <v>30</v>
      </c>
      <c r="AA11">
        <f>SUM(L28:L30)</f>
        <v>0</v>
      </c>
      <c r="AB11">
        <f>SUM(X29:X31)</f>
        <v>0</v>
      </c>
      <c r="AC11" t="b">
        <f si="0" t="shared"/>
        <v>1</v>
      </c>
      <c r="AK11" t="s">
        <v>9</v>
      </c>
      <c r="AL11" t="e">
        <f>#REF!</f>
        <v>#REF!</v>
      </c>
    </row>
    <row r="12" spans="1:38" x14ac:dyDescent="0.25">
      <c r="A12" t="s">
        <v>68</v>
      </c>
      <c r="B12" t="s">
        <v>69</v>
      </c>
      <c r="C12">
        <v>0</v>
      </c>
      <c r="D12" t="s">
        <v>70</v>
      </c>
      <c r="E12" t="s">
        <v>20</v>
      </c>
      <c r="F12" t="s">
        <v>73</v>
      </c>
      <c r="H12">
        <v>0.3</v>
      </c>
      <c r="I12">
        <v>0.9</v>
      </c>
      <c r="N12" t="s">
        <v>112</v>
      </c>
      <c r="O12" t="s">
        <v>20</v>
      </c>
      <c r="P12" t="s">
        <v>135</v>
      </c>
      <c r="Q12">
        <v>0.90010000000000001</v>
      </c>
      <c r="R12">
        <v>-5</v>
      </c>
      <c r="S12">
        <v>0</v>
      </c>
      <c r="Z12" t="s">
        <v>32</v>
      </c>
      <c r="AA12">
        <f>SUM(L31:L33)</f>
        <v>0</v>
      </c>
      <c r="AB12">
        <f>SUM(X32:X34)</f>
        <v>0</v>
      </c>
      <c r="AC12" t="b">
        <f si="0" t="shared"/>
        <v>1</v>
      </c>
      <c r="AK12" t="s">
        <v>10</v>
      </c>
      <c r="AL12" t="e">
        <f>#REF!</f>
        <v>#REF!</v>
      </c>
    </row>
    <row r="13" spans="1:38" x14ac:dyDescent="0.25">
      <c r="A13" t="s">
        <v>68</v>
      </c>
      <c r="B13" t="s">
        <v>69</v>
      </c>
      <c r="C13">
        <v>-5</v>
      </c>
      <c r="D13" t="s">
        <v>70</v>
      </c>
      <c r="E13" t="s">
        <v>20</v>
      </c>
      <c r="F13" t="s">
        <v>77</v>
      </c>
      <c r="G13">
        <v>0.90010000000000001</v>
      </c>
      <c r="N13" t="s">
        <v>112</v>
      </c>
      <c r="O13" t="s">
        <v>20</v>
      </c>
      <c r="P13" t="s">
        <v>132</v>
      </c>
      <c r="Q13" t="s">
        <v>114</v>
      </c>
      <c r="R13">
        <v>0</v>
      </c>
      <c r="S13">
        <v>0</v>
      </c>
      <c r="Z13" t="s">
        <v>34</v>
      </c>
      <c r="AA13">
        <f>SUM(L34:L37)</f>
        <v>0</v>
      </c>
      <c r="AB13">
        <f>SUM(X35:X38)</f>
        <v>0</v>
      </c>
      <c r="AC13" t="b">
        <f si="0" t="shared"/>
        <v>1</v>
      </c>
      <c r="AK13" t="s">
        <v>11</v>
      </c>
      <c r="AL13" t="e">
        <f>#REF!</f>
        <v>#REF!</v>
      </c>
    </row>
    <row r="14" spans="1:38" x14ac:dyDescent="0.25">
      <c r="A14" t="s">
        <v>68</v>
      </c>
      <c r="B14" t="s">
        <v>69</v>
      </c>
      <c r="C14">
        <v>0</v>
      </c>
      <c r="D14" t="s">
        <v>70</v>
      </c>
      <c r="E14" t="s">
        <v>20</v>
      </c>
      <c r="F14" t="s">
        <v>79</v>
      </c>
      <c r="G14" t="s">
        <v>114</v>
      </c>
      <c r="N14" t="s">
        <v>112</v>
      </c>
      <c r="O14" t="s">
        <v>20</v>
      </c>
      <c r="P14" t="s">
        <v>134</v>
      </c>
      <c r="R14">
        <v>0</v>
      </c>
      <c r="S14">
        <v>0</v>
      </c>
      <c r="T14">
        <v>0.3</v>
      </c>
      <c r="U14">
        <v>0.9</v>
      </c>
      <c r="Z14" t="s">
        <v>35</v>
      </c>
      <c r="AA14">
        <f>SUM(L38:L41)</f>
        <v>0</v>
      </c>
      <c r="AB14">
        <f>SUM(X39:X42)</f>
        <v>0</v>
      </c>
      <c r="AC14" t="b">
        <f si="0" t="shared"/>
        <v>1</v>
      </c>
      <c r="AK14" t="s">
        <v>12</v>
      </c>
      <c r="AL14" t="e">
        <f>#REF!</f>
        <v>#REF!</v>
      </c>
    </row>
    <row r="15" spans="1:38" x14ac:dyDescent="0.25">
      <c r="A15" t="s">
        <v>68</v>
      </c>
      <c r="B15" t="s">
        <v>69</v>
      </c>
      <c r="C15">
        <v>0</v>
      </c>
      <c r="D15" t="s">
        <v>70</v>
      </c>
      <c r="E15" t="s">
        <v>22</v>
      </c>
      <c r="F15" t="s">
        <v>80</v>
      </c>
      <c r="G15">
        <v>39999.99</v>
      </c>
      <c r="N15" t="s">
        <v>112</v>
      </c>
      <c r="O15" t="s">
        <v>20</v>
      </c>
      <c r="P15" t="s">
        <v>134</v>
      </c>
      <c r="R15">
        <v>2</v>
      </c>
      <c r="S15">
        <v>0</v>
      </c>
      <c r="T15">
        <v>-1</v>
      </c>
      <c r="U15">
        <v>0.2999</v>
      </c>
      <c r="Z15" t="s">
        <v>37</v>
      </c>
      <c r="AA15">
        <f>SUM(L42:L46)</f>
        <v>0</v>
      </c>
      <c r="AB15">
        <f>SUM(X43:X47)</f>
        <v>0</v>
      </c>
      <c r="AC15" t="b">
        <f si="0" t="shared"/>
        <v>1</v>
      </c>
      <c r="AK15" t="s">
        <v>13</v>
      </c>
      <c r="AL15" t="e">
        <f>#REF!</f>
        <v>#REF!</v>
      </c>
    </row>
    <row r="16" spans="1:38" x14ac:dyDescent="0.25">
      <c r="A16" t="s">
        <v>68</v>
      </c>
      <c r="B16" t="s">
        <v>69</v>
      </c>
      <c r="C16">
        <v>-5</v>
      </c>
      <c r="D16" t="s">
        <v>70</v>
      </c>
      <c r="E16" t="s">
        <v>22</v>
      </c>
      <c r="F16" t="s">
        <v>77</v>
      </c>
      <c r="G16">
        <v>40000</v>
      </c>
      <c r="N16" t="s">
        <v>96</v>
      </c>
      <c r="O16" t="s">
        <v>22</v>
      </c>
      <c r="P16" t="s">
        <v>137</v>
      </c>
      <c r="Q16">
        <v>39999.99</v>
      </c>
      <c r="R16">
        <v>0</v>
      </c>
      <c r="S16">
        <v>0</v>
      </c>
      <c r="Z16" t="s">
        <v>75</v>
      </c>
      <c r="AA16">
        <f>SUM(L47:L50)</f>
        <v>0</v>
      </c>
      <c r="AB16">
        <f>SUM(X48:X51)</f>
        <v>0</v>
      </c>
      <c r="AC16" t="b">
        <f si="0" t="shared"/>
        <v>1</v>
      </c>
      <c r="AK16" t="s">
        <v>14</v>
      </c>
      <c r="AL16" t="e">
        <f>#REF!</f>
        <v>#REF!</v>
      </c>
    </row>
    <row r="17" spans="1:38" x14ac:dyDescent="0.25">
      <c r="A17" t="s">
        <v>68</v>
      </c>
      <c r="B17" t="s">
        <v>69</v>
      </c>
      <c r="C17">
        <v>-5</v>
      </c>
      <c r="D17" t="s">
        <v>70</v>
      </c>
      <c r="E17" t="s">
        <v>10</v>
      </c>
      <c r="F17" t="s">
        <v>72</v>
      </c>
      <c r="G17" t="s">
        <v>83</v>
      </c>
      <c r="N17" t="s">
        <v>96</v>
      </c>
      <c r="O17" t="s">
        <v>22</v>
      </c>
      <c r="P17" t="s">
        <v>135</v>
      </c>
      <c r="Q17">
        <v>40000</v>
      </c>
      <c r="R17">
        <v>-5</v>
      </c>
      <c r="S17">
        <v>0</v>
      </c>
      <c r="Z17" t="s">
        <v>39</v>
      </c>
      <c r="AA17">
        <f>SUM(L51:L52)</f>
        <v>0</v>
      </c>
      <c r="AB17">
        <f>SUM(X52:X53)</f>
        <v>0</v>
      </c>
      <c r="AC17" t="b">
        <f si="0" t="shared"/>
        <v>1</v>
      </c>
      <c r="AK17" t="s">
        <v>15</v>
      </c>
      <c r="AL17" t="e">
        <f>#REF!</f>
        <v>#REF!</v>
      </c>
    </row>
    <row r="18" spans="1:38" x14ac:dyDescent="0.25">
      <c r="A18" t="s">
        <v>68</v>
      </c>
      <c r="B18" t="s">
        <v>69</v>
      </c>
      <c r="C18">
        <v>2</v>
      </c>
      <c r="D18" t="s">
        <v>70</v>
      </c>
      <c r="E18" t="s">
        <v>10</v>
      </c>
      <c r="F18" t="s">
        <v>85</v>
      </c>
      <c r="G18" t="s">
        <v>83</v>
      </c>
      <c r="N18" t="s">
        <v>138</v>
      </c>
      <c r="O18" t="s">
        <v>10</v>
      </c>
      <c r="P18" t="s">
        <v>132</v>
      </c>
      <c r="Q18" t="s">
        <v>139</v>
      </c>
      <c r="R18">
        <v>-5</v>
      </c>
      <c r="S18">
        <v>0</v>
      </c>
      <c r="Z18" t="s">
        <v>41</v>
      </c>
      <c r="AA18">
        <f>SUM(L53:L55)</f>
        <v>0</v>
      </c>
      <c r="AB18">
        <f>SUM(X54:X56)</f>
        <v>0</v>
      </c>
      <c r="AC18" t="b">
        <f si="0" t="shared"/>
        <v>1</v>
      </c>
      <c r="AK18" t="s">
        <v>16</v>
      </c>
      <c r="AL18" t="e">
        <f>#REF!</f>
        <v>#REF!</v>
      </c>
    </row>
    <row r="19" spans="1:38" x14ac:dyDescent="0.25">
      <c r="A19" t="s">
        <v>68</v>
      </c>
      <c r="B19" t="s">
        <v>69</v>
      </c>
      <c r="C19">
        <v>0</v>
      </c>
      <c r="D19" t="s">
        <v>70</v>
      </c>
      <c r="E19" t="s">
        <v>24</v>
      </c>
      <c r="F19" t="s">
        <v>73</v>
      </c>
      <c r="H19">
        <v>0</v>
      </c>
      <c r="I19">
        <v>2</v>
      </c>
      <c r="N19" t="s">
        <v>138</v>
      </c>
      <c r="O19" t="s">
        <v>10</v>
      </c>
      <c r="P19" t="s">
        <v>140</v>
      </c>
      <c r="Q19" t="s">
        <v>139</v>
      </c>
      <c r="R19">
        <v>2</v>
      </c>
      <c r="S19">
        <v>0</v>
      </c>
      <c r="Z19" t="s">
        <v>43</v>
      </c>
      <c r="AA19">
        <f>SUM(L56:L57)</f>
        <v>0</v>
      </c>
      <c r="AB19">
        <f>SUM(X57:X58)</f>
        <v>0</v>
      </c>
      <c r="AC19" t="b">
        <f si="0" t="shared"/>
        <v>1</v>
      </c>
      <c r="AK19" t="s">
        <v>2</v>
      </c>
      <c r="AL19" t="e">
        <f>#REF!</f>
        <v>#REF!</v>
      </c>
    </row>
    <row r="20" spans="1:38" x14ac:dyDescent="0.25">
      <c r="A20" t="s">
        <v>68</v>
      </c>
      <c r="B20" t="s">
        <v>69</v>
      </c>
      <c r="C20">
        <v>-5</v>
      </c>
      <c r="D20" t="s">
        <v>70</v>
      </c>
      <c r="E20" t="s">
        <v>24</v>
      </c>
      <c r="F20" t="s">
        <v>72</v>
      </c>
      <c r="G20">
        <v>3</v>
      </c>
      <c r="N20" t="s">
        <v>97</v>
      </c>
      <c r="O20" t="s">
        <v>24</v>
      </c>
      <c r="P20" t="s">
        <v>135</v>
      </c>
      <c r="Q20">
        <v>4</v>
      </c>
      <c r="R20">
        <v>-8</v>
      </c>
      <c r="S20">
        <v>0</v>
      </c>
      <c r="Z20" t="s">
        <v>45</v>
      </c>
      <c r="AA20">
        <f>SUM(L58:L59)</f>
        <v>0</v>
      </c>
      <c r="AB20">
        <f>SUM(X59:X60)</f>
        <v>0</v>
      </c>
      <c r="AC20" t="b">
        <f si="0" t="shared"/>
        <v>1</v>
      </c>
      <c r="AK20" t="s">
        <v>19</v>
      </c>
      <c r="AL20" t="e">
        <f>#REF!</f>
        <v>#REF!</v>
      </c>
    </row>
    <row r="21" spans="1:38" x14ac:dyDescent="0.25">
      <c r="A21" t="s">
        <v>68</v>
      </c>
      <c r="B21" t="s">
        <v>69</v>
      </c>
      <c r="C21">
        <v>-8</v>
      </c>
      <c r="D21" t="s">
        <v>70</v>
      </c>
      <c r="E21" t="s">
        <v>24</v>
      </c>
      <c r="F21" t="s">
        <v>77</v>
      </c>
      <c r="G21">
        <v>4</v>
      </c>
      <c r="N21" t="s">
        <v>97</v>
      </c>
      <c r="O21" t="s">
        <v>24</v>
      </c>
      <c r="P21" t="s">
        <v>132</v>
      </c>
      <c r="Q21">
        <v>3</v>
      </c>
      <c r="R21">
        <v>-5</v>
      </c>
      <c r="S21">
        <v>0</v>
      </c>
      <c r="Z21" t="s">
        <v>47</v>
      </c>
      <c r="AA21">
        <f>SUM(L60:L62)</f>
        <v>0</v>
      </c>
      <c r="AB21">
        <f>SUM(X61:X63)</f>
        <v>0</v>
      </c>
      <c r="AC21" t="b">
        <f si="0" t="shared"/>
        <v>1</v>
      </c>
      <c r="AK21" t="s">
        <v>20</v>
      </c>
      <c r="AL21" t="e">
        <f>#REF!</f>
        <v>#REF!</v>
      </c>
    </row>
    <row r="22" spans="1:38" x14ac:dyDescent="0.25">
      <c r="A22" t="s">
        <v>68</v>
      </c>
      <c r="B22" t="s">
        <v>69</v>
      </c>
      <c r="C22">
        <v>-7</v>
      </c>
      <c r="D22" t="s">
        <v>70</v>
      </c>
      <c r="E22" t="s">
        <v>26</v>
      </c>
      <c r="F22" t="s">
        <v>73</v>
      </c>
      <c r="H22">
        <v>0</v>
      </c>
      <c r="I22">
        <v>6</v>
      </c>
      <c r="N22" t="s">
        <v>97</v>
      </c>
      <c r="O22" t="s">
        <v>24</v>
      </c>
      <c r="P22" t="s">
        <v>134</v>
      </c>
      <c r="R22">
        <v>0</v>
      </c>
      <c r="S22">
        <v>0</v>
      </c>
      <c r="T22">
        <v>0</v>
      </c>
      <c r="U22">
        <v>2</v>
      </c>
      <c r="Z22" t="s">
        <v>49</v>
      </c>
      <c r="AA22">
        <f>SUM(L63:L66)</f>
        <v>0</v>
      </c>
      <c r="AB22">
        <f>SUM(X64:X67)</f>
        <v>0</v>
      </c>
      <c r="AC22" t="b">
        <f si="0" t="shared"/>
        <v>1</v>
      </c>
      <c r="AK22" t="s">
        <v>22</v>
      </c>
      <c r="AL22" t="e">
        <f>#REF!</f>
        <v>#REF!</v>
      </c>
    </row>
    <row r="23" spans="1:38" x14ac:dyDescent="0.25">
      <c r="A23" t="s">
        <v>68</v>
      </c>
      <c r="B23" t="s">
        <v>69</v>
      </c>
      <c r="C23">
        <v>1</v>
      </c>
      <c r="D23" t="s">
        <v>70</v>
      </c>
      <c r="E23" t="s">
        <v>26</v>
      </c>
      <c r="F23" t="s">
        <v>73</v>
      </c>
      <c r="H23">
        <v>7</v>
      </c>
      <c r="I23">
        <v>12</v>
      </c>
      <c r="N23" t="s">
        <v>98</v>
      </c>
      <c r="O23" t="s">
        <v>26</v>
      </c>
      <c r="P23" t="s">
        <v>134</v>
      </c>
      <c r="R23">
        <v>-7</v>
      </c>
      <c r="S23">
        <v>0</v>
      </c>
      <c r="T23">
        <v>0</v>
      </c>
      <c r="U23">
        <v>6</v>
      </c>
      <c r="Z23" t="s">
        <v>51</v>
      </c>
      <c r="AA23">
        <f>SUM(L67:L69)</f>
        <v>0</v>
      </c>
      <c r="AB23">
        <f>SUM(X68:X70)</f>
        <v>0</v>
      </c>
      <c r="AC23" t="b">
        <f si="0" t="shared"/>
        <v>1</v>
      </c>
      <c r="AK23" t="s">
        <v>24</v>
      </c>
      <c r="AL23" t="e">
        <f>#REF!</f>
        <v>#REF!</v>
      </c>
    </row>
    <row r="24" spans="1:38" x14ac:dyDescent="0.25">
      <c r="A24" t="s">
        <v>68</v>
      </c>
      <c r="B24" t="s">
        <v>69</v>
      </c>
      <c r="C24">
        <v>8</v>
      </c>
      <c r="D24" t="s">
        <v>70</v>
      </c>
      <c r="E24" t="s">
        <v>26</v>
      </c>
      <c r="F24" t="s">
        <v>73</v>
      </c>
      <c r="H24">
        <v>13</v>
      </c>
      <c r="I24">
        <v>23</v>
      </c>
      <c r="N24" t="s">
        <v>98</v>
      </c>
      <c r="O24" t="s">
        <v>26</v>
      </c>
      <c r="P24" t="s">
        <v>134</v>
      </c>
      <c r="R24">
        <v>1</v>
      </c>
      <c r="S24">
        <v>0</v>
      </c>
      <c r="T24">
        <v>7</v>
      </c>
      <c r="U24">
        <v>12</v>
      </c>
      <c r="Z24" t="s">
        <v>87</v>
      </c>
      <c r="AA24">
        <f>SUM(L70:L74)</f>
        <v>0</v>
      </c>
      <c r="AB24">
        <f>SUM(X71:X76)</f>
        <v>0</v>
      </c>
      <c r="AC24" t="b">
        <f si="0" t="shared"/>
        <v>1</v>
      </c>
      <c r="AK24" t="s">
        <v>26</v>
      </c>
      <c r="AL24" t="e">
        <f>#REF!</f>
        <v>#REF!</v>
      </c>
    </row>
    <row r="25" spans="1:38" x14ac:dyDescent="0.25">
      <c r="A25" t="s">
        <v>68</v>
      </c>
      <c r="B25" t="s">
        <v>69</v>
      </c>
      <c r="C25">
        <v>15</v>
      </c>
      <c r="D25" t="s">
        <v>70</v>
      </c>
      <c r="E25" t="s">
        <v>26</v>
      </c>
      <c r="F25" t="s">
        <v>77</v>
      </c>
      <c r="G25">
        <v>24</v>
      </c>
      <c r="N25" t="s">
        <v>98</v>
      </c>
      <c r="O25" t="s">
        <v>26</v>
      </c>
      <c r="P25" t="s">
        <v>134</v>
      </c>
      <c r="R25">
        <v>8</v>
      </c>
      <c r="S25">
        <v>0</v>
      </c>
      <c r="T25">
        <v>13</v>
      </c>
      <c r="U25">
        <v>23</v>
      </c>
      <c r="AA25" s="2">
        <f>SUM(AA3:AA24)</f>
        <v>0</v>
      </c>
      <c r="AB25" s="2">
        <f>SUM(AB3:AB24)</f>
        <v>0</v>
      </c>
      <c r="AC25" t="b">
        <f si="0" t="shared"/>
        <v>1</v>
      </c>
      <c r="AK25" t="s">
        <v>28</v>
      </c>
      <c r="AL25" t="e">
        <f>#REF!</f>
        <v>#REF!</v>
      </c>
    </row>
    <row r="26" spans="1:38" x14ac:dyDescent="0.25">
      <c r="A26" t="s">
        <v>68</v>
      </c>
      <c r="B26" t="s">
        <v>69</v>
      </c>
      <c r="C26">
        <v>7</v>
      </c>
      <c r="D26" t="s">
        <v>70</v>
      </c>
      <c r="E26" t="s">
        <v>28</v>
      </c>
      <c r="F26" t="s">
        <v>72</v>
      </c>
      <c r="G26">
        <v>0</v>
      </c>
      <c r="N26" t="s">
        <v>98</v>
      </c>
      <c r="O26" t="s">
        <v>26</v>
      </c>
      <c r="P26" t="s">
        <v>135</v>
      </c>
      <c r="Q26">
        <v>24</v>
      </c>
      <c r="R26">
        <v>15</v>
      </c>
      <c r="S26">
        <v>0</v>
      </c>
      <c r="AK26" t="s">
        <v>30</v>
      </c>
      <c r="AL26" t="e">
        <f>#REF!</f>
        <v>#REF!</v>
      </c>
    </row>
    <row r="27" spans="1:38" x14ac:dyDescent="0.25">
      <c r="A27" t="s">
        <v>68</v>
      </c>
      <c r="B27" t="s">
        <v>69</v>
      </c>
      <c r="C27">
        <v>0</v>
      </c>
      <c r="D27" t="s">
        <v>70</v>
      </c>
      <c r="E27" t="s">
        <v>28</v>
      </c>
      <c r="F27" t="s">
        <v>77</v>
      </c>
      <c r="G27">
        <v>1</v>
      </c>
      <c r="N27" t="s">
        <v>99</v>
      </c>
      <c r="O27" t="s">
        <v>28</v>
      </c>
      <c r="P27" t="s">
        <v>135</v>
      </c>
      <c r="Q27">
        <v>1</v>
      </c>
      <c r="R27">
        <v>0</v>
      </c>
      <c r="S27">
        <v>0</v>
      </c>
      <c r="AK27" t="s">
        <v>32</v>
      </c>
      <c r="AL27" t="e">
        <f>#REF!</f>
        <v>#REF!</v>
      </c>
    </row>
    <row r="28" spans="1:38" x14ac:dyDescent="0.25">
      <c r="A28" t="s">
        <v>68</v>
      </c>
      <c r="B28" t="s">
        <v>69</v>
      </c>
      <c r="C28">
        <v>-2</v>
      </c>
      <c r="D28" t="s">
        <v>70</v>
      </c>
      <c r="E28" t="s">
        <v>30</v>
      </c>
      <c r="F28" t="s">
        <v>73</v>
      </c>
      <c r="H28">
        <v>0</v>
      </c>
      <c r="I28">
        <v>0.5</v>
      </c>
      <c r="N28" t="s">
        <v>99</v>
      </c>
      <c r="O28" t="s">
        <v>28</v>
      </c>
      <c r="P28" t="s">
        <v>132</v>
      </c>
      <c r="Q28">
        <v>0</v>
      </c>
      <c r="R28">
        <v>7</v>
      </c>
      <c r="S28">
        <v>0</v>
      </c>
      <c r="AK28" t="s">
        <v>34</v>
      </c>
      <c r="AL28" t="e">
        <f>#REF!</f>
        <v>#REF!</v>
      </c>
    </row>
    <row r="29" spans="1:38" x14ac:dyDescent="0.25">
      <c r="A29" t="s">
        <v>68</v>
      </c>
      <c r="B29" t="s">
        <v>69</v>
      </c>
      <c r="C29">
        <v>-1</v>
      </c>
      <c r="D29" t="s">
        <v>70</v>
      </c>
      <c r="E29" t="s">
        <v>30</v>
      </c>
      <c r="F29" t="s">
        <v>73</v>
      </c>
      <c r="H29">
        <v>0.50009999999999999</v>
      </c>
      <c r="I29">
        <v>0.99990000000000001</v>
      </c>
      <c r="N29" t="s">
        <v>100</v>
      </c>
      <c r="O29" t="s">
        <v>30</v>
      </c>
      <c r="P29" t="s">
        <v>134</v>
      </c>
      <c r="R29">
        <v>-2</v>
      </c>
      <c r="S29">
        <v>0</v>
      </c>
      <c r="T29">
        <v>0</v>
      </c>
      <c r="U29">
        <v>0.5</v>
      </c>
      <c r="AK29" t="s">
        <v>35</v>
      </c>
      <c r="AL29" t="e">
        <f>#REF!</f>
        <v>#REF!</v>
      </c>
    </row>
    <row r="30" spans="1:38" x14ac:dyDescent="0.25">
      <c r="A30" t="s">
        <v>68</v>
      </c>
      <c r="B30" t="s">
        <v>69</v>
      </c>
      <c r="C30">
        <v>2</v>
      </c>
      <c r="D30" t="s">
        <v>70</v>
      </c>
      <c r="E30" t="s">
        <v>30</v>
      </c>
      <c r="F30" t="s">
        <v>77</v>
      </c>
      <c r="G30">
        <v>1</v>
      </c>
      <c r="N30" t="s">
        <v>100</v>
      </c>
      <c r="O30" t="s">
        <v>30</v>
      </c>
      <c r="P30" t="s">
        <v>134</v>
      </c>
      <c r="R30">
        <v>-1</v>
      </c>
      <c r="S30">
        <v>0</v>
      </c>
      <c r="T30">
        <v>0.50009999999999999</v>
      </c>
      <c r="U30">
        <v>0.99990000000000001</v>
      </c>
      <c r="AK30" t="s">
        <v>37</v>
      </c>
      <c r="AL30" t="e">
        <f>#REF!</f>
        <v>#REF!</v>
      </c>
    </row>
    <row r="31" spans="1:38" x14ac:dyDescent="0.25">
      <c r="A31" t="s">
        <v>68</v>
      </c>
      <c r="B31" t="s">
        <v>69</v>
      </c>
      <c r="C31">
        <v>6</v>
      </c>
      <c r="D31" t="s">
        <v>70</v>
      </c>
      <c r="E31" t="s">
        <v>32</v>
      </c>
      <c r="F31" t="s">
        <v>73</v>
      </c>
      <c r="H31">
        <v>0</v>
      </c>
      <c r="I31">
        <v>0.5</v>
      </c>
      <c r="N31" t="s">
        <v>100</v>
      </c>
      <c r="O31" t="s">
        <v>30</v>
      </c>
      <c r="P31" t="s">
        <v>135</v>
      </c>
      <c r="Q31">
        <v>1</v>
      </c>
      <c r="R31">
        <v>2</v>
      </c>
      <c r="S31">
        <v>0</v>
      </c>
      <c r="AK31" t="s">
        <v>39</v>
      </c>
      <c r="AL31" t="e">
        <f>#REF!</f>
        <v>#REF!</v>
      </c>
    </row>
    <row r="32" spans="1:38" x14ac:dyDescent="0.25">
      <c r="A32" t="s">
        <v>68</v>
      </c>
      <c r="B32" t="s">
        <v>69</v>
      </c>
      <c r="C32">
        <v>0</v>
      </c>
      <c r="D32" t="s">
        <v>70</v>
      </c>
      <c r="E32" t="s">
        <v>32</v>
      </c>
      <c r="F32" t="s">
        <v>73</v>
      </c>
      <c r="H32">
        <v>0.50009999999999999</v>
      </c>
      <c r="I32">
        <v>0.8</v>
      </c>
      <c r="N32" t="s">
        <v>101</v>
      </c>
      <c r="O32" t="s">
        <v>32</v>
      </c>
      <c r="P32" t="s">
        <v>135</v>
      </c>
      <c r="Q32">
        <v>0.80010000000000003</v>
      </c>
      <c r="R32">
        <v>-4</v>
      </c>
      <c r="S32">
        <v>0</v>
      </c>
      <c r="AK32" t="s">
        <v>41</v>
      </c>
      <c r="AL32" t="e">
        <f>#REF!</f>
        <v>#REF!</v>
      </c>
    </row>
    <row r="33" spans="1:38" x14ac:dyDescent="0.25">
      <c r="A33" t="s">
        <v>68</v>
      </c>
      <c r="B33" t="s">
        <v>69</v>
      </c>
      <c r="C33">
        <v>-4</v>
      </c>
      <c r="D33" t="s">
        <v>70</v>
      </c>
      <c r="E33" t="s">
        <v>32</v>
      </c>
      <c r="F33" t="s">
        <v>77</v>
      </c>
      <c r="G33">
        <v>0.80010000000000003</v>
      </c>
      <c r="N33" t="s">
        <v>101</v>
      </c>
      <c r="O33" t="s">
        <v>32</v>
      </c>
      <c r="P33" t="s">
        <v>134</v>
      </c>
      <c r="R33">
        <v>0</v>
      </c>
      <c r="S33">
        <v>0</v>
      </c>
      <c r="T33">
        <v>0.50009999999999999</v>
      </c>
      <c r="U33">
        <v>0.8</v>
      </c>
      <c r="AK33" t="s">
        <v>43</v>
      </c>
      <c r="AL33" t="e">
        <f>#REF!</f>
        <v>#REF!</v>
      </c>
    </row>
    <row r="34" spans="1:38" x14ac:dyDescent="0.25">
      <c r="A34" t="s">
        <v>68</v>
      </c>
      <c r="B34" t="s">
        <v>69</v>
      </c>
      <c r="C34">
        <v>9</v>
      </c>
      <c r="D34" t="s">
        <v>70</v>
      </c>
      <c r="E34" t="s">
        <v>34</v>
      </c>
      <c r="F34" t="s">
        <v>73</v>
      </c>
      <c r="H34">
        <v>0</v>
      </c>
      <c r="I34">
        <v>3</v>
      </c>
      <c r="N34" t="s">
        <v>101</v>
      </c>
      <c r="O34" t="s">
        <v>32</v>
      </c>
      <c r="P34" t="s">
        <v>134</v>
      </c>
      <c r="R34">
        <v>6</v>
      </c>
      <c r="S34">
        <v>0</v>
      </c>
      <c r="T34">
        <v>0</v>
      </c>
      <c r="U34">
        <v>0.5</v>
      </c>
      <c r="AK34" t="s">
        <v>45</v>
      </c>
      <c r="AL34" t="e">
        <f>#REF!</f>
        <v>#REF!</v>
      </c>
    </row>
    <row r="35" spans="1:38" x14ac:dyDescent="0.25">
      <c r="A35" t="s">
        <v>68</v>
      </c>
      <c r="B35" t="s">
        <v>69</v>
      </c>
      <c r="C35">
        <v>1</v>
      </c>
      <c r="D35" t="s">
        <v>70</v>
      </c>
      <c r="E35" t="s">
        <v>34</v>
      </c>
      <c r="F35" t="s">
        <v>73</v>
      </c>
      <c r="H35">
        <v>4</v>
      </c>
      <c r="I35">
        <v>7</v>
      </c>
      <c r="N35" t="s">
        <v>102</v>
      </c>
      <c r="O35" t="s">
        <v>34</v>
      </c>
      <c r="P35" t="s">
        <v>132</v>
      </c>
      <c r="Q35" t="s">
        <v>114</v>
      </c>
      <c r="R35">
        <v>0</v>
      </c>
      <c r="S35">
        <v>0</v>
      </c>
      <c r="AK35" t="s">
        <v>47</v>
      </c>
      <c r="AL35" t="e">
        <f>#REF!</f>
        <v>#REF!</v>
      </c>
    </row>
    <row r="36" spans="1:38" x14ac:dyDescent="0.25">
      <c r="A36" t="s">
        <v>68</v>
      </c>
      <c r="B36" t="s">
        <v>69</v>
      </c>
      <c r="C36">
        <v>-7</v>
      </c>
      <c r="D36" t="s">
        <v>70</v>
      </c>
      <c r="E36" t="s">
        <v>34</v>
      </c>
      <c r="F36" t="s">
        <v>77</v>
      </c>
      <c r="G36">
        <v>8</v>
      </c>
      <c r="N36" t="s">
        <v>102</v>
      </c>
      <c r="O36" t="s">
        <v>34</v>
      </c>
      <c r="P36" t="s">
        <v>134</v>
      </c>
      <c r="R36">
        <v>9</v>
      </c>
      <c r="S36">
        <v>0</v>
      </c>
      <c r="T36">
        <v>0</v>
      </c>
      <c r="U36">
        <v>3</v>
      </c>
      <c r="AK36" t="s">
        <v>49</v>
      </c>
      <c r="AL36" t="e">
        <f>#REF!</f>
        <v>#REF!</v>
      </c>
    </row>
    <row r="37" spans="1:38" x14ac:dyDescent="0.25">
      <c r="A37" t="s">
        <v>68</v>
      </c>
      <c r="B37" t="s">
        <v>69</v>
      </c>
      <c r="C37">
        <v>0</v>
      </c>
      <c r="D37" t="s">
        <v>70</v>
      </c>
      <c r="E37" t="s">
        <v>34</v>
      </c>
      <c r="F37" t="s">
        <v>79</v>
      </c>
      <c r="G37" t="s">
        <v>114</v>
      </c>
      <c r="N37" t="s">
        <v>102</v>
      </c>
      <c r="O37" t="s">
        <v>34</v>
      </c>
      <c r="P37" t="s">
        <v>134</v>
      </c>
      <c r="R37">
        <v>1</v>
      </c>
      <c r="S37">
        <v>0</v>
      </c>
      <c r="T37">
        <v>4</v>
      </c>
      <c r="U37">
        <v>7</v>
      </c>
      <c r="AK37" t="s">
        <v>51</v>
      </c>
      <c r="AL37" t="e">
        <f>#REF!</f>
        <v>#REF!</v>
      </c>
    </row>
    <row r="38" spans="1:38" x14ac:dyDescent="0.25">
      <c r="A38" t="s">
        <v>68</v>
      </c>
      <c r="B38" t="s">
        <v>69</v>
      </c>
      <c r="C38">
        <v>-2</v>
      </c>
      <c r="D38" t="s">
        <v>70</v>
      </c>
      <c r="E38" t="s">
        <v>35</v>
      </c>
      <c r="F38" t="s">
        <v>73</v>
      </c>
      <c r="H38">
        <v>0</v>
      </c>
      <c r="I38">
        <v>80</v>
      </c>
      <c r="N38" t="s">
        <v>102</v>
      </c>
      <c r="O38" t="s">
        <v>34</v>
      </c>
      <c r="P38" t="s">
        <v>135</v>
      </c>
      <c r="Q38">
        <v>8</v>
      </c>
      <c r="R38">
        <v>-7</v>
      </c>
      <c r="S38">
        <v>0</v>
      </c>
      <c r="AK38" t="s">
        <v>17</v>
      </c>
      <c r="AL38" t="e">
        <f>#REF!</f>
        <v>#REF!</v>
      </c>
    </row>
    <row r="39" spans="1:38" x14ac:dyDescent="0.25">
      <c r="A39" t="s">
        <v>68</v>
      </c>
      <c r="B39" t="s">
        <v>69</v>
      </c>
      <c r="C39">
        <v>-1</v>
      </c>
      <c r="D39" t="s">
        <v>70</v>
      </c>
      <c r="E39" t="s">
        <v>35</v>
      </c>
      <c r="F39" t="s">
        <v>73</v>
      </c>
      <c r="H39">
        <v>81</v>
      </c>
      <c r="I39">
        <v>286</v>
      </c>
      <c r="N39" t="s">
        <v>103</v>
      </c>
      <c r="O39" t="s">
        <v>35</v>
      </c>
      <c r="P39" t="s">
        <v>134</v>
      </c>
      <c r="R39">
        <v>-2</v>
      </c>
      <c r="S39">
        <v>0</v>
      </c>
      <c r="T39">
        <v>0</v>
      </c>
      <c r="U39">
        <v>80</v>
      </c>
      <c r="AK39" t="s">
        <v>54</v>
      </c>
      <c r="AL39" t="e">
        <f>#REF!</f>
        <v>#REF!</v>
      </c>
    </row>
    <row r="40" spans="1:38" x14ac:dyDescent="0.25">
      <c r="A40" t="s">
        <v>68</v>
      </c>
      <c r="B40" t="s">
        <v>69</v>
      </c>
      <c r="C40">
        <v>2</v>
      </c>
      <c r="D40" t="s">
        <v>70</v>
      </c>
      <c r="E40" t="s">
        <v>35</v>
      </c>
      <c r="F40" t="s">
        <v>73</v>
      </c>
      <c r="H40">
        <v>287</v>
      </c>
      <c r="I40">
        <v>380</v>
      </c>
      <c r="N40" t="s">
        <v>103</v>
      </c>
      <c r="O40" t="s">
        <v>35</v>
      </c>
      <c r="P40" t="s">
        <v>134</v>
      </c>
      <c r="R40">
        <v>-1</v>
      </c>
      <c r="S40">
        <v>0</v>
      </c>
      <c r="T40">
        <v>81</v>
      </c>
      <c r="U40">
        <v>286</v>
      </c>
      <c r="AK40" t="s">
        <v>18</v>
      </c>
      <c r="AL40" t="e">
        <f>#REF!</f>
        <v>#REF!</v>
      </c>
    </row>
    <row r="41" spans="1:38" x14ac:dyDescent="0.25">
      <c r="A41" t="s">
        <v>68</v>
      </c>
      <c r="B41" t="s">
        <v>69</v>
      </c>
      <c r="C41">
        <v>3</v>
      </c>
      <c r="D41" t="s">
        <v>70</v>
      </c>
      <c r="E41" t="s">
        <v>35</v>
      </c>
      <c r="F41" t="s">
        <v>77</v>
      </c>
      <c r="G41">
        <v>381</v>
      </c>
      <c r="N41" t="s">
        <v>103</v>
      </c>
      <c r="O41" t="s">
        <v>35</v>
      </c>
      <c r="P41" t="s">
        <v>134</v>
      </c>
      <c r="R41">
        <v>2</v>
      </c>
      <c r="S41">
        <v>0</v>
      </c>
      <c r="T41">
        <v>287</v>
      </c>
      <c r="U41">
        <v>380</v>
      </c>
      <c r="AK41" t="s">
        <v>21</v>
      </c>
      <c r="AL41" t="e">
        <f>#REF!</f>
        <v>#REF!</v>
      </c>
    </row>
    <row r="42" spans="1:38" x14ac:dyDescent="0.25">
      <c r="A42" t="s">
        <v>68</v>
      </c>
      <c r="B42" t="s">
        <v>69</v>
      </c>
      <c r="C42">
        <v>15</v>
      </c>
      <c r="D42" t="s">
        <v>70</v>
      </c>
      <c r="E42" t="s">
        <v>37</v>
      </c>
      <c r="F42" t="s">
        <v>72</v>
      </c>
      <c r="G42">
        <v>1</v>
      </c>
      <c r="N42" t="s">
        <v>103</v>
      </c>
      <c r="O42" t="s">
        <v>35</v>
      </c>
      <c r="P42" t="s">
        <v>135</v>
      </c>
      <c r="Q42">
        <v>381</v>
      </c>
      <c r="R42">
        <v>3</v>
      </c>
      <c r="S42">
        <v>0</v>
      </c>
      <c r="AK42" t="s">
        <v>23</v>
      </c>
      <c r="AL42" t="e">
        <f>#REF!</f>
        <v>#REF!</v>
      </c>
    </row>
    <row r="43" spans="1:38" x14ac:dyDescent="0.25">
      <c r="A43" t="s">
        <v>68</v>
      </c>
      <c r="B43" t="s">
        <v>69</v>
      </c>
      <c r="C43">
        <v>-2</v>
      </c>
      <c r="D43" t="s">
        <v>70</v>
      </c>
      <c r="E43" t="s">
        <v>37</v>
      </c>
      <c r="F43" t="s">
        <v>73</v>
      </c>
      <c r="H43">
        <v>2</v>
      </c>
      <c r="I43">
        <v>5</v>
      </c>
      <c r="N43" t="s">
        <v>104</v>
      </c>
      <c r="O43" t="s">
        <v>37</v>
      </c>
      <c r="P43" t="s">
        <v>132</v>
      </c>
      <c r="Q43">
        <v>1</v>
      </c>
      <c r="R43">
        <v>15</v>
      </c>
      <c r="S43">
        <v>0</v>
      </c>
      <c r="AK43" t="s">
        <v>25</v>
      </c>
      <c r="AL43" t="e">
        <f>#REF!</f>
        <v>#REF!</v>
      </c>
    </row>
    <row r="44" spans="1:38" x14ac:dyDescent="0.25">
      <c r="A44" t="s">
        <v>68</v>
      </c>
      <c r="B44" t="s">
        <v>69</v>
      </c>
      <c r="C44">
        <v>-4</v>
      </c>
      <c r="D44" t="s">
        <v>70</v>
      </c>
      <c r="E44" t="s">
        <v>37</v>
      </c>
      <c r="F44" t="s">
        <v>72</v>
      </c>
      <c r="G44">
        <v>6</v>
      </c>
      <c r="N44" t="s">
        <v>104</v>
      </c>
      <c r="O44" t="s">
        <v>37</v>
      </c>
      <c r="P44" t="s">
        <v>134</v>
      </c>
      <c r="R44">
        <v>-2</v>
      </c>
      <c r="S44">
        <v>0</v>
      </c>
      <c r="T44">
        <v>2</v>
      </c>
      <c r="U44">
        <v>5</v>
      </c>
      <c r="AK44" t="s">
        <v>27</v>
      </c>
      <c r="AL44" t="e">
        <f>#REF!</f>
        <v>#REF!</v>
      </c>
    </row>
    <row r="45" spans="1:38" x14ac:dyDescent="0.25">
      <c r="A45" t="s">
        <v>68</v>
      </c>
      <c r="B45" t="s">
        <v>69</v>
      </c>
      <c r="C45">
        <v>0</v>
      </c>
      <c r="D45" t="s">
        <v>70</v>
      </c>
      <c r="E45" t="s">
        <v>37</v>
      </c>
      <c r="F45" t="s">
        <v>72</v>
      </c>
      <c r="G45">
        <v>7</v>
      </c>
      <c r="N45" t="s">
        <v>104</v>
      </c>
      <c r="O45" t="s">
        <v>37</v>
      </c>
      <c r="P45" t="s">
        <v>132</v>
      </c>
      <c r="Q45">
        <v>6</v>
      </c>
      <c r="R45">
        <v>-4</v>
      </c>
      <c r="S45">
        <v>0</v>
      </c>
      <c r="AK45" t="s">
        <v>29</v>
      </c>
      <c r="AL45" t="e">
        <f>#REF!</f>
        <v>#REF!</v>
      </c>
    </row>
    <row r="46" spans="1:38" x14ac:dyDescent="0.25">
      <c r="A46" t="s">
        <v>68</v>
      </c>
      <c r="B46" t="s">
        <v>69</v>
      </c>
      <c r="C46">
        <v>0</v>
      </c>
      <c r="D46" t="s">
        <v>70</v>
      </c>
      <c r="E46" t="s">
        <v>37</v>
      </c>
      <c r="F46" t="s">
        <v>72</v>
      </c>
      <c r="G46">
        <v>9</v>
      </c>
      <c r="N46" t="s">
        <v>104</v>
      </c>
      <c r="O46" t="s">
        <v>37</v>
      </c>
      <c r="P46" t="s">
        <v>132</v>
      </c>
      <c r="Q46">
        <v>7</v>
      </c>
      <c r="R46">
        <v>0</v>
      </c>
      <c r="S46">
        <v>0</v>
      </c>
      <c r="AK46" t="s">
        <v>31</v>
      </c>
      <c r="AL46" t="e">
        <f>#REF!</f>
        <v>#REF!</v>
      </c>
    </row>
    <row r="47" spans="1:38" x14ac:dyDescent="0.25">
      <c r="A47" t="s">
        <v>68</v>
      </c>
      <c r="B47" t="s">
        <v>69</v>
      </c>
      <c r="C47">
        <v>-2</v>
      </c>
      <c r="D47" t="s">
        <v>70</v>
      </c>
      <c r="E47" t="s">
        <v>75</v>
      </c>
      <c r="F47" t="s">
        <v>80</v>
      </c>
      <c r="G47">
        <v>-0.01</v>
      </c>
      <c r="N47" t="s">
        <v>104</v>
      </c>
      <c r="O47" t="s">
        <v>37</v>
      </c>
      <c r="P47" t="s">
        <v>132</v>
      </c>
      <c r="Q47">
        <v>9</v>
      </c>
      <c r="R47">
        <v>0</v>
      </c>
      <c r="S47">
        <v>0</v>
      </c>
      <c r="AK47" t="s">
        <v>33</v>
      </c>
      <c r="AL47" t="e">
        <f>#REF!</f>
        <v>#REF!</v>
      </c>
    </row>
    <row r="48" spans="1:38" x14ac:dyDescent="0.25">
      <c r="A48" t="s">
        <v>68</v>
      </c>
      <c r="B48" t="s">
        <v>69</v>
      </c>
      <c r="C48">
        <v>-1</v>
      </c>
      <c r="D48" t="s">
        <v>70</v>
      </c>
      <c r="E48" t="s">
        <v>75</v>
      </c>
      <c r="F48" t="s">
        <v>73</v>
      </c>
      <c r="H48">
        <v>0</v>
      </c>
      <c r="I48">
        <v>800</v>
      </c>
      <c r="N48" t="s">
        <v>95</v>
      </c>
      <c r="O48" t="s">
        <v>75</v>
      </c>
      <c r="P48" t="s">
        <v>137</v>
      </c>
      <c r="Q48">
        <v>-0.01</v>
      </c>
      <c r="R48">
        <v>-2</v>
      </c>
      <c r="S48">
        <v>0</v>
      </c>
      <c r="AK48" t="s">
        <v>36</v>
      </c>
      <c r="AL48" t="e">
        <f>#REF!</f>
        <v>#REF!</v>
      </c>
    </row>
    <row r="49" spans="1:38" x14ac:dyDescent="0.25">
      <c r="A49" t="s">
        <v>68</v>
      </c>
      <c r="B49" t="s">
        <v>69</v>
      </c>
      <c r="C49">
        <v>0</v>
      </c>
      <c r="D49" t="s">
        <v>70</v>
      </c>
      <c r="E49" t="s">
        <v>75</v>
      </c>
      <c r="F49" t="s">
        <v>73</v>
      </c>
      <c r="H49">
        <v>800.01</v>
      </c>
      <c r="I49">
        <v>1700</v>
      </c>
      <c r="N49" t="s">
        <v>95</v>
      </c>
      <c r="O49" t="s">
        <v>75</v>
      </c>
      <c r="P49" t="s">
        <v>134</v>
      </c>
      <c r="R49">
        <v>-1</v>
      </c>
      <c r="S49">
        <v>0</v>
      </c>
      <c r="T49">
        <v>0</v>
      </c>
      <c r="U49">
        <v>800</v>
      </c>
      <c r="AK49" t="s">
        <v>38</v>
      </c>
      <c r="AL49" t="e">
        <f>#REF!</f>
        <v>#REF!</v>
      </c>
    </row>
    <row r="50" spans="1:38" x14ac:dyDescent="0.25">
      <c r="A50" t="s">
        <v>68</v>
      </c>
      <c r="B50" t="s">
        <v>69</v>
      </c>
      <c r="C50">
        <v>2</v>
      </c>
      <c r="D50" t="s">
        <v>70</v>
      </c>
      <c r="E50" t="s">
        <v>75</v>
      </c>
      <c r="F50" t="s">
        <v>77</v>
      </c>
      <c r="G50">
        <v>1700</v>
      </c>
      <c r="N50" t="s">
        <v>95</v>
      </c>
      <c r="O50" t="s">
        <v>75</v>
      </c>
      <c r="P50" t="s">
        <v>134</v>
      </c>
      <c r="R50">
        <v>0</v>
      </c>
      <c r="S50">
        <v>0</v>
      </c>
      <c r="T50">
        <v>800.01</v>
      </c>
      <c r="U50">
        <v>1700</v>
      </c>
      <c r="AK50" t="s">
        <v>40</v>
      </c>
      <c r="AL50" t="e">
        <f>#REF!</f>
        <v>#REF!</v>
      </c>
    </row>
    <row r="51" spans="1:38" x14ac:dyDescent="0.25">
      <c r="A51" t="s">
        <v>68</v>
      </c>
      <c r="B51" t="s">
        <v>69</v>
      </c>
      <c r="C51">
        <v>0</v>
      </c>
      <c r="D51" t="s">
        <v>70</v>
      </c>
      <c r="E51" t="s">
        <v>39</v>
      </c>
      <c r="F51" t="s">
        <v>73</v>
      </c>
      <c r="H51">
        <v>0</v>
      </c>
      <c r="I51">
        <v>1</v>
      </c>
      <c r="N51" t="s">
        <v>95</v>
      </c>
      <c r="O51" t="s">
        <v>75</v>
      </c>
      <c r="P51" t="s">
        <v>135</v>
      </c>
      <c r="Q51">
        <v>1700.01</v>
      </c>
      <c r="R51">
        <v>2</v>
      </c>
      <c r="S51">
        <v>0</v>
      </c>
      <c r="AK51" t="s">
        <v>42</v>
      </c>
      <c r="AL51" t="e">
        <f>#REF!</f>
        <v>#REF!</v>
      </c>
    </row>
    <row r="52" spans="1:38" x14ac:dyDescent="0.25">
      <c r="A52" t="s">
        <v>68</v>
      </c>
      <c r="B52" t="s">
        <v>69</v>
      </c>
      <c r="C52">
        <v>-4</v>
      </c>
      <c r="D52" t="s">
        <v>70</v>
      </c>
      <c r="E52" t="s">
        <v>39</v>
      </c>
      <c r="F52" t="s">
        <v>73</v>
      </c>
      <c r="H52">
        <v>2</v>
      </c>
      <c r="I52">
        <v>87</v>
      </c>
      <c r="N52" t="s">
        <v>105</v>
      </c>
      <c r="O52" t="s">
        <v>39</v>
      </c>
      <c r="P52" t="s">
        <v>134</v>
      </c>
      <c r="R52">
        <v>0</v>
      </c>
      <c r="S52">
        <v>0</v>
      </c>
      <c r="T52">
        <v>0</v>
      </c>
      <c r="U52">
        <v>1</v>
      </c>
      <c r="AK52" t="s">
        <v>44</v>
      </c>
      <c r="AL52" t="e">
        <f>#REF!</f>
        <v>#REF!</v>
      </c>
    </row>
    <row r="53" spans="1:38" x14ac:dyDescent="0.25">
      <c r="A53" t="s">
        <v>68</v>
      </c>
      <c r="B53" t="s">
        <v>69</v>
      </c>
      <c r="C53">
        <v>-3</v>
      </c>
      <c r="D53" t="s">
        <v>70</v>
      </c>
      <c r="E53" t="s">
        <v>41</v>
      </c>
      <c r="F53" t="s">
        <v>72</v>
      </c>
      <c r="G53">
        <v>0</v>
      </c>
      <c r="N53" t="s">
        <v>105</v>
      </c>
      <c r="O53" t="s">
        <v>39</v>
      </c>
      <c r="P53" t="s">
        <v>134</v>
      </c>
      <c r="R53">
        <v>-4</v>
      </c>
      <c r="S53">
        <v>0</v>
      </c>
      <c r="T53">
        <v>2</v>
      </c>
      <c r="U53">
        <v>87</v>
      </c>
      <c r="AK53" t="s">
        <v>46</v>
      </c>
      <c r="AL53" t="e">
        <f>#REF!</f>
        <v>#REF!</v>
      </c>
    </row>
    <row r="54" spans="1:38" x14ac:dyDescent="0.25">
      <c r="A54" t="s">
        <v>68</v>
      </c>
      <c r="B54" t="s">
        <v>69</v>
      </c>
      <c r="C54">
        <v>1</v>
      </c>
      <c r="D54" t="s">
        <v>70</v>
      </c>
      <c r="E54" t="s">
        <v>41</v>
      </c>
      <c r="F54" t="s">
        <v>73</v>
      </c>
      <c r="H54">
        <v>1</v>
      </c>
      <c r="I54">
        <v>2</v>
      </c>
      <c r="N54" t="s">
        <v>106</v>
      </c>
      <c r="O54" t="s">
        <v>41</v>
      </c>
      <c r="P54" t="s">
        <v>132</v>
      </c>
      <c r="Q54">
        <v>0</v>
      </c>
      <c r="R54">
        <v>-3</v>
      </c>
      <c r="S54">
        <v>0</v>
      </c>
      <c r="AK54" t="s">
        <v>48</v>
      </c>
      <c r="AL54" t="e">
        <f>#REF!</f>
        <v>#REF!</v>
      </c>
    </row>
    <row r="55" spans="1:38" x14ac:dyDescent="0.25">
      <c r="A55" t="s">
        <v>68</v>
      </c>
      <c r="B55" t="s">
        <v>69</v>
      </c>
      <c r="C55">
        <v>2</v>
      </c>
      <c r="D55" t="s">
        <v>70</v>
      </c>
      <c r="E55" t="s">
        <v>41</v>
      </c>
      <c r="F55" t="s">
        <v>77</v>
      </c>
      <c r="G55">
        <v>3</v>
      </c>
      <c r="N55" t="s">
        <v>106</v>
      </c>
      <c r="O55" t="s">
        <v>41</v>
      </c>
      <c r="P55" t="s">
        <v>134</v>
      </c>
      <c r="R55">
        <v>1</v>
      </c>
      <c r="S55">
        <v>0</v>
      </c>
      <c r="T55">
        <v>1</v>
      </c>
      <c r="U55">
        <v>2</v>
      </c>
      <c r="AK55" t="s">
        <v>50</v>
      </c>
      <c r="AL55" t="e">
        <f>#REF!</f>
        <v>#REF!</v>
      </c>
    </row>
    <row r="56" spans="1:38" x14ac:dyDescent="0.25">
      <c r="A56" t="s">
        <v>68</v>
      </c>
      <c r="B56" t="s">
        <v>69</v>
      </c>
      <c r="C56">
        <v>0</v>
      </c>
      <c r="D56" t="s">
        <v>70</v>
      </c>
      <c r="E56" t="s">
        <v>43</v>
      </c>
      <c r="F56" t="s">
        <v>73</v>
      </c>
      <c r="H56">
        <v>0</v>
      </c>
      <c r="I56">
        <v>0.99990000000000001</v>
      </c>
      <c r="N56" t="s">
        <v>106</v>
      </c>
      <c r="O56" t="s">
        <v>41</v>
      </c>
      <c r="P56" t="s">
        <v>135</v>
      </c>
      <c r="Q56">
        <v>3</v>
      </c>
      <c r="R56">
        <v>2</v>
      </c>
      <c r="S56">
        <v>0</v>
      </c>
      <c r="AK56" t="s">
        <v>52</v>
      </c>
      <c r="AL56" t="e">
        <f>#REF!</f>
        <v>#REF!</v>
      </c>
    </row>
    <row r="57" spans="1:38" x14ac:dyDescent="0.25">
      <c r="A57" t="s">
        <v>68</v>
      </c>
      <c r="B57" t="s">
        <v>69</v>
      </c>
      <c r="C57">
        <v>-5</v>
      </c>
      <c r="D57" t="s">
        <v>70</v>
      </c>
      <c r="E57" t="s">
        <v>43</v>
      </c>
      <c r="F57" t="s">
        <v>72</v>
      </c>
      <c r="G57">
        <v>1</v>
      </c>
      <c r="N57" t="s">
        <v>107</v>
      </c>
      <c r="O57" t="s">
        <v>43</v>
      </c>
      <c r="P57" t="s">
        <v>132</v>
      </c>
      <c r="Q57">
        <v>1</v>
      </c>
      <c r="R57">
        <v>-5</v>
      </c>
      <c r="S57">
        <v>0</v>
      </c>
      <c r="AK57" t="s">
        <v>53</v>
      </c>
      <c r="AL57" t="e">
        <f>#REF!</f>
        <v>#REF!</v>
      </c>
    </row>
    <row r="58" spans="1:38" x14ac:dyDescent="0.25">
      <c r="A58" t="s">
        <v>68</v>
      </c>
      <c r="B58" t="s">
        <v>69</v>
      </c>
      <c r="C58">
        <v>0</v>
      </c>
      <c r="D58" t="s">
        <v>70</v>
      </c>
      <c r="E58" t="s">
        <v>45</v>
      </c>
      <c r="F58" t="s">
        <v>73</v>
      </c>
      <c r="H58">
        <v>0</v>
      </c>
      <c r="I58">
        <v>2</v>
      </c>
      <c r="N58" t="s">
        <v>107</v>
      </c>
      <c r="O58" t="s">
        <v>43</v>
      </c>
      <c r="P58" t="s">
        <v>134</v>
      </c>
      <c r="R58">
        <v>0</v>
      </c>
      <c r="S58">
        <v>0</v>
      </c>
      <c r="T58">
        <v>0</v>
      </c>
      <c r="U58">
        <v>0.99990000000000001</v>
      </c>
      <c r="AK58" t="s">
        <v>55</v>
      </c>
      <c r="AL58" t="e">
        <f>#REF!</f>
        <v>#REF!</v>
      </c>
    </row>
    <row r="59" spans="1:38" x14ac:dyDescent="0.25">
      <c r="A59" t="s">
        <v>68</v>
      </c>
      <c r="B59" t="s">
        <v>69</v>
      </c>
      <c r="C59">
        <v>-5</v>
      </c>
      <c r="D59" t="s">
        <v>70</v>
      </c>
      <c r="E59" t="s">
        <v>45</v>
      </c>
      <c r="F59" t="s">
        <v>77</v>
      </c>
      <c r="G59">
        <v>3</v>
      </c>
      <c r="N59" t="s">
        <v>108</v>
      </c>
      <c r="O59" t="s">
        <v>45</v>
      </c>
      <c r="P59" t="s">
        <v>135</v>
      </c>
      <c r="Q59">
        <v>3</v>
      </c>
      <c r="R59">
        <v>-5</v>
      </c>
      <c r="S59">
        <v>0</v>
      </c>
      <c r="AK59" t="s">
        <v>56</v>
      </c>
      <c r="AL59" t="e">
        <f>#REF!</f>
        <v>#REF!</v>
      </c>
    </row>
    <row r="60" spans="1:38" x14ac:dyDescent="0.25">
      <c r="A60" t="s">
        <v>68</v>
      </c>
      <c r="B60" t="s">
        <v>69</v>
      </c>
      <c r="C60">
        <v>0</v>
      </c>
      <c r="D60" t="s">
        <v>70</v>
      </c>
      <c r="E60" t="s">
        <v>47</v>
      </c>
      <c r="F60" t="s">
        <v>73</v>
      </c>
      <c r="H60">
        <v>0</v>
      </c>
      <c r="I60">
        <v>23</v>
      </c>
      <c r="N60" t="s">
        <v>108</v>
      </c>
      <c r="O60" t="s">
        <v>45</v>
      </c>
      <c r="P60" t="s">
        <v>134</v>
      </c>
      <c r="R60">
        <v>0</v>
      </c>
      <c r="S60">
        <v>0</v>
      </c>
      <c r="T60">
        <v>0</v>
      </c>
      <c r="U60">
        <v>2</v>
      </c>
      <c r="AK60" t="s">
        <v>71</v>
      </c>
      <c r="AL60" t="e">
        <f>VALUE(#REF!)</f>
        <v>#REF!</v>
      </c>
    </row>
    <row r="61" spans="1:38" x14ac:dyDescent="0.25">
      <c r="A61" t="s">
        <v>68</v>
      </c>
      <c r="B61" t="s">
        <v>69</v>
      </c>
      <c r="C61">
        <v>5</v>
      </c>
      <c r="D61" t="s">
        <v>70</v>
      </c>
      <c r="E61" t="s">
        <v>47</v>
      </c>
      <c r="F61" t="s">
        <v>77</v>
      </c>
      <c r="G61">
        <v>24</v>
      </c>
      <c r="N61" t="s">
        <v>109</v>
      </c>
      <c r="O61" t="s">
        <v>47</v>
      </c>
      <c r="P61" t="s">
        <v>135</v>
      </c>
      <c r="Q61">
        <v>24</v>
      </c>
      <c r="R61">
        <v>5</v>
      </c>
      <c r="S61">
        <v>0</v>
      </c>
      <c r="AK61" t="s">
        <v>87</v>
      </c>
      <c r="AL61" t="e">
        <f>VALUE(#REF!)</f>
        <v>#REF!</v>
      </c>
    </row>
    <row r="62" spans="1:38" x14ac:dyDescent="0.25">
      <c r="A62" t="s">
        <v>68</v>
      </c>
      <c r="B62" t="s">
        <v>69</v>
      </c>
      <c r="C62">
        <v>5</v>
      </c>
      <c r="D62" t="s">
        <v>70</v>
      </c>
      <c r="E62" t="s">
        <v>47</v>
      </c>
      <c r="F62" t="s">
        <v>79</v>
      </c>
      <c r="G62" t="s">
        <v>114</v>
      </c>
      <c r="N62" t="s">
        <v>109</v>
      </c>
      <c r="O62" t="s">
        <v>47</v>
      </c>
      <c r="P62" t="s">
        <v>134</v>
      </c>
      <c r="R62">
        <v>0</v>
      </c>
      <c r="S62">
        <v>0</v>
      </c>
      <c r="T62">
        <v>0</v>
      </c>
      <c r="U62">
        <v>23</v>
      </c>
      <c r="AK62" t="s">
        <v>75</v>
      </c>
      <c r="AL62" t="e">
        <f>VALUE(#REF!)</f>
        <v>#REF!</v>
      </c>
    </row>
    <row r="63" spans="1:38" x14ac:dyDescent="0.25">
      <c r="A63" t="s">
        <v>68</v>
      </c>
      <c r="B63" t="s">
        <v>69</v>
      </c>
      <c r="C63">
        <v>-10</v>
      </c>
      <c r="D63" t="s">
        <v>70</v>
      </c>
      <c r="E63" t="s">
        <v>49</v>
      </c>
      <c r="F63" t="s">
        <v>73</v>
      </c>
      <c r="H63">
        <v>0</v>
      </c>
      <c r="I63">
        <v>1</v>
      </c>
      <c r="N63" t="s">
        <v>109</v>
      </c>
      <c r="O63" t="s">
        <v>47</v>
      </c>
      <c r="P63" t="s">
        <v>132</v>
      </c>
      <c r="Q63" t="s">
        <v>114</v>
      </c>
      <c r="R63">
        <v>5</v>
      </c>
      <c r="S63">
        <v>0</v>
      </c>
    </row>
    <row r="64" spans="1:38" x14ac:dyDescent="0.25">
      <c r="A64" t="s">
        <v>68</v>
      </c>
      <c r="B64" t="s">
        <v>69</v>
      </c>
      <c r="C64">
        <v>-5</v>
      </c>
      <c r="D64" t="s">
        <v>70</v>
      </c>
      <c r="E64" t="s">
        <v>49</v>
      </c>
      <c r="F64" t="s">
        <v>73</v>
      </c>
      <c r="H64">
        <v>2</v>
      </c>
      <c r="I64">
        <v>6</v>
      </c>
      <c r="N64" t="s">
        <v>110</v>
      </c>
      <c r="O64" t="s">
        <v>49</v>
      </c>
      <c r="P64" t="s">
        <v>134</v>
      </c>
      <c r="R64">
        <v>-10</v>
      </c>
      <c r="S64">
        <v>0</v>
      </c>
      <c r="T64">
        <v>0</v>
      </c>
      <c r="U64">
        <v>1</v>
      </c>
    </row>
    <row r="65" spans="1:24" x14ac:dyDescent="0.25">
      <c r="A65" t="s">
        <v>68</v>
      </c>
      <c r="B65" t="s">
        <v>69</v>
      </c>
      <c r="C65">
        <v>0</v>
      </c>
      <c r="D65" t="s">
        <v>70</v>
      </c>
      <c r="E65" t="s">
        <v>49</v>
      </c>
      <c r="F65" t="s">
        <v>77</v>
      </c>
      <c r="G65">
        <v>7</v>
      </c>
      <c r="N65" t="s">
        <v>110</v>
      </c>
      <c r="O65" t="s">
        <v>49</v>
      </c>
      <c r="P65" t="s">
        <v>134</v>
      </c>
      <c r="R65">
        <v>-5</v>
      </c>
      <c r="S65">
        <v>0</v>
      </c>
      <c r="T65">
        <v>2</v>
      </c>
      <c r="U65">
        <v>6</v>
      </c>
    </row>
    <row r="66" spans="1:24" x14ac:dyDescent="0.25">
      <c r="A66" t="s">
        <v>68</v>
      </c>
      <c r="B66" t="s">
        <v>69</v>
      </c>
      <c r="C66">
        <v>0</v>
      </c>
      <c r="D66" t="s">
        <v>70</v>
      </c>
      <c r="E66" t="s">
        <v>49</v>
      </c>
      <c r="F66" t="s">
        <v>79</v>
      </c>
      <c r="G66" t="s">
        <v>114</v>
      </c>
      <c r="N66" t="s">
        <v>110</v>
      </c>
      <c r="O66" t="s">
        <v>49</v>
      </c>
      <c r="P66" t="s">
        <v>135</v>
      </c>
      <c r="Q66">
        <v>7</v>
      </c>
      <c r="R66">
        <v>0</v>
      </c>
      <c r="S66">
        <v>0</v>
      </c>
    </row>
    <row r="67" spans="1:24" x14ac:dyDescent="0.25">
      <c r="A67" t="s">
        <v>68</v>
      </c>
      <c r="B67" t="s">
        <v>69</v>
      </c>
      <c r="C67">
        <v>0</v>
      </c>
      <c r="D67" t="s">
        <v>70</v>
      </c>
      <c r="E67" t="s">
        <v>51</v>
      </c>
      <c r="F67" t="s">
        <v>72</v>
      </c>
      <c r="G67">
        <v>0</v>
      </c>
      <c r="N67" t="s">
        <v>110</v>
      </c>
      <c r="O67" t="s">
        <v>49</v>
      </c>
      <c r="P67" t="s">
        <v>132</v>
      </c>
      <c r="Q67" t="s">
        <v>114</v>
      </c>
      <c r="R67">
        <v>0</v>
      </c>
      <c r="S67">
        <v>0</v>
      </c>
    </row>
    <row r="68" spans="1:24" x14ac:dyDescent="0.25">
      <c r="A68" t="s">
        <v>68</v>
      </c>
      <c r="B68" t="s">
        <v>69</v>
      </c>
      <c r="C68">
        <v>-5</v>
      </c>
      <c r="D68" t="s">
        <v>70</v>
      </c>
      <c r="E68" t="s">
        <v>51</v>
      </c>
      <c r="F68" t="s">
        <v>72</v>
      </c>
      <c r="G68">
        <v>1</v>
      </c>
      <c r="N68" t="s">
        <v>111</v>
      </c>
      <c r="O68" t="s">
        <v>51</v>
      </c>
      <c r="P68" t="s">
        <v>132</v>
      </c>
      <c r="Q68">
        <v>1</v>
      </c>
      <c r="R68">
        <v>-5</v>
      </c>
      <c r="S68">
        <v>0</v>
      </c>
    </row>
    <row r="69" spans="1:24" x14ac:dyDescent="0.25">
      <c r="A69" t="s">
        <v>68</v>
      </c>
      <c r="B69" t="s">
        <v>69</v>
      </c>
      <c r="C69">
        <v>-10</v>
      </c>
      <c r="D69" t="s">
        <v>70</v>
      </c>
      <c r="E69" t="s">
        <v>51</v>
      </c>
      <c r="F69" t="s">
        <v>77</v>
      </c>
      <c r="G69">
        <v>2</v>
      </c>
      <c r="N69" t="s">
        <v>111</v>
      </c>
      <c r="O69" t="s">
        <v>51</v>
      </c>
      <c r="P69" t="s">
        <v>132</v>
      </c>
      <c r="Q69">
        <v>0</v>
      </c>
      <c r="R69">
        <v>0</v>
      </c>
      <c r="S69">
        <v>0</v>
      </c>
    </row>
    <row r="70" spans="1:24" x14ac:dyDescent="0.25">
      <c r="A70" t="s">
        <v>68</v>
      </c>
      <c r="B70" t="s">
        <v>69</v>
      </c>
      <c r="C70">
        <v>1</v>
      </c>
      <c r="D70" t="s">
        <v>70</v>
      </c>
      <c r="E70" t="s">
        <v>87</v>
      </c>
      <c r="F70" t="s">
        <v>73</v>
      </c>
      <c r="H70">
        <v>0</v>
      </c>
      <c r="I70">
        <v>0.39989999999999998</v>
      </c>
      <c r="N70" t="s">
        <v>111</v>
      </c>
      <c r="O70" t="s">
        <v>51</v>
      </c>
      <c r="P70" t="s">
        <v>135</v>
      </c>
      <c r="Q70">
        <v>2</v>
      </c>
      <c r="R70">
        <v>-10</v>
      </c>
      <c r="S70">
        <v>0</v>
      </c>
    </row>
    <row r="71" spans="1:24" x14ac:dyDescent="0.25">
      <c r="A71" t="s">
        <v>68</v>
      </c>
      <c r="B71" t="s">
        <v>69</v>
      </c>
      <c r="C71">
        <v>0</v>
      </c>
      <c r="D71" t="s">
        <v>70</v>
      </c>
      <c r="E71" t="s">
        <v>87</v>
      </c>
      <c r="F71" t="s">
        <v>73</v>
      </c>
      <c r="H71">
        <v>0.4</v>
      </c>
      <c r="I71">
        <v>0.50990000000000002</v>
      </c>
      <c r="N71" t="s">
        <v>143</v>
      </c>
      <c r="O71" t="s">
        <v>87</v>
      </c>
      <c r="P71" t="s">
        <v>135</v>
      </c>
      <c r="Q71">
        <v>0.91</v>
      </c>
      <c r="R71">
        <v>-4</v>
      </c>
    </row>
    <row r="72" spans="1:24" x14ac:dyDescent="0.25">
      <c r="A72" t="s">
        <v>68</v>
      </c>
      <c r="B72" t="s">
        <v>69</v>
      </c>
      <c r="C72">
        <v>-2</v>
      </c>
      <c r="D72" t="s">
        <v>70</v>
      </c>
      <c r="E72" t="s">
        <v>87</v>
      </c>
      <c r="F72" t="s">
        <v>73</v>
      </c>
      <c r="H72">
        <v>0.51</v>
      </c>
      <c r="I72">
        <v>0.6099</v>
      </c>
      <c r="N72" t="s">
        <v>143</v>
      </c>
      <c r="O72" t="s">
        <v>87</v>
      </c>
      <c r="P72" t="s">
        <v>134</v>
      </c>
      <c r="R72">
        <v>-3</v>
      </c>
      <c r="T72">
        <v>0.61</v>
      </c>
      <c r="U72">
        <v>0.90990000000000004</v>
      </c>
    </row>
    <row r="73" spans="1:24" x14ac:dyDescent="0.25">
      <c r="A73" t="s">
        <v>68</v>
      </c>
      <c r="B73" t="s">
        <v>69</v>
      </c>
      <c r="C73">
        <v>-3</v>
      </c>
      <c r="D73" t="s">
        <v>70</v>
      </c>
      <c r="F73" t="s">
        <v>73</v>
      </c>
      <c r="H73">
        <v>0.61</v>
      </c>
      <c r="I73">
        <v>0.90990000000000004</v>
      </c>
      <c r="N73" t="s">
        <v>143</v>
      </c>
      <c r="O73" t="s">
        <v>87</v>
      </c>
      <c r="P73" t="s">
        <v>134</v>
      </c>
      <c r="R73">
        <v>-2</v>
      </c>
      <c r="T73">
        <v>0.51</v>
      </c>
      <c r="U73">
        <v>0.6099</v>
      </c>
    </row>
    <row r="74" spans="1:24" x14ac:dyDescent="0.25">
      <c r="A74" t="s">
        <v>68</v>
      </c>
      <c r="B74" t="s">
        <v>69</v>
      </c>
      <c r="C74">
        <v>-4</v>
      </c>
      <c r="D74" t="s">
        <v>70</v>
      </c>
      <c r="E74" t="s">
        <v>87</v>
      </c>
      <c r="F74" t="s">
        <v>77</v>
      </c>
      <c r="G74">
        <v>0.91</v>
      </c>
      <c r="N74" t="s">
        <v>143</v>
      </c>
      <c r="O74" t="s">
        <v>87</v>
      </c>
      <c r="P74" t="s">
        <v>134</v>
      </c>
      <c r="R74">
        <v>0</v>
      </c>
      <c r="T74">
        <v>0.4</v>
      </c>
      <c r="U74">
        <v>0.50990000000000002</v>
      </c>
    </row>
    <row r="75" spans="1:24" x14ac:dyDescent="0.25">
      <c r="L75" s="2"/>
      <c r="N75" t="s">
        <v>143</v>
      </c>
      <c r="O75" t="s">
        <v>87</v>
      </c>
      <c r="P75" t="s">
        <v>134</v>
      </c>
      <c r="R75">
        <v>1</v>
      </c>
      <c r="T75">
        <v>0</v>
      </c>
      <c r="U75">
        <v>0.39989999999999998</v>
      </c>
    </row>
    <row r="76" spans="1:24" x14ac:dyDescent="0.25">
      <c r="N76" t="s">
        <v>143</v>
      </c>
      <c r="O76" t="s">
        <v>87</v>
      </c>
      <c r="P76" t="s">
        <v>132</v>
      </c>
      <c r="Q76" t="s">
        <v>136</v>
      </c>
      <c r="R76">
        <v>1</v>
      </c>
    </row>
    <row r="77" spans="1:24" x14ac:dyDescent="0.25">
      <c r="L77" s="2"/>
      <c r="X77" s="2"/>
    </row>
    <row r="79" spans="1:24" x14ac:dyDescent="0.25">
      <c r="X79" s="2"/>
    </row>
  </sheetData>
  <pageMargins bottom="0.75" footer="0.3" header="0.3" left="0.7" right="0.7" top="0.75"/>
  <pageSetup horizontalDpi="1200" orientation="portrait" r:id="rId1" verticalDpi="1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FB9AF185-3099-4F8B-94C4-7E07167EE264}">
  <sheetPr>
    <tabColor theme="1"/>
  </sheetPr>
  <dimension ref="A1:J3052"/>
  <sheetViews>
    <sheetView workbookViewId="0" zoomScale="70" zoomScaleNormal="70">
      <selection activeCell="G4" sqref="G4"/>
    </sheetView>
  </sheetViews>
  <sheetFormatPr defaultColWidth="9.140625" defaultRowHeight="12.75" outlineLevelCol="1" x14ac:dyDescent="0.2"/>
  <cols>
    <col min="1" max="3" customWidth="true" style="5" width="20.140625" collapsed="true"/>
    <col min="4" max="4" customWidth="true" style="5" width="78.42578125" collapsed="true"/>
    <col min="5" max="5" customWidth="true" style="5" width="52.7109375" collapsed="true"/>
    <col min="6" max="6" customWidth="true" style="5" width="3.0" collapsed="true"/>
    <col min="7" max="7" customWidth="true" style="5" width="80.28515625" collapsed="true" outlineLevel="1"/>
    <col min="8" max="8" customWidth="true" style="5" width="9.140625" collapsed="true" outlineLevel="1"/>
    <col min="9" max="10" style="5" width="9.140625" collapsed="true" outlineLevel="1"/>
    <col min="11" max="11" style="5" width="9.140625" collapsed="true"/>
    <col min="12" max="16384" style="5" width="9.140625" collapsed="true"/>
  </cols>
  <sheetData>
    <row r="1" spans="1:9" x14ac:dyDescent="0.2">
      <c r="A1" s="4" t="s">
        <v>153</v>
      </c>
      <c r="B1" s="4" t="s">
        <v>115</v>
      </c>
      <c r="C1" s="4" t="s">
        <v>116</v>
      </c>
      <c r="D1" s="4" t="s">
        <v>117</v>
      </c>
      <c r="E1" s="4" t="s">
        <v>187</v>
      </c>
      <c r="G1" s="5" t="s">
        <v>167</v>
      </c>
      <c r="H1" s="5" t="s">
        <v>181</v>
      </c>
      <c r="I1" s="5" t="s">
        <v>182</v>
      </c>
    </row>
    <row r="2" spans="1:9" x14ac:dyDescent="0.2">
      <c r="A2" s="5" t="s">
        <v>159</v>
      </c>
      <c r="B2" s="6" t="s">
        <v>146</v>
      </c>
      <c r="C2" s="6" t="s">
        <v>146</v>
      </c>
      <c r="D2" s="5" t="s">
        <v>154</v>
      </c>
      <c r="E2" s="5" t="str">
        <f ca="1">IFERROR(OFFSET(Input!$F$1,MATCH(G2,Input!$K$1:$K$10000,0)-1+$H2,I2),"Does Not Exist")</f>
        <v>HOWARD</v>
      </c>
      <c r="G2" s="5" t="s">
        <v>154</v>
      </c>
    </row>
    <row r="3" spans="1:9" x14ac:dyDescent="0.2">
      <c r="A3" s="5" t="s">
        <v>159</v>
      </c>
      <c r="B3" s="6" t="s">
        <v>146</v>
      </c>
      <c r="C3" s="6" t="s">
        <v>146</v>
      </c>
      <c r="D3" s="5" t="s">
        <v>155</v>
      </c>
      <c r="E3" s="5" t="str">
        <f ca="1">IFERROR(OFFSET(Input!$F$1,MATCH(G3,Input!$K$1:$K$10000,0)-1+$H3,I3),"Does Not Exist")</f>
        <v>TLNNLKMP</v>
      </c>
      <c r="G3" s="5" t="s">
        <v>155</v>
      </c>
    </row>
    <row r="4" spans="1:9" x14ac:dyDescent="0.2">
      <c r="A4" s="5" t="s">
        <v>159</v>
      </c>
      <c r="B4" s="6" t="s">
        <v>146</v>
      </c>
      <c r="C4" s="6" t="s">
        <v>146</v>
      </c>
      <c r="D4" s="5" t="s">
        <v>156</v>
      </c>
      <c r="E4" s="5" t="str">
        <f ca="1">IFERROR(OFFSET(Input!$F$1,MATCH(G4,Input!$K$1:$K$10000,0)-1+$H4,I4),"Does Not Exist")</f>
        <v>700 22ND AVE APT E5</v>
      </c>
      <c r="G4" s="5" t="s">
        <v>156</v>
      </c>
    </row>
    <row r="5" spans="1:9" x14ac:dyDescent="0.2">
      <c r="A5" s="5" t="s">
        <v>159</v>
      </c>
      <c r="B5" s="6" t="s">
        <v>146</v>
      </c>
      <c r="C5" s="6" t="s">
        <v>146</v>
      </c>
      <c r="D5" s="5" t="s">
        <v>158</v>
      </c>
      <c r="E5" s="5" t="str">
        <f ca="1">IFERROR(OFFSET(Input!$F$1,MATCH(G5,Input!$K$1:$K$10000,0)-1+$H5,I5),"Does Not Exist")</f>
        <v>PHENIX CITY</v>
      </c>
      <c r="G5" s="5" t="s">
        <v>158</v>
      </c>
    </row>
    <row r="6" spans="1:9" x14ac:dyDescent="0.2">
      <c r="A6" s="5" t="s">
        <v>159</v>
      </c>
      <c r="B6" s="6" t="s">
        <v>146</v>
      </c>
      <c r="C6" s="6" t="s">
        <v>146</v>
      </c>
      <c r="D6" s="5" t="s">
        <v>157</v>
      </c>
      <c r="E6" s="5" t="str">
        <f ca="1">IFERROR(OFFSET(Input!$F$1,MATCH(G6,Input!$K$1:$K$10000,0)-1+$H6,I6),"Does Not Exist")</f>
        <v>36869</v>
      </c>
      <c r="G6" s="5" t="s">
        <v>157</v>
      </c>
    </row>
    <row r="7" spans="1:9" x14ac:dyDescent="0.2">
      <c r="A7" s="5" t="s">
        <v>159</v>
      </c>
      <c r="B7" s="6" t="s">
        <v>146</v>
      </c>
      <c r="C7" s="6" t="s">
        <v>146</v>
      </c>
      <c r="D7" s="5" t="s">
        <v>0</v>
      </c>
      <c r="E7" s="5" t="str">
        <f ca="1">IFERROR(OFFSET(Input!$F$1,MATCH(G7,Input!$K$1:$K$10000,0)-1+$H7,I7),"Does Not Exist")</f>
        <v>AL</v>
      </c>
      <c r="G7" s="5" t="s">
        <v>0</v>
      </c>
    </row>
    <row r="8" spans="1:9" x14ac:dyDescent="0.2">
      <c r="A8" s="5" t="s">
        <v>159</v>
      </c>
      <c r="B8" s="6" t="s">
        <v>146</v>
      </c>
      <c r="C8" s="6" t="s">
        <v>146</v>
      </c>
      <c r="D8" s="5" t="s">
        <v>11</v>
      </c>
      <c r="E8" s="5" t="str">
        <f ca="1">IFERROR(OFFSET(Input!$F$1,MATCH(G8,Input!$K$1:$K$10000,0)-1+$H8,I8),"Does Not Exist")</f>
        <v>80000</v>
      </c>
      <c r="G8" s="5" t="s">
        <v>11</v>
      </c>
    </row>
    <row r="9" spans="1:9" x14ac:dyDescent="0.2">
      <c r="A9" s="5" t="s">
        <v>159</v>
      </c>
      <c r="B9" s="6" t="s">
        <v>146</v>
      </c>
      <c r="C9" s="6" t="s">
        <v>146</v>
      </c>
      <c r="D9" s="5" t="s">
        <v>14</v>
      </c>
      <c r="E9" s="5" t="str">
        <f ca="1">IFERROR(OFFSET(Input!$F$1,MATCH(G9,Input!$K$1:$K$10000,0)-1+$H9,I9),"Does Not Exist")</f>
        <v>80000</v>
      </c>
      <c r="G9" s="5" t="s">
        <v>14</v>
      </c>
    </row>
    <row r="10" spans="1:9" x14ac:dyDescent="0.2">
      <c r="A10" s="5" t="s">
        <v>159</v>
      </c>
      <c r="B10" s="6" t="s">
        <v>146</v>
      </c>
      <c r="C10" s="6" t="s">
        <v>146</v>
      </c>
      <c r="D10" s="5" t="s">
        <v>10</v>
      </c>
      <c r="E10" s="5" t="str">
        <f ca="1">IFERROR(OFFSET(Input!$F$1,MATCH(G10,Input!$K$1:$K$10000,0)-1+$H10,I10),"Does Not Exist")</f>
        <v>Employed Salaried</v>
      </c>
      <c r="G10" s="5" t="s">
        <v>10</v>
      </c>
    </row>
    <row r="11" spans="1:9" x14ac:dyDescent="0.2">
      <c r="A11" s="5" t="s">
        <v>159</v>
      </c>
      <c r="B11" s="6" t="s">
        <v>146</v>
      </c>
      <c r="C11" s="6" t="s">
        <v>146</v>
      </c>
      <c r="D11" s="5" t="s">
        <v>19</v>
      </c>
      <c r="E11" s="5" t="str">
        <f ca="1">IFERROR(OFFSET(Input!$F$1,MATCH(G11,Input!$K$1:$K$10000,0)-1+$H11,I11),"Does Not Exist")</f>
        <v>17</v>
      </c>
      <c r="G11" s="5" t="s">
        <v>19</v>
      </c>
    </row>
    <row r="12" spans="1:9" x14ac:dyDescent="0.2">
      <c r="A12" s="5" t="s">
        <v>159</v>
      </c>
      <c r="B12" s="6" t="s">
        <v>146</v>
      </c>
      <c r="C12" s="6" t="s">
        <v>146</v>
      </c>
      <c r="D12" s="5" t="s">
        <v>4</v>
      </c>
      <c r="E12" s="5" t="str">
        <f ca="1">IFERROR(OFFSET(Input!$F$1,MATCH(G12,Input!$K$1:$K$10000,0)-1+$H12,I12),"Does Not Exist")</f>
        <v>Renting</v>
      </c>
      <c r="G12" s="5" t="s">
        <v>4</v>
      </c>
    </row>
    <row r="13" spans="1:9" x14ac:dyDescent="0.2">
      <c r="A13" s="5" t="s">
        <v>159</v>
      </c>
      <c r="B13" s="6" t="s">
        <v>146</v>
      </c>
      <c r="C13" s="6" t="s">
        <v>146</v>
      </c>
      <c r="D13" s="5" t="s">
        <v>15</v>
      </c>
      <c r="E13" s="5" t="str">
        <f ca="1">IFERROR(OFFSET(Input!$F$1,MATCH(G13,Input!$K$1:$K$10000,0)-1+$H13,I13),"Does Not Exist")</f>
        <v>900</v>
      </c>
      <c r="G13" s="5" t="s">
        <v>15</v>
      </c>
    </row>
    <row r="14" spans="1:9" x14ac:dyDescent="0.2">
      <c r="A14" s="5" t="s">
        <v>159</v>
      </c>
      <c r="B14" s="6" t="s">
        <v>146</v>
      </c>
      <c r="C14" s="6" t="s">
        <v>146</v>
      </c>
      <c r="D14" s="5" t="s">
        <v>3</v>
      </c>
      <c r="E14" s="10" t="s">
        <v>1147</v>
      </c>
    </row>
    <row r="15" spans="1:9" x14ac:dyDescent="0.2">
      <c r="A15" s="5" t="s">
        <v>152</v>
      </c>
      <c r="B15" s="6" t="s">
        <v>146</v>
      </c>
      <c r="C15" s="6" t="s">
        <v>146</v>
      </c>
      <c r="D15" s="5" t="s">
        <v>161</v>
      </c>
      <c r="E15" s="5" t="str">
        <f ca="1">IFERROR(OFFSET(Input!$F$1,MATCH(G15,Input!$K$1:$K$10000,0)-1+$H15,I15),"Does Not Exist")</f>
        <v>7000</v>
      </c>
      <c r="G15" s="5" t="s">
        <v>161</v>
      </c>
    </row>
    <row r="16" spans="1:9" x14ac:dyDescent="0.2">
      <c r="A16" s="5" t="s">
        <v>152</v>
      </c>
      <c r="B16" s="6" t="s">
        <v>146</v>
      </c>
      <c r="C16" s="6" t="s">
        <v>146</v>
      </c>
      <c r="D16" s="5" t="s">
        <v>162</v>
      </c>
      <c r="E16" s="5" t="str">
        <f ca="1">IFERROR(OFFSET(Input!$F$1,MATCH(G16,Input!$K$1:$K$10000,0)-1+$H16,I16),"Does Not Exist")</f>
        <v>36</v>
      </c>
      <c r="G16" s="5" t="s">
        <v>162</v>
      </c>
    </row>
    <row r="17" spans="1:10" x14ac:dyDescent="0.2">
      <c r="A17" s="5" t="s">
        <v>152</v>
      </c>
      <c r="B17" s="6" t="s">
        <v>146</v>
      </c>
      <c r="C17" s="6" t="s">
        <v>146</v>
      </c>
      <c r="D17" s="5" t="s">
        <v>160</v>
      </c>
      <c r="E17" s="5" t="str">
        <f ca="1">IFERROR(OFFSET(Input!$F$1,MATCH(G17,Input!$K$1:$K$10000,0)-1+$H17,I17),"Does Not Exist")</f>
        <v>offers_available</v>
      </c>
      <c r="G17" s="5" t="s">
        <v>160</v>
      </c>
    </row>
    <row r="18" spans="1:10" x14ac:dyDescent="0.2">
      <c r="A18" s="5" t="s">
        <v>152</v>
      </c>
      <c r="B18" s="6" t="s">
        <v>146</v>
      </c>
      <c r="C18" s="6" t="s">
        <v>146</v>
      </c>
      <c r="D18" s="8" t="s">
        <v>184</v>
      </c>
      <c r="E18" s="5" t="str">
        <f>LEFT(J18,2)</f>
        <v xml:space="preserve">  </v>
      </c>
      <c r="J18" s="5" t="str">
        <f>_xlfn.CONCAT(Input!M117," ",Input!M118," ",Input!M119," ",Input!M120," ",Input!M121," ",Input!M122," ",Input!M123," ",Input!M124)</f>
        <v xml:space="preserve">       </v>
      </c>
    </row>
    <row r="19" spans="1:10" x14ac:dyDescent="0.2">
      <c r="A19" s="5" t="s">
        <v>163</v>
      </c>
      <c r="B19" s="6" t="s">
        <v>146</v>
      </c>
      <c r="C19" s="6" t="s">
        <v>146</v>
      </c>
      <c r="D19" s="5" t="s">
        <v>5</v>
      </c>
      <c r="E19" s="5" t="str">
        <f ca="1">IFERROR(OFFSET(Input!$F$1,MATCH(G19,Input!$K$1:$K$10000,0)-1+$H19,I19),"Does Not Exist")</f>
        <v>676</v>
      </c>
      <c r="G19" s="5" t="s">
        <v>5</v>
      </c>
    </row>
    <row r="20" spans="1:10" x14ac:dyDescent="0.2">
      <c r="A20" s="5" t="s">
        <v>163</v>
      </c>
      <c r="B20" s="6" t="s">
        <v>146</v>
      </c>
      <c r="C20" s="6" t="s">
        <v>146</v>
      </c>
      <c r="D20" s="5" t="s">
        <v>185</v>
      </c>
      <c r="E20" s="10">
        <v>749</v>
      </c>
    </row>
    <row r="21" spans="1:10" x14ac:dyDescent="0.2">
      <c r="A21" s="5" t="s">
        <v>163</v>
      </c>
      <c r="B21" s="6" t="s">
        <v>146</v>
      </c>
      <c r="C21" s="6" t="s">
        <v>146</v>
      </c>
      <c r="D21" s="5" t="s">
        <v>8</v>
      </c>
      <c r="E21" s="5" t="str">
        <f ca="1">IFERROR(OFFSET(Input!$F$1,MATCH(G21,Input!$K$1:$K$10000,0)-1+$H21,I21),"Does Not Exist")</f>
        <v>0</v>
      </c>
      <c r="G21" s="5" t="s">
        <v>8</v>
      </c>
    </row>
    <row r="22" spans="1:10" x14ac:dyDescent="0.2">
      <c r="A22" s="5" t="s">
        <v>163</v>
      </c>
      <c r="B22" s="6" t="s">
        <v>146</v>
      </c>
      <c r="C22" s="6" t="s">
        <v>146</v>
      </c>
      <c r="D22" s="5" t="s">
        <v>48</v>
      </c>
      <c r="E22" s="5" t="str">
        <f ca="1">IFERROR(OFFSET(Input!$F$1,MATCH(G22,Input!$K$1:$K$10000,0)-1+$H22,I22),"Does Not Exist")</f>
        <v>0</v>
      </c>
      <c r="G22" s="5" t="s">
        <v>168</v>
      </c>
      <c r="H22" s="5">
        <v>5</v>
      </c>
    </row>
    <row r="23" spans="1:10" x14ac:dyDescent="0.2">
      <c r="A23" s="5" t="s">
        <v>163</v>
      </c>
      <c r="B23" s="6" t="s">
        <v>146</v>
      </c>
      <c r="C23" s="6" t="s">
        <v>146</v>
      </c>
      <c r="D23" s="5" t="s">
        <v>46</v>
      </c>
      <c r="E23" s="5" t="str">
        <f ca="1">IFERROR(OFFSET(Input!$F$1,MATCH(G23,Input!$K$1:$K$10000,0)-1+$H23,I23),"Does Not Exist")</f>
        <v>0</v>
      </c>
      <c r="G23" s="5" t="s">
        <v>169</v>
      </c>
      <c r="H23" s="5">
        <v>5</v>
      </c>
    </row>
    <row r="24" spans="1:10" x14ac:dyDescent="0.2">
      <c r="A24" s="5" t="s">
        <v>163</v>
      </c>
      <c r="B24" s="6" t="s">
        <v>146</v>
      </c>
      <c r="C24" s="6" t="s">
        <v>146</v>
      </c>
      <c r="D24" s="5" t="s">
        <v>56</v>
      </c>
      <c r="E24" s="5" t="str">
        <f ca="1">IFERROR(OFFSET(Input!$F$1,MATCH(G24,Input!$K$1:$K$10000,0)-1+$H24,I24),"Does Not Exist")</f>
        <v>00184</v>
      </c>
      <c r="G24" s="5" t="s">
        <v>170</v>
      </c>
    </row>
    <row r="25" spans="1:10" x14ac:dyDescent="0.2">
      <c r="A25" s="5" t="s">
        <v>163</v>
      </c>
      <c r="B25" s="6" t="s">
        <v>146</v>
      </c>
      <c r="C25" s="6" t="s">
        <v>146</v>
      </c>
      <c r="D25" s="5" t="s">
        <v>52</v>
      </c>
      <c r="E25" s="5" t="str">
        <f ca="1">IFERROR(OFFSET(Input!$F$1,MATCH(G25,Input!$K$1:$K$10000,0)-1+$H25,I25),"Does Not Exist")</f>
        <v>0</v>
      </c>
      <c r="G25" s="5" t="s">
        <v>171</v>
      </c>
      <c r="H25" s="5">
        <v>5</v>
      </c>
    </row>
    <row r="26" spans="1:10" x14ac:dyDescent="0.2">
      <c r="A26" s="5" t="s">
        <v>163</v>
      </c>
      <c r="B26" s="6" t="s">
        <v>146</v>
      </c>
      <c r="C26" s="6" t="s">
        <v>146</v>
      </c>
      <c r="D26" s="5" t="s">
        <v>23</v>
      </c>
      <c r="E26" s="5" t="str">
        <f ca="1">IFERROR(OFFSET(Input!$F$1,MATCH(G26,Input!$K$1:$K$10000,0)-1+$H26,I26),"Does Not Exist")</f>
        <v>63</v>
      </c>
      <c r="G26" s="5" t="s">
        <v>23</v>
      </c>
    </row>
    <row r="27" spans="1:10" x14ac:dyDescent="0.2">
      <c r="A27" s="5" t="s">
        <v>163</v>
      </c>
      <c r="B27" s="6" t="s">
        <v>146</v>
      </c>
      <c r="C27" s="6" t="s">
        <v>146</v>
      </c>
      <c r="D27" s="5" t="s">
        <v>29</v>
      </c>
      <c r="E27" s="5" t="str">
        <f ca="1">IFERROR(OFFSET(Input!$F$1,MATCH(G27,Input!$K$1:$K$10000,0)-1+$H27,I27),"Does Not Exist")</f>
        <v>0</v>
      </c>
      <c r="G27" s="5" t="s">
        <v>29</v>
      </c>
    </row>
    <row r="28" spans="1:10" x14ac:dyDescent="0.2">
      <c r="A28" s="5" t="s">
        <v>163</v>
      </c>
      <c r="B28" s="6" t="s">
        <v>146</v>
      </c>
      <c r="C28" s="6" t="s">
        <v>146</v>
      </c>
      <c r="D28" s="5" t="s">
        <v>27</v>
      </c>
      <c r="E28" s="5" t="str">
        <f ca="1">IFERROR(OFFSET(Input!$F$1,MATCH(G28,Input!$K$1:$K$10000,0)-1+$H28,I28),"Does Not Exist")</f>
        <v>0</v>
      </c>
      <c r="G28" s="5" t="s">
        <v>172</v>
      </c>
      <c r="H28" s="5">
        <v>5</v>
      </c>
    </row>
    <row r="29" spans="1:10" x14ac:dyDescent="0.2">
      <c r="A29" s="5" t="s">
        <v>163</v>
      </c>
      <c r="B29" s="6" t="s">
        <v>146</v>
      </c>
      <c r="C29" s="6" t="s">
        <v>146</v>
      </c>
      <c r="D29" s="5" t="s">
        <v>25</v>
      </c>
      <c r="E29" s="5" t="str">
        <f ca="1">IFERROR(OFFSET(Input!$F$1,MATCH(G29,Input!$K$1:$K$10000,0)-1+$H29,I29),"Does Not Exist")</f>
        <v>0</v>
      </c>
      <c r="G29" s="5" t="s">
        <v>172</v>
      </c>
      <c r="H29" s="5">
        <v>11</v>
      </c>
    </row>
    <row r="30" spans="1:10" x14ac:dyDescent="0.2">
      <c r="A30" s="5" t="s">
        <v>163</v>
      </c>
      <c r="B30" s="6" t="s">
        <v>146</v>
      </c>
      <c r="C30" s="6" t="s">
        <v>146</v>
      </c>
      <c r="D30" s="5" t="s">
        <v>35</v>
      </c>
      <c r="E30" s="5" t="str">
        <f ca="1">IFERROR(OFFSET(Input!$F$1,MATCH(G30,Input!$K$1:$K$10000,0)-1+$H30,I30),"Does Not Exist")</f>
        <v>161</v>
      </c>
      <c r="G30" s="5" t="s">
        <v>35</v>
      </c>
    </row>
    <row r="31" spans="1:10" x14ac:dyDescent="0.2">
      <c r="A31" s="5" t="s">
        <v>163</v>
      </c>
      <c r="B31" s="6" t="s">
        <v>146</v>
      </c>
      <c r="C31" s="6" t="s">
        <v>146</v>
      </c>
      <c r="D31" s="5" t="s">
        <v>34</v>
      </c>
      <c r="E31" s="5" t="str">
        <f ca="1">IFERROR(OFFSET(Input!$F$1,MATCH(G31,Input!$K$1:$K$10000,0)-1+$H31,I31),"Does Not Exist")</f>
        <v>13</v>
      </c>
      <c r="G31" s="5" t="s">
        <v>173</v>
      </c>
      <c r="H31" s="5">
        <v>5</v>
      </c>
    </row>
    <row r="32" spans="1:10" x14ac:dyDescent="0.2">
      <c r="A32" s="5" t="s">
        <v>163</v>
      </c>
      <c r="B32" s="6" t="s">
        <v>146</v>
      </c>
      <c r="C32" s="6" t="s">
        <v>146</v>
      </c>
      <c r="D32" s="5" t="s">
        <v>51</v>
      </c>
      <c r="E32" s="5" t="str">
        <f ca="1">IFERROR(OFFSET(Input!$F$1,MATCH(G32,Input!$K$1:$K$10000,0)-1+$H32,I32),"Does Not Exist")</f>
        <v>0</v>
      </c>
      <c r="G32" s="5" t="s">
        <v>174</v>
      </c>
      <c r="H32" s="5">
        <v>3</v>
      </c>
    </row>
    <row r="33" spans="1:8" x14ac:dyDescent="0.2">
      <c r="A33" s="5" t="s">
        <v>163</v>
      </c>
      <c r="B33" s="6" t="s">
        <v>146</v>
      </c>
      <c r="C33" s="6" t="s">
        <v>146</v>
      </c>
      <c r="D33" s="5" t="s">
        <v>22</v>
      </c>
      <c r="E33" s="5" t="str">
        <f ca="1">IFERROR(OFFSET(Input!$F$1,MATCH(G33,Input!$K$1:$K$10000,0)-1+$H33,I33),"Does Not Exist")</f>
        <v>2641</v>
      </c>
      <c r="G33" s="5" t="s">
        <v>22</v>
      </c>
    </row>
    <row r="34" spans="1:8" x14ac:dyDescent="0.2">
      <c r="A34" s="5" t="s">
        <v>163</v>
      </c>
      <c r="B34" s="6" t="s">
        <v>146</v>
      </c>
      <c r="C34" s="6" t="s">
        <v>146</v>
      </c>
      <c r="D34" s="5" t="s">
        <v>53</v>
      </c>
      <c r="E34" s="5" t="str">
        <f ca="1">IFERROR(OFFSET(Input!$F$1,MATCH(G34,Input!$K$1:$K$10000,0)-1+$H34,I34),"Does Not Exist")</f>
        <v>0</v>
      </c>
      <c r="G34" s="5" t="s">
        <v>53</v>
      </c>
    </row>
    <row r="35" spans="1:8" x14ac:dyDescent="0.2">
      <c r="A35" s="5" t="s">
        <v>163</v>
      </c>
      <c r="B35" s="6" t="s">
        <v>146</v>
      </c>
      <c r="C35" s="6" t="s">
        <v>146</v>
      </c>
      <c r="D35" s="5" t="s">
        <v>55</v>
      </c>
      <c r="E35" s="5" t="str">
        <f ca="1">IFERROR(OFFSET(Input!$F$1,MATCH(G35,Input!$K$1:$K$10000,0)-1+$H35,I35),"Does Not Exist")</f>
        <v>0</v>
      </c>
      <c r="G35" s="5" t="s">
        <v>55</v>
      </c>
    </row>
    <row r="36" spans="1:8" x14ac:dyDescent="0.2">
      <c r="A36" s="5" t="s">
        <v>163</v>
      </c>
      <c r="B36" s="6" t="s">
        <v>146</v>
      </c>
      <c r="C36" s="6" t="s">
        <v>146</v>
      </c>
      <c r="D36" s="5" t="s">
        <v>44</v>
      </c>
      <c r="E36" s="5" t="str">
        <f ca="1">IFERROR(OFFSET(Input!$F$1,MATCH(G36,Input!$K$1:$K$10000,0)-1+$H36,I36),"Does Not Exist")</f>
        <v>0</v>
      </c>
      <c r="G36" s="5" t="s">
        <v>175</v>
      </c>
      <c r="H36" s="5">
        <v>7</v>
      </c>
    </row>
    <row r="37" spans="1:8" x14ac:dyDescent="0.2">
      <c r="A37" s="5" t="s">
        <v>163</v>
      </c>
      <c r="B37" s="6" t="s">
        <v>146</v>
      </c>
      <c r="C37" s="6" t="s">
        <v>146</v>
      </c>
      <c r="D37" s="5" t="s">
        <v>40</v>
      </c>
      <c r="E37" s="5" t="str">
        <f ca="1">IFERROR(OFFSET(Input!$F$1,MATCH(G37,Input!$K$1:$K$10000,0)-1+$H37,I37),"Does Not Exist")</f>
        <v>0</v>
      </c>
      <c r="G37" s="5" t="s">
        <v>176</v>
      </c>
      <c r="H37" s="5">
        <v>11</v>
      </c>
    </row>
    <row r="38" spans="1:8" x14ac:dyDescent="0.2">
      <c r="A38" s="5" t="s">
        <v>163</v>
      </c>
      <c r="B38" s="6" t="s">
        <v>146</v>
      </c>
      <c r="C38" s="6" t="s">
        <v>146</v>
      </c>
      <c r="D38" s="5" t="s">
        <v>31</v>
      </c>
      <c r="E38" s="5" t="str">
        <f ca="1">IFERROR(OFFSET(Input!$F$1,MATCH(G38,Input!$K$1:$K$10000,0)-1+$H38,I38),"Does Not Exist")</f>
        <v>3000</v>
      </c>
      <c r="G38" s="5" t="s">
        <v>31</v>
      </c>
    </row>
    <row r="39" spans="1:8" x14ac:dyDescent="0.2">
      <c r="A39" s="5" t="s">
        <v>163</v>
      </c>
      <c r="B39" s="6" t="s">
        <v>146</v>
      </c>
      <c r="C39" s="6" t="s">
        <v>146</v>
      </c>
      <c r="D39" s="5" t="s">
        <v>49</v>
      </c>
      <c r="E39" s="5" t="str">
        <f ca="1">IFERROR(OFFSET(Input!$F$1,MATCH(G39,Input!$K$1:$K$10000,0)-1+$H39,I39),"Does Not Exist")</f>
        <v>null</v>
      </c>
      <c r="G39" s="5" t="s">
        <v>49</v>
      </c>
    </row>
    <row r="40" spans="1:8" x14ac:dyDescent="0.2">
      <c r="A40" s="5" t="s">
        <v>163</v>
      </c>
      <c r="B40" s="6" t="s">
        <v>146</v>
      </c>
      <c r="C40" s="6" t="s">
        <v>146</v>
      </c>
      <c r="D40" s="5" t="s">
        <v>47</v>
      </c>
      <c r="E40" s="5" t="str">
        <f ca="1">IFERROR(OFFSET(Input!$F$1,MATCH(G40,Input!$K$1:$K$10000,0)-1+$H40,I40),"Does Not Exist")</f>
        <v>null</v>
      </c>
      <c r="G40" s="5" t="s">
        <v>47</v>
      </c>
    </row>
    <row r="41" spans="1:8" x14ac:dyDescent="0.2">
      <c r="A41" s="5" t="s">
        <v>163</v>
      </c>
      <c r="B41" s="6" t="s">
        <v>146</v>
      </c>
      <c r="C41" s="6" t="s">
        <v>146</v>
      </c>
      <c r="D41" s="5" t="s">
        <v>38</v>
      </c>
      <c r="E41" s="5" t="str">
        <f ca="1">IFERROR(OFFSET(Input!$F$1,MATCH(G41,Input!$K$1:$K$10000,0)-1+$H41,I41),"Does Not Exist")</f>
        <v>145</v>
      </c>
      <c r="G41" s="5" t="s">
        <v>38</v>
      </c>
    </row>
    <row r="42" spans="1:8" x14ac:dyDescent="0.2">
      <c r="A42" s="5" t="s">
        <v>163</v>
      </c>
      <c r="B42" s="6" t="s">
        <v>146</v>
      </c>
      <c r="C42" s="6" t="s">
        <v>146</v>
      </c>
      <c r="D42" s="5" t="s">
        <v>9</v>
      </c>
      <c r="E42" s="5" t="str">
        <f ca="1">IFERROR(OFFSET(Input!$F$1,MATCH(G42,Input!$K$1:$K$10000,0)-1+$H42,I42),"Does Not Exist")</f>
        <v>0</v>
      </c>
      <c r="G42" s="5" t="s">
        <v>9</v>
      </c>
    </row>
    <row r="43" spans="1:8" x14ac:dyDescent="0.2">
      <c r="A43" s="5" t="s">
        <v>163</v>
      </c>
      <c r="B43" s="6" t="s">
        <v>146</v>
      </c>
      <c r="C43" s="6" t="s">
        <v>146</v>
      </c>
      <c r="D43" s="5" t="s">
        <v>50</v>
      </c>
      <c r="E43" s="5" t="str">
        <f ca="1">IFERROR(OFFSET(Input!$F$1,MATCH(G43,Input!$K$1:$K$10000,0)-1+$H43,I43),"Does Not Exist")</f>
        <v>6</v>
      </c>
      <c r="G43" s="5" t="s">
        <v>50</v>
      </c>
    </row>
    <row r="44" spans="1:8" x14ac:dyDescent="0.2">
      <c r="A44" s="5" t="s">
        <v>163</v>
      </c>
      <c r="B44" s="6" t="s">
        <v>146</v>
      </c>
      <c r="C44" s="6" t="s">
        <v>146</v>
      </c>
      <c r="D44" s="5" t="s">
        <v>41</v>
      </c>
      <c r="E44" s="5" t="str">
        <f ca="1">IFERROR(OFFSET(Input!$F$1,MATCH(G44,Input!$K$1:$K$10000,0)-1+$H44,I44),"Does Not Exist")</f>
        <v>1</v>
      </c>
      <c r="G44" s="5" t="s">
        <v>177</v>
      </c>
      <c r="H44" s="5">
        <v>3</v>
      </c>
    </row>
    <row r="45" spans="1:8" x14ac:dyDescent="0.2">
      <c r="A45" s="5" t="s">
        <v>163</v>
      </c>
      <c r="B45" s="6" t="s">
        <v>146</v>
      </c>
      <c r="C45" s="6" t="s">
        <v>146</v>
      </c>
      <c r="D45" s="5" t="s">
        <v>28</v>
      </c>
      <c r="E45" s="5" t="str">
        <f ca="1">IFERROR(OFFSET(Input!$F$1,MATCH(G45,Input!$K$1:$K$10000,0)-1+$H45,I45),"Does Not Exist")</f>
        <v>1</v>
      </c>
      <c r="G45" s="5" t="s">
        <v>28</v>
      </c>
    </row>
    <row r="46" spans="1:8" x14ac:dyDescent="0.2">
      <c r="A46" s="5" t="s">
        <v>163</v>
      </c>
      <c r="B46" s="6" t="s">
        <v>146</v>
      </c>
      <c r="C46" s="6" t="s">
        <v>146</v>
      </c>
      <c r="D46" s="5" t="s">
        <v>6</v>
      </c>
      <c r="E46" s="5" t="str">
        <f ca="1">IFERROR(OFFSET(Input!$F$1,MATCH(G46,Input!$K$1:$K$10000,0)-1+$H46,I46),"Does Not Exist")</f>
        <v>2</v>
      </c>
      <c r="G46" s="5" t="s">
        <v>6</v>
      </c>
    </row>
    <row r="47" spans="1:8" x14ac:dyDescent="0.2">
      <c r="A47" s="5" t="s">
        <v>163</v>
      </c>
      <c r="B47" s="6" t="s">
        <v>146</v>
      </c>
      <c r="C47" s="6" t="s">
        <v>146</v>
      </c>
      <c r="D47" s="5" t="s">
        <v>24</v>
      </c>
      <c r="E47" s="5" t="str">
        <f ca="1">IFERROR(OFFSET(Input!$F$1,MATCH(G47,Input!$K$1:$K$10000,0)-1+$H47,I47),"Does Not Exist")</f>
        <v>0</v>
      </c>
      <c r="G47" s="5" t="s">
        <v>24</v>
      </c>
    </row>
    <row r="48" spans="1:8" x14ac:dyDescent="0.2">
      <c r="A48" s="5" t="s">
        <v>163</v>
      </c>
      <c r="B48" s="6" t="s">
        <v>146</v>
      </c>
      <c r="C48" s="6" t="s">
        <v>146</v>
      </c>
      <c r="D48" s="5" t="s">
        <v>36</v>
      </c>
      <c r="E48" s="5" t="str">
        <f ca="1">IFERROR(OFFSET(Input!$F$1,MATCH(G48,Input!$K$1:$K$10000,0)-1+$H48,I48),"Does Not Exist")</f>
        <v>1</v>
      </c>
      <c r="G48" s="5" t="s">
        <v>36</v>
      </c>
    </row>
    <row r="49" spans="1:8" x14ac:dyDescent="0.2">
      <c r="A49" s="5" t="s">
        <v>163</v>
      </c>
      <c r="B49" s="6" t="s">
        <v>146</v>
      </c>
      <c r="C49" s="6" t="s">
        <v>146</v>
      </c>
      <c r="D49" s="5" t="s">
        <v>26</v>
      </c>
      <c r="E49" s="5" t="str">
        <f ca="1">IFERROR(OFFSET(Input!$F$1,MATCH(G49,Input!$K$1:$K$10000,0)-1+$H49,I49),"Does Not Exist")</f>
        <v>12</v>
      </c>
      <c r="G49" s="5" t="s">
        <v>26</v>
      </c>
    </row>
    <row r="50" spans="1:8" x14ac:dyDescent="0.2">
      <c r="A50" s="5" t="s">
        <v>163</v>
      </c>
      <c r="B50" s="6" t="s">
        <v>146</v>
      </c>
      <c r="C50" s="6" t="s">
        <v>146</v>
      </c>
      <c r="D50" s="5" t="s">
        <v>7</v>
      </c>
      <c r="E50" s="5" t="str">
        <f ca="1">IFERROR(OFFSET(Input!$F$1,MATCH(G50,Input!$K$1:$K$10000,0)-1+$H50,I50),"Does Not Exist")</f>
        <v>0</v>
      </c>
      <c r="G50" s="5" t="s">
        <v>7</v>
      </c>
    </row>
    <row r="51" spans="1:8" x14ac:dyDescent="0.2">
      <c r="A51" s="5" t="s">
        <v>163</v>
      </c>
      <c r="B51" s="6" t="s">
        <v>146</v>
      </c>
      <c r="C51" s="6" t="s">
        <v>146</v>
      </c>
      <c r="D51" s="5" t="s">
        <v>45</v>
      </c>
      <c r="E51" s="5" t="str">
        <f ca="1">IFERROR(OFFSET(Input!$F$1,MATCH(G51,Input!$K$1:$K$10000,0)-1+$H51,I51),"Does Not Exist")</f>
        <v>0</v>
      </c>
      <c r="G51" s="5" t="s">
        <v>178</v>
      </c>
      <c r="H51" s="5">
        <v>3</v>
      </c>
    </row>
    <row r="52" spans="1:8" x14ac:dyDescent="0.2">
      <c r="A52" s="5" t="s">
        <v>163</v>
      </c>
      <c r="B52" s="6" t="s">
        <v>146</v>
      </c>
      <c r="C52" s="6" t="s">
        <v>146</v>
      </c>
      <c r="D52" s="5" t="s">
        <v>54</v>
      </c>
      <c r="E52" s="5" t="str">
        <f ca="1">IFERROR(OFFSET(Input!$F$1,MATCH(G52,Input!$K$1:$K$10000,0)-1+$H52,I52),"Does Not Exist")</f>
        <v>0</v>
      </c>
      <c r="G52" s="5" t="s">
        <v>54</v>
      </c>
    </row>
    <row r="53" spans="1:8" x14ac:dyDescent="0.2">
      <c r="A53" s="5" t="s">
        <v>163</v>
      </c>
      <c r="B53" s="6" t="s">
        <v>146</v>
      </c>
      <c r="C53" s="6" t="s">
        <v>146</v>
      </c>
      <c r="D53" s="5" t="s">
        <v>16</v>
      </c>
      <c r="E53" s="5" t="str">
        <f ca="1">IFERROR(OFFSET(Input!$F$1,MATCH(G53,Input!$K$1:$K$10000,0)-1+$H53,I53),"Does Not Exist")</f>
        <v>1054</v>
      </c>
      <c r="G53" s="5" t="s">
        <v>16</v>
      </c>
    </row>
    <row r="54" spans="1:8" x14ac:dyDescent="0.2">
      <c r="A54" s="5" t="s">
        <v>163</v>
      </c>
      <c r="B54" s="6" t="s">
        <v>146</v>
      </c>
      <c r="C54" s="6" t="s">
        <v>146</v>
      </c>
      <c r="D54" s="5" t="s">
        <v>43</v>
      </c>
      <c r="E54" s="5" t="str">
        <f ca="1">IFERROR(OFFSET(Input!$F$1,MATCH(G54,Input!$K$1:$K$10000,0)-1+$H54,I54),"Does Not Exist")</f>
        <v>null</v>
      </c>
      <c r="G54" s="5" t="s">
        <v>43</v>
      </c>
    </row>
    <row r="55" spans="1:8" x14ac:dyDescent="0.2">
      <c r="A55" s="5" t="s">
        <v>163</v>
      </c>
      <c r="B55" s="6" t="s">
        <v>146</v>
      </c>
      <c r="C55" s="6" t="s">
        <v>146</v>
      </c>
      <c r="D55" s="5" t="s">
        <v>39</v>
      </c>
      <c r="E55" s="5" t="str">
        <f ca="1">IFERROR(OFFSET(Input!$F$1,MATCH(G55,Input!$K$1:$K$10000,0)-1+$H55,I55),"Does Not Exist")</f>
        <v>0</v>
      </c>
      <c r="G55" s="5" t="s">
        <v>39</v>
      </c>
    </row>
    <row r="56" spans="1:8" x14ac:dyDescent="0.2">
      <c r="A56" s="5" t="s">
        <v>163</v>
      </c>
      <c r="B56" s="6" t="s">
        <v>146</v>
      </c>
      <c r="C56" s="6" t="s">
        <v>146</v>
      </c>
      <c r="D56" s="5" t="s">
        <v>32</v>
      </c>
      <c r="E56" s="5" t="str">
        <f ca="1">IFERROR(OFFSET(Input!$F$1,MATCH(G56,Input!$K$1:$K$10000,0)-1+$H56,I56),"Does Not Exist")</f>
        <v>0.8333333333333334</v>
      </c>
      <c r="G56" s="5" t="s">
        <v>32</v>
      </c>
    </row>
    <row r="57" spans="1:8" x14ac:dyDescent="0.2">
      <c r="A57" s="5" t="s">
        <v>163</v>
      </c>
      <c r="B57" s="6" t="s">
        <v>146</v>
      </c>
      <c r="C57" s="6" t="s">
        <v>146</v>
      </c>
      <c r="D57" s="5" t="s">
        <v>30</v>
      </c>
      <c r="E57" s="5" t="str">
        <f ca="1">IFERROR(OFFSET(Input!$F$1,MATCH(G57,Input!$K$1:$K$10000,0)-1+$H57,I57),"Does Not Exist")</f>
        <v>0.8571428571428571</v>
      </c>
      <c r="G57" s="5" t="s">
        <v>30</v>
      </c>
    </row>
    <row r="58" spans="1:8" x14ac:dyDescent="0.2">
      <c r="A58" s="5" t="s">
        <v>163</v>
      </c>
      <c r="B58" s="6" t="s">
        <v>146</v>
      </c>
      <c r="C58" s="6" t="s">
        <v>146</v>
      </c>
      <c r="D58" s="5" t="s">
        <v>42</v>
      </c>
      <c r="E58" s="5" t="str">
        <f ca="1">IFERROR(OFFSET(Input!$F$1,MATCH(G58,Input!$K$1:$K$10000,0)-1+$H58,I58),"Does Not Exist")</f>
        <v>0</v>
      </c>
      <c r="G58" s="5" t="s">
        <v>179</v>
      </c>
      <c r="H58" s="5">
        <v>6</v>
      </c>
    </row>
    <row r="59" spans="1:8" x14ac:dyDescent="0.2">
      <c r="A59" s="5" t="s">
        <v>163</v>
      </c>
      <c r="B59" s="6" t="s">
        <v>146</v>
      </c>
      <c r="C59" s="6" t="s">
        <v>146</v>
      </c>
      <c r="D59" s="5" t="s">
        <v>21</v>
      </c>
      <c r="E59" s="5" t="str">
        <f ca="1">IFERROR(OFFSET(Input!$F$1,MATCH(G59,Input!$K$1:$K$10000,0)-1+$H59,I59),"Does Not Exist")</f>
        <v>0</v>
      </c>
      <c r="G59" s="5" t="s">
        <v>180</v>
      </c>
      <c r="H59" s="5">
        <v>5</v>
      </c>
    </row>
    <row r="60" spans="1:8" x14ac:dyDescent="0.2">
      <c r="A60" s="5" t="s">
        <v>163</v>
      </c>
      <c r="B60" s="6" t="s">
        <v>146</v>
      </c>
      <c r="C60" s="6" t="s">
        <v>146</v>
      </c>
      <c r="D60" s="5" t="s">
        <v>12</v>
      </c>
      <c r="E60" s="5" t="str">
        <f ca="1">IFERROR(OFFSET(Input!$F$1,MATCH(G60,Input!$K$1:$K$10000,0)-1+$H60,I60),"Does Not Exist")</f>
        <v>838</v>
      </c>
      <c r="G60" s="5" t="s">
        <v>12</v>
      </c>
    </row>
    <row r="61" spans="1:8" x14ac:dyDescent="0.2">
      <c r="A61" s="5" t="s">
        <v>163</v>
      </c>
      <c r="B61" s="6" t="s">
        <v>146</v>
      </c>
      <c r="C61" s="6" t="s">
        <v>146</v>
      </c>
      <c r="D61" s="5" t="s">
        <v>13</v>
      </c>
      <c r="E61" s="5" t="str">
        <f ca="1">IFERROR(OFFSET(Input!$F$1,MATCH(G61,Input!$K$1:$K$10000,0)-1+$H61,I61),"Does Not Exist")</f>
        <v>0</v>
      </c>
      <c r="G61" s="5" t="s">
        <v>13</v>
      </c>
    </row>
    <row r="62" spans="1:8" x14ac:dyDescent="0.2">
      <c r="A62" s="5" t="s">
        <v>163</v>
      </c>
      <c r="B62" s="6" t="s">
        <v>146</v>
      </c>
      <c r="C62" s="6" t="s">
        <v>146</v>
      </c>
      <c r="D62" s="5" t="s">
        <v>33</v>
      </c>
      <c r="E62" s="5" t="str">
        <f ca="1">IFERROR(OFFSET(Input!$F$1,MATCH(G62,Input!$K$1:$K$10000,0)-1+$H62,I62),"Does Not Exist")</f>
        <v>0.8803333333333333</v>
      </c>
      <c r="G62" s="5" t="s">
        <v>33</v>
      </c>
    </row>
    <row r="63" spans="1:8" x14ac:dyDescent="0.2">
      <c r="A63" s="5" t="s">
        <v>163</v>
      </c>
      <c r="B63" s="6" t="s">
        <v>146</v>
      </c>
      <c r="C63" s="6" t="s">
        <v>146</v>
      </c>
      <c r="D63" s="5" t="s">
        <v>20</v>
      </c>
      <c r="E63" s="5" t="str">
        <f ca="1">IFERROR(OFFSET(Input!$F$1,MATCH(G63,Input!$K$1:$K$10000,0)-1+$H63,I63),"Does Not Exist")</f>
        <v>0.8803333333333333</v>
      </c>
      <c r="G63" s="5" t="s">
        <v>20</v>
      </c>
    </row>
    <row r="64" spans="1:8" x14ac:dyDescent="0.2">
      <c r="A64" s="5" t="s">
        <v>163</v>
      </c>
      <c r="B64" s="6" t="s">
        <v>146</v>
      </c>
      <c r="C64" s="6" t="s">
        <v>146</v>
      </c>
      <c r="D64" s="5" t="s">
        <v>37</v>
      </c>
      <c r="E64" s="5" t="str">
        <f ca="1">IFERROR(OFFSET(Input!$F$1,MATCH(G64,Input!$K$1:$K$10000,0)-1+$H64,I64),"Does Not Exist")</f>
        <v>5</v>
      </c>
      <c r="G64" s="5" t="s">
        <v>37</v>
      </c>
    </row>
    <row r="65" spans="1:7" x14ac:dyDescent="0.2">
      <c r="A65" s="5" t="s">
        <v>151</v>
      </c>
      <c r="B65" s="6" t="s">
        <v>146</v>
      </c>
      <c r="C65" s="6" t="s">
        <v>146</v>
      </c>
      <c r="D65" s="5" t="s">
        <v>81</v>
      </c>
      <c r="E65" s="5" t="str">
        <f ca="1">IFERROR(OFFSET(Input!$F$1,MATCH(G65,Input!$K$1:$K$10000,0)-1+$H65,I65),"Does Not Exist")</f>
        <v>6666.666666666667</v>
      </c>
      <c r="G65" s="5" t="s">
        <v>81</v>
      </c>
    </row>
    <row r="66" spans="1:7" x14ac:dyDescent="0.2">
      <c r="A66" s="5" t="s">
        <v>151</v>
      </c>
      <c r="B66" s="6" t="s">
        <v>146</v>
      </c>
      <c r="C66" s="6" t="s">
        <v>146</v>
      </c>
      <c r="D66" s="5" t="s">
        <v>82</v>
      </c>
      <c r="E66" s="5" t="str">
        <f ca="1">IFERROR(OFFSET(Input!$F$1,MATCH(G66,Input!$K$1:$K$10000,0)-1+$H66,I66),"Does Not Exist")</f>
        <v>5000</v>
      </c>
      <c r="G66" s="5" t="s">
        <v>82</v>
      </c>
    </row>
    <row r="67" spans="1:7" x14ac:dyDescent="0.2">
      <c r="A67" s="5" t="s">
        <v>151</v>
      </c>
      <c r="B67" s="6" t="s">
        <v>146</v>
      </c>
      <c r="C67" s="6" t="s">
        <v>146</v>
      </c>
      <c r="D67" s="5" t="s">
        <v>76</v>
      </c>
      <c r="E67" s="5" t="str">
        <f ca="1">IFERROR(OFFSET(Input!$F$1,MATCH(G67,Input!$K$1:$K$10000,0)-1+$H67,I67),"Does Not Exist")</f>
        <v>900</v>
      </c>
      <c r="G67" s="5" t="s">
        <v>76</v>
      </c>
    </row>
    <row r="68" spans="1:7" x14ac:dyDescent="0.2">
      <c r="A68" s="5" t="s">
        <v>151</v>
      </c>
      <c r="B68" s="6" t="s">
        <v>146</v>
      </c>
      <c r="C68" s="6" t="s">
        <v>146</v>
      </c>
      <c r="D68" s="5" t="s">
        <v>75</v>
      </c>
      <c r="E68" s="5" t="str">
        <f ca="1">IFERROR(OFFSET(Input!$F$1,MATCH(G68,Input!$K$1:$K$10000,0)-1+$H68,I68),"Does Not Exist")</f>
        <v>3046</v>
      </c>
      <c r="G68" s="5" t="s">
        <v>75</v>
      </c>
    </row>
    <row r="69" spans="1:7" x14ac:dyDescent="0.2">
      <c r="A69" s="5" t="s">
        <v>151</v>
      </c>
      <c r="B69" s="6" t="s">
        <v>146</v>
      </c>
      <c r="C69" s="6" t="s">
        <v>146</v>
      </c>
      <c r="D69" s="5" t="s">
        <v>90</v>
      </c>
      <c r="E69" s="5" t="str">
        <f ca="1">IFERROR(OFFSET(Input!$F$1,MATCH(G69,Input!$K$1:$K$10000,0)-1+$H69,I69),"Does Not Exist")</f>
        <v>0.1581</v>
      </c>
      <c r="G69" s="5" t="s">
        <v>90</v>
      </c>
    </row>
    <row r="70" spans="1:7" x14ac:dyDescent="0.2">
      <c r="A70" s="5" t="s">
        <v>151</v>
      </c>
      <c r="B70" s="6" t="s">
        <v>146</v>
      </c>
      <c r="C70" s="6" t="s">
        <v>146</v>
      </c>
      <c r="D70" s="5" t="s">
        <v>91</v>
      </c>
      <c r="E70" s="5" t="str">
        <f ca="1">IFERROR(OFFSET(Input!$F$1,MATCH(G70,Input!$K$1:$K$10000,0)-1+$H70,I70),"Does Not Exist")</f>
        <v>0.2108</v>
      </c>
      <c r="G70" s="5" t="s">
        <v>91</v>
      </c>
    </row>
    <row r="71" spans="1:7" x14ac:dyDescent="0.2">
      <c r="A71" s="5" t="s">
        <v>151</v>
      </c>
      <c r="B71" s="6" t="s">
        <v>146</v>
      </c>
      <c r="C71" s="6" t="s">
        <v>146</v>
      </c>
      <c r="D71" s="5" t="s">
        <v>88</v>
      </c>
      <c r="E71" s="5" t="str">
        <f ca="1">IFERROR(OFFSET(Input!$F$1,MATCH(G71,Input!$K$1:$K$10000,0)-1+$H71,I71),"Does Not Exist")</f>
        <v>0.29309999999999997</v>
      </c>
      <c r="G71" s="5" t="s">
        <v>88</v>
      </c>
    </row>
    <row r="72" spans="1:7" x14ac:dyDescent="0.2">
      <c r="A72" s="5" t="s">
        <v>151</v>
      </c>
      <c r="B72" s="6" t="s">
        <v>146</v>
      </c>
      <c r="C72" s="6" t="s">
        <v>146</v>
      </c>
      <c r="D72" s="5" t="s">
        <v>89</v>
      </c>
      <c r="E72" s="5" t="str">
        <f ca="1">IFERROR(OFFSET(Input!$F$1,MATCH(G72,Input!$K$1:$K$10000,0)-1+$H72,I72),"Does Not Exist")</f>
        <v>0.3908</v>
      </c>
      <c r="G72" s="5" t="s">
        <v>89</v>
      </c>
    </row>
    <row r="73" spans="1:7" x14ac:dyDescent="0.2">
      <c r="A73" s="5" t="s">
        <v>151</v>
      </c>
      <c r="B73" s="6" t="s">
        <v>146</v>
      </c>
      <c r="C73" s="6" t="s">
        <v>146</v>
      </c>
      <c r="D73" s="5" t="s">
        <v>78</v>
      </c>
      <c r="E73" s="5" t="str">
        <f ca="1">IFERROR(OFFSET(Input!$F$1,MATCH(G73,Input!$K$1:$K$10000,0)-1+$H73,I73),"Does Not Exist")</f>
        <v>0.25</v>
      </c>
      <c r="G73" s="5" t="s">
        <v>78</v>
      </c>
    </row>
    <row r="74" spans="1:7" x14ac:dyDescent="0.2">
      <c r="A74" s="5" t="s">
        <v>151</v>
      </c>
      <c r="B74" s="6" t="s">
        <v>146</v>
      </c>
      <c r="C74" s="6" t="s">
        <v>146</v>
      </c>
      <c r="D74" s="5" t="s">
        <v>94</v>
      </c>
      <c r="E74" s="5" t="str">
        <f ca="1">IFERROR(OFFSET(Input!$F$1,MATCH(G74,Input!$K$1:$K$10000,0)-1+$H74,I74),"Does Not Exist")</f>
        <v>0</v>
      </c>
      <c r="G74" s="5" t="s">
        <v>94</v>
      </c>
    </row>
    <row r="75" spans="1:7" x14ac:dyDescent="0.2">
      <c r="A75" s="5" t="s">
        <v>151</v>
      </c>
      <c r="B75" s="6" t="s">
        <v>146</v>
      </c>
      <c r="C75" s="6" t="s">
        <v>146</v>
      </c>
      <c r="D75" s="5" t="s">
        <v>93</v>
      </c>
      <c r="E75" s="5" t="str">
        <f ca="1">IFERROR(OFFSET(Input!$F$1,MATCH(G75,Input!$K$1:$K$10000,0)-1+$H75,I75),"Does Not Exist")</f>
        <v>500</v>
      </c>
      <c r="G75" s="5" t="s">
        <v>93</v>
      </c>
    </row>
    <row r="76" spans="1:7" x14ac:dyDescent="0.2">
      <c r="A76" s="5" t="s">
        <v>151</v>
      </c>
      <c r="B76" s="6" t="s">
        <v>146</v>
      </c>
      <c r="C76" s="6" t="s">
        <v>146</v>
      </c>
      <c r="D76" s="5" t="s">
        <v>71</v>
      </c>
      <c r="E76" s="5" t="str">
        <f ca="1">IFERROR(OFFSET(Input!$F$1,MATCH(G76,Input!$K$1:$K$10000,0)-1+$H76,I76),"Does Not Exist")</f>
        <v>2</v>
      </c>
      <c r="G76" s="5" t="s">
        <v>71</v>
      </c>
    </row>
    <row r="77" spans="1:7" x14ac:dyDescent="0.2">
      <c r="A77" s="5" t="s">
        <v>151</v>
      </c>
      <c r="B77" s="6" t="s">
        <v>146</v>
      </c>
      <c r="C77" s="6" t="s">
        <v>146</v>
      </c>
      <c r="D77" s="5" t="s">
        <v>92</v>
      </c>
      <c r="E77" s="5" t="str">
        <f ca="1">IFERROR(OFFSET(Input!$F$1,MATCH(G77,Input!$K$1:$K$10000,0)-1+$H77,I77),"Does Not Exist")</f>
        <v>Renter</v>
      </c>
      <c r="G77" s="5" t="s">
        <v>92</v>
      </c>
    </row>
    <row r="78" spans="1:7" x14ac:dyDescent="0.2">
      <c r="A78" s="5" t="s">
        <v>186</v>
      </c>
      <c r="B78" s="9">
        <v>12</v>
      </c>
      <c r="C78" s="9">
        <v>1500</v>
      </c>
      <c r="D78" s="5" t="s">
        <v>144</v>
      </c>
      <c r="E78" s="5" t="str">
        <f ca="1">'Available Offers'!C2</f>
        <v>false</v>
      </c>
    </row>
    <row r="79" spans="1:7" x14ac:dyDescent="0.2">
      <c r="A79" s="5" t="s">
        <v>186</v>
      </c>
      <c r="B79" s="9">
        <v>12</v>
      </c>
      <c r="C79" s="9">
        <v>1750</v>
      </c>
      <c r="D79" s="5" t="s">
        <v>144</v>
      </c>
      <c r="E79" s="5" t="str">
        <f ca="1">'Available Offers'!C3</f>
        <v>false</v>
      </c>
    </row>
    <row r="80" spans="1:7" x14ac:dyDescent="0.2">
      <c r="A80" s="5" t="s">
        <v>186</v>
      </c>
      <c r="B80" s="9">
        <v>12</v>
      </c>
      <c r="C80" s="9">
        <v>2000</v>
      </c>
      <c r="D80" s="5" t="s">
        <v>144</v>
      </c>
      <c r="E80" s="5" t="str">
        <f ca="1">'Available Offers'!C4</f>
        <v>false</v>
      </c>
    </row>
    <row r="81" spans="1:5" x14ac:dyDescent="0.2">
      <c r="A81" s="5" t="s">
        <v>186</v>
      </c>
      <c r="B81" s="9">
        <v>12</v>
      </c>
      <c r="C81" s="9">
        <v>2250</v>
      </c>
      <c r="D81" s="5" t="s">
        <v>144</v>
      </c>
      <c r="E81" s="5" t="str">
        <f ca="1">'Available Offers'!C5</f>
        <v>true</v>
      </c>
    </row>
    <row r="82" spans="1:5" x14ac:dyDescent="0.2">
      <c r="A82" s="5" t="s">
        <v>186</v>
      </c>
      <c r="B82" s="9">
        <v>12</v>
      </c>
      <c r="C82" s="9">
        <v>2500</v>
      </c>
      <c r="D82" s="5" t="s">
        <v>144</v>
      </c>
      <c r="E82" s="5" t="str">
        <f ca="1">'Available Offers'!C6</f>
        <v>true</v>
      </c>
    </row>
    <row r="83" spans="1:5" x14ac:dyDescent="0.2">
      <c r="A83" s="5" t="s">
        <v>186</v>
      </c>
      <c r="B83" s="9">
        <v>12</v>
      </c>
      <c r="C83" s="9">
        <v>2750</v>
      </c>
      <c r="D83" s="5" t="s">
        <v>144</v>
      </c>
      <c r="E83" s="5" t="str">
        <f ca="1">'Available Offers'!C7</f>
        <v>true</v>
      </c>
    </row>
    <row r="84" spans="1:5" x14ac:dyDescent="0.2">
      <c r="A84" s="5" t="s">
        <v>186</v>
      </c>
      <c r="B84" s="9">
        <v>12</v>
      </c>
      <c r="C84" s="9">
        <v>3000</v>
      </c>
      <c r="D84" s="5" t="s">
        <v>144</v>
      </c>
      <c r="E84" s="5" t="str">
        <f ca="1">'Available Offers'!C8</f>
        <v>true</v>
      </c>
    </row>
    <row r="85" spans="1:5" x14ac:dyDescent="0.2">
      <c r="A85" s="5" t="s">
        <v>186</v>
      </c>
      <c r="B85" s="9">
        <v>12</v>
      </c>
      <c r="C85" s="9">
        <v>3250</v>
      </c>
      <c r="D85" s="5" t="s">
        <v>144</v>
      </c>
      <c r="E85" s="5" t="str">
        <f ca="1">'Available Offers'!C9</f>
        <v>false</v>
      </c>
    </row>
    <row r="86" spans="1:5" x14ac:dyDescent="0.2">
      <c r="A86" s="5" t="s">
        <v>186</v>
      </c>
      <c r="B86" s="9">
        <v>12</v>
      </c>
      <c r="C86" s="9">
        <v>3500</v>
      </c>
      <c r="D86" s="5" t="s">
        <v>144</v>
      </c>
      <c r="E86" s="5" t="str">
        <f ca="1">'Available Offers'!C10</f>
        <v>false</v>
      </c>
    </row>
    <row r="87" spans="1:5" x14ac:dyDescent="0.2">
      <c r="A87" s="5" t="s">
        <v>186</v>
      </c>
      <c r="B87" s="9">
        <v>12</v>
      </c>
      <c r="C87" s="9">
        <v>3750</v>
      </c>
      <c r="D87" s="5" t="s">
        <v>144</v>
      </c>
      <c r="E87" s="5" t="str">
        <f ca="1">'Available Offers'!C11</f>
        <v>false</v>
      </c>
    </row>
    <row r="88" spans="1:5" x14ac:dyDescent="0.2">
      <c r="A88" s="5" t="s">
        <v>186</v>
      </c>
      <c r="B88" s="9">
        <v>12</v>
      </c>
      <c r="C88" s="9">
        <v>4000</v>
      </c>
      <c r="D88" s="5" t="s">
        <v>144</v>
      </c>
      <c r="E88" s="5" t="str">
        <f ca="1">'Available Offers'!C12</f>
        <v>false</v>
      </c>
    </row>
    <row r="89" spans="1:5" x14ac:dyDescent="0.2">
      <c r="A89" s="5" t="s">
        <v>186</v>
      </c>
      <c r="B89" s="9">
        <v>12</v>
      </c>
      <c r="C89" s="9">
        <v>4250</v>
      </c>
      <c r="D89" s="5" t="s">
        <v>144</v>
      </c>
      <c r="E89" s="5" t="str">
        <f ca="1">'Available Offers'!C13</f>
        <v>false</v>
      </c>
    </row>
    <row r="90" spans="1:5" x14ac:dyDescent="0.2">
      <c r="A90" s="5" t="s">
        <v>186</v>
      </c>
      <c r="B90" s="9">
        <v>12</v>
      </c>
      <c r="C90" s="9">
        <v>4500</v>
      </c>
      <c r="D90" s="5" t="s">
        <v>144</v>
      </c>
      <c r="E90" s="5" t="str">
        <f ca="1">'Available Offers'!C14</f>
        <v>false</v>
      </c>
    </row>
    <row r="91" spans="1:5" x14ac:dyDescent="0.2">
      <c r="A91" s="5" t="s">
        <v>186</v>
      </c>
      <c r="B91" s="9">
        <v>12</v>
      </c>
      <c r="C91" s="9">
        <v>4750</v>
      </c>
      <c r="D91" s="5" t="s">
        <v>144</v>
      </c>
      <c r="E91" s="5" t="str">
        <f ca="1">'Available Offers'!C15</f>
        <v>false</v>
      </c>
    </row>
    <row r="92" spans="1:5" x14ac:dyDescent="0.2">
      <c r="A92" s="5" t="s">
        <v>186</v>
      </c>
      <c r="B92" s="9">
        <v>12</v>
      </c>
      <c r="C92" s="9">
        <v>5000</v>
      </c>
      <c r="D92" s="5" t="s">
        <v>144</v>
      </c>
      <c r="E92" s="5" t="str">
        <f ca="1">'Available Offers'!C16</f>
        <v>false</v>
      </c>
    </row>
    <row r="93" spans="1:5" x14ac:dyDescent="0.2">
      <c r="A93" s="5" t="s">
        <v>186</v>
      </c>
      <c r="B93" s="9">
        <v>12</v>
      </c>
      <c r="C93" s="9">
        <v>5500</v>
      </c>
      <c r="D93" s="5" t="s">
        <v>144</v>
      </c>
      <c r="E93" s="5" t="str">
        <f ca="1">'Available Offers'!C17</f>
        <v>false</v>
      </c>
    </row>
    <row r="94" spans="1:5" x14ac:dyDescent="0.2">
      <c r="A94" s="5" t="s">
        <v>186</v>
      </c>
      <c r="B94" s="9">
        <v>12</v>
      </c>
      <c r="C94" s="9">
        <v>6000</v>
      </c>
      <c r="D94" s="5" t="s">
        <v>144</v>
      </c>
      <c r="E94" s="5" t="str">
        <f ca="1">'Available Offers'!C18</f>
        <v>false</v>
      </c>
    </row>
    <row r="95" spans="1:5" x14ac:dyDescent="0.2">
      <c r="A95" s="5" t="s">
        <v>186</v>
      </c>
      <c r="B95" s="9">
        <v>12</v>
      </c>
      <c r="C95" s="9">
        <v>6500</v>
      </c>
      <c r="D95" s="5" t="s">
        <v>144</v>
      </c>
      <c r="E95" s="5" t="str">
        <f ca="1">'Available Offers'!C19</f>
        <v>false</v>
      </c>
    </row>
    <row r="96" spans="1:5" x14ac:dyDescent="0.2">
      <c r="A96" s="5" t="s">
        <v>186</v>
      </c>
      <c r="B96" s="9">
        <v>12</v>
      </c>
      <c r="C96" s="9">
        <v>7000</v>
      </c>
      <c r="D96" s="5" t="s">
        <v>144</v>
      </c>
      <c r="E96" s="5" t="str">
        <f ca="1">'Available Offers'!C20</f>
        <v>false</v>
      </c>
    </row>
    <row r="97" spans="1:5" x14ac:dyDescent="0.2">
      <c r="A97" s="5" t="s">
        <v>186</v>
      </c>
      <c r="B97" s="9">
        <v>12</v>
      </c>
      <c r="C97" s="9">
        <v>7500</v>
      </c>
      <c r="D97" s="5" t="s">
        <v>144</v>
      </c>
      <c r="E97" s="5" t="str">
        <f ca="1">'Available Offers'!C21</f>
        <v>false</v>
      </c>
    </row>
    <row r="98" spans="1:5" x14ac:dyDescent="0.2">
      <c r="A98" s="5" t="s">
        <v>186</v>
      </c>
      <c r="B98" s="9">
        <v>12</v>
      </c>
      <c r="C98" s="9">
        <v>8000</v>
      </c>
      <c r="D98" s="5" t="s">
        <v>144</v>
      </c>
      <c r="E98" s="5" t="str">
        <f ca="1">'Available Offers'!C22</f>
        <v>false</v>
      </c>
    </row>
    <row r="99" spans="1:5" x14ac:dyDescent="0.2">
      <c r="A99" s="5" t="s">
        <v>186</v>
      </c>
      <c r="B99" s="9">
        <v>12</v>
      </c>
      <c r="C99" s="9">
        <v>8500</v>
      </c>
      <c r="D99" s="5" t="s">
        <v>144</v>
      </c>
      <c r="E99" s="5" t="str">
        <f ca="1">'Available Offers'!C23</f>
        <v>false</v>
      </c>
    </row>
    <row r="100" spans="1:5" x14ac:dyDescent="0.2">
      <c r="A100" s="5" t="s">
        <v>186</v>
      </c>
      <c r="B100" s="9">
        <v>12</v>
      </c>
      <c r="C100" s="9">
        <v>9000</v>
      </c>
      <c r="D100" s="5" t="s">
        <v>144</v>
      </c>
      <c r="E100" s="5" t="str">
        <f ca="1">'Available Offers'!C24</f>
        <v>false</v>
      </c>
    </row>
    <row r="101" spans="1:5" x14ac:dyDescent="0.2">
      <c r="A101" s="5" t="s">
        <v>186</v>
      </c>
      <c r="B101" s="9">
        <v>12</v>
      </c>
      <c r="C101" s="9">
        <v>9500</v>
      </c>
      <c r="D101" s="5" t="s">
        <v>144</v>
      </c>
      <c r="E101" s="5" t="str">
        <f ca="1">'Available Offers'!C25</f>
        <v>false</v>
      </c>
    </row>
    <row r="102" spans="1:5" x14ac:dyDescent="0.2">
      <c r="A102" s="5" t="s">
        <v>186</v>
      </c>
      <c r="B102" s="9">
        <v>12</v>
      </c>
      <c r="C102" s="9">
        <v>10000</v>
      </c>
      <c r="D102" s="5" t="s">
        <v>144</v>
      </c>
      <c r="E102" s="5" t="str">
        <f ca="1">'Available Offers'!C26</f>
        <v>false</v>
      </c>
    </row>
    <row r="103" spans="1:5" x14ac:dyDescent="0.2">
      <c r="A103" s="5" t="s">
        <v>186</v>
      </c>
      <c r="B103" s="9">
        <v>12</v>
      </c>
      <c r="C103" s="9">
        <v>10500</v>
      </c>
      <c r="D103" s="5" t="s">
        <v>144</v>
      </c>
      <c r="E103" s="5" t="str">
        <f ca="1">'Available Offers'!C27</f>
        <v>false</v>
      </c>
    </row>
    <row r="104" spans="1:5" x14ac:dyDescent="0.2">
      <c r="A104" s="5" t="s">
        <v>186</v>
      </c>
      <c r="B104" s="9">
        <v>12</v>
      </c>
      <c r="C104" s="9">
        <v>11000</v>
      </c>
      <c r="D104" s="5" t="s">
        <v>144</v>
      </c>
      <c r="E104" s="5" t="str">
        <f ca="1">'Available Offers'!C28</f>
        <v>false</v>
      </c>
    </row>
    <row r="105" spans="1:5" x14ac:dyDescent="0.2">
      <c r="A105" s="5" t="s">
        <v>186</v>
      </c>
      <c r="B105" s="9">
        <v>12</v>
      </c>
      <c r="C105" s="9">
        <v>11500</v>
      </c>
      <c r="D105" s="5" t="s">
        <v>144</v>
      </c>
      <c r="E105" s="5" t="str">
        <f ca="1">'Available Offers'!C29</f>
        <v>false</v>
      </c>
    </row>
    <row r="106" spans="1:5" x14ac:dyDescent="0.2">
      <c r="A106" s="5" t="s">
        <v>186</v>
      </c>
      <c r="B106" s="9">
        <v>12</v>
      </c>
      <c r="C106" s="9">
        <v>12000</v>
      </c>
      <c r="D106" s="5" t="s">
        <v>144</v>
      </c>
      <c r="E106" s="5" t="str">
        <f ca="1">'Available Offers'!C30</f>
        <v>false</v>
      </c>
    </row>
    <row r="107" spans="1:5" x14ac:dyDescent="0.2">
      <c r="A107" s="5" t="s">
        <v>186</v>
      </c>
      <c r="B107" s="9">
        <v>12</v>
      </c>
      <c r="C107" s="9">
        <v>12500</v>
      </c>
      <c r="D107" s="5" t="s">
        <v>144</v>
      </c>
      <c r="E107" s="5" t="str">
        <f ca="1">'Available Offers'!C31</f>
        <v>false</v>
      </c>
    </row>
    <row r="108" spans="1:5" x14ac:dyDescent="0.2">
      <c r="A108" s="5" t="s">
        <v>186</v>
      </c>
      <c r="B108" s="9">
        <v>12</v>
      </c>
      <c r="C108" s="9">
        <v>13000</v>
      </c>
      <c r="D108" s="5" t="s">
        <v>144</v>
      </c>
      <c r="E108" s="5" t="str">
        <f ca="1">'Available Offers'!C32</f>
        <v>false</v>
      </c>
    </row>
    <row r="109" spans="1:5" x14ac:dyDescent="0.2">
      <c r="A109" s="5" t="s">
        <v>186</v>
      </c>
      <c r="B109" s="9">
        <v>12</v>
      </c>
      <c r="C109" s="9">
        <v>13500</v>
      </c>
      <c r="D109" s="5" t="s">
        <v>144</v>
      </c>
      <c r="E109" s="5" t="str">
        <f ca="1">'Available Offers'!C33</f>
        <v>false</v>
      </c>
    </row>
    <row r="110" spans="1:5" x14ac:dyDescent="0.2">
      <c r="A110" s="5" t="s">
        <v>186</v>
      </c>
      <c r="B110" s="9">
        <v>12</v>
      </c>
      <c r="C110" s="9">
        <v>14000</v>
      </c>
      <c r="D110" s="5" t="s">
        <v>144</v>
      </c>
      <c r="E110" s="5" t="str">
        <f ca="1">'Available Offers'!C34</f>
        <v>false</v>
      </c>
    </row>
    <row r="111" spans="1:5" x14ac:dyDescent="0.2">
      <c r="A111" s="5" t="s">
        <v>186</v>
      </c>
      <c r="B111" s="9">
        <v>12</v>
      </c>
      <c r="C111" s="9">
        <v>14500</v>
      </c>
      <c r="D111" s="5" t="s">
        <v>144</v>
      </c>
      <c r="E111" s="5" t="str">
        <f ca="1">'Available Offers'!C35</f>
        <v>false</v>
      </c>
    </row>
    <row r="112" spans="1:5" x14ac:dyDescent="0.2">
      <c r="A112" s="5" t="s">
        <v>186</v>
      </c>
      <c r="B112" s="9">
        <v>12</v>
      </c>
      <c r="C112" s="9">
        <v>15000</v>
      </c>
      <c r="D112" s="5" t="s">
        <v>144</v>
      </c>
      <c r="E112" s="5" t="str">
        <f ca="1">'Available Offers'!C36</f>
        <v>false</v>
      </c>
    </row>
    <row r="113" spans="1:5" x14ac:dyDescent="0.2">
      <c r="A113" s="5" t="s">
        <v>186</v>
      </c>
      <c r="B113" s="9">
        <v>24</v>
      </c>
      <c r="C113" s="9">
        <v>1500</v>
      </c>
      <c r="D113" s="5" t="s">
        <v>144</v>
      </c>
      <c r="E113" s="5" t="str">
        <f ca="1">'Available Offers'!C37</f>
        <v>false</v>
      </c>
    </row>
    <row r="114" spans="1:5" x14ac:dyDescent="0.2">
      <c r="A114" s="5" t="s">
        <v>186</v>
      </c>
      <c r="B114" s="9">
        <v>24</v>
      </c>
      <c r="C114" s="9">
        <v>1750</v>
      </c>
      <c r="D114" s="5" t="s">
        <v>144</v>
      </c>
      <c r="E114" s="5" t="str">
        <f ca="1">'Available Offers'!C38</f>
        <v>false</v>
      </c>
    </row>
    <row r="115" spans="1:5" x14ac:dyDescent="0.2">
      <c r="A115" s="5" t="s">
        <v>186</v>
      </c>
      <c r="B115" s="9">
        <v>24</v>
      </c>
      <c r="C115" s="9">
        <v>2000</v>
      </c>
      <c r="D115" s="5" t="s">
        <v>144</v>
      </c>
      <c r="E115" s="5" t="str">
        <f ca="1">'Available Offers'!C39</f>
        <v>false</v>
      </c>
    </row>
    <row r="116" spans="1:5" x14ac:dyDescent="0.2">
      <c r="A116" s="5" t="s">
        <v>186</v>
      </c>
      <c r="B116" s="9">
        <v>24</v>
      </c>
      <c r="C116" s="9">
        <v>2250</v>
      </c>
      <c r="D116" s="5" t="s">
        <v>144</v>
      </c>
      <c r="E116" s="5" t="str">
        <f ca="1">'Available Offers'!C40</f>
        <v>true</v>
      </c>
    </row>
    <row r="117" spans="1:5" x14ac:dyDescent="0.2">
      <c r="A117" s="5" t="s">
        <v>186</v>
      </c>
      <c r="B117" s="9">
        <v>24</v>
      </c>
      <c r="C117" s="9">
        <v>2500</v>
      </c>
      <c r="D117" s="5" t="s">
        <v>144</v>
      </c>
      <c r="E117" s="5" t="str">
        <f ca="1">'Available Offers'!C41</f>
        <v>true</v>
      </c>
    </row>
    <row r="118" spans="1:5" x14ac:dyDescent="0.2">
      <c r="A118" s="5" t="s">
        <v>186</v>
      </c>
      <c r="B118" s="9">
        <v>24</v>
      </c>
      <c r="C118" s="9">
        <v>2750</v>
      </c>
      <c r="D118" s="5" t="s">
        <v>144</v>
      </c>
      <c r="E118" s="5" t="str">
        <f ca="1">'Available Offers'!C42</f>
        <v>true</v>
      </c>
    </row>
    <row r="119" spans="1:5" x14ac:dyDescent="0.2">
      <c r="A119" s="5" t="s">
        <v>186</v>
      </c>
      <c r="B119" s="9">
        <v>24</v>
      </c>
      <c r="C119" s="9">
        <v>3000</v>
      </c>
      <c r="D119" s="5" t="s">
        <v>144</v>
      </c>
      <c r="E119" s="5" t="str">
        <f ca="1">'Available Offers'!C43</f>
        <v>true</v>
      </c>
    </row>
    <row r="120" spans="1:5" x14ac:dyDescent="0.2">
      <c r="A120" s="5" t="s">
        <v>186</v>
      </c>
      <c r="B120" s="9">
        <v>24</v>
      </c>
      <c r="C120" s="9">
        <v>3250</v>
      </c>
      <c r="D120" s="5" t="s">
        <v>144</v>
      </c>
      <c r="E120" s="5" t="str">
        <f ca="1">'Available Offers'!C44</f>
        <v>false</v>
      </c>
    </row>
    <row r="121" spans="1:5" x14ac:dyDescent="0.2">
      <c r="A121" s="5" t="s">
        <v>186</v>
      </c>
      <c r="B121" s="9">
        <v>24</v>
      </c>
      <c r="C121" s="9">
        <v>3500</v>
      </c>
      <c r="D121" s="5" t="s">
        <v>144</v>
      </c>
      <c r="E121" s="5" t="str">
        <f ca="1">'Available Offers'!C45</f>
        <v>false</v>
      </c>
    </row>
    <row r="122" spans="1:5" x14ac:dyDescent="0.2">
      <c r="A122" s="5" t="s">
        <v>186</v>
      </c>
      <c r="B122" s="9">
        <v>24</v>
      </c>
      <c r="C122" s="9">
        <v>3750</v>
      </c>
      <c r="D122" s="5" t="s">
        <v>144</v>
      </c>
      <c r="E122" s="5" t="str">
        <f ca="1">'Available Offers'!C46</f>
        <v>false</v>
      </c>
    </row>
    <row r="123" spans="1:5" x14ac:dyDescent="0.2">
      <c r="A123" s="5" t="s">
        <v>186</v>
      </c>
      <c r="B123" s="9">
        <v>24</v>
      </c>
      <c r="C123" s="9">
        <v>4000</v>
      </c>
      <c r="D123" s="5" t="s">
        <v>144</v>
      </c>
      <c r="E123" s="5" t="str">
        <f ca="1">'Available Offers'!C47</f>
        <v>false</v>
      </c>
    </row>
    <row r="124" spans="1:5" x14ac:dyDescent="0.2">
      <c r="A124" s="5" t="s">
        <v>186</v>
      </c>
      <c r="B124" s="9">
        <v>24</v>
      </c>
      <c r="C124" s="9">
        <v>4250</v>
      </c>
      <c r="D124" s="5" t="s">
        <v>144</v>
      </c>
      <c r="E124" s="5" t="str">
        <f ca="1">'Available Offers'!C48</f>
        <v>false</v>
      </c>
    </row>
    <row r="125" spans="1:5" x14ac:dyDescent="0.2">
      <c r="A125" s="5" t="s">
        <v>186</v>
      </c>
      <c r="B125" s="9">
        <v>24</v>
      </c>
      <c r="C125" s="9">
        <v>4500</v>
      </c>
      <c r="D125" s="5" t="s">
        <v>144</v>
      </c>
      <c r="E125" s="5" t="str">
        <f ca="1">'Available Offers'!C49</f>
        <v>false</v>
      </c>
    </row>
    <row r="126" spans="1:5" x14ac:dyDescent="0.2">
      <c r="A126" s="5" t="s">
        <v>186</v>
      </c>
      <c r="B126" s="9">
        <v>24</v>
      </c>
      <c r="C126" s="9">
        <v>4750</v>
      </c>
      <c r="D126" s="5" t="s">
        <v>144</v>
      </c>
      <c r="E126" s="5" t="str">
        <f ca="1">'Available Offers'!C50</f>
        <v>false</v>
      </c>
    </row>
    <row r="127" spans="1:5" x14ac:dyDescent="0.2">
      <c r="A127" s="5" t="s">
        <v>186</v>
      </c>
      <c r="B127" s="9">
        <v>24</v>
      </c>
      <c r="C127" s="9">
        <v>5000</v>
      </c>
      <c r="D127" s="5" t="s">
        <v>144</v>
      </c>
      <c r="E127" s="5" t="str">
        <f ca="1">'Available Offers'!C51</f>
        <v>false</v>
      </c>
    </row>
    <row r="128" spans="1:5" x14ac:dyDescent="0.2">
      <c r="A128" s="5" t="s">
        <v>186</v>
      </c>
      <c r="B128" s="9">
        <v>24</v>
      </c>
      <c r="C128" s="9">
        <v>5500</v>
      </c>
      <c r="D128" s="5" t="s">
        <v>144</v>
      </c>
      <c r="E128" s="5" t="str">
        <f ca="1">'Available Offers'!C52</f>
        <v>false</v>
      </c>
    </row>
    <row r="129" spans="1:5" x14ac:dyDescent="0.2">
      <c r="A129" s="5" t="s">
        <v>186</v>
      </c>
      <c r="B129" s="9">
        <v>24</v>
      </c>
      <c r="C129" s="9">
        <v>6000</v>
      </c>
      <c r="D129" s="5" t="s">
        <v>144</v>
      </c>
      <c r="E129" s="5" t="str">
        <f ca="1">'Available Offers'!C53</f>
        <v>false</v>
      </c>
    </row>
    <row r="130" spans="1:5" x14ac:dyDescent="0.2">
      <c r="A130" s="5" t="s">
        <v>186</v>
      </c>
      <c r="B130" s="9">
        <v>24</v>
      </c>
      <c r="C130" s="9">
        <v>6500</v>
      </c>
      <c r="D130" s="5" t="s">
        <v>144</v>
      </c>
      <c r="E130" s="5" t="str">
        <f ca="1">'Available Offers'!C54</f>
        <v>false</v>
      </c>
    </row>
    <row r="131" spans="1:5" x14ac:dyDescent="0.2">
      <c r="A131" s="5" t="s">
        <v>186</v>
      </c>
      <c r="B131" s="9">
        <v>24</v>
      </c>
      <c r="C131" s="9">
        <v>7000</v>
      </c>
      <c r="D131" s="5" t="s">
        <v>144</v>
      </c>
      <c r="E131" s="5" t="str">
        <f ca="1">'Available Offers'!C55</f>
        <v>false</v>
      </c>
    </row>
    <row r="132" spans="1:5" x14ac:dyDescent="0.2">
      <c r="A132" s="5" t="s">
        <v>186</v>
      </c>
      <c r="B132" s="9">
        <v>24</v>
      </c>
      <c r="C132" s="9">
        <v>7500</v>
      </c>
      <c r="D132" s="5" t="s">
        <v>144</v>
      </c>
      <c r="E132" s="5" t="str">
        <f ca="1">'Available Offers'!C56</f>
        <v>false</v>
      </c>
    </row>
    <row r="133" spans="1:5" x14ac:dyDescent="0.2">
      <c r="A133" s="5" t="s">
        <v>186</v>
      </c>
      <c r="B133" s="9">
        <v>24</v>
      </c>
      <c r="C133" s="9">
        <v>8000</v>
      </c>
      <c r="D133" s="5" t="s">
        <v>144</v>
      </c>
      <c r="E133" s="5" t="str">
        <f ca="1">'Available Offers'!C57</f>
        <v>false</v>
      </c>
    </row>
    <row r="134" spans="1:5" x14ac:dyDescent="0.2">
      <c r="A134" s="5" t="s">
        <v>186</v>
      </c>
      <c r="B134" s="9">
        <v>24</v>
      </c>
      <c r="C134" s="9">
        <v>8500</v>
      </c>
      <c r="D134" s="5" t="s">
        <v>144</v>
      </c>
      <c r="E134" s="5" t="str">
        <f ca="1">'Available Offers'!C58</f>
        <v>false</v>
      </c>
    </row>
    <row r="135" spans="1:5" x14ac:dyDescent="0.2">
      <c r="A135" s="5" t="s">
        <v>186</v>
      </c>
      <c r="B135" s="9">
        <v>24</v>
      </c>
      <c r="C135" s="9">
        <v>9000</v>
      </c>
      <c r="D135" s="5" t="s">
        <v>144</v>
      </c>
      <c r="E135" s="5" t="str">
        <f ca="1">'Available Offers'!C59</f>
        <v>false</v>
      </c>
    </row>
    <row r="136" spans="1:5" x14ac:dyDescent="0.2">
      <c r="A136" s="5" t="s">
        <v>186</v>
      </c>
      <c r="B136" s="9">
        <v>24</v>
      </c>
      <c r="C136" s="9">
        <v>9500</v>
      </c>
      <c r="D136" s="5" t="s">
        <v>144</v>
      </c>
      <c r="E136" s="5" t="str">
        <f ca="1">'Available Offers'!C60</f>
        <v>false</v>
      </c>
    </row>
    <row r="137" spans="1:5" x14ac:dyDescent="0.2">
      <c r="A137" s="5" t="s">
        <v>186</v>
      </c>
      <c r="B137" s="9">
        <v>24</v>
      </c>
      <c r="C137" s="9">
        <v>10000</v>
      </c>
      <c r="D137" s="5" t="s">
        <v>144</v>
      </c>
      <c r="E137" s="5" t="str">
        <f ca="1">'Available Offers'!C61</f>
        <v>false</v>
      </c>
    </row>
    <row r="138" spans="1:5" x14ac:dyDescent="0.2">
      <c r="A138" s="5" t="s">
        <v>186</v>
      </c>
      <c r="B138" s="9">
        <v>24</v>
      </c>
      <c r="C138" s="9">
        <v>10500</v>
      </c>
      <c r="D138" s="5" t="s">
        <v>144</v>
      </c>
      <c r="E138" s="5" t="str">
        <f ca="1">'Available Offers'!C62</f>
        <v>false</v>
      </c>
    </row>
    <row r="139" spans="1:5" x14ac:dyDescent="0.2">
      <c r="A139" s="5" t="s">
        <v>186</v>
      </c>
      <c r="B139" s="9">
        <v>24</v>
      </c>
      <c r="C139" s="9">
        <v>11000</v>
      </c>
      <c r="D139" s="5" t="s">
        <v>144</v>
      </c>
      <c r="E139" s="5" t="str">
        <f ca="1">'Available Offers'!C63</f>
        <v>false</v>
      </c>
    </row>
    <row r="140" spans="1:5" x14ac:dyDescent="0.2">
      <c r="A140" s="5" t="s">
        <v>186</v>
      </c>
      <c r="B140" s="9">
        <v>24</v>
      </c>
      <c r="C140" s="9">
        <v>11500</v>
      </c>
      <c r="D140" s="5" t="s">
        <v>144</v>
      </c>
      <c r="E140" s="5" t="str">
        <f ca="1">'Available Offers'!C64</f>
        <v>false</v>
      </c>
    </row>
    <row r="141" spans="1:5" x14ac:dyDescent="0.2">
      <c r="A141" s="5" t="s">
        <v>186</v>
      </c>
      <c r="B141" s="9">
        <v>24</v>
      </c>
      <c r="C141" s="9">
        <v>12000</v>
      </c>
      <c r="D141" s="5" t="s">
        <v>144</v>
      </c>
      <c r="E141" s="5" t="str">
        <f ca="1">'Available Offers'!C65</f>
        <v>false</v>
      </c>
    </row>
    <row r="142" spans="1:5" x14ac:dyDescent="0.2">
      <c r="A142" s="5" t="s">
        <v>186</v>
      </c>
      <c r="B142" s="9">
        <v>24</v>
      </c>
      <c r="C142" s="9">
        <v>12500</v>
      </c>
      <c r="D142" s="5" t="s">
        <v>144</v>
      </c>
      <c r="E142" s="5" t="str">
        <f ca="1">'Available Offers'!C66</f>
        <v>false</v>
      </c>
    </row>
    <row r="143" spans="1:5" x14ac:dyDescent="0.2">
      <c r="A143" s="5" t="s">
        <v>186</v>
      </c>
      <c r="B143" s="9">
        <v>24</v>
      </c>
      <c r="C143" s="9">
        <v>13000</v>
      </c>
      <c r="D143" s="5" t="s">
        <v>144</v>
      </c>
      <c r="E143" s="5" t="str">
        <f ca="1">'Available Offers'!C67</f>
        <v>false</v>
      </c>
    </row>
    <row r="144" spans="1:5" x14ac:dyDescent="0.2">
      <c r="A144" s="5" t="s">
        <v>186</v>
      </c>
      <c r="B144" s="9">
        <v>24</v>
      </c>
      <c r="C144" s="9">
        <v>13500</v>
      </c>
      <c r="D144" s="5" t="s">
        <v>144</v>
      </c>
      <c r="E144" s="5" t="str">
        <f ca="1">'Available Offers'!C68</f>
        <v>false</v>
      </c>
    </row>
    <row r="145" spans="1:5" x14ac:dyDescent="0.2">
      <c r="A145" s="5" t="s">
        <v>186</v>
      </c>
      <c r="B145" s="9">
        <v>24</v>
      </c>
      <c r="C145" s="9">
        <v>14000</v>
      </c>
      <c r="D145" s="5" t="s">
        <v>144</v>
      </c>
      <c r="E145" s="5" t="str">
        <f ca="1">'Available Offers'!C69</f>
        <v>false</v>
      </c>
    </row>
    <row r="146" spans="1:5" x14ac:dyDescent="0.2">
      <c r="A146" s="5" t="s">
        <v>186</v>
      </c>
      <c r="B146" s="9">
        <v>24</v>
      </c>
      <c r="C146" s="9">
        <v>14500</v>
      </c>
      <c r="D146" s="5" t="s">
        <v>144</v>
      </c>
      <c r="E146" s="5" t="str">
        <f ca="1">'Available Offers'!C70</f>
        <v>false</v>
      </c>
    </row>
    <row r="147" spans="1:5" x14ac:dyDescent="0.2">
      <c r="A147" s="5" t="s">
        <v>186</v>
      </c>
      <c r="B147" s="9">
        <v>24</v>
      </c>
      <c r="C147" s="9">
        <v>15000</v>
      </c>
      <c r="D147" s="5" t="s">
        <v>144</v>
      </c>
      <c r="E147" s="5" t="str">
        <f ca="1">'Available Offers'!C71</f>
        <v>false</v>
      </c>
    </row>
    <row r="148" spans="1:5" x14ac:dyDescent="0.2">
      <c r="A148" s="5" t="s">
        <v>186</v>
      </c>
      <c r="B148" s="9">
        <v>36</v>
      </c>
      <c r="C148" s="9">
        <v>1500</v>
      </c>
      <c r="D148" s="5" t="s">
        <v>144</v>
      </c>
      <c r="E148" s="5" t="str">
        <f ca="1">'Available Offers'!C72</f>
        <v>false</v>
      </c>
    </row>
    <row r="149" spans="1:5" x14ac:dyDescent="0.2">
      <c r="A149" s="5" t="s">
        <v>186</v>
      </c>
      <c r="B149" s="9">
        <v>36</v>
      </c>
      <c r="C149" s="9">
        <v>1750</v>
      </c>
      <c r="D149" s="5" t="s">
        <v>144</v>
      </c>
      <c r="E149" s="5" t="str">
        <f ca="1">'Available Offers'!C73</f>
        <v>false</v>
      </c>
    </row>
    <row r="150" spans="1:5" x14ac:dyDescent="0.2">
      <c r="A150" s="5" t="s">
        <v>186</v>
      </c>
      <c r="B150" s="9">
        <v>36</v>
      </c>
      <c r="C150" s="9">
        <v>2000</v>
      </c>
      <c r="D150" s="5" t="s">
        <v>144</v>
      </c>
      <c r="E150" s="5" t="str">
        <f ca="1">'Available Offers'!C74</f>
        <v>false</v>
      </c>
    </row>
    <row r="151" spans="1:5" x14ac:dyDescent="0.2">
      <c r="A151" s="5" t="s">
        <v>186</v>
      </c>
      <c r="B151" s="9">
        <v>36</v>
      </c>
      <c r="C151" s="9">
        <v>2250</v>
      </c>
      <c r="D151" s="5" t="s">
        <v>144</v>
      </c>
      <c r="E151" s="5" t="str">
        <f ca="1">'Available Offers'!C75</f>
        <v>true</v>
      </c>
    </row>
    <row r="152" spans="1:5" x14ac:dyDescent="0.2">
      <c r="A152" s="5" t="s">
        <v>186</v>
      </c>
      <c r="B152" s="9">
        <v>36</v>
      </c>
      <c r="C152" s="9">
        <v>2500</v>
      </c>
      <c r="D152" s="5" t="s">
        <v>144</v>
      </c>
      <c r="E152" s="5" t="str">
        <f ca="1">'Available Offers'!C76</f>
        <v>true</v>
      </c>
    </row>
    <row r="153" spans="1:5" x14ac:dyDescent="0.2">
      <c r="A153" s="5" t="s">
        <v>186</v>
      </c>
      <c r="B153" s="9">
        <v>36</v>
      </c>
      <c r="C153" s="9">
        <v>2750</v>
      </c>
      <c r="D153" s="5" t="s">
        <v>144</v>
      </c>
      <c r="E153" s="5" t="str">
        <f ca="1">'Available Offers'!C77</f>
        <v>true</v>
      </c>
    </row>
    <row r="154" spans="1:5" x14ac:dyDescent="0.2">
      <c r="A154" s="5" t="s">
        <v>186</v>
      </c>
      <c r="B154" s="9">
        <v>36</v>
      </c>
      <c r="C154" s="9">
        <v>3000</v>
      </c>
      <c r="D154" s="5" t="s">
        <v>144</v>
      </c>
      <c r="E154" s="5" t="str">
        <f ca="1">'Available Offers'!C78</f>
        <v>true</v>
      </c>
    </row>
    <row r="155" spans="1:5" x14ac:dyDescent="0.2">
      <c r="A155" s="5" t="s">
        <v>186</v>
      </c>
      <c r="B155" s="9">
        <v>36</v>
      </c>
      <c r="C155" s="9">
        <v>3250</v>
      </c>
      <c r="D155" s="5" t="s">
        <v>144</v>
      </c>
      <c r="E155" s="5" t="str">
        <f ca="1">'Available Offers'!C79</f>
        <v>false</v>
      </c>
    </row>
    <row r="156" spans="1:5" x14ac:dyDescent="0.2">
      <c r="A156" s="5" t="s">
        <v>186</v>
      </c>
      <c r="B156" s="9">
        <v>36</v>
      </c>
      <c r="C156" s="9">
        <v>3500</v>
      </c>
      <c r="D156" s="5" t="s">
        <v>144</v>
      </c>
      <c r="E156" s="5" t="str">
        <f ca="1">'Available Offers'!C80</f>
        <v>false</v>
      </c>
    </row>
    <row r="157" spans="1:5" x14ac:dyDescent="0.2">
      <c r="A157" s="5" t="s">
        <v>186</v>
      </c>
      <c r="B157" s="9">
        <v>36</v>
      </c>
      <c r="C157" s="9">
        <v>3750</v>
      </c>
      <c r="D157" s="5" t="s">
        <v>144</v>
      </c>
      <c r="E157" s="5" t="str">
        <f ca="1">'Available Offers'!C81</f>
        <v>false</v>
      </c>
    </row>
    <row r="158" spans="1:5" x14ac:dyDescent="0.2">
      <c r="A158" s="5" t="s">
        <v>186</v>
      </c>
      <c r="B158" s="9">
        <v>36</v>
      </c>
      <c r="C158" s="9">
        <v>4000</v>
      </c>
      <c r="D158" s="5" t="s">
        <v>144</v>
      </c>
      <c r="E158" s="5" t="str">
        <f ca="1">'Available Offers'!C82</f>
        <v>false</v>
      </c>
    </row>
    <row r="159" spans="1:5" x14ac:dyDescent="0.2">
      <c r="A159" s="5" t="s">
        <v>186</v>
      </c>
      <c r="B159" s="9">
        <v>36</v>
      </c>
      <c r="C159" s="9">
        <v>4250</v>
      </c>
      <c r="D159" s="5" t="s">
        <v>144</v>
      </c>
      <c r="E159" s="5" t="str">
        <f ca="1">'Available Offers'!C83</f>
        <v>false</v>
      </c>
    </row>
    <row r="160" spans="1:5" x14ac:dyDescent="0.2">
      <c r="A160" s="5" t="s">
        <v>186</v>
      </c>
      <c r="B160" s="9">
        <v>36</v>
      </c>
      <c r="C160" s="9">
        <v>4500</v>
      </c>
      <c r="D160" s="5" t="s">
        <v>144</v>
      </c>
      <c r="E160" s="5" t="str">
        <f ca="1">'Available Offers'!C84</f>
        <v>false</v>
      </c>
    </row>
    <row r="161" spans="1:5" x14ac:dyDescent="0.2">
      <c r="A161" s="5" t="s">
        <v>186</v>
      </c>
      <c r="B161" s="9">
        <v>36</v>
      </c>
      <c r="C161" s="9">
        <v>4750</v>
      </c>
      <c r="D161" s="5" t="s">
        <v>144</v>
      </c>
      <c r="E161" s="5" t="str">
        <f ca="1">'Available Offers'!C85</f>
        <v>false</v>
      </c>
    </row>
    <row r="162" spans="1:5" x14ac:dyDescent="0.2">
      <c r="A162" s="5" t="s">
        <v>186</v>
      </c>
      <c r="B162" s="9">
        <v>36</v>
      </c>
      <c r="C162" s="9">
        <v>5000</v>
      </c>
      <c r="D162" s="5" t="s">
        <v>144</v>
      </c>
      <c r="E162" s="5" t="str">
        <f ca="1">'Available Offers'!C86</f>
        <v>false</v>
      </c>
    </row>
    <row r="163" spans="1:5" x14ac:dyDescent="0.2">
      <c r="A163" s="5" t="s">
        <v>186</v>
      </c>
      <c r="B163" s="9">
        <v>36</v>
      </c>
      <c r="C163" s="9">
        <v>5500</v>
      </c>
      <c r="D163" s="5" t="s">
        <v>144</v>
      </c>
      <c r="E163" s="5" t="str">
        <f ca="1">'Available Offers'!C87</f>
        <v>false</v>
      </c>
    </row>
    <row r="164" spans="1:5" x14ac:dyDescent="0.2">
      <c r="A164" s="5" t="s">
        <v>186</v>
      </c>
      <c r="B164" s="9">
        <v>36</v>
      </c>
      <c r="C164" s="9">
        <v>6000</v>
      </c>
      <c r="D164" s="5" t="s">
        <v>144</v>
      </c>
      <c r="E164" s="5" t="str">
        <f ca="1">'Available Offers'!C88</f>
        <v>false</v>
      </c>
    </row>
    <row r="165" spans="1:5" x14ac:dyDescent="0.2">
      <c r="A165" s="5" t="s">
        <v>186</v>
      </c>
      <c r="B165" s="9">
        <v>36</v>
      </c>
      <c r="C165" s="9">
        <v>6500</v>
      </c>
      <c r="D165" s="5" t="s">
        <v>144</v>
      </c>
      <c r="E165" s="5" t="str">
        <f ca="1">'Available Offers'!C89</f>
        <v>false</v>
      </c>
    </row>
    <row r="166" spans="1:5" x14ac:dyDescent="0.2">
      <c r="A166" s="5" t="s">
        <v>186</v>
      </c>
      <c r="B166" s="9">
        <v>36</v>
      </c>
      <c r="C166" s="9">
        <v>7000</v>
      </c>
      <c r="D166" s="5" t="s">
        <v>144</v>
      </c>
      <c r="E166" s="5" t="str">
        <f ca="1">'Available Offers'!C90</f>
        <v>false</v>
      </c>
    </row>
    <row r="167" spans="1:5" x14ac:dyDescent="0.2">
      <c r="A167" s="5" t="s">
        <v>186</v>
      </c>
      <c r="B167" s="9">
        <v>36</v>
      </c>
      <c r="C167" s="9">
        <v>7500</v>
      </c>
      <c r="D167" s="5" t="s">
        <v>144</v>
      </c>
      <c r="E167" s="5" t="str">
        <f ca="1">'Available Offers'!C91</f>
        <v>false</v>
      </c>
    </row>
    <row r="168" spans="1:5" x14ac:dyDescent="0.2">
      <c r="A168" s="5" t="s">
        <v>186</v>
      </c>
      <c r="B168" s="9">
        <v>36</v>
      </c>
      <c r="C168" s="9">
        <v>8000</v>
      </c>
      <c r="D168" s="5" t="s">
        <v>144</v>
      </c>
      <c r="E168" s="5" t="str">
        <f ca="1">'Available Offers'!C92</f>
        <v>false</v>
      </c>
    </row>
    <row r="169" spans="1:5" x14ac:dyDescent="0.2">
      <c r="A169" s="5" t="s">
        <v>186</v>
      </c>
      <c r="B169" s="9">
        <v>36</v>
      </c>
      <c r="C169" s="9">
        <v>8500</v>
      </c>
      <c r="D169" s="5" t="s">
        <v>144</v>
      </c>
      <c r="E169" s="5" t="str">
        <f ca="1">'Available Offers'!C93</f>
        <v>false</v>
      </c>
    </row>
    <row r="170" spans="1:5" x14ac:dyDescent="0.2">
      <c r="A170" s="5" t="s">
        <v>186</v>
      </c>
      <c r="B170" s="9">
        <v>36</v>
      </c>
      <c r="C170" s="9">
        <v>9000</v>
      </c>
      <c r="D170" s="5" t="s">
        <v>144</v>
      </c>
      <c r="E170" s="5" t="str">
        <f ca="1">'Available Offers'!C94</f>
        <v>false</v>
      </c>
    </row>
    <row r="171" spans="1:5" x14ac:dyDescent="0.2">
      <c r="A171" s="5" t="s">
        <v>186</v>
      </c>
      <c r="B171" s="9">
        <v>36</v>
      </c>
      <c r="C171" s="9">
        <v>9500</v>
      </c>
      <c r="D171" s="5" t="s">
        <v>144</v>
      </c>
      <c r="E171" s="5" t="str">
        <f ca="1">'Available Offers'!C95</f>
        <v>false</v>
      </c>
    </row>
    <row r="172" spans="1:5" x14ac:dyDescent="0.2">
      <c r="A172" s="5" t="s">
        <v>186</v>
      </c>
      <c r="B172" s="9">
        <v>36</v>
      </c>
      <c r="C172" s="9">
        <v>10000</v>
      </c>
      <c r="D172" s="5" t="s">
        <v>144</v>
      </c>
      <c r="E172" s="5" t="str">
        <f ca="1">'Available Offers'!C96</f>
        <v>false</v>
      </c>
    </row>
    <row r="173" spans="1:5" x14ac:dyDescent="0.2">
      <c r="A173" s="5" t="s">
        <v>186</v>
      </c>
      <c r="B173" s="9">
        <v>36</v>
      </c>
      <c r="C173" s="9">
        <v>10500</v>
      </c>
      <c r="D173" s="5" t="s">
        <v>144</v>
      </c>
      <c r="E173" s="5" t="str">
        <f ca="1">'Available Offers'!C97</f>
        <v>false</v>
      </c>
    </row>
    <row r="174" spans="1:5" x14ac:dyDescent="0.2">
      <c r="A174" s="5" t="s">
        <v>186</v>
      </c>
      <c r="B174" s="9">
        <v>36</v>
      </c>
      <c r="C174" s="9">
        <v>11000</v>
      </c>
      <c r="D174" s="5" t="s">
        <v>144</v>
      </c>
      <c r="E174" s="5" t="str">
        <f ca="1">'Available Offers'!C98</f>
        <v>false</v>
      </c>
    </row>
    <row r="175" spans="1:5" x14ac:dyDescent="0.2">
      <c r="A175" s="5" t="s">
        <v>186</v>
      </c>
      <c r="B175" s="9">
        <v>36</v>
      </c>
      <c r="C175" s="9">
        <v>11500</v>
      </c>
      <c r="D175" s="5" t="s">
        <v>144</v>
      </c>
      <c r="E175" s="5" t="str">
        <f ca="1">'Available Offers'!C99</f>
        <v>false</v>
      </c>
    </row>
    <row r="176" spans="1:5" x14ac:dyDescent="0.2">
      <c r="A176" s="5" t="s">
        <v>186</v>
      </c>
      <c r="B176" s="9">
        <v>36</v>
      </c>
      <c r="C176" s="9">
        <v>12000</v>
      </c>
      <c r="D176" s="5" t="s">
        <v>144</v>
      </c>
      <c r="E176" s="5" t="str">
        <f ca="1">'Available Offers'!C100</f>
        <v>false</v>
      </c>
    </row>
    <row r="177" spans="1:5" x14ac:dyDescent="0.2">
      <c r="A177" s="5" t="s">
        <v>186</v>
      </c>
      <c r="B177" s="9">
        <v>36</v>
      </c>
      <c r="C177" s="9">
        <v>12500</v>
      </c>
      <c r="D177" s="5" t="s">
        <v>144</v>
      </c>
      <c r="E177" s="5" t="str">
        <f ca="1">'Available Offers'!C101</f>
        <v>false</v>
      </c>
    </row>
    <row r="178" spans="1:5" x14ac:dyDescent="0.2">
      <c r="A178" s="5" t="s">
        <v>186</v>
      </c>
      <c r="B178" s="9">
        <v>36</v>
      </c>
      <c r="C178" s="9">
        <v>13000</v>
      </c>
      <c r="D178" s="5" t="s">
        <v>144</v>
      </c>
      <c r="E178" s="5" t="str">
        <f ca="1">'Available Offers'!C102</f>
        <v>false</v>
      </c>
    </row>
    <row r="179" spans="1:5" x14ac:dyDescent="0.2">
      <c r="A179" s="5" t="s">
        <v>186</v>
      </c>
      <c r="B179" s="9">
        <v>36</v>
      </c>
      <c r="C179" s="9">
        <v>13500</v>
      </c>
      <c r="D179" s="5" t="s">
        <v>144</v>
      </c>
      <c r="E179" s="5" t="str">
        <f ca="1">'Available Offers'!C103</f>
        <v>false</v>
      </c>
    </row>
    <row r="180" spans="1:5" x14ac:dyDescent="0.2">
      <c r="A180" s="5" t="s">
        <v>186</v>
      </c>
      <c r="B180" s="9">
        <v>36</v>
      </c>
      <c r="C180" s="9">
        <v>14000</v>
      </c>
      <c r="D180" s="5" t="s">
        <v>144</v>
      </c>
      <c r="E180" s="5" t="str">
        <f ca="1">'Available Offers'!C104</f>
        <v>false</v>
      </c>
    </row>
    <row r="181" spans="1:5" x14ac:dyDescent="0.2">
      <c r="A181" s="5" t="s">
        <v>186</v>
      </c>
      <c r="B181" s="9">
        <v>36</v>
      </c>
      <c r="C181" s="9">
        <v>14500</v>
      </c>
      <c r="D181" s="5" t="s">
        <v>144</v>
      </c>
      <c r="E181" s="5" t="str">
        <f ca="1">'Available Offers'!C105</f>
        <v>false</v>
      </c>
    </row>
    <row r="182" spans="1:5" x14ac:dyDescent="0.2">
      <c r="A182" s="5" t="s">
        <v>186</v>
      </c>
      <c r="B182" s="9">
        <v>36</v>
      </c>
      <c r="C182" s="9">
        <v>15000</v>
      </c>
      <c r="D182" s="5" t="s">
        <v>144</v>
      </c>
      <c r="E182" s="5" t="str">
        <f ca="1">'Available Offers'!C106</f>
        <v>false</v>
      </c>
    </row>
    <row r="183" spans="1:5" x14ac:dyDescent="0.2">
      <c r="A183" s="5" t="s">
        <v>186</v>
      </c>
      <c r="B183" s="9">
        <v>48</v>
      </c>
      <c r="C183" s="9">
        <v>1500</v>
      </c>
      <c r="D183" s="5" t="s">
        <v>144</v>
      </c>
      <c r="E183" s="5" t="str">
        <f ca="1">'Available Offers'!C107</f>
        <v>false</v>
      </c>
    </row>
    <row r="184" spans="1:5" x14ac:dyDescent="0.2">
      <c r="A184" s="5" t="s">
        <v>186</v>
      </c>
      <c r="B184" s="9">
        <v>48</v>
      </c>
      <c r="C184" s="9">
        <v>1750</v>
      </c>
      <c r="D184" s="5" t="s">
        <v>144</v>
      </c>
      <c r="E184" s="5" t="str">
        <f ca="1">'Available Offers'!C108</f>
        <v>false</v>
      </c>
    </row>
    <row r="185" spans="1:5" x14ac:dyDescent="0.2">
      <c r="A185" s="5" t="s">
        <v>186</v>
      </c>
      <c r="B185" s="9">
        <v>48</v>
      </c>
      <c r="C185" s="9">
        <v>2000</v>
      </c>
      <c r="D185" s="5" t="s">
        <v>144</v>
      </c>
      <c r="E185" s="5" t="str">
        <f ca="1">'Available Offers'!C109</f>
        <v>false</v>
      </c>
    </row>
    <row r="186" spans="1:5" x14ac:dyDescent="0.2">
      <c r="A186" s="5" t="s">
        <v>186</v>
      </c>
      <c r="B186" s="9">
        <v>48</v>
      </c>
      <c r="C186" s="9">
        <v>2250</v>
      </c>
      <c r="D186" s="5" t="s">
        <v>144</v>
      </c>
      <c r="E186" s="5" t="str">
        <f ca="1">'Available Offers'!C110</f>
        <v>false</v>
      </c>
    </row>
    <row r="187" spans="1:5" x14ac:dyDescent="0.2">
      <c r="A187" s="5" t="s">
        <v>186</v>
      </c>
      <c r="B187" s="9">
        <v>48</v>
      </c>
      <c r="C187" s="9">
        <v>2500</v>
      </c>
      <c r="D187" s="5" t="s">
        <v>144</v>
      </c>
      <c r="E187" s="5" t="str">
        <f ca="1">'Available Offers'!C111</f>
        <v>false</v>
      </c>
    </row>
    <row r="188" spans="1:5" x14ac:dyDescent="0.2">
      <c r="A188" s="5" t="s">
        <v>186</v>
      </c>
      <c r="B188" s="9">
        <v>48</v>
      </c>
      <c r="C188" s="9">
        <v>2750</v>
      </c>
      <c r="D188" s="5" t="s">
        <v>144</v>
      </c>
      <c r="E188" s="5" t="str">
        <f ca="1">'Available Offers'!C112</f>
        <v>false</v>
      </c>
    </row>
    <row r="189" spans="1:5" x14ac:dyDescent="0.2">
      <c r="A189" s="5" t="s">
        <v>186</v>
      </c>
      <c r="B189" s="9">
        <v>48</v>
      </c>
      <c r="C189" s="9">
        <v>3000</v>
      </c>
      <c r="D189" s="5" t="s">
        <v>144</v>
      </c>
      <c r="E189" s="5" t="str">
        <f ca="1">'Available Offers'!C113</f>
        <v>false</v>
      </c>
    </row>
    <row r="190" spans="1:5" x14ac:dyDescent="0.2">
      <c r="A190" s="5" t="s">
        <v>186</v>
      </c>
      <c r="B190" s="9">
        <v>48</v>
      </c>
      <c r="C190" s="9">
        <v>3250</v>
      </c>
      <c r="D190" s="5" t="s">
        <v>144</v>
      </c>
      <c r="E190" s="5" t="str">
        <f ca="1">'Available Offers'!C114</f>
        <v>false</v>
      </c>
    </row>
    <row r="191" spans="1:5" x14ac:dyDescent="0.2">
      <c r="A191" s="5" t="s">
        <v>186</v>
      </c>
      <c r="B191" s="9">
        <v>48</v>
      </c>
      <c r="C191" s="9">
        <v>3500</v>
      </c>
      <c r="D191" s="5" t="s">
        <v>144</v>
      </c>
      <c r="E191" s="5" t="str">
        <f ca="1">'Available Offers'!C115</f>
        <v>false</v>
      </c>
    </row>
    <row r="192" spans="1:5" x14ac:dyDescent="0.2">
      <c r="A192" s="5" t="s">
        <v>186</v>
      </c>
      <c r="B192" s="9">
        <v>48</v>
      </c>
      <c r="C192" s="9">
        <v>3750</v>
      </c>
      <c r="D192" s="5" t="s">
        <v>144</v>
      </c>
      <c r="E192" s="5" t="str">
        <f ca="1">'Available Offers'!C116</f>
        <v>false</v>
      </c>
    </row>
    <row r="193" spans="1:5" x14ac:dyDescent="0.2">
      <c r="A193" s="5" t="s">
        <v>186</v>
      </c>
      <c r="B193" s="9">
        <v>48</v>
      </c>
      <c r="C193" s="9">
        <v>4000</v>
      </c>
      <c r="D193" s="5" t="s">
        <v>144</v>
      </c>
      <c r="E193" s="5" t="str">
        <f ca="1">'Available Offers'!C117</f>
        <v>false</v>
      </c>
    </row>
    <row r="194" spans="1:5" x14ac:dyDescent="0.2">
      <c r="A194" s="5" t="s">
        <v>186</v>
      </c>
      <c r="B194" s="9">
        <v>48</v>
      </c>
      <c r="C194" s="9">
        <v>4250</v>
      </c>
      <c r="D194" s="5" t="s">
        <v>144</v>
      </c>
      <c r="E194" s="5" t="str">
        <f ca="1">'Available Offers'!C118</f>
        <v>false</v>
      </c>
    </row>
    <row r="195" spans="1:5" x14ac:dyDescent="0.2">
      <c r="A195" s="5" t="s">
        <v>186</v>
      </c>
      <c r="B195" s="9">
        <v>48</v>
      </c>
      <c r="C195" s="9">
        <v>4500</v>
      </c>
      <c r="D195" s="5" t="s">
        <v>144</v>
      </c>
      <c r="E195" s="5" t="str">
        <f ca="1">'Available Offers'!C119</f>
        <v>false</v>
      </c>
    </row>
    <row r="196" spans="1:5" x14ac:dyDescent="0.2">
      <c r="A196" s="5" t="s">
        <v>186</v>
      </c>
      <c r="B196" s="9">
        <v>48</v>
      </c>
      <c r="C196" s="9">
        <v>4750</v>
      </c>
      <c r="D196" s="5" t="s">
        <v>144</v>
      </c>
      <c r="E196" s="5" t="str">
        <f ca="1">'Available Offers'!C120</f>
        <v>false</v>
      </c>
    </row>
    <row r="197" spans="1:5" x14ac:dyDescent="0.2">
      <c r="A197" s="5" t="s">
        <v>186</v>
      </c>
      <c r="B197" s="9">
        <v>48</v>
      </c>
      <c r="C197" s="9">
        <v>5000</v>
      </c>
      <c r="D197" s="5" t="s">
        <v>144</v>
      </c>
      <c r="E197" s="5" t="str">
        <f ca="1">'Available Offers'!C121</f>
        <v>false</v>
      </c>
    </row>
    <row r="198" spans="1:5" x14ac:dyDescent="0.2">
      <c r="A198" s="5" t="s">
        <v>186</v>
      </c>
      <c r="B198" s="9">
        <v>48</v>
      </c>
      <c r="C198" s="9">
        <v>5500</v>
      </c>
      <c r="D198" s="5" t="s">
        <v>144</v>
      </c>
      <c r="E198" s="5" t="str">
        <f ca="1">'Available Offers'!C122</f>
        <v>false</v>
      </c>
    </row>
    <row r="199" spans="1:5" x14ac:dyDescent="0.2">
      <c r="A199" s="5" t="s">
        <v>186</v>
      </c>
      <c r="B199" s="9">
        <v>48</v>
      </c>
      <c r="C199" s="9">
        <v>6000</v>
      </c>
      <c r="D199" s="5" t="s">
        <v>144</v>
      </c>
      <c r="E199" s="5" t="str">
        <f ca="1">'Available Offers'!C123</f>
        <v>false</v>
      </c>
    </row>
    <row r="200" spans="1:5" x14ac:dyDescent="0.2">
      <c r="A200" s="5" t="s">
        <v>186</v>
      </c>
      <c r="B200" s="9">
        <v>48</v>
      </c>
      <c r="C200" s="9">
        <v>6500</v>
      </c>
      <c r="D200" s="5" t="s">
        <v>144</v>
      </c>
      <c r="E200" s="5" t="str">
        <f ca="1">'Available Offers'!C124</f>
        <v>false</v>
      </c>
    </row>
    <row r="201" spans="1:5" x14ac:dyDescent="0.2">
      <c r="A201" s="5" t="s">
        <v>186</v>
      </c>
      <c r="B201" s="9">
        <v>48</v>
      </c>
      <c r="C201" s="9">
        <v>7000</v>
      </c>
      <c r="D201" s="5" t="s">
        <v>144</v>
      </c>
      <c r="E201" s="5" t="str">
        <f ca="1">'Available Offers'!C125</f>
        <v>false</v>
      </c>
    </row>
    <row r="202" spans="1:5" x14ac:dyDescent="0.2">
      <c r="A202" s="5" t="s">
        <v>186</v>
      </c>
      <c r="B202" s="9">
        <v>48</v>
      </c>
      <c r="C202" s="9">
        <v>7500</v>
      </c>
      <c r="D202" s="5" t="s">
        <v>144</v>
      </c>
      <c r="E202" s="5" t="str">
        <f ca="1">'Available Offers'!C126</f>
        <v>false</v>
      </c>
    </row>
    <row r="203" spans="1:5" x14ac:dyDescent="0.2">
      <c r="A203" s="5" t="s">
        <v>186</v>
      </c>
      <c r="B203" s="9">
        <v>48</v>
      </c>
      <c r="C203" s="9">
        <v>8000</v>
      </c>
      <c r="D203" s="5" t="s">
        <v>144</v>
      </c>
      <c r="E203" s="5" t="str">
        <f ca="1">'Available Offers'!C127</f>
        <v>false</v>
      </c>
    </row>
    <row r="204" spans="1:5" x14ac:dyDescent="0.2">
      <c r="A204" s="5" t="s">
        <v>186</v>
      </c>
      <c r="B204" s="9">
        <v>48</v>
      </c>
      <c r="C204" s="9">
        <v>8500</v>
      </c>
      <c r="D204" s="5" t="s">
        <v>144</v>
      </c>
      <c r="E204" s="5" t="str">
        <f ca="1">'Available Offers'!C128</f>
        <v>false</v>
      </c>
    </row>
    <row r="205" spans="1:5" x14ac:dyDescent="0.2">
      <c r="A205" s="5" t="s">
        <v>186</v>
      </c>
      <c r="B205" s="9">
        <v>48</v>
      </c>
      <c r="C205" s="9">
        <v>9000</v>
      </c>
      <c r="D205" s="5" t="s">
        <v>144</v>
      </c>
      <c r="E205" s="5" t="str">
        <f ca="1">'Available Offers'!C129</f>
        <v>false</v>
      </c>
    </row>
    <row r="206" spans="1:5" x14ac:dyDescent="0.2">
      <c r="A206" s="5" t="s">
        <v>186</v>
      </c>
      <c r="B206" s="9">
        <v>48</v>
      </c>
      <c r="C206" s="9">
        <v>9500</v>
      </c>
      <c r="D206" s="5" t="s">
        <v>144</v>
      </c>
      <c r="E206" s="5" t="str">
        <f ca="1">'Available Offers'!C130</f>
        <v>false</v>
      </c>
    </row>
    <row r="207" spans="1:5" x14ac:dyDescent="0.2">
      <c r="A207" s="5" t="s">
        <v>186</v>
      </c>
      <c r="B207" s="9">
        <v>48</v>
      </c>
      <c r="C207" s="9">
        <v>10000</v>
      </c>
      <c r="D207" s="5" t="s">
        <v>144</v>
      </c>
      <c r="E207" s="5" t="str">
        <f ca="1">'Available Offers'!C131</f>
        <v>false</v>
      </c>
    </row>
    <row r="208" spans="1:5" x14ac:dyDescent="0.2">
      <c r="A208" s="5" t="s">
        <v>186</v>
      </c>
      <c r="B208" s="9">
        <v>48</v>
      </c>
      <c r="C208" s="9">
        <v>10500</v>
      </c>
      <c r="D208" s="5" t="s">
        <v>144</v>
      </c>
      <c r="E208" s="5" t="str">
        <f ca="1">'Available Offers'!C132</f>
        <v>false</v>
      </c>
    </row>
    <row r="209" spans="1:5" x14ac:dyDescent="0.2">
      <c r="A209" s="5" t="s">
        <v>186</v>
      </c>
      <c r="B209" s="9">
        <v>48</v>
      </c>
      <c r="C209" s="9">
        <v>11000</v>
      </c>
      <c r="D209" s="5" t="s">
        <v>144</v>
      </c>
      <c r="E209" s="5" t="str">
        <f ca="1">'Available Offers'!C133</f>
        <v>false</v>
      </c>
    </row>
    <row r="210" spans="1:5" x14ac:dyDescent="0.2">
      <c r="A210" s="5" t="s">
        <v>186</v>
      </c>
      <c r="B210" s="9">
        <v>48</v>
      </c>
      <c r="C210" s="9">
        <v>11500</v>
      </c>
      <c r="D210" s="5" t="s">
        <v>144</v>
      </c>
      <c r="E210" s="5" t="str">
        <f ca="1">'Available Offers'!C134</f>
        <v>false</v>
      </c>
    </row>
    <row r="211" spans="1:5" x14ac:dyDescent="0.2">
      <c r="A211" s="5" t="s">
        <v>186</v>
      </c>
      <c r="B211" s="9">
        <v>48</v>
      </c>
      <c r="C211" s="9">
        <v>12000</v>
      </c>
      <c r="D211" s="5" t="s">
        <v>144</v>
      </c>
      <c r="E211" s="5" t="str">
        <f ca="1">'Available Offers'!C135</f>
        <v>false</v>
      </c>
    </row>
    <row r="212" spans="1:5" x14ac:dyDescent="0.2">
      <c r="A212" s="5" t="s">
        <v>186</v>
      </c>
      <c r="B212" s="9">
        <v>48</v>
      </c>
      <c r="C212" s="9">
        <v>12500</v>
      </c>
      <c r="D212" s="5" t="s">
        <v>144</v>
      </c>
      <c r="E212" s="5" t="str">
        <f ca="1">'Available Offers'!C136</f>
        <v>false</v>
      </c>
    </row>
    <row r="213" spans="1:5" x14ac:dyDescent="0.2">
      <c r="A213" s="5" t="s">
        <v>186</v>
      </c>
      <c r="B213" s="9">
        <v>48</v>
      </c>
      <c r="C213" s="9">
        <v>13000</v>
      </c>
      <c r="D213" s="5" t="s">
        <v>144</v>
      </c>
      <c r="E213" s="5" t="str">
        <f ca="1">'Available Offers'!C137</f>
        <v>false</v>
      </c>
    </row>
    <row r="214" spans="1:5" x14ac:dyDescent="0.2">
      <c r="A214" s="5" t="s">
        <v>186</v>
      </c>
      <c r="B214" s="9">
        <v>48</v>
      </c>
      <c r="C214" s="9">
        <v>13500</v>
      </c>
      <c r="D214" s="5" t="s">
        <v>144</v>
      </c>
      <c r="E214" s="5" t="str">
        <f ca="1">'Available Offers'!C138</f>
        <v>false</v>
      </c>
    </row>
    <row r="215" spans="1:5" x14ac:dyDescent="0.2">
      <c r="A215" s="5" t="s">
        <v>186</v>
      </c>
      <c r="B215" s="9">
        <v>48</v>
      </c>
      <c r="C215" s="9">
        <v>14000</v>
      </c>
      <c r="D215" s="5" t="s">
        <v>144</v>
      </c>
      <c r="E215" s="5" t="str">
        <f ca="1">'Available Offers'!C139</f>
        <v>false</v>
      </c>
    </row>
    <row r="216" spans="1:5" x14ac:dyDescent="0.2">
      <c r="A216" s="5" t="s">
        <v>186</v>
      </c>
      <c r="B216" s="9">
        <v>48</v>
      </c>
      <c r="C216" s="9">
        <v>14500</v>
      </c>
      <c r="D216" s="5" t="s">
        <v>144</v>
      </c>
      <c r="E216" s="5" t="str">
        <f ca="1">'Available Offers'!C140</f>
        <v>false</v>
      </c>
    </row>
    <row r="217" spans="1:5" x14ac:dyDescent="0.2">
      <c r="A217" s="5" t="s">
        <v>186</v>
      </c>
      <c r="B217" s="9">
        <v>48</v>
      </c>
      <c r="C217" s="9">
        <v>15000</v>
      </c>
      <c r="D217" s="5" t="s">
        <v>144</v>
      </c>
      <c r="E217" s="5" t="str">
        <f ca="1">'Available Offers'!C141</f>
        <v>false</v>
      </c>
    </row>
    <row r="218" spans="1:5" x14ac:dyDescent="0.2">
      <c r="A218" s="5" t="s">
        <v>186</v>
      </c>
      <c r="B218" s="9">
        <v>60</v>
      </c>
      <c r="C218" s="9">
        <v>1500</v>
      </c>
      <c r="D218" s="5" t="s">
        <v>144</v>
      </c>
      <c r="E218" s="5" t="str">
        <f ca="1">'Available Offers'!C142</f>
        <v>false</v>
      </c>
    </row>
    <row r="219" spans="1:5" x14ac:dyDescent="0.2">
      <c r="A219" s="5" t="s">
        <v>186</v>
      </c>
      <c r="B219" s="9">
        <v>60</v>
      </c>
      <c r="C219" s="9">
        <v>1750</v>
      </c>
      <c r="D219" s="5" t="s">
        <v>144</v>
      </c>
      <c r="E219" s="5" t="str">
        <f ca="1">'Available Offers'!C143</f>
        <v>false</v>
      </c>
    </row>
    <row r="220" spans="1:5" x14ac:dyDescent="0.2">
      <c r="A220" s="5" t="s">
        <v>186</v>
      </c>
      <c r="B220" s="9">
        <v>60</v>
      </c>
      <c r="C220" s="9">
        <v>2000</v>
      </c>
      <c r="D220" s="5" t="s">
        <v>144</v>
      </c>
      <c r="E220" s="5" t="str">
        <f ca="1">'Available Offers'!C144</f>
        <v>false</v>
      </c>
    </row>
    <row r="221" spans="1:5" x14ac:dyDescent="0.2">
      <c r="A221" s="5" t="s">
        <v>186</v>
      </c>
      <c r="B221" s="9">
        <v>60</v>
      </c>
      <c r="C221" s="9">
        <v>2250</v>
      </c>
      <c r="D221" s="5" t="s">
        <v>144</v>
      </c>
      <c r="E221" s="5" t="str">
        <f ca="1">'Available Offers'!C145</f>
        <v>false</v>
      </c>
    </row>
    <row r="222" spans="1:5" x14ac:dyDescent="0.2">
      <c r="A222" s="5" t="s">
        <v>186</v>
      </c>
      <c r="B222" s="9">
        <v>60</v>
      </c>
      <c r="C222" s="9">
        <v>2500</v>
      </c>
      <c r="D222" s="5" t="s">
        <v>144</v>
      </c>
      <c r="E222" s="5" t="str">
        <f ca="1">'Available Offers'!C146</f>
        <v>false</v>
      </c>
    </row>
    <row r="223" spans="1:5" x14ac:dyDescent="0.2">
      <c r="A223" s="5" t="s">
        <v>186</v>
      </c>
      <c r="B223" s="9">
        <v>60</v>
      </c>
      <c r="C223" s="9">
        <v>2750</v>
      </c>
      <c r="D223" s="5" t="s">
        <v>144</v>
      </c>
      <c r="E223" s="5" t="str">
        <f ca="1">'Available Offers'!C147</f>
        <v>false</v>
      </c>
    </row>
    <row r="224" spans="1:5" x14ac:dyDescent="0.2">
      <c r="A224" s="5" t="s">
        <v>186</v>
      </c>
      <c r="B224" s="9">
        <v>60</v>
      </c>
      <c r="C224" s="9">
        <v>3000</v>
      </c>
      <c r="D224" s="5" t="s">
        <v>144</v>
      </c>
      <c r="E224" s="5" t="str">
        <f ca="1">'Available Offers'!C148</f>
        <v>false</v>
      </c>
    </row>
    <row r="225" spans="1:5" x14ac:dyDescent="0.2">
      <c r="A225" s="5" t="s">
        <v>186</v>
      </c>
      <c r="B225" s="9">
        <v>60</v>
      </c>
      <c r="C225" s="9">
        <v>3250</v>
      </c>
      <c r="D225" s="5" t="s">
        <v>144</v>
      </c>
      <c r="E225" s="5" t="str">
        <f ca="1">'Available Offers'!C149</f>
        <v>false</v>
      </c>
    </row>
    <row r="226" spans="1:5" x14ac:dyDescent="0.2">
      <c r="A226" s="5" t="s">
        <v>186</v>
      </c>
      <c r="B226" s="9">
        <v>60</v>
      </c>
      <c r="C226" s="9">
        <v>3500</v>
      </c>
      <c r="D226" s="5" t="s">
        <v>144</v>
      </c>
      <c r="E226" s="5" t="str">
        <f ca="1">'Available Offers'!C150</f>
        <v>false</v>
      </c>
    </row>
    <row r="227" spans="1:5" x14ac:dyDescent="0.2">
      <c r="A227" s="5" t="s">
        <v>186</v>
      </c>
      <c r="B227" s="9">
        <v>60</v>
      </c>
      <c r="C227" s="9">
        <v>3750</v>
      </c>
      <c r="D227" s="5" t="s">
        <v>144</v>
      </c>
      <c r="E227" s="5" t="str">
        <f ca="1">'Available Offers'!C151</f>
        <v>false</v>
      </c>
    </row>
    <row r="228" spans="1:5" x14ac:dyDescent="0.2">
      <c r="A228" s="5" t="s">
        <v>186</v>
      </c>
      <c r="B228" s="9">
        <v>60</v>
      </c>
      <c r="C228" s="9">
        <v>4000</v>
      </c>
      <c r="D228" s="5" t="s">
        <v>144</v>
      </c>
      <c r="E228" s="5" t="str">
        <f ca="1">'Available Offers'!C152</f>
        <v>false</v>
      </c>
    </row>
    <row r="229" spans="1:5" x14ac:dyDescent="0.2">
      <c r="A229" s="5" t="s">
        <v>186</v>
      </c>
      <c r="B229" s="9">
        <v>60</v>
      </c>
      <c r="C229" s="9">
        <v>4250</v>
      </c>
      <c r="D229" s="5" t="s">
        <v>144</v>
      </c>
      <c r="E229" s="5" t="str">
        <f ca="1">'Available Offers'!C153</f>
        <v>false</v>
      </c>
    </row>
    <row r="230" spans="1:5" x14ac:dyDescent="0.2">
      <c r="A230" s="5" t="s">
        <v>186</v>
      </c>
      <c r="B230" s="9">
        <v>60</v>
      </c>
      <c r="C230" s="9">
        <v>4500</v>
      </c>
      <c r="D230" s="5" t="s">
        <v>144</v>
      </c>
      <c r="E230" s="5" t="str">
        <f ca="1">'Available Offers'!C154</f>
        <v>false</v>
      </c>
    </row>
    <row r="231" spans="1:5" x14ac:dyDescent="0.2">
      <c r="A231" s="5" t="s">
        <v>186</v>
      </c>
      <c r="B231" s="9">
        <v>60</v>
      </c>
      <c r="C231" s="9">
        <v>4750</v>
      </c>
      <c r="D231" s="5" t="s">
        <v>144</v>
      </c>
      <c r="E231" s="5" t="str">
        <f ca="1">'Available Offers'!C155</f>
        <v>false</v>
      </c>
    </row>
    <row r="232" spans="1:5" x14ac:dyDescent="0.2">
      <c r="A232" s="5" t="s">
        <v>186</v>
      </c>
      <c r="B232" s="9">
        <v>60</v>
      </c>
      <c r="C232" s="9">
        <v>5000</v>
      </c>
      <c r="D232" s="5" t="s">
        <v>144</v>
      </c>
      <c r="E232" s="5" t="str">
        <f ca="1">'Available Offers'!C156</f>
        <v>false</v>
      </c>
    </row>
    <row r="233" spans="1:5" x14ac:dyDescent="0.2">
      <c r="A233" s="5" t="s">
        <v>186</v>
      </c>
      <c r="B233" s="9">
        <v>60</v>
      </c>
      <c r="C233" s="9">
        <v>5500</v>
      </c>
      <c r="D233" s="5" t="s">
        <v>144</v>
      </c>
      <c r="E233" s="5" t="str">
        <f ca="1">'Available Offers'!C157</f>
        <v>false</v>
      </c>
    </row>
    <row r="234" spans="1:5" x14ac:dyDescent="0.2">
      <c r="A234" s="5" t="s">
        <v>186</v>
      </c>
      <c r="B234" s="9">
        <v>60</v>
      </c>
      <c r="C234" s="9">
        <v>6000</v>
      </c>
      <c r="D234" s="5" t="s">
        <v>144</v>
      </c>
      <c r="E234" s="5" t="str">
        <f ca="1">'Available Offers'!C158</f>
        <v>false</v>
      </c>
    </row>
    <row r="235" spans="1:5" x14ac:dyDescent="0.2">
      <c r="A235" s="5" t="s">
        <v>186</v>
      </c>
      <c r="B235" s="9">
        <v>60</v>
      </c>
      <c r="C235" s="9">
        <v>6500</v>
      </c>
      <c r="D235" s="5" t="s">
        <v>144</v>
      </c>
      <c r="E235" s="5" t="str">
        <f ca="1">'Available Offers'!C159</f>
        <v>false</v>
      </c>
    </row>
    <row r="236" spans="1:5" x14ac:dyDescent="0.2">
      <c r="A236" s="5" t="s">
        <v>186</v>
      </c>
      <c r="B236" s="9">
        <v>60</v>
      </c>
      <c r="C236" s="9">
        <v>7000</v>
      </c>
      <c r="D236" s="5" t="s">
        <v>144</v>
      </c>
      <c r="E236" s="5" t="str">
        <f ca="1">'Available Offers'!C160</f>
        <v>false</v>
      </c>
    </row>
    <row r="237" spans="1:5" x14ac:dyDescent="0.2">
      <c r="A237" s="5" t="s">
        <v>186</v>
      </c>
      <c r="B237" s="9">
        <v>60</v>
      </c>
      <c r="C237" s="9">
        <v>7500</v>
      </c>
      <c r="D237" s="5" t="s">
        <v>144</v>
      </c>
      <c r="E237" s="5" t="str">
        <f ca="1">'Available Offers'!C161</f>
        <v>false</v>
      </c>
    </row>
    <row r="238" spans="1:5" x14ac:dyDescent="0.2">
      <c r="A238" s="5" t="s">
        <v>186</v>
      </c>
      <c r="B238" s="9">
        <v>60</v>
      </c>
      <c r="C238" s="9">
        <v>8000</v>
      </c>
      <c r="D238" s="5" t="s">
        <v>144</v>
      </c>
      <c r="E238" s="5" t="str">
        <f ca="1">'Available Offers'!C162</f>
        <v>false</v>
      </c>
    </row>
    <row r="239" spans="1:5" x14ac:dyDescent="0.2">
      <c r="A239" s="5" t="s">
        <v>186</v>
      </c>
      <c r="B239" s="9">
        <v>60</v>
      </c>
      <c r="C239" s="9">
        <v>8500</v>
      </c>
      <c r="D239" s="5" t="s">
        <v>144</v>
      </c>
      <c r="E239" s="5" t="str">
        <f ca="1">'Available Offers'!C163</f>
        <v>false</v>
      </c>
    </row>
    <row r="240" spans="1:5" x14ac:dyDescent="0.2">
      <c r="A240" s="5" t="s">
        <v>186</v>
      </c>
      <c r="B240" s="9">
        <v>60</v>
      </c>
      <c r="C240" s="9">
        <v>9000</v>
      </c>
      <c r="D240" s="5" t="s">
        <v>144</v>
      </c>
      <c r="E240" s="5" t="str">
        <f ca="1">'Available Offers'!C164</f>
        <v>false</v>
      </c>
    </row>
    <row r="241" spans="1:7" x14ac:dyDescent="0.2">
      <c r="A241" s="5" t="s">
        <v>186</v>
      </c>
      <c r="B241" s="9">
        <v>60</v>
      </c>
      <c r="C241" s="9">
        <v>9500</v>
      </c>
      <c r="D241" s="5" t="s">
        <v>144</v>
      </c>
      <c r="E241" s="5" t="str">
        <f ca="1">'Available Offers'!C165</f>
        <v>false</v>
      </c>
    </row>
    <row r="242" spans="1:7" x14ac:dyDescent="0.2">
      <c r="A242" s="5" t="s">
        <v>186</v>
      </c>
      <c r="B242" s="9">
        <v>60</v>
      </c>
      <c r="C242" s="9">
        <v>10000</v>
      </c>
      <c r="D242" s="5" t="s">
        <v>144</v>
      </c>
      <c r="E242" s="5" t="str">
        <f ca="1">'Available Offers'!C166</f>
        <v>false</v>
      </c>
    </row>
    <row r="243" spans="1:7" x14ac:dyDescent="0.2">
      <c r="A243" s="5" t="s">
        <v>186</v>
      </c>
      <c r="B243" s="9">
        <v>60</v>
      </c>
      <c r="C243" s="9">
        <v>10500</v>
      </c>
      <c r="D243" s="5" t="s">
        <v>144</v>
      </c>
      <c r="E243" s="5" t="str">
        <f ca="1">'Available Offers'!C167</f>
        <v>false</v>
      </c>
    </row>
    <row r="244" spans="1:7" x14ac:dyDescent="0.2">
      <c r="A244" s="5" t="s">
        <v>186</v>
      </c>
      <c r="B244" s="9">
        <v>60</v>
      </c>
      <c r="C244" s="9">
        <v>11000</v>
      </c>
      <c r="D244" s="5" t="s">
        <v>144</v>
      </c>
      <c r="E244" s="5" t="str">
        <f ca="1">'Available Offers'!C168</f>
        <v>false</v>
      </c>
    </row>
    <row r="245" spans="1:7" x14ac:dyDescent="0.2">
      <c r="A245" s="5" t="s">
        <v>186</v>
      </c>
      <c r="B245" s="9">
        <v>60</v>
      </c>
      <c r="C245" s="9">
        <v>11500</v>
      </c>
      <c r="D245" s="5" t="s">
        <v>144</v>
      </c>
      <c r="E245" s="5" t="str">
        <f ca="1">'Available Offers'!C169</f>
        <v>false</v>
      </c>
    </row>
    <row r="246" spans="1:7" x14ac:dyDescent="0.2">
      <c r="A246" s="5" t="s">
        <v>186</v>
      </c>
      <c r="B246" s="9">
        <v>60</v>
      </c>
      <c r="C246" s="9">
        <v>12000</v>
      </c>
      <c r="D246" s="5" t="s">
        <v>144</v>
      </c>
      <c r="E246" s="5" t="str">
        <f ca="1">'Available Offers'!C170</f>
        <v>false</v>
      </c>
    </row>
    <row r="247" spans="1:7" x14ac:dyDescent="0.2">
      <c r="A247" s="5" t="s">
        <v>186</v>
      </c>
      <c r="B247" s="9">
        <v>60</v>
      </c>
      <c r="C247" s="9">
        <v>12500</v>
      </c>
      <c r="D247" s="5" t="s">
        <v>144</v>
      </c>
      <c r="E247" s="5" t="str">
        <f ca="1">'Available Offers'!C171</f>
        <v>false</v>
      </c>
    </row>
    <row r="248" spans="1:7" x14ac:dyDescent="0.2">
      <c r="A248" s="5" t="s">
        <v>186</v>
      </c>
      <c r="B248" s="9">
        <v>60</v>
      </c>
      <c r="C248" s="9">
        <v>13000</v>
      </c>
      <c r="D248" s="5" t="s">
        <v>144</v>
      </c>
      <c r="E248" s="5" t="str">
        <f ca="1">'Available Offers'!C172</f>
        <v>false</v>
      </c>
    </row>
    <row r="249" spans="1:7" x14ac:dyDescent="0.2">
      <c r="A249" s="5" t="s">
        <v>186</v>
      </c>
      <c r="B249" s="9">
        <v>60</v>
      </c>
      <c r="C249" s="9">
        <v>13500</v>
      </c>
      <c r="D249" s="5" t="s">
        <v>144</v>
      </c>
      <c r="E249" s="5" t="str">
        <f ca="1">'Available Offers'!C173</f>
        <v>false</v>
      </c>
    </row>
    <row r="250" spans="1:7" x14ac:dyDescent="0.2">
      <c r="A250" s="5" t="s">
        <v>186</v>
      </c>
      <c r="B250" s="9">
        <v>60</v>
      </c>
      <c r="C250" s="9">
        <v>14000</v>
      </c>
      <c r="D250" s="5" t="s">
        <v>144</v>
      </c>
      <c r="E250" s="5" t="str">
        <f ca="1">'Available Offers'!C174</f>
        <v>false</v>
      </c>
    </row>
    <row r="251" spans="1:7" x14ac:dyDescent="0.2">
      <c r="A251" s="5" t="s">
        <v>186</v>
      </c>
      <c r="B251" s="9">
        <v>60</v>
      </c>
      <c r="C251" s="9">
        <v>14500</v>
      </c>
      <c r="D251" s="5" t="s">
        <v>144</v>
      </c>
      <c r="E251" s="5" t="str">
        <f ca="1">'Available Offers'!C175</f>
        <v>false</v>
      </c>
    </row>
    <row r="252" spans="1:7" x14ac:dyDescent="0.2">
      <c r="A252" s="5" t="s">
        <v>186</v>
      </c>
      <c r="B252" s="9">
        <v>60</v>
      </c>
      <c r="C252" s="9">
        <v>15000</v>
      </c>
      <c r="D252" s="5" t="s">
        <v>144</v>
      </c>
      <c r="E252" s="5" t="str">
        <f ca="1">'Available Offers'!C176</f>
        <v>false</v>
      </c>
    </row>
    <row r="253" spans="1:7" x14ac:dyDescent="0.2">
      <c r="A253" s="5" t="s">
        <v>147</v>
      </c>
      <c r="B253" s="8">
        <v>12</v>
      </c>
      <c r="C253" s="8">
        <v>1500</v>
      </c>
      <c r="D253" s="5" t="s">
        <v>144</v>
      </c>
      <c r="E253" s="5" t="str">
        <f ca="1">IFERROR(OFFSET(Input!$F$1,MATCH(G253,Input!$K$1:$K$10000,0)-1+$H253,I253),"Does Not Exist")</f>
        <v>false</v>
      </c>
      <c r="G253" s="5" t="str">
        <f ref="G253:G316" si="0" t="shared">A253&amp;B253&amp;C253&amp;D253</f>
        <v>Scoring121500amount_available</v>
      </c>
    </row>
    <row r="254" spans="1:7" x14ac:dyDescent="0.2">
      <c r="A254" s="5" t="s">
        <v>147</v>
      </c>
      <c r="B254" s="8">
        <v>12</v>
      </c>
      <c r="C254" s="8">
        <v>1500</v>
      </c>
      <c r="D254" s="5" t="s">
        <v>84</v>
      </c>
      <c r="E254" s="5" t="str">
        <f ca="1">IFERROR(OFFSET(Input!$F$1,MATCH(G254,Input!$K$1:$K$10000,0)-1+$H254,I254),"Does Not Exist")</f>
        <v>150.69</v>
      </c>
      <c r="G254" s="5" t="str">
        <f si="0" t="shared"/>
        <v>Scoring121500monthly_payment</v>
      </c>
    </row>
    <row r="255" spans="1:7" x14ac:dyDescent="0.2">
      <c r="A255" s="5" t="s">
        <v>147</v>
      </c>
      <c r="B255" s="8">
        <v>12</v>
      </c>
      <c r="C255" s="8">
        <v>1500</v>
      </c>
      <c r="D255" s="5" t="s">
        <v>74</v>
      </c>
      <c r="E255" s="5" t="str">
        <f ca="1">IFERROR(OFFSET(Input!$F$1,MATCH(G255,Input!$K$1:$K$10000,0)-1+$H255,I255),"Does Not Exist")</f>
        <v>0.3599</v>
      </c>
      <c r="G255" s="5" t="str">
        <f si="0" t="shared"/>
        <v>Scoring121500apr</v>
      </c>
    </row>
    <row r="256" spans="1:7" x14ac:dyDescent="0.2">
      <c r="A256" s="5" t="s">
        <v>147</v>
      </c>
      <c r="B256" s="8">
        <v>12</v>
      </c>
      <c r="C256" s="8">
        <v>1500</v>
      </c>
      <c r="D256" s="5" t="s">
        <v>123</v>
      </c>
      <c r="E256" s="5" t="str">
        <f ca="1">IFERROR(OFFSET(Input!$F$1,MATCH(G256,Input!$K$1:$K$10000,0)-1+$H256,I256),"Does Not Exist")</f>
        <v>0.3599</v>
      </c>
      <c r="G256" s="5" t="str">
        <f si="0" t="shared"/>
        <v>Scoring121500annual_interest_rate</v>
      </c>
    </row>
    <row r="257" spans="1:7" x14ac:dyDescent="0.2">
      <c r="A257" s="5" t="s">
        <v>147</v>
      </c>
      <c r="B257" s="8">
        <v>12</v>
      </c>
      <c r="C257" s="8">
        <v>1500</v>
      </c>
      <c r="D257" s="5" t="s">
        <v>86</v>
      </c>
      <c r="E257" s="5" t="str">
        <f ca="1">IFERROR(OFFSET(Input!$F$1,MATCH(G257,Input!$K$1:$K$10000,0)-1+$H257,I257),"Does Not Exist")</f>
        <v>0</v>
      </c>
      <c r="G257" s="5" t="str">
        <f si="0" t="shared"/>
        <v>Scoring121500origination_fee_rate</v>
      </c>
    </row>
    <row r="258" spans="1:7" x14ac:dyDescent="0.2">
      <c r="A258" s="5" t="s">
        <v>147</v>
      </c>
      <c r="B258" s="8">
        <v>12</v>
      </c>
      <c r="C258" s="8">
        <v>1500</v>
      </c>
      <c r="D258" s="5" t="s">
        <v>145</v>
      </c>
      <c r="E258" s="5" t="str">
        <f ca="1">IFERROR(OFFSET(Input!$F$1,MATCH(G258,Input!$K$1:$K$10000,0)-1+$H258,I258),"Does Not Exist")</f>
        <v>0</v>
      </c>
      <c r="G258" s="5" t="str">
        <f si="0" t="shared"/>
        <v>Scoring121500origination_fee_amount</v>
      </c>
    </row>
    <row r="259" spans="1:7" x14ac:dyDescent="0.2">
      <c r="A259" s="5" t="s">
        <v>147</v>
      </c>
      <c r="B259" s="8">
        <v>12</v>
      </c>
      <c r="C259" s="8">
        <v>1500</v>
      </c>
      <c r="D259" s="5" t="s">
        <v>120</v>
      </c>
      <c r="E259" s="5" t="str">
        <f ca="1">IFERROR(OFFSET(Input!$F$1,MATCH(G259,Input!$K$1:$K$10000,0)-1+$H259,I259),"Does Not Exist")</f>
        <v>0.240938</v>
      </c>
      <c r="G259" s="5" t="str">
        <f si="0" t="shared"/>
        <v>Scoring121500post_loan_debt_to_net_income</v>
      </c>
    </row>
    <row r="260" spans="1:7" x14ac:dyDescent="0.2">
      <c r="A260" s="5" t="s">
        <v>147</v>
      </c>
      <c r="B260" s="8">
        <v>12</v>
      </c>
      <c r="C260" s="8">
        <v>1500</v>
      </c>
      <c r="D260" s="5" t="s">
        <v>121</v>
      </c>
      <c r="E260" s="5" t="str">
        <f ca="1">IFERROR(OFFSET(Input!$F$1,MATCH(G260,Input!$K$1:$K$10000,0)-1+$H260,I260),"Does Not Exist")</f>
        <v>0.42093800000000003</v>
      </c>
      <c r="G260" s="5" t="str">
        <f si="0" t="shared"/>
        <v>Scoring121500post_loan_debt_and_expenses_to_net_income</v>
      </c>
    </row>
    <row r="261" spans="1:7" x14ac:dyDescent="0.2">
      <c r="A261" s="5" t="s">
        <v>147</v>
      </c>
      <c r="B261" s="8">
        <v>12</v>
      </c>
      <c r="C261" s="8">
        <v>1500</v>
      </c>
      <c r="D261" s="5" t="s">
        <v>122</v>
      </c>
      <c r="E261" s="5" t="str">
        <f ca="1">IFERROR(OFFSET(Input!$F$1,MATCH(G261,Input!$K$1:$K$10000,0)-1+$H261,I261),"Does Not Exist")</f>
        <v>0.1807035</v>
      </c>
      <c r="G261" s="5" t="str">
        <f si="0" t="shared"/>
        <v>Scoring121500post_loan_debt_to_income</v>
      </c>
    </row>
    <row r="262" spans="1:7" x14ac:dyDescent="0.2">
      <c r="A262" s="5" t="s">
        <v>147</v>
      </c>
      <c r="B262" s="8">
        <v>12</v>
      </c>
      <c r="C262" s="8">
        <v>1750</v>
      </c>
      <c r="D262" s="5" t="s">
        <v>144</v>
      </c>
      <c r="E262" s="5" t="str">
        <f ca="1">IFERROR(OFFSET(Input!$F$1,MATCH(G262,Input!$K$1:$K$10000,0)-1+$H262,I262),"Does Not Exist")</f>
        <v>false</v>
      </c>
      <c r="G262" s="5" t="str">
        <f si="0" t="shared"/>
        <v>Scoring121750amount_available</v>
      </c>
    </row>
    <row r="263" spans="1:7" x14ac:dyDescent="0.2">
      <c r="A263" s="5" t="s">
        <v>147</v>
      </c>
      <c r="B263" s="8">
        <v>12</v>
      </c>
      <c r="C263" s="8">
        <v>1750</v>
      </c>
      <c r="D263" s="5" t="s">
        <v>84</v>
      </c>
      <c r="E263" s="5" t="str">
        <f ca="1">IFERROR(OFFSET(Input!$F$1,MATCH(G263,Input!$K$1:$K$10000,0)-1+$H263,I263),"Does Not Exist")</f>
        <v>175.8</v>
      </c>
      <c r="G263" s="5" t="str">
        <f si="0" t="shared"/>
        <v>Scoring121750monthly_payment</v>
      </c>
    </row>
    <row r="264" spans="1:7" x14ac:dyDescent="0.2">
      <c r="A264" s="5" t="s">
        <v>147</v>
      </c>
      <c r="B264" s="8">
        <v>12</v>
      </c>
      <c r="C264" s="8">
        <v>1750</v>
      </c>
      <c r="D264" s="5" t="s">
        <v>74</v>
      </c>
      <c r="E264" s="5" t="str">
        <f ca="1">IFERROR(OFFSET(Input!$F$1,MATCH(G264,Input!$K$1:$K$10000,0)-1+$H264,I264),"Does Not Exist")</f>
        <v>0.3599</v>
      </c>
      <c r="G264" s="5" t="str">
        <f si="0" t="shared"/>
        <v>Scoring121750apr</v>
      </c>
    </row>
    <row r="265" spans="1:7" x14ac:dyDescent="0.2">
      <c r="A265" s="5" t="s">
        <v>147</v>
      </c>
      <c r="B265" s="8">
        <v>12</v>
      </c>
      <c r="C265" s="8">
        <v>1750</v>
      </c>
      <c r="D265" s="5" t="s">
        <v>123</v>
      </c>
      <c r="E265" s="5" t="str">
        <f ca="1">IFERROR(OFFSET(Input!$F$1,MATCH(G265,Input!$K$1:$K$10000,0)-1+$H265,I265),"Does Not Exist")</f>
        <v>0.3599</v>
      </c>
      <c r="G265" s="5" t="str">
        <f si="0" t="shared"/>
        <v>Scoring121750annual_interest_rate</v>
      </c>
    </row>
    <row r="266" spans="1:7" x14ac:dyDescent="0.2">
      <c r="A266" s="5" t="s">
        <v>147</v>
      </c>
      <c r="B266" s="8">
        <v>12</v>
      </c>
      <c r="C266" s="8">
        <v>1750</v>
      </c>
      <c r="D266" s="5" t="s">
        <v>86</v>
      </c>
      <c r="E266" s="5" t="str">
        <f ca="1">IFERROR(OFFSET(Input!$F$1,MATCH(G266,Input!$K$1:$K$10000,0)-1+$H266,I266),"Does Not Exist")</f>
        <v>0</v>
      </c>
      <c r="G266" s="5" t="str">
        <f si="0" t="shared"/>
        <v>Scoring121750origination_fee_rate</v>
      </c>
    </row>
    <row r="267" spans="1:7" x14ac:dyDescent="0.2">
      <c r="A267" s="5" t="s">
        <v>147</v>
      </c>
      <c r="B267" s="8">
        <v>12</v>
      </c>
      <c r="C267" s="8">
        <v>1750</v>
      </c>
      <c r="D267" s="5" t="s">
        <v>145</v>
      </c>
      <c r="E267" s="5" t="str">
        <f ca="1">IFERROR(OFFSET(Input!$F$1,MATCH(G267,Input!$K$1:$K$10000,0)-1+$H267,I267),"Does Not Exist")</f>
        <v>0</v>
      </c>
      <c r="G267" s="5" t="str">
        <f si="0" t="shared"/>
        <v>Scoring121750origination_fee_amount</v>
      </c>
    </row>
    <row r="268" spans="1:7" x14ac:dyDescent="0.2">
      <c r="A268" s="5" t="s">
        <v>147</v>
      </c>
      <c r="B268" s="8">
        <v>12</v>
      </c>
      <c r="C268" s="8">
        <v>1750</v>
      </c>
      <c r="D268" s="5" t="s">
        <v>120</v>
      </c>
      <c r="E268" s="5" t="str">
        <f ca="1">IFERROR(OFFSET(Input!$F$1,MATCH(G268,Input!$K$1:$K$10000,0)-1+$H268,I268),"Does Not Exist")</f>
        <v>0.24595999999999998</v>
      </c>
      <c r="G268" s="5" t="str">
        <f si="0" t="shared"/>
        <v>Scoring121750post_loan_debt_to_net_income</v>
      </c>
    </row>
    <row r="269" spans="1:7" x14ac:dyDescent="0.2">
      <c r="A269" s="5" t="s">
        <v>147</v>
      </c>
      <c r="B269" s="8">
        <v>12</v>
      </c>
      <c r="C269" s="8">
        <v>1750</v>
      </c>
      <c r="D269" s="5" t="s">
        <v>121</v>
      </c>
      <c r="E269" s="5" t="str">
        <f ca="1">IFERROR(OFFSET(Input!$F$1,MATCH(G269,Input!$K$1:$K$10000,0)-1+$H269,I269),"Does Not Exist")</f>
        <v>0.42596000000000006</v>
      </c>
      <c r="G269" s="5" t="str">
        <f si="0" t="shared"/>
        <v>Scoring121750post_loan_debt_and_expenses_to_net_income</v>
      </c>
    </row>
    <row r="270" spans="1:7" x14ac:dyDescent="0.2">
      <c r="A270" s="5" t="s">
        <v>147</v>
      </c>
      <c r="B270" s="8">
        <v>12</v>
      </c>
      <c r="C270" s="8">
        <v>1750</v>
      </c>
      <c r="D270" s="5" t="s">
        <v>122</v>
      </c>
      <c r="E270" s="5" t="str">
        <f ca="1">IFERROR(OFFSET(Input!$F$1,MATCH(G270,Input!$K$1:$K$10000,0)-1+$H270,I270),"Does Not Exist")</f>
        <v>0.18447</v>
      </c>
      <c r="G270" s="5" t="str">
        <f si="0" t="shared"/>
        <v>Scoring121750post_loan_debt_to_income</v>
      </c>
    </row>
    <row r="271" spans="1:7" x14ac:dyDescent="0.2">
      <c r="A271" s="5" t="s">
        <v>147</v>
      </c>
      <c r="B271" s="8">
        <v>12</v>
      </c>
      <c r="C271" s="8">
        <v>2000</v>
      </c>
      <c r="D271" s="5" t="s">
        <v>144</v>
      </c>
      <c r="E271" s="5" t="str">
        <f ca="1">IFERROR(OFFSET(Input!$F$1,MATCH(G271,Input!$K$1:$K$10000,0)-1+$H271,I271),"Does Not Exist")</f>
        <v>false</v>
      </c>
      <c r="G271" s="5" t="str">
        <f si="0" t="shared"/>
        <v>Scoring122000amount_available</v>
      </c>
    </row>
    <row r="272" spans="1:7" x14ac:dyDescent="0.2">
      <c r="A272" s="5" t="s">
        <v>147</v>
      </c>
      <c r="B272" s="8">
        <v>12</v>
      </c>
      <c r="C272" s="8">
        <v>2000</v>
      </c>
      <c r="D272" s="5" t="s">
        <v>84</v>
      </c>
      <c r="E272" s="5" t="str">
        <f ca="1">IFERROR(OFFSET(Input!$F$1,MATCH(G272,Input!$K$1:$K$10000,0)-1+$H272,I272),"Does Not Exist")</f>
        <v>200.91</v>
      </c>
      <c r="G272" s="5" t="str">
        <f si="0" t="shared"/>
        <v>Scoring122000monthly_payment</v>
      </c>
    </row>
    <row r="273" spans="1:7" x14ac:dyDescent="0.2">
      <c r="A273" s="5" t="s">
        <v>147</v>
      </c>
      <c r="B273" s="8">
        <v>12</v>
      </c>
      <c r="C273" s="8">
        <v>2000</v>
      </c>
      <c r="D273" s="5" t="s">
        <v>74</v>
      </c>
      <c r="E273" s="5" t="str">
        <f ca="1">IFERROR(OFFSET(Input!$F$1,MATCH(G273,Input!$K$1:$K$10000,0)-1+$H273,I273),"Does Not Exist")</f>
        <v>0.3599</v>
      </c>
      <c r="G273" s="5" t="str">
        <f si="0" t="shared"/>
        <v>Scoring122000apr</v>
      </c>
    </row>
    <row r="274" spans="1:7" x14ac:dyDescent="0.2">
      <c r="A274" s="5" t="s">
        <v>147</v>
      </c>
      <c r="B274" s="8">
        <v>12</v>
      </c>
      <c r="C274" s="8">
        <v>2000</v>
      </c>
      <c r="D274" s="5" t="s">
        <v>123</v>
      </c>
      <c r="E274" s="5" t="str">
        <f ca="1">IFERROR(OFFSET(Input!$F$1,MATCH(G274,Input!$K$1:$K$10000,0)-1+$H274,I274),"Does Not Exist")</f>
        <v>0.3599</v>
      </c>
      <c r="G274" s="5" t="str">
        <f si="0" t="shared"/>
        <v>Scoring122000annual_interest_rate</v>
      </c>
    </row>
    <row r="275" spans="1:7" x14ac:dyDescent="0.2">
      <c r="A275" s="5" t="s">
        <v>147</v>
      </c>
      <c r="B275" s="8">
        <v>12</v>
      </c>
      <c r="C275" s="8">
        <v>2000</v>
      </c>
      <c r="D275" s="5" t="s">
        <v>86</v>
      </c>
      <c r="E275" s="5" t="str">
        <f ca="1">IFERROR(OFFSET(Input!$F$1,MATCH(G275,Input!$K$1:$K$10000,0)-1+$H275,I275),"Does Not Exist")</f>
        <v>0</v>
      </c>
      <c r="G275" s="5" t="str">
        <f si="0" t="shared"/>
        <v>Scoring122000origination_fee_rate</v>
      </c>
    </row>
    <row r="276" spans="1:7" x14ac:dyDescent="0.2">
      <c r="A276" s="5" t="s">
        <v>147</v>
      </c>
      <c r="B276" s="8">
        <v>12</v>
      </c>
      <c r="C276" s="8">
        <v>2000</v>
      </c>
      <c r="D276" s="5" t="s">
        <v>145</v>
      </c>
      <c r="E276" s="5" t="str">
        <f ca="1">IFERROR(OFFSET(Input!$F$1,MATCH(G276,Input!$K$1:$K$10000,0)-1+$H276,I276),"Does Not Exist")</f>
        <v>0</v>
      </c>
      <c r="G276" s="5" t="str">
        <f si="0" t="shared"/>
        <v>Scoring122000origination_fee_amount</v>
      </c>
    </row>
    <row r="277" spans="1:7" x14ac:dyDescent="0.2">
      <c r="A277" s="5" t="s">
        <v>147</v>
      </c>
      <c r="B277" s="8">
        <v>12</v>
      </c>
      <c r="C277" s="8">
        <v>2000</v>
      </c>
      <c r="D277" s="5" t="s">
        <v>120</v>
      </c>
      <c r="E277" s="5" t="str">
        <f ca="1">IFERROR(OFFSET(Input!$F$1,MATCH(G277,Input!$K$1:$K$10000,0)-1+$H277,I277),"Does Not Exist")</f>
        <v>0.25098200000000004</v>
      </c>
      <c r="G277" s="5" t="str">
        <f si="0" t="shared"/>
        <v>Scoring122000post_loan_debt_to_net_income</v>
      </c>
    </row>
    <row r="278" spans="1:7" x14ac:dyDescent="0.2">
      <c r="A278" s="5" t="s">
        <v>147</v>
      </c>
      <c r="B278" s="8">
        <v>12</v>
      </c>
      <c r="C278" s="8">
        <v>2000</v>
      </c>
      <c r="D278" s="5" t="s">
        <v>121</v>
      </c>
      <c r="E278" s="5" t="str">
        <f ca="1">IFERROR(OFFSET(Input!$F$1,MATCH(G278,Input!$K$1:$K$10000,0)-1+$H278,I278),"Does Not Exist")</f>
        <v>0.430982</v>
      </c>
      <c r="G278" s="5" t="str">
        <f si="0" t="shared"/>
        <v>Scoring122000post_loan_debt_and_expenses_to_net_income</v>
      </c>
    </row>
    <row r="279" spans="1:7" x14ac:dyDescent="0.2">
      <c r="A279" s="5" t="s">
        <v>147</v>
      </c>
      <c r="B279" s="8">
        <v>12</v>
      </c>
      <c r="C279" s="8">
        <v>2000</v>
      </c>
      <c r="D279" s="5" t="s">
        <v>122</v>
      </c>
      <c r="E279" s="5" t="str">
        <f ca="1">IFERROR(OFFSET(Input!$F$1,MATCH(G279,Input!$K$1:$K$10000,0)-1+$H279,I279),"Does Not Exist")</f>
        <v>0.1882365</v>
      </c>
      <c r="G279" s="5" t="str">
        <f si="0" t="shared"/>
        <v>Scoring122000post_loan_debt_to_income</v>
      </c>
    </row>
    <row r="280" spans="1:7" x14ac:dyDescent="0.2">
      <c r="A280" s="5" t="s">
        <v>147</v>
      </c>
      <c r="B280" s="8">
        <v>12</v>
      </c>
      <c r="C280" s="8">
        <v>2250</v>
      </c>
      <c r="D280" s="5" t="s">
        <v>144</v>
      </c>
      <c r="E280" s="5" t="str">
        <f ca="1">IFERROR(OFFSET(Input!$F$1,MATCH(G280,Input!$K$1:$K$10000,0)-1+$H280,I280),"Does Not Exist")</f>
        <v>true</v>
      </c>
      <c r="G280" s="5" t="str">
        <f si="0" t="shared"/>
        <v>Scoring122250amount_available</v>
      </c>
    </row>
    <row r="281" spans="1:7" x14ac:dyDescent="0.2">
      <c r="A281" s="5" t="s">
        <v>147</v>
      </c>
      <c r="B281" s="8">
        <v>12</v>
      </c>
      <c r="C281" s="8">
        <v>2250</v>
      </c>
      <c r="D281" s="5" t="s">
        <v>84</v>
      </c>
      <c r="E281" s="5" t="str">
        <f ca="1">IFERROR(OFFSET(Input!$F$1,MATCH(G281,Input!$K$1:$K$10000,0)-1+$H281,I281),"Does Not Exist")</f>
        <v>226.03</v>
      </c>
      <c r="G281" s="5" t="str">
        <f si="0" t="shared"/>
        <v>Scoring122250monthly_payment</v>
      </c>
    </row>
    <row r="282" spans="1:7" x14ac:dyDescent="0.2">
      <c r="A282" s="5" t="s">
        <v>147</v>
      </c>
      <c r="B282" s="8">
        <v>12</v>
      </c>
      <c r="C282" s="8">
        <v>2250</v>
      </c>
      <c r="D282" s="5" t="s">
        <v>74</v>
      </c>
      <c r="E282" s="5" t="str">
        <f ca="1">IFERROR(OFFSET(Input!$F$1,MATCH(G282,Input!$K$1:$K$10000,0)-1+$H282,I282),"Does Not Exist")</f>
        <v>0.3599</v>
      </c>
      <c r="G282" s="5" t="str">
        <f si="0" t="shared"/>
        <v>Scoring122250apr</v>
      </c>
    </row>
    <row r="283" spans="1:7" x14ac:dyDescent="0.2">
      <c r="A283" s="5" t="s">
        <v>147</v>
      </c>
      <c r="B283" s="8">
        <v>12</v>
      </c>
      <c r="C283" s="8">
        <v>2250</v>
      </c>
      <c r="D283" s="5" t="s">
        <v>123</v>
      </c>
      <c r="E283" s="5" t="str">
        <f ca="1">IFERROR(OFFSET(Input!$F$1,MATCH(G283,Input!$K$1:$K$10000,0)-1+$H283,I283),"Does Not Exist")</f>
        <v>0.3599</v>
      </c>
      <c r="G283" s="5" t="str">
        <f si="0" t="shared"/>
        <v>Scoring122250annual_interest_rate</v>
      </c>
    </row>
    <row r="284" spans="1:7" x14ac:dyDescent="0.2">
      <c r="A284" s="5" t="s">
        <v>147</v>
      </c>
      <c r="B284" s="8">
        <v>12</v>
      </c>
      <c r="C284" s="8">
        <v>2250</v>
      </c>
      <c r="D284" s="5" t="s">
        <v>86</v>
      </c>
      <c r="E284" s="5" t="str">
        <f ca="1">IFERROR(OFFSET(Input!$F$1,MATCH(G284,Input!$K$1:$K$10000,0)-1+$H284,I284),"Does Not Exist")</f>
        <v>0</v>
      </c>
      <c r="G284" s="5" t="str">
        <f si="0" t="shared"/>
        <v>Scoring122250origination_fee_rate</v>
      </c>
    </row>
    <row r="285" spans="1:7" x14ac:dyDescent="0.2">
      <c r="A285" s="5" t="s">
        <v>147</v>
      </c>
      <c r="B285" s="8">
        <v>12</v>
      </c>
      <c r="C285" s="8">
        <v>2250</v>
      </c>
      <c r="D285" s="5" t="s">
        <v>145</v>
      </c>
      <c r="E285" s="5" t="str">
        <f ca="1">IFERROR(OFFSET(Input!$F$1,MATCH(G285,Input!$K$1:$K$10000,0)-1+$H285,I285),"Does Not Exist")</f>
        <v>0</v>
      </c>
      <c r="G285" s="5" t="str">
        <f si="0" t="shared"/>
        <v>Scoring122250origination_fee_amount</v>
      </c>
    </row>
    <row r="286" spans="1:7" x14ac:dyDescent="0.2">
      <c r="A286" s="5" t="s">
        <v>147</v>
      </c>
      <c r="B286" s="8">
        <v>12</v>
      </c>
      <c r="C286" s="8">
        <v>2250</v>
      </c>
      <c r="D286" s="5" t="s">
        <v>120</v>
      </c>
      <c r="E286" s="5" t="str">
        <f ca="1">IFERROR(OFFSET(Input!$F$1,MATCH(G286,Input!$K$1:$K$10000,0)-1+$H286,I286),"Does Not Exist")</f>
        <v>0.256006</v>
      </c>
      <c r="G286" s="5" t="str">
        <f si="0" t="shared"/>
        <v>Scoring122250post_loan_debt_to_net_income</v>
      </c>
    </row>
    <row r="287" spans="1:7" x14ac:dyDescent="0.2">
      <c r="A287" s="5" t="s">
        <v>147</v>
      </c>
      <c r="B287" s="8">
        <v>12</v>
      </c>
      <c r="C287" s="8">
        <v>2250</v>
      </c>
      <c r="D287" s="5" t="s">
        <v>121</v>
      </c>
      <c r="E287" s="5" t="str">
        <f ca="1">IFERROR(OFFSET(Input!$F$1,MATCH(G287,Input!$K$1:$K$10000,0)-1+$H287,I287),"Does Not Exist")</f>
        <v>0.43600600000000006</v>
      </c>
      <c r="G287" s="5" t="str">
        <f si="0" t="shared"/>
        <v>Scoring122250post_loan_debt_and_expenses_to_net_income</v>
      </c>
    </row>
    <row r="288" spans="1:7" x14ac:dyDescent="0.2">
      <c r="A288" s="5" t="s">
        <v>147</v>
      </c>
      <c r="B288" s="8">
        <v>12</v>
      </c>
      <c r="C288" s="8">
        <v>2250</v>
      </c>
      <c r="D288" s="5" t="s">
        <v>122</v>
      </c>
      <c r="E288" s="5" t="str">
        <f ca="1">IFERROR(OFFSET(Input!$F$1,MATCH(G288,Input!$K$1:$K$10000,0)-1+$H288,I288),"Does Not Exist")</f>
        <v>0.1920045</v>
      </c>
      <c r="G288" s="5" t="str">
        <f si="0" t="shared"/>
        <v>Scoring122250post_loan_debt_to_income</v>
      </c>
    </row>
    <row r="289" spans="1:7" x14ac:dyDescent="0.2">
      <c r="A289" s="5" t="s">
        <v>147</v>
      </c>
      <c r="B289" s="8">
        <v>12</v>
      </c>
      <c r="C289" s="8">
        <v>2500</v>
      </c>
      <c r="D289" s="5" t="s">
        <v>144</v>
      </c>
      <c r="E289" s="5" t="str">
        <f ca="1">IFERROR(OFFSET(Input!$F$1,MATCH(G289,Input!$K$1:$K$10000,0)-1+$H289,I289),"Does Not Exist")</f>
        <v>true</v>
      </c>
      <c r="G289" s="5" t="str">
        <f si="0" t="shared"/>
        <v>Scoring122500amount_available</v>
      </c>
    </row>
    <row r="290" spans="1:7" x14ac:dyDescent="0.2">
      <c r="A290" s="5" t="s">
        <v>147</v>
      </c>
      <c r="B290" s="8">
        <v>12</v>
      </c>
      <c r="C290" s="8">
        <v>2500</v>
      </c>
      <c r="D290" s="5" t="s">
        <v>84</v>
      </c>
      <c r="E290" s="5" t="str">
        <f ca="1">IFERROR(OFFSET(Input!$F$1,MATCH(G290,Input!$K$1:$K$10000,0)-1+$H290,I290),"Does Not Exist")</f>
        <v>251.14</v>
      </c>
      <c r="G290" s="5" t="str">
        <f si="0" t="shared"/>
        <v>Scoring122500monthly_payment</v>
      </c>
    </row>
    <row r="291" spans="1:7" x14ac:dyDescent="0.2">
      <c r="A291" s="5" t="s">
        <v>147</v>
      </c>
      <c r="B291" s="8">
        <v>12</v>
      </c>
      <c r="C291" s="8">
        <v>2500</v>
      </c>
      <c r="D291" s="5" t="s">
        <v>74</v>
      </c>
      <c r="E291" s="5" t="str">
        <f ca="1">IFERROR(OFFSET(Input!$F$1,MATCH(G291,Input!$K$1:$K$10000,0)-1+$H291,I291),"Does Not Exist")</f>
        <v>0.3599</v>
      </c>
      <c r="G291" s="5" t="str">
        <f si="0" t="shared"/>
        <v>Scoring122500apr</v>
      </c>
    </row>
    <row r="292" spans="1:7" x14ac:dyDescent="0.2">
      <c r="A292" s="5" t="s">
        <v>147</v>
      </c>
      <c r="B292" s="8">
        <v>12</v>
      </c>
      <c r="C292" s="8">
        <v>2500</v>
      </c>
      <c r="D292" s="5" t="s">
        <v>123</v>
      </c>
      <c r="E292" s="5" t="str">
        <f ca="1">IFERROR(OFFSET(Input!$F$1,MATCH(G292,Input!$K$1:$K$10000,0)-1+$H292,I292),"Does Not Exist")</f>
        <v>0.3599</v>
      </c>
      <c r="G292" s="5" t="str">
        <f si="0" t="shared"/>
        <v>Scoring122500annual_interest_rate</v>
      </c>
    </row>
    <row r="293" spans="1:7" x14ac:dyDescent="0.2">
      <c r="A293" s="5" t="s">
        <v>147</v>
      </c>
      <c r="B293" s="8">
        <v>12</v>
      </c>
      <c r="C293" s="8">
        <v>2500</v>
      </c>
      <c r="D293" s="5" t="s">
        <v>86</v>
      </c>
      <c r="E293" s="5" t="str">
        <f ca="1">IFERROR(OFFSET(Input!$F$1,MATCH(G293,Input!$K$1:$K$10000,0)-1+$H293,I293),"Does Not Exist")</f>
        <v>0</v>
      </c>
      <c r="G293" s="5" t="str">
        <f si="0" t="shared"/>
        <v>Scoring122500origination_fee_rate</v>
      </c>
    </row>
    <row r="294" spans="1:7" x14ac:dyDescent="0.2">
      <c r="A294" s="5" t="s">
        <v>147</v>
      </c>
      <c r="B294" s="8">
        <v>12</v>
      </c>
      <c r="C294" s="8">
        <v>2500</v>
      </c>
      <c r="D294" s="5" t="s">
        <v>145</v>
      </c>
      <c r="E294" s="5" t="str">
        <f ca="1">IFERROR(OFFSET(Input!$F$1,MATCH(G294,Input!$K$1:$K$10000,0)-1+$H294,I294),"Does Not Exist")</f>
        <v>0</v>
      </c>
      <c r="G294" s="5" t="str">
        <f si="0" t="shared"/>
        <v>Scoring122500origination_fee_amount</v>
      </c>
    </row>
    <row r="295" spans="1:7" x14ac:dyDescent="0.2">
      <c r="A295" s="5" t="s">
        <v>147</v>
      </c>
      <c r="B295" s="8">
        <v>12</v>
      </c>
      <c r="C295" s="8">
        <v>2500</v>
      </c>
      <c r="D295" s="5" t="s">
        <v>120</v>
      </c>
      <c r="E295" s="5" t="str">
        <f ca="1">IFERROR(OFFSET(Input!$F$1,MATCH(G295,Input!$K$1:$K$10000,0)-1+$H295,I295),"Does Not Exist")</f>
        <v>0.261028</v>
      </c>
      <c r="G295" s="5" t="str">
        <f si="0" t="shared"/>
        <v>Scoring122500post_loan_debt_to_net_income</v>
      </c>
    </row>
    <row r="296" spans="1:7" x14ac:dyDescent="0.2">
      <c r="A296" s="5" t="s">
        <v>147</v>
      </c>
      <c r="B296" s="8">
        <v>12</v>
      </c>
      <c r="C296" s="8">
        <v>2500</v>
      </c>
      <c r="D296" s="5" t="s">
        <v>121</v>
      </c>
      <c r="E296" s="5" t="str">
        <f ca="1">IFERROR(OFFSET(Input!$F$1,MATCH(G296,Input!$K$1:$K$10000,0)-1+$H296,I296),"Does Not Exist")</f>
        <v>0.441028</v>
      </c>
      <c r="G296" s="5" t="str">
        <f si="0" t="shared"/>
        <v>Scoring122500post_loan_debt_and_expenses_to_net_income</v>
      </c>
    </row>
    <row r="297" spans="1:7" x14ac:dyDescent="0.2">
      <c r="A297" s="5" t="s">
        <v>147</v>
      </c>
      <c r="B297" s="8">
        <v>12</v>
      </c>
      <c r="C297" s="8">
        <v>2500</v>
      </c>
      <c r="D297" s="5" t="s">
        <v>122</v>
      </c>
      <c r="E297" s="5" t="str">
        <f ca="1">IFERROR(OFFSET(Input!$F$1,MATCH(G297,Input!$K$1:$K$10000,0)-1+$H297,I297),"Does Not Exist")</f>
        <v>0.19577099999999997</v>
      </c>
      <c r="G297" s="5" t="str">
        <f si="0" t="shared"/>
        <v>Scoring122500post_loan_debt_to_income</v>
      </c>
    </row>
    <row r="298" spans="1:7" x14ac:dyDescent="0.2">
      <c r="A298" s="5" t="s">
        <v>147</v>
      </c>
      <c r="B298" s="8">
        <v>12</v>
      </c>
      <c r="C298" s="8">
        <v>2750</v>
      </c>
      <c r="D298" s="5" t="s">
        <v>144</v>
      </c>
      <c r="E298" s="5" t="str">
        <f ca="1">IFERROR(OFFSET(Input!$F$1,MATCH(G298,Input!$K$1:$K$10000,0)-1+$H298,I298),"Does Not Exist")</f>
        <v>true</v>
      </c>
      <c r="G298" s="5" t="str">
        <f si="0" t="shared"/>
        <v>Scoring122750amount_available</v>
      </c>
    </row>
    <row r="299" spans="1:7" x14ac:dyDescent="0.2">
      <c r="A299" s="5" t="s">
        <v>147</v>
      </c>
      <c r="B299" s="8">
        <v>12</v>
      </c>
      <c r="C299" s="8">
        <v>2750</v>
      </c>
      <c r="D299" s="5" t="s">
        <v>84</v>
      </c>
      <c r="E299" s="5" t="str">
        <f ca="1">IFERROR(OFFSET(Input!$F$1,MATCH(G299,Input!$K$1:$K$10000,0)-1+$H299,I299),"Does Not Exist")</f>
        <v>276.26</v>
      </c>
      <c r="G299" s="5" t="str">
        <f si="0" t="shared"/>
        <v>Scoring122750monthly_payment</v>
      </c>
    </row>
    <row r="300" spans="1:7" x14ac:dyDescent="0.2">
      <c r="A300" s="5" t="s">
        <v>147</v>
      </c>
      <c r="B300" s="8">
        <v>12</v>
      </c>
      <c r="C300" s="8">
        <v>2750</v>
      </c>
      <c r="D300" s="5" t="s">
        <v>74</v>
      </c>
      <c r="E300" s="5" t="str">
        <f ca="1">IFERROR(OFFSET(Input!$F$1,MATCH(G300,Input!$K$1:$K$10000,0)-1+$H300,I300),"Does Not Exist")</f>
        <v>0.3599</v>
      </c>
      <c r="G300" s="5" t="str">
        <f si="0" t="shared"/>
        <v>Scoring122750apr</v>
      </c>
    </row>
    <row r="301" spans="1:7" x14ac:dyDescent="0.2">
      <c r="A301" s="5" t="s">
        <v>147</v>
      </c>
      <c r="B301" s="8">
        <v>12</v>
      </c>
      <c r="C301" s="8">
        <v>2750</v>
      </c>
      <c r="D301" s="5" t="s">
        <v>123</v>
      </c>
      <c r="E301" s="5" t="str">
        <f ca="1">IFERROR(OFFSET(Input!$F$1,MATCH(G301,Input!$K$1:$K$10000,0)-1+$H301,I301),"Does Not Exist")</f>
        <v>0.3599</v>
      </c>
      <c r="G301" s="5" t="str">
        <f si="0" t="shared"/>
        <v>Scoring122750annual_interest_rate</v>
      </c>
    </row>
    <row r="302" spans="1:7" x14ac:dyDescent="0.2">
      <c r="A302" s="5" t="s">
        <v>147</v>
      </c>
      <c r="B302" s="8">
        <v>12</v>
      </c>
      <c r="C302" s="8">
        <v>2750</v>
      </c>
      <c r="D302" s="5" t="s">
        <v>86</v>
      </c>
      <c r="E302" s="5" t="str">
        <f ca="1">IFERROR(OFFSET(Input!$F$1,MATCH(G302,Input!$K$1:$K$10000,0)-1+$H302,I302),"Does Not Exist")</f>
        <v>0</v>
      </c>
      <c r="G302" s="5" t="str">
        <f si="0" t="shared"/>
        <v>Scoring122750origination_fee_rate</v>
      </c>
    </row>
    <row r="303" spans="1:7" x14ac:dyDescent="0.2">
      <c r="A303" s="5" t="s">
        <v>147</v>
      </c>
      <c r="B303" s="8">
        <v>12</v>
      </c>
      <c r="C303" s="8">
        <v>2750</v>
      </c>
      <c r="D303" s="5" t="s">
        <v>145</v>
      </c>
      <c r="E303" s="5" t="str">
        <f ca="1">IFERROR(OFFSET(Input!$F$1,MATCH(G303,Input!$K$1:$K$10000,0)-1+$H303,I303),"Does Not Exist")</f>
        <v>0</v>
      </c>
      <c r="G303" s="5" t="str">
        <f si="0" t="shared"/>
        <v>Scoring122750origination_fee_amount</v>
      </c>
    </row>
    <row r="304" spans="1:7" x14ac:dyDescent="0.2">
      <c r="A304" s="5" t="s">
        <v>147</v>
      </c>
      <c r="B304" s="8">
        <v>12</v>
      </c>
      <c r="C304" s="8">
        <v>2750</v>
      </c>
      <c r="D304" s="5" t="s">
        <v>120</v>
      </c>
      <c r="E304" s="5" t="str">
        <f ca="1">IFERROR(OFFSET(Input!$F$1,MATCH(G304,Input!$K$1:$K$10000,0)-1+$H304,I304),"Does Not Exist")</f>
        <v>0.266052</v>
      </c>
      <c r="G304" s="5" t="str">
        <f si="0" t="shared"/>
        <v>Scoring122750post_loan_debt_to_net_income</v>
      </c>
    </row>
    <row r="305" spans="1:7" x14ac:dyDescent="0.2">
      <c r="A305" s="5" t="s">
        <v>147</v>
      </c>
      <c r="B305" s="8">
        <v>12</v>
      </c>
      <c r="C305" s="8">
        <v>2750</v>
      </c>
      <c r="D305" s="5" t="s">
        <v>121</v>
      </c>
      <c r="E305" s="5" t="str">
        <f ca="1">IFERROR(OFFSET(Input!$F$1,MATCH(G305,Input!$K$1:$K$10000,0)-1+$H305,I305),"Does Not Exist")</f>
        <v>0.44605200000000006</v>
      </c>
      <c r="G305" s="5" t="str">
        <f si="0" t="shared"/>
        <v>Scoring122750post_loan_debt_and_expenses_to_net_income</v>
      </c>
    </row>
    <row r="306" spans="1:7" x14ac:dyDescent="0.2">
      <c r="A306" s="5" t="s">
        <v>147</v>
      </c>
      <c r="B306" s="8">
        <v>12</v>
      </c>
      <c r="C306" s="8">
        <v>2750</v>
      </c>
      <c r="D306" s="5" t="s">
        <v>122</v>
      </c>
      <c r="E306" s="5" t="str">
        <f ca="1">IFERROR(OFFSET(Input!$F$1,MATCH(G306,Input!$K$1:$K$10000,0)-1+$H306,I306),"Does Not Exist")</f>
        <v>0.199539</v>
      </c>
      <c r="G306" s="5" t="str">
        <f si="0" t="shared"/>
        <v>Scoring122750post_loan_debt_to_income</v>
      </c>
    </row>
    <row r="307" spans="1:7" x14ac:dyDescent="0.2">
      <c r="A307" s="5" t="s">
        <v>147</v>
      </c>
      <c r="B307" s="8">
        <v>12</v>
      </c>
      <c r="C307" s="8">
        <v>3000</v>
      </c>
      <c r="D307" s="5" t="s">
        <v>144</v>
      </c>
      <c r="E307" s="5" t="str">
        <f ca="1">IFERROR(OFFSET(Input!$F$1,MATCH(G307,Input!$K$1:$K$10000,0)-1+$H307,I307),"Does Not Exist")</f>
        <v>true</v>
      </c>
      <c r="G307" s="5" t="str">
        <f si="0" t="shared"/>
        <v>Scoring123000amount_available</v>
      </c>
    </row>
    <row r="308" spans="1:7" x14ac:dyDescent="0.2">
      <c r="A308" s="5" t="s">
        <v>147</v>
      </c>
      <c r="B308" s="8">
        <v>12</v>
      </c>
      <c r="C308" s="8">
        <v>3000</v>
      </c>
      <c r="D308" s="5" t="s">
        <v>84</v>
      </c>
      <c r="E308" s="5" t="str">
        <f ca="1">IFERROR(OFFSET(Input!$F$1,MATCH(G308,Input!$K$1:$K$10000,0)-1+$H308,I308),"Does Not Exist")</f>
        <v>301.37</v>
      </c>
      <c r="G308" s="5" t="str">
        <f si="0" t="shared"/>
        <v>Scoring123000monthly_payment</v>
      </c>
    </row>
    <row r="309" spans="1:7" x14ac:dyDescent="0.2">
      <c r="A309" s="5" t="s">
        <v>147</v>
      </c>
      <c r="B309" s="8">
        <v>12</v>
      </c>
      <c r="C309" s="8">
        <v>3000</v>
      </c>
      <c r="D309" s="5" t="s">
        <v>74</v>
      </c>
      <c r="E309" s="5" t="str">
        <f ca="1">IFERROR(OFFSET(Input!$F$1,MATCH(G309,Input!$K$1:$K$10000,0)-1+$H309,I309),"Does Not Exist")</f>
        <v>0.3599</v>
      </c>
      <c r="G309" s="5" t="str">
        <f si="0" t="shared"/>
        <v>Scoring123000apr</v>
      </c>
    </row>
    <row r="310" spans="1:7" x14ac:dyDescent="0.2">
      <c r="A310" s="5" t="s">
        <v>147</v>
      </c>
      <c r="B310" s="8">
        <v>12</v>
      </c>
      <c r="C310" s="8">
        <v>3000</v>
      </c>
      <c r="D310" s="5" t="s">
        <v>123</v>
      </c>
      <c r="E310" s="5" t="str">
        <f ca="1">IFERROR(OFFSET(Input!$F$1,MATCH(G310,Input!$K$1:$K$10000,0)-1+$H310,I310),"Does Not Exist")</f>
        <v>0.3599</v>
      </c>
      <c r="G310" s="5" t="str">
        <f si="0" t="shared"/>
        <v>Scoring123000annual_interest_rate</v>
      </c>
    </row>
    <row r="311" spans="1:7" x14ac:dyDescent="0.2">
      <c r="A311" s="5" t="s">
        <v>147</v>
      </c>
      <c r="B311" s="8">
        <v>12</v>
      </c>
      <c r="C311" s="8">
        <v>3000</v>
      </c>
      <c r="D311" s="5" t="s">
        <v>86</v>
      </c>
      <c r="E311" s="5" t="str">
        <f ca="1">IFERROR(OFFSET(Input!$F$1,MATCH(G311,Input!$K$1:$K$10000,0)-1+$H311,I311),"Does Not Exist")</f>
        <v>0</v>
      </c>
      <c r="G311" s="5" t="str">
        <f si="0" t="shared"/>
        <v>Scoring123000origination_fee_rate</v>
      </c>
    </row>
    <row r="312" spans="1:7" x14ac:dyDescent="0.2">
      <c r="A312" s="5" t="s">
        <v>147</v>
      </c>
      <c r="B312" s="8">
        <v>12</v>
      </c>
      <c r="C312" s="8">
        <v>3000</v>
      </c>
      <c r="D312" s="5" t="s">
        <v>145</v>
      </c>
      <c r="E312" s="5" t="str">
        <f ca="1">IFERROR(OFFSET(Input!$F$1,MATCH(G312,Input!$K$1:$K$10000,0)-1+$H312,I312),"Does Not Exist")</f>
        <v>0</v>
      </c>
      <c r="G312" s="5" t="str">
        <f si="0" t="shared"/>
        <v>Scoring123000origination_fee_amount</v>
      </c>
    </row>
    <row r="313" spans="1:7" x14ac:dyDescent="0.2">
      <c r="A313" s="5" t="s">
        <v>147</v>
      </c>
      <c r="B313" s="8">
        <v>12</v>
      </c>
      <c r="C313" s="8">
        <v>3000</v>
      </c>
      <c r="D313" s="5" t="s">
        <v>120</v>
      </c>
      <c r="E313" s="5" t="str">
        <f ca="1">IFERROR(OFFSET(Input!$F$1,MATCH(G313,Input!$K$1:$K$10000,0)-1+$H313,I313),"Does Not Exist")</f>
        <v>0.271074</v>
      </c>
      <c r="G313" s="5" t="str">
        <f si="0" t="shared"/>
        <v>Scoring123000post_loan_debt_to_net_income</v>
      </c>
    </row>
    <row r="314" spans="1:7" x14ac:dyDescent="0.2">
      <c r="A314" s="5" t="s">
        <v>147</v>
      </c>
      <c r="B314" s="8">
        <v>12</v>
      </c>
      <c r="C314" s="8">
        <v>3000</v>
      </c>
      <c r="D314" s="5" t="s">
        <v>121</v>
      </c>
      <c r="E314" s="5" t="str">
        <f ca="1">IFERROR(OFFSET(Input!$F$1,MATCH(G314,Input!$K$1:$K$10000,0)-1+$H314,I314),"Does Not Exist")</f>
        <v>0.451074</v>
      </c>
      <c r="G314" s="5" t="str">
        <f si="0" t="shared"/>
        <v>Scoring123000post_loan_debt_and_expenses_to_net_income</v>
      </c>
    </row>
    <row r="315" spans="1:7" x14ac:dyDescent="0.2">
      <c r="A315" s="5" t="s">
        <v>147</v>
      </c>
      <c r="B315" s="8">
        <v>12</v>
      </c>
      <c r="C315" s="8">
        <v>3000</v>
      </c>
      <c r="D315" s="5" t="s">
        <v>122</v>
      </c>
      <c r="E315" s="5" t="str">
        <f ca="1">IFERROR(OFFSET(Input!$F$1,MATCH(G315,Input!$K$1:$K$10000,0)-1+$H315,I315),"Does Not Exist")</f>
        <v>0.20330549999999997</v>
      </c>
      <c r="G315" s="5" t="str">
        <f si="0" t="shared"/>
        <v>Scoring123000post_loan_debt_to_income</v>
      </c>
    </row>
    <row r="316" spans="1:7" x14ac:dyDescent="0.2">
      <c r="A316" s="5" t="s">
        <v>147</v>
      </c>
      <c r="B316" s="8">
        <v>12</v>
      </c>
      <c r="C316" s="8">
        <v>3250</v>
      </c>
      <c r="D316" s="5" t="s">
        <v>144</v>
      </c>
      <c r="E316" s="5" t="str">
        <f ca="1">IFERROR(OFFSET(Input!$F$1,MATCH(G316,Input!$K$1:$K$10000,0)-1+$H316,I316),"Does Not Exist")</f>
        <v>false</v>
      </c>
      <c r="G316" s="5" t="str">
        <f si="0" t="shared"/>
        <v>Scoring123250amount_available</v>
      </c>
    </row>
    <row r="317" spans="1:7" x14ac:dyDescent="0.2">
      <c r="A317" s="5" t="s">
        <v>147</v>
      </c>
      <c r="B317" s="8">
        <v>12</v>
      </c>
      <c r="C317" s="8">
        <v>3250</v>
      </c>
      <c r="D317" s="5" t="s">
        <v>84</v>
      </c>
      <c r="E317" s="5" t="str">
        <f ca="1">IFERROR(OFFSET(Input!$F$1,MATCH(G317,Input!$K$1:$K$10000,0)-1+$H317,I317),"Does Not Exist")</f>
        <v>326.49</v>
      </c>
      <c r="G317" s="5" t="str">
        <f ref="G317:G380" si="1" t="shared">A317&amp;B317&amp;C317&amp;D317</f>
        <v>Scoring123250monthly_payment</v>
      </c>
    </row>
    <row r="318" spans="1:7" x14ac:dyDescent="0.2">
      <c r="A318" s="5" t="s">
        <v>147</v>
      </c>
      <c r="B318" s="8">
        <v>12</v>
      </c>
      <c r="C318" s="8">
        <v>3250</v>
      </c>
      <c r="D318" s="5" t="s">
        <v>74</v>
      </c>
      <c r="E318" s="5" t="str">
        <f ca="1">IFERROR(OFFSET(Input!$F$1,MATCH(G318,Input!$K$1:$K$10000,0)-1+$H318,I318),"Does Not Exist")</f>
        <v>0.3599</v>
      </c>
      <c r="G318" s="5" t="str">
        <f si="1" t="shared"/>
        <v>Scoring123250apr</v>
      </c>
    </row>
    <row r="319" spans="1:7" x14ac:dyDescent="0.2">
      <c r="A319" s="5" t="s">
        <v>147</v>
      </c>
      <c r="B319" s="8">
        <v>12</v>
      </c>
      <c r="C319" s="8">
        <v>3250</v>
      </c>
      <c r="D319" s="5" t="s">
        <v>123</v>
      </c>
      <c r="E319" s="5" t="str">
        <f ca="1">IFERROR(OFFSET(Input!$F$1,MATCH(G319,Input!$K$1:$K$10000,0)-1+$H319,I319),"Does Not Exist")</f>
        <v>0.3599</v>
      </c>
      <c r="G319" s="5" t="str">
        <f si="1" t="shared"/>
        <v>Scoring123250annual_interest_rate</v>
      </c>
    </row>
    <row r="320" spans="1:7" x14ac:dyDescent="0.2">
      <c r="A320" s="5" t="s">
        <v>147</v>
      </c>
      <c r="B320" s="8">
        <v>12</v>
      </c>
      <c r="C320" s="8">
        <v>3250</v>
      </c>
      <c r="D320" s="5" t="s">
        <v>86</v>
      </c>
      <c r="E320" s="5" t="str">
        <f ca="1">IFERROR(OFFSET(Input!$F$1,MATCH(G320,Input!$K$1:$K$10000,0)-1+$H320,I320),"Does Not Exist")</f>
        <v>0</v>
      </c>
      <c r="G320" s="5" t="str">
        <f si="1" t="shared"/>
        <v>Scoring123250origination_fee_rate</v>
      </c>
    </row>
    <row r="321" spans="1:7" x14ac:dyDescent="0.2">
      <c r="A321" s="5" t="s">
        <v>147</v>
      </c>
      <c r="B321" s="8">
        <v>12</v>
      </c>
      <c r="C321" s="8">
        <v>3250</v>
      </c>
      <c r="D321" s="5" t="s">
        <v>145</v>
      </c>
      <c r="E321" s="5" t="str">
        <f ca="1">IFERROR(OFFSET(Input!$F$1,MATCH(G321,Input!$K$1:$K$10000,0)-1+$H321,I321),"Does Not Exist")</f>
        <v>0</v>
      </c>
      <c r="G321" s="5" t="str">
        <f si="1" t="shared"/>
        <v>Scoring123250origination_fee_amount</v>
      </c>
    </row>
    <row r="322" spans="1:7" x14ac:dyDescent="0.2">
      <c r="A322" s="5" t="s">
        <v>147</v>
      </c>
      <c r="B322" s="8">
        <v>12</v>
      </c>
      <c r="C322" s="8">
        <v>3250</v>
      </c>
      <c r="D322" s="5" t="s">
        <v>120</v>
      </c>
      <c r="E322" s="5" t="str">
        <f ca="1">IFERROR(OFFSET(Input!$F$1,MATCH(G322,Input!$K$1:$K$10000,0)-1+$H322,I322),"Does Not Exist")</f>
        <v>0.276098</v>
      </c>
      <c r="G322" s="5" t="str">
        <f si="1" t="shared"/>
        <v>Scoring123250post_loan_debt_to_net_income</v>
      </c>
    </row>
    <row r="323" spans="1:7" x14ac:dyDescent="0.2">
      <c r="A323" s="5" t="s">
        <v>147</v>
      </c>
      <c r="B323" s="8">
        <v>12</v>
      </c>
      <c r="C323" s="8">
        <v>3250</v>
      </c>
      <c r="D323" s="5" t="s">
        <v>121</v>
      </c>
      <c r="E323" s="5" t="str">
        <f ca="1">IFERROR(OFFSET(Input!$F$1,MATCH(G323,Input!$K$1:$K$10000,0)-1+$H323,I323),"Does Not Exist")</f>
        <v>0.45609799999999995</v>
      </c>
      <c r="G323" s="5" t="str">
        <f si="1" t="shared"/>
        <v>Scoring123250post_loan_debt_and_expenses_to_net_income</v>
      </c>
    </row>
    <row r="324" spans="1:7" x14ac:dyDescent="0.2">
      <c r="A324" s="5" t="s">
        <v>147</v>
      </c>
      <c r="B324" s="8">
        <v>12</v>
      </c>
      <c r="C324" s="8">
        <v>3250</v>
      </c>
      <c r="D324" s="5" t="s">
        <v>122</v>
      </c>
      <c r="E324" s="5" t="str">
        <f ca="1">IFERROR(OFFSET(Input!$F$1,MATCH(G324,Input!$K$1:$K$10000,0)-1+$H324,I324),"Does Not Exist")</f>
        <v>0.2070735</v>
      </c>
      <c r="G324" s="5" t="str">
        <f si="1" t="shared"/>
        <v>Scoring123250post_loan_debt_to_income</v>
      </c>
    </row>
    <row r="325" spans="1:7" x14ac:dyDescent="0.2">
      <c r="A325" s="5" t="s">
        <v>147</v>
      </c>
      <c r="B325" s="8">
        <v>12</v>
      </c>
      <c r="C325" s="8">
        <v>3500</v>
      </c>
      <c r="D325" s="5" t="s">
        <v>144</v>
      </c>
      <c r="E325" s="5" t="str">
        <f ca="1">IFERROR(OFFSET(Input!$F$1,MATCH(G325,Input!$K$1:$K$10000,0)-1+$H325,I325),"Does Not Exist")</f>
        <v>false</v>
      </c>
      <c r="G325" s="5" t="str">
        <f si="1" t="shared"/>
        <v>Scoring123500amount_available</v>
      </c>
    </row>
    <row r="326" spans="1:7" x14ac:dyDescent="0.2">
      <c r="A326" s="5" t="s">
        <v>147</v>
      </c>
      <c r="B326" s="8">
        <v>12</v>
      </c>
      <c r="C326" s="8">
        <v>3500</v>
      </c>
      <c r="D326" s="5" t="s">
        <v>84</v>
      </c>
      <c r="E326" s="5" t="str">
        <f ca="1">IFERROR(OFFSET(Input!$F$1,MATCH(G326,Input!$K$1:$K$10000,0)-1+$H326,I326),"Does Not Exist")</f>
        <v>351.6</v>
      </c>
      <c r="G326" s="5" t="str">
        <f si="1" t="shared"/>
        <v>Scoring123500monthly_payment</v>
      </c>
    </row>
    <row r="327" spans="1:7" x14ac:dyDescent="0.2">
      <c r="A327" s="5" t="s">
        <v>147</v>
      </c>
      <c r="B327" s="8">
        <v>12</v>
      </c>
      <c r="C327" s="8">
        <v>3500</v>
      </c>
      <c r="D327" s="5" t="s">
        <v>74</v>
      </c>
      <c r="E327" s="5" t="str">
        <f ca="1">IFERROR(OFFSET(Input!$F$1,MATCH(G327,Input!$K$1:$K$10000,0)-1+$H327,I327),"Does Not Exist")</f>
        <v>0.3599</v>
      </c>
      <c r="G327" s="5" t="str">
        <f si="1" t="shared"/>
        <v>Scoring123500apr</v>
      </c>
    </row>
    <row r="328" spans="1:7" x14ac:dyDescent="0.2">
      <c r="A328" s="5" t="s">
        <v>147</v>
      </c>
      <c r="B328" s="8">
        <v>12</v>
      </c>
      <c r="C328" s="8">
        <v>3500</v>
      </c>
      <c r="D328" s="5" t="s">
        <v>123</v>
      </c>
      <c r="E328" s="5" t="str">
        <f ca="1">IFERROR(OFFSET(Input!$F$1,MATCH(G328,Input!$K$1:$K$10000,0)-1+$H328,I328),"Does Not Exist")</f>
        <v>0.3599</v>
      </c>
      <c r="G328" s="5" t="str">
        <f si="1" t="shared"/>
        <v>Scoring123500annual_interest_rate</v>
      </c>
    </row>
    <row r="329" spans="1:7" x14ac:dyDescent="0.2">
      <c r="A329" s="5" t="s">
        <v>147</v>
      </c>
      <c r="B329" s="8">
        <v>12</v>
      </c>
      <c r="C329" s="8">
        <v>3500</v>
      </c>
      <c r="D329" s="5" t="s">
        <v>86</v>
      </c>
      <c r="E329" s="5" t="str">
        <f ca="1">IFERROR(OFFSET(Input!$F$1,MATCH(G329,Input!$K$1:$K$10000,0)-1+$H329,I329),"Does Not Exist")</f>
        <v>0</v>
      </c>
      <c r="G329" s="5" t="str">
        <f si="1" t="shared"/>
        <v>Scoring123500origination_fee_rate</v>
      </c>
    </row>
    <row r="330" spans="1:7" x14ac:dyDescent="0.2">
      <c r="A330" s="5" t="s">
        <v>147</v>
      </c>
      <c r="B330" s="8">
        <v>12</v>
      </c>
      <c r="C330" s="8">
        <v>3500</v>
      </c>
      <c r="D330" s="5" t="s">
        <v>145</v>
      </c>
      <c r="E330" s="5" t="str">
        <f ca="1">IFERROR(OFFSET(Input!$F$1,MATCH(G330,Input!$K$1:$K$10000,0)-1+$H330,I330),"Does Not Exist")</f>
        <v>0</v>
      </c>
      <c r="G330" s="5" t="str">
        <f si="1" t="shared"/>
        <v>Scoring123500origination_fee_amount</v>
      </c>
    </row>
    <row r="331" spans="1:7" x14ac:dyDescent="0.2">
      <c r="A331" s="5" t="s">
        <v>147</v>
      </c>
      <c r="B331" s="8">
        <v>12</v>
      </c>
      <c r="C331" s="8">
        <v>3500</v>
      </c>
      <c r="D331" s="5" t="s">
        <v>120</v>
      </c>
      <c r="E331" s="5" t="str">
        <f ca="1">IFERROR(OFFSET(Input!$F$1,MATCH(G331,Input!$K$1:$K$10000,0)-1+$H331,I331),"Does Not Exist")</f>
        <v>0.28112</v>
      </c>
      <c r="G331" s="5" t="str">
        <f si="1" t="shared"/>
        <v>Scoring123500post_loan_debt_to_net_income</v>
      </c>
    </row>
    <row r="332" spans="1:7" x14ac:dyDescent="0.2">
      <c r="A332" s="5" t="s">
        <v>147</v>
      </c>
      <c r="B332" s="8">
        <v>12</v>
      </c>
      <c r="C332" s="8">
        <v>3500</v>
      </c>
      <c r="D332" s="5" t="s">
        <v>121</v>
      </c>
      <c r="E332" s="5" t="str">
        <f ca="1">IFERROR(OFFSET(Input!$F$1,MATCH(G332,Input!$K$1:$K$10000,0)-1+$H332,I332),"Does Not Exist")</f>
        <v>0.46112</v>
      </c>
      <c r="G332" s="5" t="str">
        <f si="1" t="shared"/>
        <v>Scoring123500post_loan_debt_and_expenses_to_net_income</v>
      </c>
    </row>
    <row r="333" spans="1:7" x14ac:dyDescent="0.2">
      <c r="A333" s="5" t="s">
        <v>147</v>
      </c>
      <c r="B333" s="8">
        <v>12</v>
      </c>
      <c r="C333" s="8">
        <v>3500</v>
      </c>
      <c r="D333" s="5" t="s">
        <v>122</v>
      </c>
      <c r="E333" s="5" t="str">
        <f ca="1">IFERROR(OFFSET(Input!$F$1,MATCH(G333,Input!$K$1:$K$10000,0)-1+$H333,I333),"Does Not Exist")</f>
        <v>0.21083999999999997</v>
      </c>
      <c r="G333" s="5" t="str">
        <f si="1" t="shared"/>
        <v>Scoring123500post_loan_debt_to_income</v>
      </c>
    </row>
    <row r="334" spans="1:7" x14ac:dyDescent="0.2">
      <c r="A334" s="5" t="s">
        <v>147</v>
      </c>
      <c r="B334" s="8">
        <v>12</v>
      </c>
      <c r="C334" s="8">
        <v>3750</v>
      </c>
      <c r="D334" s="5" t="s">
        <v>144</v>
      </c>
      <c r="E334" s="5" t="str">
        <f ca="1">IFERROR(OFFSET(Input!$F$1,MATCH(G334,Input!$K$1:$K$10000,0)-1+$H334,I334),"Does Not Exist")</f>
        <v>false</v>
      </c>
      <c r="G334" s="5" t="str">
        <f si="1" t="shared"/>
        <v>Scoring123750amount_available</v>
      </c>
    </row>
    <row r="335" spans="1:7" x14ac:dyDescent="0.2">
      <c r="A335" s="5" t="s">
        <v>147</v>
      </c>
      <c r="B335" s="8">
        <v>12</v>
      </c>
      <c r="C335" s="8">
        <v>3750</v>
      </c>
      <c r="D335" s="5" t="s">
        <v>84</v>
      </c>
      <c r="E335" s="5" t="str">
        <f ca="1">IFERROR(OFFSET(Input!$F$1,MATCH(G335,Input!$K$1:$K$10000,0)-1+$H335,I335),"Does Not Exist")</f>
        <v>376.71</v>
      </c>
      <c r="G335" s="5" t="str">
        <f si="1" t="shared"/>
        <v>Scoring123750monthly_payment</v>
      </c>
    </row>
    <row r="336" spans="1:7" x14ac:dyDescent="0.2">
      <c r="A336" s="5" t="s">
        <v>147</v>
      </c>
      <c r="B336" s="8">
        <v>12</v>
      </c>
      <c r="C336" s="8">
        <v>3750</v>
      </c>
      <c r="D336" s="5" t="s">
        <v>74</v>
      </c>
      <c r="E336" s="5" t="str">
        <f ca="1">IFERROR(OFFSET(Input!$F$1,MATCH(G336,Input!$K$1:$K$10000,0)-1+$H336,I336),"Does Not Exist")</f>
        <v>0.3599</v>
      </c>
      <c r="G336" s="5" t="str">
        <f si="1" t="shared"/>
        <v>Scoring123750apr</v>
      </c>
    </row>
    <row r="337" spans="1:7" x14ac:dyDescent="0.2">
      <c r="A337" s="5" t="s">
        <v>147</v>
      </c>
      <c r="B337" s="8">
        <v>12</v>
      </c>
      <c r="C337" s="8">
        <v>3750</v>
      </c>
      <c r="D337" s="5" t="s">
        <v>123</v>
      </c>
      <c r="E337" s="5" t="str">
        <f ca="1">IFERROR(OFFSET(Input!$F$1,MATCH(G337,Input!$K$1:$K$10000,0)-1+$H337,I337),"Does Not Exist")</f>
        <v>0.3599</v>
      </c>
      <c r="G337" s="5" t="str">
        <f si="1" t="shared"/>
        <v>Scoring123750annual_interest_rate</v>
      </c>
    </row>
    <row r="338" spans="1:7" x14ac:dyDescent="0.2">
      <c r="A338" s="5" t="s">
        <v>147</v>
      </c>
      <c r="B338" s="8">
        <v>12</v>
      </c>
      <c r="C338" s="8">
        <v>3750</v>
      </c>
      <c r="D338" s="5" t="s">
        <v>86</v>
      </c>
      <c r="E338" s="5" t="str">
        <f ca="1">IFERROR(OFFSET(Input!$F$1,MATCH(G338,Input!$K$1:$K$10000,0)-1+$H338,I338),"Does Not Exist")</f>
        <v>0</v>
      </c>
      <c r="G338" s="5" t="str">
        <f si="1" t="shared"/>
        <v>Scoring123750origination_fee_rate</v>
      </c>
    </row>
    <row r="339" spans="1:7" x14ac:dyDescent="0.2">
      <c r="A339" s="5" t="s">
        <v>147</v>
      </c>
      <c r="B339" s="8">
        <v>12</v>
      </c>
      <c r="C339" s="8">
        <v>3750</v>
      </c>
      <c r="D339" s="5" t="s">
        <v>145</v>
      </c>
      <c r="E339" s="5" t="str">
        <f ca="1">IFERROR(OFFSET(Input!$F$1,MATCH(G339,Input!$K$1:$K$10000,0)-1+$H339,I339),"Does Not Exist")</f>
        <v>0</v>
      </c>
      <c r="G339" s="5" t="str">
        <f si="1" t="shared"/>
        <v>Scoring123750origination_fee_amount</v>
      </c>
    </row>
    <row r="340" spans="1:7" x14ac:dyDescent="0.2">
      <c r="A340" s="5" t="s">
        <v>147</v>
      </c>
      <c r="B340" s="8">
        <v>12</v>
      </c>
      <c r="C340" s="8">
        <v>3750</v>
      </c>
      <c r="D340" s="5" t="s">
        <v>120</v>
      </c>
      <c r="E340" s="5" t="str">
        <f ca="1">IFERROR(OFFSET(Input!$F$1,MATCH(G340,Input!$K$1:$K$10000,0)-1+$H340,I340),"Does Not Exist")</f>
        <v>0.286142</v>
      </c>
      <c r="G340" s="5" t="str">
        <f si="1" t="shared"/>
        <v>Scoring123750post_loan_debt_to_net_income</v>
      </c>
    </row>
    <row r="341" spans="1:7" x14ac:dyDescent="0.2">
      <c r="A341" s="5" t="s">
        <v>147</v>
      </c>
      <c r="B341" s="8">
        <v>12</v>
      </c>
      <c r="C341" s="8">
        <v>3750</v>
      </c>
      <c r="D341" s="5" t="s">
        <v>121</v>
      </c>
      <c r="E341" s="5" t="str">
        <f ca="1">IFERROR(OFFSET(Input!$F$1,MATCH(G341,Input!$K$1:$K$10000,0)-1+$H341,I341),"Does Not Exist")</f>
        <v>0.466142</v>
      </c>
      <c r="G341" s="5" t="str">
        <f si="1" t="shared"/>
        <v>Scoring123750post_loan_debt_and_expenses_to_net_income</v>
      </c>
    </row>
    <row r="342" spans="1:7" x14ac:dyDescent="0.2">
      <c r="A342" s="5" t="s">
        <v>147</v>
      </c>
      <c r="B342" s="8">
        <v>12</v>
      </c>
      <c r="C342" s="8">
        <v>3750</v>
      </c>
      <c r="D342" s="5" t="s">
        <v>122</v>
      </c>
      <c r="E342" s="5" t="str">
        <f ca="1">IFERROR(OFFSET(Input!$F$1,MATCH(G342,Input!$K$1:$K$10000,0)-1+$H342,I342),"Does Not Exist")</f>
        <v>0.2146065</v>
      </c>
      <c r="G342" s="5" t="str">
        <f si="1" t="shared"/>
        <v>Scoring123750post_loan_debt_to_income</v>
      </c>
    </row>
    <row r="343" spans="1:7" x14ac:dyDescent="0.2">
      <c r="A343" s="5" t="s">
        <v>147</v>
      </c>
      <c r="B343" s="8">
        <v>12</v>
      </c>
      <c r="C343" s="8">
        <v>4000</v>
      </c>
      <c r="D343" s="5" t="s">
        <v>144</v>
      </c>
      <c r="E343" s="5" t="str">
        <f ca="1">IFERROR(OFFSET(Input!$F$1,MATCH(G343,Input!$K$1:$K$10000,0)-1+$H343,I343),"Does Not Exist")</f>
        <v>false</v>
      </c>
      <c r="G343" s="5" t="str">
        <f si="1" t="shared"/>
        <v>Scoring124000amount_available</v>
      </c>
    </row>
    <row r="344" spans="1:7" x14ac:dyDescent="0.2">
      <c r="A344" s="5" t="s">
        <v>147</v>
      </c>
      <c r="B344" s="8">
        <v>12</v>
      </c>
      <c r="C344" s="8">
        <v>4000</v>
      </c>
      <c r="D344" s="5" t="s">
        <v>84</v>
      </c>
      <c r="E344" s="5" t="str">
        <f ca="1">IFERROR(OFFSET(Input!$F$1,MATCH(G344,Input!$K$1:$K$10000,0)-1+$H344,I344),"Does Not Exist")</f>
        <v>401.83</v>
      </c>
      <c r="G344" s="5" t="str">
        <f si="1" t="shared"/>
        <v>Scoring124000monthly_payment</v>
      </c>
    </row>
    <row r="345" spans="1:7" x14ac:dyDescent="0.2">
      <c r="A345" s="5" t="s">
        <v>147</v>
      </c>
      <c r="B345" s="8">
        <v>12</v>
      </c>
      <c r="C345" s="8">
        <v>4000</v>
      </c>
      <c r="D345" s="5" t="s">
        <v>74</v>
      </c>
      <c r="E345" s="5" t="str">
        <f ca="1">IFERROR(OFFSET(Input!$F$1,MATCH(G345,Input!$K$1:$K$10000,0)-1+$H345,I345),"Does Not Exist")</f>
        <v>0.3599</v>
      </c>
      <c r="G345" s="5" t="str">
        <f si="1" t="shared"/>
        <v>Scoring124000apr</v>
      </c>
    </row>
    <row r="346" spans="1:7" x14ac:dyDescent="0.2">
      <c r="A346" s="5" t="s">
        <v>147</v>
      </c>
      <c r="B346" s="8">
        <v>12</v>
      </c>
      <c r="C346" s="8">
        <v>4000</v>
      </c>
      <c r="D346" s="5" t="s">
        <v>123</v>
      </c>
      <c r="E346" s="5" t="str">
        <f ca="1">IFERROR(OFFSET(Input!$F$1,MATCH(G346,Input!$K$1:$K$10000,0)-1+$H346,I346),"Does Not Exist")</f>
        <v>0.3599</v>
      </c>
      <c r="G346" s="5" t="str">
        <f si="1" t="shared"/>
        <v>Scoring124000annual_interest_rate</v>
      </c>
    </row>
    <row r="347" spans="1:7" x14ac:dyDescent="0.2">
      <c r="A347" s="5" t="s">
        <v>147</v>
      </c>
      <c r="B347" s="8">
        <v>12</v>
      </c>
      <c r="C347" s="8">
        <v>4000</v>
      </c>
      <c r="D347" s="5" t="s">
        <v>86</v>
      </c>
      <c r="E347" s="5" t="str">
        <f ca="1">IFERROR(OFFSET(Input!$F$1,MATCH(G347,Input!$K$1:$K$10000,0)-1+$H347,I347),"Does Not Exist")</f>
        <v>0</v>
      </c>
      <c r="G347" s="5" t="str">
        <f si="1" t="shared"/>
        <v>Scoring124000origination_fee_rate</v>
      </c>
    </row>
    <row r="348" spans="1:7" x14ac:dyDescent="0.2">
      <c r="A348" s="5" t="s">
        <v>147</v>
      </c>
      <c r="B348" s="8">
        <v>12</v>
      </c>
      <c r="C348" s="8">
        <v>4000</v>
      </c>
      <c r="D348" s="5" t="s">
        <v>145</v>
      </c>
      <c r="E348" s="5" t="str">
        <f ca="1">IFERROR(OFFSET(Input!$F$1,MATCH(G348,Input!$K$1:$K$10000,0)-1+$H348,I348),"Does Not Exist")</f>
        <v>0</v>
      </c>
      <c r="G348" s="5" t="str">
        <f si="1" t="shared"/>
        <v>Scoring124000origination_fee_amount</v>
      </c>
    </row>
    <row r="349" spans="1:7" x14ac:dyDescent="0.2">
      <c r="A349" s="5" t="s">
        <v>147</v>
      </c>
      <c r="B349" s="8">
        <v>12</v>
      </c>
      <c r="C349" s="8">
        <v>4000</v>
      </c>
      <c r="D349" s="5" t="s">
        <v>120</v>
      </c>
      <c r="E349" s="5" t="str">
        <f ca="1">IFERROR(OFFSET(Input!$F$1,MATCH(G349,Input!$K$1:$K$10000,0)-1+$H349,I349),"Does Not Exist")</f>
        <v>0.291166</v>
      </c>
      <c r="G349" s="5" t="str">
        <f si="1" t="shared"/>
        <v>Scoring124000post_loan_debt_to_net_income</v>
      </c>
    </row>
    <row r="350" spans="1:7" x14ac:dyDescent="0.2">
      <c r="A350" s="5" t="s">
        <v>147</v>
      </c>
      <c r="B350" s="8">
        <v>12</v>
      </c>
      <c r="C350" s="8">
        <v>4000</v>
      </c>
      <c r="D350" s="5" t="s">
        <v>121</v>
      </c>
      <c r="E350" s="5" t="str">
        <f ca="1">IFERROR(OFFSET(Input!$F$1,MATCH(G350,Input!$K$1:$K$10000,0)-1+$H350,I350),"Does Not Exist")</f>
        <v>0.471166</v>
      </c>
      <c r="G350" s="5" t="str">
        <f si="1" t="shared"/>
        <v>Scoring124000post_loan_debt_and_expenses_to_net_income</v>
      </c>
    </row>
    <row r="351" spans="1:7" x14ac:dyDescent="0.2">
      <c r="A351" s="5" t="s">
        <v>147</v>
      </c>
      <c r="B351" s="8">
        <v>12</v>
      </c>
      <c r="C351" s="8">
        <v>4000</v>
      </c>
      <c r="D351" s="5" t="s">
        <v>122</v>
      </c>
      <c r="E351" s="5" t="str">
        <f ca="1">IFERROR(OFFSET(Input!$F$1,MATCH(G351,Input!$K$1:$K$10000,0)-1+$H351,I351),"Does Not Exist")</f>
        <v>0.21837449999999997</v>
      </c>
      <c r="G351" s="5" t="str">
        <f si="1" t="shared"/>
        <v>Scoring124000post_loan_debt_to_income</v>
      </c>
    </row>
    <row r="352" spans="1:7" x14ac:dyDescent="0.2">
      <c r="A352" s="5" t="s">
        <v>147</v>
      </c>
      <c r="B352" s="8">
        <v>12</v>
      </c>
      <c r="C352" s="8">
        <v>4250</v>
      </c>
      <c r="D352" s="5" t="s">
        <v>144</v>
      </c>
      <c r="E352" s="5" t="str">
        <f ca="1">IFERROR(OFFSET(Input!$F$1,MATCH(G352,Input!$K$1:$K$10000,0)-1+$H352,I352),"Does Not Exist")</f>
        <v>false</v>
      </c>
      <c r="G352" s="5" t="str">
        <f si="1" t="shared"/>
        <v>Scoring124250amount_available</v>
      </c>
    </row>
    <row r="353" spans="1:7" x14ac:dyDescent="0.2">
      <c r="A353" s="5" t="s">
        <v>147</v>
      </c>
      <c r="B353" s="8">
        <v>12</v>
      </c>
      <c r="C353" s="8">
        <v>4250</v>
      </c>
      <c r="D353" s="5" t="s">
        <v>84</v>
      </c>
      <c r="E353" s="5" t="str">
        <f ca="1">IFERROR(OFFSET(Input!$F$1,MATCH(G353,Input!$K$1:$K$10000,0)-1+$H353,I353),"Does Not Exist")</f>
        <v>426.94</v>
      </c>
      <c r="G353" s="5" t="str">
        <f si="1" t="shared"/>
        <v>Scoring124250monthly_payment</v>
      </c>
    </row>
    <row r="354" spans="1:7" x14ac:dyDescent="0.2">
      <c r="A354" s="5" t="s">
        <v>147</v>
      </c>
      <c r="B354" s="8">
        <v>12</v>
      </c>
      <c r="C354" s="8">
        <v>4250</v>
      </c>
      <c r="D354" s="5" t="s">
        <v>74</v>
      </c>
      <c r="E354" s="5" t="str">
        <f ca="1">IFERROR(OFFSET(Input!$F$1,MATCH(G354,Input!$K$1:$K$10000,0)-1+$H354,I354),"Does Not Exist")</f>
        <v>0.3599</v>
      </c>
      <c r="G354" s="5" t="str">
        <f si="1" t="shared"/>
        <v>Scoring124250apr</v>
      </c>
    </row>
    <row r="355" spans="1:7" x14ac:dyDescent="0.2">
      <c r="A355" s="5" t="s">
        <v>147</v>
      </c>
      <c r="B355" s="8">
        <v>12</v>
      </c>
      <c r="C355" s="8">
        <v>4250</v>
      </c>
      <c r="D355" s="5" t="s">
        <v>123</v>
      </c>
      <c r="E355" s="5" t="str">
        <f ca="1">IFERROR(OFFSET(Input!$F$1,MATCH(G355,Input!$K$1:$K$10000,0)-1+$H355,I355),"Does Not Exist")</f>
        <v>0.3599</v>
      </c>
      <c r="G355" s="5" t="str">
        <f si="1" t="shared"/>
        <v>Scoring124250annual_interest_rate</v>
      </c>
    </row>
    <row r="356" spans="1:7" x14ac:dyDescent="0.2">
      <c r="A356" s="5" t="s">
        <v>147</v>
      </c>
      <c r="B356" s="8">
        <v>12</v>
      </c>
      <c r="C356" s="8">
        <v>4250</v>
      </c>
      <c r="D356" s="5" t="s">
        <v>86</v>
      </c>
      <c r="E356" s="5" t="str">
        <f ca="1">IFERROR(OFFSET(Input!$F$1,MATCH(G356,Input!$K$1:$K$10000,0)-1+$H356,I356),"Does Not Exist")</f>
        <v>0</v>
      </c>
      <c r="G356" s="5" t="str">
        <f si="1" t="shared"/>
        <v>Scoring124250origination_fee_rate</v>
      </c>
    </row>
    <row r="357" spans="1:7" x14ac:dyDescent="0.2">
      <c r="A357" s="5" t="s">
        <v>147</v>
      </c>
      <c r="B357" s="8">
        <v>12</v>
      </c>
      <c r="C357" s="8">
        <v>4250</v>
      </c>
      <c r="D357" s="5" t="s">
        <v>145</v>
      </c>
      <c r="E357" s="5" t="str">
        <f ca="1">IFERROR(OFFSET(Input!$F$1,MATCH(G357,Input!$K$1:$K$10000,0)-1+$H357,I357),"Does Not Exist")</f>
        <v>0</v>
      </c>
      <c r="G357" s="5" t="str">
        <f si="1" t="shared"/>
        <v>Scoring124250origination_fee_amount</v>
      </c>
    </row>
    <row r="358" spans="1:7" x14ac:dyDescent="0.2">
      <c r="A358" s="5" t="s">
        <v>147</v>
      </c>
      <c r="B358" s="8">
        <v>12</v>
      </c>
      <c r="C358" s="8">
        <v>4250</v>
      </c>
      <c r="D358" s="5" t="s">
        <v>120</v>
      </c>
      <c r="E358" s="5" t="str">
        <f ca="1">IFERROR(OFFSET(Input!$F$1,MATCH(G358,Input!$K$1:$K$10000,0)-1+$H358,I358),"Does Not Exist")</f>
        <v>0.296188</v>
      </c>
      <c r="G358" s="5" t="str">
        <f si="1" t="shared"/>
        <v>Scoring124250post_loan_debt_to_net_income</v>
      </c>
    </row>
    <row r="359" spans="1:7" x14ac:dyDescent="0.2">
      <c r="A359" s="5" t="s">
        <v>147</v>
      </c>
      <c r="B359" s="8">
        <v>12</v>
      </c>
      <c r="C359" s="8">
        <v>4250</v>
      </c>
      <c r="D359" s="5" t="s">
        <v>121</v>
      </c>
      <c r="E359" s="5" t="str">
        <f ca="1">IFERROR(OFFSET(Input!$F$1,MATCH(G359,Input!$K$1:$K$10000,0)-1+$H359,I359),"Does Not Exist")</f>
        <v>0.476188</v>
      </c>
      <c r="G359" s="5" t="str">
        <f si="1" t="shared"/>
        <v>Scoring124250post_loan_debt_and_expenses_to_net_income</v>
      </c>
    </row>
    <row r="360" spans="1:7" x14ac:dyDescent="0.2">
      <c r="A360" s="5" t="s">
        <v>147</v>
      </c>
      <c r="B360" s="8">
        <v>12</v>
      </c>
      <c r="C360" s="8">
        <v>4250</v>
      </c>
      <c r="D360" s="5" t="s">
        <v>122</v>
      </c>
      <c r="E360" s="5" t="str">
        <f ca="1">IFERROR(OFFSET(Input!$F$1,MATCH(G360,Input!$K$1:$K$10000,0)-1+$H360,I360),"Does Not Exist")</f>
        <v>0.222141</v>
      </c>
      <c r="G360" s="5" t="str">
        <f si="1" t="shared"/>
        <v>Scoring124250post_loan_debt_to_income</v>
      </c>
    </row>
    <row r="361" spans="1:7" x14ac:dyDescent="0.2">
      <c r="A361" s="5" t="s">
        <v>147</v>
      </c>
      <c r="B361" s="8">
        <v>12</v>
      </c>
      <c r="C361" s="8">
        <v>4500</v>
      </c>
      <c r="D361" s="5" t="s">
        <v>144</v>
      </c>
      <c r="E361" s="5" t="str">
        <f ca="1">IFERROR(OFFSET(Input!$F$1,MATCH(G361,Input!$K$1:$K$10000,0)-1+$H361,I361),"Does Not Exist")</f>
        <v>false</v>
      </c>
      <c r="G361" s="5" t="str">
        <f si="1" t="shared"/>
        <v>Scoring124500amount_available</v>
      </c>
    </row>
    <row r="362" spans="1:7" x14ac:dyDescent="0.2">
      <c r="A362" s="5" t="s">
        <v>147</v>
      </c>
      <c r="B362" s="8">
        <v>12</v>
      </c>
      <c r="C362" s="8">
        <v>4500</v>
      </c>
      <c r="D362" s="5" t="s">
        <v>84</v>
      </c>
      <c r="E362" s="5" t="str">
        <f ca="1">IFERROR(OFFSET(Input!$F$1,MATCH(G362,Input!$K$1:$K$10000,0)-1+$H362,I362),"Does Not Exist")</f>
        <v>452.06</v>
      </c>
      <c r="G362" s="5" t="str">
        <f si="1" t="shared"/>
        <v>Scoring124500monthly_payment</v>
      </c>
    </row>
    <row r="363" spans="1:7" x14ac:dyDescent="0.2">
      <c r="A363" s="5" t="s">
        <v>147</v>
      </c>
      <c r="B363" s="8">
        <v>12</v>
      </c>
      <c r="C363" s="8">
        <v>4500</v>
      </c>
      <c r="D363" s="5" t="s">
        <v>74</v>
      </c>
      <c r="E363" s="5" t="str">
        <f ca="1">IFERROR(OFFSET(Input!$F$1,MATCH(G363,Input!$K$1:$K$10000,0)-1+$H363,I363),"Does Not Exist")</f>
        <v>0.3599</v>
      </c>
      <c r="G363" s="5" t="str">
        <f si="1" t="shared"/>
        <v>Scoring124500apr</v>
      </c>
    </row>
    <row r="364" spans="1:7" x14ac:dyDescent="0.2">
      <c r="A364" s="5" t="s">
        <v>147</v>
      </c>
      <c r="B364" s="8">
        <v>12</v>
      </c>
      <c r="C364" s="8">
        <v>4500</v>
      </c>
      <c r="D364" s="5" t="s">
        <v>123</v>
      </c>
      <c r="E364" s="5" t="str">
        <f ca="1">IFERROR(OFFSET(Input!$F$1,MATCH(G364,Input!$K$1:$K$10000,0)-1+$H364,I364),"Does Not Exist")</f>
        <v>0.3599</v>
      </c>
      <c r="G364" s="5" t="str">
        <f si="1" t="shared"/>
        <v>Scoring124500annual_interest_rate</v>
      </c>
    </row>
    <row r="365" spans="1:7" x14ac:dyDescent="0.2">
      <c r="A365" s="5" t="s">
        <v>147</v>
      </c>
      <c r="B365" s="8">
        <v>12</v>
      </c>
      <c r="C365" s="8">
        <v>4500</v>
      </c>
      <c r="D365" s="5" t="s">
        <v>86</v>
      </c>
      <c r="E365" s="5" t="str">
        <f ca="1">IFERROR(OFFSET(Input!$F$1,MATCH(G365,Input!$K$1:$K$10000,0)-1+$H365,I365),"Does Not Exist")</f>
        <v>0</v>
      </c>
      <c r="G365" s="5" t="str">
        <f si="1" t="shared"/>
        <v>Scoring124500origination_fee_rate</v>
      </c>
    </row>
    <row r="366" spans="1:7" x14ac:dyDescent="0.2">
      <c r="A366" s="5" t="s">
        <v>147</v>
      </c>
      <c r="B366" s="8">
        <v>12</v>
      </c>
      <c r="C366" s="8">
        <v>4500</v>
      </c>
      <c r="D366" s="5" t="s">
        <v>145</v>
      </c>
      <c r="E366" s="5" t="str">
        <f ca="1">IFERROR(OFFSET(Input!$F$1,MATCH(G366,Input!$K$1:$K$10000,0)-1+$H366,I366),"Does Not Exist")</f>
        <v>0</v>
      </c>
      <c r="G366" s="5" t="str">
        <f si="1" t="shared"/>
        <v>Scoring124500origination_fee_amount</v>
      </c>
    </row>
    <row r="367" spans="1:7" x14ac:dyDescent="0.2">
      <c r="A367" s="5" t="s">
        <v>147</v>
      </c>
      <c r="B367" s="8">
        <v>12</v>
      </c>
      <c r="C367" s="8">
        <v>4500</v>
      </c>
      <c r="D367" s="5" t="s">
        <v>120</v>
      </c>
      <c r="E367" s="5" t="str">
        <f ca="1">IFERROR(OFFSET(Input!$F$1,MATCH(G367,Input!$K$1:$K$10000,0)-1+$H367,I367),"Does Not Exist")</f>
        <v>0.301212</v>
      </c>
      <c r="G367" s="5" t="str">
        <f si="1" t="shared"/>
        <v>Scoring124500post_loan_debt_to_net_income</v>
      </c>
    </row>
    <row r="368" spans="1:7" x14ac:dyDescent="0.2">
      <c r="A368" s="5" t="s">
        <v>147</v>
      </c>
      <c r="B368" s="8">
        <v>12</v>
      </c>
      <c r="C368" s="8">
        <v>4500</v>
      </c>
      <c r="D368" s="5" t="s">
        <v>121</v>
      </c>
      <c r="E368" s="5" t="str">
        <f ca="1">IFERROR(OFFSET(Input!$F$1,MATCH(G368,Input!$K$1:$K$10000,0)-1+$H368,I368),"Does Not Exist")</f>
        <v>0.481212</v>
      </c>
      <c r="G368" s="5" t="str">
        <f si="1" t="shared"/>
        <v>Scoring124500post_loan_debt_and_expenses_to_net_income</v>
      </c>
    </row>
    <row r="369" spans="1:7" x14ac:dyDescent="0.2">
      <c r="A369" s="5" t="s">
        <v>147</v>
      </c>
      <c r="B369" s="8">
        <v>12</v>
      </c>
      <c r="C369" s="8">
        <v>4500</v>
      </c>
      <c r="D369" s="5" t="s">
        <v>122</v>
      </c>
      <c r="E369" s="5" t="str">
        <f ca="1">IFERROR(OFFSET(Input!$F$1,MATCH(G369,Input!$K$1:$K$10000,0)-1+$H369,I369),"Does Not Exist")</f>
        <v>0.22590899999999997</v>
      </c>
      <c r="G369" s="5" t="str">
        <f si="1" t="shared"/>
        <v>Scoring124500post_loan_debt_to_income</v>
      </c>
    </row>
    <row r="370" spans="1:7" x14ac:dyDescent="0.2">
      <c r="A370" s="5" t="s">
        <v>147</v>
      </c>
      <c r="B370" s="8">
        <v>12</v>
      </c>
      <c r="C370" s="8">
        <v>4750</v>
      </c>
      <c r="D370" s="5" t="s">
        <v>144</v>
      </c>
      <c r="E370" s="5" t="str">
        <f ca="1">IFERROR(OFFSET(Input!$F$1,MATCH(G370,Input!$K$1:$K$10000,0)-1+$H370,I370),"Does Not Exist")</f>
        <v>false</v>
      </c>
      <c r="G370" s="5" t="str">
        <f si="1" t="shared"/>
        <v>Scoring124750amount_available</v>
      </c>
    </row>
    <row r="371" spans="1:7" x14ac:dyDescent="0.2">
      <c r="A371" s="5" t="s">
        <v>147</v>
      </c>
      <c r="B371" s="8">
        <v>12</v>
      </c>
      <c r="C371" s="8">
        <v>4750</v>
      </c>
      <c r="D371" s="5" t="s">
        <v>84</v>
      </c>
      <c r="E371" s="5" t="str">
        <f ca="1">IFERROR(OFFSET(Input!$F$1,MATCH(G371,Input!$K$1:$K$10000,0)-1+$H371,I371),"Does Not Exist")</f>
        <v>477.17</v>
      </c>
      <c r="G371" s="5" t="str">
        <f si="1" t="shared"/>
        <v>Scoring124750monthly_payment</v>
      </c>
    </row>
    <row r="372" spans="1:7" x14ac:dyDescent="0.2">
      <c r="A372" s="5" t="s">
        <v>147</v>
      </c>
      <c r="B372" s="8">
        <v>12</v>
      </c>
      <c r="C372" s="8">
        <v>4750</v>
      </c>
      <c r="D372" s="5" t="s">
        <v>74</v>
      </c>
      <c r="E372" s="5" t="str">
        <f ca="1">IFERROR(OFFSET(Input!$F$1,MATCH(G372,Input!$K$1:$K$10000,0)-1+$H372,I372),"Does Not Exist")</f>
        <v>0.3599</v>
      </c>
      <c r="G372" s="5" t="str">
        <f si="1" t="shared"/>
        <v>Scoring124750apr</v>
      </c>
    </row>
    <row r="373" spans="1:7" x14ac:dyDescent="0.2">
      <c r="A373" s="5" t="s">
        <v>147</v>
      </c>
      <c r="B373" s="8">
        <v>12</v>
      </c>
      <c r="C373" s="8">
        <v>4750</v>
      </c>
      <c r="D373" s="5" t="s">
        <v>123</v>
      </c>
      <c r="E373" s="5" t="str">
        <f ca="1">IFERROR(OFFSET(Input!$F$1,MATCH(G373,Input!$K$1:$K$10000,0)-1+$H373,I373),"Does Not Exist")</f>
        <v>0.3599</v>
      </c>
      <c r="G373" s="5" t="str">
        <f si="1" t="shared"/>
        <v>Scoring124750annual_interest_rate</v>
      </c>
    </row>
    <row r="374" spans="1:7" x14ac:dyDescent="0.2">
      <c r="A374" s="5" t="s">
        <v>147</v>
      </c>
      <c r="B374" s="8">
        <v>12</v>
      </c>
      <c r="C374" s="8">
        <v>4750</v>
      </c>
      <c r="D374" s="5" t="s">
        <v>86</v>
      </c>
      <c r="E374" s="5" t="str">
        <f ca="1">IFERROR(OFFSET(Input!$F$1,MATCH(G374,Input!$K$1:$K$10000,0)-1+$H374,I374),"Does Not Exist")</f>
        <v>0</v>
      </c>
      <c r="G374" s="5" t="str">
        <f si="1" t="shared"/>
        <v>Scoring124750origination_fee_rate</v>
      </c>
    </row>
    <row r="375" spans="1:7" x14ac:dyDescent="0.2">
      <c r="A375" s="5" t="s">
        <v>147</v>
      </c>
      <c r="B375" s="8">
        <v>12</v>
      </c>
      <c r="C375" s="8">
        <v>4750</v>
      </c>
      <c r="D375" s="5" t="s">
        <v>145</v>
      </c>
      <c r="E375" s="5" t="str">
        <f ca="1">IFERROR(OFFSET(Input!$F$1,MATCH(G375,Input!$K$1:$K$10000,0)-1+$H375,I375),"Does Not Exist")</f>
        <v>0</v>
      </c>
      <c r="G375" s="5" t="str">
        <f si="1" t="shared"/>
        <v>Scoring124750origination_fee_amount</v>
      </c>
    </row>
    <row r="376" spans="1:7" x14ac:dyDescent="0.2">
      <c r="A376" s="5" t="s">
        <v>147</v>
      </c>
      <c r="B376" s="8">
        <v>12</v>
      </c>
      <c r="C376" s="8">
        <v>4750</v>
      </c>
      <c r="D376" s="5" t="s">
        <v>120</v>
      </c>
      <c r="E376" s="5" t="str">
        <f ca="1">IFERROR(OFFSET(Input!$F$1,MATCH(G376,Input!$K$1:$K$10000,0)-1+$H376,I376),"Does Not Exist")</f>
        <v>0.306234</v>
      </c>
      <c r="G376" s="5" t="str">
        <f si="1" t="shared"/>
        <v>Scoring124750post_loan_debt_to_net_income</v>
      </c>
    </row>
    <row r="377" spans="1:7" x14ac:dyDescent="0.2">
      <c r="A377" s="5" t="s">
        <v>147</v>
      </c>
      <c r="B377" s="8">
        <v>12</v>
      </c>
      <c r="C377" s="8">
        <v>4750</v>
      </c>
      <c r="D377" s="5" t="s">
        <v>121</v>
      </c>
      <c r="E377" s="5" t="str">
        <f ca="1">IFERROR(OFFSET(Input!$F$1,MATCH(G377,Input!$K$1:$K$10000,0)-1+$H377,I377),"Does Not Exist")</f>
        <v>0.486234</v>
      </c>
      <c r="G377" s="5" t="str">
        <f si="1" t="shared"/>
        <v>Scoring124750post_loan_debt_and_expenses_to_net_income</v>
      </c>
    </row>
    <row r="378" spans="1:7" x14ac:dyDescent="0.2">
      <c r="A378" s="5" t="s">
        <v>147</v>
      </c>
      <c r="B378" s="8">
        <v>12</v>
      </c>
      <c r="C378" s="8">
        <v>4750</v>
      </c>
      <c r="D378" s="5" t="s">
        <v>122</v>
      </c>
      <c r="E378" s="5" t="str">
        <f ca="1">IFERROR(OFFSET(Input!$F$1,MATCH(G378,Input!$K$1:$K$10000,0)-1+$H378,I378),"Does Not Exist")</f>
        <v>0.2296755</v>
      </c>
      <c r="G378" s="5" t="str">
        <f si="1" t="shared"/>
        <v>Scoring124750post_loan_debt_to_income</v>
      </c>
    </row>
    <row r="379" spans="1:7" x14ac:dyDescent="0.2">
      <c r="A379" s="5" t="s">
        <v>147</v>
      </c>
      <c r="B379" s="8">
        <v>12</v>
      </c>
      <c r="C379" s="8">
        <v>5000</v>
      </c>
      <c r="D379" s="5" t="s">
        <v>144</v>
      </c>
      <c r="E379" s="5" t="str">
        <f ca="1">IFERROR(OFFSET(Input!$F$1,MATCH(G379,Input!$K$1:$K$10000,0)-1+$H379,I379),"Does Not Exist")</f>
        <v>false</v>
      </c>
      <c r="G379" s="5" t="str">
        <f si="1" t="shared"/>
        <v>Scoring125000amount_available</v>
      </c>
    </row>
    <row r="380" spans="1:7" x14ac:dyDescent="0.2">
      <c r="A380" s="5" t="s">
        <v>147</v>
      </c>
      <c r="B380" s="8">
        <v>12</v>
      </c>
      <c r="C380" s="8">
        <v>5000</v>
      </c>
      <c r="D380" s="5" t="s">
        <v>84</v>
      </c>
      <c r="E380" s="5" t="str">
        <f ca="1">IFERROR(OFFSET(Input!$F$1,MATCH(G380,Input!$K$1:$K$10000,0)-1+$H380,I380),"Does Not Exist")</f>
        <v>502.29</v>
      </c>
      <c r="G380" s="5" t="str">
        <f si="1" t="shared"/>
        <v>Scoring125000monthly_payment</v>
      </c>
    </row>
    <row r="381" spans="1:7" x14ac:dyDescent="0.2">
      <c r="A381" s="5" t="s">
        <v>147</v>
      </c>
      <c r="B381" s="8">
        <v>12</v>
      </c>
      <c r="C381" s="8">
        <v>5000</v>
      </c>
      <c r="D381" s="5" t="s">
        <v>74</v>
      </c>
      <c r="E381" s="5" t="str">
        <f ca="1">IFERROR(OFFSET(Input!$F$1,MATCH(G381,Input!$K$1:$K$10000,0)-1+$H381,I381),"Does Not Exist")</f>
        <v>0.3599</v>
      </c>
      <c r="G381" s="5" t="str">
        <f ref="G381:G444" si="2" t="shared">A381&amp;B381&amp;C381&amp;D381</f>
        <v>Scoring125000apr</v>
      </c>
    </row>
    <row r="382" spans="1:7" x14ac:dyDescent="0.2">
      <c r="A382" s="5" t="s">
        <v>147</v>
      </c>
      <c r="B382" s="8">
        <v>12</v>
      </c>
      <c r="C382" s="8">
        <v>5000</v>
      </c>
      <c r="D382" s="5" t="s">
        <v>123</v>
      </c>
      <c r="E382" s="5" t="str">
        <f ca="1">IFERROR(OFFSET(Input!$F$1,MATCH(G382,Input!$K$1:$K$10000,0)-1+$H382,I382),"Does Not Exist")</f>
        <v>0.3599</v>
      </c>
      <c r="G382" s="5" t="str">
        <f si="2" t="shared"/>
        <v>Scoring125000annual_interest_rate</v>
      </c>
    </row>
    <row r="383" spans="1:7" x14ac:dyDescent="0.2">
      <c r="A383" s="5" t="s">
        <v>147</v>
      </c>
      <c r="B383" s="8">
        <v>12</v>
      </c>
      <c r="C383" s="8">
        <v>5000</v>
      </c>
      <c r="D383" s="5" t="s">
        <v>86</v>
      </c>
      <c r="E383" s="5" t="str">
        <f ca="1">IFERROR(OFFSET(Input!$F$1,MATCH(G383,Input!$K$1:$K$10000,0)-1+$H383,I383),"Does Not Exist")</f>
        <v>0</v>
      </c>
      <c r="G383" s="5" t="str">
        <f si="2" t="shared"/>
        <v>Scoring125000origination_fee_rate</v>
      </c>
    </row>
    <row r="384" spans="1:7" x14ac:dyDescent="0.2">
      <c r="A384" s="5" t="s">
        <v>147</v>
      </c>
      <c r="B384" s="8">
        <v>12</v>
      </c>
      <c r="C384" s="8">
        <v>5000</v>
      </c>
      <c r="D384" s="5" t="s">
        <v>145</v>
      </c>
      <c r="E384" s="5" t="str">
        <f ca="1">IFERROR(OFFSET(Input!$F$1,MATCH(G384,Input!$K$1:$K$10000,0)-1+$H384,I384),"Does Not Exist")</f>
        <v>0</v>
      </c>
      <c r="G384" s="5" t="str">
        <f si="2" t="shared"/>
        <v>Scoring125000origination_fee_amount</v>
      </c>
    </row>
    <row r="385" spans="1:7" x14ac:dyDescent="0.2">
      <c r="A385" s="5" t="s">
        <v>147</v>
      </c>
      <c r="B385" s="8">
        <v>12</v>
      </c>
      <c r="C385" s="8">
        <v>5000</v>
      </c>
      <c r="D385" s="5" t="s">
        <v>120</v>
      </c>
      <c r="E385" s="5" t="str">
        <f ca="1">IFERROR(OFFSET(Input!$F$1,MATCH(G385,Input!$K$1:$K$10000,0)-1+$H385,I385),"Does Not Exist")</f>
        <v>0.311258</v>
      </c>
      <c r="G385" s="5" t="str">
        <f si="2" t="shared"/>
        <v>Scoring125000post_loan_debt_to_net_income</v>
      </c>
    </row>
    <row r="386" spans="1:7" x14ac:dyDescent="0.2">
      <c r="A386" s="5" t="s">
        <v>147</v>
      </c>
      <c r="B386" s="8">
        <v>12</v>
      </c>
      <c r="C386" s="8">
        <v>5000</v>
      </c>
      <c r="D386" s="5" t="s">
        <v>121</v>
      </c>
      <c r="E386" s="5" t="str">
        <f ca="1">IFERROR(OFFSET(Input!$F$1,MATCH(G386,Input!$K$1:$K$10000,0)-1+$H386,I386),"Does Not Exist")</f>
        <v>0.491258</v>
      </c>
      <c r="G386" s="5" t="str">
        <f si="2" t="shared"/>
        <v>Scoring125000post_loan_debt_and_expenses_to_net_income</v>
      </c>
    </row>
    <row r="387" spans="1:7" x14ac:dyDescent="0.2">
      <c r="A387" s="5" t="s">
        <v>147</v>
      </c>
      <c r="B387" s="8">
        <v>12</v>
      </c>
      <c r="C387" s="8">
        <v>5000</v>
      </c>
      <c r="D387" s="5" t="s">
        <v>122</v>
      </c>
      <c r="E387" s="5" t="str">
        <f ca="1">IFERROR(OFFSET(Input!$F$1,MATCH(G387,Input!$K$1:$K$10000,0)-1+$H387,I387),"Does Not Exist")</f>
        <v>0.23344349999999997</v>
      </c>
      <c r="G387" s="5" t="str">
        <f si="2" t="shared"/>
        <v>Scoring125000post_loan_debt_to_income</v>
      </c>
    </row>
    <row r="388" spans="1:7" x14ac:dyDescent="0.2">
      <c r="A388" s="5" t="s">
        <v>147</v>
      </c>
      <c r="B388" s="8">
        <v>12</v>
      </c>
      <c r="C388" s="8">
        <v>5500</v>
      </c>
      <c r="D388" s="5" t="s">
        <v>144</v>
      </c>
      <c r="E388" s="5" t="str">
        <f ca="1">IFERROR(OFFSET(Input!$F$1,MATCH(G388,Input!$K$1:$K$10000,0)-1+$H388,I388),"Does Not Exist")</f>
        <v>false</v>
      </c>
      <c r="G388" s="5" t="str">
        <f si="2" t="shared"/>
        <v>Scoring125500amount_available</v>
      </c>
    </row>
    <row r="389" spans="1:7" x14ac:dyDescent="0.2">
      <c r="A389" s="5" t="s">
        <v>147</v>
      </c>
      <c r="B389" s="8">
        <v>12</v>
      </c>
      <c r="C389" s="8">
        <v>5500</v>
      </c>
      <c r="D389" s="5" t="s">
        <v>84</v>
      </c>
      <c r="E389" s="5" t="str">
        <f ca="1">IFERROR(OFFSET(Input!$F$1,MATCH(G389,Input!$K$1:$K$10000,0)-1+$H389,I389),"Does Not Exist")</f>
        <v>552.51</v>
      </c>
      <c r="G389" s="5" t="str">
        <f si="2" t="shared"/>
        <v>Scoring125500monthly_payment</v>
      </c>
    </row>
    <row r="390" spans="1:7" x14ac:dyDescent="0.2">
      <c r="A390" s="5" t="s">
        <v>147</v>
      </c>
      <c r="B390" s="8">
        <v>12</v>
      </c>
      <c r="C390" s="8">
        <v>5500</v>
      </c>
      <c r="D390" s="5" t="s">
        <v>74</v>
      </c>
      <c r="E390" s="5" t="str">
        <f ca="1">IFERROR(OFFSET(Input!$F$1,MATCH(G390,Input!$K$1:$K$10000,0)-1+$H390,I390),"Does Not Exist")</f>
        <v>0.3599</v>
      </c>
      <c r="G390" s="5" t="str">
        <f si="2" t="shared"/>
        <v>Scoring125500apr</v>
      </c>
    </row>
    <row r="391" spans="1:7" x14ac:dyDescent="0.2">
      <c r="A391" s="5" t="s">
        <v>147</v>
      </c>
      <c r="B391" s="8">
        <v>12</v>
      </c>
      <c r="C391" s="8">
        <v>5500</v>
      </c>
      <c r="D391" s="5" t="s">
        <v>123</v>
      </c>
      <c r="E391" s="5" t="str">
        <f ca="1">IFERROR(OFFSET(Input!$F$1,MATCH(G391,Input!$K$1:$K$10000,0)-1+$H391,I391),"Does Not Exist")</f>
        <v>0.3599</v>
      </c>
      <c r="G391" s="5" t="str">
        <f si="2" t="shared"/>
        <v>Scoring125500annual_interest_rate</v>
      </c>
    </row>
    <row r="392" spans="1:7" x14ac:dyDescent="0.2">
      <c r="A392" s="5" t="s">
        <v>147</v>
      </c>
      <c r="B392" s="8">
        <v>12</v>
      </c>
      <c r="C392" s="8">
        <v>5500</v>
      </c>
      <c r="D392" s="5" t="s">
        <v>86</v>
      </c>
      <c r="E392" s="5" t="str">
        <f ca="1">IFERROR(OFFSET(Input!$F$1,MATCH(G392,Input!$K$1:$K$10000,0)-1+$H392,I392),"Does Not Exist")</f>
        <v>0</v>
      </c>
      <c r="G392" s="5" t="str">
        <f si="2" t="shared"/>
        <v>Scoring125500origination_fee_rate</v>
      </c>
    </row>
    <row r="393" spans="1:7" x14ac:dyDescent="0.2">
      <c r="A393" s="5" t="s">
        <v>147</v>
      </c>
      <c r="B393" s="8">
        <v>12</v>
      </c>
      <c r="C393" s="8">
        <v>5500</v>
      </c>
      <c r="D393" s="5" t="s">
        <v>145</v>
      </c>
      <c r="E393" s="5" t="str">
        <f ca="1">IFERROR(OFFSET(Input!$F$1,MATCH(G393,Input!$K$1:$K$10000,0)-1+$H393,I393),"Does Not Exist")</f>
        <v>0</v>
      </c>
      <c r="G393" s="5" t="str">
        <f si="2" t="shared"/>
        <v>Scoring125500origination_fee_amount</v>
      </c>
    </row>
    <row r="394" spans="1:7" x14ac:dyDescent="0.2">
      <c r="A394" s="5" t="s">
        <v>147</v>
      </c>
      <c r="B394" s="8">
        <v>12</v>
      </c>
      <c r="C394" s="8">
        <v>5500</v>
      </c>
      <c r="D394" s="5" t="s">
        <v>120</v>
      </c>
      <c r="E394" s="5" t="str">
        <f ca="1">IFERROR(OFFSET(Input!$F$1,MATCH(G394,Input!$K$1:$K$10000,0)-1+$H394,I394),"Does Not Exist")</f>
        <v>0.321302</v>
      </c>
      <c r="G394" s="5" t="str">
        <f si="2" t="shared"/>
        <v>Scoring125500post_loan_debt_to_net_income</v>
      </c>
    </row>
    <row r="395" spans="1:7" x14ac:dyDescent="0.2">
      <c r="A395" s="5" t="s">
        <v>147</v>
      </c>
      <c r="B395" s="8">
        <v>12</v>
      </c>
      <c r="C395" s="8">
        <v>5500</v>
      </c>
      <c r="D395" s="5" t="s">
        <v>121</v>
      </c>
      <c r="E395" s="5" t="str">
        <f ca="1">IFERROR(OFFSET(Input!$F$1,MATCH(G395,Input!$K$1:$K$10000,0)-1+$H395,I395),"Does Not Exist")</f>
        <v>0.501302</v>
      </c>
      <c r="G395" s="5" t="str">
        <f si="2" t="shared"/>
        <v>Scoring125500post_loan_debt_and_expenses_to_net_income</v>
      </c>
    </row>
    <row r="396" spans="1:7" x14ac:dyDescent="0.2">
      <c r="A396" s="5" t="s">
        <v>147</v>
      </c>
      <c r="B396" s="8">
        <v>12</v>
      </c>
      <c r="C396" s="8">
        <v>5500</v>
      </c>
      <c r="D396" s="5" t="s">
        <v>122</v>
      </c>
      <c r="E396" s="5" t="str">
        <f ca="1">IFERROR(OFFSET(Input!$F$1,MATCH(G396,Input!$K$1:$K$10000,0)-1+$H396,I396),"Does Not Exist")</f>
        <v>0.24097649999999998</v>
      </c>
      <c r="G396" s="5" t="str">
        <f si="2" t="shared"/>
        <v>Scoring125500post_loan_debt_to_income</v>
      </c>
    </row>
    <row r="397" spans="1:7" x14ac:dyDescent="0.2">
      <c r="A397" s="5" t="s">
        <v>147</v>
      </c>
      <c r="B397" s="8">
        <v>12</v>
      </c>
      <c r="C397" s="8">
        <v>6000</v>
      </c>
      <c r="D397" s="5" t="s">
        <v>144</v>
      </c>
      <c r="E397" s="5" t="str">
        <f ca="1">IFERROR(OFFSET(Input!$F$1,MATCH(G397,Input!$K$1:$K$10000,0)-1+$H397,I397),"Does Not Exist")</f>
        <v>false</v>
      </c>
      <c r="G397" s="5" t="str">
        <f si="2" t="shared"/>
        <v>Scoring126000amount_available</v>
      </c>
    </row>
    <row r="398" spans="1:7" x14ac:dyDescent="0.2">
      <c r="A398" s="5" t="s">
        <v>147</v>
      </c>
      <c r="B398" s="8">
        <v>12</v>
      </c>
      <c r="C398" s="8">
        <v>6000</v>
      </c>
      <c r="D398" s="5" t="s">
        <v>84</v>
      </c>
      <c r="E398" s="5" t="str">
        <f ca="1">IFERROR(OFFSET(Input!$F$1,MATCH(G398,Input!$K$1:$K$10000,0)-1+$H398,I398),"Does Not Exist")</f>
        <v>602.74</v>
      </c>
      <c r="G398" s="5" t="str">
        <f si="2" t="shared"/>
        <v>Scoring126000monthly_payment</v>
      </c>
    </row>
    <row r="399" spans="1:7" x14ac:dyDescent="0.2">
      <c r="A399" s="5" t="s">
        <v>147</v>
      </c>
      <c r="B399" s="8">
        <v>12</v>
      </c>
      <c r="C399" s="8">
        <v>6000</v>
      </c>
      <c r="D399" s="5" t="s">
        <v>74</v>
      </c>
      <c r="E399" s="5" t="str">
        <f ca="1">IFERROR(OFFSET(Input!$F$1,MATCH(G399,Input!$K$1:$K$10000,0)-1+$H399,I399),"Does Not Exist")</f>
        <v>0.3599</v>
      </c>
      <c r="G399" s="5" t="str">
        <f si="2" t="shared"/>
        <v>Scoring126000apr</v>
      </c>
    </row>
    <row r="400" spans="1:7" x14ac:dyDescent="0.2">
      <c r="A400" s="5" t="s">
        <v>147</v>
      </c>
      <c r="B400" s="8">
        <v>12</v>
      </c>
      <c r="C400" s="8">
        <v>6000</v>
      </c>
      <c r="D400" s="5" t="s">
        <v>123</v>
      </c>
      <c r="E400" s="5" t="str">
        <f ca="1">IFERROR(OFFSET(Input!$F$1,MATCH(G400,Input!$K$1:$K$10000,0)-1+$H400,I400),"Does Not Exist")</f>
        <v>0.3599</v>
      </c>
      <c r="G400" s="5" t="str">
        <f si="2" t="shared"/>
        <v>Scoring126000annual_interest_rate</v>
      </c>
    </row>
    <row r="401" spans="1:7" x14ac:dyDescent="0.2">
      <c r="A401" s="5" t="s">
        <v>147</v>
      </c>
      <c r="B401" s="8">
        <v>12</v>
      </c>
      <c r="C401" s="8">
        <v>6000</v>
      </c>
      <c r="D401" s="5" t="s">
        <v>86</v>
      </c>
      <c r="E401" s="5" t="str">
        <f ca="1">IFERROR(OFFSET(Input!$F$1,MATCH(G401,Input!$K$1:$K$10000,0)-1+$H401,I401),"Does Not Exist")</f>
        <v>0</v>
      </c>
      <c r="G401" s="5" t="str">
        <f si="2" t="shared"/>
        <v>Scoring126000origination_fee_rate</v>
      </c>
    </row>
    <row r="402" spans="1:7" x14ac:dyDescent="0.2">
      <c r="A402" s="5" t="s">
        <v>147</v>
      </c>
      <c r="B402" s="8">
        <v>12</v>
      </c>
      <c r="C402" s="8">
        <v>6000</v>
      </c>
      <c r="D402" s="5" t="s">
        <v>145</v>
      </c>
      <c r="E402" s="5" t="str">
        <f ca="1">IFERROR(OFFSET(Input!$F$1,MATCH(G402,Input!$K$1:$K$10000,0)-1+$H402,I402),"Does Not Exist")</f>
        <v>0</v>
      </c>
      <c r="G402" s="5" t="str">
        <f si="2" t="shared"/>
        <v>Scoring126000origination_fee_amount</v>
      </c>
    </row>
    <row r="403" spans="1:7" x14ac:dyDescent="0.2">
      <c r="A403" s="5" t="s">
        <v>147</v>
      </c>
      <c r="B403" s="8">
        <v>12</v>
      </c>
      <c r="C403" s="8">
        <v>6000</v>
      </c>
      <c r="D403" s="5" t="s">
        <v>120</v>
      </c>
      <c r="E403" s="5" t="str">
        <f ca="1">IFERROR(OFFSET(Input!$F$1,MATCH(G403,Input!$K$1:$K$10000,0)-1+$H403,I403),"Does Not Exist")</f>
        <v>0.331348</v>
      </c>
      <c r="G403" s="5" t="str">
        <f si="2" t="shared"/>
        <v>Scoring126000post_loan_debt_to_net_income</v>
      </c>
    </row>
    <row r="404" spans="1:7" x14ac:dyDescent="0.2">
      <c r="A404" s="5" t="s">
        <v>147</v>
      </c>
      <c r="B404" s="8">
        <v>12</v>
      </c>
      <c r="C404" s="8">
        <v>6000</v>
      </c>
      <c r="D404" s="5" t="s">
        <v>121</v>
      </c>
      <c r="E404" s="5" t="str">
        <f ca="1">IFERROR(OFFSET(Input!$F$1,MATCH(G404,Input!$K$1:$K$10000,0)-1+$H404,I404),"Does Not Exist")</f>
        <v>0.5113479999999999</v>
      </c>
      <c r="G404" s="5" t="str">
        <f si="2" t="shared"/>
        <v>Scoring126000post_loan_debt_and_expenses_to_net_income</v>
      </c>
    </row>
    <row r="405" spans="1:7" x14ac:dyDescent="0.2">
      <c r="A405" s="5" t="s">
        <v>147</v>
      </c>
      <c r="B405" s="8">
        <v>12</v>
      </c>
      <c r="C405" s="8">
        <v>6000</v>
      </c>
      <c r="D405" s="5" t="s">
        <v>122</v>
      </c>
      <c r="E405" s="5" t="str">
        <f ca="1">IFERROR(OFFSET(Input!$F$1,MATCH(G405,Input!$K$1:$K$10000,0)-1+$H405,I405),"Does Not Exist")</f>
        <v>0.24851099999999998</v>
      </c>
      <c r="G405" s="5" t="str">
        <f si="2" t="shared"/>
        <v>Scoring126000post_loan_debt_to_income</v>
      </c>
    </row>
    <row r="406" spans="1:7" x14ac:dyDescent="0.2">
      <c r="A406" s="5" t="s">
        <v>147</v>
      </c>
      <c r="B406" s="8">
        <v>12</v>
      </c>
      <c r="C406" s="8">
        <v>6500</v>
      </c>
      <c r="D406" s="5" t="s">
        <v>144</v>
      </c>
      <c r="E406" s="5" t="str">
        <f ca="1">IFERROR(OFFSET(Input!$F$1,MATCH(G406,Input!$K$1:$K$10000,0)-1+$H406,I406),"Does Not Exist")</f>
        <v>false</v>
      </c>
      <c r="G406" s="5" t="str">
        <f si="2" t="shared"/>
        <v>Scoring126500amount_available</v>
      </c>
    </row>
    <row r="407" spans="1:7" x14ac:dyDescent="0.2">
      <c r="A407" s="5" t="s">
        <v>147</v>
      </c>
      <c r="B407" s="8">
        <v>12</v>
      </c>
      <c r="C407" s="8">
        <v>6500</v>
      </c>
      <c r="D407" s="5" t="s">
        <v>84</v>
      </c>
      <c r="E407" s="5" t="str">
        <f ca="1">IFERROR(OFFSET(Input!$F$1,MATCH(G407,Input!$K$1:$K$10000,0)-1+$H407,I407),"Does Not Exist")</f>
        <v>652.97</v>
      </c>
      <c r="G407" s="5" t="str">
        <f si="2" t="shared"/>
        <v>Scoring126500monthly_payment</v>
      </c>
    </row>
    <row r="408" spans="1:7" x14ac:dyDescent="0.2">
      <c r="A408" s="5" t="s">
        <v>147</v>
      </c>
      <c r="B408" s="8">
        <v>12</v>
      </c>
      <c r="C408" s="8">
        <v>6500</v>
      </c>
      <c r="D408" s="5" t="s">
        <v>74</v>
      </c>
      <c r="E408" s="5" t="str">
        <f ca="1">IFERROR(OFFSET(Input!$F$1,MATCH(G408,Input!$K$1:$K$10000,0)-1+$H408,I408),"Does Not Exist")</f>
        <v>0.3599</v>
      </c>
      <c r="G408" s="5" t="str">
        <f si="2" t="shared"/>
        <v>Scoring126500apr</v>
      </c>
    </row>
    <row r="409" spans="1:7" x14ac:dyDescent="0.2">
      <c r="A409" s="5" t="s">
        <v>147</v>
      </c>
      <c r="B409" s="8">
        <v>12</v>
      </c>
      <c r="C409" s="8">
        <v>6500</v>
      </c>
      <c r="D409" s="5" t="s">
        <v>123</v>
      </c>
      <c r="E409" s="5" t="str">
        <f ca="1">IFERROR(OFFSET(Input!$F$1,MATCH(G409,Input!$K$1:$K$10000,0)-1+$H409,I409),"Does Not Exist")</f>
        <v>0.3599</v>
      </c>
      <c r="G409" s="5" t="str">
        <f si="2" t="shared"/>
        <v>Scoring126500annual_interest_rate</v>
      </c>
    </row>
    <row r="410" spans="1:7" x14ac:dyDescent="0.2">
      <c r="A410" s="5" t="s">
        <v>147</v>
      </c>
      <c r="B410" s="8">
        <v>12</v>
      </c>
      <c r="C410" s="8">
        <v>6500</v>
      </c>
      <c r="D410" s="5" t="s">
        <v>86</v>
      </c>
      <c r="E410" s="5" t="str">
        <f ca="1">IFERROR(OFFSET(Input!$F$1,MATCH(G410,Input!$K$1:$K$10000,0)-1+$H410,I410),"Does Not Exist")</f>
        <v>0</v>
      </c>
      <c r="G410" s="5" t="str">
        <f si="2" t="shared"/>
        <v>Scoring126500origination_fee_rate</v>
      </c>
    </row>
    <row r="411" spans="1:7" x14ac:dyDescent="0.2">
      <c r="A411" s="5" t="s">
        <v>147</v>
      </c>
      <c r="B411" s="8">
        <v>12</v>
      </c>
      <c r="C411" s="8">
        <v>6500</v>
      </c>
      <c r="D411" s="5" t="s">
        <v>145</v>
      </c>
      <c r="E411" s="5" t="str">
        <f ca="1">IFERROR(OFFSET(Input!$F$1,MATCH(G411,Input!$K$1:$K$10000,0)-1+$H411,I411),"Does Not Exist")</f>
        <v>0</v>
      </c>
      <c r="G411" s="5" t="str">
        <f si="2" t="shared"/>
        <v>Scoring126500origination_fee_amount</v>
      </c>
    </row>
    <row r="412" spans="1:7" x14ac:dyDescent="0.2">
      <c r="A412" s="5" t="s">
        <v>147</v>
      </c>
      <c r="B412" s="8">
        <v>12</v>
      </c>
      <c r="C412" s="8">
        <v>6500</v>
      </c>
      <c r="D412" s="5" t="s">
        <v>120</v>
      </c>
      <c r="E412" s="5" t="str">
        <f ca="1">IFERROR(OFFSET(Input!$F$1,MATCH(G412,Input!$K$1:$K$10000,0)-1+$H412,I412),"Does Not Exist")</f>
        <v>0.34139400000000003</v>
      </c>
      <c r="G412" s="5" t="str">
        <f si="2" t="shared"/>
        <v>Scoring126500post_loan_debt_to_net_income</v>
      </c>
    </row>
    <row r="413" spans="1:7" x14ac:dyDescent="0.2">
      <c r="A413" s="5" t="s">
        <v>147</v>
      </c>
      <c r="B413" s="8">
        <v>12</v>
      </c>
      <c r="C413" s="8">
        <v>6500</v>
      </c>
      <c r="D413" s="5" t="s">
        <v>121</v>
      </c>
      <c r="E413" s="5" t="str">
        <f ca="1">IFERROR(OFFSET(Input!$F$1,MATCH(G413,Input!$K$1:$K$10000,0)-1+$H413,I413),"Does Not Exist")</f>
        <v>0.521394</v>
      </c>
      <c r="G413" s="5" t="str">
        <f si="2" t="shared"/>
        <v>Scoring126500post_loan_debt_and_expenses_to_net_income</v>
      </c>
    </row>
    <row r="414" spans="1:7" x14ac:dyDescent="0.2">
      <c r="A414" s="5" t="s">
        <v>147</v>
      </c>
      <c r="B414" s="8">
        <v>12</v>
      </c>
      <c r="C414" s="8">
        <v>6500</v>
      </c>
      <c r="D414" s="5" t="s">
        <v>122</v>
      </c>
      <c r="E414" s="5" t="str">
        <f ca="1">IFERROR(OFFSET(Input!$F$1,MATCH(G414,Input!$K$1:$K$10000,0)-1+$H414,I414),"Does Not Exist")</f>
        <v>0.2560455</v>
      </c>
      <c r="G414" s="5" t="str">
        <f si="2" t="shared"/>
        <v>Scoring126500post_loan_debt_to_income</v>
      </c>
    </row>
    <row r="415" spans="1:7" x14ac:dyDescent="0.2">
      <c r="A415" s="5" t="s">
        <v>147</v>
      </c>
      <c r="B415" s="8">
        <v>12</v>
      </c>
      <c r="C415" s="8">
        <v>7000</v>
      </c>
      <c r="D415" s="5" t="s">
        <v>144</v>
      </c>
      <c r="E415" s="5" t="str">
        <f ca="1">IFERROR(OFFSET(Input!$F$1,MATCH(G415,Input!$K$1:$K$10000,0)-1+$H415,I415),"Does Not Exist")</f>
        <v>false</v>
      </c>
      <c r="G415" s="5" t="str">
        <f si="2" t="shared"/>
        <v>Scoring127000amount_available</v>
      </c>
    </row>
    <row r="416" spans="1:7" x14ac:dyDescent="0.2">
      <c r="A416" s="5" t="s">
        <v>147</v>
      </c>
      <c r="B416" s="8">
        <v>12</v>
      </c>
      <c r="C416" s="8">
        <v>7000</v>
      </c>
      <c r="D416" s="5" t="s">
        <v>84</v>
      </c>
      <c r="E416" s="5" t="str">
        <f ca="1">IFERROR(OFFSET(Input!$F$1,MATCH(G416,Input!$K$1:$K$10000,0)-1+$H416,I416),"Does Not Exist")</f>
        <v>703.2</v>
      </c>
      <c r="G416" s="5" t="str">
        <f si="2" t="shared"/>
        <v>Scoring127000monthly_payment</v>
      </c>
    </row>
    <row r="417" spans="1:7" x14ac:dyDescent="0.2">
      <c r="A417" s="5" t="s">
        <v>147</v>
      </c>
      <c r="B417" s="8">
        <v>12</v>
      </c>
      <c r="C417" s="8">
        <v>7000</v>
      </c>
      <c r="D417" s="5" t="s">
        <v>74</v>
      </c>
      <c r="E417" s="5" t="str">
        <f ca="1">IFERROR(OFFSET(Input!$F$1,MATCH(G417,Input!$K$1:$K$10000,0)-1+$H417,I417),"Does Not Exist")</f>
        <v>0.3599</v>
      </c>
      <c r="G417" s="5" t="str">
        <f si="2" t="shared"/>
        <v>Scoring127000apr</v>
      </c>
    </row>
    <row r="418" spans="1:7" x14ac:dyDescent="0.2">
      <c r="A418" s="5" t="s">
        <v>147</v>
      </c>
      <c r="B418" s="8">
        <v>12</v>
      </c>
      <c r="C418" s="8">
        <v>7000</v>
      </c>
      <c r="D418" s="5" t="s">
        <v>123</v>
      </c>
      <c r="E418" s="5" t="str">
        <f ca="1">IFERROR(OFFSET(Input!$F$1,MATCH(G418,Input!$K$1:$K$10000,0)-1+$H418,I418),"Does Not Exist")</f>
        <v>0.3599</v>
      </c>
      <c r="G418" s="5" t="str">
        <f si="2" t="shared"/>
        <v>Scoring127000annual_interest_rate</v>
      </c>
    </row>
    <row r="419" spans="1:7" x14ac:dyDescent="0.2">
      <c r="A419" s="5" t="s">
        <v>147</v>
      </c>
      <c r="B419" s="8">
        <v>12</v>
      </c>
      <c r="C419" s="8">
        <v>7000</v>
      </c>
      <c r="D419" s="5" t="s">
        <v>86</v>
      </c>
      <c r="E419" s="5" t="str">
        <f ca="1">IFERROR(OFFSET(Input!$F$1,MATCH(G419,Input!$K$1:$K$10000,0)-1+$H419,I419),"Does Not Exist")</f>
        <v>0</v>
      </c>
      <c r="G419" s="5" t="str">
        <f si="2" t="shared"/>
        <v>Scoring127000origination_fee_rate</v>
      </c>
    </row>
    <row r="420" spans="1:7" x14ac:dyDescent="0.2">
      <c r="A420" s="5" t="s">
        <v>147</v>
      </c>
      <c r="B420" s="8">
        <v>12</v>
      </c>
      <c r="C420" s="8">
        <v>7000</v>
      </c>
      <c r="D420" s="5" t="s">
        <v>145</v>
      </c>
      <c r="E420" s="5" t="str">
        <f ca="1">IFERROR(OFFSET(Input!$F$1,MATCH(G420,Input!$K$1:$K$10000,0)-1+$H420,I420),"Does Not Exist")</f>
        <v>0</v>
      </c>
      <c r="G420" s="5" t="str">
        <f si="2" t="shared"/>
        <v>Scoring127000origination_fee_amount</v>
      </c>
    </row>
    <row r="421" spans="1:7" x14ac:dyDescent="0.2">
      <c r="A421" s="5" t="s">
        <v>147</v>
      </c>
      <c r="B421" s="8">
        <v>12</v>
      </c>
      <c r="C421" s="8">
        <v>7000</v>
      </c>
      <c r="D421" s="5" t="s">
        <v>120</v>
      </c>
      <c r="E421" s="5" t="str">
        <f ca="1">IFERROR(OFFSET(Input!$F$1,MATCH(G421,Input!$K$1:$K$10000,0)-1+$H421,I421),"Does Not Exist")</f>
        <v>0.35144000000000003</v>
      </c>
      <c r="G421" s="5" t="str">
        <f si="2" t="shared"/>
        <v>Scoring127000post_loan_debt_to_net_income</v>
      </c>
    </row>
    <row r="422" spans="1:7" x14ac:dyDescent="0.2">
      <c r="A422" s="5" t="s">
        <v>147</v>
      </c>
      <c r="B422" s="8">
        <v>12</v>
      </c>
      <c r="C422" s="8">
        <v>7000</v>
      </c>
      <c r="D422" s="5" t="s">
        <v>121</v>
      </c>
      <c r="E422" s="5" t="str">
        <f ca="1">IFERROR(OFFSET(Input!$F$1,MATCH(G422,Input!$K$1:$K$10000,0)-1+$H422,I422),"Does Not Exist")</f>
        <v>0.5314399999999999</v>
      </c>
      <c r="G422" s="5" t="str">
        <f si="2" t="shared"/>
        <v>Scoring127000post_loan_debt_and_expenses_to_net_income</v>
      </c>
    </row>
    <row r="423" spans="1:7" x14ac:dyDescent="0.2">
      <c r="A423" s="5" t="s">
        <v>147</v>
      </c>
      <c r="B423" s="8">
        <v>12</v>
      </c>
      <c r="C423" s="8">
        <v>7000</v>
      </c>
      <c r="D423" s="5" t="s">
        <v>122</v>
      </c>
      <c r="E423" s="5" t="str">
        <f ca="1">IFERROR(OFFSET(Input!$F$1,MATCH(G423,Input!$K$1:$K$10000,0)-1+$H423,I423),"Does Not Exist")</f>
        <v>0.26358</v>
      </c>
      <c r="G423" s="5" t="str">
        <f si="2" t="shared"/>
        <v>Scoring127000post_loan_debt_to_income</v>
      </c>
    </row>
    <row r="424" spans="1:7" x14ac:dyDescent="0.2">
      <c r="A424" s="5" t="s">
        <v>147</v>
      </c>
      <c r="B424" s="8">
        <v>12</v>
      </c>
      <c r="C424" s="8">
        <v>7500</v>
      </c>
      <c r="D424" s="5" t="s">
        <v>144</v>
      </c>
      <c r="E424" s="5" t="str">
        <f ca="1">IFERROR(OFFSET(Input!$F$1,MATCH(G424,Input!$K$1:$K$10000,0)-1+$H424,I424),"Does Not Exist")</f>
        <v>false</v>
      </c>
      <c r="G424" s="5" t="str">
        <f si="2" t="shared"/>
        <v>Scoring127500amount_available</v>
      </c>
    </row>
    <row r="425" spans="1:7" x14ac:dyDescent="0.2">
      <c r="A425" s="5" t="s">
        <v>147</v>
      </c>
      <c r="B425" s="8">
        <v>12</v>
      </c>
      <c r="C425" s="8">
        <v>7500</v>
      </c>
      <c r="D425" s="5" t="s">
        <v>84</v>
      </c>
      <c r="E425" s="5" t="str">
        <f ca="1">IFERROR(OFFSET(Input!$F$1,MATCH(G425,Input!$K$1:$K$10000,0)-1+$H425,I425),"Does Not Exist")</f>
        <v>753.43</v>
      </c>
      <c r="G425" s="5" t="str">
        <f si="2" t="shared"/>
        <v>Scoring127500monthly_payment</v>
      </c>
    </row>
    <row r="426" spans="1:7" x14ac:dyDescent="0.2">
      <c r="A426" s="5" t="s">
        <v>147</v>
      </c>
      <c r="B426" s="8">
        <v>12</v>
      </c>
      <c r="C426" s="8">
        <v>7500</v>
      </c>
      <c r="D426" s="5" t="s">
        <v>74</v>
      </c>
      <c r="E426" s="5" t="str">
        <f ca="1">IFERROR(OFFSET(Input!$F$1,MATCH(G426,Input!$K$1:$K$10000,0)-1+$H426,I426),"Does Not Exist")</f>
        <v>0.3599</v>
      </c>
      <c r="G426" s="5" t="str">
        <f si="2" t="shared"/>
        <v>Scoring127500apr</v>
      </c>
    </row>
    <row r="427" spans="1:7" x14ac:dyDescent="0.2">
      <c r="A427" s="5" t="s">
        <v>147</v>
      </c>
      <c r="B427" s="8">
        <v>12</v>
      </c>
      <c r="C427" s="8">
        <v>7500</v>
      </c>
      <c r="D427" s="5" t="s">
        <v>123</v>
      </c>
      <c r="E427" s="5" t="str">
        <f ca="1">IFERROR(OFFSET(Input!$F$1,MATCH(G427,Input!$K$1:$K$10000,0)-1+$H427,I427),"Does Not Exist")</f>
        <v>0.3599</v>
      </c>
      <c r="G427" s="5" t="str">
        <f si="2" t="shared"/>
        <v>Scoring127500annual_interest_rate</v>
      </c>
    </row>
    <row r="428" spans="1:7" x14ac:dyDescent="0.2">
      <c r="A428" s="5" t="s">
        <v>147</v>
      </c>
      <c r="B428" s="8">
        <v>12</v>
      </c>
      <c r="C428" s="8">
        <v>7500</v>
      </c>
      <c r="D428" s="5" t="s">
        <v>86</v>
      </c>
      <c r="E428" s="5" t="str">
        <f ca="1">IFERROR(OFFSET(Input!$F$1,MATCH(G428,Input!$K$1:$K$10000,0)-1+$H428,I428),"Does Not Exist")</f>
        <v>0</v>
      </c>
      <c r="G428" s="5" t="str">
        <f si="2" t="shared"/>
        <v>Scoring127500origination_fee_rate</v>
      </c>
    </row>
    <row r="429" spans="1:7" x14ac:dyDescent="0.2">
      <c r="A429" s="5" t="s">
        <v>147</v>
      </c>
      <c r="B429" s="8">
        <v>12</v>
      </c>
      <c r="C429" s="8">
        <v>7500</v>
      </c>
      <c r="D429" s="5" t="s">
        <v>145</v>
      </c>
      <c r="E429" s="5" t="str">
        <f ca="1">IFERROR(OFFSET(Input!$F$1,MATCH(G429,Input!$K$1:$K$10000,0)-1+$H429,I429),"Does Not Exist")</f>
        <v>0</v>
      </c>
      <c r="G429" s="5" t="str">
        <f si="2" t="shared"/>
        <v>Scoring127500origination_fee_amount</v>
      </c>
    </row>
    <row r="430" spans="1:7" x14ac:dyDescent="0.2">
      <c r="A430" s="5" t="s">
        <v>147</v>
      </c>
      <c r="B430" s="8">
        <v>12</v>
      </c>
      <c r="C430" s="8">
        <v>7500</v>
      </c>
      <c r="D430" s="5" t="s">
        <v>120</v>
      </c>
      <c r="E430" s="5" t="str">
        <f ca="1">IFERROR(OFFSET(Input!$F$1,MATCH(G430,Input!$K$1:$K$10000,0)-1+$H430,I430),"Does Not Exist")</f>
        <v>0.361486</v>
      </c>
      <c r="G430" s="5" t="str">
        <f si="2" t="shared"/>
        <v>Scoring127500post_loan_debt_to_net_income</v>
      </c>
    </row>
    <row r="431" spans="1:7" x14ac:dyDescent="0.2">
      <c r="A431" s="5" t="s">
        <v>147</v>
      </c>
      <c r="B431" s="8">
        <v>12</v>
      </c>
      <c r="C431" s="8">
        <v>7500</v>
      </c>
      <c r="D431" s="5" t="s">
        <v>121</v>
      </c>
      <c r="E431" s="5" t="str">
        <f ca="1">IFERROR(OFFSET(Input!$F$1,MATCH(G431,Input!$K$1:$K$10000,0)-1+$H431,I431),"Does Not Exist")</f>
        <v>0.5414859999999999</v>
      </c>
      <c r="G431" s="5" t="str">
        <f si="2" t="shared"/>
        <v>Scoring127500post_loan_debt_and_expenses_to_net_income</v>
      </c>
    </row>
    <row r="432" spans="1:7" x14ac:dyDescent="0.2">
      <c r="A432" s="5" t="s">
        <v>147</v>
      </c>
      <c r="B432" s="8">
        <v>12</v>
      </c>
      <c r="C432" s="8">
        <v>7500</v>
      </c>
      <c r="D432" s="5" t="s">
        <v>122</v>
      </c>
      <c r="E432" s="5" t="str">
        <f ca="1">IFERROR(OFFSET(Input!$F$1,MATCH(G432,Input!$K$1:$K$10000,0)-1+$H432,I432),"Does Not Exist")</f>
        <v>0.2711145</v>
      </c>
      <c r="G432" s="5" t="str">
        <f si="2" t="shared"/>
        <v>Scoring127500post_loan_debt_to_income</v>
      </c>
    </row>
    <row r="433" spans="1:7" x14ac:dyDescent="0.2">
      <c r="A433" s="5" t="s">
        <v>147</v>
      </c>
      <c r="B433" s="8">
        <v>12</v>
      </c>
      <c r="C433" s="8">
        <v>8000</v>
      </c>
      <c r="D433" s="5" t="s">
        <v>144</v>
      </c>
      <c r="E433" s="5" t="str">
        <f ca="1">IFERROR(OFFSET(Input!$F$1,MATCH(G433,Input!$K$1:$K$10000,0)-1+$H433,I433),"Does Not Exist")</f>
        <v>false</v>
      </c>
      <c r="G433" s="5" t="str">
        <f si="2" t="shared"/>
        <v>Scoring128000amount_available</v>
      </c>
    </row>
    <row r="434" spans="1:7" x14ac:dyDescent="0.2">
      <c r="A434" s="5" t="s">
        <v>147</v>
      </c>
      <c r="B434" s="8">
        <v>12</v>
      </c>
      <c r="C434" s="8">
        <v>8000</v>
      </c>
      <c r="D434" s="5" t="s">
        <v>84</v>
      </c>
      <c r="E434" s="5" t="str">
        <f ca="1">IFERROR(OFFSET(Input!$F$1,MATCH(G434,Input!$K$1:$K$10000,0)-1+$H434,I434),"Does Not Exist")</f>
        <v>803.66</v>
      </c>
      <c r="G434" s="5" t="str">
        <f si="2" t="shared"/>
        <v>Scoring128000monthly_payment</v>
      </c>
    </row>
    <row r="435" spans="1:7" x14ac:dyDescent="0.2">
      <c r="A435" s="5" t="s">
        <v>147</v>
      </c>
      <c r="B435" s="8">
        <v>12</v>
      </c>
      <c r="C435" s="8">
        <v>8000</v>
      </c>
      <c r="D435" s="5" t="s">
        <v>74</v>
      </c>
      <c r="E435" s="5" t="str">
        <f ca="1">IFERROR(OFFSET(Input!$F$1,MATCH(G435,Input!$K$1:$K$10000,0)-1+$H435,I435),"Does Not Exist")</f>
        <v>0.3599</v>
      </c>
      <c r="G435" s="5" t="str">
        <f si="2" t="shared"/>
        <v>Scoring128000apr</v>
      </c>
    </row>
    <row r="436" spans="1:7" x14ac:dyDescent="0.2">
      <c r="A436" s="5" t="s">
        <v>147</v>
      </c>
      <c r="B436" s="8">
        <v>12</v>
      </c>
      <c r="C436" s="8">
        <v>8000</v>
      </c>
      <c r="D436" s="5" t="s">
        <v>123</v>
      </c>
      <c r="E436" s="5" t="str">
        <f ca="1">IFERROR(OFFSET(Input!$F$1,MATCH(G436,Input!$K$1:$K$10000,0)-1+$H436,I436),"Does Not Exist")</f>
        <v>0.3599</v>
      </c>
      <c r="G436" s="5" t="str">
        <f si="2" t="shared"/>
        <v>Scoring128000annual_interest_rate</v>
      </c>
    </row>
    <row r="437" spans="1:7" x14ac:dyDescent="0.2">
      <c r="A437" s="5" t="s">
        <v>147</v>
      </c>
      <c r="B437" s="8">
        <v>12</v>
      </c>
      <c r="C437" s="8">
        <v>8000</v>
      </c>
      <c r="D437" s="5" t="s">
        <v>86</v>
      </c>
      <c r="E437" s="5" t="str">
        <f ca="1">IFERROR(OFFSET(Input!$F$1,MATCH(G437,Input!$K$1:$K$10000,0)-1+$H437,I437),"Does Not Exist")</f>
        <v>0</v>
      </c>
      <c r="G437" s="5" t="str">
        <f si="2" t="shared"/>
        <v>Scoring128000origination_fee_rate</v>
      </c>
    </row>
    <row r="438" spans="1:7" x14ac:dyDescent="0.2">
      <c r="A438" s="5" t="s">
        <v>147</v>
      </c>
      <c r="B438" s="8">
        <v>12</v>
      </c>
      <c r="C438" s="8">
        <v>8000</v>
      </c>
      <c r="D438" s="5" t="s">
        <v>145</v>
      </c>
      <c r="E438" s="5" t="str">
        <f ca="1">IFERROR(OFFSET(Input!$F$1,MATCH(G438,Input!$K$1:$K$10000,0)-1+$H438,I438),"Does Not Exist")</f>
        <v>0</v>
      </c>
      <c r="G438" s="5" t="str">
        <f si="2" t="shared"/>
        <v>Scoring128000origination_fee_amount</v>
      </c>
    </row>
    <row r="439" spans="1:7" x14ac:dyDescent="0.2">
      <c r="A439" s="5" t="s">
        <v>147</v>
      </c>
      <c r="B439" s="8">
        <v>12</v>
      </c>
      <c r="C439" s="8">
        <v>8000</v>
      </c>
      <c r="D439" s="5" t="s">
        <v>120</v>
      </c>
      <c r="E439" s="5" t="str">
        <f ca="1">IFERROR(OFFSET(Input!$F$1,MATCH(G439,Input!$K$1:$K$10000,0)-1+$H439,I439),"Does Not Exist")</f>
        <v>0.371532</v>
      </c>
      <c r="G439" s="5" t="str">
        <f si="2" t="shared"/>
        <v>Scoring128000post_loan_debt_to_net_income</v>
      </c>
    </row>
    <row r="440" spans="1:7" x14ac:dyDescent="0.2">
      <c r="A440" s="5" t="s">
        <v>147</v>
      </c>
      <c r="B440" s="8">
        <v>12</v>
      </c>
      <c r="C440" s="8">
        <v>8000</v>
      </c>
      <c r="D440" s="5" t="s">
        <v>121</v>
      </c>
      <c r="E440" s="5" t="str">
        <f ca="1">IFERROR(OFFSET(Input!$F$1,MATCH(G440,Input!$K$1:$K$10000,0)-1+$H440,I440),"Does Not Exist")</f>
        <v>0.551532</v>
      </c>
      <c r="G440" s="5" t="str">
        <f si="2" t="shared"/>
        <v>Scoring128000post_loan_debt_and_expenses_to_net_income</v>
      </c>
    </row>
    <row r="441" spans="1:7" x14ac:dyDescent="0.2">
      <c r="A441" s="5" t="s">
        <v>147</v>
      </c>
      <c r="B441" s="8">
        <v>12</v>
      </c>
      <c r="C441" s="8">
        <v>8000</v>
      </c>
      <c r="D441" s="5" t="s">
        <v>122</v>
      </c>
      <c r="E441" s="5" t="str">
        <f ca="1">IFERROR(OFFSET(Input!$F$1,MATCH(G441,Input!$K$1:$K$10000,0)-1+$H441,I441),"Does Not Exist")</f>
        <v>0.278649</v>
      </c>
      <c r="G441" s="5" t="str">
        <f si="2" t="shared"/>
        <v>Scoring128000post_loan_debt_to_income</v>
      </c>
    </row>
    <row r="442" spans="1:7" x14ac:dyDescent="0.2">
      <c r="A442" s="5" t="s">
        <v>147</v>
      </c>
      <c r="B442" s="8">
        <v>12</v>
      </c>
      <c r="C442" s="8">
        <v>8500</v>
      </c>
      <c r="D442" s="5" t="s">
        <v>144</v>
      </c>
      <c r="E442" s="5" t="str">
        <f ca="1">IFERROR(OFFSET(Input!$F$1,MATCH(G442,Input!$K$1:$K$10000,0)-1+$H442,I442),"Does Not Exist")</f>
        <v>false</v>
      </c>
      <c r="G442" s="5" t="str">
        <f si="2" t="shared"/>
        <v>Scoring128500amount_available</v>
      </c>
    </row>
    <row r="443" spans="1:7" x14ac:dyDescent="0.2">
      <c r="A443" s="5" t="s">
        <v>147</v>
      </c>
      <c r="B443" s="8">
        <v>12</v>
      </c>
      <c r="C443" s="8">
        <v>8500</v>
      </c>
      <c r="D443" s="5" t="s">
        <v>84</v>
      </c>
      <c r="E443" s="5" t="str">
        <f ca="1">IFERROR(OFFSET(Input!$F$1,MATCH(G443,Input!$K$1:$K$10000,0)-1+$H443,I443),"Does Not Exist")</f>
        <v>853.89</v>
      </c>
      <c r="G443" s="5" t="str">
        <f si="2" t="shared"/>
        <v>Scoring128500monthly_payment</v>
      </c>
    </row>
    <row r="444" spans="1:7" x14ac:dyDescent="0.2">
      <c r="A444" s="5" t="s">
        <v>147</v>
      </c>
      <c r="B444" s="8">
        <v>12</v>
      </c>
      <c r="C444" s="8">
        <v>8500</v>
      </c>
      <c r="D444" s="5" t="s">
        <v>74</v>
      </c>
      <c r="E444" s="5" t="str">
        <f ca="1">IFERROR(OFFSET(Input!$F$1,MATCH(G444,Input!$K$1:$K$10000,0)-1+$H444,I444),"Does Not Exist")</f>
        <v>0.3599</v>
      </c>
      <c r="G444" s="5" t="str">
        <f si="2" t="shared"/>
        <v>Scoring128500apr</v>
      </c>
    </row>
    <row r="445" spans="1:7" x14ac:dyDescent="0.2">
      <c r="A445" s="5" t="s">
        <v>147</v>
      </c>
      <c r="B445" s="8">
        <v>12</v>
      </c>
      <c r="C445" s="8">
        <v>8500</v>
      </c>
      <c r="D445" s="5" t="s">
        <v>123</v>
      </c>
      <c r="E445" s="5" t="str">
        <f ca="1">IFERROR(OFFSET(Input!$F$1,MATCH(G445,Input!$K$1:$K$10000,0)-1+$H445,I445),"Does Not Exist")</f>
        <v>0.3599</v>
      </c>
      <c r="G445" s="5" t="str">
        <f ref="G445:G508" si="3" t="shared">A445&amp;B445&amp;C445&amp;D445</f>
        <v>Scoring128500annual_interest_rate</v>
      </c>
    </row>
    <row r="446" spans="1:7" x14ac:dyDescent="0.2">
      <c r="A446" s="5" t="s">
        <v>147</v>
      </c>
      <c r="B446" s="8">
        <v>12</v>
      </c>
      <c r="C446" s="8">
        <v>8500</v>
      </c>
      <c r="D446" s="5" t="s">
        <v>86</v>
      </c>
      <c r="E446" s="5" t="str">
        <f ca="1">IFERROR(OFFSET(Input!$F$1,MATCH(G446,Input!$K$1:$K$10000,0)-1+$H446,I446),"Does Not Exist")</f>
        <v>0</v>
      </c>
      <c r="G446" s="5" t="str">
        <f si="3" t="shared"/>
        <v>Scoring128500origination_fee_rate</v>
      </c>
    </row>
    <row r="447" spans="1:7" x14ac:dyDescent="0.2">
      <c r="A447" s="5" t="s">
        <v>147</v>
      </c>
      <c r="B447" s="8">
        <v>12</v>
      </c>
      <c r="C447" s="8">
        <v>8500</v>
      </c>
      <c r="D447" s="5" t="s">
        <v>145</v>
      </c>
      <c r="E447" s="5" t="str">
        <f ca="1">IFERROR(OFFSET(Input!$F$1,MATCH(G447,Input!$K$1:$K$10000,0)-1+$H447,I447),"Does Not Exist")</f>
        <v>0</v>
      </c>
      <c r="G447" s="5" t="str">
        <f si="3" t="shared"/>
        <v>Scoring128500origination_fee_amount</v>
      </c>
    </row>
    <row r="448" spans="1:7" x14ac:dyDescent="0.2">
      <c r="A448" s="5" t="s">
        <v>147</v>
      </c>
      <c r="B448" s="8">
        <v>12</v>
      </c>
      <c r="C448" s="8">
        <v>8500</v>
      </c>
      <c r="D448" s="5" t="s">
        <v>120</v>
      </c>
      <c r="E448" s="5" t="str">
        <f ca="1">IFERROR(OFFSET(Input!$F$1,MATCH(G448,Input!$K$1:$K$10000,0)-1+$H448,I448),"Does Not Exist")</f>
        <v>0.381578</v>
      </c>
      <c r="G448" s="5" t="str">
        <f si="3" t="shared"/>
        <v>Scoring128500post_loan_debt_to_net_income</v>
      </c>
    </row>
    <row r="449" spans="1:7" x14ac:dyDescent="0.2">
      <c r="A449" s="5" t="s">
        <v>147</v>
      </c>
      <c r="B449" s="8">
        <v>12</v>
      </c>
      <c r="C449" s="8">
        <v>8500</v>
      </c>
      <c r="D449" s="5" t="s">
        <v>121</v>
      </c>
      <c r="E449" s="5" t="str">
        <f ca="1">IFERROR(OFFSET(Input!$F$1,MATCH(G449,Input!$K$1:$K$10000,0)-1+$H449,I449),"Does Not Exist")</f>
        <v>0.561578</v>
      </c>
      <c r="G449" s="5" t="str">
        <f si="3" t="shared"/>
        <v>Scoring128500post_loan_debt_and_expenses_to_net_income</v>
      </c>
    </row>
    <row r="450" spans="1:7" x14ac:dyDescent="0.2">
      <c r="A450" s="5" t="s">
        <v>147</v>
      </c>
      <c r="B450" s="8">
        <v>12</v>
      </c>
      <c r="C450" s="8">
        <v>8500</v>
      </c>
      <c r="D450" s="5" t="s">
        <v>122</v>
      </c>
      <c r="E450" s="5" t="str">
        <f ca="1">IFERROR(OFFSET(Input!$F$1,MATCH(G450,Input!$K$1:$K$10000,0)-1+$H450,I450),"Does Not Exist")</f>
        <v>0.2861835</v>
      </c>
      <c r="G450" s="5" t="str">
        <f si="3" t="shared"/>
        <v>Scoring128500post_loan_debt_to_income</v>
      </c>
    </row>
    <row r="451" spans="1:7" x14ac:dyDescent="0.2">
      <c r="A451" s="5" t="s">
        <v>147</v>
      </c>
      <c r="B451" s="8">
        <v>12</v>
      </c>
      <c r="C451" s="8">
        <v>9000</v>
      </c>
      <c r="D451" s="5" t="s">
        <v>144</v>
      </c>
      <c r="E451" s="5" t="str">
        <f ca="1">IFERROR(OFFSET(Input!$F$1,MATCH(G451,Input!$K$1:$K$10000,0)-1+$H451,I451),"Does Not Exist")</f>
        <v>false</v>
      </c>
      <c r="G451" s="5" t="str">
        <f si="3" t="shared"/>
        <v>Scoring129000amount_available</v>
      </c>
    </row>
    <row r="452" spans="1:7" x14ac:dyDescent="0.2">
      <c r="A452" s="5" t="s">
        <v>147</v>
      </c>
      <c r="B452" s="8">
        <v>12</v>
      </c>
      <c r="C452" s="8">
        <v>9000</v>
      </c>
      <c r="D452" s="5" t="s">
        <v>84</v>
      </c>
      <c r="E452" s="5" t="str">
        <f ca="1">IFERROR(OFFSET(Input!$F$1,MATCH(G452,Input!$K$1:$K$10000,0)-1+$H452,I452),"Does Not Exist")</f>
        <v>904.11</v>
      </c>
      <c r="G452" s="5" t="str">
        <f si="3" t="shared"/>
        <v>Scoring129000monthly_payment</v>
      </c>
    </row>
    <row r="453" spans="1:7" x14ac:dyDescent="0.2">
      <c r="A453" s="5" t="s">
        <v>147</v>
      </c>
      <c r="B453" s="8">
        <v>12</v>
      </c>
      <c r="C453" s="8">
        <v>9000</v>
      </c>
      <c r="D453" s="5" t="s">
        <v>74</v>
      </c>
      <c r="E453" s="5" t="str">
        <f ca="1">IFERROR(OFFSET(Input!$F$1,MATCH(G453,Input!$K$1:$K$10000,0)-1+$H453,I453),"Does Not Exist")</f>
        <v>0.3599</v>
      </c>
      <c r="G453" s="5" t="str">
        <f si="3" t="shared"/>
        <v>Scoring129000apr</v>
      </c>
    </row>
    <row r="454" spans="1:7" x14ac:dyDescent="0.2">
      <c r="A454" s="5" t="s">
        <v>147</v>
      </c>
      <c r="B454" s="8">
        <v>12</v>
      </c>
      <c r="C454" s="8">
        <v>9000</v>
      </c>
      <c r="D454" s="5" t="s">
        <v>123</v>
      </c>
      <c r="E454" s="5" t="str">
        <f ca="1">IFERROR(OFFSET(Input!$F$1,MATCH(G454,Input!$K$1:$K$10000,0)-1+$H454,I454),"Does Not Exist")</f>
        <v>0.3599</v>
      </c>
      <c r="G454" s="5" t="str">
        <f si="3" t="shared"/>
        <v>Scoring129000annual_interest_rate</v>
      </c>
    </row>
    <row r="455" spans="1:7" x14ac:dyDescent="0.2">
      <c r="A455" s="5" t="s">
        <v>147</v>
      </c>
      <c r="B455" s="8">
        <v>12</v>
      </c>
      <c r="C455" s="8">
        <v>9000</v>
      </c>
      <c r="D455" s="5" t="s">
        <v>86</v>
      </c>
      <c r="E455" s="5" t="str">
        <f ca="1">IFERROR(OFFSET(Input!$F$1,MATCH(G455,Input!$K$1:$K$10000,0)-1+$H455,I455),"Does Not Exist")</f>
        <v>0</v>
      </c>
      <c r="G455" s="5" t="str">
        <f si="3" t="shared"/>
        <v>Scoring129000origination_fee_rate</v>
      </c>
    </row>
    <row r="456" spans="1:7" x14ac:dyDescent="0.2">
      <c r="A456" s="5" t="s">
        <v>147</v>
      </c>
      <c r="B456" s="8">
        <v>12</v>
      </c>
      <c r="C456" s="8">
        <v>9000</v>
      </c>
      <c r="D456" s="5" t="s">
        <v>145</v>
      </c>
      <c r="E456" s="5" t="str">
        <f ca="1">IFERROR(OFFSET(Input!$F$1,MATCH(G456,Input!$K$1:$K$10000,0)-1+$H456,I456),"Does Not Exist")</f>
        <v>0</v>
      </c>
      <c r="G456" s="5" t="str">
        <f si="3" t="shared"/>
        <v>Scoring129000origination_fee_amount</v>
      </c>
    </row>
    <row r="457" spans="1:7" x14ac:dyDescent="0.2">
      <c r="A457" s="5" t="s">
        <v>147</v>
      </c>
      <c r="B457" s="8">
        <v>12</v>
      </c>
      <c r="C457" s="8">
        <v>9000</v>
      </c>
      <c r="D457" s="5" t="s">
        <v>120</v>
      </c>
      <c r="E457" s="5" t="str">
        <f ca="1">IFERROR(OFFSET(Input!$F$1,MATCH(G457,Input!$K$1:$K$10000,0)-1+$H457,I457),"Does Not Exist")</f>
        <v>0.391622</v>
      </c>
      <c r="G457" s="5" t="str">
        <f si="3" t="shared"/>
        <v>Scoring129000post_loan_debt_to_net_income</v>
      </c>
    </row>
    <row r="458" spans="1:7" x14ac:dyDescent="0.2">
      <c r="A458" s="5" t="s">
        <v>147</v>
      </c>
      <c r="B458" s="8">
        <v>12</v>
      </c>
      <c r="C458" s="8">
        <v>9000</v>
      </c>
      <c r="D458" s="5" t="s">
        <v>121</v>
      </c>
      <c r="E458" s="5" t="str">
        <f ca="1">IFERROR(OFFSET(Input!$F$1,MATCH(G458,Input!$K$1:$K$10000,0)-1+$H458,I458),"Does Not Exist")</f>
        <v>0.5716220000000001</v>
      </c>
      <c r="G458" s="5" t="str">
        <f si="3" t="shared"/>
        <v>Scoring129000post_loan_debt_and_expenses_to_net_income</v>
      </c>
    </row>
    <row r="459" spans="1:7" x14ac:dyDescent="0.2">
      <c r="A459" s="5" t="s">
        <v>147</v>
      </c>
      <c r="B459" s="8">
        <v>12</v>
      </c>
      <c r="C459" s="8">
        <v>9000</v>
      </c>
      <c r="D459" s="5" t="s">
        <v>122</v>
      </c>
      <c r="E459" s="5" t="str">
        <f ca="1">IFERROR(OFFSET(Input!$F$1,MATCH(G459,Input!$K$1:$K$10000,0)-1+$H459,I459),"Does Not Exist")</f>
        <v>0.2937165</v>
      </c>
      <c r="G459" s="5" t="str">
        <f si="3" t="shared"/>
        <v>Scoring129000post_loan_debt_to_income</v>
      </c>
    </row>
    <row r="460" spans="1:7" x14ac:dyDescent="0.2">
      <c r="A460" s="5" t="s">
        <v>147</v>
      </c>
      <c r="B460" s="8">
        <v>12</v>
      </c>
      <c r="C460" s="8">
        <v>9500</v>
      </c>
      <c r="D460" s="5" t="s">
        <v>144</v>
      </c>
      <c r="E460" s="5" t="str">
        <f ca="1">IFERROR(OFFSET(Input!$F$1,MATCH(G460,Input!$K$1:$K$10000,0)-1+$H460,I460),"Does Not Exist")</f>
        <v>false</v>
      </c>
      <c r="G460" s="5" t="str">
        <f si="3" t="shared"/>
        <v>Scoring129500amount_available</v>
      </c>
    </row>
    <row r="461" spans="1:7" x14ac:dyDescent="0.2">
      <c r="A461" s="5" t="s">
        <v>147</v>
      </c>
      <c r="B461" s="8">
        <v>12</v>
      </c>
      <c r="C461" s="8">
        <v>9500</v>
      </c>
      <c r="D461" s="5" t="s">
        <v>84</v>
      </c>
      <c r="E461" s="5" t="str">
        <f ca="1">IFERROR(OFFSET(Input!$F$1,MATCH(G461,Input!$K$1:$K$10000,0)-1+$H461,I461),"Does Not Exist")</f>
        <v>954.34</v>
      </c>
      <c r="G461" s="5" t="str">
        <f si="3" t="shared"/>
        <v>Scoring129500monthly_payment</v>
      </c>
    </row>
    <row r="462" spans="1:7" x14ac:dyDescent="0.2">
      <c r="A462" s="5" t="s">
        <v>147</v>
      </c>
      <c r="B462" s="8">
        <v>12</v>
      </c>
      <c r="C462" s="8">
        <v>9500</v>
      </c>
      <c r="D462" s="5" t="s">
        <v>74</v>
      </c>
      <c r="E462" s="5" t="str">
        <f ca="1">IFERROR(OFFSET(Input!$F$1,MATCH(G462,Input!$K$1:$K$10000,0)-1+$H462,I462),"Does Not Exist")</f>
        <v>0.3599</v>
      </c>
      <c r="G462" s="5" t="str">
        <f si="3" t="shared"/>
        <v>Scoring129500apr</v>
      </c>
    </row>
    <row r="463" spans="1:7" x14ac:dyDescent="0.2">
      <c r="A463" s="5" t="s">
        <v>147</v>
      </c>
      <c r="B463" s="8">
        <v>12</v>
      </c>
      <c r="C463" s="8">
        <v>9500</v>
      </c>
      <c r="D463" s="5" t="s">
        <v>123</v>
      </c>
      <c r="E463" s="5" t="str">
        <f ca="1">IFERROR(OFFSET(Input!$F$1,MATCH(G463,Input!$K$1:$K$10000,0)-1+$H463,I463),"Does Not Exist")</f>
        <v>0.3599</v>
      </c>
      <c r="G463" s="5" t="str">
        <f si="3" t="shared"/>
        <v>Scoring129500annual_interest_rate</v>
      </c>
    </row>
    <row r="464" spans="1:7" x14ac:dyDescent="0.2">
      <c r="A464" s="5" t="s">
        <v>147</v>
      </c>
      <c r="B464" s="8">
        <v>12</v>
      </c>
      <c r="C464" s="8">
        <v>9500</v>
      </c>
      <c r="D464" s="5" t="s">
        <v>86</v>
      </c>
      <c r="E464" s="5" t="str">
        <f ca="1">IFERROR(OFFSET(Input!$F$1,MATCH(G464,Input!$K$1:$K$10000,0)-1+$H464,I464),"Does Not Exist")</f>
        <v>0</v>
      </c>
      <c r="G464" s="5" t="str">
        <f si="3" t="shared"/>
        <v>Scoring129500origination_fee_rate</v>
      </c>
    </row>
    <row r="465" spans="1:7" x14ac:dyDescent="0.2">
      <c r="A465" s="5" t="s">
        <v>147</v>
      </c>
      <c r="B465" s="8">
        <v>12</v>
      </c>
      <c r="C465" s="8">
        <v>9500</v>
      </c>
      <c r="D465" s="5" t="s">
        <v>145</v>
      </c>
      <c r="E465" s="5" t="str">
        <f ca="1">IFERROR(OFFSET(Input!$F$1,MATCH(G465,Input!$K$1:$K$10000,0)-1+$H465,I465),"Does Not Exist")</f>
        <v>0</v>
      </c>
      <c r="G465" s="5" t="str">
        <f si="3" t="shared"/>
        <v>Scoring129500origination_fee_amount</v>
      </c>
    </row>
    <row r="466" spans="1:7" x14ac:dyDescent="0.2">
      <c r="A466" s="5" t="s">
        <v>147</v>
      </c>
      <c r="B466" s="8">
        <v>12</v>
      </c>
      <c r="C466" s="8">
        <v>9500</v>
      </c>
      <c r="D466" s="5" t="s">
        <v>120</v>
      </c>
      <c r="E466" s="5" t="str">
        <f ca="1">IFERROR(OFFSET(Input!$F$1,MATCH(G466,Input!$K$1:$K$10000,0)-1+$H466,I466),"Does Not Exist")</f>
        <v>0.401668</v>
      </c>
      <c r="G466" s="5" t="str">
        <f si="3" t="shared"/>
        <v>Scoring129500post_loan_debt_to_net_income</v>
      </c>
    </row>
    <row r="467" spans="1:7" x14ac:dyDescent="0.2">
      <c r="A467" s="5" t="s">
        <v>147</v>
      </c>
      <c r="B467" s="8">
        <v>12</v>
      </c>
      <c r="C467" s="8">
        <v>9500</v>
      </c>
      <c r="D467" s="5" t="s">
        <v>121</v>
      </c>
      <c r="E467" s="5" t="str">
        <f ca="1">IFERROR(OFFSET(Input!$F$1,MATCH(G467,Input!$K$1:$K$10000,0)-1+$H467,I467),"Does Not Exist")</f>
        <v>0.5816680000000001</v>
      </c>
      <c r="G467" s="5" t="str">
        <f si="3" t="shared"/>
        <v>Scoring129500post_loan_debt_and_expenses_to_net_income</v>
      </c>
    </row>
    <row r="468" spans="1:7" x14ac:dyDescent="0.2">
      <c r="A468" s="5" t="s">
        <v>147</v>
      </c>
      <c r="B468" s="8">
        <v>12</v>
      </c>
      <c r="C468" s="8">
        <v>9500</v>
      </c>
      <c r="D468" s="5" t="s">
        <v>122</v>
      </c>
      <c r="E468" s="5" t="str">
        <f ca="1">IFERROR(OFFSET(Input!$F$1,MATCH(G468,Input!$K$1:$K$10000,0)-1+$H468,I468),"Does Not Exist")</f>
        <v>0.301251</v>
      </c>
      <c r="G468" s="5" t="str">
        <f si="3" t="shared"/>
        <v>Scoring129500post_loan_debt_to_income</v>
      </c>
    </row>
    <row r="469" spans="1:7" x14ac:dyDescent="0.2">
      <c r="A469" s="5" t="s">
        <v>147</v>
      </c>
      <c r="B469" s="8">
        <v>12</v>
      </c>
      <c r="C469" s="8">
        <v>10000</v>
      </c>
      <c r="D469" s="5" t="s">
        <v>144</v>
      </c>
      <c r="E469" s="5" t="str">
        <f ca="1">IFERROR(OFFSET(Input!$F$1,MATCH(G469,Input!$K$1:$K$10000,0)-1+$H469,I469),"Does Not Exist")</f>
        <v>false</v>
      </c>
      <c r="G469" s="5" t="str">
        <f si="3" t="shared"/>
        <v>Scoring1210000amount_available</v>
      </c>
    </row>
    <row r="470" spans="1:7" x14ac:dyDescent="0.2">
      <c r="A470" s="5" t="s">
        <v>147</v>
      </c>
      <c r="B470" s="8">
        <v>12</v>
      </c>
      <c r="C470" s="8">
        <v>10000</v>
      </c>
      <c r="D470" s="5" t="s">
        <v>84</v>
      </c>
      <c r="E470" s="5" t="str">
        <f ca="1">IFERROR(OFFSET(Input!$F$1,MATCH(G470,Input!$K$1:$K$10000,0)-1+$H470,I470),"Does Not Exist")</f>
        <v>1004.57</v>
      </c>
      <c r="G470" s="5" t="str">
        <f si="3" t="shared"/>
        <v>Scoring1210000monthly_payment</v>
      </c>
    </row>
    <row r="471" spans="1:7" x14ac:dyDescent="0.2">
      <c r="A471" s="5" t="s">
        <v>147</v>
      </c>
      <c r="B471" s="8">
        <v>12</v>
      </c>
      <c r="C471" s="8">
        <v>10000</v>
      </c>
      <c r="D471" s="5" t="s">
        <v>74</v>
      </c>
      <c r="E471" s="5" t="str">
        <f ca="1">IFERROR(OFFSET(Input!$F$1,MATCH(G471,Input!$K$1:$K$10000,0)-1+$H471,I471),"Does Not Exist")</f>
        <v>0.3599</v>
      </c>
      <c r="G471" s="5" t="str">
        <f si="3" t="shared"/>
        <v>Scoring1210000apr</v>
      </c>
    </row>
    <row r="472" spans="1:7" x14ac:dyDescent="0.2">
      <c r="A472" s="5" t="s">
        <v>147</v>
      </c>
      <c r="B472" s="8">
        <v>12</v>
      </c>
      <c r="C472" s="8">
        <v>10000</v>
      </c>
      <c r="D472" s="5" t="s">
        <v>123</v>
      </c>
      <c r="E472" s="5" t="str">
        <f ca="1">IFERROR(OFFSET(Input!$F$1,MATCH(G472,Input!$K$1:$K$10000,0)-1+$H472,I472),"Does Not Exist")</f>
        <v>0.3599</v>
      </c>
      <c r="G472" s="5" t="str">
        <f si="3" t="shared"/>
        <v>Scoring1210000annual_interest_rate</v>
      </c>
    </row>
    <row r="473" spans="1:7" x14ac:dyDescent="0.2">
      <c r="A473" s="5" t="s">
        <v>147</v>
      </c>
      <c r="B473" s="8">
        <v>12</v>
      </c>
      <c r="C473" s="8">
        <v>10000</v>
      </c>
      <c r="D473" s="5" t="s">
        <v>86</v>
      </c>
      <c r="E473" s="5" t="str">
        <f ca="1">IFERROR(OFFSET(Input!$F$1,MATCH(G473,Input!$K$1:$K$10000,0)-1+$H473,I473),"Does Not Exist")</f>
        <v>0</v>
      </c>
      <c r="G473" s="5" t="str">
        <f si="3" t="shared"/>
        <v>Scoring1210000origination_fee_rate</v>
      </c>
    </row>
    <row r="474" spans="1:7" x14ac:dyDescent="0.2">
      <c r="A474" s="5" t="s">
        <v>147</v>
      </c>
      <c r="B474" s="8">
        <v>12</v>
      </c>
      <c r="C474" s="8">
        <v>10000</v>
      </c>
      <c r="D474" s="5" t="s">
        <v>145</v>
      </c>
      <c r="E474" s="5" t="str">
        <f ca="1">IFERROR(OFFSET(Input!$F$1,MATCH(G474,Input!$K$1:$K$10000,0)-1+$H474,I474),"Does Not Exist")</f>
        <v>0</v>
      </c>
      <c r="G474" s="5" t="str">
        <f si="3" t="shared"/>
        <v>Scoring1210000origination_fee_amount</v>
      </c>
    </row>
    <row r="475" spans="1:7" x14ac:dyDescent="0.2">
      <c r="A475" s="5" t="s">
        <v>147</v>
      </c>
      <c r="B475" s="8">
        <v>12</v>
      </c>
      <c r="C475" s="8">
        <v>10000</v>
      </c>
      <c r="D475" s="5" t="s">
        <v>120</v>
      </c>
      <c r="E475" s="5" t="str">
        <f ca="1">IFERROR(OFFSET(Input!$F$1,MATCH(G475,Input!$K$1:$K$10000,0)-1+$H475,I475),"Does Not Exist")</f>
        <v>0.411714</v>
      </c>
      <c r="G475" s="5" t="str">
        <f si="3" t="shared"/>
        <v>Scoring1210000post_loan_debt_to_net_income</v>
      </c>
    </row>
    <row r="476" spans="1:7" x14ac:dyDescent="0.2">
      <c r="A476" s="5" t="s">
        <v>147</v>
      </c>
      <c r="B476" s="8">
        <v>12</v>
      </c>
      <c r="C476" s="8">
        <v>10000</v>
      </c>
      <c r="D476" s="5" t="s">
        <v>121</v>
      </c>
      <c r="E476" s="5" t="str">
        <f ca="1">IFERROR(OFFSET(Input!$F$1,MATCH(G476,Input!$K$1:$K$10000,0)-1+$H476,I476),"Does Not Exist")</f>
        <v>0.5917140000000001</v>
      </c>
      <c r="G476" s="5" t="str">
        <f si="3" t="shared"/>
        <v>Scoring1210000post_loan_debt_and_expenses_to_net_income</v>
      </c>
    </row>
    <row r="477" spans="1:7" x14ac:dyDescent="0.2">
      <c r="A477" s="5" t="s">
        <v>147</v>
      </c>
      <c r="B477" s="8">
        <v>12</v>
      </c>
      <c r="C477" s="8">
        <v>10000</v>
      </c>
      <c r="D477" s="5" t="s">
        <v>122</v>
      </c>
      <c r="E477" s="5" t="str">
        <f ca="1">IFERROR(OFFSET(Input!$F$1,MATCH(G477,Input!$K$1:$K$10000,0)-1+$H477,I477),"Does Not Exist")</f>
        <v>0.3087855</v>
      </c>
      <c r="G477" s="5" t="str">
        <f si="3" t="shared"/>
        <v>Scoring1210000post_loan_debt_to_income</v>
      </c>
    </row>
    <row r="478" spans="1:7" x14ac:dyDescent="0.2">
      <c r="A478" s="5" t="s">
        <v>147</v>
      </c>
      <c r="B478" s="8">
        <v>12</v>
      </c>
      <c r="C478" s="8">
        <v>10500</v>
      </c>
      <c r="D478" s="5" t="s">
        <v>144</v>
      </c>
      <c r="E478" s="5" t="str">
        <f ca="1">IFERROR(OFFSET(Input!$F$1,MATCH(G478,Input!$K$1:$K$10000,0)-1+$H478,I478),"Does Not Exist")</f>
        <v>false</v>
      </c>
      <c r="G478" s="5" t="str">
        <f si="3" t="shared"/>
        <v>Scoring1210500amount_available</v>
      </c>
    </row>
    <row r="479" spans="1:7" x14ac:dyDescent="0.2">
      <c r="A479" s="5" t="s">
        <v>147</v>
      </c>
      <c r="B479" s="8">
        <v>12</v>
      </c>
      <c r="C479" s="8">
        <v>10500</v>
      </c>
      <c r="D479" s="5" t="s">
        <v>84</v>
      </c>
      <c r="E479" s="5" t="str">
        <f ca="1">IFERROR(OFFSET(Input!$F$1,MATCH(G479,Input!$K$1:$K$10000,0)-1+$H479,I479),"Does Not Exist")</f>
        <v>1054.8</v>
      </c>
      <c r="G479" s="5" t="str">
        <f si="3" t="shared"/>
        <v>Scoring1210500monthly_payment</v>
      </c>
    </row>
    <row r="480" spans="1:7" x14ac:dyDescent="0.2">
      <c r="A480" s="5" t="s">
        <v>147</v>
      </c>
      <c r="B480" s="8">
        <v>12</v>
      </c>
      <c r="C480" s="8">
        <v>10500</v>
      </c>
      <c r="D480" s="5" t="s">
        <v>74</v>
      </c>
      <c r="E480" s="5" t="str">
        <f ca="1">IFERROR(OFFSET(Input!$F$1,MATCH(G480,Input!$K$1:$K$10000,0)-1+$H480,I480),"Does Not Exist")</f>
        <v>0.3599</v>
      </c>
      <c r="G480" s="5" t="str">
        <f si="3" t="shared"/>
        <v>Scoring1210500apr</v>
      </c>
    </row>
    <row r="481" spans="1:7" x14ac:dyDescent="0.2">
      <c r="A481" s="5" t="s">
        <v>147</v>
      </c>
      <c r="B481" s="8">
        <v>12</v>
      </c>
      <c r="C481" s="8">
        <v>10500</v>
      </c>
      <c r="D481" s="5" t="s">
        <v>123</v>
      </c>
      <c r="E481" s="5" t="str">
        <f ca="1">IFERROR(OFFSET(Input!$F$1,MATCH(G481,Input!$K$1:$K$10000,0)-1+$H481,I481),"Does Not Exist")</f>
        <v>0.3599</v>
      </c>
      <c r="G481" s="5" t="str">
        <f si="3" t="shared"/>
        <v>Scoring1210500annual_interest_rate</v>
      </c>
    </row>
    <row r="482" spans="1:7" x14ac:dyDescent="0.2">
      <c r="A482" s="5" t="s">
        <v>147</v>
      </c>
      <c r="B482" s="8">
        <v>12</v>
      </c>
      <c r="C482" s="8">
        <v>10500</v>
      </c>
      <c r="D482" s="5" t="s">
        <v>86</v>
      </c>
      <c r="E482" s="5" t="str">
        <f ca="1">IFERROR(OFFSET(Input!$F$1,MATCH(G482,Input!$K$1:$K$10000,0)-1+$H482,I482),"Does Not Exist")</f>
        <v>0</v>
      </c>
      <c r="G482" s="5" t="str">
        <f si="3" t="shared"/>
        <v>Scoring1210500origination_fee_rate</v>
      </c>
    </row>
    <row r="483" spans="1:7" x14ac:dyDescent="0.2">
      <c r="A483" s="5" t="s">
        <v>147</v>
      </c>
      <c r="B483" s="8">
        <v>12</v>
      </c>
      <c r="C483" s="8">
        <v>10500</v>
      </c>
      <c r="D483" s="5" t="s">
        <v>145</v>
      </c>
      <c r="E483" s="5" t="str">
        <f ca="1">IFERROR(OFFSET(Input!$F$1,MATCH(G483,Input!$K$1:$K$10000,0)-1+$H483,I483),"Does Not Exist")</f>
        <v>0</v>
      </c>
      <c r="G483" s="5" t="str">
        <f si="3" t="shared"/>
        <v>Scoring1210500origination_fee_amount</v>
      </c>
    </row>
    <row r="484" spans="1:7" x14ac:dyDescent="0.2">
      <c r="A484" s="5" t="s">
        <v>147</v>
      </c>
      <c r="B484" s="8">
        <v>12</v>
      </c>
      <c r="C484" s="8">
        <v>10500</v>
      </c>
      <c r="D484" s="5" t="s">
        <v>120</v>
      </c>
      <c r="E484" s="5" t="str">
        <f ca="1">IFERROR(OFFSET(Input!$F$1,MATCH(G484,Input!$K$1:$K$10000,0)-1+$H484,I484),"Does Not Exist")</f>
        <v>0.42176</v>
      </c>
      <c r="G484" s="5" t="str">
        <f si="3" t="shared"/>
        <v>Scoring1210500post_loan_debt_to_net_income</v>
      </c>
    </row>
    <row r="485" spans="1:7" x14ac:dyDescent="0.2">
      <c r="A485" s="5" t="s">
        <v>147</v>
      </c>
      <c r="B485" s="8">
        <v>12</v>
      </c>
      <c r="C485" s="8">
        <v>10500</v>
      </c>
      <c r="D485" s="5" t="s">
        <v>121</v>
      </c>
      <c r="E485" s="5" t="str">
        <f ca="1">IFERROR(OFFSET(Input!$F$1,MATCH(G485,Input!$K$1:$K$10000,0)-1+$H485,I485),"Does Not Exist")</f>
        <v>0.6017600000000001</v>
      </c>
      <c r="G485" s="5" t="str">
        <f si="3" t="shared"/>
        <v>Scoring1210500post_loan_debt_and_expenses_to_net_income</v>
      </c>
    </row>
    <row r="486" spans="1:7" x14ac:dyDescent="0.2">
      <c r="A486" s="5" t="s">
        <v>147</v>
      </c>
      <c r="B486" s="8">
        <v>12</v>
      </c>
      <c r="C486" s="8">
        <v>10500</v>
      </c>
      <c r="D486" s="5" t="s">
        <v>122</v>
      </c>
      <c r="E486" s="5" t="str">
        <f ca="1">IFERROR(OFFSET(Input!$F$1,MATCH(G486,Input!$K$1:$K$10000,0)-1+$H486,I486),"Does Not Exist")</f>
        <v>0.31632</v>
      </c>
      <c r="G486" s="5" t="str">
        <f si="3" t="shared"/>
        <v>Scoring1210500post_loan_debt_to_income</v>
      </c>
    </row>
    <row r="487" spans="1:7" x14ac:dyDescent="0.2">
      <c r="A487" s="5" t="s">
        <v>147</v>
      </c>
      <c r="B487" s="8">
        <v>12</v>
      </c>
      <c r="C487" s="8">
        <v>11000</v>
      </c>
      <c r="D487" s="5" t="s">
        <v>144</v>
      </c>
      <c r="E487" s="5" t="str">
        <f ca="1">IFERROR(OFFSET(Input!$F$1,MATCH(G487,Input!$K$1:$K$10000,0)-1+$H487,I487),"Does Not Exist")</f>
        <v>false</v>
      </c>
      <c r="G487" s="5" t="str">
        <f si="3" t="shared"/>
        <v>Scoring1211000amount_available</v>
      </c>
    </row>
    <row r="488" spans="1:7" x14ac:dyDescent="0.2">
      <c r="A488" s="5" t="s">
        <v>147</v>
      </c>
      <c r="B488" s="8">
        <v>12</v>
      </c>
      <c r="C488" s="8">
        <v>11000</v>
      </c>
      <c r="D488" s="5" t="s">
        <v>84</v>
      </c>
      <c r="E488" s="5" t="str">
        <f ca="1">IFERROR(OFFSET(Input!$F$1,MATCH(G488,Input!$K$1:$K$10000,0)-1+$H488,I488),"Does Not Exist")</f>
        <v>1105.03</v>
      </c>
      <c r="G488" s="5" t="str">
        <f si="3" t="shared"/>
        <v>Scoring1211000monthly_payment</v>
      </c>
    </row>
    <row r="489" spans="1:7" x14ac:dyDescent="0.2">
      <c r="A489" s="5" t="s">
        <v>147</v>
      </c>
      <c r="B489" s="8">
        <v>12</v>
      </c>
      <c r="C489" s="8">
        <v>11000</v>
      </c>
      <c r="D489" s="5" t="s">
        <v>74</v>
      </c>
      <c r="E489" s="5" t="str">
        <f ca="1">IFERROR(OFFSET(Input!$F$1,MATCH(G489,Input!$K$1:$K$10000,0)-1+$H489,I489),"Does Not Exist")</f>
        <v>0.3599</v>
      </c>
      <c r="G489" s="5" t="str">
        <f si="3" t="shared"/>
        <v>Scoring1211000apr</v>
      </c>
    </row>
    <row r="490" spans="1:7" x14ac:dyDescent="0.2">
      <c r="A490" s="5" t="s">
        <v>147</v>
      </c>
      <c r="B490" s="8">
        <v>12</v>
      </c>
      <c r="C490" s="8">
        <v>11000</v>
      </c>
      <c r="D490" s="5" t="s">
        <v>123</v>
      </c>
      <c r="E490" s="5" t="str">
        <f ca="1">IFERROR(OFFSET(Input!$F$1,MATCH(G490,Input!$K$1:$K$10000,0)-1+$H490,I490),"Does Not Exist")</f>
        <v>0.3599</v>
      </c>
      <c r="G490" s="5" t="str">
        <f si="3" t="shared"/>
        <v>Scoring1211000annual_interest_rate</v>
      </c>
    </row>
    <row r="491" spans="1:7" x14ac:dyDescent="0.2">
      <c r="A491" s="5" t="s">
        <v>147</v>
      </c>
      <c r="B491" s="8">
        <v>12</v>
      </c>
      <c r="C491" s="8">
        <v>11000</v>
      </c>
      <c r="D491" s="5" t="s">
        <v>86</v>
      </c>
      <c r="E491" s="5" t="str">
        <f ca="1">IFERROR(OFFSET(Input!$F$1,MATCH(G491,Input!$K$1:$K$10000,0)-1+$H491,I491),"Does Not Exist")</f>
        <v>0</v>
      </c>
      <c r="G491" s="5" t="str">
        <f si="3" t="shared"/>
        <v>Scoring1211000origination_fee_rate</v>
      </c>
    </row>
    <row r="492" spans="1:7" x14ac:dyDescent="0.2">
      <c r="A492" s="5" t="s">
        <v>147</v>
      </c>
      <c r="B492" s="8">
        <v>12</v>
      </c>
      <c r="C492" s="8">
        <v>11000</v>
      </c>
      <c r="D492" s="5" t="s">
        <v>145</v>
      </c>
      <c r="E492" s="5" t="str">
        <f ca="1">IFERROR(OFFSET(Input!$F$1,MATCH(G492,Input!$K$1:$K$10000,0)-1+$H492,I492),"Does Not Exist")</f>
        <v>0</v>
      </c>
      <c r="G492" s="5" t="str">
        <f si="3" t="shared"/>
        <v>Scoring1211000origination_fee_amount</v>
      </c>
    </row>
    <row r="493" spans="1:7" x14ac:dyDescent="0.2">
      <c r="A493" s="5" t="s">
        <v>147</v>
      </c>
      <c r="B493" s="8">
        <v>12</v>
      </c>
      <c r="C493" s="8">
        <v>11000</v>
      </c>
      <c r="D493" s="5" t="s">
        <v>120</v>
      </c>
      <c r="E493" s="5" t="str">
        <f ca="1">IFERROR(OFFSET(Input!$F$1,MATCH(G493,Input!$K$1:$K$10000,0)-1+$H493,I493),"Does Not Exist")</f>
        <v>0.43180599999999997</v>
      </c>
      <c r="G493" s="5" t="str">
        <f si="3" t="shared"/>
        <v>Scoring1211000post_loan_debt_to_net_income</v>
      </c>
    </row>
    <row r="494" spans="1:7" x14ac:dyDescent="0.2">
      <c r="A494" s="5" t="s">
        <v>147</v>
      </c>
      <c r="B494" s="8">
        <v>12</v>
      </c>
      <c r="C494" s="8">
        <v>11000</v>
      </c>
      <c r="D494" s="5" t="s">
        <v>121</v>
      </c>
      <c r="E494" s="5" t="str">
        <f ca="1">IFERROR(OFFSET(Input!$F$1,MATCH(G494,Input!$K$1:$K$10000,0)-1+$H494,I494),"Does Not Exist")</f>
        <v>0.611806</v>
      </c>
      <c r="G494" s="5" t="str">
        <f si="3" t="shared"/>
        <v>Scoring1211000post_loan_debt_and_expenses_to_net_income</v>
      </c>
    </row>
    <row r="495" spans="1:7" x14ac:dyDescent="0.2">
      <c r="A495" s="5" t="s">
        <v>147</v>
      </c>
      <c r="B495" s="8">
        <v>12</v>
      </c>
      <c r="C495" s="8">
        <v>11000</v>
      </c>
      <c r="D495" s="5" t="s">
        <v>122</v>
      </c>
      <c r="E495" s="5" t="str">
        <f ca="1">IFERROR(OFFSET(Input!$F$1,MATCH(G495,Input!$K$1:$K$10000,0)-1+$H495,I495),"Does Not Exist")</f>
        <v>0.32385449999999993</v>
      </c>
      <c r="G495" s="5" t="str">
        <f si="3" t="shared"/>
        <v>Scoring1211000post_loan_debt_to_income</v>
      </c>
    </row>
    <row r="496" spans="1:7" x14ac:dyDescent="0.2">
      <c r="A496" s="5" t="s">
        <v>147</v>
      </c>
      <c r="B496" s="8">
        <v>12</v>
      </c>
      <c r="C496" s="8">
        <v>11500</v>
      </c>
      <c r="D496" s="5" t="s">
        <v>144</v>
      </c>
      <c r="E496" s="5" t="str">
        <f ca="1">IFERROR(OFFSET(Input!$F$1,MATCH(G496,Input!$K$1:$K$10000,0)-1+$H496,I496),"Does Not Exist")</f>
        <v>false</v>
      </c>
      <c r="G496" s="5" t="str">
        <f si="3" t="shared"/>
        <v>Scoring1211500amount_available</v>
      </c>
    </row>
    <row r="497" spans="1:7" x14ac:dyDescent="0.2">
      <c r="A497" s="5" t="s">
        <v>147</v>
      </c>
      <c r="B497" s="8">
        <v>12</v>
      </c>
      <c r="C497" s="8">
        <v>11500</v>
      </c>
      <c r="D497" s="5" t="s">
        <v>84</v>
      </c>
      <c r="E497" s="5" t="str">
        <f ca="1">IFERROR(OFFSET(Input!$F$1,MATCH(G497,Input!$K$1:$K$10000,0)-1+$H497,I497),"Does Not Exist")</f>
        <v>1155.26</v>
      </c>
      <c r="G497" s="5" t="str">
        <f si="3" t="shared"/>
        <v>Scoring1211500monthly_payment</v>
      </c>
    </row>
    <row r="498" spans="1:7" x14ac:dyDescent="0.2">
      <c r="A498" s="5" t="s">
        <v>147</v>
      </c>
      <c r="B498" s="8">
        <v>12</v>
      </c>
      <c r="C498" s="8">
        <v>11500</v>
      </c>
      <c r="D498" s="5" t="s">
        <v>74</v>
      </c>
      <c r="E498" s="5" t="str">
        <f ca="1">IFERROR(OFFSET(Input!$F$1,MATCH(G498,Input!$K$1:$K$10000,0)-1+$H498,I498),"Does Not Exist")</f>
        <v>0.3599</v>
      </c>
      <c r="G498" s="5" t="str">
        <f si="3" t="shared"/>
        <v>Scoring1211500apr</v>
      </c>
    </row>
    <row r="499" spans="1:7" x14ac:dyDescent="0.2">
      <c r="A499" s="5" t="s">
        <v>147</v>
      </c>
      <c r="B499" s="8">
        <v>12</v>
      </c>
      <c r="C499" s="8">
        <v>11500</v>
      </c>
      <c r="D499" s="5" t="s">
        <v>123</v>
      </c>
      <c r="E499" s="5" t="str">
        <f ca="1">IFERROR(OFFSET(Input!$F$1,MATCH(G499,Input!$K$1:$K$10000,0)-1+$H499,I499),"Does Not Exist")</f>
        <v>0.3599</v>
      </c>
      <c r="G499" s="5" t="str">
        <f si="3" t="shared"/>
        <v>Scoring1211500annual_interest_rate</v>
      </c>
    </row>
    <row r="500" spans="1:7" x14ac:dyDescent="0.2">
      <c r="A500" s="5" t="s">
        <v>147</v>
      </c>
      <c r="B500" s="8">
        <v>12</v>
      </c>
      <c r="C500" s="8">
        <v>11500</v>
      </c>
      <c r="D500" s="5" t="s">
        <v>86</v>
      </c>
      <c r="E500" s="5" t="str">
        <f ca="1">IFERROR(OFFSET(Input!$F$1,MATCH(G500,Input!$K$1:$K$10000,0)-1+$H500,I500),"Does Not Exist")</f>
        <v>0</v>
      </c>
      <c r="G500" s="5" t="str">
        <f si="3" t="shared"/>
        <v>Scoring1211500origination_fee_rate</v>
      </c>
    </row>
    <row r="501" spans="1:7" x14ac:dyDescent="0.2">
      <c r="A501" s="5" t="s">
        <v>147</v>
      </c>
      <c r="B501" s="8">
        <v>12</v>
      </c>
      <c r="C501" s="8">
        <v>11500</v>
      </c>
      <c r="D501" s="5" t="s">
        <v>145</v>
      </c>
      <c r="E501" s="5" t="str">
        <f ca="1">IFERROR(OFFSET(Input!$F$1,MATCH(G501,Input!$K$1:$K$10000,0)-1+$H501,I501),"Does Not Exist")</f>
        <v>0</v>
      </c>
      <c r="G501" s="5" t="str">
        <f si="3" t="shared"/>
        <v>Scoring1211500origination_fee_amount</v>
      </c>
    </row>
    <row r="502" spans="1:7" x14ac:dyDescent="0.2">
      <c r="A502" s="5" t="s">
        <v>147</v>
      </c>
      <c r="B502" s="8">
        <v>12</v>
      </c>
      <c r="C502" s="8">
        <v>11500</v>
      </c>
      <c r="D502" s="5" t="s">
        <v>120</v>
      </c>
      <c r="E502" s="5" t="str">
        <f ca="1">IFERROR(OFFSET(Input!$F$1,MATCH(G502,Input!$K$1:$K$10000,0)-1+$H502,I502),"Does Not Exist")</f>
        <v>0.441852</v>
      </c>
      <c r="G502" s="5" t="str">
        <f si="3" t="shared"/>
        <v>Scoring1211500post_loan_debt_to_net_income</v>
      </c>
    </row>
    <row r="503" spans="1:7" x14ac:dyDescent="0.2">
      <c r="A503" s="5" t="s">
        <v>147</v>
      </c>
      <c r="B503" s="8">
        <v>12</v>
      </c>
      <c r="C503" s="8">
        <v>11500</v>
      </c>
      <c r="D503" s="5" t="s">
        <v>121</v>
      </c>
      <c r="E503" s="5" t="str">
        <f ca="1">IFERROR(OFFSET(Input!$F$1,MATCH(G503,Input!$K$1:$K$10000,0)-1+$H503,I503),"Does Not Exist")</f>
        <v>0.6218520000000001</v>
      </c>
      <c r="G503" s="5" t="str">
        <f si="3" t="shared"/>
        <v>Scoring1211500post_loan_debt_and_expenses_to_net_income</v>
      </c>
    </row>
    <row r="504" spans="1:7" x14ac:dyDescent="0.2">
      <c r="A504" s="5" t="s">
        <v>147</v>
      </c>
      <c r="B504" s="8">
        <v>12</v>
      </c>
      <c r="C504" s="8">
        <v>11500</v>
      </c>
      <c r="D504" s="5" t="s">
        <v>122</v>
      </c>
      <c r="E504" s="5" t="str">
        <f ca="1">IFERROR(OFFSET(Input!$F$1,MATCH(G504,Input!$K$1:$K$10000,0)-1+$H504,I504),"Does Not Exist")</f>
        <v>0.33138900000000004</v>
      </c>
      <c r="G504" s="5" t="str">
        <f si="3" t="shared"/>
        <v>Scoring1211500post_loan_debt_to_income</v>
      </c>
    </row>
    <row r="505" spans="1:7" x14ac:dyDescent="0.2">
      <c r="A505" s="5" t="s">
        <v>147</v>
      </c>
      <c r="B505" s="8">
        <v>12</v>
      </c>
      <c r="C505" s="8">
        <v>12000</v>
      </c>
      <c r="D505" s="5" t="s">
        <v>144</v>
      </c>
      <c r="E505" s="5" t="str">
        <f ca="1">IFERROR(OFFSET(Input!$F$1,MATCH(G505,Input!$K$1:$K$10000,0)-1+$H505,I505),"Does Not Exist")</f>
        <v>false</v>
      </c>
      <c r="G505" s="5" t="str">
        <f si="3" t="shared"/>
        <v>Scoring1212000amount_available</v>
      </c>
    </row>
    <row r="506" spans="1:7" x14ac:dyDescent="0.2">
      <c r="A506" s="5" t="s">
        <v>147</v>
      </c>
      <c r="B506" s="8">
        <v>12</v>
      </c>
      <c r="C506" s="8">
        <v>12000</v>
      </c>
      <c r="D506" s="5" t="s">
        <v>84</v>
      </c>
      <c r="E506" s="5" t="str">
        <f ca="1">IFERROR(OFFSET(Input!$F$1,MATCH(G506,Input!$K$1:$K$10000,0)-1+$H506,I506),"Does Not Exist")</f>
        <v>1205.49</v>
      </c>
      <c r="G506" s="5" t="str">
        <f si="3" t="shared"/>
        <v>Scoring1212000monthly_payment</v>
      </c>
    </row>
    <row r="507" spans="1:7" x14ac:dyDescent="0.2">
      <c r="A507" s="5" t="s">
        <v>147</v>
      </c>
      <c r="B507" s="8">
        <v>12</v>
      </c>
      <c r="C507" s="8">
        <v>12000</v>
      </c>
      <c r="D507" s="5" t="s">
        <v>74</v>
      </c>
      <c r="E507" s="5" t="str">
        <f ca="1">IFERROR(OFFSET(Input!$F$1,MATCH(G507,Input!$K$1:$K$10000,0)-1+$H507,I507),"Does Not Exist")</f>
        <v>0.3599</v>
      </c>
      <c r="G507" s="5" t="str">
        <f si="3" t="shared"/>
        <v>Scoring1212000apr</v>
      </c>
    </row>
    <row r="508" spans="1:7" x14ac:dyDescent="0.2">
      <c r="A508" s="5" t="s">
        <v>147</v>
      </c>
      <c r="B508" s="8">
        <v>12</v>
      </c>
      <c r="C508" s="8">
        <v>12000</v>
      </c>
      <c r="D508" s="5" t="s">
        <v>123</v>
      </c>
      <c r="E508" s="5" t="str">
        <f ca="1">IFERROR(OFFSET(Input!$F$1,MATCH(G508,Input!$K$1:$K$10000,0)-1+$H508,I508),"Does Not Exist")</f>
        <v>0.3599</v>
      </c>
      <c r="G508" s="5" t="str">
        <f si="3" t="shared"/>
        <v>Scoring1212000annual_interest_rate</v>
      </c>
    </row>
    <row r="509" spans="1:7" x14ac:dyDescent="0.2">
      <c r="A509" s="5" t="s">
        <v>147</v>
      </c>
      <c r="B509" s="8">
        <v>12</v>
      </c>
      <c r="C509" s="8">
        <v>12000</v>
      </c>
      <c r="D509" s="5" t="s">
        <v>86</v>
      </c>
      <c r="E509" s="5" t="str">
        <f ca="1">IFERROR(OFFSET(Input!$F$1,MATCH(G509,Input!$K$1:$K$10000,0)-1+$H509,I509),"Does Not Exist")</f>
        <v>0</v>
      </c>
      <c r="G509" s="5" t="str">
        <f ref="G509:G572" si="4" t="shared">A509&amp;B509&amp;C509&amp;D509</f>
        <v>Scoring1212000origination_fee_rate</v>
      </c>
    </row>
    <row r="510" spans="1:7" x14ac:dyDescent="0.2">
      <c r="A510" s="5" t="s">
        <v>147</v>
      </c>
      <c r="B510" s="8">
        <v>12</v>
      </c>
      <c r="C510" s="8">
        <v>12000</v>
      </c>
      <c r="D510" s="5" t="s">
        <v>145</v>
      </c>
      <c r="E510" s="5" t="str">
        <f ca="1">IFERROR(OFFSET(Input!$F$1,MATCH(G510,Input!$K$1:$K$10000,0)-1+$H510,I510),"Does Not Exist")</f>
        <v>0</v>
      </c>
      <c r="G510" s="5" t="str">
        <f si="4" t="shared"/>
        <v>Scoring1212000origination_fee_amount</v>
      </c>
    </row>
    <row r="511" spans="1:7" x14ac:dyDescent="0.2">
      <c r="A511" s="5" t="s">
        <v>147</v>
      </c>
      <c r="B511" s="8">
        <v>12</v>
      </c>
      <c r="C511" s="8">
        <v>12000</v>
      </c>
      <c r="D511" s="5" t="s">
        <v>120</v>
      </c>
      <c r="E511" s="5" t="str">
        <f ca="1">IFERROR(OFFSET(Input!$F$1,MATCH(G511,Input!$K$1:$K$10000,0)-1+$H511,I511),"Does Not Exist")</f>
        <v>0.45189799999999997</v>
      </c>
      <c r="G511" s="5" t="str">
        <f si="4" t="shared"/>
        <v>Scoring1212000post_loan_debt_to_net_income</v>
      </c>
    </row>
    <row r="512" spans="1:7" x14ac:dyDescent="0.2">
      <c r="A512" s="5" t="s">
        <v>147</v>
      </c>
      <c r="B512" s="8">
        <v>12</v>
      </c>
      <c r="C512" s="8">
        <v>12000</v>
      </c>
      <c r="D512" s="5" t="s">
        <v>121</v>
      </c>
      <c r="E512" s="5" t="str">
        <f ca="1">IFERROR(OFFSET(Input!$F$1,MATCH(G512,Input!$K$1:$K$10000,0)-1+$H512,I512),"Does Not Exist")</f>
        <v>0.631898</v>
      </c>
      <c r="G512" s="5" t="str">
        <f si="4" t="shared"/>
        <v>Scoring1212000post_loan_debt_and_expenses_to_net_income</v>
      </c>
    </row>
    <row r="513" spans="1:7" x14ac:dyDescent="0.2">
      <c r="A513" s="5" t="s">
        <v>147</v>
      </c>
      <c r="B513" s="8">
        <v>12</v>
      </c>
      <c r="C513" s="8">
        <v>12000</v>
      </c>
      <c r="D513" s="5" t="s">
        <v>122</v>
      </c>
      <c r="E513" s="5" t="str">
        <f ca="1">IFERROR(OFFSET(Input!$F$1,MATCH(G513,Input!$K$1:$K$10000,0)-1+$H513,I513),"Does Not Exist")</f>
        <v>0.33892349999999993</v>
      </c>
      <c r="G513" s="5" t="str">
        <f si="4" t="shared"/>
        <v>Scoring1212000post_loan_debt_to_income</v>
      </c>
    </row>
    <row r="514" spans="1:7" x14ac:dyDescent="0.2">
      <c r="A514" s="5" t="s">
        <v>147</v>
      </c>
      <c r="B514" s="8">
        <v>12</v>
      </c>
      <c r="C514" s="8">
        <v>12500</v>
      </c>
      <c r="D514" s="5" t="s">
        <v>144</v>
      </c>
      <c r="E514" s="5" t="str">
        <f ca="1">IFERROR(OFFSET(Input!$F$1,MATCH(G514,Input!$K$1:$K$10000,0)-1+$H514,I514),"Does Not Exist")</f>
        <v>false</v>
      </c>
      <c r="G514" s="5" t="str">
        <f si="4" t="shared"/>
        <v>Scoring1212500amount_available</v>
      </c>
    </row>
    <row r="515" spans="1:7" x14ac:dyDescent="0.2">
      <c r="A515" s="5" t="s">
        <v>147</v>
      </c>
      <c r="B515" s="8">
        <v>12</v>
      </c>
      <c r="C515" s="8">
        <v>12500</v>
      </c>
      <c r="D515" s="5" t="s">
        <v>84</v>
      </c>
      <c r="E515" s="5" t="str">
        <f ca="1">IFERROR(OFFSET(Input!$F$1,MATCH(G515,Input!$K$1:$K$10000,0)-1+$H515,I515),"Does Not Exist")</f>
        <v>1255.71</v>
      </c>
      <c r="G515" s="5" t="str">
        <f si="4" t="shared"/>
        <v>Scoring1212500monthly_payment</v>
      </c>
    </row>
    <row r="516" spans="1:7" x14ac:dyDescent="0.2">
      <c r="A516" s="5" t="s">
        <v>147</v>
      </c>
      <c r="B516" s="8">
        <v>12</v>
      </c>
      <c r="C516" s="8">
        <v>12500</v>
      </c>
      <c r="D516" s="5" t="s">
        <v>74</v>
      </c>
      <c r="E516" s="5" t="str">
        <f ca="1">IFERROR(OFFSET(Input!$F$1,MATCH(G516,Input!$K$1:$K$10000,0)-1+$H516,I516),"Does Not Exist")</f>
        <v>0.3599</v>
      </c>
      <c r="G516" s="5" t="str">
        <f si="4" t="shared"/>
        <v>Scoring1212500apr</v>
      </c>
    </row>
    <row r="517" spans="1:7" x14ac:dyDescent="0.2">
      <c r="A517" s="5" t="s">
        <v>147</v>
      </c>
      <c r="B517" s="8">
        <v>12</v>
      </c>
      <c r="C517" s="8">
        <v>12500</v>
      </c>
      <c r="D517" s="5" t="s">
        <v>123</v>
      </c>
      <c r="E517" s="5" t="str">
        <f ca="1">IFERROR(OFFSET(Input!$F$1,MATCH(G517,Input!$K$1:$K$10000,0)-1+$H517,I517),"Does Not Exist")</f>
        <v>0.3599</v>
      </c>
      <c r="G517" s="5" t="str">
        <f si="4" t="shared"/>
        <v>Scoring1212500annual_interest_rate</v>
      </c>
    </row>
    <row r="518" spans="1:7" x14ac:dyDescent="0.2">
      <c r="A518" s="5" t="s">
        <v>147</v>
      </c>
      <c r="B518" s="8">
        <v>12</v>
      </c>
      <c r="C518" s="8">
        <v>12500</v>
      </c>
      <c r="D518" s="5" t="s">
        <v>86</v>
      </c>
      <c r="E518" s="5" t="str">
        <f ca="1">IFERROR(OFFSET(Input!$F$1,MATCH(G518,Input!$K$1:$K$10000,0)-1+$H518,I518),"Does Not Exist")</f>
        <v>0</v>
      </c>
      <c r="G518" s="5" t="str">
        <f si="4" t="shared"/>
        <v>Scoring1212500origination_fee_rate</v>
      </c>
    </row>
    <row r="519" spans="1:7" x14ac:dyDescent="0.2">
      <c r="A519" s="5" t="s">
        <v>147</v>
      </c>
      <c r="B519" s="8">
        <v>12</v>
      </c>
      <c r="C519" s="8">
        <v>12500</v>
      </c>
      <c r="D519" s="5" t="s">
        <v>145</v>
      </c>
      <c r="E519" s="5" t="str">
        <f ca="1">IFERROR(OFFSET(Input!$F$1,MATCH(G519,Input!$K$1:$K$10000,0)-1+$H519,I519),"Does Not Exist")</f>
        <v>0</v>
      </c>
      <c r="G519" s="5" t="str">
        <f si="4" t="shared"/>
        <v>Scoring1212500origination_fee_amount</v>
      </c>
    </row>
    <row r="520" spans="1:7" x14ac:dyDescent="0.2">
      <c r="A520" s="5" t="s">
        <v>147</v>
      </c>
      <c r="B520" s="8">
        <v>12</v>
      </c>
      <c r="C520" s="8">
        <v>12500</v>
      </c>
      <c r="D520" s="5" t="s">
        <v>120</v>
      </c>
      <c r="E520" s="5" t="str">
        <f ca="1">IFERROR(OFFSET(Input!$F$1,MATCH(G520,Input!$K$1:$K$10000,0)-1+$H520,I520),"Does Not Exist")</f>
        <v>0.461942</v>
      </c>
      <c r="G520" s="5" t="str">
        <f si="4" t="shared"/>
        <v>Scoring1212500post_loan_debt_to_net_income</v>
      </c>
    </row>
    <row r="521" spans="1:7" x14ac:dyDescent="0.2">
      <c r="A521" s="5" t="s">
        <v>147</v>
      </c>
      <c r="B521" s="8">
        <v>12</v>
      </c>
      <c r="C521" s="8">
        <v>12500</v>
      </c>
      <c r="D521" s="5" t="s">
        <v>121</v>
      </c>
      <c r="E521" s="5" t="str">
        <f ca="1">IFERROR(OFFSET(Input!$F$1,MATCH(G521,Input!$K$1:$K$10000,0)-1+$H521,I521),"Does Not Exist")</f>
        <v>0.641942</v>
      </c>
      <c r="G521" s="5" t="str">
        <f si="4" t="shared"/>
        <v>Scoring1212500post_loan_debt_and_expenses_to_net_income</v>
      </c>
    </row>
    <row r="522" spans="1:7" x14ac:dyDescent="0.2">
      <c r="A522" s="5" t="s">
        <v>147</v>
      </c>
      <c r="B522" s="8">
        <v>12</v>
      </c>
      <c r="C522" s="8">
        <v>12500</v>
      </c>
      <c r="D522" s="5" t="s">
        <v>122</v>
      </c>
      <c r="E522" s="5" t="str">
        <f ca="1">IFERROR(OFFSET(Input!$F$1,MATCH(G522,Input!$K$1:$K$10000,0)-1+$H522,I522),"Does Not Exist")</f>
        <v>0.3464565</v>
      </c>
      <c r="G522" s="5" t="str">
        <f si="4" t="shared"/>
        <v>Scoring1212500post_loan_debt_to_income</v>
      </c>
    </row>
    <row r="523" spans="1:7" x14ac:dyDescent="0.2">
      <c r="A523" s="5" t="s">
        <v>147</v>
      </c>
      <c r="B523" s="8">
        <v>12</v>
      </c>
      <c r="C523" s="8">
        <v>13000</v>
      </c>
      <c r="D523" s="5" t="s">
        <v>144</v>
      </c>
      <c r="E523" s="5" t="str">
        <f ca="1">IFERROR(OFFSET(Input!$F$1,MATCH(G523,Input!$K$1:$K$10000,0)-1+$H523,I523),"Does Not Exist")</f>
        <v>false</v>
      </c>
      <c r="G523" s="5" t="str">
        <f si="4" t="shared"/>
        <v>Scoring1213000amount_available</v>
      </c>
    </row>
    <row r="524" spans="1:7" x14ac:dyDescent="0.2">
      <c r="A524" s="5" t="s">
        <v>147</v>
      </c>
      <c r="B524" s="8">
        <v>12</v>
      </c>
      <c r="C524" s="8">
        <v>13000</v>
      </c>
      <c r="D524" s="5" t="s">
        <v>84</v>
      </c>
      <c r="E524" s="5" t="str">
        <f ca="1">IFERROR(OFFSET(Input!$F$1,MATCH(G524,Input!$K$1:$K$10000,0)-1+$H524,I524),"Does Not Exist")</f>
        <v>1305.94</v>
      </c>
      <c r="G524" s="5" t="str">
        <f si="4" t="shared"/>
        <v>Scoring1213000monthly_payment</v>
      </c>
    </row>
    <row r="525" spans="1:7" x14ac:dyDescent="0.2">
      <c r="A525" s="5" t="s">
        <v>147</v>
      </c>
      <c r="B525" s="8">
        <v>12</v>
      </c>
      <c r="C525" s="8">
        <v>13000</v>
      </c>
      <c r="D525" s="5" t="s">
        <v>74</v>
      </c>
      <c r="E525" s="5" t="str">
        <f ca="1">IFERROR(OFFSET(Input!$F$1,MATCH(G525,Input!$K$1:$K$10000,0)-1+$H525,I525),"Does Not Exist")</f>
        <v>0.3599</v>
      </c>
      <c r="G525" s="5" t="str">
        <f si="4" t="shared"/>
        <v>Scoring1213000apr</v>
      </c>
    </row>
    <row r="526" spans="1:7" x14ac:dyDescent="0.2">
      <c r="A526" s="5" t="s">
        <v>147</v>
      </c>
      <c r="B526" s="8">
        <v>12</v>
      </c>
      <c r="C526" s="8">
        <v>13000</v>
      </c>
      <c r="D526" s="5" t="s">
        <v>123</v>
      </c>
      <c r="E526" s="5" t="str">
        <f ca="1">IFERROR(OFFSET(Input!$F$1,MATCH(G526,Input!$K$1:$K$10000,0)-1+$H526,I526),"Does Not Exist")</f>
        <v>0.3599</v>
      </c>
      <c r="G526" s="5" t="str">
        <f si="4" t="shared"/>
        <v>Scoring1213000annual_interest_rate</v>
      </c>
    </row>
    <row r="527" spans="1:7" x14ac:dyDescent="0.2">
      <c r="A527" s="5" t="s">
        <v>147</v>
      </c>
      <c r="B527" s="8">
        <v>12</v>
      </c>
      <c r="C527" s="8">
        <v>13000</v>
      </c>
      <c r="D527" s="5" t="s">
        <v>86</v>
      </c>
      <c r="E527" s="5" t="str">
        <f ca="1">IFERROR(OFFSET(Input!$F$1,MATCH(G527,Input!$K$1:$K$10000,0)-1+$H527,I527),"Does Not Exist")</f>
        <v>0</v>
      </c>
      <c r="G527" s="5" t="str">
        <f si="4" t="shared"/>
        <v>Scoring1213000origination_fee_rate</v>
      </c>
    </row>
    <row r="528" spans="1:7" x14ac:dyDescent="0.2">
      <c r="A528" s="5" t="s">
        <v>147</v>
      </c>
      <c r="B528" s="8">
        <v>12</v>
      </c>
      <c r="C528" s="8">
        <v>13000</v>
      </c>
      <c r="D528" s="5" t="s">
        <v>145</v>
      </c>
      <c r="E528" s="5" t="str">
        <f ca="1">IFERROR(OFFSET(Input!$F$1,MATCH(G528,Input!$K$1:$K$10000,0)-1+$H528,I528),"Does Not Exist")</f>
        <v>0</v>
      </c>
      <c r="G528" s="5" t="str">
        <f si="4" t="shared"/>
        <v>Scoring1213000origination_fee_amount</v>
      </c>
    </row>
    <row r="529" spans="1:7" x14ac:dyDescent="0.2">
      <c r="A529" s="5" t="s">
        <v>147</v>
      </c>
      <c r="B529" s="8">
        <v>12</v>
      </c>
      <c r="C529" s="8">
        <v>13000</v>
      </c>
      <c r="D529" s="5" t="s">
        <v>120</v>
      </c>
      <c r="E529" s="5" t="str">
        <f ca="1">IFERROR(OFFSET(Input!$F$1,MATCH(G529,Input!$K$1:$K$10000,0)-1+$H529,I529),"Does Not Exist")</f>
        <v>0.471988</v>
      </c>
      <c r="G529" s="5" t="str">
        <f si="4" t="shared"/>
        <v>Scoring1213000post_loan_debt_to_net_income</v>
      </c>
    </row>
    <row r="530" spans="1:7" x14ac:dyDescent="0.2">
      <c r="A530" s="5" t="s">
        <v>147</v>
      </c>
      <c r="B530" s="8">
        <v>12</v>
      </c>
      <c r="C530" s="8">
        <v>13000</v>
      </c>
      <c r="D530" s="5" t="s">
        <v>121</v>
      </c>
      <c r="E530" s="5" t="str">
        <f ca="1">IFERROR(OFFSET(Input!$F$1,MATCH(G530,Input!$K$1:$K$10000,0)-1+$H530,I530),"Does Not Exist")</f>
        <v>0.651988</v>
      </c>
      <c r="G530" s="5" t="str">
        <f si="4" t="shared"/>
        <v>Scoring1213000post_loan_debt_and_expenses_to_net_income</v>
      </c>
    </row>
    <row r="531" spans="1:7" x14ac:dyDescent="0.2">
      <c r="A531" s="5" t="s">
        <v>147</v>
      </c>
      <c r="B531" s="8">
        <v>12</v>
      </c>
      <c r="C531" s="8">
        <v>13000</v>
      </c>
      <c r="D531" s="5" t="s">
        <v>122</v>
      </c>
      <c r="E531" s="5" t="str">
        <f ca="1">IFERROR(OFFSET(Input!$F$1,MATCH(G531,Input!$K$1:$K$10000,0)-1+$H531,I531),"Does Not Exist")</f>
        <v>0.353991</v>
      </c>
      <c r="G531" s="5" t="str">
        <f si="4" t="shared"/>
        <v>Scoring1213000post_loan_debt_to_income</v>
      </c>
    </row>
    <row r="532" spans="1:7" x14ac:dyDescent="0.2">
      <c r="A532" s="5" t="s">
        <v>147</v>
      </c>
      <c r="B532" s="8">
        <v>12</v>
      </c>
      <c r="C532" s="8">
        <v>13500</v>
      </c>
      <c r="D532" s="5" t="s">
        <v>144</v>
      </c>
      <c r="E532" s="5" t="str">
        <f ca="1">IFERROR(OFFSET(Input!$F$1,MATCH(G532,Input!$K$1:$K$10000,0)-1+$H532,I532),"Does Not Exist")</f>
        <v>false</v>
      </c>
      <c r="G532" s="5" t="str">
        <f si="4" t="shared"/>
        <v>Scoring1213500amount_available</v>
      </c>
    </row>
    <row r="533" spans="1:7" x14ac:dyDescent="0.2">
      <c r="A533" s="5" t="s">
        <v>147</v>
      </c>
      <c r="B533" s="8">
        <v>12</v>
      </c>
      <c r="C533" s="8">
        <v>13500</v>
      </c>
      <c r="D533" s="5" t="s">
        <v>84</v>
      </c>
      <c r="E533" s="5" t="str">
        <f ca="1">IFERROR(OFFSET(Input!$F$1,MATCH(G533,Input!$K$1:$K$10000,0)-1+$H533,I533),"Does Not Exist")</f>
        <v>1356.17</v>
      </c>
      <c r="G533" s="5" t="str">
        <f si="4" t="shared"/>
        <v>Scoring1213500monthly_payment</v>
      </c>
    </row>
    <row r="534" spans="1:7" x14ac:dyDescent="0.2">
      <c r="A534" s="5" t="s">
        <v>147</v>
      </c>
      <c r="B534" s="8">
        <v>12</v>
      </c>
      <c r="C534" s="8">
        <v>13500</v>
      </c>
      <c r="D534" s="5" t="s">
        <v>74</v>
      </c>
      <c r="E534" s="5" t="str">
        <f ca="1">IFERROR(OFFSET(Input!$F$1,MATCH(G534,Input!$K$1:$K$10000,0)-1+$H534,I534),"Does Not Exist")</f>
        <v>0.3599</v>
      </c>
      <c r="G534" s="5" t="str">
        <f si="4" t="shared"/>
        <v>Scoring1213500apr</v>
      </c>
    </row>
    <row r="535" spans="1:7" x14ac:dyDescent="0.2">
      <c r="A535" s="5" t="s">
        <v>147</v>
      </c>
      <c r="B535" s="8">
        <v>12</v>
      </c>
      <c r="C535" s="8">
        <v>13500</v>
      </c>
      <c r="D535" s="5" t="s">
        <v>123</v>
      </c>
      <c r="E535" s="5" t="str">
        <f ca="1">IFERROR(OFFSET(Input!$F$1,MATCH(G535,Input!$K$1:$K$10000,0)-1+$H535,I535),"Does Not Exist")</f>
        <v>0.3599</v>
      </c>
      <c r="G535" s="5" t="str">
        <f si="4" t="shared"/>
        <v>Scoring1213500annual_interest_rate</v>
      </c>
    </row>
    <row r="536" spans="1:7" x14ac:dyDescent="0.2">
      <c r="A536" s="5" t="s">
        <v>147</v>
      </c>
      <c r="B536" s="8">
        <v>12</v>
      </c>
      <c r="C536" s="8">
        <v>13500</v>
      </c>
      <c r="D536" s="5" t="s">
        <v>86</v>
      </c>
      <c r="E536" s="5" t="str">
        <f ca="1">IFERROR(OFFSET(Input!$F$1,MATCH(G536,Input!$K$1:$K$10000,0)-1+$H536,I536),"Does Not Exist")</f>
        <v>0</v>
      </c>
      <c r="G536" s="5" t="str">
        <f si="4" t="shared"/>
        <v>Scoring1213500origination_fee_rate</v>
      </c>
    </row>
    <row r="537" spans="1:7" x14ac:dyDescent="0.2">
      <c r="A537" s="5" t="s">
        <v>147</v>
      </c>
      <c r="B537" s="8">
        <v>12</v>
      </c>
      <c r="C537" s="8">
        <v>13500</v>
      </c>
      <c r="D537" s="5" t="s">
        <v>145</v>
      </c>
      <c r="E537" s="5" t="str">
        <f ca="1">IFERROR(OFFSET(Input!$F$1,MATCH(G537,Input!$K$1:$K$10000,0)-1+$H537,I537),"Does Not Exist")</f>
        <v>0</v>
      </c>
      <c r="G537" s="5" t="str">
        <f si="4" t="shared"/>
        <v>Scoring1213500origination_fee_amount</v>
      </c>
    </row>
    <row r="538" spans="1:7" x14ac:dyDescent="0.2">
      <c r="A538" s="5" t="s">
        <v>147</v>
      </c>
      <c r="B538" s="8">
        <v>12</v>
      </c>
      <c r="C538" s="8">
        <v>13500</v>
      </c>
      <c r="D538" s="5" t="s">
        <v>120</v>
      </c>
      <c r="E538" s="5" t="str">
        <f ca="1">IFERROR(OFFSET(Input!$F$1,MATCH(G538,Input!$K$1:$K$10000,0)-1+$H538,I538),"Does Not Exist")</f>
        <v>0.482034</v>
      </c>
      <c r="G538" s="5" t="str">
        <f si="4" t="shared"/>
        <v>Scoring1213500post_loan_debt_to_net_income</v>
      </c>
    </row>
    <row r="539" spans="1:7" x14ac:dyDescent="0.2">
      <c r="A539" s="5" t="s">
        <v>147</v>
      </c>
      <c r="B539" s="8">
        <v>12</v>
      </c>
      <c r="C539" s="8">
        <v>13500</v>
      </c>
      <c r="D539" s="5" t="s">
        <v>121</v>
      </c>
      <c r="E539" s="5" t="str">
        <f ca="1">IFERROR(OFFSET(Input!$F$1,MATCH(G539,Input!$K$1:$K$10000,0)-1+$H539,I539),"Does Not Exist")</f>
        <v>0.662034</v>
      </c>
      <c r="G539" s="5" t="str">
        <f si="4" t="shared"/>
        <v>Scoring1213500post_loan_debt_and_expenses_to_net_income</v>
      </c>
    </row>
    <row r="540" spans="1:7" x14ac:dyDescent="0.2">
      <c r="A540" s="5" t="s">
        <v>147</v>
      </c>
      <c r="B540" s="8">
        <v>12</v>
      </c>
      <c r="C540" s="8">
        <v>13500</v>
      </c>
      <c r="D540" s="5" t="s">
        <v>122</v>
      </c>
      <c r="E540" s="5" t="str">
        <f ca="1">IFERROR(OFFSET(Input!$F$1,MATCH(G540,Input!$K$1:$K$10000,0)-1+$H540,I540),"Does Not Exist")</f>
        <v>0.3615255</v>
      </c>
      <c r="G540" s="5" t="str">
        <f si="4" t="shared"/>
        <v>Scoring1213500post_loan_debt_to_income</v>
      </c>
    </row>
    <row r="541" spans="1:7" x14ac:dyDescent="0.2">
      <c r="A541" s="5" t="s">
        <v>147</v>
      </c>
      <c r="B541" s="8">
        <v>12</v>
      </c>
      <c r="C541" s="8">
        <v>14000</v>
      </c>
      <c r="D541" s="5" t="s">
        <v>144</v>
      </c>
      <c r="E541" s="5" t="str">
        <f ca="1">IFERROR(OFFSET(Input!$F$1,MATCH(G541,Input!$K$1:$K$10000,0)-1+$H541,I541),"Does Not Exist")</f>
        <v>false</v>
      </c>
      <c r="G541" s="5" t="str">
        <f si="4" t="shared"/>
        <v>Scoring1214000amount_available</v>
      </c>
    </row>
    <row r="542" spans="1:7" x14ac:dyDescent="0.2">
      <c r="A542" s="5" t="s">
        <v>147</v>
      </c>
      <c r="B542" s="8">
        <v>12</v>
      </c>
      <c r="C542" s="8">
        <v>14000</v>
      </c>
      <c r="D542" s="5" t="s">
        <v>84</v>
      </c>
      <c r="E542" s="5" t="str">
        <f ca="1">IFERROR(OFFSET(Input!$F$1,MATCH(G542,Input!$K$1:$K$10000,0)-1+$H542,I542),"Does Not Exist")</f>
        <v>1406.4</v>
      </c>
      <c r="G542" s="5" t="str">
        <f si="4" t="shared"/>
        <v>Scoring1214000monthly_payment</v>
      </c>
    </row>
    <row r="543" spans="1:7" x14ac:dyDescent="0.2">
      <c r="A543" s="5" t="s">
        <v>147</v>
      </c>
      <c r="B543" s="8">
        <v>12</v>
      </c>
      <c r="C543" s="8">
        <v>14000</v>
      </c>
      <c r="D543" s="5" t="s">
        <v>74</v>
      </c>
      <c r="E543" s="5" t="str">
        <f ca="1">IFERROR(OFFSET(Input!$F$1,MATCH(G543,Input!$K$1:$K$10000,0)-1+$H543,I543),"Does Not Exist")</f>
        <v>0.3599</v>
      </c>
      <c r="G543" s="5" t="str">
        <f si="4" t="shared"/>
        <v>Scoring1214000apr</v>
      </c>
    </row>
    <row r="544" spans="1:7" x14ac:dyDescent="0.2">
      <c r="A544" s="5" t="s">
        <v>147</v>
      </c>
      <c r="B544" s="8">
        <v>12</v>
      </c>
      <c r="C544" s="8">
        <v>14000</v>
      </c>
      <c r="D544" s="5" t="s">
        <v>123</v>
      </c>
      <c r="E544" s="5" t="str">
        <f ca="1">IFERROR(OFFSET(Input!$F$1,MATCH(G544,Input!$K$1:$K$10000,0)-1+$H544,I544),"Does Not Exist")</f>
        <v>0.3599</v>
      </c>
      <c r="G544" s="5" t="str">
        <f si="4" t="shared"/>
        <v>Scoring1214000annual_interest_rate</v>
      </c>
    </row>
    <row r="545" spans="1:7" x14ac:dyDescent="0.2">
      <c r="A545" s="5" t="s">
        <v>147</v>
      </c>
      <c r="B545" s="8">
        <v>12</v>
      </c>
      <c r="C545" s="8">
        <v>14000</v>
      </c>
      <c r="D545" s="5" t="s">
        <v>86</v>
      </c>
      <c r="E545" s="5" t="str">
        <f ca="1">IFERROR(OFFSET(Input!$F$1,MATCH(G545,Input!$K$1:$K$10000,0)-1+$H545,I545),"Does Not Exist")</f>
        <v>0</v>
      </c>
      <c r="G545" s="5" t="str">
        <f si="4" t="shared"/>
        <v>Scoring1214000origination_fee_rate</v>
      </c>
    </row>
    <row r="546" spans="1:7" x14ac:dyDescent="0.2">
      <c r="A546" s="5" t="s">
        <v>147</v>
      </c>
      <c r="B546" s="8">
        <v>12</v>
      </c>
      <c r="C546" s="8">
        <v>14000</v>
      </c>
      <c r="D546" s="5" t="s">
        <v>145</v>
      </c>
      <c r="E546" s="5" t="str">
        <f ca="1">IFERROR(OFFSET(Input!$F$1,MATCH(G546,Input!$K$1:$K$10000,0)-1+$H546,I546),"Does Not Exist")</f>
        <v>0</v>
      </c>
      <c r="G546" s="5" t="str">
        <f si="4" t="shared"/>
        <v>Scoring1214000origination_fee_amount</v>
      </c>
    </row>
    <row r="547" spans="1:7" x14ac:dyDescent="0.2">
      <c r="A547" s="5" t="s">
        <v>147</v>
      </c>
      <c r="B547" s="8">
        <v>12</v>
      </c>
      <c r="C547" s="8">
        <v>14000</v>
      </c>
      <c r="D547" s="5" t="s">
        <v>120</v>
      </c>
      <c r="E547" s="5" t="str">
        <f ca="1">IFERROR(OFFSET(Input!$F$1,MATCH(G547,Input!$K$1:$K$10000,0)-1+$H547,I547),"Does Not Exist")</f>
        <v>0.49208</v>
      </c>
      <c r="G547" s="5" t="str">
        <f si="4" t="shared"/>
        <v>Scoring1214000post_loan_debt_to_net_income</v>
      </c>
    </row>
    <row r="548" spans="1:7" x14ac:dyDescent="0.2">
      <c r="A548" s="5" t="s">
        <v>147</v>
      </c>
      <c r="B548" s="8">
        <v>12</v>
      </c>
      <c r="C548" s="8">
        <v>14000</v>
      </c>
      <c r="D548" s="5" t="s">
        <v>121</v>
      </c>
      <c r="E548" s="5" t="str">
        <f ca="1">IFERROR(OFFSET(Input!$F$1,MATCH(G548,Input!$K$1:$K$10000,0)-1+$H548,I548),"Does Not Exist")</f>
        <v>0.67208</v>
      </c>
      <c r="G548" s="5" t="str">
        <f si="4" t="shared"/>
        <v>Scoring1214000post_loan_debt_and_expenses_to_net_income</v>
      </c>
    </row>
    <row r="549" spans="1:7" x14ac:dyDescent="0.2">
      <c r="A549" s="5" t="s">
        <v>147</v>
      </c>
      <c r="B549" s="8">
        <v>12</v>
      </c>
      <c r="C549" s="8">
        <v>14000</v>
      </c>
      <c r="D549" s="5" t="s">
        <v>122</v>
      </c>
      <c r="E549" s="5" t="str">
        <f ca="1">IFERROR(OFFSET(Input!$F$1,MATCH(G549,Input!$K$1:$K$10000,0)-1+$H549,I549),"Does Not Exist")</f>
        <v>0.36906</v>
      </c>
      <c r="G549" s="5" t="str">
        <f si="4" t="shared"/>
        <v>Scoring1214000post_loan_debt_to_income</v>
      </c>
    </row>
    <row r="550" spans="1:7" x14ac:dyDescent="0.2">
      <c r="A550" s="5" t="s">
        <v>147</v>
      </c>
      <c r="B550" s="8">
        <v>12</v>
      </c>
      <c r="C550" s="8">
        <v>14500</v>
      </c>
      <c r="D550" s="5" t="s">
        <v>144</v>
      </c>
      <c r="E550" s="5" t="str">
        <f ca="1">IFERROR(OFFSET(Input!$F$1,MATCH(G550,Input!$K$1:$K$10000,0)-1+$H550,I550),"Does Not Exist")</f>
        <v>false</v>
      </c>
      <c r="G550" s="5" t="str">
        <f si="4" t="shared"/>
        <v>Scoring1214500amount_available</v>
      </c>
    </row>
    <row r="551" spans="1:7" x14ac:dyDescent="0.2">
      <c r="A551" s="5" t="s">
        <v>147</v>
      </c>
      <c r="B551" s="8">
        <v>12</v>
      </c>
      <c r="C551" s="8">
        <v>14500</v>
      </c>
      <c r="D551" s="5" t="s">
        <v>84</v>
      </c>
      <c r="E551" s="5" t="str">
        <f ca="1">IFERROR(OFFSET(Input!$F$1,MATCH(G551,Input!$K$1:$K$10000,0)-1+$H551,I551),"Does Not Exist")</f>
        <v>1456.63</v>
      </c>
      <c r="G551" s="5" t="str">
        <f si="4" t="shared"/>
        <v>Scoring1214500monthly_payment</v>
      </c>
    </row>
    <row r="552" spans="1:7" x14ac:dyDescent="0.2">
      <c r="A552" s="5" t="s">
        <v>147</v>
      </c>
      <c r="B552" s="8">
        <v>12</v>
      </c>
      <c r="C552" s="8">
        <v>14500</v>
      </c>
      <c r="D552" s="5" t="s">
        <v>74</v>
      </c>
      <c r="E552" s="5" t="str">
        <f ca="1">IFERROR(OFFSET(Input!$F$1,MATCH(G552,Input!$K$1:$K$10000,0)-1+$H552,I552),"Does Not Exist")</f>
        <v>0.3599</v>
      </c>
      <c r="G552" s="5" t="str">
        <f si="4" t="shared"/>
        <v>Scoring1214500apr</v>
      </c>
    </row>
    <row r="553" spans="1:7" x14ac:dyDescent="0.2">
      <c r="A553" s="5" t="s">
        <v>147</v>
      </c>
      <c r="B553" s="8">
        <v>12</v>
      </c>
      <c r="C553" s="8">
        <v>14500</v>
      </c>
      <c r="D553" s="5" t="s">
        <v>123</v>
      </c>
      <c r="E553" s="5" t="str">
        <f ca="1">IFERROR(OFFSET(Input!$F$1,MATCH(G553,Input!$K$1:$K$10000,0)-1+$H553,I553),"Does Not Exist")</f>
        <v>0.3599</v>
      </c>
      <c r="G553" s="5" t="str">
        <f si="4" t="shared"/>
        <v>Scoring1214500annual_interest_rate</v>
      </c>
    </row>
    <row r="554" spans="1:7" x14ac:dyDescent="0.2">
      <c r="A554" s="5" t="s">
        <v>147</v>
      </c>
      <c r="B554" s="8">
        <v>12</v>
      </c>
      <c r="C554" s="8">
        <v>14500</v>
      </c>
      <c r="D554" s="5" t="s">
        <v>86</v>
      </c>
      <c r="E554" s="5" t="str">
        <f ca="1">IFERROR(OFFSET(Input!$F$1,MATCH(G554,Input!$K$1:$K$10000,0)-1+$H554,I554),"Does Not Exist")</f>
        <v>0</v>
      </c>
      <c r="G554" s="5" t="str">
        <f si="4" t="shared"/>
        <v>Scoring1214500origination_fee_rate</v>
      </c>
    </row>
    <row r="555" spans="1:7" x14ac:dyDescent="0.2">
      <c r="A555" s="5" t="s">
        <v>147</v>
      </c>
      <c r="B555" s="8">
        <v>12</v>
      </c>
      <c r="C555" s="8">
        <v>14500</v>
      </c>
      <c r="D555" s="5" t="s">
        <v>145</v>
      </c>
      <c r="E555" s="5" t="str">
        <f ca="1">IFERROR(OFFSET(Input!$F$1,MATCH(G555,Input!$K$1:$K$10000,0)-1+$H555,I555),"Does Not Exist")</f>
        <v>0</v>
      </c>
      <c r="G555" s="5" t="str">
        <f si="4" t="shared"/>
        <v>Scoring1214500origination_fee_amount</v>
      </c>
    </row>
    <row r="556" spans="1:7" x14ac:dyDescent="0.2">
      <c r="A556" s="5" t="s">
        <v>147</v>
      </c>
      <c r="B556" s="8">
        <v>12</v>
      </c>
      <c r="C556" s="8">
        <v>14500</v>
      </c>
      <c r="D556" s="5" t="s">
        <v>120</v>
      </c>
      <c r="E556" s="5" t="str">
        <f ca="1">IFERROR(OFFSET(Input!$F$1,MATCH(G556,Input!$K$1:$K$10000,0)-1+$H556,I556),"Does Not Exist")</f>
        <v>0.5021260000000001</v>
      </c>
      <c r="G556" s="5" t="str">
        <f si="4" t="shared"/>
        <v>Scoring1214500post_loan_debt_to_net_income</v>
      </c>
    </row>
    <row r="557" spans="1:7" x14ac:dyDescent="0.2">
      <c r="A557" s="5" t="s">
        <v>147</v>
      </c>
      <c r="B557" s="8">
        <v>12</v>
      </c>
      <c r="C557" s="8">
        <v>14500</v>
      </c>
      <c r="D557" s="5" t="s">
        <v>121</v>
      </c>
      <c r="E557" s="5" t="str">
        <f ca="1">IFERROR(OFFSET(Input!$F$1,MATCH(G557,Input!$K$1:$K$10000,0)-1+$H557,I557),"Does Not Exist")</f>
        <v>0.682126</v>
      </c>
      <c r="G557" s="5" t="str">
        <f si="4" t="shared"/>
        <v>Scoring1214500post_loan_debt_and_expenses_to_net_income</v>
      </c>
    </row>
    <row r="558" spans="1:7" x14ac:dyDescent="0.2">
      <c r="A558" s="5" t="s">
        <v>147</v>
      </c>
      <c r="B558" s="8">
        <v>12</v>
      </c>
      <c r="C558" s="8">
        <v>14500</v>
      </c>
      <c r="D558" s="5" t="s">
        <v>122</v>
      </c>
      <c r="E558" s="5" t="str">
        <f ca="1">IFERROR(OFFSET(Input!$F$1,MATCH(G558,Input!$K$1:$K$10000,0)-1+$H558,I558),"Does Not Exist")</f>
        <v>0.3765945</v>
      </c>
      <c r="G558" s="5" t="str">
        <f si="4" t="shared"/>
        <v>Scoring1214500post_loan_debt_to_income</v>
      </c>
    </row>
    <row r="559" spans="1:7" x14ac:dyDescent="0.2">
      <c r="A559" s="5" t="s">
        <v>147</v>
      </c>
      <c r="B559" s="8">
        <v>12</v>
      </c>
      <c r="C559" s="8">
        <v>15000</v>
      </c>
      <c r="D559" s="5" t="s">
        <v>144</v>
      </c>
      <c r="E559" s="5" t="str">
        <f ca="1">IFERROR(OFFSET(Input!$F$1,MATCH(G559,Input!$K$1:$K$10000,0)-1+$H559,I559),"Does Not Exist")</f>
        <v>false</v>
      </c>
      <c r="G559" s="5" t="str">
        <f si="4" t="shared"/>
        <v>Scoring1215000amount_available</v>
      </c>
    </row>
    <row r="560" spans="1:7" x14ac:dyDescent="0.2">
      <c r="A560" s="5" t="s">
        <v>147</v>
      </c>
      <c r="B560" s="8">
        <v>12</v>
      </c>
      <c r="C560" s="8">
        <v>15000</v>
      </c>
      <c r="D560" s="5" t="s">
        <v>84</v>
      </c>
      <c r="E560" s="5" t="str">
        <f ca="1">IFERROR(OFFSET(Input!$F$1,MATCH(G560,Input!$K$1:$K$10000,0)-1+$H560,I560),"Does Not Exist")</f>
        <v>1506.86</v>
      </c>
      <c r="G560" s="5" t="str">
        <f si="4" t="shared"/>
        <v>Scoring1215000monthly_payment</v>
      </c>
    </row>
    <row r="561" spans="1:7" x14ac:dyDescent="0.2">
      <c r="A561" s="5" t="s">
        <v>147</v>
      </c>
      <c r="B561" s="8">
        <v>12</v>
      </c>
      <c r="C561" s="8">
        <v>15000</v>
      </c>
      <c r="D561" s="5" t="s">
        <v>74</v>
      </c>
      <c r="E561" s="5" t="str">
        <f ca="1">IFERROR(OFFSET(Input!$F$1,MATCH(G561,Input!$K$1:$K$10000,0)-1+$H561,I561),"Does Not Exist")</f>
        <v>0.3599</v>
      </c>
      <c r="G561" s="5" t="str">
        <f si="4" t="shared"/>
        <v>Scoring1215000apr</v>
      </c>
    </row>
    <row r="562" spans="1:7" x14ac:dyDescent="0.2">
      <c r="A562" s="5" t="s">
        <v>147</v>
      </c>
      <c r="B562" s="8">
        <v>12</v>
      </c>
      <c r="C562" s="8">
        <v>15000</v>
      </c>
      <c r="D562" s="5" t="s">
        <v>123</v>
      </c>
      <c r="E562" s="5" t="str">
        <f ca="1">IFERROR(OFFSET(Input!$F$1,MATCH(G562,Input!$K$1:$K$10000,0)-1+$H562,I562),"Does Not Exist")</f>
        <v>0.3599</v>
      </c>
      <c r="G562" s="5" t="str">
        <f si="4" t="shared"/>
        <v>Scoring1215000annual_interest_rate</v>
      </c>
    </row>
    <row r="563" spans="1:7" x14ac:dyDescent="0.2">
      <c r="A563" s="5" t="s">
        <v>147</v>
      </c>
      <c r="B563" s="8">
        <v>12</v>
      </c>
      <c r="C563" s="8">
        <v>15000</v>
      </c>
      <c r="D563" s="5" t="s">
        <v>86</v>
      </c>
      <c r="E563" s="5" t="str">
        <f ca="1">IFERROR(OFFSET(Input!$F$1,MATCH(G563,Input!$K$1:$K$10000,0)-1+$H563,I563),"Does Not Exist")</f>
        <v>0</v>
      </c>
      <c r="G563" s="5" t="str">
        <f si="4" t="shared"/>
        <v>Scoring1215000origination_fee_rate</v>
      </c>
    </row>
    <row r="564" spans="1:7" x14ac:dyDescent="0.2">
      <c r="A564" s="5" t="s">
        <v>147</v>
      </c>
      <c r="B564" s="8">
        <v>12</v>
      </c>
      <c r="C564" s="8">
        <v>15000</v>
      </c>
      <c r="D564" s="5" t="s">
        <v>145</v>
      </c>
      <c r="E564" s="5" t="str">
        <f ca="1">IFERROR(OFFSET(Input!$F$1,MATCH(G564,Input!$K$1:$K$10000,0)-1+$H564,I564),"Does Not Exist")</f>
        <v>0</v>
      </c>
      <c r="G564" s="5" t="str">
        <f si="4" t="shared"/>
        <v>Scoring1215000origination_fee_amount</v>
      </c>
    </row>
    <row r="565" spans="1:7" x14ac:dyDescent="0.2">
      <c r="A565" s="5" t="s">
        <v>147</v>
      </c>
      <c r="B565" s="8">
        <v>12</v>
      </c>
      <c r="C565" s="8">
        <v>15000</v>
      </c>
      <c r="D565" s="5" t="s">
        <v>120</v>
      </c>
      <c r="E565" s="5" t="str">
        <f ca="1">IFERROR(OFFSET(Input!$F$1,MATCH(G565,Input!$K$1:$K$10000,0)-1+$H565,I565),"Does Not Exist")</f>
        <v>0.512172</v>
      </c>
      <c r="G565" s="5" t="str">
        <f si="4" t="shared"/>
        <v>Scoring1215000post_loan_debt_to_net_income</v>
      </c>
    </row>
    <row r="566" spans="1:7" x14ac:dyDescent="0.2">
      <c r="A566" s="5" t="s">
        <v>147</v>
      </c>
      <c r="B566" s="8">
        <v>12</v>
      </c>
      <c r="C566" s="8">
        <v>15000</v>
      </c>
      <c r="D566" s="5" t="s">
        <v>121</v>
      </c>
      <c r="E566" s="5" t="str">
        <f ca="1">IFERROR(OFFSET(Input!$F$1,MATCH(G566,Input!$K$1:$K$10000,0)-1+$H566,I566),"Does Not Exist")</f>
        <v>0.6921719999999999</v>
      </c>
      <c r="G566" s="5" t="str">
        <f si="4" t="shared"/>
        <v>Scoring1215000post_loan_debt_and_expenses_to_net_income</v>
      </c>
    </row>
    <row r="567" spans="1:7" x14ac:dyDescent="0.2">
      <c r="A567" s="5" t="s">
        <v>147</v>
      </c>
      <c r="B567" s="8">
        <v>12</v>
      </c>
      <c r="C567" s="8">
        <v>15000</v>
      </c>
      <c r="D567" s="5" t="s">
        <v>122</v>
      </c>
      <c r="E567" s="5" t="str">
        <f ca="1">IFERROR(OFFSET(Input!$F$1,MATCH(G567,Input!$K$1:$K$10000,0)-1+$H567,I567),"Does Not Exist")</f>
        <v>0.38412899999999994</v>
      </c>
      <c r="G567" s="5" t="str">
        <f si="4" t="shared"/>
        <v>Scoring1215000post_loan_debt_to_income</v>
      </c>
    </row>
    <row r="568" spans="1:7" x14ac:dyDescent="0.2">
      <c r="A568" s="5" t="s">
        <v>147</v>
      </c>
      <c r="B568" s="8">
        <v>24</v>
      </c>
      <c r="C568" s="8">
        <v>1500</v>
      </c>
      <c r="D568" s="5" t="s">
        <v>144</v>
      </c>
      <c r="E568" s="5" t="str">
        <f ca="1">IFERROR(OFFSET(Input!$F$1,MATCH(G568,Input!$K$1:$K$10000,0)-1+$H568,I568),"Does Not Exist")</f>
        <v>false</v>
      </c>
      <c r="G568" s="5" t="str">
        <f si="4" t="shared"/>
        <v>Scoring241500amount_available</v>
      </c>
    </row>
    <row r="569" spans="1:7" x14ac:dyDescent="0.2">
      <c r="A569" s="5" t="s">
        <v>147</v>
      </c>
      <c r="B569" s="8">
        <v>24</v>
      </c>
      <c r="C569" s="8">
        <v>1500</v>
      </c>
      <c r="D569" s="5" t="s">
        <v>84</v>
      </c>
      <c r="E569" s="5" t="str">
        <f ca="1">IFERROR(OFFSET(Input!$F$1,MATCH(G569,Input!$K$1:$K$10000,0)-1+$H569,I569),"Does Not Exist")</f>
        <v>88.56</v>
      </c>
      <c r="G569" s="5" t="str">
        <f si="4" t="shared"/>
        <v>Scoring241500monthly_payment</v>
      </c>
    </row>
    <row r="570" spans="1:7" x14ac:dyDescent="0.2">
      <c r="A570" s="5" t="s">
        <v>147</v>
      </c>
      <c r="B570" s="8">
        <v>24</v>
      </c>
      <c r="C570" s="8">
        <v>1500</v>
      </c>
      <c r="D570" s="5" t="s">
        <v>74</v>
      </c>
      <c r="E570" s="5" t="str">
        <f ca="1">IFERROR(OFFSET(Input!$F$1,MATCH(G570,Input!$K$1:$K$10000,0)-1+$H570,I570),"Does Not Exist")</f>
        <v>0.3599</v>
      </c>
      <c r="G570" s="5" t="str">
        <f si="4" t="shared"/>
        <v>Scoring241500apr</v>
      </c>
    </row>
    <row r="571" spans="1:7" x14ac:dyDescent="0.2">
      <c r="A571" s="5" t="s">
        <v>147</v>
      </c>
      <c r="B571" s="8">
        <v>24</v>
      </c>
      <c r="C571" s="8">
        <v>1500</v>
      </c>
      <c r="D571" s="5" t="s">
        <v>123</v>
      </c>
      <c r="E571" s="5" t="str">
        <f ca="1">IFERROR(OFFSET(Input!$F$1,MATCH(G571,Input!$K$1:$K$10000,0)-1+$H571,I571),"Does Not Exist")</f>
        <v>0.3599</v>
      </c>
      <c r="G571" s="5" t="str">
        <f si="4" t="shared"/>
        <v>Scoring241500annual_interest_rate</v>
      </c>
    </row>
    <row r="572" spans="1:7" x14ac:dyDescent="0.2">
      <c r="A572" s="5" t="s">
        <v>147</v>
      </c>
      <c r="B572" s="8">
        <v>24</v>
      </c>
      <c r="C572" s="8">
        <v>1500</v>
      </c>
      <c r="D572" s="5" t="s">
        <v>86</v>
      </c>
      <c r="E572" s="5" t="str">
        <f ca="1">IFERROR(OFFSET(Input!$F$1,MATCH(G572,Input!$K$1:$K$10000,0)-1+$H572,I572),"Does Not Exist")</f>
        <v>0</v>
      </c>
      <c r="G572" s="5" t="str">
        <f si="4" t="shared"/>
        <v>Scoring241500origination_fee_rate</v>
      </c>
    </row>
    <row r="573" spans="1:7" x14ac:dyDescent="0.2">
      <c r="A573" s="5" t="s">
        <v>147</v>
      </c>
      <c r="B573" s="8">
        <v>24</v>
      </c>
      <c r="C573" s="8">
        <v>1500</v>
      </c>
      <c r="D573" s="5" t="s">
        <v>145</v>
      </c>
      <c r="E573" s="5" t="str">
        <f ca="1">IFERROR(OFFSET(Input!$F$1,MATCH(G573,Input!$K$1:$K$10000,0)-1+$H573,I573),"Does Not Exist")</f>
        <v>0</v>
      </c>
      <c r="G573" s="5" t="str">
        <f ref="G573:G636" si="5" t="shared">A573&amp;B573&amp;C573&amp;D573</f>
        <v>Scoring241500origination_fee_amount</v>
      </c>
    </row>
    <row r="574" spans="1:7" x14ac:dyDescent="0.2">
      <c r="A574" s="5" t="s">
        <v>147</v>
      </c>
      <c r="B574" s="8">
        <v>24</v>
      </c>
      <c r="C574" s="8">
        <v>1500</v>
      </c>
      <c r="D574" s="5" t="s">
        <v>120</v>
      </c>
      <c r="E574" s="5" t="str">
        <f ca="1">IFERROR(OFFSET(Input!$F$1,MATCH(G574,Input!$K$1:$K$10000,0)-1+$H574,I574),"Does Not Exist")</f>
        <v>0.228512</v>
      </c>
      <c r="G574" s="5" t="str">
        <f si="5" t="shared"/>
        <v>Scoring241500post_loan_debt_to_net_income</v>
      </c>
    </row>
    <row r="575" spans="1:7" x14ac:dyDescent="0.2">
      <c r="A575" s="5" t="s">
        <v>147</v>
      </c>
      <c r="B575" s="8">
        <v>24</v>
      </c>
      <c r="C575" s="8">
        <v>1500</v>
      </c>
      <c r="D575" s="5" t="s">
        <v>121</v>
      </c>
      <c r="E575" s="5" t="str">
        <f ca="1">IFERROR(OFFSET(Input!$F$1,MATCH(G575,Input!$K$1:$K$10000,0)-1+$H575,I575),"Does Not Exist")</f>
        <v>0.408512</v>
      </c>
      <c r="G575" s="5" t="str">
        <f si="5" t="shared"/>
        <v>Scoring241500post_loan_debt_and_expenses_to_net_income</v>
      </c>
    </row>
    <row r="576" spans="1:7" x14ac:dyDescent="0.2">
      <c r="A576" s="5" t="s">
        <v>147</v>
      </c>
      <c r="B576" s="8">
        <v>24</v>
      </c>
      <c r="C576" s="8">
        <v>1500</v>
      </c>
      <c r="D576" s="5" t="s">
        <v>122</v>
      </c>
      <c r="E576" s="5" t="str">
        <f ca="1">IFERROR(OFFSET(Input!$F$1,MATCH(G576,Input!$K$1:$K$10000,0)-1+$H576,I576),"Does Not Exist")</f>
        <v>0.17138399999999998</v>
      </c>
      <c r="G576" s="5" t="str">
        <f si="5" t="shared"/>
        <v>Scoring241500post_loan_debt_to_income</v>
      </c>
    </row>
    <row r="577" spans="1:7" x14ac:dyDescent="0.2">
      <c r="A577" s="5" t="s">
        <v>147</v>
      </c>
      <c r="B577" s="8">
        <v>24</v>
      </c>
      <c r="C577" s="8">
        <v>1750</v>
      </c>
      <c r="D577" s="5" t="s">
        <v>144</v>
      </c>
      <c r="E577" s="5" t="str">
        <f ca="1">IFERROR(OFFSET(Input!$F$1,MATCH(G577,Input!$K$1:$K$10000,0)-1+$H577,I577),"Does Not Exist")</f>
        <v>false</v>
      </c>
      <c r="G577" s="5" t="str">
        <f si="5" t="shared"/>
        <v>Scoring241750amount_available</v>
      </c>
    </row>
    <row r="578" spans="1:7" x14ac:dyDescent="0.2">
      <c r="A578" s="5" t="s">
        <v>147</v>
      </c>
      <c r="B578" s="8">
        <v>24</v>
      </c>
      <c r="C578" s="8">
        <v>1750</v>
      </c>
      <c r="D578" s="5" t="s">
        <v>84</v>
      </c>
      <c r="E578" s="5" t="str">
        <f ca="1">IFERROR(OFFSET(Input!$F$1,MATCH(G578,Input!$K$1:$K$10000,0)-1+$H578,I578),"Does Not Exist")</f>
        <v>103.32</v>
      </c>
      <c r="G578" s="5" t="str">
        <f si="5" t="shared"/>
        <v>Scoring241750monthly_payment</v>
      </c>
    </row>
    <row r="579" spans="1:7" x14ac:dyDescent="0.2">
      <c r="A579" s="5" t="s">
        <v>147</v>
      </c>
      <c r="B579" s="8">
        <v>24</v>
      </c>
      <c r="C579" s="8">
        <v>1750</v>
      </c>
      <c r="D579" s="5" t="s">
        <v>74</v>
      </c>
      <c r="E579" s="5" t="str">
        <f ca="1">IFERROR(OFFSET(Input!$F$1,MATCH(G579,Input!$K$1:$K$10000,0)-1+$H579,I579),"Does Not Exist")</f>
        <v>0.3599</v>
      </c>
      <c r="G579" s="5" t="str">
        <f si="5" t="shared"/>
        <v>Scoring241750apr</v>
      </c>
    </row>
    <row r="580" spans="1:7" x14ac:dyDescent="0.2">
      <c r="A580" s="5" t="s">
        <v>147</v>
      </c>
      <c r="B580" s="8">
        <v>24</v>
      </c>
      <c r="C580" s="8">
        <v>1750</v>
      </c>
      <c r="D580" s="5" t="s">
        <v>123</v>
      </c>
      <c r="E580" s="5" t="str">
        <f ca="1">IFERROR(OFFSET(Input!$F$1,MATCH(G580,Input!$K$1:$K$10000,0)-1+$H580,I580),"Does Not Exist")</f>
        <v>0.3599</v>
      </c>
      <c r="G580" s="5" t="str">
        <f si="5" t="shared"/>
        <v>Scoring241750annual_interest_rate</v>
      </c>
    </row>
    <row r="581" spans="1:7" x14ac:dyDescent="0.2">
      <c r="A581" s="5" t="s">
        <v>147</v>
      </c>
      <c r="B581" s="8">
        <v>24</v>
      </c>
      <c r="C581" s="8">
        <v>1750</v>
      </c>
      <c r="D581" s="5" t="s">
        <v>86</v>
      </c>
      <c r="E581" s="5" t="str">
        <f ca="1">IFERROR(OFFSET(Input!$F$1,MATCH(G581,Input!$K$1:$K$10000,0)-1+$H581,I581),"Does Not Exist")</f>
        <v>0</v>
      </c>
      <c r="G581" s="5" t="str">
        <f si="5" t="shared"/>
        <v>Scoring241750origination_fee_rate</v>
      </c>
    </row>
    <row r="582" spans="1:7" x14ac:dyDescent="0.2">
      <c r="A582" s="5" t="s">
        <v>147</v>
      </c>
      <c r="B582" s="8">
        <v>24</v>
      </c>
      <c r="C582" s="8">
        <v>1750</v>
      </c>
      <c r="D582" s="5" t="s">
        <v>145</v>
      </c>
      <c r="E582" s="5" t="str">
        <f ca="1">IFERROR(OFFSET(Input!$F$1,MATCH(G582,Input!$K$1:$K$10000,0)-1+$H582,I582),"Does Not Exist")</f>
        <v>0</v>
      </c>
      <c r="G582" s="5" t="str">
        <f si="5" t="shared"/>
        <v>Scoring241750origination_fee_amount</v>
      </c>
    </row>
    <row r="583" spans="1:7" x14ac:dyDescent="0.2">
      <c r="A583" s="5" t="s">
        <v>147</v>
      </c>
      <c r="B583" s="8">
        <v>24</v>
      </c>
      <c r="C583" s="8">
        <v>1750</v>
      </c>
      <c r="D583" s="5" t="s">
        <v>120</v>
      </c>
      <c r="E583" s="5" t="str">
        <f ca="1">IFERROR(OFFSET(Input!$F$1,MATCH(G583,Input!$K$1:$K$10000,0)-1+$H583,I583),"Does Not Exist")</f>
        <v>0.23146399999999998</v>
      </c>
      <c r="G583" s="5" t="str">
        <f si="5" t="shared"/>
        <v>Scoring241750post_loan_debt_to_net_income</v>
      </c>
    </row>
    <row r="584" spans="1:7" x14ac:dyDescent="0.2">
      <c r="A584" s="5" t="s">
        <v>147</v>
      </c>
      <c r="B584" s="8">
        <v>24</v>
      </c>
      <c r="C584" s="8">
        <v>1750</v>
      </c>
      <c r="D584" s="5" t="s">
        <v>121</v>
      </c>
      <c r="E584" s="5" t="str">
        <f ca="1">IFERROR(OFFSET(Input!$F$1,MATCH(G584,Input!$K$1:$K$10000,0)-1+$H584,I584),"Does Not Exist")</f>
        <v>0.41146400000000005</v>
      </c>
      <c r="G584" s="5" t="str">
        <f si="5" t="shared"/>
        <v>Scoring241750post_loan_debt_and_expenses_to_net_income</v>
      </c>
    </row>
    <row r="585" spans="1:7" x14ac:dyDescent="0.2">
      <c r="A585" s="5" t="s">
        <v>147</v>
      </c>
      <c r="B585" s="8">
        <v>24</v>
      </c>
      <c r="C585" s="8">
        <v>1750</v>
      </c>
      <c r="D585" s="5" t="s">
        <v>122</v>
      </c>
      <c r="E585" s="5" t="str">
        <f ca="1">IFERROR(OFFSET(Input!$F$1,MATCH(G585,Input!$K$1:$K$10000,0)-1+$H585,I585),"Does Not Exist")</f>
        <v>0.17359799999999997</v>
      </c>
      <c r="G585" s="5" t="str">
        <f si="5" t="shared"/>
        <v>Scoring241750post_loan_debt_to_income</v>
      </c>
    </row>
    <row r="586" spans="1:7" x14ac:dyDescent="0.2">
      <c r="A586" s="5" t="s">
        <v>147</v>
      </c>
      <c r="B586" s="8">
        <v>24</v>
      </c>
      <c r="C586" s="8">
        <v>2000</v>
      </c>
      <c r="D586" s="5" t="s">
        <v>144</v>
      </c>
      <c r="E586" s="5" t="str">
        <f ca="1">IFERROR(OFFSET(Input!$F$1,MATCH(G586,Input!$K$1:$K$10000,0)-1+$H586,I586),"Does Not Exist")</f>
        <v>false</v>
      </c>
      <c r="G586" s="5" t="str">
        <f si="5" t="shared"/>
        <v>Scoring242000amount_available</v>
      </c>
    </row>
    <row r="587" spans="1:7" x14ac:dyDescent="0.2">
      <c r="A587" s="5" t="s">
        <v>147</v>
      </c>
      <c r="B587" s="8">
        <v>24</v>
      </c>
      <c r="C587" s="8">
        <v>2000</v>
      </c>
      <c r="D587" s="5" t="s">
        <v>84</v>
      </c>
      <c r="E587" s="5" t="str">
        <f ca="1">IFERROR(OFFSET(Input!$F$1,MATCH(G587,Input!$K$1:$K$10000,0)-1+$H587,I587),"Does Not Exist")</f>
        <v>118.08</v>
      </c>
      <c r="G587" s="5" t="str">
        <f si="5" t="shared"/>
        <v>Scoring242000monthly_payment</v>
      </c>
    </row>
    <row r="588" spans="1:7" x14ac:dyDescent="0.2">
      <c r="A588" s="5" t="s">
        <v>147</v>
      </c>
      <c r="B588" s="8">
        <v>24</v>
      </c>
      <c r="C588" s="8">
        <v>2000</v>
      </c>
      <c r="D588" s="5" t="s">
        <v>74</v>
      </c>
      <c r="E588" s="5" t="str">
        <f ca="1">IFERROR(OFFSET(Input!$F$1,MATCH(G588,Input!$K$1:$K$10000,0)-1+$H588,I588),"Does Not Exist")</f>
        <v>0.3599</v>
      </c>
      <c r="G588" s="5" t="str">
        <f si="5" t="shared"/>
        <v>Scoring242000apr</v>
      </c>
    </row>
    <row r="589" spans="1:7" x14ac:dyDescent="0.2">
      <c r="A589" s="5" t="s">
        <v>147</v>
      </c>
      <c r="B589" s="8">
        <v>24</v>
      </c>
      <c r="C589" s="8">
        <v>2000</v>
      </c>
      <c r="D589" s="5" t="s">
        <v>123</v>
      </c>
      <c r="E589" s="5" t="str">
        <f ca="1">IFERROR(OFFSET(Input!$F$1,MATCH(G589,Input!$K$1:$K$10000,0)-1+$H589,I589),"Does Not Exist")</f>
        <v>0.3599</v>
      </c>
      <c r="G589" s="5" t="str">
        <f si="5" t="shared"/>
        <v>Scoring242000annual_interest_rate</v>
      </c>
    </row>
    <row r="590" spans="1:7" x14ac:dyDescent="0.2">
      <c r="A590" s="5" t="s">
        <v>147</v>
      </c>
      <c r="B590" s="8">
        <v>24</v>
      </c>
      <c r="C590" s="8">
        <v>2000</v>
      </c>
      <c r="D590" s="5" t="s">
        <v>86</v>
      </c>
      <c r="E590" s="5" t="str">
        <f ca="1">IFERROR(OFFSET(Input!$F$1,MATCH(G590,Input!$K$1:$K$10000,0)-1+$H590,I590),"Does Not Exist")</f>
        <v>0</v>
      </c>
      <c r="G590" s="5" t="str">
        <f si="5" t="shared"/>
        <v>Scoring242000origination_fee_rate</v>
      </c>
    </row>
    <row r="591" spans="1:7" x14ac:dyDescent="0.2">
      <c r="A591" s="5" t="s">
        <v>147</v>
      </c>
      <c r="B591" s="8">
        <v>24</v>
      </c>
      <c r="C591" s="8">
        <v>2000</v>
      </c>
      <c r="D591" s="5" t="s">
        <v>145</v>
      </c>
      <c r="E591" s="5" t="str">
        <f ca="1">IFERROR(OFFSET(Input!$F$1,MATCH(G591,Input!$K$1:$K$10000,0)-1+$H591,I591),"Does Not Exist")</f>
        <v>0</v>
      </c>
      <c r="G591" s="5" t="str">
        <f si="5" t="shared"/>
        <v>Scoring242000origination_fee_amount</v>
      </c>
    </row>
    <row r="592" spans="1:7" x14ac:dyDescent="0.2">
      <c r="A592" s="5" t="s">
        <v>147</v>
      </c>
      <c r="B592" s="8">
        <v>24</v>
      </c>
      <c r="C592" s="8">
        <v>2000</v>
      </c>
      <c r="D592" s="5" t="s">
        <v>120</v>
      </c>
      <c r="E592" s="5" t="str">
        <f ca="1">IFERROR(OFFSET(Input!$F$1,MATCH(G592,Input!$K$1:$K$10000,0)-1+$H592,I592),"Does Not Exist")</f>
        <v>0.23441599999999999</v>
      </c>
      <c r="G592" s="5" t="str">
        <f si="5" t="shared"/>
        <v>Scoring242000post_loan_debt_to_net_income</v>
      </c>
    </row>
    <row r="593" spans="1:7" x14ac:dyDescent="0.2">
      <c r="A593" s="5" t="s">
        <v>147</v>
      </c>
      <c r="B593" s="8">
        <v>24</v>
      </c>
      <c r="C593" s="8">
        <v>2000</v>
      </c>
      <c r="D593" s="5" t="s">
        <v>121</v>
      </c>
      <c r="E593" s="5" t="str">
        <f ca="1">IFERROR(OFFSET(Input!$F$1,MATCH(G593,Input!$K$1:$K$10000,0)-1+$H593,I593),"Does Not Exist")</f>
        <v>0.414416</v>
      </c>
      <c r="G593" s="5" t="str">
        <f si="5" t="shared"/>
        <v>Scoring242000post_loan_debt_and_expenses_to_net_income</v>
      </c>
    </row>
    <row r="594" spans="1:7" x14ac:dyDescent="0.2">
      <c r="A594" s="5" t="s">
        <v>147</v>
      </c>
      <c r="B594" s="8">
        <v>24</v>
      </c>
      <c r="C594" s="8">
        <v>2000</v>
      </c>
      <c r="D594" s="5" t="s">
        <v>122</v>
      </c>
      <c r="E594" s="5" t="str">
        <f ca="1">IFERROR(OFFSET(Input!$F$1,MATCH(G594,Input!$K$1:$K$10000,0)-1+$H594,I594),"Does Not Exist")</f>
        <v>0.17581199999999997</v>
      </c>
      <c r="G594" s="5" t="str">
        <f si="5" t="shared"/>
        <v>Scoring242000post_loan_debt_to_income</v>
      </c>
    </row>
    <row r="595" spans="1:7" x14ac:dyDescent="0.2">
      <c r="A595" s="5" t="s">
        <v>147</v>
      </c>
      <c r="B595" s="8">
        <v>24</v>
      </c>
      <c r="C595" s="8">
        <v>2250</v>
      </c>
      <c r="D595" s="5" t="s">
        <v>144</v>
      </c>
      <c r="E595" s="5" t="str">
        <f ca="1">IFERROR(OFFSET(Input!$F$1,MATCH(G595,Input!$K$1:$K$10000,0)-1+$H595,I595),"Does Not Exist")</f>
        <v>true</v>
      </c>
      <c r="G595" s="5" t="str">
        <f si="5" t="shared"/>
        <v>Scoring242250amount_available</v>
      </c>
    </row>
    <row r="596" spans="1:7" x14ac:dyDescent="0.2">
      <c r="A596" s="5" t="s">
        <v>147</v>
      </c>
      <c r="B596" s="8">
        <v>24</v>
      </c>
      <c r="C596" s="8">
        <v>2250</v>
      </c>
      <c r="D596" s="5" t="s">
        <v>84</v>
      </c>
      <c r="E596" s="5" t="str">
        <f ca="1">IFERROR(OFFSET(Input!$F$1,MATCH(G596,Input!$K$1:$K$10000,0)-1+$H596,I596),"Does Not Exist")</f>
        <v>132.84</v>
      </c>
      <c r="G596" s="5" t="str">
        <f si="5" t="shared"/>
        <v>Scoring242250monthly_payment</v>
      </c>
    </row>
    <row r="597" spans="1:7" x14ac:dyDescent="0.2">
      <c r="A597" s="5" t="s">
        <v>147</v>
      </c>
      <c r="B597" s="8">
        <v>24</v>
      </c>
      <c r="C597" s="8">
        <v>2250</v>
      </c>
      <c r="D597" s="5" t="s">
        <v>74</v>
      </c>
      <c r="E597" s="5" t="str">
        <f ca="1">IFERROR(OFFSET(Input!$F$1,MATCH(G597,Input!$K$1:$K$10000,0)-1+$H597,I597),"Does Not Exist")</f>
        <v>0.3599</v>
      </c>
      <c r="G597" s="5" t="str">
        <f si="5" t="shared"/>
        <v>Scoring242250apr</v>
      </c>
    </row>
    <row r="598" spans="1:7" x14ac:dyDescent="0.2">
      <c r="A598" s="5" t="s">
        <v>147</v>
      </c>
      <c r="B598" s="8">
        <v>24</v>
      </c>
      <c r="C598" s="8">
        <v>2250</v>
      </c>
      <c r="D598" s="5" t="s">
        <v>123</v>
      </c>
      <c r="E598" s="5" t="str">
        <f ca="1">IFERROR(OFFSET(Input!$F$1,MATCH(G598,Input!$K$1:$K$10000,0)-1+$H598,I598),"Does Not Exist")</f>
        <v>0.3599</v>
      </c>
      <c r="G598" s="5" t="str">
        <f si="5" t="shared"/>
        <v>Scoring242250annual_interest_rate</v>
      </c>
    </row>
    <row r="599" spans="1:7" x14ac:dyDescent="0.2">
      <c r="A599" s="5" t="s">
        <v>147</v>
      </c>
      <c r="B599" s="8">
        <v>24</v>
      </c>
      <c r="C599" s="8">
        <v>2250</v>
      </c>
      <c r="D599" s="5" t="s">
        <v>86</v>
      </c>
      <c r="E599" s="5" t="str">
        <f ca="1">IFERROR(OFFSET(Input!$F$1,MATCH(G599,Input!$K$1:$K$10000,0)-1+$H599,I599),"Does Not Exist")</f>
        <v>0</v>
      </c>
      <c r="G599" s="5" t="str">
        <f si="5" t="shared"/>
        <v>Scoring242250origination_fee_rate</v>
      </c>
    </row>
    <row r="600" spans="1:7" x14ac:dyDescent="0.2">
      <c r="A600" s="5" t="s">
        <v>147</v>
      </c>
      <c r="B600" s="8">
        <v>24</v>
      </c>
      <c r="C600" s="8">
        <v>2250</v>
      </c>
      <c r="D600" s="5" t="s">
        <v>145</v>
      </c>
      <c r="E600" s="5" t="str">
        <f ca="1">IFERROR(OFFSET(Input!$F$1,MATCH(G600,Input!$K$1:$K$10000,0)-1+$H600,I600),"Does Not Exist")</f>
        <v>0</v>
      </c>
      <c r="G600" s="5" t="str">
        <f si="5" t="shared"/>
        <v>Scoring242250origination_fee_amount</v>
      </c>
    </row>
    <row r="601" spans="1:7" x14ac:dyDescent="0.2">
      <c r="A601" s="5" t="s">
        <v>147</v>
      </c>
      <c r="B601" s="8">
        <v>24</v>
      </c>
      <c r="C601" s="8">
        <v>2250</v>
      </c>
      <c r="D601" s="5" t="s">
        <v>120</v>
      </c>
      <c r="E601" s="5" t="str">
        <f ca="1">IFERROR(OFFSET(Input!$F$1,MATCH(G601,Input!$K$1:$K$10000,0)-1+$H601,I601),"Does Not Exist")</f>
        <v>0.237368</v>
      </c>
      <c r="G601" s="5" t="str">
        <f si="5" t="shared"/>
        <v>Scoring242250post_loan_debt_to_net_income</v>
      </c>
    </row>
    <row r="602" spans="1:7" x14ac:dyDescent="0.2">
      <c r="A602" s="5" t="s">
        <v>147</v>
      </c>
      <c r="B602" s="8">
        <v>24</v>
      </c>
      <c r="C602" s="8">
        <v>2250</v>
      </c>
      <c r="D602" s="5" t="s">
        <v>121</v>
      </c>
      <c r="E602" s="5" t="str">
        <f ca="1">IFERROR(OFFSET(Input!$F$1,MATCH(G602,Input!$K$1:$K$10000,0)-1+$H602,I602),"Does Not Exist")</f>
        <v>0.417368</v>
      </c>
      <c r="G602" s="5" t="str">
        <f si="5" t="shared"/>
        <v>Scoring242250post_loan_debt_and_expenses_to_net_income</v>
      </c>
    </row>
    <row r="603" spans="1:7" x14ac:dyDescent="0.2">
      <c r="A603" s="5" t="s">
        <v>147</v>
      </c>
      <c r="B603" s="8">
        <v>24</v>
      </c>
      <c r="C603" s="8">
        <v>2250</v>
      </c>
      <c r="D603" s="5" t="s">
        <v>122</v>
      </c>
      <c r="E603" s="5" t="str">
        <f ca="1">IFERROR(OFFSET(Input!$F$1,MATCH(G603,Input!$K$1:$K$10000,0)-1+$H603,I603),"Does Not Exist")</f>
        <v>0.178026</v>
      </c>
      <c r="G603" s="5" t="str">
        <f si="5" t="shared"/>
        <v>Scoring242250post_loan_debt_to_income</v>
      </c>
    </row>
    <row r="604" spans="1:7" x14ac:dyDescent="0.2">
      <c r="A604" s="5" t="s">
        <v>147</v>
      </c>
      <c r="B604" s="8">
        <v>24</v>
      </c>
      <c r="C604" s="8">
        <v>2500</v>
      </c>
      <c r="D604" s="5" t="s">
        <v>144</v>
      </c>
      <c r="E604" s="5" t="str">
        <f ca="1">IFERROR(OFFSET(Input!$F$1,MATCH(G604,Input!$K$1:$K$10000,0)-1+$H604,I604),"Does Not Exist")</f>
        <v>true</v>
      </c>
      <c r="G604" s="5" t="str">
        <f si="5" t="shared"/>
        <v>Scoring242500amount_available</v>
      </c>
    </row>
    <row r="605" spans="1:7" x14ac:dyDescent="0.2">
      <c r="A605" s="5" t="s">
        <v>147</v>
      </c>
      <c r="B605" s="8">
        <v>24</v>
      </c>
      <c r="C605" s="8">
        <v>2500</v>
      </c>
      <c r="D605" s="5" t="s">
        <v>84</v>
      </c>
      <c r="E605" s="5" t="str">
        <f ca="1">IFERROR(OFFSET(Input!$F$1,MATCH(G605,Input!$K$1:$K$10000,0)-1+$H605,I605),"Does Not Exist")</f>
        <v>147.61</v>
      </c>
      <c r="G605" s="5" t="str">
        <f si="5" t="shared"/>
        <v>Scoring242500monthly_payment</v>
      </c>
    </row>
    <row r="606" spans="1:7" x14ac:dyDescent="0.2">
      <c r="A606" s="5" t="s">
        <v>147</v>
      </c>
      <c r="B606" s="8">
        <v>24</v>
      </c>
      <c r="C606" s="8">
        <v>2500</v>
      </c>
      <c r="D606" s="5" t="s">
        <v>74</v>
      </c>
      <c r="E606" s="5" t="str">
        <f ca="1">IFERROR(OFFSET(Input!$F$1,MATCH(G606,Input!$K$1:$K$10000,0)-1+$H606,I606),"Does Not Exist")</f>
        <v>0.3599</v>
      </c>
      <c r="G606" s="5" t="str">
        <f si="5" t="shared"/>
        <v>Scoring242500apr</v>
      </c>
    </row>
    <row r="607" spans="1:7" x14ac:dyDescent="0.2">
      <c r="A607" s="5" t="s">
        <v>147</v>
      </c>
      <c r="B607" s="8">
        <v>24</v>
      </c>
      <c r="C607" s="8">
        <v>2500</v>
      </c>
      <c r="D607" s="5" t="s">
        <v>123</v>
      </c>
      <c r="E607" s="5" t="str">
        <f ca="1">IFERROR(OFFSET(Input!$F$1,MATCH(G607,Input!$K$1:$K$10000,0)-1+$H607,I607),"Does Not Exist")</f>
        <v>0.3599</v>
      </c>
      <c r="G607" s="5" t="str">
        <f si="5" t="shared"/>
        <v>Scoring242500annual_interest_rate</v>
      </c>
    </row>
    <row r="608" spans="1:7" x14ac:dyDescent="0.2">
      <c r="A608" s="5" t="s">
        <v>147</v>
      </c>
      <c r="B608" s="8">
        <v>24</v>
      </c>
      <c r="C608" s="8">
        <v>2500</v>
      </c>
      <c r="D608" s="5" t="s">
        <v>86</v>
      </c>
      <c r="E608" s="5" t="str">
        <f ca="1">IFERROR(OFFSET(Input!$F$1,MATCH(G608,Input!$K$1:$K$10000,0)-1+$H608,I608),"Does Not Exist")</f>
        <v>0</v>
      </c>
      <c r="G608" s="5" t="str">
        <f si="5" t="shared"/>
        <v>Scoring242500origination_fee_rate</v>
      </c>
    </row>
    <row r="609" spans="1:7" x14ac:dyDescent="0.2">
      <c r="A609" s="5" t="s">
        <v>147</v>
      </c>
      <c r="B609" s="8">
        <v>24</v>
      </c>
      <c r="C609" s="8">
        <v>2500</v>
      </c>
      <c r="D609" s="5" t="s">
        <v>145</v>
      </c>
      <c r="E609" s="5" t="str">
        <f ca="1">IFERROR(OFFSET(Input!$F$1,MATCH(G609,Input!$K$1:$K$10000,0)-1+$H609,I609),"Does Not Exist")</f>
        <v>0</v>
      </c>
      <c r="G609" s="5" t="str">
        <f si="5" t="shared"/>
        <v>Scoring242500origination_fee_amount</v>
      </c>
    </row>
    <row r="610" spans="1:7" x14ac:dyDescent="0.2">
      <c r="A610" s="5" t="s">
        <v>147</v>
      </c>
      <c r="B610" s="8">
        <v>24</v>
      </c>
      <c r="C610" s="8">
        <v>2500</v>
      </c>
      <c r="D610" s="5" t="s">
        <v>120</v>
      </c>
      <c r="E610" s="5" t="str">
        <f ca="1">IFERROR(OFFSET(Input!$F$1,MATCH(G610,Input!$K$1:$K$10000,0)-1+$H610,I610),"Does Not Exist")</f>
        <v>0.24032200000000004</v>
      </c>
      <c r="G610" s="5" t="str">
        <f si="5" t="shared"/>
        <v>Scoring242500post_loan_debt_to_net_income</v>
      </c>
    </row>
    <row r="611" spans="1:7" x14ac:dyDescent="0.2">
      <c r="A611" s="5" t="s">
        <v>147</v>
      </c>
      <c r="B611" s="8">
        <v>24</v>
      </c>
      <c r="C611" s="8">
        <v>2500</v>
      </c>
      <c r="D611" s="5" t="s">
        <v>121</v>
      </c>
      <c r="E611" s="5" t="str">
        <f ca="1">IFERROR(OFFSET(Input!$F$1,MATCH(G611,Input!$K$1:$K$10000,0)-1+$H611,I611),"Does Not Exist")</f>
        <v>0.42032200000000003</v>
      </c>
      <c r="G611" s="5" t="str">
        <f si="5" t="shared"/>
        <v>Scoring242500post_loan_debt_and_expenses_to_net_income</v>
      </c>
    </row>
    <row r="612" spans="1:7" x14ac:dyDescent="0.2">
      <c r="A612" s="5" t="s">
        <v>147</v>
      </c>
      <c r="B612" s="8">
        <v>24</v>
      </c>
      <c r="C612" s="8">
        <v>2500</v>
      </c>
      <c r="D612" s="5" t="s">
        <v>122</v>
      </c>
      <c r="E612" s="5" t="str">
        <f ca="1">IFERROR(OFFSET(Input!$F$1,MATCH(G612,Input!$K$1:$K$10000,0)-1+$H612,I612),"Does Not Exist")</f>
        <v>0.1802415</v>
      </c>
      <c r="G612" s="5" t="str">
        <f si="5" t="shared"/>
        <v>Scoring242500post_loan_debt_to_income</v>
      </c>
    </row>
    <row r="613" spans="1:7" x14ac:dyDescent="0.2">
      <c r="A613" s="5" t="s">
        <v>147</v>
      </c>
      <c r="B613" s="8">
        <v>24</v>
      </c>
      <c r="C613" s="8">
        <v>2750</v>
      </c>
      <c r="D613" s="5" t="s">
        <v>144</v>
      </c>
      <c r="E613" s="5" t="str">
        <f ca="1">IFERROR(OFFSET(Input!$F$1,MATCH(G613,Input!$K$1:$K$10000,0)-1+$H613,I613),"Does Not Exist")</f>
        <v>true</v>
      </c>
      <c r="G613" s="5" t="str">
        <f si="5" t="shared"/>
        <v>Scoring242750amount_available</v>
      </c>
    </row>
    <row r="614" spans="1:7" x14ac:dyDescent="0.2">
      <c r="A614" s="5" t="s">
        <v>147</v>
      </c>
      <c r="B614" s="8">
        <v>24</v>
      </c>
      <c r="C614" s="8">
        <v>2750</v>
      </c>
      <c r="D614" s="5" t="s">
        <v>84</v>
      </c>
      <c r="E614" s="5" t="str">
        <f ca="1">IFERROR(OFFSET(Input!$F$1,MATCH(G614,Input!$K$1:$K$10000,0)-1+$H614,I614),"Does Not Exist")</f>
        <v>162.37</v>
      </c>
      <c r="G614" s="5" t="str">
        <f si="5" t="shared"/>
        <v>Scoring242750monthly_payment</v>
      </c>
    </row>
    <row r="615" spans="1:7" x14ac:dyDescent="0.2">
      <c r="A615" s="5" t="s">
        <v>147</v>
      </c>
      <c r="B615" s="8">
        <v>24</v>
      </c>
      <c r="C615" s="8">
        <v>2750</v>
      </c>
      <c r="D615" s="5" t="s">
        <v>74</v>
      </c>
      <c r="E615" s="5" t="str">
        <f ca="1">IFERROR(OFFSET(Input!$F$1,MATCH(G615,Input!$K$1:$K$10000,0)-1+$H615,I615),"Does Not Exist")</f>
        <v>0.3599</v>
      </c>
      <c r="G615" s="5" t="str">
        <f si="5" t="shared"/>
        <v>Scoring242750apr</v>
      </c>
    </row>
    <row r="616" spans="1:7" x14ac:dyDescent="0.2">
      <c r="A616" s="5" t="s">
        <v>147</v>
      </c>
      <c r="B616" s="8">
        <v>24</v>
      </c>
      <c r="C616" s="8">
        <v>2750</v>
      </c>
      <c r="D616" s="5" t="s">
        <v>123</v>
      </c>
      <c r="E616" s="5" t="str">
        <f ca="1">IFERROR(OFFSET(Input!$F$1,MATCH(G616,Input!$K$1:$K$10000,0)-1+$H616,I616),"Does Not Exist")</f>
        <v>0.3599</v>
      </c>
      <c r="G616" s="5" t="str">
        <f si="5" t="shared"/>
        <v>Scoring242750annual_interest_rate</v>
      </c>
    </row>
    <row r="617" spans="1:7" x14ac:dyDescent="0.2">
      <c r="A617" s="5" t="s">
        <v>147</v>
      </c>
      <c r="B617" s="8">
        <v>24</v>
      </c>
      <c r="C617" s="8">
        <v>2750</v>
      </c>
      <c r="D617" s="5" t="s">
        <v>86</v>
      </c>
      <c r="E617" s="5" t="str">
        <f ca="1">IFERROR(OFFSET(Input!$F$1,MATCH(G617,Input!$K$1:$K$10000,0)-1+$H617,I617),"Does Not Exist")</f>
        <v>0</v>
      </c>
      <c r="G617" s="5" t="str">
        <f si="5" t="shared"/>
        <v>Scoring242750origination_fee_rate</v>
      </c>
    </row>
    <row r="618" spans="1:7" x14ac:dyDescent="0.2">
      <c r="A618" s="5" t="s">
        <v>147</v>
      </c>
      <c r="B618" s="8">
        <v>24</v>
      </c>
      <c r="C618" s="8">
        <v>2750</v>
      </c>
      <c r="D618" s="5" t="s">
        <v>145</v>
      </c>
      <c r="E618" s="5" t="str">
        <f ca="1">IFERROR(OFFSET(Input!$F$1,MATCH(G618,Input!$K$1:$K$10000,0)-1+$H618,I618),"Does Not Exist")</f>
        <v>0</v>
      </c>
      <c r="G618" s="5" t="str">
        <f si="5" t="shared"/>
        <v>Scoring242750origination_fee_amount</v>
      </c>
    </row>
    <row r="619" spans="1:7" x14ac:dyDescent="0.2">
      <c r="A619" s="5" t="s">
        <v>147</v>
      </c>
      <c r="B619" s="8">
        <v>24</v>
      </c>
      <c r="C619" s="8">
        <v>2750</v>
      </c>
      <c r="D619" s="5" t="s">
        <v>120</v>
      </c>
      <c r="E619" s="5" t="str">
        <f ca="1">IFERROR(OFFSET(Input!$F$1,MATCH(G619,Input!$K$1:$K$10000,0)-1+$H619,I619),"Does Not Exist")</f>
        <v>0.243274</v>
      </c>
      <c r="G619" s="5" t="str">
        <f si="5" t="shared"/>
        <v>Scoring242750post_loan_debt_to_net_income</v>
      </c>
    </row>
    <row r="620" spans="1:7" x14ac:dyDescent="0.2">
      <c r="A620" s="5" t="s">
        <v>147</v>
      </c>
      <c r="B620" s="8">
        <v>24</v>
      </c>
      <c r="C620" s="8">
        <v>2750</v>
      </c>
      <c r="D620" s="5" t="s">
        <v>121</v>
      </c>
      <c r="E620" s="5" t="str">
        <f ca="1">IFERROR(OFFSET(Input!$F$1,MATCH(G620,Input!$K$1:$K$10000,0)-1+$H620,I620),"Does Not Exist")</f>
        <v>0.423274</v>
      </c>
      <c r="G620" s="5" t="str">
        <f si="5" t="shared"/>
        <v>Scoring242750post_loan_debt_and_expenses_to_net_income</v>
      </c>
    </row>
    <row r="621" spans="1:7" x14ac:dyDescent="0.2">
      <c r="A621" s="5" t="s">
        <v>147</v>
      </c>
      <c r="B621" s="8">
        <v>24</v>
      </c>
      <c r="C621" s="8">
        <v>2750</v>
      </c>
      <c r="D621" s="5" t="s">
        <v>122</v>
      </c>
      <c r="E621" s="5" t="str">
        <f ca="1">IFERROR(OFFSET(Input!$F$1,MATCH(G621,Input!$K$1:$K$10000,0)-1+$H621,I621),"Does Not Exist")</f>
        <v>0.18245549999999996</v>
      </c>
      <c r="G621" s="5" t="str">
        <f si="5" t="shared"/>
        <v>Scoring242750post_loan_debt_to_income</v>
      </c>
    </row>
    <row r="622" spans="1:7" x14ac:dyDescent="0.2">
      <c r="A622" s="5" t="s">
        <v>147</v>
      </c>
      <c r="B622" s="8">
        <v>24</v>
      </c>
      <c r="C622" s="8">
        <v>3000</v>
      </c>
      <c r="D622" s="5" t="s">
        <v>144</v>
      </c>
      <c r="E622" s="5" t="str">
        <f ca="1">IFERROR(OFFSET(Input!$F$1,MATCH(G622,Input!$K$1:$K$10000,0)-1+$H622,I622),"Does Not Exist")</f>
        <v>true</v>
      </c>
      <c r="G622" s="5" t="str">
        <f si="5" t="shared"/>
        <v>Scoring243000amount_available</v>
      </c>
    </row>
    <row r="623" spans="1:7" x14ac:dyDescent="0.2">
      <c r="A623" s="5" t="s">
        <v>147</v>
      </c>
      <c r="B623" s="8">
        <v>24</v>
      </c>
      <c r="C623" s="8">
        <v>3000</v>
      </c>
      <c r="D623" s="5" t="s">
        <v>84</v>
      </c>
      <c r="E623" s="5" t="str">
        <f ca="1">IFERROR(OFFSET(Input!$F$1,MATCH(G623,Input!$K$1:$K$10000,0)-1+$H623,I623),"Does Not Exist")</f>
        <v>177.13</v>
      </c>
      <c r="G623" s="5" t="str">
        <f si="5" t="shared"/>
        <v>Scoring243000monthly_payment</v>
      </c>
    </row>
    <row r="624" spans="1:7" x14ac:dyDescent="0.2">
      <c r="A624" s="5" t="s">
        <v>147</v>
      </c>
      <c r="B624" s="8">
        <v>24</v>
      </c>
      <c r="C624" s="8">
        <v>3000</v>
      </c>
      <c r="D624" s="5" t="s">
        <v>74</v>
      </c>
      <c r="E624" s="5" t="str">
        <f ca="1">IFERROR(OFFSET(Input!$F$1,MATCH(G624,Input!$K$1:$K$10000,0)-1+$H624,I624),"Does Not Exist")</f>
        <v>0.3599</v>
      </c>
      <c r="G624" s="5" t="str">
        <f si="5" t="shared"/>
        <v>Scoring243000apr</v>
      </c>
    </row>
    <row r="625" spans="1:7" x14ac:dyDescent="0.2">
      <c r="A625" s="5" t="s">
        <v>147</v>
      </c>
      <c r="B625" s="8">
        <v>24</v>
      </c>
      <c r="C625" s="8">
        <v>3000</v>
      </c>
      <c r="D625" s="5" t="s">
        <v>123</v>
      </c>
      <c r="E625" s="5" t="str">
        <f ca="1">IFERROR(OFFSET(Input!$F$1,MATCH(G625,Input!$K$1:$K$10000,0)-1+$H625,I625),"Does Not Exist")</f>
        <v>0.3599</v>
      </c>
      <c r="G625" s="5" t="str">
        <f si="5" t="shared"/>
        <v>Scoring243000annual_interest_rate</v>
      </c>
    </row>
    <row r="626" spans="1:7" x14ac:dyDescent="0.2">
      <c r="A626" s="5" t="s">
        <v>147</v>
      </c>
      <c r="B626" s="8">
        <v>24</v>
      </c>
      <c r="C626" s="8">
        <v>3000</v>
      </c>
      <c r="D626" s="5" t="s">
        <v>86</v>
      </c>
      <c r="E626" s="5" t="str">
        <f ca="1">IFERROR(OFFSET(Input!$F$1,MATCH(G626,Input!$K$1:$K$10000,0)-1+$H626,I626),"Does Not Exist")</f>
        <v>0</v>
      </c>
      <c r="G626" s="5" t="str">
        <f si="5" t="shared"/>
        <v>Scoring243000origination_fee_rate</v>
      </c>
    </row>
    <row r="627" spans="1:7" x14ac:dyDescent="0.2">
      <c r="A627" s="5" t="s">
        <v>147</v>
      </c>
      <c r="B627" s="8">
        <v>24</v>
      </c>
      <c r="C627" s="8">
        <v>3000</v>
      </c>
      <c r="D627" s="5" t="s">
        <v>145</v>
      </c>
      <c r="E627" s="5" t="str">
        <f ca="1">IFERROR(OFFSET(Input!$F$1,MATCH(G627,Input!$K$1:$K$10000,0)-1+$H627,I627),"Does Not Exist")</f>
        <v>0</v>
      </c>
      <c r="G627" s="5" t="str">
        <f si="5" t="shared"/>
        <v>Scoring243000origination_fee_amount</v>
      </c>
    </row>
    <row r="628" spans="1:7" x14ac:dyDescent="0.2">
      <c r="A628" s="5" t="s">
        <v>147</v>
      </c>
      <c r="B628" s="8">
        <v>24</v>
      </c>
      <c r="C628" s="8">
        <v>3000</v>
      </c>
      <c r="D628" s="5" t="s">
        <v>120</v>
      </c>
      <c r="E628" s="5" t="str">
        <f ca="1">IFERROR(OFFSET(Input!$F$1,MATCH(G628,Input!$K$1:$K$10000,0)-1+$H628,I628),"Does Not Exist")</f>
        <v>0.24622600000000003</v>
      </c>
      <c r="G628" s="5" t="str">
        <f si="5" t="shared"/>
        <v>Scoring243000post_loan_debt_to_net_income</v>
      </c>
    </row>
    <row r="629" spans="1:7" x14ac:dyDescent="0.2">
      <c r="A629" s="5" t="s">
        <v>147</v>
      </c>
      <c r="B629" s="8">
        <v>24</v>
      </c>
      <c r="C629" s="8">
        <v>3000</v>
      </c>
      <c r="D629" s="5" t="s">
        <v>121</v>
      </c>
      <c r="E629" s="5" t="str">
        <f ca="1">IFERROR(OFFSET(Input!$F$1,MATCH(G629,Input!$K$1:$K$10000,0)-1+$H629,I629),"Does Not Exist")</f>
        <v>0.42622600000000005</v>
      </c>
      <c r="G629" s="5" t="str">
        <f si="5" t="shared"/>
        <v>Scoring243000post_loan_debt_and_expenses_to_net_income</v>
      </c>
    </row>
    <row r="630" spans="1:7" x14ac:dyDescent="0.2">
      <c r="A630" s="5" t="s">
        <v>147</v>
      </c>
      <c r="B630" s="8">
        <v>24</v>
      </c>
      <c r="C630" s="8">
        <v>3000</v>
      </c>
      <c r="D630" s="5" t="s">
        <v>122</v>
      </c>
      <c r="E630" s="5" t="str">
        <f ca="1">IFERROR(OFFSET(Input!$F$1,MATCH(G630,Input!$K$1:$K$10000,0)-1+$H630,I630),"Does Not Exist")</f>
        <v>0.18466950000000001</v>
      </c>
      <c r="G630" s="5" t="str">
        <f si="5" t="shared"/>
        <v>Scoring243000post_loan_debt_to_income</v>
      </c>
    </row>
    <row r="631" spans="1:7" x14ac:dyDescent="0.2">
      <c r="A631" s="5" t="s">
        <v>147</v>
      </c>
      <c r="B631" s="8">
        <v>24</v>
      </c>
      <c r="C631" s="8">
        <v>3250</v>
      </c>
      <c r="D631" s="5" t="s">
        <v>144</v>
      </c>
      <c r="E631" s="5" t="str">
        <f ca="1">IFERROR(OFFSET(Input!$F$1,MATCH(G631,Input!$K$1:$K$10000,0)-1+$H631,I631),"Does Not Exist")</f>
        <v>false</v>
      </c>
      <c r="G631" s="5" t="str">
        <f si="5" t="shared"/>
        <v>Scoring243250amount_available</v>
      </c>
    </row>
    <row r="632" spans="1:7" x14ac:dyDescent="0.2">
      <c r="A632" s="5" t="s">
        <v>147</v>
      </c>
      <c r="B632" s="8">
        <v>24</v>
      </c>
      <c r="C632" s="8">
        <v>3250</v>
      </c>
      <c r="D632" s="5" t="s">
        <v>84</v>
      </c>
      <c r="E632" s="5" t="str">
        <f ca="1">IFERROR(OFFSET(Input!$F$1,MATCH(G632,Input!$K$1:$K$10000,0)-1+$H632,I632),"Does Not Exist")</f>
        <v>191.89</v>
      </c>
      <c r="G632" s="5" t="str">
        <f si="5" t="shared"/>
        <v>Scoring243250monthly_payment</v>
      </c>
    </row>
    <row r="633" spans="1:7" x14ac:dyDescent="0.2">
      <c r="A633" s="5" t="s">
        <v>147</v>
      </c>
      <c r="B633" s="8">
        <v>24</v>
      </c>
      <c r="C633" s="8">
        <v>3250</v>
      </c>
      <c r="D633" s="5" t="s">
        <v>74</v>
      </c>
      <c r="E633" s="5" t="str">
        <f ca="1">IFERROR(OFFSET(Input!$F$1,MATCH(G633,Input!$K$1:$K$10000,0)-1+$H633,I633),"Does Not Exist")</f>
        <v>0.3599</v>
      </c>
      <c r="G633" s="5" t="str">
        <f si="5" t="shared"/>
        <v>Scoring243250apr</v>
      </c>
    </row>
    <row r="634" spans="1:7" x14ac:dyDescent="0.2">
      <c r="A634" s="5" t="s">
        <v>147</v>
      </c>
      <c r="B634" s="8">
        <v>24</v>
      </c>
      <c r="C634" s="8">
        <v>3250</v>
      </c>
      <c r="D634" s="5" t="s">
        <v>123</v>
      </c>
      <c r="E634" s="5" t="str">
        <f ca="1">IFERROR(OFFSET(Input!$F$1,MATCH(G634,Input!$K$1:$K$10000,0)-1+$H634,I634),"Does Not Exist")</f>
        <v>0.3599</v>
      </c>
      <c r="G634" s="5" t="str">
        <f si="5" t="shared"/>
        <v>Scoring243250annual_interest_rate</v>
      </c>
    </row>
    <row r="635" spans="1:7" x14ac:dyDescent="0.2">
      <c r="A635" s="5" t="s">
        <v>147</v>
      </c>
      <c r="B635" s="8">
        <v>24</v>
      </c>
      <c r="C635" s="8">
        <v>3250</v>
      </c>
      <c r="D635" s="5" t="s">
        <v>86</v>
      </c>
      <c r="E635" s="5" t="str">
        <f ca="1">IFERROR(OFFSET(Input!$F$1,MATCH(G635,Input!$K$1:$K$10000,0)-1+$H635,I635),"Does Not Exist")</f>
        <v>0</v>
      </c>
      <c r="G635" s="5" t="str">
        <f si="5" t="shared"/>
        <v>Scoring243250origination_fee_rate</v>
      </c>
    </row>
    <row r="636" spans="1:7" x14ac:dyDescent="0.2">
      <c r="A636" s="5" t="s">
        <v>147</v>
      </c>
      <c r="B636" s="8">
        <v>24</v>
      </c>
      <c r="C636" s="8">
        <v>3250</v>
      </c>
      <c r="D636" s="5" t="s">
        <v>145</v>
      </c>
      <c r="E636" s="5" t="str">
        <f ca="1">IFERROR(OFFSET(Input!$F$1,MATCH(G636,Input!$K$1:$K$10000,0)-1+$H636,I636),"Does Not Exist")</f>
        <v>0</v>
      </c>
      <c r="G636" s="5" t="str">
        <f si="5" t="shared"/>
        <v>Scoring243250origination_fee_amount</v>
      </c>
    </row>
    <row r="637" spans="1:7" x14ac:dyDescent="0.2">
      <c r="A637" s="5" t="s">
        <v>147</v>
      </c>
      <c r="B637" s="8">
        <v>24</v>
      </c>
      <c r="C637" s="8">
        <v>3250</v>
      </c>
      <c r="D637" s="5" t="s">
        <v>120</v>
      </c>
      <c r="E637" s="5" t="str">
        <f ca="1">IFERROR(OFFSET(Input!$F$1,MATCH(G637,Input!$K$1:$K$10000,0)-1+$H637,I637),"Does Not Exist")</f>
        <v>0.24917799999999998</v>
      </c>
      <c r="G637" s="5" t="str">
        <f ref="G637:G700" si="6" t="shared">A637&amp;B637&amp;C637&amp;D637</f>
        <v>Scoring243250post_loan_debt_to_net_income</v>
      </c>
    </row>
    <row r="638" spans="1:7" x14ac:dyDescent="0.2">
      <c r="A638" s="5" t="s">
        <v>147</v>
      </c>
      <c r="B638" s="8">
        <v>24</v>
      </c>
      <c r="C638" s="8">
        <v>3250</v>
      </c>
      <c r="D638" s="5" t="s">
        <v>121</v>
      </c>
      <c r="E638" s="5" t="str">
        <f ca="1">IFERROR(OFFSET(Input!$F$1,MATCH(G638,Input!$K$1:$K$10000,0)-1+$H638,I638),"Does Not Exist")</f>
        <v>0.42917799999999995</v>
      </c>
      <c r="G638" s="5" t="str">
        <f si="6" t="shared"/>
        <v>Scoring243250post_loan_debt_and_expenses_to_net_income</v>
      </c>
    </row>
    <row r="639" spans="1:7" x14ac:dyDescent="0.2">
      <c r="A639" s="5" t="s">
        <v>147</v>
      </c>
      <c r="B639" s="8">
        <v>24</v>
      </c>
      <c r="C639" s="8">
        <v>3250</v>
      </c>
      <c r="D639" s="5" t="s">
        <v>122</v>
      </c>
      <c r="E639" s="5" t="str">
        <f ca="1">IFERROR(OFFSET(Input!$F$1,MATCH(G639,Input!$K$1:$K$10000,0)-1+$H639,I639),"Does Not Exist")</f>
        <v>0.18688349999999998</v>
      </c>
      <c r="G639" s="5" t="str">
        <f si="6" t="shared"/>
        <v>Scoring243250post_loan_debt_to_income</v>
      </c>
    </row>
    <row r="640" spans="1:7" x14ac:dyDescent="0.2">
      <c r="A640" s="5" t="s">
        <v>147</v>
      </c>
      <c r="B640" s="8">
        <v>24</v>
      </c>
      <c r="C640" s="8">
        <v>3500</v>
      </c>
      <c r="D640" s="5" t="s">
        <v>144</v>
      </c>
      <c r="E640" s="5" t="str">
        <f ca="1">IFERROR(OFFSET(Input!$F$1,MATCH(G640,Input!$K$1:$K$10000,0)-1+$H640,I640),"Does Not Exist")</f>
        <v>false</v>
      </c>
      <c r="G640" s="5" t="str">
        <f si="6" t="shared"/>
        <v>Scoring243500amount_available</v>
      </c>
    </row>
    <row r="641" spans="1:7" x14ac:dyDescent="0.2">
      <c r="A641" s="5" t="s">
        <v>147</v>
      </c>
      <c r="B641" s="8">
        <v>24</v>
      </c>
      <c r="C641" s="8">
        <v>3500</v>
      </c>
      <c r="D641" s="5" t="s">
        <v>84</v>
      </c>
      <c r="E641" s="5" t="str">
        <f ca="1">IFERROR(OFFSET(Input!$F$1,MATCH(G641,Input!$K$1:$K$10000,0)-1+$H641,I641),"Does Not Exist")</f>
        <v>206.65</v>
      </c>
      <c r="G641" s="5" t="str">
        <f si="6" t="shared"/>
        <v>Scoring243500monthly_payment</v>
      </c>
    </row>
    <row r="642" spans="1:7" x14ac:dyDescent="0.2">
      <c r="A642" s="5" t="s">
        <v>147</v>
      </c>
      <c r="B642" s="8">
        <v>24</v>
      </c>
      <c r="C642" s="8">
        <v>3500</v>
      </c>
      <c r="D642" s="5" t="s">
        <v>74</v>
      </c>
      <c r="E642" s="5" t="str">
        <f ca="1">IFERROR(OFFSET(Input!$F$1,MATCH(G642,Input!$K$1:$K$10000,0)-1+$H642,I642),"Does Not Exist")</f>
        <v>0.3599</v>
      </c>
      <c r="G642" s="5" t="str">
        <f si="6" t="shared"/>
        <v>Scoring243500apr</v>
      </c>
    </row>
    <row r="643" spans="1:7" x14ac:dyDescent="0.2">
      <c r="A643" s="5" t="s">
        <v>147</v>
      </c>
      <c r="B643" s="8">
        <v>24</v>
      </c>
      <c r="C643" s="8">
        <v>3500</v>
      </c>
      <c r="D643" s="5" t="s">
        <v>123</v>
      </c>
      <c r="E643" s="5" t="str">
        <f ca="1">IFERROR(OFFSET(Input!$F$1,MATCH(G643,Input!$K$1:$K$10000,0)-1+$H643,I643),"Does Not Exist")</f>
        <v>0.3599</v>
      </c>
      <c r="G643" s="5" t="str">
        <f si="6" t="shared"/>
        <v>Scoring243500annual_interest_rate</v>
      </c>
    </row>
    <row r="644" spans="1:7" x14ac:dyDescent="0.2">
      <c r="A644" s="5" t="s">
        <v>147</v>
      </c>
      <c r="B644" s="8">
        <v>24</v>
      </c>
      <c r="C644" s="8">
        <v>3500</v>
      </c>
      <c r="D644" s="5" t="s">
        <v>86</v>
      </c>
      <c r="E644" s="5" t="str">
        <f ca="1">IFERROR(OFFSET(Input!$F$1,MATCH(G644,Input!$K$1:$K$10000,0)-1+$H644,I644),"Does Not Exist")</f>
        <v>0</v>
      </c>
      <c r="G644" s="5" t="str">
        <f si="6" t="shared"/>
        <v>Scoring243500origination_fee_rate</v>
      </c>
    </row>
    <row r="645" spans="1:7" x14ac:dyDescent="0.2">
      <c r="A645" s="5" t="s">
        <v>147</v>
      </c>
      <c r="B645" s="8">
        <v>24</v>
      </c>
      <c r="C645" s="8">
        <v>3500</v>
      </c>
      <c r="D645" s="5" t="s">
        <v>145</v>
      </c>
      <c r="E645" s="5" t="str">
        <f ca="1">IFERROR(OFFSET(Input!$F$1,MATCH(G645,Input!$K$1:$K$10000,0)-1+$H645,I645),"Does Not Exist")</f>
        <v>0</v>
      </c>
      <c r="G645" s="5" t="str">
        <f si="6" t="shared"/>
        <v>Scoring243500origination_fee_amount</v>
      </c>
    </row>
    <row r="646" spans="1:7" x14ac:dyDescent="0.2">
      <c r="A646" s="5" t="s">
        <v>147</v>
      </c>
      <c r="B646" s="8">
        <v>24</v>
      </c>
      <c r="C646" s="8">
        <v>3500</v>
      </c>
      <c r="D646" s="5" t="s">
        <v>120</v>
      </c>
      <c r="E646" s="5" t="str">
        <f ca="1">IFERROR(OFFSET(Input!$F$1,MATCH(G646,Input!$K$1:$K$10000,0)-1+$H646,I646),"Does Not Exist")</f>
        <v>0.25213</v>
      </c>
      <c r="G646" s="5" t="str">
        <f si="6" t="shared"/>
        <v>Scoring243500post_loan_debt_to_net_income</v>
      </c>
    </row>
    <row r="647" spans="1:7" x14ac:dyDescent="0.2">
      <c r="A647" s="5" t="s">
        <v>147</v>
      </c>
      <c r="B647" s="8">
        <v>24</v>
      </c>
      <c r="C647" s="8">
        <v>3500</v>
      </c>
      <c r="D647" s="5" t="s">
        <v>121</v>
      </c>
      <c r="E647" s="5" t="str">
        <f ca="1">IFERROR(OFFSET(Input!$F$1,MATCH(G647,Input!$K$1:$K$10000,0)-1+$H647,I647),"Does Not Exist")</f>
        <v>0.43213</v>
      </c>
      <c r="G647" s="5" t="str">
        <f si="6" t="shared"/>
        <v>Scoring243500post_loan_debt_and_expenses_to_net_income</v>
      </c>
    </row>
    <row r="648" spans="1:7" x14ac:dyDescent="0.2">
      <c r="A648" s="5" t="s">
        <v>147</v>
      </c>
      <c r="B648" s="8">
        <v>24</v>
      </c>
      <c r="C648" s="8">
        <v>3500</v>
      </c>
      <c r="D648" s="5" t="s">
        <v>122</v>
      </c>
      <c r="E648" s="5" t="str">
        <f ca="1">IFERROR(OFFSET(Input!$F$1,MATCH(G648,Input!$K$1:$K$10000,0)-1+$H648,I648),"Does Not Exist")</f>
        <v>0.1890975</v>
      </c>
      <c r="G648" s="5" t="str">
        <f si="6" t="shared"/>
        <v>Scoring243500post_loan_debt_to_income</v>
      </c>
    </row>
    <row r="649" spans="1:7" x14ac:dyDescent="0.2">
      <c r="A649" s="5" t="s">
        <v>147</v>
      </c>
      <c r="B649" s="8">
        <v>24</v>
      </c>
      <c r="C649" s="8">
        <v>3750</v>
      </c>
      <c r="D649" s="5" t="s">
        <v>144</v>
      </c>
      <c r="E649" s="5" t="str">
        <f ca="1">IFERROR(OFFSET(Input!$F$1,MATCH(G649,Input!$K$1:$K$10000,0)-1+$H649,I649),"Does Not Exist")</f>
        <v>false</v>
      </c>
      <c r="G649" s="5" t="str">
        <f si="6" t="shared"/>
        <v>Scoring243750amount_available</v>
      </c>
    </row>
    <row r="650" spans="1:7" x14ac:dyDescent="0.2">
      <c r="A650" s="5" t="s">
        <v>147</v>
      </c>
      <c r="B650" s="8">
        <v>24</v>
      </c>
      <c r="C650" s="8">
        <v>3750</v>
      </c>
      <c r="D650" s="5" t="s">
        <v>84</v>
      </c>
      <c r="E650" s="5" t="str">
        <f ca="1">IFERROR(OFFSET(Input!$F$1,MATCH(G650,Input!$K$1:$K$10000,0)-1+$H650,I650),"Does Not Exist")</f>
        <v>221.41</v>
      </c>
      <c r="G650" s="5" t="str">
        <f si="6" t="shared"/>
        <v>Scoring243750monthly_payment</v>
      </c>
    </row>
    <row r="651" spans="1:7" x14ac:dyDescent="0.2">
      <c r="A651" s="5" t="s">
        <v>147</v>
      </c>
      <c r="B651" s="8">
        <v>24</v>
      </c>
      <c r="C651" s="8">
        <v>3750</v>
      </c>
      <c r="D651" s="5" t="s">
        <v>74</v>
      </c>
      <c r="E651" s="5" t="str">
        <f ca="1">IFERROR(OFFSET(Input!$F$1,MATCH(G651,Input!$K$1:$K$10000,0)-1+$H651,I651),"Does Not Exist")</f>
        <v>0.3599</v>
      </c>
      <c r="G651" s="5" t="str">
        <f si="6" t="shared"/>
        <v>Scoring243750apr</v>
      </c>
    </row>
    <row r="652" spans="1:7" x14ac:dyDescent="0.2">
      <c r="A652" s="5" t="s">
        <v>147</v>
      </c>
      <c r="B652" s="8">
        <v>24</v>
      </c>
      <c r="C652" s="8">
        <v>3750</v>
      </c>
      <c r="D652" s="5" t="s">
        <v>123</v>
      </c>
      <c r="E652" s="5" t="str">
        <f ca="1">IFERROR(OFFSET(Input!$F$1,MATCH(G652,Input!$K$1:$K$10000,0)-1+$H652,I652),"Does Not Exist")</f>
        <v>0.3599</v>
      </c>
      <c r="G652" s="5" t="str">
        <f si="6" t="shared"/>
        <v>Scoring243750annual_interest_rate</v>
      </c>
    </row>
    <row r="653" spans="1:7" x14ac:dyDescent="0.2">
      <c r="A653" s="5" t="s">
        <v>147</v>
      </c>
      <c r="B653" s="8">
        <v>24</v>
      </c>
      <c r="C653" s="8">
        <v>3750</v>
      </c>
      <c r="D653" s="5" t="s">
        <v>86</v>
      </c>
      <c r="E653" s="5" t="str">
        <f ca="1">IFERROR(OFFSET(Input!$F$1,MATCH(G653,Input!$K$1:$K$10000,0)-1+$H653,I653),"Does Not Exist")</f>
        <v>0</v>
      </c>
      <c r="G653" s="5" t="str">
        <f si="6" t="shared"/>
        <v>Scoring243750origination_fee_rate</v>
      </c>
    </row>
    <row r="654" spans="1:7" x14ac:dyDescent="0.2">
      <c r="A654" s="5" t="s">
        <v>147</v>
      </c>
      <c r="B654" s="8">
        <v>24</v>
      </c>
      <c r="C654" s="8">
        <v>3750</v>
      </c>
      <c r="D654" s="5" t="s">
        <v>145</v>
      </c>
      <c r="E654" s="5" t="str">
        <f ca="1">IFERROR(OFFSET(Input!$F$1,MATCH(G654,Input!$K$1:$K$10000,0)-1+$H654,I654),"Does Not Exist")</f>
        <v>0</v>
      </c>
      <c r="G654" s="5" t="str">
        <f si="6" t="shared"/>
        <v>Scoring243750origination_fee_amount</v>
      </c>
    </row>
    <row r="655" spans="1:7" x14ac:dyDescent="0.2">
      <c r="A655" s="5" t="s">
        <v>147</v>
      </c>
      <c r="B655" s="8">
        <v>24</v>
      </c>
      <c r="C655" s="8">
        <v>3750</v>
      </c>
      <c r="D655" s="5" t="s">
        <v>120</v>
      </c>
      <c r="E655" s="5" t="str">
        <f ca="1">IFERROR(OFFSET(Input!$F$1,MATCH(G655,Input!$K$1:$K$10000,0)-1+$H655,I655),"Does Not Exist")</f>
        <v>0.25508200000000003</v>
      </c>
      <c r="G655" s="5" t="str">
        <f si="6" t="shared"/>
        <v>Scoring243750post_loan_debt_to_net_income</v>
      </c>
    </row>
    <row r="656" spans="1:7" x14ac:dyDescent="0.2">
      <c r="A656" s="5" t="s">
        <v>147</v>
      </c>
      <c r="B656" s="8">
        <v>24</v>
      </c>
      <c r="C656" s="8">
        <v>3750</v>
      </c>
      <c r="D656" s="5" t="s">
        <v>121</v>
      </c>
      <c r="E656" s="5" t="str">
        <f ca="1">IFERROR(OFFSET(Input!$F$1,MATCH(G656,Input!$K$1:$K$10000,0)-1+$H656,I656),"Does Not Exist")</f>
        <v>0.43508199999999997</v>
      </c>
      <c r="G656" s="5" t="str">
        <f si="6" t="shared"/>
        <v>Scoring243750post_loan_debt_and_expenses_to_net_income</v>
      </c>
    </row>
    <row r="657" spans="1:7" x14ac:dyDescent="0.2">
      <c r="A657" s="5" t="s">
        <v>147</v>
      </c>
      <c r="B657" s="8">
        <v>24</v>
      </c>
      <c r="C657" s="8">
        <v>3750</v>
      </c>
      <c r="D657" s="5" t="s">
        <v>122</v>
      </c>
      <c r="E657" s="5" t="str">
        <f ca="1">IFERROR(OFFSET(Input!$F$1,MATCH(G657,Input!$K$1:$K$10000,0)-1+$H657,I657),"Does Not Exist")</f>
        <v>0.1913115</v>
      </c>
      <c r="G657" s="5" t="str">
        <f si="6" t="shared"/>
        <v>Scoring243750post_loan_debt_to_income</v>
      </c>
    </row>
    <row r="658" spans="1:7" x14ac:dyDescent="0.2">
      <c r="A658" s="5" t="s">
        <v>147</v>
      </c>
      <c r="B658" s="8">
        <v>24</v>
      </c>
      <c r="C658" s="8">
        <v>4000</v>
      </c>
      <c r="D658" s="5" t="s">
        <v>144</v>
      </c>
      <c r="E658" s="5" t="str">
        <f ca="1">IFERROR(OFFSET(Input!$F$1,MATCH(G658,Input!$K$1:$K$10000,0)-1+$H658,I658),"Does Not Exist")</f>
        <v>false</v>
      </c>
      <c r="G658" s="5" t="str">
        <f si="6" t="shared"/>
        <v>Scoring244000amount_available</v>
      </c>
    </row>
    <row r="659" spans="1:7" x14ac:dyDescent="0.2">
      <c r="A659" s="5" t="s">
        <v>147</v>
      </c>
      <c r="B659" s="8">
        <v>24</v>
      </c>
      <c r="C659" s="8">
        <v>4000</v>
      </c>
      <c r="D659" s="5" t="s">
        <v>84</v>
      </c>
      <c r="E659" s="5" t="str">
        <f ca="1">IFERROR(OFFSET(Input!$F$1,MATCH(G659,Input!$K$1:$K$10000,0)-1+$H659,I659),"Does Not Exist")</f>
        <v>236.17</v>
      </c>
      <c r="G659" s="5" t="str">
        <f si="6" t="shared"/>
        <v>Scoring244000monthly_payment</v>
      </c>
    </row>
    <row r="660" spans="1:7" x14ac:dyDescent="0.2">
      <c r="A660" s="5" t="s">
        <v>147</v>
      </c>
      <c r="B660" s="8">
        <v>24</v>
      </c>
      <c r="C660" s="8">
        <v>4000</v>
      </c>
      <c r="D660" s="5" t="s">
        <v>74</v>
      </c>
      <c r="E660" s="5" t="str">
        <f ca="1">IFERROR(OFFSET(Input!$F$1,MATCH(G660,Input!$K$1:$K$10000,0)-1+$H660,I660),"Does Not Exist")</f>
        <v>0.3599</v>
      </c>
      <c r="G660" s="5" t="str">
        <f si="6" t="shared"/>
        <v>Scoring244000apr</v>
      </c>
    </row>
    <row r="661" spans="1:7" x14ac:dyDescent="0.2">
      <c r="A661" s="5" t="s">
        <v>147</v>
      </c>
      <c r="B661" s="8">
        <v>24</v>
      </c>
      <c r="C661" s="8">
        <v>4000</v>
      </c>
      <c r="D661" s="5" t="s">
        <v>123</v>
      </c>
      <c r="E661" s="5" t="str">
        <f ca="1">IFERROR(OFFSET(Input!$F$1,MATCH(G661,Input!$K$1:$K$10000,0)-1+$H661,I661),"Does Not Exist")</f>
        <v>0.3599</v>
      </c>
      <c r="G661" s="5" t="str">
        <f si="6" t="shared"/>
        <v>Scoring244000annual_interest_rate</v>
      </c>
    </row>
    <row r="662" spans="1:7" x14ac:dyDescent="0.2">
      <c r="A662" s="5" t="s">
        <v>147</v>
      </c>
      <c r="B662" s="8">
        <v>24</v>
      </c>
      <c r="C662" s="8">
        <v>4000</v>
      </c>
      <c r="D662" s="5" t="s">
        <v>86</v>
      </c>
      <c r="E662" s="5" t="str">
        <f ca="1">IFERROR(OFFSET(Input!$F$1,MATCH(G662,Input!$K$1:$K$10000,0)-1+$H662,I662),"Does Not Exist")</f>
        <v>0</v>
      </c>
      <c r="G662" s="5" t="str">
        <f si="6" t="shared"/>
        <v>Scoring244000origination_fee_rate</v>
      </c>
    </row>
    <row r="663" spans="1:7" x14ac:dyDescent="0.2">
      <c r="A663" s="5" t="s">
        <v>147</v>
      </c>
      <c r="B663" s="8">
        <v>24</v>
      </c>
      <c r="C663" s="8">
        <v>4000</v>
      </c>
      <c r="D663" s="5" t="s">
        <v>145</v>
      </c>
      <c r="E663" s="5" t="str">
        <f ca="1">IFERROR(OFFSET(Input!$F$1,MATCH(G663,Input!$K$1:$K$10000,0)-1+$H663,I663),"Does Not Exist")</f>
        <v>0</v>
      </c>
      <c r="G663" s="5" t="str">
        <f si="6" t="shared"/>
        <v>Scoring244000origination_fee_amount</v>
      </c>
    </row>
    <row r="664" spans="1:7" x14ac:dyDescent="0.2">
      <c r="A664" s="5" t="s">
        <v>147</v>
      </c>
      <c r="B664" s="8">
        <v>24</v>
      </c>
      <c r="C664" s="8">
        <v>4000</v>
      </c>
      <c r="D664" s="5" t="s">
        <v>120</v>
      </c>
      <c r="E664" s="5" t="str">
        <f ca="1">IFERROR(OFFSET(Input!$F$1,MATCH(G664,Input!$K$1:$K$10000,0)-1+$H664,I664),"Does Not Exist")</f>
        <v>0.25803400000000004</v>
      </c>
      <c r="G664" s="5" t="str">
        <f si="6" t="shared"/>
        <v>Scoring244000post_loan_debt_to_net_income</v>
      </c>
    </row>
    <row r="665" spans="1:7" x14ac:dyDescent="0.2">
      <c r="A665" s="5" t="s">
        <v>147</v>
      </c>
      <c r="B665" s="8">
        <v>24</v>
      </c>
      <c r="C665" s="8">
        <v>4000</v>
      </c>
      <c r="D665" s="5" t="s">
        <v>121</v>
      </c>
      <c r="E665" s="5" t="str">
        <f ca="1">IFERROR(OFFSET(Input!$F$1,MATCH(G665,Input!$K$1:$K$10000,0)-1+$H665,I665),"Does Not Exist")</f>
        <v>0.43803400000000003</v>
      </c>
      <c r="G665" s="5" t="str">
        <f si="6" t="shared"/>
        <v>Scoring244000post_loan_debt_and_expenses_to_net_income</v>
      </c>
    </row>
    <row r="666" spans="1:7" x14ac:dyDescent="0.2">
      <c r="A666" s="5" t="s">
        <v>147</v>
      </c>
      <c r="B666" s="8">
        <v>24</v>
      </c>
      <c r="C666" s="8">
        <v>4000</v>
      </c>
      <c r="D666" s="5" t="s">
        <v>122</v>
      </c>
      <c r="E666" s="5" t="str">
        <f ca="1">IFERROR(OFFSET(Input!$F$1,MATCH(G666,Input!$K$1:$K$10000,0)-1+$H666,I666),"Does Not Exist")</f>
        <v>0.1935255</v>
      </c>
      <c r="G666" s="5" t="str">
        <f si="6" t="shared"/>
        <v>Scoring244000post_loan_debt_to_income</v>
      </c>
    </row>
    <row r="667" spans="1:7" x14ac:dyDescent="0.2">
      <c r="A667" s="5" t="s">
        <v>147</v>
      </c>
      <c r="B667" s="8">
        <v>24</v>
      </c>
      <c r="C667" s="8">
        <v>4250</v>
      </c>
      <c r="D667" s="5" t="s">
        <v>144</v>
      </c>
      <c r="E667" s="5" t="str">
        <f ca="1">IFERROR(OFFSET(Input!$F$1,MATCH(G667,Input!$K$1:$K$10000,0)-1+$H667,I667),"Does Not Exist")</f>
        <v>false</v>
      </c>
      <c r="G667" s="5" t="str">
        <f si="6" t="shared"/>
        <v>Scoring244250amount_available</v>
      </c>
    </row>
    <row r="668" spans="1:7" x14ac:dyDescent="0.2">
      <c r="A668" s="5" t="s">
        <v>147</v>
      </c>
      <c r="B668" s="8">
        <v>24</v>
      </c>
      <c r="C668" s="8">
        <v>4250</v>
      </c>
      <c r="D668" s="5" t="s">
        <v>84</v>
      </c>
      <c r="E668" s="5" t="str">
        <f ca="1">IFERROR(OFFSET(Input!$F$1,MATCH(G668,Input!$K$1:$K$10000,0)-1+$H668,I668),"Does Not Exist")</f>
        <v>250.93</v>
      </c>
      <c r="G668" s="5" t="str">
        <f si="6" t="shared"/>
        <v>Scoring244250monthly_payment</v>
      </c>
    </row>
    <row r="669" spans="1:7" x14ac:dyDescent="0.2">
      <c r="A669" s="5" t="s">
        <v>147</v>
      </c>
      <c r="B669" s="8">
        <v>24</v>
      </c>
      <c r="C669" s="8">
        <v>4250</v>
      </c>
      <c r="D669" s="5" t="s">
        <v>74</v>
      </c>
      <c r="E669" s="5" t="str">
        <f ca="1">IFERROR(OFFSET(Input!$F$1,MATCH(G669,Input!$K$1:$K$10000,0)-1+$H669,I669),"Does Not Exist")</f>
        <v>0.3599</v>
      </c>
      <c r="G669" s="5" t="str">
        <f si="6" t="shared"/>
        <v>Scoring244250apr</v>
      </c>
    </row>
    <row r="670" spans="1:7" x14ac:dyDescent="0.2">
      <c r="A670" s="5" t="s">
        <v>147</v>
      </c>
      <c r="B670" s="8">
        <v>24</v>
      </c>
      <c r="C670" s="8">
        <v>4250</v>
      </c>
      <c r="D670" s="5" t="s">
        <v>123</v>
      </c>
      <c r="E670" s="5" t="str">
        <f ca="1">IFERROR(OFFSET(Input!$F$1,MATCH(G670,Input!$K$1:$K$10000,0)-1+$H670,I670),"Does Not Exist")</f>
        <v>0.3599</v>
      </c>
      <c r="G670" s="5" t="str">
        <f si="6" t="shared"/>
        <v>Scoring244250annual_interest_rate</v>
      </c>
    </row>
    <row r="671" spans="1:7" x14ac:dyDescent="0.2">
      <c r="A671" s="5" t="s">
        <v>147</v>
      </c>
      <c r="B671" s="8">
        <v>24</v>
      </c>
      <c r="C671" s="8">
        <v>4250</v>
      </c>
      <c r="D671" s="5" t="s">
        <v>86</v>
      </c>
      <c r="E671" s="5" t="str">
        <f ca="1">IFERROR(OFFSET(Input!$F$1,MATCH(G671,Input!$K$1:$K$10000,0)-1+$H671,I671),"Does Not Exist")</f>
        <v>0</v>
      </c>
      <c r="G671" s="5" t="str">
        <f si="6" t="shared"/>
        <v>Scoring244250origination_fee_rate</v>
      </c>
    </row>
    <row r="672" spans="1:7" x14ac:dyDescent="0.2">
      <c r="A672" s="5" t="s">
        <v>147</v>
      </c>
      <c r="B672" s="8">
        <v>24</v>
      </c>
      <c r="C672" s="8">
        <v>4250</v>
      </c>
      <c r="D672" s="5" t="s">
        <v>145</v>
      </c>
      <c r="E672" s="5" t="str">
        <f ca="1">IFERROR(OFFSET(Input!$F$1,MATCH(G672,Input!$K$1:$K$10000,0)-1+$H672,I672),"Does Not Exist")</f>
        <v>0</v>
      </c>
      <c r="G672" s="5" t="str">
        <f si="6" t="shared"/>
        <v>Scoring244250origination_fee_amount</v>
      </c>
    </row>
    <row r="673" spans="1:7" x14ac:dyDescent="0.2">
      <c r="A673" s="5" t="s">
        <v>147</v>
      </c>
      <c r="B673" s="8">
        <v>24</v>
      </c>
      <c r="C673" s="8">
        <v>4250</v>
      </c>
      <c r="D673" s="5" t="s">
        <v>120</v>
      </c>
      <c r="E673" s="5" t="str">
        <f ca="1">IFERROR(OFFSET(Input!$F$1,MATCH(G673,Input!$K$1:$K$10000,0)-1+$H673,I673),"Does Not Exist")</f>
        <v>0.260986</v>
      </c>
      <c r="G673" s="5" t="str">
        <f si="6" t="shared"/>
        <v>Scoring244250post_loan_debt_to_net_income</v>
      </c>
    </row>
    <row r="674" spans="1:7" x14ac:dyDescent="0.2">
      <c r="A674" s="5" t="s">
        <v>147</v>
      </c>
      <c r="B674" s="8">
        <v>24</v>
      </c>
      <c r="C674" s="8">
        <v>4250</v>
      </c>
      <c r="D674" s="5" t="s">
        <v>121</v>
      </c>
      <c r="E674" s="5" t="str">
        <f ca="1">IFERROR(OFFSET(Input!$F$1,MATCH(G674,Input!$K$1:$K$10000,0)-1+$H674,I674),"Does Not Exist")</f>
        <v>0.440986</v>
      </c>
      <c r="G674" s="5" t="str">
        <f si="6" t="shared"/>
        <v>Scoring244250post_loan_debt_and_expenses_to_net_income</v>
      </c>
    </row>
    <row r="675" spans="1:7" x14ac:dyDescent="0.2">
      <c r="A675" s="5" t="s">
        <v>147</v>
      </c>
      <c r="B675" s="8">
        <v>24</v>
      </c>
      <c r="C675" s="8">
        <v>4250</v>
      </c>
      <c r="D675" s="5" t="s">
        <v>122</v>
      </c>
      <c r="E675" s="5" t="str">
        <f ca="1">IFERROR(OFFSET(Input!$F$1,MATCH(G675,Input!$K$1:$K$10000,0)-1+$H675,I675),"Does Not Exist")</f>
        <v>0.1957395</v>
      </c>
      <c r="G675" s="5" t="str">
        <f si="6" t="shared"/>
        <v>Scoring244250post_loan_debt_to_income</v>
      </c>
    </row>
    <row r="676" spans="1:7" x14ac:dyDescent="0.2">
      <c r="A676" s="5" t="s">
        <v>147</v>
      </c>
      <c r="B676" s="8">
        <v>24</v>
      </c>
      <c r="C676" s="8">
        <v>4500</v>
      </c>
      <c r="D676" s="5" t="s">
        <v>144</v>
      </c>
      <c r="E676" s="5" t="str">
        <f ca="1">IFERROR(OFFSET(Input!$F$1,MATCH(G676,Input!$K$1:$K$10000,0)-1+$H676,I676),"Does Not Exist")</f>
        <v>false</v>
      </c>
      <c r="G676" s="5" t="str">
        <f si="6" t="shared"/>
        <v>Scoring244500amount_available</v>
      </c>
    </row>
    <row r="677" spans="1:7" x14ac:dyDescent="0.2">
      <c r="A677" s="5" t="s">
        <v>147</v>
      </c>
      <c r="B677" s="8">
        <v>24</v>
      </c>
      <c r="C677" s="8">
        <v>4500</v>
      </c>
      <c r="D677" s="5" t="s">
        <v>84</v>
      </c>
      <c r="E677" s="5" t="str">
        <f ca="1">IFERROR(OFFSET(Input!$F$1,MATCH(G677,Input!$K$1:$K$10000,0)-1+$H677,I677),"Does Not Exist")</f>
        <v>265.69</v>
      </c>
      <c r="G677" s="5" t="str">
        <f si="6" t="shared"/>
        <v>Scoring244500monthly_payment</v>
      </c>
    </row>
    <row r="678" spans="1:7" x14ac:dyDescent="0.2">
      <c r="A678" s="5" t="s">
        <v>147</v>
      </c>
      <c r="B678" s="8">
        <v>24</v>
      </c>
      <c r="C678" s="8">
        <v>4500</v>
      </c>
      <c r="D678" s="5" t="s">
        <v>74</v>
      </c>
      <c r="E678" s="5" t="str">
        <f ca="1">IFERROR(OFFSET(Input!$F$1,MATCH(G678,Input!$K$1:$K$10000,0)-1+$H678,I678),"Does Not Exist")</f>
        <v>0.3599</v>
      </c>
      <c r="G678" s="5" t="str">
        <f si="6" t="shared"/>
        <v>Scoring244500apr</v>
      </c>
    </row>
    <row r="679" spans="1:7" x14ac:dyDescent="0.2">
      <c r="A679" s="5" t="s">
        <v>147</v>
      </c>
      <c r="B679" s="8">
        <v>24</v>
      </c>
      <c r="C679" s="8">
        <v>4500</v>
      </c>
      <c r="D679" s="5" t="s">
        <v>123</v>
      </c>
      <c r="E679" s="5" t="str">
        <f ca="1">IFERROR(OFFSET(Input!$F$1,MATCH(G679,Input!$K$1:$K$10000,0)-1+$H679,I679),"Does Not Exist")</f>
        <v>0.3599</v>
      </c>
      <c r="G679" s="5" t="str">
        <f si="6" t="shared"/>
        <v>Scoring244500annual_interest_rate</v>
      </c>
    </row>
    <row r="680" spans="1:7" x14ac:dyDescent="0.2">
      <c r="A680" s="5" t="s">
        <v>147</v>
      </c>
      <c r="B680" s="8">
        <v>24</v>
      </c>
      <c r="C680" s="8">
        <v>4500</v>
      </c>
      <c r="D680" s="5" t="s">
        <v>86</v>
      </c>
      <c r="E680" s="5" t="str">
        <f ca="1">IFERROR(OFFSET(Input!$F$1,MATCH(G680,Input!$K$1:$K$10000,0)-1+$H680,I680),"Does Not Exist")</f>
        <v>0</v>
      </c>
      <c r="G680" s="5" t="str">
        <f si="6" t="shared"/>
        <v>Scoring244500origination_fee_rate</v>
      </c>
    </row>
    <row r="681" spans="1:7" x14ac:dyDescent="0.2">
      <c r="A681" s="5" t="s">
        <v>147</v>
      </c>
      <c r="B681" s="8">
        <v>24</v>
      </c>
      <c r="C681" s="8">
        <v>4500</v>
      </c>
      <c r="D681" s="5" t="s">
        <v>145</v>
      </c>
      <c r="E681" s="5" t="str">
        <f ca="1">IFERROR(OFFSET(Input!$F$1,MATCH(G681,Input!$K$1:$K$10000,0)-1+$H681,I681),"Does Not Exist")</f>
        <v>0</v>
      </c>
      <c r="G681" s="5" t="str">
        <f si="6" t="shared"/>
        <v>Scoring244500origination_fee_amount</v>
      </c>
    </row>
    <row r="682" spans="1:7" x14ac:dyDescent="0.2">
      <c r="A682" s="5" t="s">
        <v>147</v>
      </c>
      <c r="B682" s="8">
        <v>24</v>
      </c>
      <c r="C682" s="8">
        <v>4500</v>
      </c>
      <c r="D682" s="5" t="s">
        <v>120</v>
      </c>
      <c r="E682" s="5" t="str">
        <f ca="1">IFERROR(OFFSET(Input!$F$1,MATCH(G682,Input!$K$1:$K$10000,0)-1+$H682,I682),"Does Not Exist")</f>
        <v>0.263938</v>
      </c>
      <c r="G682" s="5" t="str">
        <f si="6" t="shared"/>
        <v>Scoring244500post_loan_debt_to_net_income</v>
      </c>
    </row>
    <row r="683" spans="1:7" x14ac:dyDescent="0.2">
      <c r="A683" s="5" t="s">
        <v>147</v>
      </c>
      <c r="B683" s="8">
        <v>24</v>
      </c>
      <c r="C683" s="8">
        <v>4500</v>
      </c>
      <c r="D683" s="5" t="s">
        <v>121</v>
      </c>
      <c r="E683" s="5" t="str">
        <f ca="1">IFERROR(OFFSET(Input!$F$1,MATCH(G683,Input!$K$1:$K$10000,0)-1+$H683,I683),"Does Not Exist")</f>
        <v>0.443938</v>
      </c>
      <c r="G683" s="5" t="str">
        <f si="6" t="shared"/>
        <v>Scoring244500post_loan_debt_and_expenses_to_net_income</v>
      </c>
    </row>
    <row r="684" spans="1:7" x14ac:dyDescent="0.2">
      <c r="A684" s="5" t="s">
        <v>147</v>
      </c>
      <c r="B684" s="8">
        <v>24</v>
      </c>
      <c r="C684" s="8">
        <v>4500</v>
      </c>
      <c r="D684" s="5" t="s">
        <v>122</v>
      </c>
      <c r="E684" s="5" t="str">
        <f ca="1">IFERROR(OFFSET(Input!$F$1,MATCH(G684,Input!$K$1:$K$10000,0)-1+$H684,I684),"Does Not Exist")</f>
        <v>0.1979535</v>
      </c>
      <c r="G684" s="5" t="str">
        <f si="6" t="shared"/>
        <v>Scoring244500post_loan_debt_to_income</v>
      </c>
    </row>
    <row r="685" spans="1:7" x14ac:dyDescent="0.2">
      <c r="A685" s="5" t="s">
        <v>147</v>
      </c>
      <c r="B685" s="8">
        <v>24</v>
      </c>
      <c r="C685" s="8">
        <v>4750</v>
      </c>
      <c r="D685" s="5" t="s">
        <v>144</v>
      </c>
      <c r="E685" s="5" t="str">
        <f ca="1">IFERROR(OFFSET(Input!$F$1,MATCH(G685,Input!$K$1:$K$10000,0)-1+$H685,I685),"Does Not Exist")</f>
        <v>false</v>
      </c>
      <c r="G685" s="5" t="str">
        <f si="6" t="shared"/>
        <v>Scoring244750amount_available</v>
      </c>
    </row>
    <row r="686" spans="1:7" x14ac:dyDescent="0.2">
      <c r="A686" s="5" t="s">
        <v>147</v>
      </c>
      <c r="B686" s="8">
        <v>24</v>
      </c>
      <c r="C686" s="8">
        <v>4750</v>
      </c>
      <c r="D686" s="5" t="s">
        <v>84</v>
      </c>
      <c r="E686" s="5" t="str">
        <f ca="1">IFERROR(OFFSET(Input!$F$1,MATCH(G686,Input!$K$1:$K$10000,0)-1+$H686,I686),"Does Not Exist")</f>
        <v>280.45</v>
      </c>
      <c r="G686" s="5" t="str">
        <f si="6" t="shared"/>
        <v>Scoring244750monthly_payment</v>
      </c>
    </row>
    <row r="687" spans="1:7" x14ac:dyDescent="0.2">
      <c r="A687" s="5" t="s">
        <v>147</v>
      </c>
      <c r="B687" s="8">
        <v>24</v>
      </c>
      <c r="C687" s="8">
        <v>4750</v>
      </c>
      <c r="D687" s="5" t="s">
        <v>74</v>
      </c>
      <c r="E687" s="5" t="str">
        <f ca="1">IFERROR(OFFSET(Input!$F$1,MATCH(G687,Input!$K$1:$K$10000,0)-1+$H687,I687),"Does Not Exist")</f>
        <v>0.3599</v>
      </c>
      <c r="G687" s="5" t="str">
        <f si="6" t="shared"/>
        <v>Scoring244750apr</v>
      </c>
    </row>
    <row r="688" spans="1:7" x14ac:dyDescent="0.2">
      <c r="A688" s="5" t="s">
        <v>147</v>
      </c>
      <c r="B688" s="8">
        <v>24</v>
      </c>
      <c r="C688" s="8">
        <v>4750</v>
      </c>
      <c r="D688" s="5" t="s">
        <v>123</v>
      </c>
      <c r="E688" s="5" t="str">
        <f ca="1">IFERROR(OFFSET(Input!$F$1,MATCH(G688,Input!$K$1:$K$10000,0)-1+$H688,I688),"Does Not Exist")</f>
        <v>0.3599</v>
      </c>
      <c r="G688" s="5" t="str">
        <f si="6" t="shared"/>
        <v>Scoring244750annual_interest_rate</v>
      </c>
    </row>
    <row r="689" spans="1:7" x14ac:dyDescent="0.2">
      <c r="A689" s="5" t="s">
        <v>147</v>
      </c>
      <c r="B689" s="8">
        <v>24</v>
      </c>
      <c r="C689" s="8">
        <v>4750</v>
      </c>
      <c r="D689" s="5" t="s">
        <v>86</v>
      </c>
      <c r="E689" s="5" t="str">
        <f ca="1">IFERROR(OFFSET(Input!$F$1,MATCH(G689,Input!$K$1:$K$10000,0)-1+$H689,I689),"Does Not Exist")</f>
        <v>0</v>
      </c>
      <c r="G689" s="5" t="str">
        <f si="6" t="shared"/>
        <v>Scoring244750origination_fee_rate</v>
      </c>
    </row>
    <row r="690" spans="1:7" x14ac:dyDescent="0.2">
      <c r="A690" s="5" t="s">
        <v>147</v>
      </c>
      <c r="B690" s="8">
        <v>24</v>
      </c>
      <c r="C690" s="8">
        <v>4750</v>
      </c>
      <c r="D690" s="5" t="s">
        <v>145</v>
      </c>
      <c r="E690" s="5" t="str">
        <f ca="1">IFERROR(OFFSET(Input!$F$1,MATCH(G690,Input!$K$1:$K$10000,0)-1+$H690,I690),"Does Not Exist")</f>
        <v>0</v>
      </c>
      <c r="G690" s="5" t="str">
        <f si="6" t="shared"/>
        <v>Scoring244750origination_fee_amount</v>
      </c>
    </row>
    <row r="691" spans="1:7" x14ac:dyDescent="0.2">
      <c r="A691" s="5" t="s">
        <v>147</v>
      </c>
      <c r="B691" s="8">
        <v>24</v>
      </c>
      <c r="C691" s="8">
        <v>4750</v>
      </c>
      <c r="D691" s="5" t="s">
        <v>120</v>
      </c>
      <c r="E691" s="5" t="str">
        <f ca="1">IFERROR(OFFSET(Input!$F$1,MATCH(G691,Input!$K$1:$K$10000,0)-1+$H691,I691),"Does Not Exist")</f>
        <v>0.26689</v>
      </c>
      <c r="G691" s="5" t="str">
        <f si="6" t="shared"/>
        <v>Scoring244750post_loan_debt_to_net_income</v>
      </c>
    </row>
    <row r="692" spans="1:7" x14ac:dyDescent="0.2">
      <c r="A692" s="5" t="s">
        <v>147</v>
      </c>
      <c r="B692" s="8">
        <v>24</v>
      </c>
      <c r="C692" s="8">
        <v>4750</v>
      </c>
      <c r="D692" s="5" t="s">
        <v>121</v>
      </c>
      <c r="E692" s="5" t="str">
        <f ca="1">IFERROR(OFFSET(Input!$F$1,MATCH(G692,Input!$K$1:$K$10000,0)-1+$H692,I692),"Does Not Exist")</f>
        <v>0.44688999999999995</v>
      </c>
      <c r="G692" s="5" t="str">
        <f si="6" t="shared"/>
        <v>Scoring244750post_loan_debt_and_expenses_to_net_income</v>
      </c>
    </row>
    <row r="693" spans="1:7" x14ac:dyDescent="0.2">
      <c r="A693" s="5" t="s">
        <v>147</v>
      </c>
      <c r="B693" s="8">
        <v>24</v>
      </c>
      <c r="C693" s="8">
        <v>4750</v>
      </c>
      <c r="D693" s="5" t="s">
        <v>122</v>
      </c>
      <c r="E693" s="5" t="str">
        <f ca="1">IFERROR(OFFSET(Input!$F$1,MATCH(G693,Input!$K$1:$K$10000,0)-1+$H693,I693),"Does Not Exist")</f>
        <v>0.2001675</v>
      </c>
      <c r="G693" s="5" t="str">
        <f si="6" t="shared"/>
        <v>Scoring244750post_loan_debt_to_income</v>
      </c>
    </row>
    <row r="694" spans="1:7" x14ac:dyDescent="0.2">
      <c r="A694" s="5" t="s">
        <v>147</v>
      </c>
      <c r="B694" s="8">
        <v>24</v>
      </c>
      <c r="C694" s="8">
        <v>5000</v>
      </c>
      <c r="D694" s="5" t="s">
        <v>144</v>
      </c>
      <c r="E694" s="5" t="str">
        <f ca="1">IFERROR(OFFSET(Input!$F$1,MATCH(G694,Input!$K$1:$K$10000,0)-1+$H694,I694),"Does Not Exist")</f>
        <v>false</v>
      </c>
      <c r="G694" s="5" t="str">
        <f si="6" t="shared"/>
        <v>Scoring245000amount_available</v>
      </c>
    </row>
    <row r="695" spans="1:7" x14ac:dyDescent="0.2">
      <c r="A695" s="5" t="s">
        <v>147</v>
      </c>
      <c r="B695" s="8">
        <v>24</v>
      </c>
      <c r="C695" s="8">
        <v>5000</v>
      </c>
      <c r="D695" s="5" t="s">
        <v>84</v>
      </c>
      <c r="E695" s="5" t="str">
        <f ca="1">IFERROR(OFFSET(Input!$F$1,MATCH(G695,Input!$K$1:$K$10000,0)-1+$H695,I695),"Does Not Exist")</f>
        <v>295.21</v>
      </c>
      <c r="G695" s="5" t="str">
        <f si="6" t="shared"/>
        <v>Scoring245000monthly_payment</v>
      </c>
    </row>
    <row r="696" spans="1:7" x14ac:dyDescent="0.2">
      <c r="A696" s="5" t="s">
        <v>147</v>
      </c>
      <c r="B696" s="8">
        <v>24</v>
      </c>
      <c r="C696" s="8">
        <v>5000</v>
      </c>
      <c r="D696" s="5" t="s">
        <v>74</v>
      </c>
      <c r="E696" s="5" t="str">
        <f ca="1">IFERROR(OFFSET(Input!$F$1,MATCH(G696,Input!$K$1:$K$10000,0)-1+$H696,I696),"Does Not Exist")</f>
        <v>0.3599</v>
      </c>
      <c r="G696" s="5" t="str">
        <f si="6" t="shared"/>
        <v>Scoring245000apr</v>
      </c>
    </row>
    <row r="697" spans="1:7" x14ac:dyDescent="0.2">
      <c r="A697" s="5" t="s">
        <v>147</v>
      </c>
      <c r="B697" s="8">
        <v>24</v>
      </c>
      <c r="C697" s="8">
        <v>5000</v>
      </c>
      <c r="D697" s="5" t="s">
        <v>123</v>
      </c>
      <c r="E697" s="5" t="str">
        <f ca="1">IFERROR(OFFSET(Input!$F$1,MATCH(G697,Input!$K$1:$K$10000,0)-1+$H697,I697),"Does Not Exist")</f>
        <v>0.3599</v>
      </c>
      <c r="G697" s="5" t="str">
        <f si="6" t="shared"/>
        <v>Scoring245000annual_interest_rate</v>
      </c>
    </row>
    <row r="698" spans="1:7" x14ac:dyDescent="0.2">
      <c r="A698" s="5" t="s">
        <v>147</v>
      </c>
      <c r="B698" s="8">
        <v>24</v>
      </c>
      <c r="C698" s="8">
        <v>5000</v>
      </c>
      <c r="D698" s="5" t="s">
        <v>86</v>
      </c>
      <c r="E698" s="5" t="str">
        <f ca="1">IFERROR(OFFSET(Input!$F$1,MATCH(G698,Input!$K$1:$K$10000,0)-1+$H698,I698),"Does Not Exist")</f>
        <v>0</v>
      </c>
      <c r="G698" s="5" t="str">
        <f si="6" t="shared"/>
        <v>Scoring245000origination_fee_rate</v>
      </c>
    </row>
    <row r="699" spans="1:7" x14ac:dyDescent="0.2">
      <c r="A699" s="5" t="s">
        <v>147</v>
      </c>
      <c r="B699" s="8">
        <v>24</v>
      </c>
      <c r="C699" s="8">
        <v>5000</v>
      </c>
      <c r="D699" s="5" t="s">
        <v>145</v>
      </c>
      <c r="E699" s="5" t="str">
        <f ca="1">IFERROR(OFFSET(Input!$F$1,MATCH(G699,Input!$K$1:$K$10000,0)-1+$H699,I699),"Does Not Exist")</f>
        <v>0</v>
      </c>
      <c r="G699" s="5" t="str">
        <f si="6" t="shared"/>
        <v>Scoring245000origination_fee_amount</v>
      </c>
    </row>
    <row r="700" spans="1:7" x14ac:dyDescent="0.2">
      <c r="A700" s="5" t="s">
        <v>147</v>
      </c>
      <c r="B700" s="8">
        <v>24</v>
      </c>
      <c r="C700" s="8">
        <v>5000</v>
      </c>
      <c r="D700" s="5" t="s">
        <v>120</v>
      </c>
      <c r="E700" s="5" t="str">
        <f ca="1">IFERROR(OFFSET(Input!$F$1,MATCH(G700,Input!$K$1:$K$10000,0)-1+$H700,I700),"Does Not Exist")</f>
        <v>0.269842</v>
      </c>
      <c r="G700" s="5" t="str">
        <f si="6" t="shared"/>
        <v>Scoring245000post_loan_debt_to_net_income</v>
      </c>
    </row>
    <row r="701" spans="1:7" x14ac:dyDescent="0.2">
      <c r="A701" s="5" t="s">
        <v>147</v>
      </c>
      <c r="B701" s="8">
        <v>24</v>
      </c>
      <c r="C701" s="8">
        <v>5000</v>
      </c>
      <c r="D701" s="5" t="s">
        <v>121</v>
      </c>
      <c r="E701" s="5" t="str">
        <f ca="1">IFERROR(OFFSET(Input!$F$1,MATCH(G701,Input!$K$1:$K$10000,0)-1+$H701,I701),"Does Not Exist")</f>
        <v>0.449842</v>
      </c>
      <c r="G701" s="5" t="str">
        <f ref="G701:G764" si="7" t="shared">A701&amp;B701&amp;C701&amp;D701</f>
        <v>Scoring245000post_loan_debt_and_expenses_to_net_income</v>
      </c>
    </row>
    <row r="702" spans="1:7" x14ac:dyDescent="0.2">
      <c r="A702" s="5" t="s">
        <v>147</v>
      </c>
      <c r="B702" s="8">
        <v>24</v>
      </c>
      <c r="C702" s="8">
        <v>5000</v>
      </c>
      <c r="D702" s="5" t="s">
        <v>122</v>
      </c>
      <c r="E702" s="5" t="str">
        <f ca="1">IFERROR(OFFSET(Input!$F$1,MATCH(G702,Input!$K$1:$K$10000,0)-1+$H702,I702),"Does Not Exist")</f>
        <v>0.2023815</v>
      </c>
      <c r="G702" s="5" t="str">
        <f si="7" t="shared"/>
        <v>Scoring245000post_loan_debt_to_income</v>
      </c>
    </row>
    <row r="703" spans="1:7" x14ac:dyDescent="0.2">
      <c r="A703" s="5" t="s">
        <v>147</v>
      </c>
      <c r="B703" s="8">
        <v>24</v>
      </c>
      <c r="C703" s="8">
        <v>5500</v>
      </c>
      <c r="D703" s="5" t="s">
        <v>144</v>
      </c>
      <c r="E703" s="5" t="str">
        <f ca="1">IFERROR(OFFSET(Input!$F$1,MATCH(G703,Input!$K$1:$K$10000,0)-1+$H703,I703),"Does Not Exist")</f>
        <v>false</v>
      </c>
      <c r="G703" s="5" t="str">
        <f si="7" t="shared"/>
        <v>Scoring245500amount_available</v>
      </c>
    </row>
    <row r="704" spans="1:7" x14ac:dyDescent="0.2">
      <c r="A704" s="5" t="s">
        <v>147</v>
      </c>
      <c r="B704" s="8">
        <v>24</v>
      </c>
      <c r="C704" s="8">
        <v>5500</v>
      </c>
      <c r="D704" s="5" t="s">
        <v>84</v>
      </c>
      <c r="E704" s="5" t="str">
        <f ca="1">IFERROR(OFFSET(Input!$F$1,MATCH(G704,Input!$K$1:$K$10000,0)-1+$H704,I704),"Does Not Exist")</f>
        <v>324.73</v>
      </c>
      <c r="G704" s="5" t="str">
        <f si="7" t="shared"/>
        <v>Scoring245500monthly_payment</v>
      </c>
    </row>
    <row r="705" spans="1:7" x14ac:dyDescent="0.2">
      <c r="A705" s="5" t="s">
        <v>147</v>
      </c>
      <c r="B705" s="8">
        <v>24</v>
      </c>
      <c r="C705" s="8">
        <v>5500</v>
      </c>
      <c r="D705" s="5" t="s">
        <v>74</v>
      </c>
      <c r="E705" s="5" t="str">
        <f ca="1">IFERROR(OFFSET(Input!$F$1,MATCH(G705,Input!$K$1:$K$10000,0)-1+$H705,I705),"Does Not Exist")</f>
        <v>0.3599</v>
      </c>
      <c r="G705" s="5" t="str">
        <f si="7" t="shared"/>
        <v>Scoring245500apr</v>
      </c>
    </row>
    <row r="706" spans="1:7" x14ac:dyDescent="0.2">
      <c r="A706" s="5" t="s">
        <v>147</v>
      </c>
      <c r="B706" s="8">
        <v>24</v>
      </c>
      <c r="C706" s="8">
        <v>5500</v>
      </c>
      <c r="D706" s="5" t="s">
        <v>123</v>
      </c>
      <c r="E706" s="5" t="str">
        <f ca="1">IFERROR(OFFSET(Input!$F$1,MATCH(G706,Input!$K$1:$K$10000,0)-1+$H706,I706),"Does Not Exist")</f>
        <v>0.3599</v>
      </c>
      <c r="G706" s="5" t="str">
        <f si="7" t="shared"/>
        <v>Scoring245500annual_interest_rate</v>
      </c>
    </row>
    <row r="707" spans="1:7" x14ac:dyDescent="0.2">
      <c r="A707" s="5" t="s">
        <v>147</v>
      </c>
      <c r="B707" s="8">
        <v>24</v>
      </c>
      <c r="C707" s="8">
        <v>5500</v>
      </c>
      <c r="D707" s="5" t="s">
        <v>86</v>
      </c>
      <c r="E707" s="5" t="str">
        <f ca="1">IFERROR(OFFSET(Input!$F$1,MATCH(G707,Input!$K$1:$K$10000,0)-1+$H707,I707),"Does Not Exist")</f>
        <v>0</v>
      </c>
      <c r="G707" s="5" t="str">
        <f si="7" t="shared"/>
        <v>Scoring245500origination_fee_rate</v>
      </c>
    </row>
    <row r="708" spans="1:7" x14ac:dyDescent="0.2">
      <c r="A708" s="5" t="s">
        <v>147</v>
      </c>
      <c r="B708" s="8">
        <v>24</v>
      </c>
      <c r="C708" s="8">
        <v>5500</v>
      </c>
      <c r="D708" s="5" t="s">
        <v>145</v>
      </c>
      <c r="E708" s="5" t="str">
        <f ca="1">IFERROR(OFFSET(Input!$F$1,MATCH(G708,Input!$K$1:$K$10000,0)-1+$H708,I708),"Does Not Exist")</f>
        <v>0</v>
      </c>
      <c r="G708" s="5" t="str">
        <f si="7" t="shared"/>
        <v>Scoring245500origination_fee_amount</v>
      </c>
    </row>
    <row r="709" spans="1:7" x14ac:dyDescent="0.2">
      <c r="A709" s="5" t="s">
        <v>147</v>
      </c>
      <c r="B709" s="8">
        <v>24</v>
      </c>
      <c r="C709" s="8">
        <v>5500</v>
      </c>
      <c r="D709" s="5" t="s">
        <v>120</v>
      </c>
      <c r="E709" s="5" t="str">
        <f ca="1">IFERROR(OFFSET(Input!$F$1,MATCH(G709,Input!$K$1:$K$10000,0)-1+$H709,I709),"Does Not Exist")</f>
        <v>0.275746</v>
      </c>
      <c r="G709" s="5" t="str">
        <f si="7" t="shared"/>
        <v>Scoring245500post_loan_debt_to_net_income</v>
      </c>
    </row>
    <row r="710" spans="1:7" x14ac:dyDescent="0.2">
      <c r="A710" s="5" t="s">
        <v>147</v>
      </c>
      <c r="B710" s="8">
        <v>24</v>
      </c>
      <c r="C710" s="8">
        <v>5500</v>
      </c>
      <c r="D710" s="5" t="s">
        <v>121</v>
      </c>
      <c r="E710" s="5" t="str">
        <f ca="1">IFERROR(OFFSET(Input!$F$1,MATCH(G710,Input!$K$1:$K$10000,0)-1+$H710,I710),"Does Not Exist")</f>
        <v>0.455746</v>
      </c>
      <c r="G710" s="5" t="str">
        <f si="7" t="shared"/>
        <v>Scoring245500post_loan_debt_and_expenses_to_net_income</v>
      </c>
    </row>
    <row r="711" spans="1:7" x14ac:dyDescent="0.2">
      <c r="A711" s="5" t="s">
        <v>147</v>
      </c>
      <c r="B711" s="8">
        <v>24</v>
      </c>
      <c r="C711" s="8">
        <v>5500</v>
      </c>
      <c r="D711" s="5" t="s">
        <v>122</v>
      </c>
      <c r="E711" s="5" t="str">
        <f ca="1">IFERROR(OFFSET(Input!$F$1,MATCH(G711,Input!$K$1:$K$10000,0)-1+$H711,I711),"Does Not Exist")</f>
        <v>0.20680949999999998</v>
      </c>
      <c r="G711" s="5" t="str">
        <f si="7" t="shared"/>
        <v>Scoring245500post_loan_debt_to_income</v>
      </c>
    </row>
    <row r="712" spans="1:7" x14ac:dyDescent="0.2">
      <c r="A712" s="5" t="s">
        <v>147</v>
      </c>
      <c r="B712" s="8">
        <v>24</v>
      </c>
      <c r="C712" s="8">
        <v>6000</v>
      </c>
      <c r="D712" s="5" t="s">
        <v>144</v>
      </c>
      <c r="E712" s="5" t="str">
        <f ca="1">IFERROR(OFFSET(Input!$F$1,MATCH(G712,Input!$K$1:$K$10000,0)-1+$H712,I712),"Does Not Exist")</f>
        <v>false</v>
      </c>
      <c r="G712" s="5" t="str">
        <f si="7" t="shared"/>
        <v>Scoring246000amount_available</v>
      </c>
    </row>
    <row r="713" spans="1:7" x14ac:dyDescent="0.2">
      <c r="A713" s="5" t="s">
        <v>147</v>
      </c>
      <c r="B713" s="8">
        <v>24</v>
      </c>
      <c r="C713" s="8">
        <v>6000</v>
      </c>
      <c r="D713" s="5" t="s">
        <v>84</v>
      </c>
      <c r="E713" s="5" t="str">
        <f ca="1">IFERROR(OFFSET(Input!$F$1,MATCH(G713,Input!$K$1:$K$10000,0)-1+$H713,I713),"Does Not Exist")</f>
        <v>354.25</v>
      </c>
      <c r="G713" s="5" t="str">
        <f si="7" t="shared"/>
        <v>Scoring246000monthly_payment</v>
      </c>
    </row>
    <row r="714" spans="1:7" x14ac:dyDescent="0.2">
      <c r="A714" s="5" t="s">
        <v>147</v>
      </c>
      <c r="B714" s="8">
        <v>24</v>
      </c>
      <c r="C714" s="8">
        <v>6000</v>
      </c>
      <c r="D714" s="5" t="s">
        <v>74</v>
      </c>
      <c r="E714" s="5" t="str">
        <f ca="1">IFERROR(OFFSET(Input!$F$1,MATCH(G714,Input!$K$1:$K$10000,0)-1+$H714,I714),"Does Not Exist")</f>
        <v>0.3599</v>
      </c>
      <c r="G714" s="5" t="str">
        <f si="7" t="shared"/>
        <v>Scoring246000apr</v>
      </c>
    </row>
    <row r="715" spans="1:7" x14ac:dyDescent="0.2">
      <c r="A715" s="5" t="s">
        <v>147</v>
      </c>
      <c r="B715" s="8">
        <v>24</v>
      </c>
      <c r="C715" s="8">
        <v>6000</v>
      </c>
      <c r="D715" s="5" t="s">
        <v>123</v>
      </c>
      <c r="E715" s="5" t="str">
        <f ca="1">IFERROR(OFFSET(Input!$F$1,MATCH(G715,Input!$K$1:$K$10000,0)-1+$H715,I715),"Does Not Exist")</f>
        <v>0.3599</v>
      </c>
      <c r="G715" s="5" t="str">
        <f si="7" t="shared"/>
        <v>Scoring246000annual_interest_rate</v>
      </c>
    </row>
    <row r="716" spans="1:7" x14ac:dyDescent="0.2">
      <c r="A716" s="5" t="s">
        <v>147</v>
      </c>
      <c r="B716" s="8">
        <v>24</v>
      </c>
      <c r="C716" s="8">
        <v>6000</v>
      </c>
      <c r="D716" s="5" t="s">
        <v>86</v>
      </c>
      <c r="E716" s="5" t="str">
        <f ca="1">IFERROR(OFFSET(Input!$F$1,MATCH(G716,Input!$K$1:$K$10000,0)-1+$H716,I716),"Does Not Exist")</f>
        <v>0</v>
      </c>
      <c r="G716" s="5" t="str">
        <f si="7" t="shared"/>
        <v>Scoring246000origination_fee_rate</v>
      </c>
    </row>
    <row r="717" spans="1:7" x14ac:dyDescent="0.2">
      <c r="A717" s="5" t="s">
        <v>147</v>
      </c>
      <c r="B717" s="8">
        <v>24</v>
      </c>
      <c r="C717" s="8">
        <v>6000</v>
      </c>
      <c r="D717" s="5" t="s">
        <v>145</v>
      </c>
      <c r="E717" s="5" t="str">
        <f ca="1">IFERROR(OFFSET(Input!$F$1,MATCH(G717,Input!$K$1:$K$10000,0)-1+$H717,I717),"Does Not Exist")</f>
        <v>0</v>
      </c>
      <c r="G717" s="5" t="str">
        <f si="7" t="shared"/>
        <v>Scoring246000origination_fee_amount</v>
      </c>
    </row>
    <row r="718" spans="1:7" x14ac:dyDescent="0.2">
      <c r="A718" s="5" t="s">
        <v>147</v>
      </c>
      <c r="B718" s="8">
        <v>24</v>
      </c>
      <c r="C718" s="8">
        <v>6000</v>
      </c>
      <c r="D718" s="5" t="s">
        <v>120</v>
      </c>
      <c r="E718" s="5" t="str">
        <f ca="1">IFERROR(OFFSET(Input!$F$1,MATCH(G718,Input!$K$1:$K$10000,0)-1+$H718,I718),"Does Not Exist")</f>
        <v>0.28165</v>
      </c>
      <c r="G718" s="5" t="str">
        <f si="7" t="shared"/>
        <v>Scoring246000post_loan_debt_to_net_income</v>
      </c>
    </row>
    <row r="719" spans="1:7" x14ac:dyDescent="0.2">
      <c r="A719" s="5" t="s">
        <v>147</v>
      </c>
      <c r="B719" s="8">
        <v>24</v>
      </c>
      <c r="C719" s="8">
        <v>6000</v>
      </c>
      <c r="D719" s="5" t="s">
        <v>121</v>
      </c>
      <c r="E719" s="5" t="str">
        <f ca="1">IFERROR(OFFSET(Input!$F$1,MATCH(G719,Input!$K$1:$K$10000,0)-1+$H719,I719),"Does Not Exist")</f>
        <v>0.46165</v>
      </c>
      <c r="G719" s="5" t="str">
        <f si="7" t="shared"/>
        <v>Scoring246000post_loan_debt_and_expenses_to_net_income</v>
      </c>
    </row>
    <row r="720" spans="1:7" x14ac:dyDescent="0.2">
      <c r="A720" s="5" t="s">
        <v>147</v>
      </c>
      <c r="B720" s="8">
        <v>24</v>
      </c>
      <c r="C720" s="8">
        <v>6000</v>
      </c>
      <c r="D720" s="5" t="s">
        <v>122</v>
      </c>
      <c r="E720" s="5" t="str">
        <f ca="1">IFERROR(OFFSET(Input!$F$1,MATCH(G720,Input!$K$1:$K$10000,0)-1+$H720,I720),"Does Not Exist")</f>
        <v>0.2112375</v>
      </c>
      <c r="G720" s="5" t="str">
        <f si="7" t="shared"/>
        <v>Scoring246000post_loan_debt_to_income</v>
      </c>
    </row>
    <row r="721" spans="1:7" x14ac:dyDescent="0.2">
      <c r="A721" s="5" t="s">
        <v>147</v>
      </c>
      <c r="B721" s="8">
        <v>24</v>
      </c>
      <c r="C721" s="8">
        <v>6500</v>
      </c>
      <c r="D721" s="5" t="s">
        <v>144</v>
      </c>
      <c r="E721" s="5" t="str">
        <f ca="1">IFERROR(OFFSET(Input!$F$1,MATCH(G721,Input!$K$1:$K$10000,0)-1+$H721,I721),"Does Not Exist")</f>
        <v>false</v>
      </c>
      <c r="G721" s="5" t="str">
        <f si="7" t="shared"/>
        <v>Scoring246500amount_available</v>
      </c>
    </row>
    <row r="722" spans="1:7" x14ac:dyDescent="0.2">
      <c r="A722" s="5" t="s">
        <v>147</v>
      </c>
      <c r="B722" s="8">
        <v>24</v>
      </c>
      <c r="C722" s="8">
        <v>6500</v>
      </c>
      <c r="D722" s="5" t="s">
        <v>84</v>
      </c>
      <c r="E722" s="5" t="str">
        <f ca="1">IFERROR(OFFSET(Input!$F$1,MATCH(G722,Input!$K$1:$K$10000,0)-1+$H722,I722),"Does Not Exist")</f>
        <v>383.77</v>
      </c>
      <c r="G722" s="5" t="str">
        <f si="7" t="shared"/>
        <v>Scoring246500monthly_payment</v>
      </c>
    </row>
    <row r="723" spans="1:7" x14ac:dyDescent="0.2">
      <c r="A723" s="5" t="s">
        <v>147</v>
      </c>
      <c r="B723" s="8">
        <v>24</v>
      </c>
      <c r="C723" s="8">
        <v>6500</v>
      </c>
      <c r="D723" s="5" t="s">
        <v>74</v>
      </c>
      <c r="E723" s="5" t="str">
        <f ca="1">IFERROR(OFFSET(Input!$F$1,MATCH(G723,Input!$K$1:$K$10000,0)-1+$H723,I723),"Does Not Exist")</f>
        <v>0.3599</v>
      </c>
      <c r="G723" s="5" t="str">
        <f si="7" t="shared"/>
        <v>Scoring246500apr</v>
      </c>
    </row>
    <row r="724" spans="1:7" x14ac:dyDescent="0.2">
      <c r="A724" s="5" t="s">
        <v>147</v>
      </c>
      <c r="B724" s="8">
        <v>24</v>
      </c>
      <c r="C724" s="8">
        <v>6500</v>
      </c>
      <c r="D724" s="5" t="s">
        <v>123</v>
      </c>
      <c r="E724" s="5" t="str">
        <f ca="1">IFERROR(OFFSET(Input!$F$1,MATCH(G724,Input!$K$1:$K$10000,0)-1+$H724,I724),"Does Not Exist")</f>
        <v>0.3599</v>
      </c>
      <c r="G724" s="5" t="str">
        <f si="7" t="shared"/>
        <v>Scoring246500annual_interest_rate</v>
      </c>
    </row>
    <row r="725" spans="1:7" x14ac:dyDescent="0.2">
      <c r="A725" s="5" t="s">
        <v>147</v>
      </c>
      <c r="B725" s="8">
        <v>24</v>
      </c>
      <c r="C725" s="8">
        <v>6500</v>
      </c>
      <c r="D725" s="5" t="s">
        <v>86</v>
      </c>
      <c r="E725" s="5" t="str">
        <f ca="1">IFERROR(OFFSET(Input!$F$1,MATCH(G725,Input!$K$1:$K$10000,0)-1+$H725,I725),"Does Not Exist")</f>
        <v>0</v>
      </c>
      <c r="G725" s="5" t="str">
        <f si="7" t="shared"/>
        <v>Scoring246500origination_fee_rate</v>
      </c>
    </row>
    <row r="726" spans="1:7" x14ac:dyDescent="0.2">
      <c r="A726" s="5" t="s">
        <v>147</v>
      </c>
      <c r="B726" s="8">
        <v>24</v>
      </c>
      <c r="C726" s="8">
        <v>6500</v>
      </c>
      <c r="D726" s="5" t="s">
        <v>145</v>
      </c>
      <c r="E726" s="5" t="str">
        <f ca="1">IFERROR(OFFSET(Input!$F$1,MATCH(G726,Input!$K$1:$K$10000,0)-1+$H726,I726),"Does Not Exist")</f>
        <v>0</v>
      </c>
      <c r="G726" s="5" t="str">
        <f si="7" t="shared"/>
        <v>Scoring246500origination_fee_amount</v>
      </c>
    </row>
    <row r="727" spans="1:7" x14ac:dyDescent="0.2">
      <c r="A727" s="5" t="s">
        <v>147</v>
      </c>
      <c r="B727" s="8">
        <v>24</v>
      </c>
      <c r="C727" s="8">
        <v>6500</v>
      </c>
      <c r="D727" s="5" t="s">
        <v>120</v>
      </c>
      <c r="E727" s="5" t="str">
        <f ca="1">IFERROR(OFFSET(Input!$F$1,MATCH(G727,Input!$K$1:$K$10000,0)-1+$H727,I727),"Does Not Exist")</f>
        <v>0.287554</v>
      </c>
      <c r="G727" s="5" t="str">
        <f si="7" t="shared"/>
        <v>Scoring246500post_loan_debt_to_net_income</v>
      </c>
    </row>
    <row r="728" spans="1:7" x14ac:dyDescent="0.2">
      <c r="A728" s="5" t="s">
        <v>147</v>
      </c>
      <c r="B728" s="8">
        <v>24</v>
      </c>
      <c r="C728" s="8">
        <v>6500</v>
      </c>
      <c r="D728" s="5" t="s">
        <v>121</v>
      </c>
      <c r="E728" s="5" t="str">
        <f ca="1">IFERROR(OFFSET(Input!$F$1,MATCH(G728,Input!$K$1:$K$10000,0)-1+$H728,I728),"Does Not Exist")</f>
        <v>0.46755399999999997</v>
      </c>
      <c r="G728" s="5" t="str">
        <f si="7" t="shared"/>
        <v>Scoring246500post_loan_debt_and_expenses_to_net_income</v>
      </c>
    </row>
    <row r="729" spans="1:7" x14ac:dyDescent="0.2">
      <c r="A729" s="5" t="s">
        <v>147</v>
      </c>
      <c r="B729" s="8">
        <v>24</v>
      </c>
      <c r="C729" s="8">
        <v>6500</v>
      </c>
      <c r="D729" s="5" t="s">
        <v>122</v>
      </c>
      <c r="E729" s="5" t="str">
        <f ca="1">IFERROR(OFFSET(Input!$F$1,MATCH(G729,Input!$K$1:$K$10000,0)-1+$H729,I729),"Does Not Exist")</f>
        <v>0.21566549999999998</v>
      </c>
      <c r="G729" s="5" t="str">
        <f si="7" t="shared"/>
        <v>Scoring246500post_loan_debt_to_income</v>
      </c>
    </row>
    <row r="730" spans="1:7" x14ac:dyDescent="0.2">
      <c r="A730" s="5" t="s">
        <v>147</v>
      </c>
      <c r="B730" s="8">
        <v>24</v>
      </c>
      <c r="C730" s="8">
        <v>7000</v>
      </c>
      <c r="D730" s="5" t="s">
        <v>144</v>
      </c>
      <c r="E730" s="5" t="str">
        <f ca="1">IFERROR(OFFSET(Input!$F$1,MATCH(G730,Input!$K$1:$K$10000,0)-1+$H730,I730),"Does Not Exist")</f>
        <v>false</v>
      </c>
      <c r="G730" s="5" t="str">
        <f si="7" t="shared"/>
        <v>Scoring247000amount_available</v>
      </c>
    </row>
    <row r="731" spans="1:7" x14ac:dyDescent="0.2">
      <c r="A731" s="5" t="s">
        <v>147</v>
      </c>
      <c r="B731" s="8">
        <v>24</v>
      </c>
      <c r="C731" s="8">
        <v>7000</v>
      </c>
      <c r="D731" s="5" t="s">
        <v>84</v>
      </c>
      <c r="E731" s="5" t="str">
        <f ca="1">IFERROR(OFFSET(Input!$F$1,MATCH(G731,Input!$K$1:$K$10000,0)-1+$H731,I731),"Does Not Exist")</f>
        <v>413.29</v>
      </c>
      <c r="G731" s="5" t="str">
        <f si="7" t="shared"/>
        <v>Scoring247000monthly_payment</v>
      </c>
    </row>
    <row r="732" spans="1:7" x14ac:dyDescent="0.2">
      <c r="A732" s="5" t="s">
        <v>147</v>
      </c>
      <c r="B732" s="8">
        <v>24</v>
      </c>
      <c r="C732" s="8">
        <v>7000</v>
      </c>
      <c r="D732" s="5" t="s">
        <v>74</v>
      </c>
      <c r="E732" s="5" t="str">
        <f ca="1">IFERROR(OFFSET(Input!$F$1,MATCH(G732,Input!$K$1:$K$10000,0)-1+$H732,I732),"Does Not Exist")</f>
        <v>0.3599</v>
      </c>
      <c r="G732" s="5" t="str">
        <f si="7" t="shared"/>
        <v>Scoring247000apr</v>
      </c>
    </row>
    <row r="733" spans="1:7" x14ac:dyDescent="0.2">
      <c r="A733" s="5" t="s">
        <v>147</v>
      </c>
      <c r="B733" s="8">
        <v>24</v>
      </c>
      <c r="C733" s="8">
        <v>7000</v>
      </c>
      <c r="D733" s="5" t="s">
        <v>123</v>
      </c>
      <c r="E733" s="5" t="str">
        <f ca="1">IFERROR(OFFSET(Input!$F$1,MATCH(G733,Input!$K$1:$K$10000,0)-1+$H733,I733),"Does Not Exist")</f>
        <v>0.3599</v>
      </c>
      <c r="G733" s="5" t="str">
        <f si="7" t="shared"/>
        <v>Scoring247000annual_interest_rate</v>
      </c>
    </row>
    <row r="734" spans="1:7" x14ac:dyDescent="0.2">
      <c r="A734" s="5" t="s">
        <v>147</v>
      </c>
      <c r="B734" s="8">
        <v>24</v>
      </c>
      <c r="C734" s="8">
        <v>7000</v>
      </c>
      <c r="D734" s="5" t="s">
        <v>86</v>
      </c>
      <c r="E734" s="5" t="str">
        <f ca="1">IFERROR(OFFSET(Input!$F$1,MATCH(G734,Input!$K$1:$K$10000,0)-1+$H734,I734),"Does Not Exist")</f>
        <v>0</v>
      </c>
      <c r="G734" s="5" t="str">
        <f si="7" t="shared"/>
        <v>Scoring247000origination_fee_rate</v>
      </c>
    </row>
    <row r="735" spans="1:7" x14ac:dyDescent="0.2">
      <c r="A735" s="5" t="s">
        <v>147</v>
      </c>
      <c r="B735" s="8">
        <v>24</v>
      </c>
      <c r="C735" s="8">
        <v>7000</v>
      </c>
      <c r="D735" s="5" t="s">
        <v>145</v>
      </c>
      <c r="E735" s="5" t="str">
        <f ca="1">IFERROR(OFFSET(Input!$F$1,MATCH(G735,Input!$K$1:$K$10000,0)-1+$H735,I735),"Does Not Exist")</f>
        <v>0</v>
      </c>
      <c r="G735" s="5" t="str">
        <f si="7" t="shared"/>
        <v>Scoring247000origination_fee_amount</v>
      </c>
    </row>
    <row r="736" spans="1:7" x14ac:dyDescent="0.2">
      <c r="A736" s="5" t="s">
        <v>147</v>
      </c>
      <c r="B736" s="8">
        <v>24</v>
      </c>
      <c r="C736" s="8">
        <v>7000</v>
      </c>
      <c r="D736" s="5" t="s">
        <v>120</v>
      </c>
      <c r="E736" s="5" t="str">
        <f ca="1">IFERROR(OFFSET(Input!$F$1,MATCH(G736,Input!$K$1:$K$10000,0)-1+$H736,I736),"Does Not Exist")</f>
        <v>0.293458</v>
      </c>
      <c r="G736" s="5" t="str">
        <f si="7" t="shared"/>
        <v>Scoring247000post_loan_debt_to_net_income</v>
      </c>
    </row>
    <row r="737" spans="1:7" x14ac:dyDescent="0.2">
      <c r="A737" s="5" t="s">
        <v>147</v>
      </c>
      <c r="B737" s="8">
        <v>24</v>
      </c>
      <c r="C737" s="8">
        <v>7000</v>
      </c>
      <c r="D737" s="5" t="s">
        <v>121</v>
      </c>
      <c r="E737" s="5" t="str">
        <f ca="1">IFERROR(OFFSET(Input!$F$1,MATCH(G737,Input!$K$1:$K$10000,0)-1+$H737,I737),"Does Not Exist")</f>
        <v>0.473458</v>
      </c>
      <c r="G737" s="5" t="str">
        <f si="7" t="shared"/>
        <v>Scoring247000post_loan_debt_and_expenses_to_net_income</v>
      </c>
    </row>
    <row r="738" spans="1:7" x14ac:dyDescent="0.2">
      <c r="A738" s="5" t="s">
        <v>147</v>
      </c>
      <c r="B738" s="8">
        <v>24</v>
      </c>
      <c r="C738" s="8">
        <v>7000</v>
      </c>
      <c r="D738" s="5" t="s">
        <v>122</v>
      </c>
      <c r="E738" s="5" t="str">
        <f ca="1">IFERROR(OFFSET(Input!$F$1,MATCH(G738,Input!$K$1:$K$10000,0)-1+$H738,I738),"Does Not Exist")</f>
        <v>0.2200935</v>
      </c>
      <c r="G738" s="5" t="str">
        <f si="7" t="shared"/>
        <v>Scoring247000post_loan_debt_to_income</v>
      </c>
    </row>
    <row r="739" spans="1:7" x14ac:dyDescent="0.2">
      <c r="A739" s="5" t="s">
        <v>147</v>
      </c>
      <c r="B739" s="8">
        <v>24</v>
      </c>
      <c r="C739" s="8">
        <v>7500</v>
      </c>
      <c r="D739" s="5" t="s">
        <v>144</v>
      </c>
      <c r="E739" s="5" t="str">
        <f ca="1">IFERROR(OFFSET(Input!$F$1,MATCH(G739,Input!$K$1:$K$10000,0)-1+$H739,I739),"Does Not Exist")</f>
        <v>false</v>
      </c>
      <c r="G739" s="5" t="str">
        <f si="7" t="shared"/>
        <v>Scoring247500amount_available</v>
      </c>
    </row>
    <row r="740" spans="1:7" x14ac:dyDescent="0.2">
      <c r="A740" s="5" t="s">
        <v>147</v>
      </c>
      <c r="B740" s="8">
        <v>24</v>
      </c>
      <c r="C740" s="8">
        <v>7500</v>
      </c>
      <c r="D740" s="5" t="s">
        <v>84</v>
      </c>
      <c r="E740" s="5" t="str">
        <f ca="1">IFERROR(OFFSET(Input!$F$1,MATCH(G740,Input!$K$1:$K$10000,0)-1+$H740,I740),"Does Not Exist")</f>
        <v>442.82</v>
      </c>
      <c r="G740" s="5" t="str">
        <f si="7" t="shared"/>
        <v>Scoring247500monthly_payment</v>
      </c>
    </row>
    <row r="741" spans="1:7" x14ac:dyDescent="0.2">
      <c r="A741" s="5" t="s">
        <v>147</v>
      </c>
      <c r="B741" s="8">
        <v>24</v>
      </c>
      <c r="C741" s="8">
        <v>7500</v>
      </c>
      <c r="D741" s="5" t="s">
        <v>74</v>
      </c>
      <c r="E741" s="5" t="str">
        <f ca="1">IFERROR(OFFSET(Input!$F$1,MATCH(G741,Input!$K$1:$K$10000,0)-1+$H741,I741),"Does Not Exist")</f>
        <v>0.3599</v>
      </c>
      <c r="G741" s="5" t="str">
        <f si="7" t="shared"/>
        <v>Scoring247500apr</v>
      </c>
    </row>
    <row r="742" spans="1:7" x14ac:dyDescent="0.2">
      <c r="A742" s="5" t="s">
        <v>147</v>
      </c>
      <c r="B742" s="8">
        <v>24</v>
      </c>
      <c r="C742" s="8">
        <v>7500</v>
      </c>
      <c r="D742" s="5" t="s">
        <v>123</v>
      </c>
      <c r="E742" s="5" t="str">
        <f ca="1">IFERROR(OFFSET(Input!$F$1,MATCH(G742,Input!$K$1:$K$10000,0)-1+$H742,I742),"Does Not Exist")</f>
        <v>0.3599</v>
      </c>
      <c r="G742" s="5" t="str">
        <f si="7" t="shared"/>
        <v>Scoring247500annual_interest_rate</v>
      </c>
    </row>
    <row r="743" spans="1:7" x14ac:dyDescent="0.2">
      <c r="A743" s="5" t="s">
        <v>147</v>
      </c>
      <c r="B743" s="8">
        <v>24</v>
      </c>
      <c r="C743" s="8">
        <v>7500</v>
      </c>
      <c r="D743" s="5" t="s">
        <v>86</v>
      </c>
      <c r="E743" s="5" t="str">
        <f ca="1">IFERROR(OFFSET(Input!$F$1,MATCH(G743,Input!$K$1:$K$10000,0)-1+$H743,I743),"Does Not Exist")</f>
        <v>0</v>
      </c>
      <c r="G743" s="5" t="str">
        <f si="7" t="shared"/>
        <v>Scoring247500origination_fee_rate</v>
      </c>
    </row>
    <row r="744" spans="1:7" x14ac:dyDescent="0.2">
      <c r="A744" s="5" t="s">
        <v>147</v>
      </c>
      <c r="B744" s="8">
        <v>24</v>
      </c>
      <c r="C744" s="8">
        <v>7500</v>
      </c>
      <c r="D744" s="5" t="s">
        <v>145</v>
      </c>
      <c r="E744" s="5" t="str">
        <f ca="1">IFERROR(OFFSET(Input!$F$1,MATCH(G744,Input!$K$1:$K$10000,0)-1+$H744,I744),"Does Not Exist")</f>
        <v>0</v>
      </c>
      <c r="G744" s="5" t="str">
        <f si="7" t="shared"/>
        <v>Scoring247500origination_fee_amount</v>
      </c>
    </row>
    <row r="745" spans="1:7" x14ac:dyDescent="0.2">
      <c r="A745" s="5" t="s">
        <v>147</v>
      </c>
      <c r="B745" s="8">
        <v>24</v>
      </c>
      <c r="C745" s="8">
        <v>7500</v>
      </c>
      <c r="D745" s="5" t="s">
        <v>120</v>
      </c>
      <c r="E745" s="5" t="str">
        <f ca="1">IFERROR(OFFSET(Input!$F$1,MATCH(G745,Input!$K$1:$K$10000,0)-1+$H745,I745),"Does Not Exist")</f>
        <v>0.29936399999999996</v>
      </c>
      <c r="G745" s="5" t="str">
        <f si="7" t="shared"/>
        <v>Scoring247500post_loan_debt_to_net_income</v>
      </c>
    </row>
    <row r="746" spans="1:7" x14ac:dyDescent="0.2">
      <c r="A746" s="5" t="s">
        <v>147</v>
      </c>
      <c r="B746" s="8">
        <v>24</v>
      </c>
      <c r="C746" s="8">
        <v>7500</v>
      </c>
      <c r="D746" s="5" t="s">
        <v>121</v>
      </c>
      <c r="E746" s="5" t="str">
        <f ca="1">IFERROR(OFFSET(Input!$F$1,MATCH(G746,Input!$K$1:$K$10000,0)-1+$H746,I746),"Does Not Exist")</f>
        <v>0.479364</v>
      </c>
      <c r="G746" s="5" t="str">
        <f si="7" t="shared"/>
        <v>Scoring247500post_loan_debt_and_expenses_to_net_income</v>
      </c>
    </row>
    <row r="747" spans="1:7" x14ac:dyDescent="0.2">
      <c r="A747" s="5" t="s">
        <v>147</v>
      </c>
      <c r="B747" s="8">
        <v>24</v>
      </c>
      <c r="C747" s="8">
        <v>7500</v>
      </c>
      <c r="D747" s="5" t="s">
        <v>122</v>
      </c>
      <c r="E747" s="5" t="str">
        <f ca="1">IFERROR(OFFSET(Input!$F$1,MATCH(G747,Input!$K$1:$K$10000,0)-1+$H747,I747),"Does Not Exist")</f>
        <v>0.22452299999999997</v>
      </c>
      <c r="G747" s="5" t="str">
        <f si="7" t="shared"/>
        <v>Scoring247500post_loan_debt_to_income</v>
      </c>
    </row>
    <row r="748" spans="1:7" x14ac:dyDescent="0.2">
      <c r="A748" s="5" t="s">
        <v>147</v>
      </c>
      <c r="B748" s="8">
        <v>24</v>
      </c>
      <c r="C748" s="8">
        <v>8000</v>
      </c>
      <c r="D748" s="5" t="s">
        <v>144</v>
      </c>
      <c r="E748" s="5" t="str">
        <f ca="1">IFERROR(OFFSET(Input!$F$1,MATCH(G748,Input!$K$1:$K$10000,0)-1+$H748,I748),"Does Not Exist")</f>
        <v>false</v>
      </c>
      <c r="G748" s="5" t="str">
        <f si="7" t="shared"/>
        <v>Scoring248000amount_available</v>
      </c>
    </row>
    <row r="749" spans="1:7" x14ac:dyDescent="0.2">
      <c r="A749" s="5" t="s">
        <v>147</v>
      </c>
      <c r="B749" s="8">
        <v>24</v>
      </c>
      <c r="C749" s="8">
        <v>8000</v>
      </c>
      <c r="D749" s="5" t="s">
        <v>84</v>
      </c>
      <c r="E749" s="5" t="str">
        <f ca="1">IFERROR(OFFSET(Input!$F$1,MATCH(G749,Input!$K$1:$K$10000,0)-1+$H749,I749),"Does Not Exist")</f>
        <v>472.34</v>
      </c>
      <c r="G749" s="5" t="str">
        <f si="7" t="shared"/>
        <v>Scoring248000monthly_payment</v>
      </c>
    </row>
    <row r="750" spans="1:7" x14ac:dyDescent="0.2">
      <c r="A750" s="5" t="s">
        <v>147</v>
      </c>
      <c r="B750" s="8">
        <v>24</v>
      </c>
      <c r="C750" s="8">
        <v>8000</v>
      </c>
      <c r="D750" s="5" t="s">
        <v>74</v>
      </c>
      <c r="E750" s="5" t="str">
        <f ca="1">IFERROR(OFFSET(Input!$F$1,MATCH(G750,Input!$K$1:$K$10000,0)-1+$H750,I750),"Does Not Exist")</f>
        <v>0.3599</v>
      </c>
      <c r="G750" s="5" t="str">
        <f si="7" t="shared"/>
        <v>Scoring248000apr</v>
      </c>
    </row>
    <row r="751" spans="1:7" x14ac:dyDescent="0.2">
      <c r="A751" s="5" t="s">
        <v>147</v>
      </c>
      <c r="B751" s="8">
        <v>24</v>
      </c>
      <c r="C751" s="8">
        <v>8000</v>
      </c>
      <c r="D751" s="5" t="s">
        <v>123</v>
      </c>
      <c r="E751" s="5" t="str">
        <f ca="1">IFERROR(OFFSET(Input!$F$1,MATCH(G751,Input!$K$1:$K$10000,0)-1+$H751,I751),"Does Not Exist")</f>
        <v>0.3599</v>
      </c>
      <c r="G751" s="5" t="str">
        <f si="7" t="shared"/>
        <v>Scoring248000annual_interest_rate</v>
      </c>
    </row>
    <row r="752" spans="1:7" x14ac:dyDescent="0.2">
      <c r="A752" s="5" t="s">
        <v>147</v>
      </c>
      <c r="B752" s="8">
        <v>24</v>
      </c>
      <c r="C752" s="8">
        <v>8000</v>
      </c>
      <c r="D752" s="5" t="s">
        <v>86</v>
      </c>
      <c r="E752" s="5" t="str">
        <f ca="1">IFERROR(OFFSET(Input!$F$1,MATCH(G752,Input!$K$1:$K$10000,0)-1+$H752,I752),"Does Not Exist")</f>
        <v>0</v>
      </c>
      <c r="G752" s="5" t="str">
        <f si="7" t="shared"/>
        <v>Scoring248000origination_fee_rate</v>
      </c>
    </row>
    <row r="753" spans="1:7" x14ac:dyDescent="0.2">
      <c r="A753" s="5" t="s">
        <v>147</v>
      </c>
      <c r="B753" s="8">
        <v>24</v>
      </c>
      <c r="C753" s="8">
        <v>8000</v>
      </c>
      <c r="D753" s="5" t="s">
        <v>145</v>
      </c>
      <c r="E753" s="5" t="str">
        <f ca="1">IFERROR(OFFSET(Input!$F$1,MATCH(G753,Input!$K$1:$K$10000,0)-1+$H753,I753),"Does Not Exist")</f>
        <v>0</v>
      </c>
      <c r="G753" s="5" t="str">
        <f si="7" t="shared"/>
        <v>Scoring248000origination_fee_amount</v>
      </c>
    </row>
    <row r="754" spans="1:7" x14ac:dyDescent="0.2">
      <c r="A754" s="5" t="s">
        <v>147</v>
      </c>
      <c r="B754" s="8">
        <v>24</v>
      </c>
      <c r="C754" s="8">
        <v>8000</v>
      </c>
      <c r="D754" s="5" t="s">
        <v>120</v>
      </c>
      <c r="E754" s="5" t="str">
        <f ca="1">IFERROR(OFFSET(Input!$F$1,MATCH(G754,Input!$K$1:$K$10000,0)-1+$H754,I754),"Does Not Exist")</f>
        <v>0.305268</v>
      </c>
      <c r="G754" s="5" t="str">
        <f si="7" t="shared"/>
        <v>Scoring248000post_loan_debt_to_net_income</v>
      </c>
    </row>
    <row r="755" spans="1:7" x14ac:dyDescent="0.2">
      <c r="A755" s="5" t="s">
        <v>147</v>
      </c>
      <c r="B755" s="8">
        <v>24</v>
      </c>
      <c r="C755" s="8">
        <v>8000</v>
      </c>
      <c r="D755" s="5" t="s">
        <v>121</v>
      </c>
      <c r="E755" s="5" t="str">
        <f ca="1">IFERROR(OFFSET(Input!$F$1,MATCH(G755,Input!$K$1:$K$10000,0)-1+$H755,I755),"Does Not Exist")</f>
        <v>0.48526800000000003</v>
      </c>
      <c r="G755" s="5" t="str">
        <f si="7" t="shared"/>
        <v>Scoring248000post_loan_debt_and_expenses_to_net_income</v>
      </c>
    </row>
    <row r="756" spans="1:7" x14ac:dyDescent="0.2">
      <c r="A756" s="5" t="s">
        <v>147</v>
      </c>
      <c r="B756" s="8">
        <v>24</v>
      </c>
      <c r="C756" s="8">
        <v>8000</v>
      </c>
      <c r="D756" s="5" t="s">
        <v>122</v>
      </c>
      <c r="E756" s="5" t="str">
        <f ca="1">IFERROR(OFFSET(Input!$F$1,MATCH(G756,Input!$K$1:$K$10000,0)-1+$H756,I756),"Does Not Exist")</f>
        <v>0.228951</v>
      </c>
      <c r="G756" s="5" t="str">
        <f si="7" t="shared"/>
        <v>Scoring248000post_loan_debt_to_income</v>
      </c>
    </row>
    <row r="757" spans="1:7" x14ac:dyDescent="0.2">
      <c r="A757" s="5" t="s">
        <v>147</v>
      </c>
      <c r="B757" s="8">
        <v>24</v>
      </c>
      <c r="C757" s="8">
        <v>8500</v>
      </c>
      <c r="D757" s="5" t="s">
        <v>144</v>
      </c>
      <c r="E757" s="5" t="str">
        <f ca="1">IFERROR(OFFSET(Input!$F$1,MATCH(G757,Input!$K$1:$K$10000,0)-1+$H757,I757),"Does Not Exist")</f>
        <v>false</v>
      </c>
      <c r="G757" s="5" t="str">
        <f si="7" t="shared"/>
        <v>Scoring248500amount_available</v>
      </c>
    </row>
    <row r="758" spans="1:7" x14ac:dyDescent="0.2">
      <c r="A758" s="5" t="s">
        <v>147</v>
      </c>
      <c r="B758" s="8">
        <v>24</v>
      </c>
      <c r="C758" s="8">
        <v>8500</v>
      </c>
      <c r="D758" s="5" t="s">
        <v>84</v>
      </c>
      <c r="E758" s="5" t="str">
        <f ca="1">IFERROR(OFFSET(Input!$F$1,MATCH(G758,Input!$K$1:$K$10000,0)-1+$H758,I758),"Does Not Exist")</f>
        <v>501.86</v>
      </c>
      <c r="G758" s="5" t="str">
        <f si="7" t="shared"/>
        <v>Scoring248500monthly_payment</v>
      </c>
    </row>
    <row r="759" spans="1:7" x14ac:dyDescent="0.2">
      <c r="A759" s="5" t="s">
        <v>147</v>
      </c>
      <c r="B759" s="8">
        <v>24</v>
      </c>
      <c r="C759" s="8">
        <v>8500</v>
      </c>
      <c r="D759" s="5" t="s">
        <v>74</v>
      </c>
      <c r="E759" s="5" t="str">
        <f ca="1">IFERROR(OFFSET(Input!$F$1,MATCH(G759,Input!$K$1:$K$10000,0)-1+$H759,I759),"Does Not Exist")</f>
        <v>0.3599</v>
      </c>
      <c r="G759" s="5" t="str">
        <f si="7" t="shared"/>
        <v>Scoring248500apr</v>
      </c>
    </row>
    <row r="760" spans="1:7" x14ac:dyDescent="0.2">
      <c r="A760" s="5" t="s">
        <v>147</v>
      </c>
      <c r="B760" s="8">
        <v>24</v>
      </c>
      <c r="C760" s="8">
        <v>8500</v>
      </c>
      <c r="D760" s="5" t="s">
        <v>123</v>
      </c>
      <c r="E760" s="5" t="str">
        <f ca="1">IFERROR(OFFSET(Input!$F$1,MATCH(G760,Input!$K$1:$K$10000,0)-1+$H760,I760),"Does Not Exist")</f>
        <v>0.3599</v>
      </c>
      <c r="G760" s="5" t="str">
        <f si="7" t="shared"/>
        <v>Scoring248500annual_interest_rate</v>
      </c>
    </row>
    <row r="761" spans="1:7" x14ac:dyDescent="0.2">
      <c r="A761" s="5" t="s">
        <v>147</v>
      </c>
      <c r="B761" s="8">
        <v>24</v>
      </c>
      <c r="C761" s="8">
        <v>8500</v>
      </c>
      <c r="D761" s="5" t="s">
        <v>86</v>
      </c>
      <c r="E761" s="5" t="str">
        <f ca="1">IFERROR(OFFSET(Input!$F$1,MATCH(G761,Input!$K$1:$K$10000,0)-1+$H761,I761),"Does Not Exist")</f>
        <v>0</v>
      </c>
      <c r="G761" s="5" t="str">
        <f si="7" t="shared"/>
        <v>Scoring248500origination_fee_rate</v>
      </c>
    </row>
    <row r="762" spans="1:7" x14ac:dyDescent="0.2">
      <c r="A762" s="5" t="s">
        <v>147</v>
      </c>
      <c r="B762" s="8">
        <v>24</v>
      </c>
      <c r="C762" s="8">
        <v>8500</v>
      </c>
      <c r="D762" s="5" t="s">
        <v>145</v>
      </c>
      <c r="E762" s="5" t="str">
        <f ca="1">IFERROR(OFFSET(Input!$F$1,MATCH(G762,Input!$K$1:$K$10000,0)-1+$H762,I762),"Does Not Exist")</f>
        <v>0</v>
      </c>
      <c r="G762" s="5" t="str">
        <f si="7" t="shared"/>
        <v>Scoring248500origination_fee_amount</v>
      </c>
    </row>
    <row r="763" spans="1:7" x14ac:dyDescent="0.2">
      <c r="A763" s="5" t="s">
        <v>147</v>
      </c>
      <c r="B763" s="8">
        <v>24</v>
      </c>
      <c r="C763" s="8">
        <v>8500</v>
      </c>
      <c r="D763" s="5" t="s">
        <v>120</v>
      </c>
      <c r="E763" s="5" t="str">
        <f ca="1">IFERROR(OFFSET(Input!$F$1,MATCH(G763,Input!$K$1:$K$10000,0)-1+$H763,I763),"Does Not Exist")</f>
        <v>0.311172</v>
      </c>
      <c r="G763" s="5" t="str">
        <f si="7" t="shared"/>
        <v>Scoring248500post_loan_debt_to_net_income</v>
      </c>
    </row>
    <row r="764" spans="1:7" x14ac:dyDescent="0.2">
      <c r="A764" s="5" t="s">
        <v>147</v>
      </c>
      <c r="B764" s="8">
        <v>24</v>
      </c>
      <c r="C764" s="8">
        <v>8500</v>
      </c>
      <c r="D764" s="5" t="s">
        <v>121</v>
      </c>
      <c r="E764" s="5" t="str">
        <f ca="1">IFERROR(OFFSET(Input!$F$1,MATCH(G764,Input!$K$1:$K$10000,0)-1+$H764,I764),"Does Not Exist")</f>
        <v>0.49117200000000005</v>
      </c>
      <c r="G764" s="5" t="str">
        <f si="7" t="shared"/>
        <v>Scoring248500post_loan_debt_and_expenses_to_net_income</v>
      </c>
    </row>
    <row r="765" spans="1:7" x14ac:dyDescent="0.2">
      <c r="A765" s="5" t="s">
        <v>147</v>
      </c>
      <c r="B765" s="8">
        <v>24</v>
      </c>
      <c r="C765" s="8">
        <v>8500</v>
      </c>
      <c r="D765" s="5" t="s">
        <v>122</v>
      </c>
      <c r="E765" s="5" t="str">
        <f ca="1">IFERROR(OFFSET(Input!$F$1,MATCH(G765,Input!$K$1:$K$10000,0)-1+$H765,I765),"Does Not Exist")</f>
        <v>0.233379</v>
      </c>
      <c r="G765" s="5" t="str">
        <f ref="G765:G828" si="8" t="shared">A765&amp;B765&amp;C765&amp;D765</f>
        <v>Scoring248500post_loan_debt_to_income</v>
      </c>
    </row>
    <row r="766" spans="1:7" x14ac:dyDescent="0.2">
      <c r="A766" s="5" t="s">
        <v>147</v>
      </c>
      <c r="B766" s="8">
        <v>24</v>
      </c>
      <c r="C766" s="8">
        <v>9000</v>
      </c>
      <c r="D766" s="5" t="s">
        <v>144</v>
      </c>
      <c r="E766" s="5" t="str">
        <f ca="1">IFERROR(OFFSET(Input!$F$1,MATCH(G766,Input!$K$1:$K$10000,0)-1+$H766,I766),"Does Not Exist")</f>
        <v>false</v>
      </c>
      <c r="G766" s="5" t="str">
        <f si="8" t="shared"/>
        <v>Scoring249000amount_available</v>
      </c>
    </row>
    <row r="767" spans="1:7" x14ac:dyDescent="0.2">
      <c r="A767" s="5" t="s">
        <v>147</v>
      </c>
      <c r="B767" s="8">
        <v>24</v>
      </c>
      <c r="C767" s="8">
        <v>9000</v>
      </c>
      <c r="D767" s="5" t="s">
        <v>84</v>
      </c>
      <c r="E767" s="5" t="str">
        <f ca="1">IFERROR(OFFSET(Input!$F$1,MATCH(G767,Input!$K$1:$K$10000,0)-1+$H767,I767),"Does Not Exist")</f>
        <v>531.38</v>
      </c>
      <c r="G767" s="5" t="str">
        <f si="8" t="shared"/>
        <v>Scoring249000monthly_payment</v>
      </c>
    </row>
    <row r="768" spans="1:7" x14ac:dyDescent="0.2">
      <c r="A768" s="5" t="s">
        <v>147</v>
      </c>
      <c r="B768" s="8">
        <v>24</v>
      </c>
      <c r="C768" s="8">
        <v>9000</v>
      </c>
      <c r="D768" s="5" t="s">
        <v>74</v>
      </c>
      <c r="E768" s="5" t="str">
        <f ca="1">IFERROR(OFFSET(Input!$F$1,MATCH(G768,Input!$K$1:$K$10000,0)-1+$H768,I768),"Does Not Exist")</f>
        <v>0.3599</v>
      </c>
      <c r="G768" s="5" t="str">
        <f si="8" t="shared"/>
        <v>Scoring249000apr</v>
      </c>
    </row>
    <row r="769" spans="1:7" x14ac:dyDescent="0.2">
      <c r="A769" s="5" t="s">
        <v>147</v>
      </c>
      <c r="B769" s="8">
        <v>24</v>
      </c>
      <c r="C769" s="8">
        <v>9000</v>
      </c>
      <c r="D769" s="5" t="s">
        <v>123</v>
      </c>
      <c r="E769" s="5" t="str">
        <f ca="1">IFERROR(OFFSET(Input!$F$1,MATCH(G769,Input!$K$1:$K$10000,0)-1+$H769,I769),"Does Not Exist")</f>
        <v>0.3599</v>
      </c>
      <c r="G769" s="5" t="str">
        <f si="8" t="shared"/>
        <v>Scoring249000annual_interest_rate</v>
      </c>
    </row>
    <row r="770" spans="1:7" x14ac:dyDescent="0.2">
      <c r="A770" s="5" t="s">
        <v>147</v>
      </c>
      <c r="B770" s="8">
        <v>24</v>
      </c>
      <c r="C770" s="8">
        <v>9000</v>
      </c>
      <c r="D770" s="5" t="s">
        <v>86</v>
      </c>
      <c r="E770" s="5" t="str">
        <f ca="1">IFERROR(OFFSET(Input!$F$1,MATCH(G770,Input!$K$1:$K$10000,0)-1+$H770,I770),"Does Not Exist")</f>
        <v>0</v>
      </c>
      <c r="G770" s="5" t="str">
        <f si="8" t="shared"/>
        <v>Scoring249000origination_fee_rate</v>
      </c>
    </row>
    <row r="771" spans="1:7" x14ac:dyDescent="0.2">
      <c r="A771" s="5" t="s">
        <v>147</v>
      </c>
      <c r="B771" s="8">
        <v>24</v>
      </c>
      <c r="C771" s="8">
        <v>9000</v>
      </c>
      <c r="D771" s="5" t="s">
        <v>145</v>
      </c>
      <c r="E771" s="5" t="str">
        <f ca="1">IFERROR(OFFSET(Input!$F$1,MATCH(G771,Input!$K$1:$K$10000,0)-1+$H771,I771),"Does Not Exist")</f>
        <v>0</v>
      </c>
      <c r="G771" s="5" t="str">
        <f si="8" t="shared"/>
        <v>Scoring249000origination_fee_amount</v>
      </c>
    </row>
    <row r="772" spans="1:7" x14ac:dyDescent="0.2">
      <c r="A772" s="5" t="s">
        <v>147</v>
      </c>
      <c r="B772" s="8">
        <v>24</v>
      </c>
      <c r="C772" s="8">
        <v>9000</v>
      </c>
      <c r="D772" s="5" t="s">
        <v>120</v>
      </c>
      <c r="E772" s="5" t="str">
        <f ca="1">IFERROR(OFFSET(Input!$F$1,MATCH(G772,Input!$K$1:$K$10000,0)-1+$H772,I772),"Does Not Exist")</f>
        <v>0.317076</v>
      </c>
      <c r="G772" s="5" t="str">
        <f si="8" t="shared"/>
        <v>Scoring249000post_loan_debt_to_net_income</v>
      </c>
    </row>
    <row r="773" spans="1:7" x14ac:dyDescent="0.2">
      <c r="A773" s="5" t="s">
        <v>147</v>
      </c>
      <c r="B773" s="8">
        <v>24</v>
      </c>
      <c r="C773" s="8">
        <v>9000</v>
      </c>
      <c r="D773" s="5" t="s">
        <v>121</v>
      </c>
      <c r="E773" s="5" t="str">
        <f ca="1">IFERROR(OFFSET(Input!$F$1,MATCH(G773,Input!$K$1:$K$10000,0)-1+$H773,I773),"Does Not Exist")</f>
        <v>0.497076</v>
      </c>
      <c r="G773" s="5" t="str">
        <f si="8" t="shared"/>
        <v>Scoring249000post_loan_debt_and_expenses_to_net_income</v>
      </c>
    </row>
    <row r="774" spans="1:7" x14ac:dyDescent="0.2">
      <c r="A774" s="5" t="s">
        <v>147</v>
      </c>
      <c r="B774" s="8">
        <v>24</v>
      </c>
      <c r="C774" s="8">
        <v>9000</v>
      </c>
      <c r="D774" s="5" t="s">
        <v>122</v>
      </c>
      <c r="E774" s="5" t="str">
        <f ca="1">IFERROR(OFFSET(Input!$F$1,MATCH(G774,Input!$K$1:$K$10000,0)-1+$H774,I774),"Does Not Exist")</f>
        <v>0.23780700000000002</v>
      </c>
      <c r="G774" s="5" t="str">
        <f si="8" t="shared"/>
        <v>Scoring249000post_loan_debt_to_income</v>
      </c>
    </row>
    <row r="775" spans="1:7" x14ac:dyDescent="0.2">
      <c r="A775" s="5" t="s">
        <v>147</v>
      </c>
      <c r="B775" s="8">
        <v>24</v>
      </c>
      <c r="C775" s="8">
        <v>9500</v>
      </c>
      <c r="D775" s="5" t="s">
        <v>144</v>
      </c>
      <c r="E775" s="5" t="str">
        <f ca="1">IFERROR(OFFSET(Input!$F$1,MATCH(G775,Input!$K$1:$K$10000,0)-1+$H775,I775),"Does Not Exist")</f>
        <v>false</v>
      </c>
      <c r="G775" s="5" t="str">
        <f si="8" t="shared"/>
        <v>Scoring249500amount_available</v>
      </c>
    </row>
    <row r="776" spans="1:7" x14ac:dyDescent="0.2">
      <c r="A776" s="5" t="s">
        <v>147</v>
      </c>
      <c r="B776" s="8">
        <v>24</v>
      </c>
      <c r="C776" s="8">
        <v>9500</v>
      </c>
      <c r="D776" s="5" t="s">
        <v>84</v>
      </c>
      <c r="E776" s="5" t="str">
        <f ca="1">IFERROR(OFFSET(Input!$F$1,MATCH(G776,Input!$K$1:$K$10000,0)-1+$H776,I776),"Does Not Exist")</f>
        <v>560.9</v>
      </c>
      <c r="G776" s="5" t="str">
        <f si="8" t="shared"/>
        <v>Scoring249500monthly_payment</v>
      </c>
    </row>
    <row r="777" spans="1:7" x14ac:dyDescent="0.2">
      <c r="A777" s="5" t="s">
        <v>147</v>
      </c>
      <c r="B777" s="8">
        <v>24</v>
      </c>
      <c r="C777" s="8">
        <v>9500</v>
      </c>
      <c r="D777" s="5" t="s">
        <v>74</v>
      </c>
      <c r="E777" s="5" t="str">
        <f ca="1">IFERROR(OFFSET(Input!$F$1,MATCH(G777,Input!$K$1:$K$10000,0)-1+$H777,I777),"Does Not Exist")</f>
        <v>0.3599</v>
      </c>
      <c r="G777" s="5" t="str">
        <f si="8" t="shared"/>
        <v>Scoring249500apr</v>
      </c>
    </row>
    <row r="778" spans="1:7" x14ac:dyDescent="0.2">
      <c r="A778" s="5" t="s">
        <v>147</v>
      </c>
      <c r="B778" s="8">
        <v>24</v>
      </c>
      <c r="C778" s="8">
        <v>9500</v>
      </c>
      <c r="D778" s="5" t="s">
        <v>123</v>
      </c>
      <c r="E778" s="5" t="str">
        <f ca="1">IFERROR(OFFSET(Input!$F$1,MATCH(G778,Input!$K$1:$K$10000,0)-1+$H778,I778),"Does Not Exist")</f>
        <v>0.3599</v>
      </c>
      <c r="G778" s="5" t="str">
        <f si="8" t="shared"/>
        <v>Scoring249500annual_interest_rate</v>
      </c>
    </row>
    <row r="779" spans="1:7" x14ac:dyDescent="0.2">
      <c r="A779" s="5" t="s">
        <v>147</v>
      </c>
      <c r="B779" s="8">
        <v>24</v>
      </c>
      <c r="C779" s="8">
        <v>9500</v>
      </c>
      <c r="D779" s="5" t="s">
        <v>86</v>
      </c>
      <c r="E779" s="5" t="str">
        <f ca="1">IFERROR(OFFSET(Input!$F$1,MATCH(G779,Input!$K$1:$K$10000,0)-1+$H779,I779),"Does Not Exist")</f>
        <v>0</v>
      </c>
      <c r="G779" s="5" t="str">
        <f si="8" t="shared"/>
        <v>Scoring249500origination_fee_rate</v>
      </c>
    </row>
    <row r="780" spans="1:7" x14ac:dyDescent="0.2">
      <c r="A780" s="5" t="s">
        <v>147</v>
      </c>
      <c r="B780" s="8">
        <v>24</v>
      </c>
      <c r="C780" s="8">
        <v>9500</v>
      </c>
      <c r="D780" s="5" t="s">
        <v>145</v>
      </c>
      <c r="E780" s="5" t="str">
        <f ca="1">IFERROR(OFFSET(Input!$F$1,MATCH(G780,Input!$K$1:$K$10000,0)-1+$H780,I780),"Does Not Exist")</f>
        <v>0</v>
      </c>
      <c r="G780" s="5" t="str">
        <f si="8" t="shared"/>
        <v>Scoring249500origination_fee_amount</v>
      </c>
    </row>
    <row r="781" spans="1:7" x14ac:dyDescent="0.2">
      <c r="A781" s="5" t="s">
        <v>147</v>
      </c>
      <c r="B781" s="8">
        <v>24</v>
      </c>
      <c r="C781" s="8">
        <v>9500</v>
      </c>
      <c r="D781" s="5" t="s">
        <v>120</v>
      </c>
      <c r="E781" s="5" t="str">
        <f ca="1">IFERROR(OFFSET(Input!$F$1,MATCH(G781,Input!$K$1:$K$10000,0)-1+$H781,I781),"Does Not Exist")</f>
        <v>0.32298000000000004</v>
      </c>
      <c r="G781" s="5" t="str">
        <f si="8" t="shared"/>
        <v>Scoring249500post_loan_debt_to_net_income</v>
      </c>
    </row>
    <row r="782" spans="1:7" x14ac:dyDescent="0.2">
      <c r="A782" s="5" t="s">
        <v>147</v>
      </c>
      <c r="B782" s="8">
        <v>24</v>
      </c>
      <c r="C782" s="8">
        <v>9500</v>
      </c>
      <c r="D782" s="5" t="s">
        <v>121</v>
      </c>
      <c r="E782" s="5" t="str">
        <f ca="1">IFERROR(OFFSET(Input!$F$1,MATCH(G782,Input!$K$1:$K$10000,0)-1+$H782,I782),"Does Not Exist")</f>
        <v>0.50298</v>
      </c>
      <c r="G782" s="5" t="str">
        <f si="8" t="shared"/>
        <v>Scoring249500post_loan_debt_and_expenses_to_net_income</v>
      </c>
    </row>
    <row r="783" spans="1:7" x14ac:dyDescent="0.2">
      <c r="A783" s="5" t="s">
        <v>147</v>
      </c>
      <c r="B783" s="8">
        <v>24</v>
      </c>
      <c r="C783" s="8">
        <v>9500</v>
      </c>
      <c r="D783" s="5" t="s">
        <v>122</v>
      </c>
      <c r="E783" s="5" t="str">
        <f ca="1">IFERROR(OFFSET(Input!$F$1,MATCH(G783,Input!$K$1:$K$10000,0)-1+$H783,I783),"Does Not Exist")</f>
        <v>0.242235</v>
      </c>
      <c r="G783" s="5" t="str">
        <f si="8" t="shared"/>
        <v>Scoring249500post_loan_debt_to_income</v>
      </c>
    </row>
    <row r="784" spans="1:7" x14ac:dyDescent="0.2">
      <c r="A784" s="5" t="s">
        <v>147</v>
      </c>
      <c r="B784" s="8">
        <v>24</v>
      </c>
      <c r="C784" s="8">
        <v>10000</v>
      </c>
      <c r="D784" s="5" t="s">
        <v>144</v>
      </c>
      <c r="E784" s="5" t="str">
        <f ca="1">IFERROR(OFFSET(Input!$F$1,MATCH(G784,Input!$K$1:$K$10000,0)-1+$H784,I784),"Does Not Exist")</f>
        <v>false</v>
      </c>
      <c r="G784" s="5" t="str">
        <f si="8" t="shared"/>
        <v>Scoring2410000amount_available</v>
      </c>
    </row>
    <row r="785" spans="1:7" x14ac:dyDescent="0.2">
      <c r="A785" s="5" t="s">
        <v>147</v>
      </c>
      <c r="B785" s="8">
        <v>24</v>
      </c>
      <c r="C785" s="8">
        <v>10000</v>
      </c>
      <c r="D785" s="5" t="s">
        <v>84</v>
      </c>
      <c r="E785" s="5" t="str">
        <f ca="1">IFERROR(OFFSET(Input!$F$1,MATCH(G785,Input!$K$1:$K$10000,0)-1+$H785,I785),"Does Not Exist")</f>
        <v>590.42</v>
      </c>
      <c r="G785" s="5" t="str">
        <f si="8" t="shared"/>
        <v>Scoring2410000monthly_payment</v>
      </c>
    </row>
    <row r="786" spans="1:7" x14ac:dyDescent="0.2">
      <c r="A786" s="5" t="s">
        <v>147</v>
      </c>
      <c r="B786" s="8">
        <v>24</v>
      </c>
      <c r="C786" s="8">
        <v>10000</v>
      </c>
      <c r="D786" s="5" t="s">
        <v>74</v>
      </c>
      <c r="E786" s="5" t="str">
        <f ca="1">IFERROR(OFFSET(Input!$F$1,MATCH(G786,Input!$K$1:$K$10000,0)-1+$H786,I786),"Does Not Exist")</f>
        <v>0.3599</v>
      </c>
      <c r="G786" s="5" t="str">
        <f si="8" t="shared"/>
        <v>Scoring2410000apr</v>
      </c>
    </row>
    <row r="787" spans="1:7" x14ac:dyDescent="0.2">
      <c r="A787" s="5" t="s">
        <v>147</v>
      </c>
      <c r="B787" s="8">
        <v>24</v>
      </c>
      <c r="C787" s="8">
        <v>10000</v>
      </c>
      <c r="D787" s="5" t="s">
        <v>123</v>
      </c>
      <c r="E787" s="5" t="str">
        <f ca="1">IFERROR(OFFSET(Input!$F$1,MATCH(G787,Input!$K$1:$K$10000,0)-1+$H787,I787),"Does Not Exist")</f>
        <v>0.3599</v>
      </c>
      <c r="G787" s="5" t="str">
        <f si="8" t="shared"/>
        <v>Scoring2410000annual_interest_rate</v>
      </c>
    </row>
    <row r="788" spans="1:7" x14ac:dyDescent="0.2">
      <c r="A788" s="5" t="s">
        <v>147</v>
      </c>
      <c r="B788" s="8">
        <v>24</v>
      </c>
      <c r="C788" s="8">
        <v>10000</v>
      </c>
      <c r="D788" s="5" t="s">
        <v>86</v>
      </c>
      <c r="E788" s="5" t="str">
        <f ca="1">IFERROR(OFFSET(Input!$F$1,MATCH(G788,Input!$K$1:$K$10000,0)-1+$H788,I788),"Does Not Exist")</f>
        <v>0</v>
      </c>
      <c r="G788" s="5" t="str">
        <f si="8" t="shared"/>
        <v>Scoring2410000origination_fee_rate</v>
      </c>
    </row>
    <row r="789" spans="1:7" x14ac:dyDescent="0.2">
      <c r="A789" s="5" t="s">
        <v>147</v>
      </c>
      <c r="B789" s="8">
        <v>24</v>
      </c>
      <c r="C789" s="8">
        <v>10000</v>
      </c>
      <c r="D789" s="5" t="s">
        <v>145</v>
      </c>
      <c r="E789" s="5" t="str">
        <f ca="1">IFERROR(OFFSET(Input!$F$1,MATCH(G789,Input!$K$1:$K$10000,0)-1+$H789,I789),"Does Not Exist")</f>
        <v>0</v>
      </c>
      <c r="G789" s="5" t="str">
        <f si="8" t="shared"/>
        <v>Scoring2410000origination_fee_amount</v>
      </c>
    </row>
    <row r="790" spans="1:7" x14ac:dyDescent="0.2">
      <c r="A790" s="5" t="s">
        <v>147</v>
      </c>
      <c r="B790" s="8">
        <v>24</v>
      </c>
      <c r="C790" s="8">
        <v>10000</v>
      </c>
      <c r="D790" s="5" t="s">
        <v>120</v>
      </c>
      <c r="E790" s="5" t="str">
        <f ca="1">IFERROR(OFFSET(Input!$F$1,MATCH(G790,Input!$K$1:$K$10000,0)-1+$H790,I790),"Does Not Exist")</f>
        <v>0.328884</v>
      </c>
      <c r="G790" s="5" t="str">
        <f si="8" t="shared"/>
        <v>Scoring2410000post_loan_debt_to_net_income</v>
      </c>
    </row>
    <row r="791" spans="1:7" x14ac:dyDescent="0.2">
      <c r="A791" s="5" t="s">
        <v>147</v>
      </c>
      <c r="B791" s="8">
        <v>24</v>
      </c>
      <c r="C791" s="8">
        <v>10000</v>
      </c>
      <c r="D791" s="5" t="s">
        <v>121</v>
      </c>
      <c r="E791" s="5" t="str">
        <f ca="1">IFERROR(OFFSET(Input!$F$1,MATCH(G791,Input!$K$1:$K$10000,0)-1+$H791,I791),"Does Not Exist")</f>
        <v>0.508884</v>
      </c>
      <c r="G791" s="5" t="str">
        <f si="8" t="shared"/>
        <v>Scoring2410000post_loan_debt_and_expenses_to_net_income</v>
      </c>
    </row>
    <row r="792" spans="1:7" x14ac:dyDescent="0.2">
      <c r="A792" s="5" t="s">
        <v>147</v>
      </c>
      <c r="B792" s="8">
        <v>24</v>
      </c>
      <c r="C792" s="8">
        <v>10000</v>
      </c>
      <c r="D792" s="5" t="s">
        <v>122</v>
      </c>
      <c r="E792" s="5" t="str">
        <f ca="1">IFERROR(OFFSET(Input!$F$1,MATCH(G792,Input!$K$1:$K$10000,0)-1+$H792,I792),"Does Not Exist")</f>
        <v>0.246663</v>
      </c>
      <c r="G792" s="5" t="str">
        <f si="8" t="shared"/>
        <v>Scoring2410000post_loan_debt_to_income</v>
      </c>
    </row>
    <row r="793" spans="1:7" x14ac:dyDescent="0.2">
      <c r="A793" s="5" t="s">
        <v>147</v>
      </c>
      <c r="B793" s="8">
        <v>24</v>
      </c>
      <c r="C793" s="8">
        <v>10500</v>
      </c>
      <c r="D793" s="5" t="s">
        <v>144</v>
      </c>
      <c r="E793" s="5" t="str">
        <f ca="1">IFERROR(OFFSET(Input!$F$1,MATCH(G793,Input!$K$1:$K$10000,0)-1+$H793,I793),"Does Not Exist")</f>
        <v>false</v>
      </c>
      <c r="G793" s="5" t="str">
        <f si="8" t="shared"/>
        <v>Scoring2410500amount_available</v>
      </c>
    </row>
    <row r="794" spans="1:7" x14ac:dyDescent="0.2">
      <c r="A794" s="5" t="s">
        <v>147</v>
      </c>
      <c r="B794" s="8">
        <v>24</v>
      </c>
      <c r="C794" s="8">
        <v>10500</v>
      </c>
      <c r="D794" s="5" t="s">
        <v>84</v>
      </c>
      <c r="E794" s="5" t="str">
        <f ca="1">IFERROR(OFFSET(Input!$F$1,MATCH(G794,Input!$K$1:$K$10000,0)-1+$H794,I794),"Does Not Exist")</f>
        <v>619.94</v>
      </c>
      <c r="G794" s="5" t="str">
        <f si="8" t="shared"/>
        <v>Scoring2410500monthly_payment</v>
      </c>
    </row>
    <row r="795" spans="1:7" x14ac:dyDescent="0.2">
      <c r="A795" s="5" t="s">
        <v>147</v>
      </c>
      <c r="B795" s="8">
        <v>24</v>
      </c>
      <c r="C795" s="8">
        <v>10500</v>
      </c>
      <c r="D795" s="5" t="s">
        <v>74</v>
      </c>
      <c r="E795" s="5" t="str">
        <f ca="1">IFERROR(OFFSET(Input!$F$1,MATCH(G795,Input!$K$1:$K$10000,0)-1+$H795,I795),"Does Not Exist")</f>
        <v>0.3599</v>
      </c>
      <c r="G795" s="5" t="str">
        <f si="8" t="shared"/>
        <v>Scoring2410500apr</v>
      </c>
    </row>
    <row r="796" spans="1:7" x14ac:dyDescent="0.2">
      <c r="A796" s="5" t="s">
        <v>147</v>
      </c>
      <c r="B796" s="8">
        <v>24</v>
      </c>
      <c r="C796" s="8">
        <v>10500</v>
      </c>
      <c r="D796" s="5" t="s">
        <v>123</v>
      </c>
      <c r="E796" s="5" t="str">
        <f ca="1">IFERROR(OFFSET(Input!$F$1,MATCH(G796,Input!$K$1:$K$10000,0)-1+$H796,I796),"Does Not Exist")</f>
        <v>0.3599</v>
      </c>
      <c r="G796" s="5" t="str">
        <f si="8" t="shared"/>
        <v>Scoring2410500annual_interest_rate</v>
      </c>
    </row>
    <row r="797" spans="1:7" x14ac:dyDescent="0.2">
      <c r="A797" s="5" t="s">
        <v>147</v>
      </c>
      <c r="B797" s="8">
        <v>24</v>
      </c>
      <c r="C797" s="8">
        <v>10500</v>
      </c>
      <c r="D797" s="5" t="s">
        <v>86</v>
      </c>
      <c r="E797" s="5" t="str">
        <f ca="1">IFERROR(OFFSET(Input!$F$1,MATCH(G797,Input!$K$1:$K$10000,0)-1+$H797,I797),"Does Not Exist")</f>
        <v>0</v>
      </c>
      <c r="G797" s="5" t="str">
        <f si="8" t="shared"/>
        <v>Scoring2410500origination_fee_rate</v>
      </c>
    </row>
    <row r="798" spans="1:7" x14ac:dyDescent="0.2">
      <c r="A798" s="5" t="s">
        <v>147</v>
      </c>
      <c r="B798" s="8">
        <v>24</v>
      </c>
      <c r="C798" s="8">
        <v>10500</v>
      </c>
      <c r="D798" s="5" t="s">
        <v>145</v>
      </c>
      <c r="E798" s="5" t="str">
        <f ca="1">IFERROR(OFFSET(Input!$F$1,MATCH(G798,Input!$K$1:$K$10000,0)-1+$H798,I798),"Does Not Exist")</f>
        <v>0</v>
      </c>
      <c r="G798" s="5" t="str">
        <f si="8" t="shared"/>
        <v>Scoring2410500origination_fee_amount</v>
      </c>
    </row>
    <row r="799" spans="1:7" x14ac:dyDescent="0.2">
      <c r="A799" s="5" t="s">
        <v>147</v>
      </c>
      <c r="B799" s="8">
        <v>24</v>
      </c>
      <c r="C799" s="8">
        <v>10500</v>
      </c>
      <c r="D799" s="5" t="s">
        <v>120</v>
      </c>
      <c r="E799" s="5" t="str">
        <f ca="1">IFERROR(OFFSET(Input!$F$1,MATCH(G799,Input!$K$1:$K$10000,0)-1+$H799,I799),"Does Not Exist")</f>
        <v>0.33478800000000003</v>
      </c>
      <c r="G799" s="5" t="str">
        <f si="8" t="shared"/>
        <v>Scoring2410500post_loan_debt_to_net_income</v>
      </c>
    </row>
    <row r="800" spans="1:7" x14ac:dyDescent="0.2">
      <c r="A800" s="5" t="s">
        <v>147</v>
      </c>
      <c r="B800" s="8">
        <v>24</v>
      </c>
      <c r="C800" s="8">
        <v>10500</v>
      </c>
      <c r="D800" s="5" t="s">
        <v>121</v>
      </c>
      <c r="E800" s="5" t="str">
        <f ca="1">IFERROR(OFFSET(Input!$F$1,MATCH(G800,Input!$K$1:$K$10000,0)-1+$H800,I800),"Does Not Exist")</f>
        <v>0.514788</v>
      </c>
      <c r="G800" s="5" t="str">
        <f si="8" t="shared"/>
        <v>Scoring2410500post_loan_debt_and_expenses_to_net_income</v>
      </c>
    </row>
    <row r="801" spans="1:7" x14ac:dyDescent="0.2">
      <c r="A801" s="5" t="s">
        <v>147</v>
      </c>
      <c r="B801" s="8">
        <v>24</v>
      </c>
      <c r="C801" s="8">
        <v>10500</v>
      </c>
      <c r="D801" s="5" t="s">
        <v>122</v>
      </c>
      <c r="E801" s="5" t="str">
        <f ca="1">IFERROR(OFFSET(Input!$F$1,MATCH(G801,Input!$K$1:$K$10000,0)-1+$H801,I801),"Does Not Exist")</f>
        <v>0.251091</v>
      </c>
      <c r="G801" s="5" t="str">
        <f si="8" t="shared"/>
        <v>Scoring2410500post_loan_debt_to_income</v>
      </c>
    </row>
    <row r="802" spans="1:7" x14ac:dyDescent="0.2">
      <c r="A802" s="5" t="s">
        <v>147</v>
      </c>
      <c r="B802" s="8">
        <v>24</v>
      </c>
      <c r="C802" s="8">
        <v>11000</v>
      </c>
      <c r="D802" s="5" t="s">
        <v>144</v>
      </c>
      <c r="E802" s="5" t="str">
        <f ca="1">IFERROR(OFFSET(Input!$F$1,MATCH(G802,Input!$K$1:$K$10000,0)-1+$H802,I802),"Does Not Exist")</f>
        <v>false</v>
      </c>
      <c r="G802" s="5" t="str">
        <f si="8" t="shared"/>
        <v>Scoring2411000amount_available</v>
      </c>
    </row>
    <row r="803" spans="1:7" x14ac:dyDescent="0.2">
      <c r="A803" s="5" t="s">
        <v>147</v>
      </c>
      <c r="B803" s="8">
        <v>24</v>
      </c>
      <c r="C803" s="8">
        <v>11000</v>
      </c>
      <c r="D803" s="5" t="s">
        <v>84</v>
      </c>
      <c r="E803" s="5" t="str">
        <f ca="1">IFERROR(OFFSET(Input!$F$1,MATCH(G803,Input!$K$1:$K$10000,0)-1+$H803,I803),"Does Not Exist")</f>
        <v>649.46</v>
      </c>
      <c r="G803" s="5" t="str">
        <f si="8" t="shared"/>
        <v>Scoring2411000monthly_payment</v>
      </c>
    </row>
    <row r="804" spans="1:7" x14ac:dyDescent="0.2">
      <c r="A804" s="5" t="s">
        <v>147</v>
      </c>
      <c r="B804" s="8">
        <v>24</v>
      </c>
      <c r="C804" s="8">
        <v>11000</v>
      </c>
      <c r="D804" s="5" t="s">
        <v>74</v>
      </c>
      <c r="E804" s="5" t="str">
        <f ca="1">IFERROR(OFFSET(Input!$F$1,MATCH(G804,Input!$K$1:$K$10000,0)-1+$H804,I804),"Does Not Exist")</f>
        <v>0.3599</v>
      </c>
      <c r="G804" s="5" t="str">
        <f si="8" t="shared"/>
        <v>Scoring2411000apr</v>
      </c>
    </row>
    <row r="805" spans="1:7" x14ac:dyDescent="0.2">
      <c r="A805" s="5" t="s">
        <v>147</v>
      </c>
      <c r="B805" s="8">
        <v>24</v>
      </c>
      <c r="C805" s="8">
        <v>11000</v>
      </c>
      <c r="D805" s="5" t="s">
        <v>123</v>
      </c>
      <c r="E805" s="5" t="str">
        <f ca="1">IFERROR(OFFSET(Input!$F$1,MATCH(G805,Input!$K$1:$K$10000,0)-1+$H805,I805),"Does Not Exist")</f>
        <v>0.3599</v>
      </c>
      <c r="G805" s="5" t="str">
        <f si="8" t="shared"/>
        <v>Scoring2411000annual_interest_rate</v>
      </c>
    </row>
    <row r="806" spans="1:7" x14ac:dyDescent="0.2">
      <c r="A806" s="5" t="s">
        <v>147</v>
      </c>
      <c r="B806" s="8">
        <v>24</v>
      </c>
      <c r="C806" s="8">
        <v>11000</v>
      </c>
      <c r="D806" s="5" t="s">
        <v>86</v>
      </c>
      <c r="E806" s="5" t="str">
        <f ca="1">IFERROR(OFFSET(Input!$F$1,MATCH(G806,Input!$K$1:$K$10000,0)-1+$H806,I806),"Does Not Exist")</f>
        <v>0</v>
      </c>
      <c r="G806" s="5" t="str">
        <f si="8" t="shared"/>
        <v>Scoring2411000origination_fee_rate</v>
      </c>
    </row>
    <row r="807" spans="1:7" x14ac:dyDescent="0.2">
      <c r="A807" s="5" t="s">
        <v>147</v>
      </c>
      <c r="B807" s="8">
        <v>24</v>
      </c>
      <c r="C807" s="8">
        <v>11000</v>
      </c>
      <c r="D807" s="5" t="s">
        <v>145</v>
      </c>
      <c r="E807" s="5" t="str">
        <f ca="1">IFERROR(OFFSET(Input!$F$1,MATCH(G807,Input!$K$1:$K$10000,0)-1+$H807,I807),"Does Not Exist")</f>
        <v>0</v>
      </c>
      <c r="G807" s="5" t="str">
        <f si="8" t="shared"/>
        <v>Scoring2411000origination_fee_amount</v>
      </c>
    </row>
    <row r="808" spans="1:7" x14ac:dyDescent="0.2">
      <c r="A808" s="5" t="s">
        <v>147</v>
      </c>
      <c r="B808" s="8">
        <v>24</v>
      </c>
      <c r="C808" s="8">
        <v>11000</v>
      </c>
      <c r="D808" s="5" t="s">
        <v>120</v>
      </c>
      <c r="E808" s="5" t="str">
        <f ca="1">IFERROR(OFFSET(Input!$F$1,MATCH(G808,Input!$K$1:$K$10000,0)-1+$H808,I808),"Does Not Exist")</f>
        <v>0.340692</v>
      </c>
      <c r="G808" s="5" t="str">
        <f si="8" t="shared"/>
        <v>Scoring2411000post_loan_debt_to_net_income</v>
      </c>
    </row>
    <row r="809" spans="1:7" x14ac:dyDescent="0.2">
      <c r="A809" s="5" t="s">
        <v>147</v>
      </c>
      <c r="B809" s="8">
        <v>24</v>
      </c>
      <c r="C809" s="8">
        <v>11000</v>
      </c>
      <c r="D809" s="5" t="s">
        <v>121</v>
      </c>
      <c r="E809" s="5" t="str">
        <f ca="1">IFERROR(OFFSET(Input!$F$1,MATCH(G809,Input!$K$1:$K$10000,0)-1+$H809,I809),"Does Not Exist")</f>
        <v>0.520692</v>
      </c>
      <c r="G809" s="5" t="str">
        <f si="8" t="shared"/>
        <v>Scoring2411000post_loan_debt_and_expenses_to_net_income</v>
      </c>
    </row>
    <row r="810" spans="1:7" x14ac:dyDescent="0.2">
      <c r="A810" s="5" t="s">
        <v>147</v>
      </c>
      <c r="B810" s="8">
        <v>24</v>
      </c>
      <c r="C810" s="8">
        <v>11000</v>
      </c>
      <c r="D810" s="5" t="s">
        <v>122</v>
      </c>
      <c r="E810" s="5" t="str">
        <f ca="1">IFERROR(OFFSET(Input!$F$1,MATCH(G810,Input!$K$1:$K$10000,0)-1+$H810,I810),"Does Not Exist")</f>
        <v>0.255519</v>
      </c>
      <c r="G810" s="5" t="str">
        <f si="8" t="shared"/>
        <v>Scoring2411000post_loan_debt_to_income</v>
      </c>
    </row>
    <row r="811" spans="1:7" x14ac:dyDescent="0.2">
      <c r="A811" s="5" t="s">
        <v>147</v>
      </c>
      <c r="B811" s="8">
        <v>24</v>
      </c>
      <c r="C811" s="8">
        <v>11500</v>
      </c>
      <c r="D811" s="5" t="s">
        <v>144</v>
      </c>
      <c r="E811" s="5" t="str">
        <f ca="1">IFERROR(OFFSET(Input!$F$1,MATCH(G811,Input!$K$1:$K$10000,0)-1+$H811,I811),"Does Not Exist")</f>
        <v>false</v>
      </c>
      <c r="G811" s="5" t="str">
        <f si="8" t="shared"/>
        <v>Scoring2411500amount_available</v>
      </c>
    </row>
    <row r="812" spans="1:7" x14ac:dyDescent="0.2">
      <c r="A812" s="5" t="s">
        <v>147</v>
      </c>
      <c r="B812" s="8">
        <v>24</v>
      </c>
      <c r="C812" s="8">
        <v>11500</v>
      </c>
      <c r="D812" s="5" t="s">
        <v>84</v>
      </c>
      <c r="E812" s="5" t="str">
        <f ca="1">IFERROR(OFFSET(Input!$F$1,MATCH(G812,Input!$K$1:$K$10000,0)-1+$H812,I812),"Does Not Exist")</f>
        <v>678.98</v>
      </c>
      <c r="G812" s="5" t="str">
        <f si="8" t="shared"/>
        <v>Scoring2411500monthly_payment</v>
      </c>
    </row>
    <row r="813" spans="1:7" x14ac:dyDescent="0.2">
      <c r="A813" s="5" t="s">
        <v>147</v>
      </c>
      <c r="B813" s="8">
        <v>24</v>
      </c>
      <c r="C813" s="8">
        <v>11500</v>
      </c>
      <c r="D813" s="5" t="s">
        <v>74</v>
      </c>
      <c r="E813" s="5" t="str">
        <f ca="1">IFERROR(OFFSET(Input!$F$1,MATCH(G813,Input!$K$1:$K$10000,0)-1+$H813,I813),"Does Not Exist")</f>
        <v>0.3599</v>
      </c>
      <c r="G813" s="5" t="str">
        <f si="8" t="shared"/>
        <v>Scoring2411500apr</v>
      </c>
    </row>
    <row r="814" spans="1:7" x14ac:dyDescent="0.2">
      <c r="A814" s="5" t="s">
        <v>147</v>
      </c>
      <c r="B814" s="8">
        <v>24</v>
      </c>
      <c r="C814" s="8">
        <v>11500</v>
      </c>
      <c r="D814" s="5" t="s">
        <v>123</v>
      </c>
      <c r="E814" s="5" t="str">
        <f ca="1">IFERROR(OFFSET(Input!$F$1,MATCH(G814,Input!$K$1:$K$10000,0)-1+$H814,I814),"Does Not Exist")</f>
        <v>0.3599</v>
      </c>
      <c r="G814" s="5" t="str">
        <f si="8" t="shared"/>
        <v>Scoring2411500annual_interest_rate</v>
      </c>
    </row>
    <row r="815" spans="1:7" x14ac:dyDescent="0.2">
      <c r="A815" s="5" t="s">
        <v>147</v>
      </c>
      <c r="B815" s="8">
        <v>24</v>
      </c>
      <c r="C815" s="8">
        <v>11500</v>
      </c>
      <c r="D815" s="5" t="s">
        <v>86</v>
      </c>
      <c r="E815" s="5" t="str">
        <f ca="1">IFERROR(OFFSET(Input!$F$1,MATCH(G815,Input!$K$1:$K$10000,0)-1+$H815,I815),"Does Not Exist")</f>
        <v>0</v>
      </c>
      <c r="G815" s="5" t="str">
        <f si="8" t="shared"/>
        <v>Scoring2411500origination_fee_rate</v>
      </c>
    </row>
    <row r="816" spans="1:7" x14ac:dyDescent="0.2">
      <c r="A816" s="5" t="s">
        <v>147</v>
      </c>
      <c r="B816" s="8">
        <v>24</v>
      </c>
      <c r="C816" s="8">
        <v>11500</v>
      </c>
      <c r="D816" s="5" t="s">
        <v>145</v>
      </c>
      <c r="E816" s="5" t="str">
        <f ca="1">IFERROR(OFFSET(Input!$F$1,MATCH(G816,Input!$K$1:$K$10000,0)-1+$H816,I816),"Does Not Exist")</f>
        <v>0</v>
      </c>
      <c r="G816" s="5" t="str">
        <f si="8" t="shared"/>
        <v>Scoring2411500origination_fee_amount</v>
      </c>
    </row>
    <row r="817" spans="1:7" x14ac:dyDescent="0.2">
      <c r="A817" s="5" t="s">
        <v>147</v>
      </c>
      <c r="B817" s="8">
        <v>24</v>
      </c>
      <c r="C817" s="8">
        <v>11500</v>
      </c>
      <c r="D817" s="5" t="s">
        <v>120</v>
      </c>
      <c r="E817" s="5" t="str">
        <f ca="1">IFERROR(OFFSET(Input!$F$1,MATCH(G817,Input!$K$1:$K$10000,0)-1+$H817,I817),"Does Not Exist")</f>
        <v>0.346596</v>
      </c>
      <c r="G817" s="5" t="str">
        <f si="8" t="shared"/>
        <v>Scoring2411500post_loan_debt_to_net_income</v>
      </c>
    </row>
    <row r="818" spans="1:7" x14ac:dyDescent="0.2">
      <c r="A818" s="5" t="s">
        <v>147</v>
      </c>
      <c r="B818" s="8">
        <v>24</v>
      </c>
      <c r="C818" s="8">
        <v>11500</v>
      </c>
      <c r="D818" s="5" t="s">
        <v>121</v>
      </c>
      <c r="E818" s="5" t="str">
        <f ca="1">IFERROR(OFFSET(Input!$F$1,MATCH(G818,Input!$K$1:$K$10000,0)-1+$H818,I818),"Does Not Exist")</f>
        <v>0.526596</v>
      </c>
      <c r="G818" s="5" t="str">
        <f si="8" t="shared"/>
        <v>Scoring2411500post_loan_debt_and_expenses_to_net_income</v>
      </c>
    </row>
    <row r="819" spans="1:7" x14ac:dyDescent="0.2">
      <c r="A819" s="5" t="s">
        <v>147</v>
      </c>
      <c r="B819" s="8">
        <v>24</v>
      </c>
      <c r="C819" s="8">
        <v>11500</v>
      </c>
      <c r="D819" s="5" t="s">
        <v>122</v>
      </c>
      <c r="E819" s="5" t="str">
        <f ca="1">IFERROR(OFFSET(Input!$F$1,MATCH(G819,Input!$K$1:$K$10000,0)-1+$H819,I819),"Does Not Exist")</f>
        <v>0.259947</v>
      </c>
      <c r="G819" s="5" t="str">
        <f si="8" t="shared"/>
        <v>Scoring2411500post_loan_debt_to_income</v>
      </c>
    </row>
    <row r="820" spans="1:7" x14ac:dyDescent="0.2">
      <c r="A820" s="5" t="s">
        <v>147</v>
      </c>
      <c r="B820" s="8">
        <v>24</v>
      </c>
      <c r="C820" s="8">
        <v>12000</v>
      </c>
      <c r="D820" s="5" t="s">
        <v>144</v>
      </c>
      <c r="E820" s="5" t="str">
        <f ca="1">IFERROR(OFFSET(Input!$F$1,MATCH(G820,Input!$K$1:$K$10000,0)-1+$H820,I820),"Does Not Exist")</f>
        <v>false</v>
      </c>
      <c r="G820" s="5" t="str">
        <f si="8" t="shared"/>
        <v>Scoring2412000amount_available</v>
      </c>
    </row>
    <row r="821" spans="1:7" x14ac:dyDescent="0.2">
      <c r="A821" s="5" t="s">
        <v>147</v>
      </c>
      <c r="B821" s="8">
        <v>24</v>
      </c>
      <c r="C821" s="8">
        <v>12000</v>
      </c>
      <c r="D821" s="5" t="s">
        <v>84</v>
      </c>
      <c r="E821" s="5" t="str">
        <f ca="1">IFERROR(OFFSET(Input!$F$1,MATCH(G821,Input!$K$1:$K$10000,0)-1+$H821,I821),"Does Not Exist")</f>
        <v>708.51</v>
      </c>
      <c r="G821" s="5" t="str">
        <f si="8" t="shared"/>
        <v>Scoring2412000monthly_payment</v>
      </c>
    </row>
    <row r="822" spans="1:7" x14ac:dyDescent="0.2">
      <c r="A822" s="5" t="s">
        <v>147</v>
      </c>
      <c r="B822" s="8">
        <v>24</v>
      </c>
      <c r="C822" s="8">
        <v>12000</v>
      </c>
      <c r="D822" s="5" t="s">
        <v>74</v>
      </c>
      <c r="E822" s="5" t="str">
        <f ca="1">IFERROR(OFFSET(Input!$F$1,MATCH(G822,Input!$K$1:$K$10000,0)-1+$H822,I822),"Does Not Exist")</f>
        <v>0.3599</v>
      </c>
      <c r="G822" s="5" t="str">
        <f si="8" t="shared"/>
        <v>Scoring2412000apr</v>
      </c>
    </row>
    <row r="823" spans="1:7" x14ac:dyDescent="0.2">
      <c r="A823" s="5" t="s">
        <v>147</v>
      </c>
      <c r="B823" s="8">
        <v>24</v>
      </c>
      <c r="C823" s="8">
        <v>12000</v>
      </c>
      <c r="D823" s="5" t="s">
        <v>123</v>
      </c>
      <c r="E823" s="5" t="str">
        <f ca="1">IFERROR(OFFSET(Input!$F$1,MATCH(G823,Input!$K$1:$K$10000,0)-1+$H823,I823),"Does Not Exist")</f>
        <v>0.3599</v>
      </c>
      <c r="G823" s="5" t="str">
        <f si="8" t="shared"/>
        <v>Scoring2412000annual_interest_rate</v>
      </c>
    </row>
    <row r="824" spans="1:7" x14ac:dyDescent="0.2">
      <c r="A824" s="5" t="s">
        <v>147</v>
      </c>
      <c r="B824" s="8">
        <v>24</v>
      </c>
      <c r="C824" s="8">
        <v>12000</v>
      </c>
      <c r="D824" s="5" t="s">
        <v>86</v>
      </c>
      <c r="E824" s="5" t="str">
        <f ca="1">IFERROR(OFFSET(Input!$F$1,MATCH(G824,Input!$K$1:$K$10000,0)-1+$H824,I824),"Does Not Exist")</f>
        <v>0</v>
      </c>
      <c r="G824" s="5" t="str">
        <f si="8" t="shared"/>
        <v>Scoring2412000origination_fee_rate</v>
      </c>
    </row>
    <row r="825" spans="1:7" x14ac:dyDescent="0.2">
      <c r="A825" s="5" t="s">
        <v>147</v>
      </c>
      <c r="B825" s="8">
        <v>24</v>
      </c>
      <c r="C825" s="8">
        <v>12000</v>
      </c>
      <c r="D825" s="5" t="s">
        <v>145</v>
      </c>
      <c r="E825" s="5" t="str">
        <f ca="1">IFERROR(OFFSET(Input!$F$1,MATCH(G825,Input!$K$1:$K$10000,0)-1+$H825,I825),"Does Not Exist")</f>
        <v>0</v>
      </c>
      <c r="G825" s="5" t="str">
        <f si="8" t="shared"/>
        <v>Scoring2412000origination_fee_amount</v>
      </c>
    </row>
    <row r="826" spans="1:7" x14ac:dyDescent="0.2">
      <c r="A826" s="5" t="s">
        <v>147</v>
      </c>
      <c r="B826" s="8">
        <v>24</v>
      </c>
      <c r="C826" s="8">
        <v>12000</v>
      </c>
      <c r="D826" s="5" t="s">
        <v>120</v>
      </c>
      <c r="E826" s="5" t="str">
        <f ca="1">IFERROR(OFFSET(Input!$F$1,MATCH(G826,Input!$K$1:$K$10000,0)-1+$H826,I826),"Does Not Exist")</f>
        <v>0.352502</v>
      </c>
      <c r="G826" s="5" t="str">
        <f si="8" t="shared"/>
        <v>Scoring2412000post_loan_debt_to_net_income</v>
      </c>
    </row>
    <row r="827" spans="1:7" x14ac:dyDescent="0.2">
      <c r="A827" s="5" t="s">
        <v>147</v>
      </c>
      <c r="B827" s="8">
        <v>24</v>
      </c>
      <c r="C827" s="8">
        <v>12000</v>
      </c>
      <c r="D827" s="5" t="s">
        <v>121</v>
      </c>
      <c r="E827" s="5" t="str">
        <f ca="1">IFERROR(OFFSET(Input!$F$1,MATCH(G827,Input!$K$1:$K$10000,0)-1+$H827,I827),"Does Not Exist")</f>
        <v>0.532502</v>
      </c>
      <c r="G827" s="5" t="str">
        <f si="8" t="shared"/>
        <v>Scoring2412000post_loan_debt_and_expenses_to_net_income</v>
      </c>
    </row>
    <row r="828" spans="1:7" x14ac:dyDescent="0.2">
      <c r="A828" s="5" t="s">
        <v>147</v>
      </c>
      <c r="B828" s="8">
        <v>24</v>
      </c>
      <c r="C828" s="8">
        <v>12000</v>
      </c>
      <c r="D828" s="5" t="s">
        <v>122</v>
      </c>
      <c r="E828" s="5" t="str">
        <f ca="1">IFERROR(OFFSET(Input!$F$1,MATCH(G828,Input!$K$1:$K$10000,0)-1+$H828,I828),"Does Not Exist")</f>
        <v>0.2643765</v>
      </c>
      <c r="G828" s="5" t="str">
        <f si="8" t="shared"/>
        <v>Scoring2412000post_loan_debt_to_income</v>
      </c>
    </row>
    <row r="829" spans="1:7" x14ac:dyDescent="0.2">
      <c r="A829" s="5" t="s">
        <v>147</v>
      </c>
      <c r="B829" s="8">
        <v>24</v>
      </c>
      <c r="C829" s="8">
        <v>12500</v>
      </c>
      <c r="D829" s="5" t="s">
        <v>144</v>
      </c>
      <c r="E829" s="5" t="str">
        <f ca="1">IFERROR(OFFSET(Input!$F$1,MATCH(G829,Input!$K$1:$K$10000,0)-1+$H829,I829),"Does Not Exist")</f>
        <v>false</v>
      </c>
      <c r="G829" s="5" t="str">
        <f ref="G829:G892" si="9" t="shared">A829&amp;B829&amp;C829&amp;D829</f>
        <v>Scoring2412500amount_available</v>
      </c>
    </row>
    <row r="830" spans="1:7" x14ac:dyDescent="0.2">
      <c r="A830" s="5" t="s">
        <v>147</v>
      </c>
      <c r="B830" s="8">
        <v>24</v>
      </c>
      <c r="C830" s="8">
        <v>12500</v>
      </c>
      <c r="D830" s="5" t="s">
        <v>84</v>
      </c>
      <c r="E830" s="5" t="str">
        <f ca="1">IFERROR(OFFSET(Input!$F$1,MATCH(G830,Input!$K$1:$K$10000,0)-1+$H830,I830),"Does Not Exist")</f>
        <v>738.03</v>
      </c>
      <c r="G830" s="5" t="str">
        <f si="9" t="shared"/>
        <v>Scoring2412500monthly_payment</v>
      </c>
    </row>
    <row r="831" spans="1:7" x14ac:dyDescent="0.2">
      <c r="A831" s="5" t="s">
        <v>147</v>
      </c>
      <c r="B831" s="8">
        <v>24</v>
      </c>
      <c r="C831" s="8">
        <v>12500</v>
      </c>
      <c r="D831" s="5" t="s">
        <v>74</v>
      </c>
      <c r="E831" s="5" t="str">
        <f ca="1">IFERROR(OFFSET(Input!$F$1,MATCH(G831,Input!$K$1:$K$10000,0)-1+$H831,I831),"Does Not Exist")</f>
        <v>0.3599</v>
      </c>
      <c r="G831" s="5" t="str">
        <f si="9" t="shared"/>
        <v>Scoring2412500apr</v>
      </c>
    </row>
    <row r="832" spans="1:7" x14ac:dyDescent="0.2">
      <c r="A832" s="5" t="s">
        <v>147</v>
      </c>
      <c r="B832" s="8">
        <v>24</v>
      </c>
      <c r="C832" s="8">
        <v>12500</v>
      </c>
      <c r="D832" s="5" t="s">
        <v>123</v>
      </c>
      <c r="E832" s="5" t="str">
        <f ca="1">IFERROR(OFFSET(Input!$F$1,MATCH(G832,Input!$K$1:$K$10000,0)-1+$H832,I832),"Does Not Exist")</f>
        <v>0.3599</v>
      </c>
      <c r="G832" s="5" t="str">
        <f si="9" t="shared"/>
        <v>Scoring2412500annual_interest_rate</v>
      </c>
    </row>
    <row r="833" spans="1:7" x14ac:dyDescent="0.2">
      <c r="A833" s="5" t="s">
        <v>147</v>
      </c>
      <c r="B833" s="8">
        <v>24</v>
      </c>
      <c r="C833" s="8">
        <v>12500</v>
      </c>
      <c r="D833" s="5" t="s">
        <v>86</v>
      </c>
      <c r="E833" s="5" t="str">
        <f ca="1">IFERROR(OFFSET(Input!$F$1,MATCH(G833,Input!$K$1:$K$10000,0)-1+$H833,I833),"Does Not Exist")</f>
        <v>0</v>
      </c>
      <c r="G833" s="5" t="str">
        <f si="9" t="shared"/>
        <v>Scoring2412500origination_fee_rate</v>
      </c>
    </row>
    <row r="834" spans="1:7" x14ac:dyDescent="0.2">
      <c r="A834" s="5" t="s">
        <v>147</v>
      </c>
      <c r="B834" s="8">
        <v>24</v>
      </c>
      <c r="C834" s="8">
        <v>12500</v>
      </c>
      <c r="D834" s="5" t="s">
        <v>145</v>
      </c>
      <c r="E834" s="5" t="str">
        <f ca="1">IFERROR(OFFSET(Input!$F$1,MATCH(G834,Input!$K$1:$K$10000,0)-1+$H834,I834),"Does Not Exist")</f>
        <v>0</v>
      </c>
      <c r="G834" s="5" t="str">
        <f si="9" t="shared"/>
        <v>Scoring2412500origination_fee_amount</v>
      </c>
    </row>
    <row r="835" spans="1:7" x14ac:dyDescent="0.2">
      <c r="A835" s="5" t="s">
        <v>147</v>
      </c>
      <c r="B835" s="8">
        <v>24</v>
      </c>
      <c r="C835" s="8">
        <v>12500</v>
      </c>
      <c r="D835" s="5" t="s">
        <v>120</v>
      </c>
      <c r="E835" s="5" t="str">
        <f ca="1">IFERROR(OFFSET(Input!$F$1,MATCH(G835,Input!$K$1:$K$10000,0)-1+$H835,I835),"Does Not Exist")</f>
        <v>0.358406</v>
      </c>
      <c r="G835" s="5" t="str">
        <f si="9" t="shared"/>
        <v>Scoring2412500post_loan_debt_to_net_income</v>
      </c>
    </row>
    <row r="836" spans="1:7" x14ac:dyDescent="0.2">
      <c r="A836" s="5" t="s">
        <v>147</v>
      </c>
      <c r="B836" s="8">
        <v>24</v>
      </c>
      <c r="C836" s="8">
        <v>12500</v>
      </c>
      <c r="D836" s="5" t="s">
        <v>121</v>
      </c>
      <c r="E836" s="5" t="str">
        <f ca="1">IFERROR(OFFSET(Input!$F$1,MATCH(G836,Input!$K$1:$K$10000,0)-1+$H836,I836),"Does Not Exist")</f>
        <v>0.5384059999999999</v>
      </c>
      <c r="G836" s="5" t="str">
        <f si="9" t="shared"/>
        <v>Scoring2412500post_loan_debt_and_expenses_to_net_income</v>
      </c>
    </row>
    <row r="837" spans="1:7" x14ac:dyDescent="0.2">
      <c r="A837" s="5" t="s">
        <v>147</v>
      </c>
      <c r="B837" s="8">
        <v>24</v>
      </c>
      <c r="C837" s="8">
        <v>12500</v>
      </c>
      <c r="D837" s="5" t="s">
        <v>122</v>
      </c>
      <c r="E837" s="5" t="str">
        <f ca="1">IFERROR(OFFSET(Input!$F$1,MATCH(G837,Input!$K$1:$K$10000,0)-1+$H837,I837),"Does Not Exist")</f>
        <v>0.2688045</v>
      </c>
      <c r="G837" s="5" t="str">
        <f si="9" t="shared"/>
        <v>Scoring2412500post_loan_debt_to_income</v>
      </c>
    </row>
    <row r="838" spans="1:7" x14ac:dyDescent="0.2">
      <c r="A838" s="5" t="s">
        <v>147</v>
      </c>
      <c r="B838" s="8">
        <v>24</v>
      </c>
      <c r="C838" s="8">
        <v>13000</v>
      </c>
      <c r="D838" s="5" t="s">
        <v>144</v>
      </c>
      <c r="E838" s="5" t="str">
        <f ca="1">IFERROR(OFFSET(Input!$F$1,MATCH(G838,Input!$K$1:$K$10000,0)-1+$H838,I838),"Does Not Exist")</f>
        <v>false</v>
      </c>
      <c r="G838" s="5" t="str">
        <f si="9" t="shared"/>
        <v>Scoring2413000amount_available</v>
      </c>
    </row>
    <row r="839" spans="1:7" x14ac:dyDescent="0.2">
      <c r="A839" s="5" t="s">
        <v>147</v>
      </c>
      <c r="B839" s="8">
        <v>24</v>
      </c>
      <c r="C839" s="8">
        <v>13000</v>
      </c>
      <c r="D839" s="5" t="s">
        <v>84</v>
      </c>
      <c r="E839" s="5" t="str">
        <f ca="1">IFERROR(OFFSET(Input!$F$1,MATCH(G839,Input!$K$1:$K$10000,0)-1+$H839,I839),"Does Not Exist")</f>
        <v>767.55</v>
      </c>
      <c r="G839" s="5" t="str">
        <f si="9" t="shared"/>
        <v>Scoring2413000monthly_payment</v>
      </c>
    </row>
    <row r="840" spans="1:7" x14ac:dyDescent="0.2">
      <c r="A840" s="5" t="s">
        <v>147</v>
      </c>
      <c r="B840" s="8">
        <v>24</v>
      </c>
      <c r="C840" s="8">
        <v>13000</v>
      </c>
      <c r="D840" s="5" t="s">
        <v>74</v>
      </c>
      <c r="E840" s="5" t="str">
        <f ca="1">IFERROR(OFFSET(Input!$F$1,MATCH(G840,Input!$K$1:$K$10000,0)-1+$H840,I840),"Does Not Exist")</f>
        <v>0.3599</v>
      </c>
      <c r="G840" s="5" t="str">
        <f si="9" t="shared"/>
        <v>Scoring2413000apr</v>
      </c>
    </row>
    <row r="841" spans="1:7" x14ac:dyDescent="0.2">
      <c r="A841" s="5" t="s">
        <v>147</v>
      </c>
      <c r="B841" s="8">
        <v>24</v>
      </c>
      <c r="C841" s="8">
        <v>13000</v>
      </c>
      <c r="D841" s="5" t="s">
        <v>123</v>
      </c>
      <c r="E841" s="5" t="str">
        <f ca="1">IFERROR(OFFSET(Input!$F$1,MATCH(G841,Input!$K$1:$K$10000,0)-1+$H841,I841),"Does Not Exist")</f>
        <v>0.3599</v>
      </c>
      <c r="G841" s="5" t="str">
        <f si="9" t="shared"/>
        <v>Scoring2413000annual_interest_rate</v>
      </c>
    </row>
    <row r="842" spans="1:7" x14ac:dyDescent="0.2">
      <c r="A842" s="5" t="s">
        <v>147</v>
      </c>
      <c r="B842" s="8">
        <v>24</v>
      </c>
      <c r="C842" s="8">
        <v>13000</v>
      </c>
      <c r="D842" s="5" t="s">
        <v>86</v>
      </c>
      <c r="E842" s="5" t="str">
        <f ca="1">IFERROR(OFFSET(Input!$F$1,MATCH(G842,Input!$K$1:$K$10000,0)-1+$H842,I842),"Does Not Exist")</f>
        <v>0</v>
      </c>
      <c r="G842" s="5" t="str">
        <f si="9" t="shared"/>
        <v>Scoring2413000origination_fee_rate</v>
      </c>
    </row>
    <row r="843" spans="1:7" x14ac:dyDescent="0.2">
      <c r="A843" s="5" t="s">
        <v>147</v>
      </c>
      <c r="B843" s="8">
        <v>24</v>
      </c>
      <c r="C843" s="8">
        <v>13000</v>
      </c>
      <c r="D843" s="5" t="s">
        <v>145</v>
      </c>
      <c r="E843" s="5" t="str">
        <f ca="1">IFERROR(OFFSET(Input!$F$1,MATCH(G843,Input!$K$1:$K$10000,0)-1+$H843,I843),"Does Not Exist")</f>
        <v>0</v>
      </c>
      <c r="G843" s="5" t="str">
        <f si="9" t="shared"/>
        <v>Scoring2413000origination_fee_amount</v>
      </c>
    </row>
    <row r="844" spans="1:7" x14ac:dyDescent="0.2">
      <c r="A844" s="5" t="s">
        <v>147</v>
      </c>
      <c r="B844" s="8">
        <v>24</v>
      </c>
      <c r="C844" s="8">
        <v>13000</v>
      </c>
      <c r="D844" s="5" t="s">
        <v>120</v>
      </c>
      <c r="E844" s="5" t="str">
        <f ca="1">IFERROR(OFFSET(Input!$F$1,MATCH(G844,Input!$K$1:$K$10000,0)-1+$H844,I844),"Does Not Exist")</f>
        <v>0.36430999999999997</v>
      </c>
      <c r="G844" s="5" t="str">
        <f si="9" t="shared"/>
        <v>Scoring2413000post_loan_debt_to_net_income</v>
      </c>
    </row>
    <row r="845" spans="1:7" x14ac:dyDescent="0.2">
      <c r="A845" s="5" t="s">
        <v>147</v>
      </c>
      <c r="B845" s="8">
        <v>24</v>
      </c>
      <c r="C845" s="8">
        <v>13000</v>
      </c>
      <c r="D845" s="5" t="s">
        <v>121</v>
      </c>
      <c r="E845" s="5" t="str">
        <f ca="1">IFERROR(OFFSET(Input!$F$1,MATCH(G845,Input!$K$1:$K$10000,0)-1+$H845,I845),"Does Not Exist")</f>
        <v>0.5443100000000001</v>
      </c>
      <c r="G845" s="5" t="str">
        <f si="9" t="shared"/>
        <v>Scoring2413000post_loan_debt_and_expenses_to_net_income</v>
      </c>
    </row>
    <row r="846" spans="1:7" x14ac:dyDescent="0.2">
      <c r="A846" s="5" t="s">
        <v>147</v>
      </c>
      <c r="B846" s="8">
        <v>24</v>
      </c>
      <c r="C846" s="8">
        <v>13000</v>
      </c>
      <c r="D846" s="5" t="s">
        <v>122</v>
      </c>
      <c r="E846" s="5" t="str">
        <f ca="1">IFERROR(OFFSET(Input!$F$1,MATCH(G846,Input!$K$1:$K$10000,0)-1+$H846,I846),"Does Not Exist")</f>
        <v>0.2732325</v>
      </c>
      <c r="G846" s="5" t="str">
        <f si="9" t="shared"/>
        <v>Scoring2413000post_loan_debt_to_income</v>
      </c>
    </row>
    <row r="847" spans="1:7" x14ac:dyDescent="0.2">
      <c r="A847" s="5" t="s">
        <v>147</v>
      </c>
      <c r="B847" s="8">
        <v>24</v>
      </c>
      <c r="C847" s="8">
        <v>13500</v>
      </c>
      <c r="D847" s="5" t="s">
        <v>144</v>
      </c>
      <c r="E847" s="5" t="str">
        <f ca="1">IFERROR(OFFSET(Input!$F$1,MATCH(G847,Input!$K$1:$K$10000,0)-1+$H847,I847),"Does Not Exist")</f>
        <v>false</v>
      </c>
      <c r="G847" s="5" t="str">
        <f si="9" t="shared"/>
        <v>Scoring2413500amount_available</v>
      </c>
    </row>
    <row r="848" spans="1:7" x14ac:dyDescent="0.2">
      <c r="A848" s="5" t="s">
        <v>147</v>
      </c>
      <c r="B848" s="8">
        <v>24</v>
      </c>
      <c r="C848" s="8">
        <v>13500</v>
      </c>
      <c r="D848" s="5" t="s">
        <v>84</v>
      </c>
      <c r="E848" s="5" t="str">
        <f ca="1">IFERROR(OFFSET(Input!$F$1,MATCH(G848,Input!$K$1:$K$10000,0)-1+$H848,I848),"Does Not Exist")</f>
        <v>797.07</v>
      </c>
      <c r="G848" s="5" t="str">
        <f si="9" t="shared"/>
        <v>Scoring2413500monthly_payment</v>
      </c>
    </row>
    <row r="849" spans="1:7" x14ac:dyDescent="0.2">
      <c r="A849" s="5" t="s">
        <v>147</v>
      </c>
      <c r="B849" s="8">
        <v>24</v>
      </c>
      <c r="C849" s="8">
        <v>13500</v>
      </c>
      <c r="D849" s="5" t="s">
        <v>74</v>
      </c>
      <c r="E849" s="5" t="str">
        <f ca="1">IFERROR(OFFSET(Input!$F$1,MATCH(G849,Input!$K$1:$K$10000,0)-1+$H849,I849),"Does Not Exist")</f>
        <v>0.3599</v>
      </c>
      <c r="G849" s="5" t="str">
        <f si="9" t="shared"/>
        <v>Scoring2413500apr</v>
      </c>
    </row>
    <row r="850" spans="1:7" x14ac:dyDescent="0.2">
      <c r="A850" s="5" t="s">
        <v>147</v>
      </c>
      <c r="B850" s="8">
        <v>24</v>
      </c>
      <c r="C850" s="8">
        <v>13500</v>
      </c>
      <c r="D850" s="5" t="s">
        <v>123</v>
      </c>
      <c r="E850" s="5" t="str">
        <f ca="1">IFERROR(OFFSET(Input!$F$1,MATCH(G850,Input!$K$1:$K$10000,0)-1+$H850,I850),"Does Not Exist")</f>
        <v>0.3599</v>
      </c>
      <c r="G850" s="5" t="str">
        <f si="9" t="shared"/>
        <v>Scoring2413500annual_interest_rate</v>
      </c>
    </row>
    <row r="851" spans="1:7" x14ac:dyDescent="0.2">
      <c r="A851" s="5" t="s">
        <v>147</v>
      </c>
      <c r="B851" s="8">
        <v>24</v>
      </c>
      <c r="C851" s="8">
        <v>13500</v>
      </c>
      <c r="D851" s="5" t="s">
        <v>86</v>
      </c>
      <c r="E851" s="5" t="str">
        <f ca="1">IFERROR(OFFSET(Input!$F$1,MATCH(G851,Input!$K$1:$K$10000,0)-1+$H851,I851),"Does Not Exist")</f>
        <v>0</v>
      </c>
      <c r="G851" s="5" t="str">
        <f si="9" t="shared"/>
        <v>Scoring2413500origination_fee_rate</v>
      </c>
    </row>
    <row r="852" spans="1:7" x14ac:dyDescent="0.2">
      <c r="A852" s="5" t="s">
        <v>147</v>
      </c>
      <c r="B852" s="8">
        <v>24</v>
      </c>
      <c r="C852" s="8">
        <v>13500</v>
      </c>
      <c r="D852" s="5" t="s">
        <v>145</v>
      </c>
      <c r="E852" s="5" t="str">
        <f ca="1">IFERROR(OFFSET(Input!$F$1,MATCH(G852,Input!$K$1:$K$10000,0)-1+$H852,I852),"Does Not Exist")</f>
        <v>0</v>
      </c>
      <c r="G852" s="5" t="str">
        <f si="9" t="shared"/>
        <v>Scoring2413500origination_fee_amount</v>
      </c>
    </row>
    <row r="853" spans="1:7" x14ac:dyDescent="0.2">
      <c r="A853" s="5" t="s">
        <v>147</v>
      </c>
      <c r="B853" s="8">
        <v>24</v>
      </c>
      <c r="C853" s="8">
        <v>13500</v>
      </c>
      <c r="D853" s="5" t="s">
        <v>120</v>
      </c>
      <c r="E853" s="5" t="str">
        <f ca="1">IFERROR(OFFSET(Input!$F$1,MATCH(G853,Input!$K$1:$K$10000,0)-1+$H853,I853),"Does Not Exist")</f>
        <v>0.37021400000000004</v>
      </c>
      <c r="G853" s="5" t="str">
        <f si="9" t="shared"/>
        <v>Scoring2413500post_loan_debt_to_net_income</v>
      </c>
    </row>
    <row r="854" spans="1:7" x14ac:dyDescent="0.2">
      <c r="A854" s="5" t="s">
        <v>147</v>
      </c>
      <c r="B854" s="8">
        <v>24</v>
      </c>
      <c r="C854" s="8">
        <v>13500</v>
      </c>
      <c r="D854" s="5" t="s">
        <v>121</v>
      </c>
      <c r="E854" s="5" t="str">
        <f ca="1">IFERROR(OFFSET(Input!$F$1,MATCH(G854,Input!$K$1:$K$10000,0)-1+$H854,I854),"Does Not Exist")</f>
        <v>0.550214</v>
      </c>
      <c r="G854" s="5" t="str">
        <f si="9" t="shared"/>
        <v>Scoring2413500post_loan_debt_and_expenses_to_net_income</v>
      </c>
    </row>
    <row r="855" spans="1:7" x14ac:dyDescent="0.2">
      <c r="A855" s="5" t="s">
        <v>147</v>
      </c>
      <c r="B855" s="8">
        <v>24</v>
      </c>
      <c r="C855" s="8">
        <v>13500</v>
      </c>
      <c r="D855" s="5" t="s">
        <v>122</v>
      </c>
      <c r="E855" s="5" t="str">
        <f ca="1">IFERROR(OFFSET(Input!$F$1,MATCH(G855,Input!$K$1:$K$10000,0)-1+$H855,I855),"Does Not Exist")</f>
        <v>0.27766050000000003</v>
      </c>
      <c r="G855" s="5" t="str">
        <f si="9" t="shared"/>
        <v>Scoring2413500post_loan_debt_to_income</v>
      </c>
    </row>
    <row r="856" spans="1:7" x14ac:dyDescent="0.2">
      <c r="A856" s="5" t="s">
        <v>147</v>
      </c>
      <c r="B856" s="8">
        <v>24</v>
      </c>
      <c r="C856" s="8">
        <v>14000</v>
      </c>
      <c r="D856" s="5" t="s">
        <v>144</v>
      </c>
      <c r="E856" s="5" t="str">
        <f ca="1">IFERROR(OFFSET(Input!$F$1,MATCH(G856,Input!$K$1:$K$10000,0)-1+$H856,I856),"Does Not Exist")</f>
        <v>false</v>
      </c>
      <c r="G856" s="5" t="str">
        <f si="9" t="shared"/>
        <v>Scoring2414000amount_available</v>
      </c>
    </row>
    <row r="857" spans="1:7" x14ac:dyDescent="0.2">
      <c r="A857" s="5" t="s">
        <v>147</v>
      </c>
      <c r="B857" s="8">
        <v>24</v>
      </c>
      <c r="C857" s="8">
        <v>14000</v>
      </c>
      <c r="D857" s="5" t="s">
        <v>84</v>
      </c>
      <c r="E857" s="5" t="str">
        <f ca="1">IFERROR(OFFSET(Input!$F$1,MATCH(G857,Input!$K$1:$K$10000,0)-1+$H857,I857),"Does Not Exist")</f>
        <v>826.59</v>
      </c>
      <c r="G857" s="5" t="str">
        <f si="9" t="shared"/>
        <v>Scoring2414000monthly_payment</v>
      </c>
    </row>
    <row r="858" spans="1:7" x14ac:dyDescent="0.2">
      <c r="A858" s="5" t="s">
        <v>147</v>
      </c>
      <c r="B858" s="8">
        <v>24</v>
      </c>
      <c r="C858" s="8">
        <v>14000</v>
      </c>
      <c r="D858" s="5" t="s">
        <v>74</v>
      </c>
      <c r="E858" s="5" t="str">
        <f ca="1">IFERROR(OFFSET(Input!$F$1,MATCH(G858,Input!$K$1:$K$10000,0)-1+$H858,I858),"Does Not Exist")</f>
        <v>0.3599</v>
      </c>
      <c r="G858" s="5" t="str">
        <f si="9" t="shared"/>
        <v>Scoring2414000apr</v>
      </c>
    </row>
    <row r="859" spans="1:7" x14ac:dyDescent="0.2">
      <c r="A859" s="5" t="s">
        <v>147</v>
      </c>
      <c r="B859" s="8">
        <v>24</v>
      </c>
      <c r="C859" s="8">
        <v>14000</v>
      </c>
      <c r="D859" s="5" t="s">
        <v>123</v>
      </c>
      <c r="E859" s="5" t="str">
        <f ca="1">IFERROR(OFFSET(Input!$F$1,MATCH(G859,Input!$K$1:$K$10000,0)-1+$H859,I859),"Does Not Exist")</f>
        <v>0.3599</v>
      </c>
      <c r="G859" s="5" t="str">
        <f si="9" t="shared"/>
        <v>Scoring2414000annual_interest_rate</v>
      </c>
    </row>
    <row r="860" spans="1:7" x14ac:dyDescent="0.2">
      <c r="A860" s="5" t="s">
        <v>147</v>
      </c>
      <c r="B860" s="8">
        <v>24</v>
      </c>
      <c r="C860" s="8">
        <v>14000</v>
      </c>
      <c r="D860" s="5" t="s">
        <v>86</v>
      </c>
      <c r="E860" s="5" t="str">
        <f ca="1">IFERROR(OFFSET(Input!$F$1,MATCH(G860,Input!$K$1:$K$10000,0)-1+$H860,I860),"Does Not Exist")</f>
        <v>0</v>
      </c>
      <c r="G860" s="5" t="str">
        <f si="9" t="shared"/>
        <v>Scoring2414000origination_fee_rate</v>
      </c>
    </row>
    <row r="861" spans="1:7" x14ac:dyDescent="0.2">
      <c r="A861" s="5" t="s">
        <v>147</v>
      </c>
      <c r="B861" s="8">
        <v>24</v>
      </c>
      <c r="C861" s="8">
        <v>14000</v>
      </c>
      <c r="D861" s="5" t="s">
        <v>145</v>
      </c>
      <c r="E861" s="5" t="str">
        <f ca="1">IFERROR(OFFSET(Input!$F$1,MATCH(G861,Input!$K$1:$K$10000,0)-1+$H861,I861),"Does Not Exist")</f>
        <v>0</v>
      </c>
      <c r="G861" s="5" t="str">
        <f si="9" t="shared"/>
        <v>Scoring2414000origination_fee_amount</v>
      </c>
    </row>
    <row r="862" spans="1:7" x14ac:dyDescent="0.2">
      <c r="A862" s="5" t="s">
        <v>147</v>
      </c>
      <c r="B862" s="8">
        <v>24</v>
      </c>
      <c r="C862" s="8">
        <v>14000</v>
      </c>
      <c r="D862" s="5" t="s">
        <v>120</v>
      </c>
      <c r="E862" s="5" t="str">
        <f ca="1">IFERROR(OFFSET(Input!$F$1,MATCH(G862,Input!$K$1:$K$10000,0)-1+$H862,I862),"Does Not Exist")</f>
        <v>0.376118</v>
      </c>
      <c r="G862" s="5" t="str">
        <f si="9" t="shared"/>
        <v>Scoring2414000post_loan_debt_to_net_income</v>
      </c>
    </row>
    <row r="863" spans="1:7" x14ac:dyDescent="0.2">
      <c r="A863" s="5" t="s">
        <v>147</v>
      </c>
      <c r="B863" s="8">
        <v>24</v>
      </c>
      <c r="C863" s="8">
        <v>14000</v>
      </c>
      <c r="D863" s="5" t="s">
        <v>121</v>
      </c>
      <c r="E863" s="5" t="str">
        <f ca="1">IFERROR(OFFSET(Input!$F$1,MATCH(G863,Input!$K$1:$K$10000,0)-1+$H863,I863),"Does Not Exist")</f>
        <v>0.556118</v>
      </c>
      <c r="G863" s="5" t="str">
        <f si="9" t="shared"/>
        <v>Scoring2414000post_loan_debt_and_expenses_to_net_income</v>
      </c>
    </row>
    <row r="864" spans="1:7" x14ac:dyDescent="0.2">
      <c r="A864" s="5" t="s">
        <v>147</v>
      </c>
      <c r="B864" s="8">
        <v>24</v>
      </c>
      <c r="C864" s="8">
        <v>14000</v>
      </c>
      <c r="D864" s="5" t="s">
        <v>122</v>
      </c>
      <c r="E864" s="5" t="str">
        <f ca="1">IFERROR(OFFSET(Input!$F$1,MATCH(G864,Input!$K$1:$K$10000,0)-1+$H864,I864),"Does Not Exist")</f>
        <v>0.2820885</v>
      </c>
      <c r="G864" s="5" t="str">
        <f si="9" t="shared"/>
        <v>Scoring2414000post_loan_debt_to_income</v>
      </c>
    </row>
    <row r="865" spans="1:7" x14ac:dyDescent="0.2">
      <c r="A865" s="5" t="s">
        <v>147</v>
      </c>
      <c r="B865" s="8">
        <v>24</v>
      </c>
      <c r="C865" s="8">
        <v>14500</v>
      </c>
      <c r="D865" s="5" t="s">
        <v>144</v>
      </c>
      <c r="E865" s="5" t="str">
        <f ca="1">IFERROR(OFFSET(Input!$F$1,MATCH(G865,Input!$K$1:$K$10000,0)-1+$H865,I865),"Does Not Exist")</f>
        <v>false</v>
      </c>
      <c r="G865" s="5" t="str">
        <f si="9" t="shared"/>
        <v>Scoring2414500amount_available</v>
      </c>
    </row>
    <row r="866" spans="1:7" x14ac:dyDescent="0.2">
      <c r="A866" s="5" t="s">
        <v>147</v>
      </c>
      <c r="B866" s="8">
        <v>24</v>
      </c>
      <c r="C866" s="8">
        <v>14500</v>
      </c>
      <c r="D866" s="5" t="s">
        <v>84</v>
      </c>
      <c r="E866" s="5" t="str">
        <f ca="1">IFERROR(OFFSET(Input!$F$1,MATCH(G866,Input!$K$1:$K$10000,0)-1+$H866,I866),"Does Not Exist")</f>
        <v>856.11</v>
      </c>
      <c r="G866" s="5" t="str">
        <f si="9" t="shared"/>
        <v>Scoring2414500monthly_payment</v>
      </c>
    </row>
    <row r="867" spans="1:7" x14ac:dyDescent="0.2">
      <c r="A867" s="5" t="s">
        <v>147</v>
      </c>
      <c r="B867" s="8">
        <v>24</v>
      </c>
      <c r="C867" s="8">
        <v>14500</v>
      </c>
      <c r="D867" s="5" t="s">
        <v>74</v>
      </c>
      <c r="E867" s="5" t="str">
        <f ca="1">IFERROR(OFFSET(Input!$F$1,MATCH(G867,Input!$K$1:$K$10000,0)-1+$H867,I867),"Does Not Exist")</f>
        <v>0.3599</v>
      </c>
      <c r="G867" s="5" t="str">
        <f si="9" t="shared"/>
        <v>Scoring2414500apr</v>
      </c>
    </row>
    <row r="868" spans="1:7" x14ac:dyDescent="0.2">
      <c r="A868" s="5" t="s">
        <v>147</v>
      </c>
      <c r="B868" s="8">
        <v>24</v>
      </c>
      <c r="C868" s="8">
        <v>14500</v>
      </c>
      <c r="D868" s="5" t="s">
        <v>123</v>
      </c>
      <c r="E868" s="5" t="str">
        <f ca="1">IFERROR(OFFSET(Input!$F$1,MATCH(G868,Input!$K$1:$K$10000,0)-1+$H868,I868),"Does Not Exist")</f>
        <v>0.3599</v>
      </c>
      <c r="G868" s="5" t="str">
        <f si="9" t="shared"/>
        <v>Scoring2414500annual_interest_rate</v>
      </c>
    </row>
    <row r="869" spans="1:7" x14ac:dyDescent="0.2">
      <c r="A869" s="5" t="s">
        <v>147</v>
      </c>
      <c r="B869" s="8">
        <v>24</v>
      </c>
      <c r="C869" s="8">
        <v>14500</v>
      </c>
      <c r="D869" s="5" t="s">
        <v>86</v>
      </c>
      <c r="E869" s="5" t="str">
        <f ca="1">IFERROR(OFFSET(Input!$F$1,MATCH(G869,Input!$K$1:$K$10000,0)-1+$H869,I869),"Does Not Exist")</f>
        <v>0</v>
      </c>
      <c r="G869" s="5" t="str">
        <f si="9" t="shared"/>
        <v>Scoring2414500origination_fee_rate</v>
      </c>
    </row>
    <row r="870" spans="1:7" x14ac:dyDescent="0.2">
      <c r="A870" s="5" t="s">
        <v>147</v>
      </c>
      <c r="B870" s="8">
        <v>24</v>
      </c>
      <c r="C870" s="8">
        <v>14500</v>
      </c>
      <c r="D870" s="5" t="s">
        <v>145</v>
      </c>
      <c r="E870" s="5" t="str">
        <f ca="1">IFERROR(OFFSET(Input!$F$1,MATCH(G870,Input!$K$1:$K$10000,0)-1+$H870,I870),"Does Not Exist")</f>
        <v>0</v>
      </c>
      <c r="G870" s="5" t="str">
        <f si="9" t="shared"/>
        <v>Scoring2414500origination_fee_amount</v>
      </c>
    </row>
    <row r="871" spans="1:7" x14ac:dyDescent="0.2">
      <c r="A871" s="5" t="s">
        <v>147</v>
      </c>
      <c r="B871" s="8">
        <v>24</v>
      </c>
      <c r="C871" s="8">
        <v>14500</v>
      </c>
      <c r="D871" s="5" t="s">
        <v>120</v>
      </c>
      <c r="E871" s="5" t="str">
        <f ca="1">IFERROR(OFFSET(Input!$F$1,MATCH(G871,Input!$K$1:$K$10000,0)-1+$H871,I871),"Does Not Exist")</f>
        <v>0.38202200000000003</v>
      </c>
      <c r="G871" s="5" t="str">
        <f si="9" t="shared"/>
        <v>Scoring2414500post_loan_debt_to_net_income</v>
      </c>
    </row>
    <row r="872" spans="1:7" x14ac:dyDescent="0.2">
      <c r="A872" s="5" t="s">
        <v>147</v>
      </c>
      <c r="B872" s="8">
        <v>24</v>
      </c>
      <c r="C872" s="8">
        <v>14500</v>
      </c>
      <c r="D872" s="5" t="s">
        <v>121</v>
      </c>
      <c r="E872" s="5" t="str">
        <f ca="1">IFERROR(OFFSET(Input!$F$1,MATCH(G872,Input!$K$1:$K$10000,0)-1+$H872,I872),"Does Not Exist")</f>
        <v>0.562022</v>
      </c>
      <c r="G872" s="5" t="str">
        <f si="9" t="shared"/>
        <v>Scoring2414500post_loan_debt_and_expenses_to_net_income</v>
      </c>
    </row>
    <row r="873" spans="1:7" x14ac:dyDescent="0.2">
      <c r="A873" s="5" t="s">
        <v>147</v>
      </c>
      <c r="B873" s="8">
        <v>24</v>
      </c>
      <c r="C873" s="8">
        <v>14500</v>
      </c>
      <c r="D873" s="5" t="s">
        <v>122</v>
      </c>
      <c r="E873" s="5" t="str">
        <f ca="1">IFERROR(OFFSET(Input!$F$1,MATCH(G873,Input!$K$1:$K$10000,0)-1+$H873,I873),"Does Not Exist")</f>
        <v>0.2865165</v>
      </c>
      <c r="G873" s="5" t="str">
        <f si="9" t="shared"/>
        <v>Scoring2414500post_loan_debt_to_income</v>
      </c>
    </row>
    <row r="874" spans="1:7" x14ac:dyDescent="0.2">
      <c r="A874" s="5" t="s">
        <v>147</v>
      </c>
      <c r="B874" s="8">
        <v>24</v>
      </c>
      <c r="C874" s="8">
        <v>15000</v>
      </c>
      <c r="D874" s="5" t="s">
        <v>144</v>
      </c>
      <c r="E874" s="5" t="str">
        <f ca="1">IFERROR(OFFSET(Input!$F$1,MATCH(G874,Input!$K$1:$K$10000,0)-1+$H874,I874),"Does Not Exist")</f>
        <v>false</v>
      </c>
      <c r="G874" s="5" t="str">
        <f si="9" t="shared"/>
        <v>Scoring2415000amount_available</v>
      </c>
    </row>
    <row r="875" spans="1:7" x14ac:dyDescent="0.2">
      <c r="A875" s="5" t="s">
        <v>147</v>
      </c>
      <c r="B875" s="8">
        <v>24</v>
      </c>
      <c r="C875" s="8">
        <v>15000</v>
      </c>
      <c r="D875" s="5" t="s">
        <v>84</v>
      </c>
      <c r="E875" s="5" t="str">
        <f ca="1">IFERROR(OFFSET(Input!$F$1,MATCH(G875,Input!$K$1:$K$10000,0)-1+$H875,I875),"Does Not Exist")</f>
        <v>885.63</v>
      </c>
      <c r="G875" s="5" t="str">
        <f si="9" t="shared"/>
        <v>Scoring2415000monthly_payment</v>
      </c>
    </row>
    <row r="876" spans="1:7" x14ac:dyDescent="0.2">
      <c r="A876" s="5" t="s">
        <v>147</v>
      </c>
      <c r="B876" s="8">
        <v>24</v>
      </c>
      <c r="C876" s="8">
        <v>15000</v>
      </c>
      <c r="D876" s="5" t="s">
        <v>74</v>
      </c>
      <c r="E876" s="5" t="str">
        <f ca="1">IFERROR(OFFSET(Input!$F$1,MATCH(G876,Input!$K$1:$K$10000,0)-1+$H876,I876),"Does Not Exist")</f>
        <v>0.3599</v>
      </c>
      <c r="G876" s="5" t="str">
        <f si="9" t="shared"/>
        <v>Scoring2415000apr</v>
      </c>
    </row>
    <row r="877" spans="1:7" x14ac:dyDescent="0.2">
      <c r="A877" s="5" t="s">
        <v>147</v>
      </c>
      <c r="B877" s="8">
        <v>24</v>
      </c>
      <c r="C877" s="8">
        <v>15000</v>
      </c>
      <c r="D877" s="5" t="s">
        <v>123</v>
      </c>
      <c r="E877" s="5" t="str">
        <f ca="1">IFERROR(OFFSET(Input!$F$1,MATCH(G877,Input!$K$1:$K$10000,0)-1+$H877,I877),"Does Not Exist")</f>
        <v>0.3599</v>
      </c>
      <c r="G877" s="5" t="str">
        <f si="9" t="shared"/>
        <v>Scoring2415000annual_interest_rate</v>
      </c>
    </row>
    <row r="878" spans="1:7" x14ac:dyDescent="0.2">
      <c r="A878" s="5" t="s">
        <v>147</v>
      </c>
      <c r="B878" s="8">
        <v>24</v>
      </c>
      <c r="C878" s="8">
        <v>15000</v>
      </c>
      <c r="D878" s="5" t="s">
        <v>86</v>
      </c>
      <c r="E878" s="5" t="str">
        <f ca="1">IFERROR(OFFSET(Input!$F$1,MATCH(G878,Input!$K$1:$K$10000,0)-1+$H878,I878),"Does Not Exist")</f>
        <v>0</v>
      </c>
      <c r="G878" s="5" t="str">
        <f si="9" t="shared"/>
        <v>Scoring2415000origination_fee_rate</v>
      </c>
    </row>
    <row r="879" spans="1:7" x14ac:dyDescent="0.2">
      <c r="A879" s="5" t="s">
        <v>147</v>
      </c>
      <c r="B879" s="8">
        <v>24</v>
      </c>
      <c r="C879" s="8">
        <v>15000</v>
      </c>
      <c r="D879" s="5" t="s">
        <v>145</v>
      </c>
      <c r="E879" s="5" t="str">
        <f ca="1">IFERROR(OFFSET(Input!$F$1,MATCH(G879,Input!$K$1:$K$10000,0)-1+$H879,I879),"Does Not Exist")</f>
        <v>0</v>
      </c>
      <c r="G879" s="5" t="str">
        <f si="9" t="shared"/>
        <v>Scoring2415000origination_fee_amount</v>
      </c>
    </row>
    <row r="880" spans="1:7" x14ac:dyDescent="0.2">
      <c r="A880" s="5" t="s">
        <v>147</v>
      </c>
      <c r="B880" s="8">
        <v>24</v>
      </c>
      <c r="C880" s="8">
        <v>15000</v>
      </c>
      <c r="D880" s="5" t="s">
        <v>120</v>
      </c>
      <c r="E880" s="5" t="str">
        <f ca="1">IFERROR(OFFSET(Input!$F$1,MATCH(G880,Input!$K$1:$K$10000,0)-1+$H880,I880),"Does Not Exist")</f>
        <v>0.38792600000000005</v>
      </c>
      <c r="G880" s="5" t="str">
        <f si="9" t="shared"/>
        <v>Scoring2415000post_loan_debt_to_net_income</v>
      </c>
    </row>
    <row r="881" spans="1:7" x14ac:dyDescent="0.2">
      <c r="A881" s="5" t="s">
        <v>147</v>
      </c>
      <c r="B881" s="8">
        <v>24</v>
      </c>
      <c r="C881" s="8">
        <v>15000</v>
      </c>
      <c r="D881" s="5" t="s">
        <v>121</v>
      </c>
      <c r="E881" s="5" t="str">
        <f ca="1">IFERROR(OFFSET(Input!$F$1,MATCH(G881,Input!$K$1:$K$10000,0)-1+$H881,I881),"Does Not Exist")</f>
        <v>0.567926</v>
      </c>
      <c r="G881" s="5" t="str">
        <f si="9" t="shared"/>
        <v>Scoring2415000post_loan_debt_and_expenses_to_net_income</v>
      </c>
    </row>
    <row r="882" spans="1:7" x14ac:dyDescent="0.2">
      <c r="A882" s="5" t="s">
        <v>147</v>
      </c>
      <c r="B882" s="8">
        <v>24</v>
      </c>
      <c r="C882" s="8">
        <v>15000</v>
      </c>
      <c r="D882" s="5" t="s">
        <v>122</v>
      </c>
      <c r="E882" s="5" t="str">
        <f ca="1">IFERROR(OFFSET(Input!$F$1,MATCH(G882,Input!$K$1:$K$10000,0)-1+$H882,I882),"Does Not Exist")</f>
        <v>0.2909445</v>
      </c>
      <c r="G882" s="5" t="str">
        <f si="9" t="shared"/>
        <v>Scoring2415000post_loan_debt_to_income</v>
      </c>
    </row>
    <row r="883" spans="1:7" x14ac:dyDescent="0.2">
      <c r="A883" s="5" t="s">
        <v>147</v>
      </c>
      <c r="B883" s="8">
        <v>36</v>
      </c>
      <c r="C883" s="8">
        <v>1500</v>
      </c>
      <c r="D883" s="5" t="s">
        <v>144</v>
      </c>
      <c r="E883" s="5" t="str">
        <f ca="1">IFERROR(OFFSET(Input!$F$1,MATCH(G883,Input!$K$1:$K$10000,0)-1+$H883,I883),"Does Not Exist")</f>
        <v>false</v>
      </c>
      <c r="G883" s="5" t="str">
        <f si="9" t="shared"/>
        <v>Scoring361500amount_available</v>
      </c>
    </row>
    <row r="884" spans="1:7" x14ac:dyDescent="0.2">
      <c r="A884" s="5" t="s">
        <v>147</v>
      </c>
      <c r="B884" s="8">
        <v>36</v>
      </c>
      <c r="C884" s="8">
        <v>1500</v>
      </c>
      <c r="D884" s="5" t="s">
        <v>84</v>
      </c>
      <c r="E884" s="5" t="str">
        <f ca="1">IFERROR(OFFSET(Input!$F$1,MATCH(G884,Input!$K$1:$K$10000,0)-1+$H884,I884),"Does Not Exist")</f>
        <v>68.7</v>
      </c>
      <c r="G884" s="5" t="str">
        <f si="9" t="shared"/>
        <v>Scoring361500monthly_payment</v>
      </c>
    </row>
    <row r="885" spans="1:7" x14ac:dyDescent="0.2">
      <c r="A885" s="5" t="s">
        <v>147</v>
      </c>
      <c r="B885" s="8">
        <v>36</v>
      </c>
      <c r="C885" s="8">
        <v>1500</v>
      </c>
      <c r="D885" s="5" t="s">
        <v>74</v>
      </c>
      <c r="E885" s="5" t="str">
        <f ca="1">IFERROR(OFFSET(Input!$F$1,MATCH(G885,Input!$K$1:$K$10000,0)-1+$H885,I885),"Does Not Exist")</f>
        <v>0.3599</v>
      </c>
      <c r="G885" s="5" t="str">
        <f si="9" t="shared"/>
        <v>Scoring361500apr</v>
      </c>
    </row>
    <row r="886" spans="1:7" x14ac:dyDescent="0.2">
      <c r="A886" s="5" t="s">
        <v>147</v>
      </c>
      <c r="B886" s="8">
        <v>36</v>
      </c>
      <c r="C886" s="8">
        <v>1500</v>
      </c>
      <c r="D886" s="5" t="s">
        <v>123</v>
      </c>
      <c r="E886" s="5" t="str">
        <f ca="1">IFERROR(OFFSET(Input!$F$1,MATCH(G886,Input!$K$1:$K$10000,0)-1+$H886,I886),"Does Not Exist")</f>
        <v>0.3599</v>
      </c>
      <c r="G886" s="5" t="str">
        <f si="9" t="shared"/>
        <v>Scoring361500annual_interest_rate</v>
      </c>
    </row>
    <row r="887" spans="1:7" x14ac:dyDescent="0.2">
      <c r="A887" s="5" t="s">
        <v>147</v>
      </c>
      <c r="B887" s="8">
        <v>36</v>
      </c>
      <c r="C887" s="8">
        <v>1500</v>
      </c>
      <c r="D887" s="5" t="s">
        <v>86</v>
      </c>
      <c r="E887" s="5" t="str">
        <f ca="1">IFERROR(OFFSET(Input!$F$1,MATCH(G887,Input!$K$1:$K$10000,0)-1+$H887,I887),"Does Not Exist")</f>
        <v>0</v>
      </c>
      <c r="G887" s="5" t="str">
        <f si="9" t="shared"/>
        <v>Scoring361500origination_fee_rate</v>
      </c>
    </row>
    <row r="888" spans="1:7" x14ac:dyDescent="0.2">
      <c r="A888" s="5" t="s">
        <v>147</v>
      </c>
      <c r="B888" s="8">
        <v>36</v>
      </c>
      <c r="C888" s="8">
        <v>1500</v>
      </c>
      <c r="D888" s="5" t="s">
        <v>145</v>
      </c>
      <c r="E888" s="5" t="str">
        <f ca="1">IFERROR(OFFSET(Input!$F$1,MATCH(G888,Input!$K$1:$K$10000,0)-1+$H888,I888),"Does Not Exist")</f>
        <v>0</v>
      </c>
      <c r="G888" s="5" t="str">
        <f si="9" t="shared"/>
        <v>Scoring361500origination_fee_amount</v>
      </c>
    </row>
    <row r="889" spans="1:7" x14ac:dyDescent="0.2">
      <c r="A889" s="5" t="s">
        <v>147</v>
      </c>
      <c r="B889" s="8">
        <v>36</v>
      </c>
      <c r="C889" s="8">
        <v>1500</v>
      </c>
      <c r="D889" s="5" t="s">
        <v>120</v>
      </c>
      <c r="E889" s="5" t="str">
        <f ca="1">IFERROR(OFFSET(Input!$F$1,MATCH(G889,Input!$K$1:$K$10000,0)-1+$H889,I889),"Does Not Exist")</f>
        <v>0.22454000000000002</v>
      </c>
      <c r="G889" s="5" t="str">
        <f si="9" t="shared"/>
        <v>Scoring361500post_loan_debt_to_net_income</v>
      </c>
    </row>
    <row r="890" spans="1:7" x14ac:dyDescent="0.2">
      <c r="A890" s="5" t="s">
        <v>147</v>
      </c>
      <c r="B890" s="8">
        <v>36</v>
      </c>
      <c r="C890" s="8">
        <v>1500</v>
      </c>
      <c r="D890" s="5" t="s">
        <v>121</v>
      </c>
      <c r="E890" s="5" t="str">
        <f ca="1">IFERROR(OFFSET(Input!$F$1,MATCH(G890,Input!$K$1:$K$10000,0)-1+$H890,I890),"Does Not Exist")</f>
        <v>0.40454</v>
      </c>
      <c r="G890" s="5" t="str">
        <f si="9" t="shared"/>
        <v>Scoring361500post_loan_debt_and_expenses_to_net_income</v>
      </c>
    </row>
    <row r="891" spans="1:7" x14ac:dyDescent="0.2">
      <c r="A891" s="5" t="s">
        <v>147</v>
      </c>
      <c r="B891" s="8">
        <v>36</v>
      </c>
      <c r="C891" s="8">
        <v>1500</v>
      </c>
      <c r="D891" s="5" t="s">
        <v>122</v>
      </c>
      <c r="E891" s="5" t="str">
        <f ca="1">IFERROR(OFFSET(Input!$F$1,MATCH(G891,Input!$K$1:$K$10000,0)-1+$H891,I891),"Does Not Exist")</f>
        <v>0.168405</v>
      </c>
      <c r="G891" s="5" t="str">
        <f si="9" t="shared"/>
        <v>Scoring361500post_loan_debt_to_income</v>
      </c>
    </row>
    <row r="892" spans="1:7" x14ac:dyDescent="0.2">
      <c r="A892" s="5" t="s">
        <v>147</v>
      </c>
      <c r="B892" s="8">
        <v>36</v>
      </c>
      <c r="C892" s="8">
        <v>1750</v>
      </c>
      <c r="D892" s="5" t="s">
        <v>144</v>
      </c>
      <c r="E892" s="5" t="str">
        <f ca="1">IFERROR(OFFSET(Input!$F$1,MATCH(G892,Input!$K$1:$K$10000,0)-1+$H892,I892),"Does Not Exist")</f>
        <v>false</v>
      </c>
      <c r="G892" s="5" t="str">
        <f si="9" t="shared"/>
        <v>Scoring361750amount_available</v>
      </c>
    </row>
    <row r="893" spans="1:7" x14ac:dyDescent="0.2">
      <c r="A893" s="5" t="s">
        <v>147</v>
      </c>
      <c r="B893" s="8">
        <v>36</v>
      </c>
      <c r="C893" s="8">
        <v>1750</v>
      </c>
      <c r="D893" s="5" t="s">
        <v>84</v>
      </c>
      <c r="E893" s="5" t="str">
        <f ca="1">IFERROR(OFFSET(Input!$F$1,MATCH(G893,Input!$K$1:$K$10000,0)-1+$H893,I893),"Does Not Exist")</f>
        <v>80.15</v>
      </c>
      <c r="G893" s="5" t="str">
        <f ref="G893:G956" si="10" t="shared">A893&amp;B893&amp;C893&amp;D893</f>
        <v>Scoring361750monthly_payment</v>
      </c>
    </row>
    <row r="894" spans="1:7" x14ac:dyDescent="0.2">
      <c r="A894" s="5" t="s">
        <v>147</v>
      </c>
      <c r="B894" s="8">
        <v>36</v>
      </c>
      <c r="C894" s="8">
        <v>1750</v>
      </c>
      <c r="D894" s="5" t="s">
        <v>74</v>
      </c>
      <c r="E894" s="5" t="str">
        <f ca="1">IFERROR(OFFSET(Input!$F$1,MATCH(G894,Input!$K$1:$K$10000,0)-1+$H894,I894),"Does Not Exist")</f>
        <v>0.3599</v>
      </c>
      <c r="G894" s="5" t="str">
        <f si="10" t="shared"/>
        <v>Scoring361750apr</v>
      </c>
    </row>
    <row r="895" spans="1:7" x14ac:dyDescent="0.2">
      <c r="A895" s="5" t="s">
        <v>147</v>
      </c>
      <c r="B895" s="8">
        <v>36</v>
      </c>
      <c r="C895" s="8">
        <v>1750</v>
      </c>
      <c r="D895" s="5" t="s">
        <v>123</v>
      </c>
      <c r="E895" s="5" t="str">
        <f ca="1">IFERROR(OFFSET(Input!$F$1,MATCH(G895,Input!$K$1:$K$10000,0)-1+$H895,I895),"Does Not Exist")</f>
        <v>0.3599</v>
      </c>
      <c r="G895" s="5" t="str">
        <f si="10" t="shared"/>
        <v>Scoring361750annual_interest_rate</v>
      </c>
    </row>
    <row r="896" spans="1:7" x14ac:dyDescent="0.2">
      <c r="A896" s="5" t="s">
        <v>147</v>
      </c>
      <c r="B896" s="8">
        <v>36</v>
      </c>
      <c r="C896" s="8">
        <v>1750</v>
      </c>
      <c r="D896" s="5" t="s">
        <v>86</v>
      </c>
      <c r="E896" s="5" t="str">
        <f ca="1">IFERROR(OFFSET(Input!$F$1,MATCH(G896,Input!$K$1:$K$10000,0)-1+$H896,I896),"Does Not Exist")</f>
        <v>0</v>
      </c>
      <c r="G896" s="5" t="str">
        <f si="10" t="shared"/>
        <v>Scoring361750origination_fee_rate</v>
      </c>
    </row>
    <row r="897" spans="1:7" x14ac:dyDescent="0.2">
      <c r="A897" s="5" t="s">
        <v>147</v>
      </c>
      <c r="B897" s="8">
        <v>36</v>
      </c>
      <c r="C897" s="8">
        <v>1750</v>
      </c>
      <c r="D897" s="5" t="s">
        <v>145</v>
      </c>
      <c r="E897" s="5" t="str">
        <f ca="1">IFERROR(OFFSET(Input!$F$1,MATCH(G897,Input!$K$1:$K$10000,0)-1+$H897,I897),"Does Not Exist")</f>
        <v>0</v>
      </c>
      <c r="G897" s="5" t="str">
        <f si="10" t="shared"/>
        <v>Scoring361750origination_fee_amount</v>
      </c>
    </row>
    <row r="898" spans="1:7" x14ac:dyDescent="0.2">
      <c r="A898" s="5" t="s">
        <v>147</v>
      </c>
      <c r="B898" s="8">
        <v>36</v>
      </c>
      <c r="C898" s="8">
        <v>1750</v>
      </c>
      <c r="D898" s="5" t="s">
        <v>120</v>
      </c>
      <c r="E898" s="5" t="str">
        <f ca="1">IFERROR(OFFSET(Input!$F$1,MATCH(G898,Input!$K$1:$K$10000,0)-1+$H898,I898),"Does Not Exist")</f>
        <v>0.22683000000000003</v>
      </c>
      <c r="G898" s="5" t="str">
        <f si="10" t="shared"/>
        <v>Scoring361750post_loan_debt_to_net_income</v>
      </c>
    </row>
    <row r="899" spans="1:7" x14ac:dyDescent="0.2">
      <c r="A899" s="5" t="s">
        <v>147</v>
      </c>
      <c r="B899" s="8">
        <v>36</v>
      </c>
      <c r="C899" s="8">
        <v>1750</v>
      </c>
      <c r="D899" s="5" t="s">
        <v>121</v>
      </c>
      <c r="E899" s="5" t="str">
        <f ca="1">IFERROR(OFFSET(Input!$F$1,MATCH(G899,Input!$K$1:$K$10000,0)-1+$H899,I899),"Does Not Exist")</f>
        <v>0.40683</v>
      </c>
      <c r="G899" s="5" t="str">
        <f si="10" t="shared"/>
        <v>Scoring361750post_loan_debt_and_expenses_to_net_income</v>
      </c>
    </row>
    <row r="900" spans="1:7" x14ac:dyDescent="0.2">
      <c r="A900" s="5" t="s">
        <v>147</v>
      </c>
      <c r="B900" s="8">
        <v>36</v>
      </c>
      <c r="C900" s="8">
        <v>1750</v>
      </c>
      <c r="D900" s="5" t="s">
        <v>122</v>
      </c>
      <c r="E900" s="5" t="str">
        <f ca="1">IFERROR(OFFSET(Input!$F$1,MATCH(G900,Input!$K$1:$K$10000,0)-1+$H900,I900),"Does Not Exist")</f>
        <v>0.1701225</v>
      </c>
      <c r="G900" s="5" t="str">
        <f si="10" t="shared"/>
        <v>Scoring361750post_loan_debt_to_income</v>
      </c>
    </row>
    <row r="901" spans="1:7" x14ac:dyDescent="0.2">
      <c r="A901" s="5" t="s">
        <v>147</v>
      </c>
      <c r="B901" s="8">
        <v>36</v>
      </c>
      <c r="C901" s="8">
        <v>2000</v>
      </c>
      <c r="D901" s="5" t="s">
        <v>144</v>
      </c>
      <c r="E901" s="5" t="str">
        <f ca="1">IFERROR(OFFSET(Input!$F$1,MATCH(G901,Input!$K$1:$K$10000,0)-1+$H901,I901),"Does Not Exist")</f>
        <v>false</v>
      </c>
      <c r="G901" s="5" t="str">
        <f si="10" t="shared"/>
        <v>Scoring362000amount_available</v>
      </c>
    </row>
    <row r="902" spans="1:7" x14ac:dyDescent="0.2">
      <c r="A902" s="5" t="s">
        <v>147</v>
      </c>
      <c r="B902" s="8">
        <v>36</v>
      </c>
      <c r="C902" s="8">
        <v>2000</v>
      </c>
      <c r="D902" s="5" t="s">
        <v>84</v>
      </c>
      <c r="E902" s="5" t="str">
        <f ca="1">IFERROR(OFFSET(Input!$F$1,MATCH(G902,Input!$K$1:$K$10000,0)-1+$H902,I902),"Does Not Exist")</f>
        <v>91.6</v>
      </c>
      <c r="G902" s="5" t="str">
        <f si="10" t="shared"/>
        <v>Scoring362000monthly_payment</v>
      </c>
    </row>
    <row r="903" spans="1:7" x14ac:dyDescent="0.2">
      <c r="A903" s="5" t="s">
        <v>147</v>
      </c>
      <c r="B903" s="8">
        <v>36</v>
      </c>
      <c r="C903" s="8">
        <v>2000</v>
      </c>
      <c r="D903" s="5" t="s">
        <v>74</v>
      </c>
      <c r="E903" s="5" t="str">
        <f ca="1">IFERROR(OFFSET(Input!$F$1,MATCH(G903,Input!$K$1:$K$10000,0)-1+$H903,I903),"Does Not Exist")</f>
        <v>0.3599</v>
      </c>
      <c r="G903" s="5" t="str">
        <f si="10" t="shared"/>
        <v>Scoring362000apr</v>
      </c>
    </row>
    <row r="904" spans="1:7" x14ac:dyDescent="0.2">
      <c r="A904" s="5" t="s">
        <v>147</v>
      </c>
      <c r="B904" s="8">
        <v>36</v>
      </c>
      <c r="C904" s="8">
        <v>2000</v>
      </c>
      <c r="D904" s="5" t="s">
        <v>123</v>
      </c>
      <c r="E904" s="5" t="str">
        <f ca="1">IFERROR(OFFSET(Input!$F$1,MATCH(G904,Input!$K$1:$K$10000,0)-1+$H904,I904),"Does Not Exist")</f>
        <v>0.3599</v>
      </c>
      <c r="G904" s="5" t="str">
        <f si="10" t="shared"/>
        <v>Scoring362000annual_interest_rate</v>
      </c>
    </row>
    <row r="905" spans="1:7" x14ac:dyDescent="0.2">
      <c r="A905" s="5" t="s">
        <v>147</v>
      </c>
      <c r="B905" s="8">
        <v>36</v>
      </c>
      <c r="C905" s="8">
        <v>2000</v>
      </c>
      <c r="D905" s="5" t="s">
        <v>86</v>
      </c>
      <c r="E905" s="5" t="str">
        <f ca="1">IFERROR(OFFSET(Input!$F$1,MATCH(G905,Input!$K$1:$K$10000,0)-1+$H905,I905),"Does Not Exist")</f>
        <v>0</v>
      </c>
      <c r="G905" s="5" t="str">
        <f si="10" t="shared"/>
        <v>Scoring362000origination_fee_rate</v>
      </c>
    </row>
    <row r="906" spans="1:7" x14ac:dyDescent="0.2">
      <c r="A906" s="5" t="s">
        <v>147</v>
      </c>
      <c r="B906" s="8">
        <v>36</v>
      </c>
      <c r="C906" s="8">
        <v>2000</v>
      </c>
      <c r="D906" s="5" t="s">
        <v>145</v>
      </c>
      <c r="E906" s="5" t="str">
        <f ca="1">IFERROR(OFFSET(Input!$F$1,MATCH(G906,Input!$K$1:$K$10000,0)-1+$H906,I906),"Does Not Exist")</f>
        <v>0</v>
      </c>
      <c r="G906" s="5" t="str">
        <f si="10" t="shared"/>
        <v>Scoring362000origination_fee_amount</v>
      </c>
    </row>
    <row r="907" spans="1:7" x14ac:dyDescent="0.2">
      <c r="A907" s="5" t="s">
        <v>147</v>
      </c>
      <c r="B907" s="8">
        <v>36</v>
      </c>
      <c r="C907" s="8">
        <v>2000</v>
      </c>
      <c r="D907" s="5" t="s">
        <v>120</v>
      </c>
      <c r="E907" s="5" t="str">
        <f ca="1">IFERROR(OFFSET(Input!$F$1,MATCH(G907,Input!$K$1:$K$10000,0)-1+$H907,I907),"Does Not Exist")</f>
        <v>0.22912</v>
      </c>
      <c r="G907" s="5" t="str">
        <f si="10" t="shared"/>
        <v>Scoring362000post_loan_debt_to_net_income</v>
      </c>
    </row>
    <row r="908" spans="1:7" x14ac:dyDescent="0.2">
      <c r="A908" s="5" t="s">
        <v>147</v>
      </c>
      <c r="B908" s="8">
        <v>36</v>
      </c>
      <c r="C908" s="8">
        <v>2000</v>
      </c>
      <c r="D908" s="5" t="s">
        <v>121</v>
      </c>
      <c r="E908" s="5" t="str">
        <f ca="1">IFERROR(OFFSET(Input!$F$1,MATCH(G908,Input!$K$1:$K$10000,0)-1+$H908,I908),"Does Not Exist")</f>
        <v>0.40912</v>
      </c>
      <c r="G908" s="5" t="str">
        <f si="10" t="shared"/>
        <v>Scoring362000post_loan_debt_and_expenses_to_net_income</v>
      </c>
    </row>
    <row r="909" spans="1:7" x14ac:dyDescent="0.2">
      <c r="A909" s="5" t="s">
        <v>147</v>
      </c>
      <c r="B909" s="8">
        <v>36</v>
      </c>
      <c r="C909" s="8">
        <v>2000</v>
      </c>
      <c r="D909" s="5" t="s">
        <v>122</v>
      </c>
      <c r="E909" s="5" t="str">
        <f ca="1">IFERROR(OFFSET(Input!$F$1,MATCH(G909,Input!$K$1:$K$10000,0)-1+$H909,I909),"Does Not Exist")</f>
        <v>0.17183999999999996</v>
      </c>
      <c r="G909" s="5" t="str">
        <f si="10" t="shared"/>
        <v>Scoring362000post_loan_debt_to_income</v>
      </c>
    </row>
    <row r="910" spans="1:7" x14ac:dyDescent="0.2">
      <c r="A910" s="5" t="s">
        <v>147</v>
      </c>
      <c r="B910" s="8">
        <v>36</v>
      </c>
      <c r="C910" s="8">
        <v>2250</v>
      </c>
      <c r="D910" s="5" t="s">
        <v>144</v>
      </c>
      <c r="E910" s="5" t="str">
        <f ca="1">IFERROR(OFFSET(Input!$F$1,MATCH(G910,Input!$K$1:$K$10000,0)-1+$H910,I910),"Does Not Exist")</f>
        <v>true</v>
      </c>
      <c r="G910" s="5" t="str">
        <f si="10" t="shared"/>
        <v>Scoring362250amount_available</v>
      </c>
    </row>
    <row r="911" spans="1:7" x14ac:dyDescent="0.2">
      <c r="A911" s="5" t="s">
        <v>147</v>
      </c>
      <c r="B911" s="8">
        <v>36</v>
      </c>
      <c r="C911" s="8">
        <v>2250</v>
      </c>
      <c r="D911" s="5" t="s">
        <v>84</v>
      </c>
      <c r="E911" s="5" t="str">
        <f ca="1">IFERROR(OFFSET(Input!$F$1,MATCH(G911,Input!$K$1:$K$10000,0)-1+$H911,I911),"Does Not Exist")</f>
        <v>103.05</v>
      </c>
      <c r="G911" s="5" t="str">
        <f si="10" t="shared"/>
        <v>Scoring362250monthly_payment</v>
      </c>
    </row>
    <row r="912" spans="1:7" x14ac:dyDescent="0.2">
      <c r="A912" s="5" t="s">
        <v>147</v>
      </c>
      <c r="B912" s="8">
        <v>36</v>
      </c>
      <c r="C912" s="8">
        <v>2250</v>
      </c>
      <c r="D912" s="5" t="s">
        <v>74</v>
      </c>
      <c r="E912" s="5" t="str">
        <f ca="1">IFERROR(OFFSET(Input!$F$1,MATCH(G912,Input!$K$1:$K$10000,0)-1+$H912,I912),"Does Not Exist")</f>
        <v>0.3599</v>
      </c>
      <c r="G912" s="5" t="str">
        <f si="10" t="shared"/>
        <v>Scoring362250apr</v>
      </c>
    </row>
    <row r="913" spans="1:7" x14ac:dyDescent="0.2">
      <c r="A913" s="5" t="s">
        <v>147</v>
      </c>
      <c r="B913" s="8">
        <v>36</v>
      </c>
      <c r="C913" s="8">
        <v>2250</v>
      </c>
      <c r="D913" s="5" t="s">
        <v>123</v>
      </c>
      <c r="E913" s="5" t="str">
        <f ca="1">IFERROR(OFFSET(Input!$F$1,MATCH(G913,Input!$K$1:$K$10000,0)-1+$H913,I913),"Does Not Exist")</f>
        <v>0.3599</v>
      </c>
      <c r="G913" s="5" t="str">
        <f si="10" t="shared"/>
        <v>Scoring362250annual_interest_rate</v>
      </c>
    </row>
    <row r="914" spans="1:7" x14ac:dyDescent="0.2">
      <c r="A914" s="5" t="s">
        <v>147</v>
      </c>
      <c r="B914" s="8">
        <v>36</v>
      </c>
      <c r="C914" s="8">
        <v>2250</v>
      </c>
      <c r="D914" s="5" t="s">
        <v>86</v>
      </c>
      <c r="E914" s="5" t="str">
        <f ca="1">IFERROR(OFFSET(Input!$F$1,MATCH(G914,Input!$K$1:$K$10000,0)-1+$H914,I914),"Does Not Exist")</f>
        <v>0</v>
      </c>
      <c r="G914" s="5" t="str">
        <f si="10" t="shared"/>
        <v>Scoring362250origination_fee_rate</v>
      </c>
    </row>
    <row r="915" spans="1:7" x14ac:dyDescent="0.2">
      <c r="A915" s="5" t="s">
        <v>147</v>
      </c>
      <c r="B915" s="8">
        <v>36</v>
      </c>
      <c r="C915" s="8">
        <v>2250</v>
      </c>
      <c r="D915" s="5" t="s">
        <v>145</v>
      </c>
      <c r="E915" s="5" t="str">
        <f ca="1">IFERROR(OFFSET(Input!$F$1,MATCH(G915,Input!$K$1:$K$10000,0)-1+$H915,I915),"Does Not Exist")</f>
        <v>0</v>
      </c>
      <c r="G915" s="5" t="str">
        <f si="10" t="shared"/>
        <v>Scoring362250origination_fee_amount</v>
      </c>
    </row>
    <row r="916" spans="1:7" x14ac:dyDescent="0.2">
      <c r="A916" s="5" t="s">
        <v>147</v>
      </c>
      <c r="B916" s="8">
        <v>36</v>
      </c>
      <c r="C916" s="8">
        <v>2250</v>
      </c>
      <c r="D916" s="5" t="s">
        <v>120</v>
      </c>
      <c r="E916" s="5" t="str">
        <f ca="1">IFERROR(OFFSET(Input!$F$1,MATCH(G916,Input!$K$1:$K$10000,0)-1+$H916,I916),"Does Not Exist")</f>
        <v>0.23141</v>
      </c>
      <c r="G916" s="5" t="str">
        <f si="10" t="shared"/>
        <v>Scoring362250post_loan_debt_to_net_income</v>
      </c>
    </row>
    <row r="917" spans="1:7" x14ac:dyDescent="0.2">
      <c r="A917" s="5" t="s">
        <v>147</v>
      </c>
      <c r="B917" s="8">
        <v>36</v>
      </c>
      <c r="C917" s="8">
        <v>2250</v>
      </c>
      <c r="D917" s="5" t="s">
        <v>121</v>
      </c>
      <c r="E917" s="5" t="str">
        <f ca="1">IFERROR(OFFSET(Input!$F$1,MATCH(G917,Input!$K$1:$K$10000,0)-1+$H917,I917),"Does Not Exist")</f>
        <v>0.41141000000000005</v>
      </c>
      <c r="G917" s="5" t="str">
        <f si="10" t="shared"/>
        <v>Scoring362250post_loan_debt_and_expenses_to_net_income</v>
      </c>
    </row>
    <row r="918" spans="1:7" x14ac:dyDescent="0.2">
      <c r="A918" s="5" t="s">
        <v>147</v>
      </c>
      <c r="B918" s="8">
        <v>36</v>
      </c>
      <c r="C918" s="8">
        <v>2250</v>
      </c>
      <c r="D918" s="5" t="s">
        <v>122</v>
      </c>
      <c r="E918" s="5" t="str">
        <f ca="1">IFERROR(OFFSET(Input!$F$1,MATCH(G918,Input!$K$1:$K$10000,0)-1+$H918,I918),"Does Not Exist")</f>
        <v>0.17355749999999998</v>
      </c>
      <c r="G918" s="5" t="str">
        <f si="10" t="shared"/>
        <v>Scoring362250post_loan_debt_to_income</v>
      </c>
    </row>
    <row r="919" spans="1:7" x14ac:dyDescent="0.2">
      <c r="A919" s="5" t="s">
        <v>147</v>
      </c>
      <c r="B919" s="8">
        <v>36</v>
      </c>
      <c r="C919" s="8">
        <v>2500</v>
      </c>
      <c r="D919" s="5" t="s">
        <v>144</v>
      </c>
      <c r="E919" s="5" t="str">
        <f ca="1">IFERROR(OFFSET(Input!$F$1,MATCH(G919,Input!$K$1:$K$10000,0)-1+$H919,I919),"Does Not Exist")</f>
        <v>true</v>
      </c>
      <c r="G919" s="5" t="str">
        <f si="10" t="shared"/>
        <v>Scoring362500amount_available</v>
      </c>
    </row>
    <row r="920" spans="1:7" x14ac:dyDescent="0.2">
      <c r="A920" s="5" t="s">
        <v>147</v>
      </c>
      <c r="B920" s="8">
        <v>36</v>
      </c>
      <c r="C920" s="8">
        <v>2500</v>
      </c>
      <c r="D920" s="5" t="s">
        <v>84</v>
      </c>
      <c r="E920" s="5" t="str">
        <f ca="1">IFERROR(OFFSET(Input!$F$1,MATCH(G920,Input!$K$1:$K$10000,0)-1+$H920,I920),"Does Not Exist")</f>
        <v>114.5</v>
      </c>
      <c r="G920" s="5" t="str">
        <f si="10" t="shared"/>
        <v>Scoring362500monthly_payment</v>
      </c>
    </row>
    <row r="921" spans="1:7" x14ac:dyDescent="0.2">
      <c r="A921" s="5" t="s">
        <v>147</v>
      </c>
      <c r="B921" s="8">
        <v>36</v>
      </c>
      <c r="C921" s="8">
        <v>2500</v>
      </c>
      <c r="D921" s="5" t="s">
        <v>74</v>
      </c>
      <c r="E921" s="5" t="str">
        <f ca="1">IFERROR(OFFSET(Input!$F$1,MATCH(G921,Input!$K$1:$K$10000,0)-1+$H921,I921),"Does Not Exist")</f>
        <v>0.3599</v>
      </c>
      <c r="G921" s="5" t="str">
        <f si="10" t="shared"/>
        <v>Scoring362500apr</v>
      </c>
    </row>
    <row r="922" spans="1:7" x14ac:dyDescent="0.2">
      <c r="A922" s="5" t="s">
        <v>147</v>
      </c>
      <c r="B922" s="8">
        <v>36</v>
      </c>
      <c r="C922" s="8">
        <v>2500</v>
      </c>
      <c r="D922" s="5" t="s">
        <v>123</v>
      </c>
      <c r="E922" s="5" t="str">
        <f ca="1">IFERROR(OFFSET(Input!$F$1,MATCH(G922,Input!$K$1:$K$10000,0)-1+$H922,I922),"Does Not Exist")</f>
        <v>0.3599</v>
      </c>
      <c r="G922" s="5" t="str">
        <f si="10" t="shared"/>
        <v>Scoring362500annual_interest_rate</v>
      </c>
    </row>
    <row r="923" spans="1:7" x14ac:dyDescent="0.2">
      <c r="A923" s="5" t="s">
        <v>147</v>
      </c>
      <c r="B923" s="8">
        <v>36</v>
      </c>
      <c r="C923" s="8">
        <v>2500</v>
      </c>
      <c r="D923" s="5" t="s">
        <v>86</v>
      </c>
      <c r="E923" s="5" t="str">
        <f ca="1">IFERROR(OFFSET(Input!$F$1,MATCH(G923,Input!$K$1:$K$10000,0)-1+$H923,I923),"Does Not Exist")</f>
        <v>0</v>
      </c>
      <c r="G923" s="5" t="str">
        <f si="10" t="shared"/>
        <v>Scoring362500origination_fee_rate</v>
      </c>
    </row>
    <row r="924" spans="1:7" x14ac:dyDescent="0.2">
      <c r="A924" s="5" t="s">
        <v>147</v>
      </c>
      <c r="B924" s="8">
        <v>36</v>
      </c>
      <c r="C924" s="8">
        <v>2500</v>
      </c>
      <c r="D924" s="5" t="s">
        <v>145</v>
      </c>
      <c r="E924" s="5" t="str">
        <f ca="1">IFERROR(OFFSET(Input!$F$1,MATCH(G924,Input!$K$1:$K$10000,0)-1+$H924,I924),"Does Not Exist")</f>
        <v>0</v>
      </c>
      <c r="G924" s="5" t="str">
        <f si="10" t="shared"/>
        <v>Scoring362500origination_fee_amount</v>
      </c>
    </row>
    <row r="925" spans="1:7" x14ac:dyDescent="0.2">
      <c r="A925" s="5" t="s">
        <v>147</v>
      </c>
      <c r="B925" s="8">
        <v>36</v>
      </c>
      <c r="C925" s="8">
        <v>2500</v>
      </c>
      <c r="D925" s="5" t="s">
        <v>120</v>
      </c>
      <c r="E925" s="5" t="str">
        <f ca="1">IFERROR(OFFSET(Input!$F$1,MATCH(G925,Input!$K$1:$K$10000,0)-1+$H925,I925),"Does Not Exist")</f>
        <v>0.2337</v>
      </c>
      <c r="G925" s="5" t="str">
        <f si="10" t="shared"/>
        <v>Scoring362500post_loan_debt_to_net_income</v>
      </c>
    </row>
    <row r="926" spans="1:7" x14ac:dyDescent="0.2">
      <c r="A926" s="5" t="s">
        <v>147</v>
      </c>
      <c r="B926" s="8">
        <v>36</v>
      </c>
      <c r="C926" s="8">
        <v>2500</v>
      </c>
      <c r="D926" s="5" t="s">
        <v>121</v>
      </c>
      <c r="E926" s="5" t="str">
        <f ca="1">IFERROR(OFFSET(Input!$F$1,MATCH(G926,Input!$K$1:$K$10000,0)-1+$H926,I926),"Does Not Exist")</f>
        <v>0.4137</v>
      </c>
      <c r="G926" s="5" t="str">
        <f si="10" t="shared"/>
        <v>Scoring362500post_loan_debt_and_expenses_to_net_income</v>
      </c>
    </row>
    <row r="927" spans="1:7" x14ac:dyDescent="0.2">
      <c r="A927" s="5" t="s">
        <v>147</v>
      </c>
      <c r="B927" s="8">
        <v>36</v>
      </c>
      <c r="C927" s="8">
        <v>2500</v>
      </c>
      <c r="D927" s="5" t="s">
        <v>122</v>
      </c>
      <c r="E927" s="5" t="str">
        <f ca="1">IFERROR(OFFSET(Input!$F$1,MATCH(G927,Input!$K$1:$K$10000,0)-1+$H927,I927),"Does Not Exist")</f>
        <v>0.175275</v>
      </c>
      <c r="G927" s="5" t="str">
        <f si="10" t="shared"/>
        <v>Scoring362500post_loan_debt_to_income</v>
      </c>
    </row>
    <row r="928" spans="1:7" x14ac:dyDescent="0.2">
      <c r="A928" s="5" t="s">
        <v>147</v>
      </c>
      <c r="B928" s="8">
        <v>36</v>
      </c>
      <c r="C928" s="8">
        <v>2750</v>
      </c>
      <c r="D928" s="5" t="s">
        <v>144</v>
      </c>
      <c r="E928" s="5" t="str">
        <f ca="1">IFERROR(OFFSET(Input!$F$1,MATCH(G928,Input!$K$1:$K$10000,0)-1+$H928,I928),"Does Not Exist")</f>
        <v>true</v>
      </c>
      <c r="G928" s="5" t="str">
        <f si="10" t="shared"/>
        <v>Scoring362750amount_available</v>
      </c>
    </row>
    <row r="929" spans="1:7" x14ac:dyDescent="0.2">
      <c r="A929" s="5" t="s">
        <v>147</v>
      </c>
      <c r="B929" s="8">
        <v>36</v>
      </c>
      <c r="C929" s="8">
        <v>2750</v>
      </c>
      <c r="D929" s="5" t="s">
        <v>84</v>
      </c>
      <c r="E929" s="5" t="str">
        <f ca="1">IFERROR(OFFSET(Input!$F$1,MATCH(G929,Input!$K$1:$K$10000,0)-1+$H929,I929),"Does Not Exist")</f>
        <v>125.94</v>
      </c>
      <c r="G929" s="5" t="str">
        <f si="10" t="shared"/>
        <v>Scoring362750monthly_payment</v>
      </c>
    </row>
    <row r="930" spans="1:7" x14ac:dyDescent="0.2">
      <c r="A930" s="5" t="s">
        <v>147</v>
      </c>
      <c r="B930" s="8">
        <v>36</v>
      </c>
      <c r="C930" s="8">
        <v>2750</v>
      </c>
      <c r="D930" s="5" t="s">
        <v>74</v>
      </c>
      <c r="E930" s="5" t="str">
        <f ca="1">IFERROR(OFFSET(Input!$F$1,MATCH(G930,Input!$K$1:$K$10000,0)-1+$H930,I930),"Does Not Exist")</f>
        <v>0.3599</v>
      </c>
      <c r="G930" s="5" t="str">
        <f si="10" t="shared"/>
        <v>Scoring362750apr</v>
      </c>
    </row>
    <row r="931" spans="1:7" x14ac:dyDescent="0.2">
      <c r="A931" s="5" t="s">
        <v>147</v>
      </c>
      <c r="B931" s="8">
        <v>36</v>
      </c>
      <c r="C931" s="8">
        <v>2750</v>
      </c>
      <c r="D931" s="5" t="s">
        <v>123</v>
      </c>
      <c r="E931" s="5" t="str">
        <f ca="1">IFERROR(OFFSET(Input!$F$1,MATCH(G931,Input!$K$1:$K$10000,0)-1+$H931,I931),"Does Not Exist")</f>
        <v>0.3599</v>
      </c>
      <c r="G931" s="5" t="str">
        <f si="10" t="shared"/>
        <v>Scoring362750annual_interest_rate</v>
      </c>
    </row>
    <row r="932" spans="1:7" x14ac:dyDescent="0.2">
      <c r="A932" s="5" t="s">
        <v>147</v>
      </c>
      <c r="B932" s="8">
        <v>36</v>
      </c>
      <c r="C932" s="8">
        <v>2750</v>
      </c>
      <c r="D932" s="5" t="s">
        <v>86</v>
      </c>
      <c r="E932" s="5" t="str">
        <f ca="1">IFERROR(OFFSET(Input!$F$1,MATCH(G932,Input!$K$1:$K$10000,0)-1+$H932,I932),"Does Not Exist")</f>
        <v>0</v>
      </c>
      <c r="G932" s="5" t="str">
        <f si="10" t="shared"/>
        <v>Scoring362750origination_fee_rate</v>
      </c>
    </row>
    <row r="933" spans="1:7" x14ac:dyDescent="0.2">
      <c r="A933" s="5" t="s">
        <v>147</v>
      </c>
      <c r="B933" s="8">
        <v>36</v>
      </c>
      <c r="C933" s="8">
        <v>2750</v>
      </c>
      <c r="D933" s="5" t="s">
        <v>145</v>
      </c>
      <c r="E933" s="5" t="str">
        <f ca="1">IFERROR(OFFSET(Input!$F$1,MATCH(G933,Input!$K$1:$K$10000,0)-1+$H933,I933),"Does Not Exist")</f>
        <v>0</v>
      </c>
      <c r="G933" s="5" t="str">
        <f si="10" t="shared"/>
        <v>Scoring362750origination_fee_amount</v>
      </c>
    </row>
    <row r="934" spans="1:7" x14ac:dyDescent="0.2">
      <c r="A934" s="5" t="s">
        <v>147</v>
      </c>
      <c r="B934" s="8">
        <v>36</v>
      </c>
      <c r="C934" s="8">
        <v>2750</v>
      </c>
      <c r="D934" s="5" t="s">
        <v>120</v>
      </c>
      <c r="E934" s="5" t="str">
        <f ca="1">IFERROR(OFFSET(Input!$F$1,MATCH(G934,Input!$K$1:$K$10000,0)-1+$H934,I934),"Does Not Exist")</f>
        <v>0.235988</v>
      </c>
      <c r="G934" s="5" t="str">
        <f si="10" t="shared"/>
        <v>Scoring362750post_loan_debt_to_net_income</v>
      </c>
    </row>
    <row r="935" spans="1:7" x14ac:dyDescent="0.2">
      <c r="A935" s="5" t="s">
        <v>147</v>
      </c>
      <c r="B935" s="8">
        <v>36</v>
      </c>
      <c r="C935" s="8">
        <v>2750</v>
      </c>
      <c r="D935" s="5" t="s">
        <v>121</v>
      </c>
      <c r="E935" s="5" t="str">
        <f ca="1">IFERROR(OFFSET(Input!$F$1,MATCH(G935,Input!$K$1:$K$10000,0)-1+$H935,I935),"Does Not Exist")</f>
        <v>0.415988</v>
      </c>
      <c r="G935" s="5" t="str">
        <f si="10" t="shared"/>
        <v>Scoring362750post_loan_debt_and_expenses_to_net_income</v>
      </c>
    </row>
    <row r="936" spans="1:7" x14ac:dyDescent="0.2">
      <c r="A936" s="5" t="s">
        <v>147</v>
      </c>
      <c r="B936" s="8">
        <v>36</v>
      </c>
      <c r="C936" s="8">
        <v>2750</v>
      </c>
      <c r="D936" s="5" t="s">
        <v>122</v>
      </c>
      <c r="E936" s="5" t="str">
        <f ca="1">IFERROR(OFFSET(Input!$F$1,MATCH(G936,Input!$K$1:$K$10000,0)-1+$H936,I936),"Does Not Exist")</f>
        <v>0.176991</v>
      </c>
      <c r="G936" s="5" t="str">
        <f si="10" t="shared"/>
        <v>Scoring362750post_loan_debt_to_income</v>
      </c>
    </row>
    <row r="937" spans="1:7" x14ac:dyDescent="0.2">
      <c r="A937" s="5" t="s">
        <v>147</v>
      </c>
      <c r="B937" s="8">
        <v>36</v>
      </c>
      <c r="C937" s="8">
        <v>3000</v>
      </c>
      <c r="D937" s="5" t="s">
        <v>144</v>
      </c>
      <c r="E937" s="5" t="str">
        <f ca="1">IFERROR(OFFSET(Input!$F$1,MATCH(G937,Input!$K$1:$K$10000,0)-1+$H937,I937),"Does Not Exist")</f>
        <v>true</v>
      </c>
      <c r="G937" s="5" t="str">
        <f si="10" t="shared"/>
        <v>Scoring363000amount_available</v>
      </c>
    </row>
    <row r="938" spans="1:7" x14ac:dyDescent="0.2">
      <c r="A938" s="5" t="s">
        <v>147</v>
      </c>
      <c r="B938" s="8">
        <v>36</v>
      </c>
      <c r="C938" s="8">
        <v>3000</v>
      </c>
      <c r="D938" s="5" t="s">
        <v>84</v>
      </c>
      <c r="E938" s="5" t="str">
        <f ca="1">IFERROR(OFFSET(Input!$F$1,MATCH(G938,Input!$K$1:$K$10000,0)-1+$H938,I938),"Does Not Exist")</f>
        <v>137.39</v>
      </c>
      <c r="G938" s="5" t="str">
        <f si="10" t="shared"/>
        <v>Scoring363000monthly_payment</v>
      </c>
    </row>
    <row r="939" spans="1:7" x14ac:dyDescent="0.2">
      <c r="A939" s="5" t="s">
        <v>147</v>
      </c>
      <c r="B939" s="8">
        <v>36</v>
      </c>
      <c r="C939" s="8">
        <v>3000</v>
      </c>
      <c r="D939" s="5" t="s">
        <v>74</v>
      </c>
      <c r="E939" s="5" t="str">
        <f ca="1">IFERROR(OFFSET(Input!$F$1,MATCH(G939,Input!$K$1:$K$10000,0)-1+$H939,I939),"Does Not Exist")</f>
        <v>0.3599</v>
      </c>
      <c r="G939" s="5" t="str">
        <f si="10" t="shared"/>
        <v>Scoring363000apr</v>
      </c>
    </row>
    <row r="940" spans="1:7" x14ac:dyDescent="0.2">
      <c r="A940" s="5" t="s">
        <v>147</v>
      </c>
      <c r="B940" s="8">
        <v>36</v>
      </c>
      <c r="C940" s="8">
        <v>3000</v>
      </c>
      <c r="D940" s="5" t="s">
        <v>123</v>
      </c>
      <c r="E940" s="5" t="str">
        <f ca="1">IFERROR(OFFSET(Input!$F$1,MATCH(G940,Input!$K$1:$K$10000,0)-1+$H940,I940),"Does Not Exist")</f>
        <v>0.3599</v>
      </c>
      <c r="G940" s="5" t="str">
        <f si="10" t="shared"/>
        <v>Scoring363000annual_interest_rate</v>
      </c>
    </row>
    <row r="941" spans="1:7" x14ac:dyDescent="0.2">
      <c r="A941" s="5" t="s">
        <v>147</v>
      </c>
      <c r="B941" s="8">
        <v>36</v>
      </c>
      <c r="C941" s="8">
        <v>3000</v>
      </c>
      <c r="D941" s="5" t="s">
        <v>86</v>
      </c>
      <c r="E941" s="5" t="str">
        <f ca="1">IFERROR(OFFSET(Input!$F$1,MATCH(G941,Input!$K$1:$K$10000,0)-1+$H941,I941),"Does Not Exist")</f>
        <v>0</v>
      </c>
      <c r="G941" s="5" t="str">
        <f si="10" t="shared"/>
        <v>Scoring363000origination_fee_rate</v>
      </c>
    </row>
    <row r="942" spans="1:7" x14ac:dyDescent="0.2">
      <c r="A942" s="5" t="s">
        <v>147</v>
      </c>
      <c r="B942" s="8">
        <v>36</v>
      </c>
      <c r="C942" s="8">
        <v>3000</v>
      </c>
      <c r="D942" s="5" t="s">
        <v>145</v>
      </c>
      <c r="E942" s="5" t="str">
        <f ca="1">IFERROR(OFFSET(Input!$F$1,MATCH(G942,Input!$K$1:$K$10000,0)-1+$H942,I942),"Does Not Exist")</f>
        <v>0</v>
      </c>
      <c r="G942" s="5" t="str">
        <f si="10" t="shared"/>
        <v>Scoring363000origination_fee_amount</v>
      </c>
    </row>
    <row r="943" spans="1:7" x14ac:dyDescent="0.2">
      <c r="A943" s="5" t="s">
        <v>147</v>
      </c>
      <c r="B943" s="8">
        <v>36</v>
      </c>
      <c r="C943" s="8">
        <v>3000</v>
      </c>
      <c r="D943" s="5" t="s">
        <v>120</v>
      </c>
      <c r="E943" s="5" t="str">
        <f ca="1">IFERROR(OFFSET(Input!$F$1,MATCH(G943,Input!$K$1:$K$10000,0)-1+$H943,I943),"Does Not Exist")</f>
        <v>0.23827799999999996</v>
      </c>
      <c r="G943" s="5" t="str">
        <f si="10" t="shared"/>
        <v>Scoring363000post_loan_debt_to_net_income</v>
      </c>
    </row>
    <row r="944" spans="1:7" x14ac:dyDescent="0.2">
      <c r="A944" s="5" t="s">
        <v>147</v>
      </c>
      <c r="B944" s="8">
        <v>36</v>
      </c>
      <c r="C944" s="8">
        <v>3000</v>
      </c>
      <c r="D944" s="5" t="s">
        <v>121</v>
      </c>
      <c r="E944" s="5" t="str">
        <f ca="1">IFERROR(OFFSET(Input!$F$1,MATCH(G944,Input!$K$1:$K$10000,0)-1+$H944,I944),"Does Not Exist")</f>
        <v>0.418278</v>
      </c>
      <c r="G944" s="5" t="str">
        <f si="10" t="shared"/>
        <v>Scoring363000post_loan_debt_and_expenses_to_net_income</v>
      </c>
    </row>
    <row r="945" spans="1:7" x14ac:dyDescent="0.2">
      <c r="A945" s="5" t="s">
        <v>147</v>
      </c>
      <c r="B945" s="8">
        <v>36</v>
      </c>
      <c r="C945" s="8">
        <v>3000</v>
      </c>
      <c r="D945" s="5" t="s">
        <v>122</v>
      </c>
      <c r="E945" s="5" t="str">
        <f ca="1">IFERROR(OFFSET(Input!$F$1,MATCH(G945,Input!$K$1:$K$10000,0)-1+$H945,I945),"Does Not Exist")</f>
        <v>0.17870849999999996</v>
      </c>
      <c r="G945" s="5" t="str">
        <f si="10" t="shared"/>
        <v>Scoring363000post_loan_debt_to_income</v>
      </c>
    </row>
    <row r="946" spans="1:7" x14ac:dyDescent="0.2">
      <c r="A946" s="5" t="s">
        <v>147</v>
      </c>
      <c r="B946" s="8">
        <v>36</v>
      </c>
      <c r="C946" s="8">
        <v>3250</v>
      </c>
      <c r="D946" s="5" t="s">
        <v>144</v>
      </c>
      <c r="E946" s="5" t="str">
        <f ca="1">IFERROR(OFFSET(Input!$F$1,MATCH(G946,Input!$K$1:$K$10000,0)-1+$H946,I946),"Does Not Exist")</f>
        <v>false</v>
      </c>
      <c r="G946" s="5" t="str">
        <f si="10" t="shared"/>
        <v>Scoring363250amount_available</v>
      </c>
    </row>
    <row r="947" spans="1:7" x14ac:dyDescent="0.2">
      <c r="A947" s="5" t="s">
        <v>147</v>
      </c>
      <c r="B947" s="8">
        <v>36</v>
      </c>
      <c r="C947" s="8">
        <v>3250</v>
      </c>
      <c r="D947" s="5" t="s">
        <v>84</v>
      </c>
      <c r="E947" s="5" t="str">
        <f ca="1">IFERROR(OFFSET(Input!$F$1,MATCH(G947,Input!$K$1:$K$10000,0)-1+$H947,I947),"Does Not Exist")</f>
        <v>148.84</v>
      </c>
      <c r="G947" s="5" t="str">
        <f si="10" t="shared"/>
        <v>Scoring363250monthly_payment</v>
      </c>
    </row>
    <row r="948" spans="1:7" x14ac:dyDescent="0.2">
      <c r="A948" s="5" t="s">
        <v>147</v>
      </c>
      <c r="B948" s="8">
        <v>36</v>
      </c>
      <c r="C948" s="8">
        <v>3250</v>
      </c>
      <c r="D948" s="5" t="s">
        <v>74</v>
      </c>
      <c r="E948" s="5" t="str">
        <f ca="1">IFERROR(OFFSET(Input!$F$1,MATCH(G948,Input!$K$1:$K$10000,0)-1+$H948,I948),"Does Not Exist")</f>
        <v>0.3599</v>
      </c>
      <c r="G948" s="5" t="str">
        <f si="10" t="shared"/>
        <v>Scoring363250apr</v>
      </c>
    </row>
    <row r="949" spans="1:7" x14ac:dyDescent="0.2">
      <c r="A949" s="5" t="s">
        <v>147</v>
      </c>
      <c r="B949" s="8">
        <v>36</v>
      </c>
      <c r="C949" s="8">
        <v>3250</v>
      </c>
      <c r="D949" s="5" t="s">
        <v>123</v>
      </c>
      <c r="E949" s="5" t="str">
        <f ca="1">IFERROR(OFFSET(Input!$F$1,MATCH(G949,Input!$K$1:$K$10000,0)-1+$H949,I949),"Does Not Exist")</f>
        <v>0.3599</v>
      </c>
      <c r="G949" s="5" t="str">
        <f si="10" t="shared"/>
        <v>Scoring363250annual_interest_rate</v>
      </c>
    </row>
    <row r="950" spans="1:7" x14ac:dyDescent="0.2">
      <c r="A950" s="5" t="s">
        <v>147</v>
      </c>
      <c r="B950" s="8">
        <v>36</v>
      </c>
      <c r="C950" s="8">
        <v>3250</v>
      </c>
      <c r="D950" s="5" t="s">
        <v>86</v>
      </c>
      <c r="E950" s="5" t="str">
        <f ca="1">IFERROR(OFFSET(Input!$F$1,MATCH(G950,Input!$K$1:$K$10000,0)-1+$H950,I950),"Does Not Exist")</f>
        <v>0</v>
      </c>
      <c r="G950" s="5" t="str">
        <f si="10" t="shared"/>
        <v>Scoring363250origination_fee_rate</v>
      </c>
    </row>
    <row r="951" spans="1:7" x14ac:dyDescent="0.2">
      <c r="A951" s="5" t="s">
        <v>147</v>
      </c>
      <c r="B951" s="8">
        <v>36</v>
      </c>
      <c r="C951" s="8">
        <v>3250</v>
      </c>
      <c r="D951" s="5" t="s">
        <v>145</v>
      </c>
      <c r="E951" s="5" t="str">
        <f ca="1">IFERROR(OFFSET(Input!$F$1,MATCH(G951,Input!$K$1:$K$10000,0)-1+$H951,I951),"Does Not Exist")</f>
        <v>0</v>
      </c>
      <c r="G951" s="5" t="str">
        <f si="10" t="shared"/>
        <v>Scoring363250origination_fee_amount</v>
      </c>
    </row>
    <row r="952" spans="1:7" x14ac:dyDescent="0.2">
      <c r="A952" s="5" t="s">
        <v>147</v>
      </c>
      <c r="B952" s="8">
        <v>36</v>
      </c>
      <c r="C952" s="8">
        <v>3250</v>
      </c>
      <c r="D952" s="5" t="s">
        <v>120</v>
      </c>
      <c r="E952" s="5" t="str">
        <f ca="1">IFERROR(OFFSET(Input!$F$1,MATCH(G952,Input!$K$1:$K$10000,0)-1+$H952,I952),"Does Not Exist")</f>
        <v>0.24056799999999998</v>
      </c>
      <c r="G952" s="5" t="str">
        <f si="10" t="shared"/>
        <v>Scoring363250post_loan_debt_to_net_income</v>
      </c>
    </row>
    <row r="953" spans="1:7" x14ac:dyDescent="0.2">
      <c r="A953" s="5" t="s">
        <v>147</v>
      </c>
      <c r="B953" s="8">
        <v>36</v>
      </c>
      <c r="C953" s="8">
        <v>3250</v>
      </c>
      <c r="D953" s="5" t="s">
        <v>121</v>
      </c>
      <c r="E953" s="5" t="str">
        <f ca="1">IFERROR(OFFSET(Input!$F$1,MATCH(G953,Input!$K$1:$K$10000,0)-1+$H953,I953),"Does Not Exist")</f>
        <v>0.42056800000000005</v>
      </c>
      <c r="G953" s="5" t="str">
        <f si="10" t="shared"/>
        <v>Scoring363250post_loan_debt_and_expenses_to_net_income</v>
      </c>
    </row>
    <row r="954" spans="1:7" x14ac:dyDescent="0.2">
      <c r="A954" s="5" t="s">
        <v>147</v>
      </c>
      <c r="B954" s="8">
        <v>36</v>
      </c>
      <c r="C954" s="8">
        <v>3250</v>
      </c>
      <c r="D954" s="5" t="s">
        <v>122</v>
      </c>
      <c r="E954" s="5" t="str">
        <f ca="1">IFERROR(OFFSET(Input!$F$1,MATCH(G954,Input!$K$1:$K$10000,0)-1+$H954,I954),"Does Not Exist")</f>
        <v>0.18042599999999998</v>
      </c>
      <c r="G954" s="5" t="str">
        <f si="10" t="shared"/>
        <v>Scoring363250post_loan_debt_to_income</v>
      </c>
    </row>
    <row r="955" spans="1:7" x14ac:dyDescent="0.2">
      <c r="A955" s="5" t="s">
        <v>147</v>
      </c>
      <c r="B955" s="8">
        <v>36</v>
      </c>
      <c r="C955" s="8">
        <v>3500</v>
      </c>
      <c r="D955" s="5" t="s">
        <v>144</v>
      </c>
      <c r="E955" s="5" t="str">
        <f ca="1">IFERROR(OFFSET(Input!$F$1,MATCH(G955,Input!$K$1:$K$10000,0)-1+$H955,I955),"Does Not Exist")</f>
        <v>false</v>
      </c>
      <c r="G955" s="5" t="str">
        <f si="10" t="shared"/>
        <v>Scoring363500amount_available</v>
      </c>
    </row>
    <row r="956" spans="1:7" x14ac:dyDescent="0.2">
      <c r="A956" s="5" t="s">
        <v>147</v>
      </c>
      <c r="B956" s="8">
        <v>36</v>
      </c>
      <c r="C956" s="8">
        <v>3500</v>
      </c>
      <c r="D956" s="5" t="s">
        <v>84</v>
      </c>
      <c r="E956" s="5" t="str">
        <f ca="1">IFERROR(OFFSET(Input!$F$1,MATCH(G956,Input!$K$1:$K$10000,0)-1+$H956,I956),"Does Not Exist")</f>
        <v>160.29</v>
      </c>
      <c r="G956" s="5" t="str">
        <f si="10" t="shared"/>
        <v>Scoring363500monthly_payment</v>
      </c>
    </row>
    <row r="957" spans="1:7" x14ac:dyDescent="0.2">
      <c r="A957" s="5" t="s">
        <v>147</v>
      </c>
      <c r="B957" s="8">
        <v>36</v>
      </c>
      <c r="C957" s="8">
        <v>3500</v>
      </c>
      <c r="D957" s="5" t="s">
        <v>74</v>
      </c>
      <c r="E957" s="5" t="str">
        <f ca="1">IFERROR(OFFSET(Input!$F$1,MATCH(G957,Input!$K$1:$K$10000,0)-1+$H957,I957),"Does Not Exist")</f>
        <v>0.3599</v>
      </c>
      <c r="G957" s="5" t="str">
        <f ref="G957:G1020" si="11" t="shared">A957&amp;B957&amp;C957&amp;D957</f>
        <v>Scoring363500apr</v>
      </c>
    </row>
    <row r="958" spans="1:7" x14ac:dyDescent="0.2">
      <c r="A958" s="5" t="s">
        <v>147</v>
      </c>
      <c r="B958" s="8">
        <v>36</v>
      </c>
      <c r="C958" s="8">
        <v>3500</v>
      </c>
      <c r="D958" s="5" t="s">
        <v>123</v>
      </c>
      <c r="E958" s="5" t="str">
        <f ca="1">IFERROR(OFFSET(Input!$F$1,MATCH(G958,Input!$K$1:$K$10000,0)-1+$H958,I958),"Does Not Exist")</f>
        <v>0.3599</v>
      </c>
      <c r="G958" s="5" t="str">
        <f si="11" t="shared"/>
        <v>Scoring363500annual_interest_rate</v>
      </c>
    </row>
    <row r="959" spans="1:7" x14ac:dyDescent="0.2">
      <c r="A959" s="5" t="s">
        <v>147</v>
      </c>
      <c r="B959" s="8">
        <v>36</v>
      </c>
      <c r="C959" s="8">
        <v>3500</v>
      </c>
      <c r="D959" s="5" t="s">
        <v>86</v>
      </c>
      <c r="E959" s="5" t="str">
        <f ca="1">IFERROR(OFFSET(Input!$F$1,MATCH(G959,Input!$K$1:$K$10000,0)-1+$H959,I959),"Does Not Exist")</f>
        <v>0</v>
      </c>
      <c r="G959" s="5" t="str">
        <f si="11" t="shared"/>
        <v>Scoring363500origination_fee_rate</v>
      </c>
    </row>
    <row r="960" spans="1:7" x14ac:dyDescent="0.2">
      <c r="A960" s="5" t="s">
        <v>147</v>
      </c>
      <c r="B960" s="8">
        <v>36</v>
      </c>
      <c r="C960" s="8">
        <v>3500</v>
      </c>
      <c r="D960" s="5" t="s">
        <v>145</v>
      </c>
      <c r="E960" s="5" t="str">
        <f ca="1">IFERROR(OFFSET(Input!$F$1,MATCH(G960,Input!$K$1:$K$10000,0)-1+$H960,I960),"Does Not Exist")</f>
        <v>0</v>
      </c>
      <c r="G960" s="5" t="str">
        <f si="11" t="shared"/>
        <v>Scoring363500origination_fee_amount</v>
      </c>
    </row>
    <row r="961" spans="1:7" x14ac:dyDescent="0.2">
      <c r="A961" s="5" t="s">
        <v>147</v>
      </c>
      <c r="B961" s="8">
        <v>36</v>
      </c>
      <c r="C961" s="8">
        <v>3500</v>
      </c>
      <c r="D961" s="5" t="s">
        <v>120</v>
      </c>
      <c r="E961" s="5" t="str">
        <f ca="1">IFERROR(OFFSET(Input!$F$1,MATCH(G961,Input!$K$1:$K$10000,0)-1+$H961,I961),"Does Not Exist")</f>
        <v>0.242858</v>
      </c>
      <c r="G961" s="5" t="str">
        <f si="11" t="shared"/>
        <v>Scoring363500post_loan_debt_to_net_income</v>
      </c>
    </row>
    <row r="962" spans="1:7" x14ac:dyDescent="0.2">
      <c r="A962" s="5" t="s">
        <v>147</v>
      </c>
      <c r="B962" s="8">
        <v>36</v>
      </c>
      <c r="C962" s="8">
        <v>3500</v>
      </c>
      <c r="D962" s="5" t="s">
        <v>121</v>
      </c>
      <c r="E962" s="5" t="str">
        <f ca="1">IFERROR(OFFSET(Input!$F$1,MATCH(G962,Input!$K$1:$K$10000,0)-1+$H962,I962),"Does Not Exist")</f>
        <v>0.422858</v>
      </c>
      <c r="G962" s="5" t="str">
        <f si="11" t="shared"/>
        <v>Scoring363500post_loan_debt_and_expenses_to_net_income</v>
      </c>
    </row>
    <row r="963" spans="1:7" x14ac:dyDescent="0.2">
      <c r="A963" s="5" t="s">
        <v>147</v>
      </c>
      <c r="B963" s="8">
        <v>36</v>
      </c>
      <c r="C963" s="8">
        <v>3500</v>
      </c>
      <c r="D963" s="5" t="s">
        <v>122</v>
      </c>
      <c r="E963" s="5" t="str">
        <f ca="1">IFERROR(OFFSET(Input!$F$1,MATCH(G963,Input!$K$1:$K$10000,0)-1+$H963,I963),"Does Not Exist")</f>
        <v>0.18214349999999999</v>
      </c>
      <c r="G963" s="5" t="str">
        <f si="11" t="shared"/>
        <v>Scoring363500post_loan_debt_to_income</v>
      </c>
    </row>
    <row r="964" spans="1:7" x14ac:dyDescent="0.2">
      <c r="A964" s="5" t="s">
        <v>147</v>
      </c>
      <c r="B964" s="8">
        <v>36</v>
      </c>
      <c r="C964" s="8">
        <v>3750</v>
      </c>
      <c r="D964" s="5" t="s">
        <v>144</v>
      </c>
      <c r="E964" s="5" t="str">
        <f ca="1">IFERROR(OFFSET(Input!$F$1,MATCH(G964,Input!$K$1:$K$10000,0)-1+$H964,I964),"Does Not Exist")</f>
        <v>false</v>
      </c>
      <c r="G964" s="5" t="str">
        <f si="11" t="shared"/>
        <v>Scoring363750amount_available</v>
      </c>
    </row>
    <row r="965" spans="1:7" x14ac:dyDescent="0.2">
      <c r="A965" s="5" t="s">
        <v>147</v>
      </c>
      <c r="B965" s="8">
        <v>36</v>
      </c>
      <c r="C965" s="8">
        <v>3750</v>
      </c>
      <c r="D965" s="5" t="s">
        <v>84</v>
      </c>
      <c r="E965" s="5" t="str">
        <f ca="1">IFERROR(OFFSET(Input!$F$1,MATCH(G965,Input!$K$1:$K$10000,0)-1+$H965,I965),"Does Not Exist")</f>
        <v>171.74</v>
      </c>
      <c r="G965" s="5" t="str">
        <f si="11" t="shared"/>
        <v>Scoring363750monthly_payment</v>
      </c>
    </row>
    <row r="966" spans="1:7" x14ac:dyDescent="0.2">
      <c r="A966" s="5" t="s">
        <v>147</v>
      </c>
      <c r="B966" s="8">
        <v>36</v>
      </c>
      <c r="C966" s="8">
        <v>3750</v>
      </c>
      <c r="D966" s="5" t="s">
        <v>74</v>
      </c>
      <c r="E966" s="5" t="str">
        <f ca="1">IFERROR(OFFSET(Input!$F$1,MATCH(G966,Input!$K$1:$K$10000,0)-1+$H966,I966),"Does Not Exist")</f>
        <v>0.3599</v>
      </c>
      <c r="G966" s="5" t="str">
        <f si="11" t="shared"/>
        <v>Scoring363750apr</v>
      </c>
    </row>
    <row r="967" spans="1:7" x14ac:dyDescent="0.2">
      <c r="A967" s="5" t="s">
        <v>147</v>
      </c>
      <c r="B967" s="8">
        <v>36</v>
      </c>
      <c r="C967" s="8">
        <v>3750</v>
      </c>
      <c r="D967" s="5" t="s">
        <v>123</v>
      </c>
      <c r="E967" s="5" t="str">
        <f ca="1">IFERROR(OFFSET(Input!$F$1,MATCH(G967,Input!$K$1:$K$10000,0)-1+$H967,I967),"Does Not Exist")</f>
        <v>0.3599</v>
      </c>
      <c r="G967" s="5" t="str">
        <f si="11" t="shared"/>
        <v>Scoring363750annual_interest_rate</v>
      </c>
    </row>
    <row r="968" spans="1:7" x14ac:dyDescent="0.2">
      <c r="A968" s="5" t="s">
        <v>147</v>
      </c>
      <c r="B968" s="8">
        <v>36</v>
      </c>
      <c r="C968" s="8">
        <v>3750</v>
      </c>
      <c r="D968" s="5" t="s">
        <v>86</v>
      </c>
      <c r="E968" s="5" t="str">
        <f ca="1">IFERROR(OFFSET(Input!$F$1,MATCH(G968,Input!$K$1:$K$10000,0)-1+$H968,I968),"Does Not Exist")</f>
        <v>0</v>
      </c>
      <c r="G968" s="5" t="str">
        <f si="11" t="shared"/>
        <v>Scoring363750origination_fee_rate</v>
      </c>
    </row>
    <row r="969" spans="1:7" x14ac:dyDescent="0.2">
      <c r="A969" s="5" t="s">
        <v>147</v>
      </c>
      <c r="B969" s="8">
        <v>36</v>
      </c>
      <c r="C969" s="8">
        <v>3750</v>
      </c>
      <c r="D969" s="5" t="s">
        <v>145</v>
      </c>
      <c r="E969" s="5" t="str">
        <f ca="1">IFERROR(OFFSET(Input!$F$1,MATCH(G969,Input!$K$1:$K$10000,0)-1+$H969,I969),"Does Not Exist")</f>
        <v>0</v>
      </c>
      <c r="G969" s="5" t="str">
        <f si="11" t="shared"/>
        <v>Scoring363750origination_fee_amount</v>
      </c>
    </row>
    <row r="970" spans="1:7" x14ac:dyDescent="0.2">
      <c r="A970" s="5" t="s">
        <v>147</v>
      </c>
      <c r="B970" s="8">
        <v>36</v>
      </c>
      <c r="C970" s="8">
        <v>3750</v>
      </c>
      <c r="D970" s="5" t="s">
        <v>120</v>
      </c>
      <c r="E970" s="5" t="str">
        <f ca="1">IFERROR(OFFSET(Input!$F$1,MATCH(G970,Input!$K$1:$K$10000,0)-1+$H970,I970),"Does Not Exist")</f>
        <v>0.245148</v>
      </c>
      <c r="G970" s="5" t="str">
        <f si="11" t="shared"/>
        <v>Scoring363750post_loan_debt_to_net_income</v>
      </c>
    </row>
    <row r="971" spans="1:7" x14ac:dyDescent="0.2">
      <c r="A971" s="5" t="s">
        <v>147</v>
      </c>
      <c r="B971" s="8">
        <v>36</v>
      </c>
      <c r="C971" s="8">
        <v>3750</v>
      </c>
      <c r="D971" s="5" t="s">
        <v>121</v>
      </c>
      <c r="E971" s="5" t="str">
        <f ca="1">IFERROR(OFFSET(Input!$F$1,MATCH(G971,Input!$K$1:$K$10000,0)-1+$H971,I971),"Does Not Exist")</f>
        <v>0.42514799999999997</v>
      </c>
      <c r="G971" s="5" t="str">
        <f si="11" t="shared"/>
        <v>Scoring363750post_loan_debt_and_expenses_to_net_income</v>
      </c>
    </row>
    <row r="972" spans="1:7" x14ac:dyDescent="0.2">
      <c r="A972" s="5" t="s">
        <v>147</v>
      </c>
      <c r="B972" s="8">
        <v>36</v>
      </c>
      <c r="C972" s="8">
        <v>3750</v>
      </c>
      <c r="D972" s="5" t="s">
        <v>122</v>
      </c>
      <c r="E972" s="5" t="str">
        <f ca="1">IFERROR(OFFSET(Input!$F$1,MATCH(G972,Input!$K$1:$K$10000,0)-1+$H972,I972),"Does Not Exist")</f>
        <v>0.183861</v>
      </c>
      <c r="G972" s="5" t="str">
        <f si="11" t="shared"/>
        <v>Scoring363750post_loan_debt_to_income</v>
      </c>
    </row>
    <row r="973" spans="1:7" x14ac:dyDescent="0.2">
      <c r="A973" s="5" t="s">
        <v>147</v>
      </c>
      <c r="B973" s="8">
        <v>36</v>
      </c>
      <c r="C973" s="8">
        <v>4000</v>
      </c>
      <c r="D973" s="5" t="s">
        <v>144</v>
      </c>
      <c r="E973" s="5" t="str">
        <f ca="1">IFERROR(OFFSET(Input!$F$1,MATCH(G973,Input!$K$1:$K$10000,0)-1+$H973,I973),"Does Not Exist")</f>
        <v>false</v>
      </c>
      <c r="G973" s="5" t="str">
        <f si="11" t="shared"/>
        <v>Scoring364000amount_available</v>
      </c>
    </row>
    <row r="974" spans="1:7" x14ac:dyDescent="0.2">
      <c r="A974" s="5" t="s">
        <v>147</v>
      </c>
      <c r="B974" s="8">
        <v>36</v>
      </c>
      <c r="C974" s="8">
        <v>4000</v>
      </c>
      <c r="D974" s="5" t="s">
        <v>84</v>
      </c>
      <c r="E974" s="5" t="str">
        <f ca="1">IFERROR(OFFSET(Input!$F$1,MATCH(G974,Input!$K$1:$K$10000,0)-1+$H974,I974),"Does Not Exist")</f>
        <v>183.19</v>
      </c>
      <c r="G974" s="5" t="str">
        <f si="11" t="shared"/>
        <v>Scoring364000monthly_payment</v>
      </c>
    </row>
    <row r="975" spans="1:7" x14ac:dyDescent="0.2">
      <c r="A975" s="5" t="s">
        <v>147</v>
      </c>
      <c r="B975" s="8">
        <v>36</v>
      </c>
      <c r="C975" s="8">
        <v>4000</v>
      </c>
      <c r="D975" s="5" t="s">
        <v>74</v>
      </c>
      <c r="E975" s="5" t="str">
        <f ca="1">IFERROR(OFFSET(Input!$F$1,MATCH(G975,Input!$K$1:$K$10000,0)-1+$H975,I975),"Does Not Exist")</f>
        <v>0.3599</v>
      </c>
      <c r="G975" s="5" t="str">
        <f si="11" t="shared"/>
        <v>Scoring364000apr</v>
      </c>
    </row>
    <row r="976" spans="1:7" x14ac:dyDescent="0.2">
      <c r="A976" s="5" t="s">
        <v>147</v>
      </c>
      <c r="B976" s="8">
        <v>36</v>
      </c>
      <c r="C976" s="8">
        <v>4000</v>
      </c>
      <c r="D976" s="5" t="s">
        <v>123</v>
      </c>
      <c r="E976" s="5" t="str">
        <f ca="1">IFERROR(OFFSET(Input!$F$1,MATCH(G976,Input!$K$1:$K$10000,0)-1+$H976,I976),"Does Not Exist")</f>
        <v>0.3599</v>
      </c>
      <c r="G976" s="5" t="str">
        <f si="11" t="shared"/>
        <v>Scoring364000annual_interest_rate</v>
      </c>
    </row>
    <row r="977" spans="1:7" x14ac:dyDescent="0.2">
      <c r="A977" s="5" t="s">
        <v>147</v>
      </c>
      <c r="B977" s="8">
        <v>36</v>
      </c>
      <c r="C977" s="8">
        <v>4000</v>
      </c>
      <c r="D977" s="5" t="s">
        <v>86</v>
      </c>
      <c r="E977" s="5" t="str">
        <f ca="1">IFERROR(OFFSET(Input!$F$1,MATCH(G977,Input!$K$1:$K$10000,0)-1+$H977,I977),"Does Not Exist")</f>
        <v>0</v>
      </c>
      <c r="G977" s="5" t="str">
        <f si="11" t="shared"/>
        <v>Scoring364000origination_fee_rate</v>
      </c>
    </row>
    <row r="978" spans="1:7" x14ac:dyDescent="0.2">
      <c r="A978" s="5" t="s">
        <v>147</v>
      </c>
      <c r="B978" s="8">
        <v>36</v>
      </c>
      <c r="C978" s="8">
        <v>4000</v>
      </c>
      <c r="D978" s="5" t="s">
        <v>145</v>
      </c>
      <c r="E978" s="5" t="str">
        <f ca="1">IFERROR(OFFSET(Input!$F$1,MATCH(G978,Input!$K$1:$K$10000,0)-1+$H978,I978),"Does Not Exist")</f>
        <v>0</v>
      </c>
      <c r="G978" s="5" t="str">
        <f si="11" t="shared"/>
        <v>Scoring364000origination_fee_amount</v>
      </c>
    </row>
    <row r="979" spans="1:7" x14ac:dyDescent="0.2">
      <c r="A979" s="5" t="s">
        <v>147</v>
      </c>
      <c r="B979" s="8">
        <v>36</v>
      </c>
      <c r="C979" s="8">
        <v>4000</v>
      </c>
      <c r="D979" s="5" t="s">
        <v>120</v>
      </c>
      <c r="E979" s="5" t="str">
        <f ca="1">IFERROR(OFFSET(Input!$F$1,MATCH(G979,Input!$K$1:$K$10000,0)-1+$H979,I979),"Does Not Exist")</f>
        <v>0.24743800000000002</v>
      </c>
      <c r="G979" s="5" t="str">
        <f si="11" t="shared"/>
        <v>Scoring364000post_loan_debt_to_net_income</v>
      </c>
    </row>
    <row r="980" spans="1:7" x14ac:dyDescent="0.2">
      <c r="A980" s="5" t="s">
        <v>147</v>
      </c>
      <c r="B980" s="8">
        <v>36</v>
      </c>
      <c r="C980" s="8">
        <v>4000</v>
      </c>
      <c r="D980" s="5" t="s">
        <v>121</v>
      </c>
      <c r="E980" s="5" t="str">
        <f ca="1">IFERROR(OFFSET(Input!$F$1,MATCH(G980,Input!$K$1:$K$10000,0)-1+$H980,I980),"Does Not Exist")</f>
        <v>0.427438</v>
      </c>
      <c r="G980" s="5" t="str">
        <f si="11" t="shared"/>
        <v>Scoring364000post_loan_debt_and_expenses_to_net_income</v>
      </c>
    </row>
    <row r="981" spans="1:7" x14ac:dyDescent="0.2">
      <c r="A981" s="5" t="s">
        <v>147</v>
      </c>
      <c r="B981" s="8">
        <v>36</v>
      </c>
      <c r="C981" s="8">
        <v>4000</v>
      </c>
      <c r="D981" s="5" t="s">
        <v>122</v>
      </c>
      <c r="E981" s="5" t="str">
        <f ca="1">IFERROR(OFFSET(Input!$F$1,MATCH(G981,Input!$K$1:$K$10000,0)-1+$H981,I981),"Does Not Exist")</f>
        <v>0.1855785</v>
      </c>
      <c r="G981" s="5" t="str">
        <f si="11" t="shared"/>
        <v>Scoring364000post_loan_debt_to_income</v>
      </c>
    </row>
    <row r="982" spans="1:7" x14ac:dyDescent="0.2">
      <c r="A982" s="5" t="s">
        <v>147</v>
      </c>
      <c r="B982" s="8">
        <v>36</v>
      </c>
      <c r="C982" s="8">
        <v>4250</v>
      </c>
      <c r="D982" s="5" t="s">
        <v>144</v>
      </c>
      <c r="E982" s="5" t="str">
        <f ca="1">IFERROR(OFFSET(Input!$F$1,MATCH(G982,Input!$K$1:$K$10000,0)-1+$H982,I982),"Does Not Exist")</f>
        <v>false</v>
      </c>
      <c r="G982" s="5" t="str">
        <f si="11" t="shared"/>
        <v>Scoring364250amount_available</v>
      </c>
    </row>
    <row r="983" spans="1:7" x14ac:dyDescent="0.2">
      <c r="A983" s="5" t="s">
        <v>147</v>
      </c>
      <c r="B983" s="8">
        <v>36</v>
      </c>
      <c r="C983" s="8">
        <v>4250</v>
      </c>
      <c r="D983" s="5" t="s">
        <v>84</v>
      </c>
      <c r="E983" s="5" t="str">
        <f ca="1">IFERROR(OFFSET(Input!$F$1,MATCH(G983,Input!$K$1:$K$10000,0)-1+$H983,I983),"Does Not Exist")</f>
        <v>194.64</v>
      </c>
      <c r="G983" s="5" t="str">
        <f si="11" t="shared"/>
        <v>Scoring364250monthly_payment</v>
      </c>
    </row>
    <row r="984" spans="1:7" x14ac:dyDescent="0.2">
      <c r="A984" s="5" t="s">
        <v>147</v>
      </c>
      <c r="B984" s="8">
        <v>36</v>
      </c>
      <c r="C984" s="8">
        <v>4250</v>
      </c>
      <c r="D984" s="5" t="s">
        <v>74</v>
      </c>
      <c r="E984" s="5" t="str">
        <f ca="1">IFERROR(OFFSET(Input!$F$1,MATCH(G984,Input!$K$1:$K$10000,0)-1+$H984,I984),"Does Not Exist")</f>
        <v>0.3599</v>
      </c>
      <c r="G984" s="5" t="str">
        <f si="11" t="shared"/>
        <v>Scoring364250apr</v>
      </c>
    </row>
    <row r="985" spans="1:7" x14ac:dyDescent="0.2">
      <c r="A985" s="5" t="s">
        <v>147</v>
      </c>
      <c r="B985" s="8">
        <v>36</v>
      </c>
      <c r="C985" s="8">
        <v>4250</v>
      </c>
      <c r="D985" s="5" t="s">
        <v>123</v>
      </c>
      <c r="E985" s="5" t="str">
        <f ca="1">IFERROR(OFFSET(Input!$F$1,MATCH(G985,Input!$K$1:$K$10000,0)-1+$H985,I985),"Does Not Exist")</f>
        <v>0.3599</v>
      </c>
      <c r="G985" s="5" t="str">
        <f si="11" t="shared"/>
        <v>Scoring364250annual_interest_rate</v>
      </c>
    </row>
    <row r="986" spans="1:7" x14ac:dyDescent="0.2">
      <c r="A986" s="5" t="s">
        <v>147</v>
      </c>
      <c r="B986" s="8">
        <v>36</v>
      </c>
      <c r="C986" s="8">
        <v>4250</v>
      </c>
      <c r="D986" s="5" t="s">
        <v>86</v>
      </c>
      <c r="E986" s="5" t="str">
        <f ca="1">IFERROR(OFFSET(Input!$F$1,MATCH(G986,Input!$K$1:$K$10000,0)-1+$H986,I986),"Does Not Exist")</f>
        <v>0</v>
      </c>
      <c r="G986" s="5" t="str">
        <f si="11" t="shared"/>
        <v>Scoring364250origination_fee_rate</v>
      </c>
    </row>
    <row r="987" spans="1:7" x14ac:dyDescent="0.2">
      <c r="A987" s="5" t="s">
        <v>147</v>
      </c>
      <c r="B987" s="8">
        <v>36</v>
      </c>
      <c r="C987" s="8">
        <v>4250</v>
      </c>
      <c r="D987" s="5" t="s">
        <v>145</v>
      </c>
      <c r="E987" s="5" t="str">
        <f ca="1">IFERROR(OFFSET(Input!$F$1,MATCH(G987,Input!$K$1:$K$10000,0)-1+$H987,I987),"Does Not Exist")</f>
        <v>0</v>
      </c>
      <c r="G987" s="5" t="str">
        <f si="11" t="shared"/>
        <v>Scoring364250origination_fee_amount</v>
      </c>
    </row>
    <row r="988" spans="1:7" x14ac:dyDescent="0.2">
      <c r="A988" s="5" t="s">
        <v>147</v>
      </c>
      <c r="B988" s="8">
        <v>36</v>
      </c>
      <c r="C988" s="8">
        <v>4250</v>
      </c>
      <c r="D988" s="5" t="s">
        <v>120</v>
      </c>
      <c r="E988" s="5" t="str">
        <f ca="1">IFERROR(OFFSET(Input!$F$1,MATCH(G988,Input!$K$1:$K$10000,0)-1+$H988,I988),"Does Not Exist")</f>
        <v>0.24972799999999998</v>
      </c>
      <c r="G988" s="5" t="str">
        <f si="11" t="shared"/>
        <v>Scoring364250post_loan_debt_to_net_income</v>
      </c>
    </row>
    <row r="989" spans="1:7" x14ac:dyDescent="0.2">
      <c r="A989" s="5" t="s">
        <v>147</v>
      </c>
      <c r="B989" s="8">
        <v>36</v>
      </c>
      <c r="C989" s="8">
        <v>4250</v>
      </c>
      <c r="D989" s="5" t="s">
        <v>121</v>
      </c>
      <c r="E989" s="5" t="str">
        <f ca="1">IFERROR(OFFSET(Input!$F$1,MATCH(G989,Input!$K$1:$K$10000,0)-1+$H989,I989),"Does Not Exist")</f>
        <v>0.429728</v>
      </c>
      <c r="G989" s="5" t="str">
        <f si="11" t="shared"/>
        <v>Scoring364250post_loan_debt_and_expenses_to_net_income</v>
      </c>
    </row>
    <row r="990" spans="1:7" x14ac:dyDescent="0.2">
      <c r="A990" s="5" t="s">
        <v>147</v>
      </c>
      <c r="B990" s="8">
        <v>36</v>
      </c>
      <c r="C990" s="8">
        <v>4250</v>
      </c>
      <c r="D990" s="5" t="s">
        <v>122</v>
      </c>
      <c r="E990" s="5" t="str">
        <f ca="1">IFERROR(OFFSET(Input!$F$1,MATCH(G990,Input!$K$1:$K$10000,0)-1+$H990,I990),"Does Not Exist")</f>
        <v>0.18729599999999996</v>
      </c>
      <c r="G990" s="5" t="str">
        <f si="11" t="shared"/>
        <v>Scoring364250post_loan_debt_to_income</v>
      </c>
    </row>
    <row r="991" spans="1:7" x14ac:dyDescent="0.2">
      <c r="A991" s="5" t="s">
        <v>147</v>
      </c>
      <c r="B991" s="8">
        <v>36</v>
      </c>
      <c r="C991" s="8">
        <v>4500</v>
      </c>
      <c r="D991" s="5" t="s">
        <v>144</v>
      </c>
      <c r="E991" s="5" t="str">
        <f ca="1">IFERROR(OFFSET(Input!$F$1,MATCH(G991,Input!$K$1:$K$10000,0)-1+$H991,I991),"Does Not Exist")</f>
        <v>false</v>
      </c>
      <c r="G991" s="5" t="str">
        <f si="11" t="shared"/>
        <v>Scoring364500amount_available</v>
      </c>
    </row>
    <row r="992" spans="1:7" x14ac:dyDescent="0.2">
      <c r="A992" s="5" t="s">
        <v>147</v>
      </c>
      <c r="B992" s="8">
        <v>36</v>
      </c>
      <c r="C992" s="8">
        <v>4500</v>
      </c>
      <c r="D992" s="5" t="s">
        <v>84</v>
      </c>
      <c r="E992" s="5" t="str">
        <f ca="1">IFERROR(OFFSET(Input!$F$1,MATCH(G992,Input!$K$1:$K$10000,0)-1+$H992,I992),"Does Not Exist")</f>
        <v>206.09</v>
      </c>
      <c r="G992" s="5" t="str">
        <f si="11" t="shared"/>
        <v>Scoring364500monthly_payment</v>
      </c>
    </row>
    <row r="993" spans="1:7" x14ac:dyDescent="0.2">
      <c r="A993" s="5" t="s">
        <v>147</v>
      </c>
      <c r="B993" s="8">
        <v>36</v>
      </c>
      <c r="C993" s="8">
        <v>4500</v>
      </c>
      <c r="D993" s="5" t="s">
        <v>74</v>
      </c>
      <c r="E993" s="5" t="str">
        <f ca="1">IFERROR(OFFSET(Input!$F$1,MATCH(G993,Input!$K$1:$K$10000,0)-1+$H993,I993),"Does Not Exist")</f>
        <v>0.3599</v>
      </c>
      <c r="G993" s="5" t="str">
        <f si="11" t="shared"/>
        <v>Scoring364500apr</v>
      </c>
    </row>
    <row r="994" spans="1:7" x14ac:dyDescent="0.2">
      <c r="A994" s="5" t="s">
        <v>147</v>
      </c>
      <c r="B994" s="8">
        <v>36</v>
      </c>
      <c r="C994" s="8">
        <v>4500</v>
      </c>
      <c r="D994" s="5" t="s">
        <v>123</v>
      </c>
      <c r="E994" s="5" t="str">
        <f ca="1">IFERROR(OFFSET(Input!$F$1,MATCH(G994,Input!$K$1:$K$10000,0)-1+$H994,I994),"Does Not Exist")</f>
        <v>0.3599</v>
      </c>
      <c r="G994" s="5" t="str">
        <f si="11" t="shared"/>
        <v>Scoring364500annual_interest_rate</v>
      </c>
    </row>
    <row r="995" spans="1:7" x14ac:dyDescent="0.2">
      <c r="A995" s="5" t="s">
        <v>147</v>
      </c>
      <c r="B995" s="8">
        <v>36</v>
      </c>
      <c r="C995" s="8">
        <v>4500</v>
      </c>
      <c r="D995" s="5" t="s">
        <v>86</v>
      </c>
      <c r="E995" s="5" t="str">
        <f ca="1">IFERROR(OFFSET(Input!$F$1,MATCH(G995,Input!$K$1:$K$10000,0)-1+$H995,I995),"Does Not Exist")</f>
        <v>0</v>
      </c>
      <c r="G995" s="5" t="str">
        <f si="11" t="shared"/>
        <v>Scoring364500origination_fee_rate</v>
      </c>
    </row>
    <row r="996" spans="1:7" x14ac:dyDescent="0.2">
      <c r="A996" s="5" t="s">
        <v>147</v>
      </c>
      <c r="B996" s="8">
        <v>36</v>
      </c>
      <c r="C996" s="8">
        <v>4500</v>
      </c>
      <c r="D996" s="5" t="s">
        <v>145</v>
      </c>
      <c r="E996" s="5" t="str">
        <f ca="1">IFERROR(OFFSET(Input!$F$1,MATCH(G996,Input!$K$1:$K$10000,0)-1+$H996,I996),"Does Not Exist")</f>
        <v>0</v>
      </c>
      <c r="G996" s="5" t="str">
        <f si="11" t="shared"/>
        <v>Scoring364500origination_fee_amount</v>
      </c>
    </row>
    <row r="997" spans="1:7" x14ac:dyDescent="0.2">
      <c r="A997" s="5" t="s">
        <v>147</v>
      </c>
      <c r="B997" s="8">
        <v>36</v>
      </c>
      <c r="C997" s="8">
        <v>4500</v>
      </c>
      <c r="D997" s="5" t="s">
        <v>120</v>
      </c>
      <c r="E997" s="5" t="str">
        <f ca="1">IFERROR(OFFSET(Input!$F$1,MATCH(G997,Input!$K$1:$K$10000,0)-1+$H997,I997),"Does Not Exist")</f>
        <v>0.25201799999999996</v>
      </c>
      <c r="G997" s="5" t="str">
        <f si="11" t="shared"/>
        <v>Scoring364500post_loan_debt_to_net_income</v>
      </c>
    </row>
    <row r="998" spans="1:7" x14ac:dyDescent="0.2">
      <c r="A998" s="5" t="s">
        <v>147</v>
      </c>
      <c r="B998" s="8">
        <v>36</v>
      </c>
      <c r="C998" s="8">
        <v>4500</v>
      </c>
      <c r="D998" s="5" t="s">
        <v>121</v>
      </c>
      <c r="E998" s="5" t="str">
        <f ca="1">IFERROR(OFFSET(Input!$F$1,MATCH(G998,Input!$K$1:$K$10000,0)-1+$H998,I998),"Does Not Exist")</f>
        <v>0.432018</v>
      </c>
      <c r="G998" s="5" t="str">
        <f si="11" t="shared"/>
        <v>Scoring364500post_loan_debt_and_expenses_to_net_income</v>
      </c>
    </row>
    <row r="999" spans="1:7" x14ac:dyDescent="0.2">
      <c r="A999" s="5" t="s">
        <v>147</v>
      </c>
      <c r="B999" s="8">
        <v>36</v>
      </c>
      <c r="C999" s="8">
        <v>4500</v>
      </c>
      <c r="D999" s="5" t="s">
        <v>122</v>
      </c>
      <c r="E999" s="5" t="str">
        <f ca="1">IFERROR(OFFSET(Input!$F$1,MATCH(G999,Input!$K$1:$K$10000,0)-1+$H999,I999),"Does Not Exist")</f>
        <v>0.18901349999999997</v>
      </c>
      <c r="G999" s="5" t="str">
        <f si="11" t="shared"/>
        <v>Scoring364500post_loan_debt_to_income</v>
      </c>
    </row>
    <row r="1000" spans="1:7" x14ac:dyDescent="0.2">
      <c r="A1000" s="5" t="s">
        <v>147</v>
      </c>
      <c r="B1000" s="8">
        <v>36</v>
      </c>
      <c r="C1000" s="8">
        <v>4750</v>
      </c>
      <c r="D1000" s="5" t="s">
        <v>144</v>
      </c>
      <c r="E1000" s="5" t="str">
        <f ca="1">IFERROR(OFFSET(Input!$F$1,MATCH(G1000,Input!$K$1:$K$10000,0)-1+$H1000,I1000),"Does Not Exist")</f>
        <v>false</v>
      </c>
      <c r="G1000" s="5" t="str">
        <f si="11" t="shared"/>
        <v>Scoring364750amount_available</v>
      </c>
    </row>
    <row r="1001" spans="1:7" x14ac:dyDescent="0.2">
      <c r="A1001" s="5" t="s">
        <v>147</v>
      </c>
      <c r="B1001" s="8">
        <v>36</v>
      </c>
      <c r="C1001" s="8">
        <v>4750</v>
      </c>
      <c r="D1001" s="5" t="s">
        <v>84</v>
      </c>
      <c r="E1001" s="5" t="str">
        <f ca="1">IFERROR(OFFSET(Input!$F$1,MATCH(G1001,Input!$K$1:$K$10000,0)-1+$H1001,I1001),"Does Not Exist")</f>
        <v>217.54</v>
      </c>
      <c r="G1001" s="5" t="str">
        <f si="11" t="shared"/>
        <v>Scoring364750monthly_payment</v>
      </c>
    </row>
    <row r="1002" spans="1:7" x14ac:dyDescent="0.2">
      <c r="A1002" s="5" t="s">
        <v>147</v>
      </c>
      <c r="B1002" s="8">
        <v>36</v>
      </c>
      <c r="C1002" s="8">
        <v>4750</v>
      </c>
      <c r="D1002" s="5" t="s">
        <v>74</v>
      </c>
      <c r="E1002" s="5" t="str">
        <f ca="1">IFERROR(OFFSET(Input!$F$1,MATCH(G1002,Input!$K$1:$K$10000,0)-1+$H1002,I1002),"Does Not Exist")</f>
        <v>0.3599</v>
      </c>
      <c r="G1002" s="5" t="str">
        <f si="11" t="shared"/>
        <v>Scoring364750apr</v>
      </c>
    </row>
    <row r="1003" spans="1:7" x14ac:dyDescent="0.2">
      <c r="A1003" s="5" t="s">
        <v>147</v>
      </c>
      <c r="B1003" s="8">
        <v>36</v>
      </c>
      <c r="C1003" s="8">
        <v>4750</v>
      </c>
      <c r="D1003" s="5" t="s">
        <v>123</v>
      </c>
      <c r="E1003" s="5" t="str">
        <f ca="1">IFERROR(OFFSET(Input!$F$1,MATCH(G1003,Input!$K$1:$K$10000,0)-1+$H1003,I1003),"Does Not Exist")</f>
        <v>0.3599</v>
      </c>
      <c r="G1003" s="5" t="str">
        <f si="11" t="shared"/>
        <v>Scoring364750annual_interest_rate</v>
      </c>
    </row>
    <row r="1004" spans="1:7" x14ac:dyDescent="0.2">
      <c r="A1004" s="5" t="s">
        <v>147</v>
      </c>
      <c r="B1004" s="8">
        <v>36</v>
      </c>
      <c r="C1004" s="8">
        <v>4750</v>
      </c>
      <c r="D1004" s="5" t="s">
        <v>86</v>
      </c>
      <c r="E1004" s="5" t="str">
        <f ca="1">IFERROR(OFFSET(Input!$F$1,MATCH(G1004,Input!$K$1:$K$10000,0)-1+$H1004,I1004),"Does Not Exist")</f>
        <v>0</v>
      </c>
      <c r="G1004" s="5" t="str">
        <f si="11" t="shared"/>
        <v>Scoring364750origination_fee_rate</v>
      </c>
    </row>
    <row r="1005" spans="1:7" x14ac:dyDescent="0.2">
      <c r="A1005" s="5" t="s">
        <v>147</v>
      </c>
      <c r="B1005" s="8">
        <v>36</v>
      </c>
      <c r="C1005" s="8">
        <v>4750</v>
      </c>
      <c r="D1005" s="5" t="s">
        <v>145</v>
      </c>
      <c r="E1005" s="5" t="str">
        <f ca="1">IFERROR(OFFSET(Input!$F$1,MATCH(G1005,Input!$K$1:$K$10000,0)-1+$H1005,I1005),"Does Not Exist")</f>
        <v>0</v>
      </c>
      <c r="G1005" s="5" t="str">
        <f si="11" t="shared"/>
        <v>Scoring364750origination_fee_amount</v>
      </c>
    </row>
    <row r="1006" spans="1:7" x14ac:dyDescent="0.2">
      <c r="A1006" s="5" t="s">
        <v>147</v>
      </c>
      <c r="B1006" s="8">
        <v>36</v>
      </c>
      <c r="C1006" s="8">
        <v>4750</v>
      </c>
      <c r="D1006" s="5" t="s">
        <v>120</v>
      </c>
      <c r="E1006" s="5" t="str">
        <f ca="1">IFERROR(OFFSET(Input!$F$1,MATCH(G1006,Input!$K$1:$K$10000,0)-1+$H1006,I1006),"Does Not Exist")</f>
        <v>0.254308</v>
      </c>
      <c r="G1006" s="5" t="str">
        <f si="11" t="shared"/>
        <v>Scoring364750post_loan_debt_to_net_income</v>
      </c>
    </row>
    <row r="1007" spans="1:7" x14ac:dyDescent="0.2">
      <c r="A1007" s="5" t="s">
        <v>147</v>
      </c>
      <c r="B1007" s="8">
        <v>36</v>
      </c>
      <c r="C1007" s="8">
        <v>4750</v>
      </c>
      <c r="D1007" s="5" t="s">
        <v>121</v>
      </c>
      <c r="E1007" s="5" t="str">
        <f ca="1">IFERROR(OFFSET(Input!$F$1,MATCH(G1007,Input!$K$1:$K$10000,0)-1+$H1007,I1007),"Does Not Exist")</f>
        <v>0.43430799999999997</v>
      </c>
      <c r="G1007" s="5" t="str">
        <f si="11" t="shared"/>
        <v>Scoring364750post_loan_debt_and_expenses_to_net_income</v>
      </c>
    </row>
    <row r="1008" spans="1:7" x14ac:dyDescent="0.2">
      <c r="A1008" s="5" t="s">
        <v>147</v>
      </c>
      <c r="B1008" s="8">
        <v>36</v>
      </c>
      <c r="C1008" s="8">
        <v>4750</v>
      </c>
      <c r="D1008" s="5" t="s">
        <v>122</v>
      </c>
      <c r="E1008" s="5" t="str">
        <f ca="1">IFERROR(OFFSET(Input!$F$1,MATCH(G1008,Input!$K$1:$K$10000,0)-1+$H1008,I1008),"Does Not Exist")</f>
        <v>0.19073099999999998</v>
      </c>
      <c r="G1008" s="5" t="str">
        <f si="11" t="shared"/>
        <v>Scoring364750post_loan_debt_to_income</v>
      </c>
    </row>
    <row r="1009" spans="1:7" x14ac:dyDescent="0.2">
      <c r="A1009" s="5" t="s">
        <v>147</v>
      </c>
      <c r="B1009" s="8">
        <v>36</v>
      </c>
      <c r="C1009" s="8">
        <v>5000</v>
      </c>
      <c r="D1009" s="5" t="s">
        <v>144</v>
      </c>
      <c r="E1009" s="5" t="str">
        <f ca="1">IFERROR(OFFSET(Input!$F$1,MATCH(G1009,Input!$K$1:$K$10000,0)-1+$H1009,I1009),"Does Not Exist")</f>
        <v>false</v>
      </c>
      <c r="G1009" s="5" t="str">
        <f si="11" t="shared"/>
        <v>Scoring365000amount_available</v>
      </c>
    </row>
    <row r="1010" spans="1:7" x14ac:dyDescent="0.2">
      <c r="A1010" s="5" t="s">
        <v>147</v>
      </c>
      <c r="B1010" s="8">
        <v>36</v>
      </c>
      <c r="C1010" s="8">
        <v>5000</v>
      </c>
      <c r="D1010" s="5" t="s">
        <v>84</v>
      </c>
      <c r="E1010" s="5" t="str">
        <f ca="1">IFERROR(OFFSET(Input!$F$1,MATCH(G1010,Input!$K$1:$K$10000,0)-1+$H1010,I1010),"Does Not Exist")</f>
        <v>228.99</v>
      </c>
      <c r="G1010" s="5" t="str">
        <f si="11" t="shared"/>
        <v>Scoring365000monthly_payment</v>
      </c>
    </row>
    <row r="1011" spans="1:7" x14ac:dyDescent="0.2">
      <c r="A1011" s="5" t="s">
        <v>147</v>
      </c>
      <c r="B1011" s="8">
        <v>36</v>
      </c>
      <c r="C1011" s="8">
        <v>5000</v>
      </c>
      <c r="D1011" s="5" t="s">
        <v>74</v>
      </c>
      <c r="E1011" s="5" t="str">
        <f ca="1">IFERROR(OFFSET(Input!$F$1,MATCH(G1011,Input!$K$1:$K$10000,0)-1+$H1011,I1011),"Does Not Exist")</f>
        <v>0.3599</v>
      </c>
      <c r="G1011" s="5" t="str">
        <f si="11" t="shared"/>
        <v>Scoring365000apr</v>
      </c>
    </row>
    <row r="1012" spans="1:7" x14ac:dyDescent="0.2">
      <c r="A1012" s="5" t="s">
        <v>147</v>
      </c>
      <c r="B1012" s="8">
        <v>36</v>
      </c>
      <c r="C1012" s="8">
        <v>5000</v>
      </c>
      <c r="D1012" s="5" t="s">
        <v>123</v>
      </c>
      <c r="E1012" s="5" t="str">
        <f ca="1">IFERROR(OFFSET(Input!$F$1,MATCH(G1012,Input!$K$1:$K$10000,0)-1+$H1012,I1012),"Does Not Exist")</f>
        <v>0.3599</v>
      </c>
      <c r="G1012" s="5" t="str">
        <f si="11" t="shared"/>
        <v>Scoring365000annual_interest_rate</v>
      </c>
    </row>
    <row r="1013" spans="1:7" x14ac:dyDescent="0.2">
      <c r="A1013" s="5" t="s">
        <v>147</v>
      </c>
      <c r="B1013" s="8">
        <v>36</v>
      </c>
      <c r="C1013" s="8">
        <v>5000</v>
      </c>
      <c r="D1013" s="5" t="s">
        <v>86</v>
      </c>
      <c r="E1013" s="5" t="str">
        <f ca="1">IFERROR(OFFSET(Input!$F$1,MATCH(G1013,Input!$K$1:$K$10000,0)-1+$H1013,I1013),"Does Not Exist")</f>
        <v>0</v>
      </c>
      <c r="G1013" s="5" t="str">
        <f si="11" t="shared"/>
        <v>Scoring365000origination_fee_rate</v>
      </c>
    </row>
    <row r="1014" spans="1:7" x14ac:dyDescent="0.2">
      <c r="A1014" s="5" t="s">
        <v>147</v>
      </c>
      <c r="B1014" s="8">
        <v>36</v>
      </c>
      <c r="C1014" s="8">
        <v>5000</v>
      </c>
      <c r="D1014" s="5" t="s">
        <v>145</v>
      </c>
      <c r="E1014" s="5" t="str">
        <f ca="1">IFERROR(OFFSET(Input!$F$1,MATCH(G1014,Input!$K$1:$K$10000,0)-1+$H1014,I1014),"Does Not Exist")</f>
        <v>0</v>
      </c>
      <c r="G1014" s="5" t="str">
        <f si="11" t="shared"/>
        <v>Scoring365000origination_fee_amount</v>
      </c>
    </row>
    <row r="1015" spans="1:7" x14ac:dyDescent="0.2">
      <c r="A1015" s="5" t="s">
        <v>147</v>
      </c>
      <c r="B1015" s="8">
        <v>36</v>
      </c>
      <c r="C1015" s="8">
        <v>5000</v>
      </c>
      <c r="D1015" s="5" t="s">
        <v>120</v>
      </c>
      <c r="E1015" s="5" t="str">
        <f ca="1">IFERROR(OFFSET(Input!$F$1,MATCH(G1015,Input!$K$1:$K$10000,0)-1+$H1015,I1015),"Does Not Exist")</f>
        <v>0.256598</v>
      </c>
      <c r="G1015" s="5" t="str">
        <f si="11" t="shared"/>
        <v>Scoring365000post_loan_debt_to_net_income</v>
      </c>
    </row>
    <row r="1016" spans="1:7" x14ac:dyDescent="0.2">
      <c r="A1016" s="5" t="s">
        <v>147</v>
      </c>
      <c r="B1016" s="8">
        <v>36</v>
      </c>
      <c r="C1016" s="8">
        <v>5000</v>
      </c>
      <c r="D1016" s="5" t="s">
        <v>121</v>
      </c>
      <c r="E1016" s="5" t="str">
        <f ca="1">IFERROR(OFFSET(Input!$F$1,MATCH(G1016,Input!$K$1:$K$10000,0)-1+$H1016,I1016),"Does Not Exist")</f>
        <v>0.43659799999999993</v>
      </c>
      <c r="G1016" s="5" t="str">
        <f si="11" t="shared"/>
        <v>Scoring365000post_loan_debt_and_expenses_to_net_income</v>
      </c>
    </row>
    <row r="1017" spans="1:7" x14ac:dyDescent="0.2">
      <c r="A1017" s="5" t="s">
        <v>147</v>
      </c>
      <c r="B1017" s="8">
        <v>36</v>
      </c>
      <c r="C1017" s="8">
        <v>5000</v>
      </c>
      <c r="D1017" s="5" t="s">
        <v>122</v>
      </c>
      <c r="E1017" s="5" t="str">
        <f ca="1">IFERROR(OFFSET(Input!$F$1,MATCH(G1017,Input!$K$1:$K$10000,0)-1+$H1017,I1017),"Does Not Exist")</f>
        <v>0.1924485</v>
      </c>
      <c r="G1017" s="5" t="str">
        <f si="11" t="shared"/>
        <v>Scoring365000post_loan_debt_to_income</v>
      </c>
    </row>
    <row r="1018" spans="1:7" x14ac:dyDescent="0.2">
      <c r="A1018" s="5" t="s">
        <v>147</v>
      </c>
      <c r="B1018" s="8">
        <v>36</v>
      </c>
      <c r="C1018" s="8">
        <v>5500</v>
      </c>
      <c r="D1018" s="5" t="s">
        <v>144</v>
      </c>
      <c r="E1018" s="5" t="str">
        <f ca="1">IFERROR(OFFSET(Input!$F$1,MATCH(G1018,Input!$K$1:$K$10000,0)-1+$H1018,I1018),"Does Not Exist")</f>
        <v>false</v>
      </c>
      <c r="G1018" s="5" t="str">
        <f si="11" t="shared"/>
        <v>Scoring365500amount_available</v>
      </c>
    </row>
    <row r="1019" spans="1:7" x14ac:dyDescent="0.2">
      <c r="A1019" s="5" t="s">
        <v>147</v>
      </c>
      <c r="B1019" s="8">
        <v>36</v>
      </c>
      <c r="C1019" s="8">
        <v>5500</v>
      </c>
      <c r="D1019" s="5" t="s">
        <v>84</v>
      </c>
      <c r="E1019" s="5" t="str">
        <f ca="1">IFERROR(OFFSET(Input!$F$1,MATCH(G1019,Input!$K$1:$K$10000,0)-1+$H1019,I1019),"Does Not Exist")</f>
        <v>251.89</v>
      </c>
      <c r="G1019" s="5" t="str">
        <f si="11" t="shared"/>
        <v>Scoring365500monthly_payment</v>
      </c>
    </row>
    <row r="1020" spans="1:7" x14ac:dyDescent="0.2">
      <c r="A1020" s="5" t="s">
        <v>147</v>
      </c>
      <c r="B1020" s="8">
        <v>36</v>
      </c>
      <c r="C1020" s="8">
        <v>5500</v>
      </c>
      <c r="D1020" s="5" t="s">
        <v>74</v>
      </c>
      <c r="E1020" s="5" t="str">
        <f ca="1">IFERROR(OFFSET(Input!$F$1,MATCH(G1020,Input!$K$1:$K$10000,0)-1+$H1020,I1020),"Does Not Exist")</f>
        <v>0.3599</v>
      </c>
      <c r="G1020" s="5" t="str">
        <f si="11" t="shared"/>
        <v>Scoring365500apr</v>
      </c>
    </row>
    <row r="1021" spans="1:7" x14ac:dyDescent="0.2">
      <c r="A1021" s="5" t="s">
        <v>147</v>
      </c>
      <c r="B1021" s="8">
        <v>36</v>
      </c>
      <c r="C1021" s="8">
        <v>5500</v>
      </c>
      <c r="D1021" s="5" t="s">
        <v>123</v>
      </c>
      <c r="E1021" s="5" t="str">
        <f ca="1">IFERROR(OFFSET(Input!$F$1,MATCH(G1021,Input!$K$1:$K$10000,0)-1+$H1021,I1021),"Does Not Exist")</f>
        <v>0.3599</v>
      </c>
      <c r="G1021" s="5" t="str">
        <f ref="G1021:G1084" si="12" t="shared">A1021&amp;B1021&amp;C1021&amp;D1021</f>
        <v>Scoring365500annual_interest_rate</v>
      </c>
    </row>
    <row r="1022" spans="1:7" x14ac:dyDescent="0.2">
      <c r="A1022" s="5" t="s">
        <v>147</v>
      </c>
      <c r="B1022" s="8">
        <v>36</v>
      </c>
      <c r="C1022" s="8">
        <v>5500</v>
      </c>
      <c r="D1022" s="5" t="s">
        <v>86</v>
      </c>
      <c r="E1022" s="5" t="str">
        <f ca="1">IFERROR(OFFSET(Input!$F$1,MATCH(G1022,Input!$K$1:$K$10000,0)-1+$H1022,I1022),"Does Not Exist")</f>
        <v>0</v>
      </c>
      <c r="G1022" s="5" t="str">
        <f si="12" t="shared"/>
        <v>Scoring365500origination_fee_rate</v>
      </c>
    </row>
    <row r="1023" spans="1:7" x14ac:dyDescent="0.2">
      <c r="A1023" s="5" t="s">
        <v>147</v>
      </c>
      <c r="B1023" s="8">
        <v>36</v>
      </c>
      <c r="C1023" s="8">
        <v>5500</v>
      </c>
      <c r="D1023" s="5" t="s">
        <v>145</v>
      </c>
      <c r="E1023" s="5" t="str">
        <f ca="1">IFERROR(OFFSET(Input!$F$1,MATCH(G1023,Input!$K$1:$K$10000,0)-1+$H1023,I1023),"Does Not Exist")</f>
        <v>0</v>
      </c>
      <c r="G1023" s="5" t="str">
        <f si="12" t="shared"/>
        <v>Scoring365500origination_fee_amount</v>
      </c>
    </row>
    <row r="1024" spans="1:7" x14ac:dyDescent="0.2">
      <c r="A1024" s="5" t="s">
        <v>147</v>
      </c>
      <c r="B1024" s="8">
        <v>36</v>
      </c>
      <c r="C1024" s="8">
        <v>5500</v>
      </c>
      <c r="D1024" s="5" t="s">
        <v>120</v>
      </c>
      <c r="E1024" s="5" t="str">
        <f ca="1">IFERROR(OFFSET(Input!$F$1,MATCH(G1024,Input!$K$1:$K$10000,0)-1+$H1024,I1024),"Does Not Exist")</f>
        <v>0.26117799999999997</v>
      </c>
      <c r="G1024" s="5" t="str">
        <f si="12" t="shared"/>
        <v>Scoring365500post_loan_debt_to_net_income</v>
      </c>
    </row>
    <row r="1025" spans="1:7" x14ac:dyDescent="0.2">
      <c r="A1025" s="5" t="s">
        <v>147</v>
      </c>
      <c r="B1025" s="8">
        <v>36</v>
      </c>
      <c r="C1025" s="8">
        <v>5500</v>
      </c>
      <c r="D1025" s="5" t="s">
        <v>121</v>
      </c>
      <c r="E1025" s="5" t="str">
        <f ca="1">IFERROR(OFFSET(Input!$F$1,MATCH(G1025,Input!$K$1:$K$10000,0)-1+$H1025,I1025),"Does Not Exist")</f>
        <v>0.44117799999999996</v>
      </c>
      <c r="G1025" s="5" t="str">
        <f si="12" t="shared"/>
        <v>Scoring365500post_loan_debt_and_expenses_to_net_income</v>
      </c>
    </row>
    <row r="1026" spans="1:7" x14ac:dyDescent="0.2">
      <c r="A1026" s="5" t="s">
        <v>147</v>
      </c>
      <c r="B1026" s="8">
        <v>36</v>
      </c>
      <c r="C1026" s="8">
        <v>5500</v>
      </c>
      <c r="D1026" s="5" t="s">
        <v>122</v>
      </c>
      <c r="E1026" s="5" t="str">
        <f ca="1">IFERROR(OFFSET(Input!$F$1,MATCH(G1026,Input!$K$1:$K$10000,0)-1+$H1026,I1026),"Does Not Exist")</f>
        <v>0.19588349999999996</v>
      </c>
      <c r="G1026" s="5" t="str">
        <f si="12" t="shared"/>
        <v>Scoring365500post_loan_debt_to_income</v>
      </c>
    </row>
    <row r="1027" spans="1:7" x14ac:dyDescent="0.2">
      <c r="A1027" s="5" t="s">
        <v>147</v>
      </c>
      <c r="B1027" s="8">
        <v>36</v>
      </c>
      <c r="C1027" s="8">
        <v>6000</v>
      </c>
      <c r="D1027" s="5" t="s">
        <v>144</v>
      </c>
      <c r="E1027" s="5" t="str">
        <f ca="1">IFERROR(OFFSET(Input!$F$1,MATCH(G1027,Input!$K$1:$K$10000,0)-1+$H1027,I1027),"Does Not Exist")</f>
        <v>false</v>
      </c>
      <c r="G1027" s="5" t="str">
        <f si="12" t="shared"/>
        <v>Scoring366000amount_available</v>
      </c>
    </row>
    <row r="1028" spans="1:7" x14ac:dyDescent="0.2">
      <c r="A1028" s="5" t="s">
        <v>147</v>
      </c>
      <c r="B1028" s="8">
        <v>36</v>
      </c>
      <c r="C1028" s="8">
        <v>6000</v>
      </c>
      <c r="D1028" s="5" t="s">
        <v>84</v>
      </c>
      <c r="E1028" s="5" t="str">
        <f ca="1">IFERROR(OFFSET(Input!$F$1,MATCH(G1028,Input!$K$1:$K$10000,0)-1+$H1028,I1028),"Does Not Exist")</f>
        <v>274.79</v>
      </c>
      <c r="G1028" s="5" t="str">
        <f si="12" t="shared"/>
        <v>Scoring366000monthly_payment</v>
      </c>
    </row>
    <row r="1029" spans="1:7" x14ac:dyDescent="0.2">
      <c r="A1029" s="5" t="s">
        <v>147</v>
      </c>
      <c r="B1029" s="8">
        <v>36</v>
      </c>
      <c r="C1029" s="8">
        <v>6000</v>
      </c>
      <c r="D1029" s="5" t="s">
        <v>74</v>
      </c>
      <c r="E1029" s="5" t="str">
        <f ca="1">IFERROR(OFFSET(Input!$F$1,MATCH(G1029,Input!$K$1:$K$10000,0)-1+$H1029,I1029),"Does Not Exist")</f>
        <v>0.3599</v>
      </c>
      <c r="G1029" s="5" t="str">
        <f si="12" t="shared"/>
        <v>Scoring366000apr</v>
      </c>
    </row>
    <row r="1030" spans="1:7" x14ac:dyDescent="0.2">
      <c r="A1030" s="5" t="s">
        <v>147</v>
      </c>
      <c r="B1030" s="8">
        <v>36</v>
      </c>
      <c r="C1030" s="8">
        <v>6000</v>
      </c>
      <c r="D1030" s="5" t="s">
        <v>123</v>
      </c>
      <c r="E1030" s="5" t="str">
        <f ca="1">IFERROR(OFFSET(Input!$F$1,MATCH(G1030,Input!$K$1:$K$10000,0)-1+$H1030,I1030),"Does Not Exist")</f>
        <v>0.3599</v>
      </c>
      <c r="G1030" s="5" t="str">
        <f si="12" t="shared"/>
        <v>Scoring366000annual_interest_rate</v>
      </c>
    </row>
    <row r="1031" spans="1:7" x14ac:dyDescent="0.2">
      <c r="A1031" s="5" t="s">
        <v>147</v>
      </c>
      <c r="B1031" s="8">
        <v>36</v>
      </c>
      <c r="C1031" s="8">
        <v>6000</v>
      </c>
      <c r="D1031" s="5" t="s">
        <v>86</v>
      </c>
      <c r="E1031" s="5" t="str">
        <f ca="1">IFERROR(OFFSET(Input!$F$1,MATCH(G1031,Input!$K$1:$K$10000,0)-1+$H1031,I1031),"Does Not Exist")</f>
        <v>0</v>
      </c>
      <c r="G1031" s="5" t="str">
        <f si="12" t="shared"/>
        <v>Scoring366000origination_fee_rate</v>
      </c>
    </row>
    <row r="1032" spans="1:7" x14ac:dyDescent="0.2">
      <c r="A1032" s="5" t="s">
        <v>147</v>
      </c>
      <c r="B1032" s="8">
        <v>36</v>
      </c>
      <c r="C1032" s="8">
        <v>6000</v>
      </c>
      <c r="D1032" s="5" t="s">
        <v>145</v>
      </c>
      <c r="E1032" s="5" t="str">
        <f ca="1">IFERROR(OFFSET(Input!$F$1,MATCH(G1032,Input!$K$1:$K$10000,0)-1+$H1032,I1032),"Does Not Exist")</f>
        <v>0</v>
      </c>
      <c r="G1032" s="5" t="str">
        <f si="12" t="shared"/>
        <v>Scoring366000origination_fee_amount</v>
      </c>
    </row>
    <row r="1033" spans="1:7" x14ac:dyDescent="0.2">
      <c r="A1033" s="5" t="s">
        <v>147</v>
      </c>
      <c r="B1033" s="8">
        <v>36</v>
      </c>
      <c r="C1033" s="8">
        <v>6000</v>
      </c>
      <c r="D1033" s="5" t="s">
        <v>120</v>
      </c>
      <c r="E1033" s="5" t="str">
        <f ca="1">IFERROR(OFFSET(Input!$F$1,MATCH(G1033,Input!$K$1:$K$10000,0)-1+$H1033,I1033),"Does Not Exist")</f>
        <v>0.265758</v>
      </c>
      <c r="G1033" s="5" t="str">
        <f si="12" t="shared"/>
        <v>Scoring366000post_loan_debt_to_net_income</v>
      </c>
    </row>
    <row r="1034" spans="1:7" x14ac:dyDescent="0.2">
      <c r="A1034" s="5" t="s">
        <v>147</v>
      </c>
      <c r="B1034" s="8">
        <v>36</v>
      </c>
      <c r="C1034" s="8">
        <v>6000</v>
      </c>
      <c r="D1034" s="5" t="s">
        <v>121</v>
      </c>
      <c r="E1034" s="5" t="str">
        <f ca="1">IFERROR(OFFSET(Input!$F$1,MATCH(G1034,Input!$K$1:$K$10000,0)-1+$H1034,I1034),"Does Not Exist")</f>
        <v>0.445758</v>
      </c>
      <c r="G1034" s="5" t="str">
        <f si="12" t="shared"/>
        <v>Scoring366000post_loan_debt_and_expenses_to_net_income</v>
      </c>
    </row>
    <row r="1035" spans="1:7" x14ac:dyDescent="0.2">
      <c r="A1035" s="5" t="s">
        <v>147</v>
      </c>
      <c r="B1035" s="8">
        <v>36</v>
      </c>
      <c r="C1035" s="8">
        <v>6000</v>
      </c>
      <c r="D1035" s="5" t="s">
        <v>122</v>
      </c>
      <c r="E1035" s="5" t="str">
        <f ca="1">IFERROR(OFFSET(Input!$F$1,MATCH(G1035,Input!$K$1:$K$10000,0)-1+$H1035,I1035),"Does Not Exist")</f>
        <v>0.19931849999999998</v>
      </c>
      <c r="G1035" s="5" t="str">
        <f si="12" t="shared"/>
        <v>Scoring366000post_loan_debt_to_income</v>
      </c>
    </row>
    <row r="1036" spans="1:7" x14ac:dyDescent="0.2">
      <c r="A1036" s="5" t="s">
        <v>147</v>
      </c>
      <c r="B1036" s="8">
        <v>36</v>
      </c>
      <c r="C1036" s="8">
        <v>6500</v>
      </c>
      <c r="D1036" s="5" t="s">
        <v>144</v>
      </c>
      <c r="E1036" s="5" t="str">
        <f ca="1">IFERROR(OFFSET(Input!$F$1,MATCH(G1036,Input!$K$1:$K$10000,0)-1+$H1036,I1036),"Does Not Exist")</f>
        <v>false</v>
      </c>
      <c r="G1036" s="5" t="str">
        <f si="12" t="shared"/>
        <v>Scoring366500amount_available</v>
      </c>
    </row>
    <row r="1037" spans="1:7" x14ac:dyDescent="0.2">
      <c r="A1037" s="5" t="s">
        <v>147</v>
      </c>
      <c r="B1037" s="8">
        <v>36</v>
      </c>
      <c r="C1037" s="8">
        <v>6500</v>
      </c>
      <c r="D1037" s="5" t="s">
        <v>84</v>
      </c>
      <c r="E1037" s="5" t="str">
        <f ca="1">IFERROR(OFFSET(Input!$F$1,MATCH(G1037,Input!$K$1:$K$10000,0)-1+$H1037,I1037),"Does Not Exist")</f>
        <v>297.69</v>
      </c>
      <c r="G1037" s="5" t="str">
        <f si="12" t="shared"/>
        <v>Scoring366500monthly_payment</v>
      </c>
    </row>
    <row r="1038" spans="1:7" x14ac:dyDescent="0.2">
      <c r="A1038" s="5" t="s">
        <v>147</v>
      </c>
      <c r="B1038" s="8">
        <v>36</v>
      </c>
      <c r="C1038" s="8">
        <v>6500</v>
      </c>
      <c r="D1038" s="5" t="s">
        <v>74</v>
      </c>
      <c r="E1038" s="5" t="str">
        <f ca="1">IFERROR(OFFSET(Input!$F$1,MATCH(G1038,Input!$K$1:$K$10000,0)-1+$H1038,I1038),"Does Not Exist")</f>
        <v>0.3599</v>
      </c>
      <c r="G1038" s="5" t="str">
        <f si="12" t="shared"/>
        <v>Scoring366500apr</v>
      </c>
    </row>
    <row r="1039" spans="1:7" x14ac:dyDescent="0.2">
      <c r="A1039" s="5" t="s">
        <v>147</v>
      </c>
      <c r="B1039" s="8">
        <v>36</v>
      </c>
      <c r="C1039" s="8">
        <v>6500</v>
      </c>
      <c r="D1039" s="5" t="s">
        <v>123</v>
      </c>
      <c r="E1039" s="5" t="str">
        <f ca="1">IFERROR(OFFSET(Input!$F$1,MATCH(G1039,Input!$K$1:$K$10000,0)-1+$H1039,I1039),"Does Not Exist")</f>
        <v>0.3599</v>
      </c>
      <c r="G1039" s="5" t="str">
        <f si="12" t="shared"/>
        <v>Scoring366500annual_interest_rate</v>
      </c>
    </row>
    <row r="1040" spans="1:7" x14ac:dyDescent="0.2">
      <c r="A1040" s="5" t="s">
        <v>147</v>
      </c>
      <c r="B1040" s="8">
        <v>36</v>
      </c>
      <c r="C1040" s="8">
        <v>6500</v>
      </c>
      <c r="D1040" s="5" t="s">
        <v>86</v>
      </c>
      <c r="E1040" s="5" t="str">
        <f ca="1">IFERROR(OFFSET(Input!$F$1,MATCH(G1040,Input!$K$1:$K$10000,0)-1+$H1040,I1040),"Does Not Exist")</f>
        <v>0</v>
      </c>
      <c r="G1040" s="5" t="str">
        <f si="12" t="shared"/>
        <v>Scoring366500origination_fee_rate</v>
      </c>
    </row>
    <row r="1041" spans="1:7" x14ac:dyDescent="0.2">
      <c r="A1041" s="5" t="s">
        <v>147</v>
      </c>
      <c r="B1041" s="8">
        <v>36</v>
      </c>
      <c r="C1041" s="8">
        <v>6500</v>
      </c>
      <c r="D1041" s="5" t="s">
        <v>145</v>
      </c>
      <c r="E1041" s="5" t="str">
        <f ca="1">IFERROR(OFFSET(Input!$F$1,MATCH(G1041,Input!$K$1:$K$10000,0)-1+$H1041,I1041),"Does Not Exist")</f>
        <v>0</v>
      </c>
      <c r="G1041" s="5" t="str">
        <f si="12" t="shared"/>
        <v>Scoring366500origination_fee_amount</v>
      </c>
    </row>
    <row r="1042" spans="1:7" x14ac:dyDescent="0.2">
      <c r="A1042" s="5" t="s">
        <v>147</v>
      </c>
      <c r="B1042" s="8">
        <v>36</v>
      </c>
      <c r="C1042" s="8">
        <v>6500</v>
      </c>
      <c r="D1042" s="5" t="s">
        <v>120</v>
      </c>
      <c r="E1042" s="5" t="str">
        <f ca="1">IFERROR(OFFSET(Input!$F$1,MATCH(G1042,Input!$K$1:$K$10000,0)-1+$H1042,I1042),"Does Not Exist")</f>
        <v>0.270338</v>
      </c>
      <c r="G1042" s="5" t="str">
        <f si="12" t="shared"/>
        <v>Scoring366500post_loan_debt_to_net_income</v>
      </c>
    </row>
    <row r="1043" spans="1:7" x14ac:dyDescent="0.2">
      <c r="A1043" s="5" t="s">
        <v>147</v>
      </c>
      <c r="B1043" s="8">
        <v>36</v>
      </c>
      <c r="C1043" s="8">
        <v>6500</v>
      </c>
      <c r="D1043" s="5" t="s">
        <v>121</v>
      </c>
      <c r="E1043" s="5" t="str">
        <f ca="1">IFERROR(OFFSET(Input!$F$1,MATCH(G1043,Input!$K$1:$K$10000,0)-1+$H1043,I1043),"Does Not Exist")</f>
        <v>0.450338</v>
      </c>
      <c r="G1043" s="5" t="str">
        <f si="12" t="shared"/>
        <v>Scoring366500post_loan_debt_and_expenses_to_net_income</v>
      </c>
    </row>
    <row r="1044" spans="1:7" x14ac:dyDescent="0.2">
      <c r="A1044" s="5" t="s">
        <v>147</v>
      </c>
      <c r="B1044" s="8">
        <v>36</v>
      </c>
      <c r="C1044" s="8">
        <v>6500</v>
      </c>
      <c r="D1044" s="5" t="s">
        <v>122</v>
      </c>
      <c r="E1044" s="5" t="str">
        <f ca="1">IFERROR(OFFSET(Input!$F$1,MATCH(G1044,Input!$K$1:$K$10000,0)-1+$H1044,I1044),"Does Not Exist")</f>
        <v>0.2027535</v>
      </c>
      <c r="G1044" s="5" t="str">
        <f si="12" t="shared"/>
        <v>Scoring366500post_loan_debt_to_income</v>
      </c>
    </row>
    <row r="1045" spans="1:7" x14ac:dyDescent="0.2">
      <c r="A1045" s="5" t="s">
        <v>147</v>
      </c>
      <c r="B1045" s="8">
        <v>36</v>
      </c>
      <c r="C1045" s="8">
        <v>7000</v>
      </c>
      <c r="D1045" s="5" t="s">
        <v>144</v>
      </c>
      <c r="E1045" s="5" t="str">
        <f ca="1">IFERROR(OFFSET(Input!$F$1,MATCH(G1045,Input!$K$1:$K$10000,0)-1+$H1045,I1045),"Does Not Exist")</f>
        <v>false</v>
      </c>
      <c r="G1045" s="5" t="str">
        <f si="12" t="shared"/>
        <v>Scoring367000amount_available</v>
      </c>
    </row>
    <row r="1046" spans="1:7" x14ac:dyDescent="0.2">
      <c r="A1046" s="5" t="s">
        <v>147</v>
      </c>
      <c r="B1046" s="8">
        <v>36</v>
      </c>
      <c r="C1046" s="8">
        <v>7000</v>
      </c>
      <c r="D1046" s="5" t="s">
        <v>84</v>
      </c>
      <c r="E1046" s="5" t="str">
        <f ca="1">IFERROR(OFFSET(Input!$F$1,MATCH(G1046,Input!$K$1:$K$10000,0)-1+$H1046,I1046),"Does Not Exist")</f>
        <v>320.59</v>
      </c>
      <c r="G1046" s="5" t="str">
        <f si="12" t="shared"/>
        <v>Scoring367000monthly_payment</v>
      </c>
    </row>
    <row r="1047" spans="1:7" x14ac:dyDescent="0.2">
      <c r="A1047" s="5" t="s">
        <v>147</v>
      </c>
      <c r="B1047" s="8">
        <v>36</v>
      </c>
      <c r="C1047" s="8">
        <v>7000</v>
      </c>
      <c r="D1047" s="5" t="s">
        <v>74</v>
      </c>
      <c r="E1047" s="5" t="str">
        <f ca="1">IFERROR(OFFSET(Input!$F$1,MATCH(G1047,Input!$K$1:$K$10000,0)-1+$H1047,I1047),"Does Not Exist")</f>
        <v>0.3599</v>
      </c>
      <c r="G1047" s="5" t="str">
        <f si="12" t="shared"/>
        <v>Scoring367000apr</v>
      </c>
    </row>
    <row r="1048" spans="1:7" x14ac:dyDescent="0.2">
      <c r="A1048" s="5" t="s">
        <v>147</v>
      </c>
      <c r="B1048" s="8">
        <v>36</v>
      </c>
      <c r="C1048" s="8">
        <v>7000</v>
      </c>
      <c r="D1048" s="5" t="s">
        <v>123</v>
      </c>
      <c r="E1048" s="5" t="str">
        <f ca="1">IFERROR(OFFSET(Input!$F$1,MATCH(G1048,Input!$K$1:$K$10000,0)-1+$H1048,I1048),"Does Not Exist")</f>
        <v>0.3599</v>
      </c>
      <c r="G1048" s="5" t="str">
        <f si="12" t="shared"/>
        <v>Scoring367000annual_interest_rate</v>
      </c>
    </row>
    <row r="1049" spans="1:7" x14ac:dyDescent="0.2">
      <c r="A1049" s="5" t="s">
        <v>147</v>
      </c>
      <c r="B1049" s="8">
        <v>36</v>
      </c>
      <c r="C1049" s="8">
        <v>7000</v>
      </c>
      <c r="D1049" s="5" t="s">
        <v>86</v>
      </c>
      <c r="E1049" s="5" t="str">
        <f ca="1">IFERROR(OFFSET(Input!$F$1,MATCH(G1049,Input!$K$1:$K$10000,0)-1+$H1049,I1049),"Does Not Exist")</f>
        <v>0</v>
      </c>
      <c r="G1049" s="5" t="str">
        <f si="12" t="shared"/>
        <v>Scoring367000origination_fee_rate</v>
      </c>
    </row>
    <row r="1050" spans="1:7" x14ac:dyDescent="0.2">
      <c r="A1050" s="5" t="s">
        <v>147</v>
      </c>
      <c r="B1050" s="8">
        <v>36</v>
      </c>
      <c r="C1050" s="8">
        <v>7000</v>
      </c>
      <c r="D1050" s="5" t="s">
        <v>145</v>
      </c>
      <c r="E1050" s="5" t="str">
        <f ca="1">IFERROR(OFFSET(Input!$F$1,MATCH(G1050,Input!$K$1:$K$10000,0)-1+$H1050,I1050),"Does Not Exist")</f>
        <v>0</v>
      </c>
      <c r="G1050" s="5" t="str">
        <f si="12" t="shared"/>
        <v>Scoring367000origination_fee_amount</v>
      </c>
    </row>
    <row r="1051" spans="1:7" x14ac:dyDescent="0.2">
      <c r="A1051" s="5" t="s">
        <v>147</v>
      </c>
      <c r="B1051" s="8">
        <v>36</v>
      </c>
      <c r="C1051" s="8">
        <v>7000</v>
      </c>
      <c r="D1051" s="5" t="s">
        <v>120</v>
      </c>
      <c r="E1051" s="5" t="str">
        <f ca="1">IFERROR(OFFSET(Input!$F$1,MATCH(G1051,Input!$K$1:$K$10000,0)-1+$H1051,I1051),"Does Not Exist")</f>
        <v>0.274918</v>
      </c>
      <c r="G1051" s="5" t="str">
        <f si="12" t="shared"/>
        <v>Scoring367000post_loan_debt_to_net_income</v>
      </c>
    </row>
    <row r="1052" spans="1:7" x14ac:dyDescent="0.2">
      <c r="A1052" s="5" t="s">
        <v>147</v>
      </c>
      <c r="B1052" s="8">
        <v>36</v>
      </c>
      <c r="C1052" s="8">
        <v>7000</v>
      </c>
      <c r="D1052" s="5" t="s">
        <v>121</v>
      </c>
      <c r="E1052" s="5" t="str">
        <f ca="1">IFERROR(OFFSET(Input!$F$1,MATCH(G1052,Input!$K$1:$K$10000,0)-1+$H1052,I1052),"Does Not Exist")</f>
        <v>0.45491800000000004</v>
      </c>
      <c r="G1052" s="5" t="str">
        <f si="12" t="shared"/>
        <v>Scoring367000post_loan_debt_and_expenses_to_net_income</v>
      </c>
    </row>
    <row r="1053" spans="1:7" x14ac:dyDescent="0.2">
      <c r="A1053" s="5" t="s">
        <v>147</v>
      </c>
      <c r="B1053" s="8">
        <v>36</v>
      </c>
      <c r="C1053" s="8">
        <v>7000</v>
      </c>
      <c r="D1053" s="5" t="s">
        <v>122</v>
      </c>
      <c r="E1053" s="5" t="str">
        <f ca="1">IFERROR(OFFSET(Input!$F$1,MATCH(G1053,Input!$K$1:$K$10000,0)-1+$H1053,I1053),"Does Not Exist")</f>
        <v>0.20618849999999997</v>
      </c>
      <c r="G1053" s="5" t="str">
        <f si="12" t="shared"/>
        <v>Scoring367000post_loan_debt_to_income</v>
      </c>
    </row>
    <row r="1054" spans="1:7" x14ac:dyDescent="0.2">
      <c r="A1054" s="5" t="s">
        <v>147</v>
      </c>
      <c r="B1054" s="8">
        <v>36</v>
      </c>
      <c r="C1054" s="8">
        <v>7500</v>
      </c>
      <c r="D1054" s="5" t="s">
        <v>144</v>
      </c>
      <c r="E1054" s="5" t="str">
        <f ca="1">IFERROR(OFFSET(Input!$F$1,MATCH(G1054,Input!$K$1:$K$10000,0)-1+$H1054,I1054),"Does Not Exist")</f>
        <v>false</v>
      </c>
      <c r="G1054" s="5" t="str">
        <f si="12" t="shared"/>
        <v>Scoring367500amount_available</v>
      </c>
    </row>
    <row r="1055" spans="1:7" x14ac:dyDescent="0.2">
      <c r="A1055" s="5" t="s">
        <v>147</v>
      </c>
      <c r="B1055" s="8">
        <v>36</v>
      </c>
      <c r="C1055" s="8">
        <v>7500</v>
      </c>
      <c r="D1055" s="5" t="s">
        <v>84</v>
      </c>
      <c r="E1055" s="5" t="str">
        <f ca="1">IFERROR(OFFSET(Input!$F$1,MATCH(G1055,Input!$K$1:$K$10000,0)-1+$H1055,I1055),"Does Not Exist")</f>
        <v>343.49</v>
      </c>
      <c r="G1055" s="5" t="str">
        <f si="12" t="shared"/>
        <v>Scoring367500monthly_payment</v>
      </c>
    </row>
    <row r="1056" spans="1:7" x14ac:dyDescent="0.2">
      <c r="A1056" s="5" t="s">
        <v>147</v>
      </c>
      <c r="B1056" s="8">
        <v>36</v>
      </c>
      <c r="C1056" s="8">
        <v>7500</v>
      </c>
      <c r="D1056" s="5" t="s">
        <v>74</v>
      </c>
      <c r="E1056" s="5" t="str">
        <f ca="1">IFERROR(OFFSET(Input!$F$1,MATCH(G1056,Input!$K$1:$K$10000,0)-1+$H1056,I1056),"Does Not Exist")</f>
        <v>0.3599</v>
      </c>
      <c r="G1056" s="5" t="str">
        <f si="12" t="shared"/>
        <v>Scoring367500apr</v>
      </c>
    </row>
    <row r="1057" spans="1:7" x14ac:dyDescent="0.2">
      <c r="A1057" s="5" t="s">
        <v>147</v>
      </c>
      <c r="B1057" s="8">
        <v>36</v>
      </c>
      <c r="C1057" s="8">
        <v>7500</v>
      </c>
      <c r="D1057" s="5" t="s">
        <v>123</v>
      </c>
      <c r="E1057" s="5" t="str">
        <f ca="1">IFERROR(OFFSET(Input!$F$1,MATCH(G1057,Input!$K$1:$K$10000,0)-1+$H1057,I1057),"Does Not Exist")</f>
        <v>0.3599</v>
      </c>
      <c r="G1057" s="5" t="str">
        <f si="12" t="shared"/>
        <v>Scoring367500annual_interest_rate</v>
      </c>
    </row>
    <row r="1058" spans="1:7" x14ac:dyDescent="0.2">
      <c r="A1058" s="5" t="s">
        <v>147</v>
      </c>
      <c r="B1058" s="8">
        <v>36</v>
      </c>
      <c r="C1058" s="8">
        <v>7500</v>
      </c>
      <c r="D1058" s="5" t="s">
        <v>86</v>
      </c>
      <c r="E1058" s="5" t="str">
        <f ca="1">IFERROR(OFFSET(Input!$F$1,MATCH(G1058,Input!$K$1:$K$10000,0)-1+$H1058,I1058),"Does Not Exist")</f>
        <v>0</v>
      </c>
      <c r="G1058" s="5" t="str">
        <f si="12" t="shared"/>
        <v>Scoring367500origination_fee_rate</v>
      </c>
    </row>
    <row r="1059" spans="1:7" x14ac:dyDescent="0.2">
      <c r="A1059" s="5" t="s">
        <v>147</v>
      </c>
      <c r="B1059" s="8">
        <v>36</v>
      </c>
      <c r="C1059" s="8">
        <v>7500</v>
      </c>
      <c r="D1059" s="5" t="s">
        <v>145</v>
      </c>
      <c r="E1059" s="5" t="str">
        <f ca="1">IFERROR(OFFSET(Input!$F$1,MATCH(G1059,Input!$K$1:$K$10000,0)-1+$H1059,I1059),"Does Not Exist")</f>
        <v>0</v>
      </c>
      <c r="G1059" s="5" t="str">
        <f si="12" t="shared"/>
        <v>Scoring367500origination_fee_amount</v>
      </c>
    </row>
    <row r="1060" spans="1:7" x14ac:dyDescent="0.2">
      <c r="A1060" s="5" t="s">
        <v>147</v>
      </c>
      <c r="B1060" s="8">
        <v>36</v>
      </c>
      <c r="C1060" s="8">
        <v>7500</v>
      </c>
      <c r="D1060" s="5" t="s">
        <v>120</v>
      </c>
      <c r="E1060" s="5" t="str">
        <f ca="1">IFERROR(OFFSET(Input!$F$1,MATCH(G1060,Input!$K$1:$K$10000,0)-1+$H1060,I1060),"Does Not Exist")</f>
        <v>0.279498</v>
      </c>
      <c r="G1060" s="5" t="str">
        <f si="12" t="shared"/>
        <v>Scoring367500post_loan_debt_to_net_income</v>
      </c>
    </row>
    <row r="1061" spans="1:7" x14ac:dyDescent="0.2">
      <c r="A1061" s="5" t="s">
        <v>147</v>
      </c>
      <c r="B1061" s="8">
        <v>36</v>
      </c>
      <c r="C1061" s="8">
        <v>7500</v>
      </c>
      <c r="D1061" s="5" t="s">
        <v>121</v>
      </c>
      <c r="E1061" s="5" t="str">
        <f ca="1">IFERROR(OFFSET(Input!$F$1,MATCH(G1061,Input!$K$1:$K$10000,0)-1+$H1061,I1061),"Does Not Exist")</f>
        <v>0.45949799999999996</v>
      </c>
      <c r="G1061" s="5" t="str">
        <f si="12" t="shared"/>
        <v>Scoring367500post_loan_debt_and_expenses_to_net_income</v>
      </c>
    </row>
    <row r="1062" spans="1:7" x14ac:dyDescent="0.2">
      <c r="A1062" s="5" t="s">
        <v>147</v>
      </c>
      <c r="B1062" s="8">
        <v>36</v>
      </c>
      <c r="C1062" s="8">
        <v>7500</v>
      </c>
      <c r="D1062" s="5" t="s">
        <v>122</v>
      </c>
      <c r="E1062" s="5" t="str">
        <f ca="1">IFERROR(OFFSET(Input!$F$1,MATCH(G1062,Input!$K$1:$K$10000,0)-1+$H1062,I1062),"Does Not Exist")</f>
        <v>0.2096235</v>
      </c>
      <c r="G1062" s="5" t="str">
        <f si="12" t="shared"/>
        <v>Scoring367500post_loan_debt_to_income</v>
      </c>
    </row>
    <row r="1063" spans="1:7" x14ac:dyDescent="0.2">
      <c r="A1063" s="5" t="s">
        <v>147</v>
      </c>
      <c r="B1063" s="8">
        <v>36</v>
      </c>
      <c r="C1063" s="8">
        <v>8000</v>
      </c>
      <c r="D1063" s="5" t="s">
        <v>144</v>
      </c>
      <c r="E1063" s="5" t="str">
        <f ca="1">IFERROR(OFFSET(Input!$F$1,MATCH(G1063,Input!$K$1:$K$10000,0)-1+$H1063,I1063),"Does Not Exist")</f>
        <v>false</v>
      </c>
      <c r="G1063" s="5" t="str">
        <f si="12" t="shared"/>
        <v>Scoring368000amount_available</v>
      </c>
    </row>
    <row r="1064" spans="1:7" x14ac:dyDescent="0.2">
      <c r="A1064" s="5" t="s">
        <v>147</v>
      </c>
      <c r="B1064" s="8">
        <v>36</v>
      </c>
      <c r="C1064" s="8">
        <v>8000</v>
      </c>
      <c r="D1064" s="5" t="s">
        <v>84</v>
      </c>
      <c r="E1064" s="5" t="str">
        <f ca="1">IFERROR(OFFSET(Input!$F$1,MATCH(G1064,Input!$K$1:$K$10000,0)-1+$H1064,I1064),"Does Not Exist")</f>
        <v>366.38</v>
      </c>
      <c r="G1064" s="5" t="str">
        <f si="12" t="shared"/>
        <v>Scoring368000monthly_payment</v>
      </c>
    </row>
    <row r="1065" spans="1:7" x14ac:dyDescent="0.2">
      <c r="A1065" s="5" t="s">
        <v>147</v>
      </c>
      <c r="B1065" s="8">
        <v>36</v>
      </c>
      <c r="C1065" s="8">
        <v>8000</v>
      </c>
      <c r="D1065" s="5" t="s">
        <v>74</v>
      </c>
      <c r="E1065" s="5" t="str">
        <f ca="1">IFERROR(OFFSET(Input!$F$1,MATCH(G1065,Input!$K$1:$K$10000,0)-1+$H1065,I1065),"Does Not Exist")</f>
        <v>0.3599</v>
      </c>
      <c r="G1065" s="5" t="str">
        <f si="12" t="shared"/>
        <v>Scoring368000apr</v>
      </c>
    </row>
    <row r="1066" spans="1:7" x14ac:dyDescent="0.2">
      <c r="A1066" s="5" t="s">
        <v>147</v>
      </c>
      <c r="B1066" s="8">
        <v>36</v>
      </c>
      <c r="C1066" s="8">
        <v>8000</v>
      </c>
      <c r="D1066" s="5" t="s">
        <v>123</v>
      </c>
      <c r="E1066" s="5" t="str">
        <f ca="1">IFERROR(OFFSET(Input!$F$1,MATCH(G1066,Input!$K$1:$K$10000,0)-1+$H1066,I1066),"Does Not Exist")</f>
        <v>0.3599</v>
      </c>
      <c r="G1066" s="5" t="str">
        <f si="12" t="shared"/>
        <v>Scoring368000annual_interest_rate</v>
      </c>
    </row>
    <row r="1067" spans="1:7" x14ac:dyDescent="0.2">
      <c r="A1067" s="5" t="s">
        <v>147</v>
      </c>
      <c r="B1067" s="8">
        <v>36</v>
      </c>
      <c r="C1067" s="8">
        <v>8000</v>
      </c>
      <c r="D1067" s="5" t="s">
        <v>86</v>
      </c>
      <c r="E1067" s="5" t="str">
        <f ca="1">IFERROR(OFFSET(Input!$F$1,MATCH(G1067,Input!$K$1:$K$10000,0)-1+$H1067,I1067),"Does Not Exist")</f>
        <v>0</v>
      </c>
      <c r="G1067" s="5" t="str">
        <f si="12" t="shared"/>
        <v>Scoring368000origination_fee_rate</v>
      </c>
    </row>
    <row r="1068" spans="1:7" x14ac:dyDescent="0.2">
      <c r="A1068" s="5" t="s">
        <v>147</v>
      </c>
      <c r="B1068" s="8">
        <v>36</v>
      </c>
      <c r="C1068" s="8">
        <v>8000</v>
      </c>
      <c r="D1068" s="5" t="s">
        <v>145</v>
      </c>
      <c r="E1068" s="5" t="str">
        <f ca="1">IFERROR(OFFSET(Input!$F$1,MATCH(G1068,Input!$K$1:$K$10000,0)-1+$H1068,I1068),"Does Not Exist")</f>
        <v>0</v>
      </c>
      <c r="G1068" s="5" t="str">
        <f si="12" t="shared"/>
        <v>Scoring368000origination_fee_amount</v>
      </c>
    </row>
    <row r="1069" spans="1:7" x14ac:dyDescent="0.2">
      <c r="A1069" s="5" t="s">
        <v>147</v>
      </c>
      <c r="B1069" s="8">
        <v>36</v>
      </c>
      <c r="C1069" s="8">
        <v>8000</v>
      </c>
      <c r="D1069" s="5" t="s">
        <v>120</v>
      </c>
      <c r="E1069" s="5" t="str">
        <f ca="1">IFERROR(OFFSET(Input!$F$1,MATCH(G1069,Input!$K$1:$K$10000,0)-1+$H1069,I1069),"Does Not Exist")</f>
        <v>0.284076</v>
      </c>
      <c r="G1069" s="5" t="str">
        <f si="12" t="shared"/>
        <v>Scoring368000post_loan_debt_to_net_income</v>
      </c>
    </row>
    <row r="1070" spans="1:7" x14ac:dyDescent="0.2">
      <c r="A1070" s="5" t="s">
        <v>147</v>
      </c>
      <c r="B1070" s="8">
        <v>36</v>
      </c>
      <c r="C1070" s="8">
        <v>8000</v>
      </c>
      <c r="D1070" s="5" t="s">
        <v>121</v>
      </c>
      <c r="E1070" s="5" t="str">
        <f ca="1">IFERROR(OFFSET(Input!$F$1,MATCH(G1070,Input!$K$1:$K$10000,0)-1+$H1070,I1070),"Does Not Exist")</f>
        <v>0.46407600000000004</v>
      </c>
      <c r="G1070" s="5" t="str">
        <f si="12" t="shared"/>
        <v>Scoring368000post_loan_debt_and_expenses_to_net_income</v>
      </c>
    </row>
    <row r="1071" spans="1:7" x14ac:dyDescent="0.2">
      <c r="A1071" s="5" t="s">
        <v>147</v>
      </c>
      <c r="B1071" s="8">
        <v>36</v>
      </c>
      <c r="C1071" s="8">
        <v>8000</v>
      </c>
      <c r="D1071" s="5" t="s">
        <v>122</v>
      </c>
      <c r="E1071" s="5" t="str">
        <f ca="1">IFERROR(OFFSET(Input!$F$1,MATCH(G1071,Input!$K$1:$K$10000,0)-1+$H1071,I1071),"Does Not Exist")</f>
        <v>0.213057</v>
      </c>
      <c r="G1071" s="5" t="str">
        <f si="12" t="shared"/>
        <v>Scoring368000post_loan_debt_to_income</v>
      </c>
    </row>
    <row r="1072" spans="1:7" x14ac:dyDescent="0.2">
      <c r="A1072" s="5" t="s">
        <v>147</v>
      </c>
      <c r="B1072" s="8">
        <v>36</v>
      </c>
      <c r="C1072" s="8">
        <v>8500</v>
      </c>
      <c r="D1072" s="5" t="s">
        <v>144</v>
      </c>
      <c r="E1072" s="5" t="str">
        <f ca="1">IFERROR(OFFSET(Input!$F$1,MATCH(G1072,Input!$K$1:$K$10000,0)-1+$H1072,I1072),"Does Not Exist")</f>
        <v>false</v>
      </c>
      <c r="G1072" s="5" t="str">
        <f si="12" t="shared"/>
        <v>Scoring368500amount_available</v>
      </c>
    </row>
    <row r="1073" spans="1:7" x14ac:dyDescent="0.2">
      <c r="A1073" s="5" t="s">
        <v>147</v>
      </c>
      <c r="B1073" s="8">
        <v>36</v>
      </c>
      <c r="C1073" s="8">
        <v>8500</v>
      </c>
      <c r="D1073" s="5" t="s">
        <v>84</v>
      </c>
      <c r="E1073" s="5" t="str">
        <f ca="1">IFERROR(OFFSET(Input!$F$1,MATCH(G1073,Input!$K$1:$K$10000,0)-1+$H1073,I1073),"Does Not Exist")</f>
        <v>389.28</v>
      </c>
      <c r="G1073" s="5" t="str">
        <f si="12" t="shared"/>
        <v>Scoring368500monthly_payment</v>
      </c>
    </row>
    <row r="1074" spans="1:7" x14ac:dyDescent="0.2">
      <c r="A1074" s="5" t="s">
        <v>147</v>
      </c>
      <c r="B1074" s="8">
        <v>36</v>
      </c>
      <c r="C1074" s="8">
        <v>8500</v>
      </c>
      <c r="D1074" s="5" t="s">
        <v>74</v>
      </c>
      <c r="E1074" s="5" t="str">
        <f ca="1">IFERROR(OFFSET(Input!$F$1,MATCH(G1074,Input!$K$1:$K$10000,0)-1+$H1074,I1074),"Does Not Exist")</f>
        <v>0.3599</v>
      </c>
      <c r="G1074" s="5" t="str">
        <f si="12" t="shared"/>
        <v>Scoring368500apr</v>
      </c>
    </row>
    <row r="1075" spans="1:7" x14ac:dyDescent="0.2">
      <c r="A1075" s="5" t="s">
        <v>147</v>
      </c>
      <c r="B1075" s="8">
        <v>36</v>
      </c>
      <c r="C1075" s="8">
        <v>8500</v>
      </c>
      <c r="D1075" s="5" t="s">
        <v>123</v>
      </c>
      <c r="E1075" s="5" t="str">
        <f ca="1">IFERROR(OFFSET(Input!$F$1,MATCH(G1075,Input!$K$1:$K$10000,0)-1+$H1075,I1075),"Does Not Exist")</f>
        <v>0.3599</v>
      </c>
      <c r="G1075" s="5" t="str">
        <f si="12" t="shared"/>
        <v>Scoring368500annual_interest_rate</v>
      </c>
    </row>
    <row r="1076" spans="1:7" x14ac:dyDescent="0.2">
      <c r="A1076" s="5" t="s">
        <v>147</v>
      </c>
      <c r="B1076" s="8">
        <v>36</v>
      </c>
      <c r="C1076" s="8">
        <v>8500</v>
      </c>
      <c r="D1076" s="5" t="s">
        <v>86</v>
      </c>
      <c r="E1076" s="5" t="str">
        <f ca="1">IFERROR(OFFSET(Input!$F$1,MATCH(G1076,Input!$K$1:$K$10000,0)-1+$H1076,I1076),"Does Not Exist")</f>
        <v>0</v>
      </c>
      <c r="G1076" s="5" t="str">
        <f si="12" t="shared"/>
        <v>Scoring368500origination_fee_rate</v>
      </c>
    </row>
    <row r="1077" spans="1:7" x14ac:dyDescent="0.2">
      <c r="A1077" s="5" t="s">
        <v>147</v>
      </c>
      <c r="B1077" s="8">
        <v>36</v>
      </c>
      <c r="C1077" s="8">
        <v>8500</v>
      </c>
      <c r="D1077" s="5" t="s">
        <v>145</v>
      </c>
      <c r="E1077" s="5" t="str">
        <f ca="1">IFERROR(OFFSET(Input!$F$1,MATCH(G1077,Input!$K$1:$K$10000,0)-1+$H1077,I1077),"Does Not Exist")</f>
        <v>0</v>
      </c>
      <c r="G1077" s="5" t="str">
        <f si="12" t="shared"/>
        <v>Scoring368500origination_fee_amount</v>
      </c>
    </row>
    <row r="1078" spans="1:7" x14ac:dyDescent="0.2">
      <c r="A1078" s="5" t="s">
        <v>147</v>
      </c>
      <c r="B1078" s="8">
        <v>36</v>
      </c>
      <c r="C1078" s="8">
        <v>8500</v>
      </c>
      <c r="D1078" s="5" t="s">
        <v>120</v>
      </c>
      <c r="E1078" s="5" t="str">
        <f ca="1">IFERROR(OFFSET(Input!$F$1,MATCH(G1078,Input!$K$1:$K$10000,0)-1+$H1078,I1078),"Does Not Exist")</f>
        <v>0.28865599999999997</v>
      </c>
      <c r="G1078" s="5" t="str">
        <f si="12" t="shared"/>
        <v>Scoring368500post_loan_debt_to_net_income</v>
      </c>
    </row>
    <row r="1079" spans="1:7" x14ac:dyDescent="0.2">
      <c r="A1079" s="5" t="s">
        <v>147</v>
      </c>
      <c r="B1079" s="8">
        <v>36</v>
      </c>
      <c r="C1079" s="8">
        <v>8500</v>
      </c>
      <c r="D1079" s="5" t="s">
        <v>121</v>
      </c>
      <c r="E1079" s="5" t="str">
        <f ca="1">IFERROR(OFFSET(Input!$F$1,MATCH(G1079,Input!$K$1:$K$10000,0)-1+$H1079,I1079),"Does Not Exist")</f>
        <v>0.46865599999999996</v>
      </c>
      <c r="G1079" s="5" t="str">
        <f si="12" t="shared"/>
        <v>Scoring368500post_loan_debt_and_expenses_to_net_income</v>
      </c>
    </row>
    <row r="1080" spans="1:7" x14ac:dyDescent="0.2">
      <c r="A1080" s="5" t="s">
        <v>147</v>
      </c>
      <c r="B1080" s="8">
        <v>36</v>
      </c>
      <c r="C1080" s="8">
        <v>8500</v>
      </c>
      <c r="D1080" s="5" t="s">
        <v>122</v>
      </c>
      <c r="E1080" s="5" t="str">
        <f ca="1">IFERROR(OFFSET(Input!$F$1,MATCH(G1080,Input!$K$1:$K$10000,0)-1+$H1080,I1080),"Does Not Exist")</f>
        <v>0.216492</v>
      </c>
      <c r="G1080" s="5" t="str">
        <f si="12" t="shared"/>
        <v>Scoring368500post_loan_debt_to_income</v>
      </c>
    </row>
    <row r="1081" spans="1:7" x14ac:dyDescent="0.2">
      <c r="A1081" s="5" t="s">
        <v>147</v>
      </c>
      <c r="B1081" s="8">
        <v>36</v>
      </c>
      <c r="C1081" s="8">
        <v>9000</v>
      </c>
      <c r="D1081" s="5" t="s">
        <v>144</v>
      </c>
      <c r="E1081" s="5" t="str">
        <f ca="1">IFERROR(OFFSET(Input!$F$1,MATCH(G1081,Input!$K$1:$K$10000,0)-1+$H1081,I1081),"Does Not Exist")</f>
        <v>false</v>
      </c>
      <c r="G1081" s="5" t="str">
        <f si="12" t="shared"/>
        <v>Scoring369000amount_available</v>
      </c>
    </row>
    <row r="1082" spans="1:7" x14ac:dyDescent="0.2">
      <c r="A1082" s="5" t="s">
        <v>147</v>
      </c>
      <c r="B1082" s="8">
        <v>36</v>
      </c>
      <c r="C1082" s="8">
        <v>9000</v>
      </c>
      <c r="D1082" s="5" t="s">
        <v>84</v>
      </c>
      <c r="E1082" s="5" t="str">
        <f ca="1">IFERROR(OFFSET(Input!$F$1,MATCH(G1082,Input!$K$1:$K$10000,0)-1+$H1082,I1082),"Does Not Exist")</f>
        <v>412.18</v>
      </c>
      <c r="G1082" s="5" t="str">
        <f si="12" t="shared"/>
        <v>Scoring369000monthly_payment</v>
      </c>
    </row>
    <row r="1083" spans="1:7" x14ac:dyDescent="0.2">
      <c r="A1083" s="5" t="s">
        <v>147</v>
      </c>
      <c r="B1083" s="8">
        <v>36</v>
      </c>
      <c r="C1083" s="8">
        <v>9000</v>
      </c>
      <c r="D1083" s="5" t="s">
        <v>74</v>
      </c>
      <c r="E1083" s="5" t="str">
        <f ca="1">IFERROR(OFFSET(Input!$F$1,MATCH(G1083,Input!$K$1:$K$10000,0)-1+$H1083,I1083),"Does Not Exist")</f>
        <v>0.3599</v>
      </c>
      <c r="G1083" s="5" t="str">
        <f si="12" t="shared"/>
        <v>Scoring369000apr</v>
      </c>
    </row>
    <row r="1084" spans="1:7" x14ac:dyDescent="0.2">
      <c r="A1084" s="5" t="s">
        <v>147</v>
      </c>
      <c r="B1084" s="8">
        <v>36</v>
      </c>
      <c r="C1084" s="8">
        <v>9000</v>
      </c>
      <c r="D1084" s="5" t="s">
        <v>123</v>
      </c>
      <c r="E1084" s="5" t="str">
        <f ca="1">IFERROR(OFFSET(Input!$F$1,MATCH(G1084,Input!$K$1:$K$10000,0)-1+$H1084,I1084),"Does Not Exist")</f>
        <v>0.3599</v>
      </c>
      <c r="G1084" s="5" t="str">
        <f si="12" t="shared"/>
        <v>Scoring369000annual_interest_rate</v>
      </c>
    </row>
    <row r="1085" spans="1:7" x14ac:dyDescent="0.2">
      <c r="A1085" s="5" t="s">
        <v>147</v>
      </c>
      <c r="B1085" s="8">
        <v>36</v>
      </c>
      <c r="C1085" s="8">
        <v>9000</v>
      </c>
      <c r="D1085" s="5" t="s">
        <v>86</v>
      </c>
      <c r="E1085" s="5" t="str">
        <f ca="1">IFERROR(OFFSET(Input!$F$1,MATCH(G1085,Input!$K$1:$K$10000,0)-1+$H1085,I1085),"Does Not Exist")</f>
        <v>0</v>
      </c>
      <c r="G1085" s="5" t="str">
        <f ref="G1085:G1148" si="13" t="shared">A1085&amp;B1085&amp;C1085&amp;D1085</f>
        <v>Scoring369000origination_fee_rate</v>
      </c>
    </row>
    <row r="1086" spans="1:7" x14ac:dyDescent="0.2">
      <c r="A1086" s="5" t="s">
        <v>147</v>
      </c>
      <c r="B1086" s="8">
        <v>36</v>
      </c>
      <c r="C1086" s="8">
        <v>9000</v>
      </c>
      <c r="D1086" s="5" t="s">
        <v>145</v>
      </c>
      <c r="E1086" s="5" t="str">
        <f ca="1">IFERROR(OFFSET(Input!$F$1,MATCH(G1086,Input!$K$1:$K$10000,0)-1+$H1086,I1086),"Does Not Exist")</f>
        <v>0</v>
      </c>
      <c r="G1086" s="5" t="str">
        <f si="13" t="shared"/>
        <v>Scoring369000origination_fee_amount</v>
      </c>
    </row>
    <row r="1087" spans="1:7" x14ac:dyDescent="0.2">
      <c r="A1087" s="5" t="s">
        <v>147</v>
      </c>
      <c r="B1087" s="8">
        <v>36</v>
      </c>
      <c r="C1087" s="8">
        <v>9000</v>
      </c>
      <c r="D1087" s="5" t="s">
        <v>120</v>
      </c>
      <c r="E1087" s="5" t="str">
        <f ca="1">IFERROR(OFFSET(Input!$F$1,MATCH(G1087,Input!$K$1:$K$10000,0)-1+$H1087,I1087),"Does Not Exist")</f>
        <v>0.293236</v>
      </c>
      <c r="G1087" s="5" t="str">
        <f si="13" t="shared"/>
        <v>Scoring369000post_loan_debt_to_net_income</v>
      </c>
    </row>
    <row r="1088" spans="1:7" x14ac:dyDescent="0.2">
      <c r="A1088" s="5" t="s">
        <v>147</v>
      </c>
      <c r="B1088" s="8">
        <v>36</v>
      </c>
      <c r="C1088" s="8">
        <v>9000</v>
      </c>
      <c r="D1088" s="5" t="s">
        <v>121</v>
      </c>
      <c r="E1088" s="5" t="str">
        <f ca="1">IFERROR(OFFSET(Input!$F$1,MATCH(G1088,Input!$K$1:$K$10000,0)-1+$H1088,I1088),"Does Not Exist")</f>
        <v>0.473236</v>
      </c>
      <c r="G1088" s="5" t="str">
        <f si="13" t="shared"/>
        <v>Scoring369000post_loan_debt_and_expenses_to_net_income</v>
      </c>
    </row>
    <row r="1089" spans="1:7" x14ac:dyDescent="0.2">
      <c r="A1089" s="5" t="s">
        <v>147</v>
      </c>
      <c r="B1089" s="8">
        <v>36</v>
      </c>
      <c r="C1089" s="8">
        <v>9000</v>
      </c>
      <c r="D1089" s="5" t="s">
        <v>122</v>
      </c>
      <c r="E1089" s="5" t="str">
        <f ca="1">IFERROR(OFFSET(Input!$F$1,MATCH(G1089,Input!$K$1:$K$10000,0)-1+$H1089,I1089),"Does Not Exist")</f>
        <v>0.219927</v>
      </c>
      <c r="G1089" s="5" t="str">
        <f si="13" t="shared"/>
        <v>Scoring369000post_loan_debt_to_income</v>
      </c>
    </row>
    <row r="1090" spans="1:7" x14ac:dyDescent="0.2">
      <c r="A1090" s="5" t="s">
        <v>147</v>
      </c>
      <c r="B1090" s="8">
        <v>36</v>
      </c>
      <c r="C1090" s="8">
        <v>9500</v>
      </c>
      <c r="D1090" s="5" t="s">
        <v>144</v>
      </c>
      <c r="E1090" s="5" t="str">
        <f ca="1">IFERROR(OFFSET(Input!$F$1,MATCH(G1090,Input!$K$1:$K$10000,0)-1+$H1090,I1090),"Does Not Exist")</f>
        <v>false</v>
      </c>
      <c r="G1090" s="5" t="str">
        <f si="13" t="shared"/>
        <v>Scoring369500amount_available</v>
      </c>
    </row>
    <row r="1091" spans="1:7" x14ac:dyDescent="0.2">
      <c r="A1091" s="5" t="s">
        <v>147</v>
      </c>
      <c r="B1091" s="8">
        <v>36</v>
      </c>
      <c r="C1091" s="8">
        <v>9500</v>
      </c>
      <c r="D1091" s="5" t="s">
        <v>84</v>
      </c>
      <c r="E1091" s="5" t="str">
        <f ca="1">IFERROR(OFFSET(Input!$F$1,MATCH(G1091,Input!$K$1:$K$10000,0)-1+$H1091,I1091),"Does Not Exist")</f>
        <v>435.08</v>
      </c>
      <c r="G1091" s="5" t="str">
        <f si="13" t="shared"/>
        <v>Scoring369500monthly_payment</v>
      </c>
    </row>
    <row r="1092" spans="1:7" x14ac:dyDescent="0.2">
      <c r="A1092" s="5" t="s">
        <v>147</v>
      </c>
      <c r="B1092" s="8">
        <v>36</v>
      </c>
      <c r="C1092" s="8">
        <v>9500</v>
      </c>
      <c r="D1092" s="5" t="s">
        <v>74</v>
      </c>
      <c r="E1092" s="5" t="str">
        <f ca="1">IFERROR(OFFSET(Input!$F$1,MATCH(G1092,Input!$K$1:$K$10000,0)-1+$H1092,I1092),"Does Not Exist")</f>
        <v>0.3599</v>
      </c>
      <c r="G1092" s="5" t="str">
        <f si="13" t="shared"/>
        <v>Scoring369500apr</v>
      </c>
    </row>
    <row r="1093" spans="1:7" x14ac:dyDescent="0.2">
      <c r="A1093" s="5" t="s">
        <v>147</v>
      </c>
      <c r="B1093" s="8">
        <v>36</v>
      </c>
      <c r="C1093" s="8">
        <v>9500</v>
      </c>
      <c r="D1093" s="5" t="s">
        <v>123</v>
      </c>
      <c r="E1093" s="5" t="str">
        <f ca="1">IFERROR(OFFSET(Input!$F$1,MATCH(G1093,Input!$K$1:$K$10000,0)-1+$H1093,I1093),"Does Not Exist")</f>
        <v>0.3599</v>
      </c>
      <c r="G1093" s="5" t="str">
        <f si="13" t="shared"/>
        <v>Scoring369500annual_interest_rate</v>
      </c>
    </row>
    <row r="1094" spans="1:7" x14ac:dyDescent="0.2">
      <c r="A1094" s="5" t="s">
        <v>147</v>
      </c>
      <c r="B1094" s="8">
        <v>36</v>
      </c>
      <c r="C1094" s="8">
        <v>9500</v>
      </c>
      <c r="D1094" s="5" t="s">
        <v>86</v>
      </c>
      <c r="E1094" s="5" t="str">
        <f ca="1">IFERROR(OFFSET(Input!$F$1,MATCH(G1094,Input!$K$1:$K$10000,0)-1+$H1094,I1094),"Does Not Exist")</f>
        <v>0</v>
      </c>
      <c r="G1094" s="5" t="str">
        <f si="13" t="shared"/>
        <v>Scoring369500origination_fee_rate</v>
      </c>
    </row>
    <row r="1095" spans="1:7" x14ac:dyDescent="0.2">
      <c r="A1095" s="5" t="s">
        <v>147</v>
      </c>
      <c r="B1095" s="8">
        <v>36</v>
      </c>
      <c r="C1095" s="8">
        <v>9500</v>
      </c>
      <c r="D1095" s="5" t="s">
        <v>145</v>
      </c>
      <c r="E1095" s="5" t="str">
        <f ca="1">IFERROR(OFFSET(Input!$F$1,MATCH(G1095,Input!$K$1:$K$10000,0)-1+$H1095,I1095),"Does Not Exist")</f>
        <v>0</v>
      </c>
      <c r="G1095" s="5" t="str">
        <f si="13" t="shared"/>
        <v>Scoring369500origination_fee_amount</v>
      </c>
    </row>
    <row r="1096" spans="1:7" x14ac:dyDescent="0.2">
      <c r="A1096" s="5" t="s">
        <v>147</v>
      </c>
      <c r="B1096" s="8">
        <v>36</v>
      </c>
      <c r="C1096" s="8">
        <v>9500</v>
      </c>
      <c r="D1096" s="5" t="s">
        <v>120</v>
      </c>
      <c r="E1096" s="5" t="str">
        <f ca="1">IFERROR(OFFSET(Input!$F$1,MATCH(G1096,Input!$K$1:$K$10000,0)-1+$H1096,I1096),"Does Not Exist")</f>
        <v>0.29781599999999997</v>
      </c>
      <c r="G1096" s="5" t="str">
        <f si="13" t="shared"/>
        <v>Scoring369500post_loan_debt_to_net_income</v>
      </c>
    </row>
    <row r="1097" spans="1:7" x14ac:dyDescent="0.2">
      <c r="A1097" s="5" t="s">
        <v>147</v>
      </c>
      <c r="B1097" s="8">
        <v>36</v>
      </c>
      <c r="C1097" s="8">
        <v>9500</v>
      </c>
      <c r="D1097" s="5" t="s">
        <v>121</v>
      </c>
      <c r="E1097" s="5" t="str">
        <f ca="1">IFERROR(OFFSET(Input!$F$1,MATCH(G1097,Input!$K$1:$K$10000,0)-1+$H1097,I1097),"Does Not Exist")</f>
        <v>0.47781599999999996</v>
      </c>
      <c r="G1097" s="5" t="str">
        <f si="13" t="shared"/>
        <v>Scoring369500post_loan_debt_and_expenses_to_net_income</v>
      </c>
    </row>
    <row r="1098" spans="1:7" x14ac:dyDescent="0.2">
      <c r="A1098" s="5" t="s">
        <v>147</v>
      </c>
      <c r="B1098" s="8">
        <v>36</v>
      </c>
      <c r="C1098" s="8">
        <v>9500</v>
      </c>
      <c r="D1098" s="5" t="s">
        <v>122</v>
      </c>
      <c r="E1098" s="5" t="str">
        <f ca="1">IFERROR(OFFSET(Input!$F$1,MATCH(G1098,Input!$K$1:$K$10000,0)-1+$H1098,I1098),"Does Not Exist")</f>
        <v>0.22336199999999998</v>
      </c>
      <c r="G1098" s="5" t="str">
        <f si="13" t="shared"/>
        <v>Scoring369500post_loan_debt_to_income</v>
      </c>
    </row>
    <row r="1099" spans="1:7" x14ac:dyDescent="0.2">
      <c r="A1099" s="5" t="s">
        <v>147</v>
      </c>
      <c r="B1099" s="8">
        <v>36</v>
      </c>
      <c r="C1099" s="8">
        <v>10000</v>
      </c>
      <c r="D1099" s="5" t="s">
        <v>144</v>
      </c>
      <c r="E1099" s="5" t="str">
        <f ca="1">IFERROR(OFFSET(Input!$F$1,MATCH(G1099,Input!$K$1:$K$10000,0)-1+$H1099,I1099),"Does Not Exist")</f>
        <v>false</v>
      </c>
      <c r="G1099" s="5" t="str">
        <f si="13" t="shared"/>
        <v>Scoring3610000amount_available</v>
      </c>
    </row>
    <row r="1100" spans="1:7" x14ac:dyDescent="0.2">
      <c r="A1100" s="5" t="s">
        <v>147</v>
      </c>
      <c r="B1100" s="8">
        <v>36</v>
      </c>
      <c r="C1100" s="8">
        <v>10000</v>
      </c>
      <c r="D1100" s="5" t="s">
        <v>84</v>
      </c>
      <c r="E1100" s="5" t="str">
        <f ca="1">IFERROR(OFFSET(Input!$F$1,MATCH(G1100,Input!$K$1:$K$10000,0)-1+$H1100,I1100),"Does Not Exist")</f>
        <v>457.98</v>
      </c>
      <c r="G1100" s="5" t="str">
        <f si="13" t="shared"/>
        <v>Scoring3610000monthly_payment</v>
      </c>
    </row>
    <row r="1101" spans="1:7" x14ac:dyDescent="0.2">
      <c r="A1101" s="5" t="s">
        <v>147</v>
      </c>
      <c r="B1101" s="8">
        <v>36</v>
      </c>
      <c r="C1101" s="8">
        <v>10000</v>
      </c>
      <c r="D1101" s="5" t="s">
        <v>74</v>
      </c>
      <c r="E1101" s="5" t="str">
        <f ca="1">IFERROR(OFFSET(Input!$F$1,MATCH(G1101,Input!$K$1:$K$10000,0)-1+$H1101,I1101),"Does Not Exist")</f>
        <v>0.3599</v>
      </c>
      <c r="G1101" s="5" t="str">
        <f si="13" t="shared"/>
        <v>Scoring3610000apr</v>
      </c>
    </row>
    <row r="1102" spans="1:7" x14ac:dyDescent="0.2">
      <c r="A1102" s="5" t="s">
        <v>147</v>
      </c>
      <c r="B1102" s="8">
        <v>36</v>
      </c>
      <c r="C1102" s="8">
        <v>10000</v>
      </c>
      <c r="D1102" s="5" t="s">
        <v>123</v>
      </c>
      <c r="E1102" s="5" t="str">
        <f ca="1">IFERROR(OFFSET(Input!$F$1,MATCH(G1102,Input!$K$1:$K$10000,0)-1+$H1102,I1102),"Does Not Exist")</f>
        <v>0.3599</v>
      </c>
      <c r="G1102" s="5" t="str">
        <f si="13" t="shared"/>
        <v>Scoring3610000annual_interest_rate</v>
      </c>
    </row>
    <row r="1103" spans="1:7" x14ac:dyDescent="0.2">
      <c r="A1103" s="5" t="s">
        <v>147</v>
      </c>
      <c r="B1103" s="8">
        <v>36</v>
      </c>
      <c r="C1103" s="8">
        <v>10000</v>
      </c>
      <c r="D1103" s="5" t="s">
        <v>86</v>
      </c>
      <c r="E1103" s="5" t="str">
        <f ca="1">IFERROR(OFFSET(Input!$F$1,MATCH(G1103,Input!$K$1:$K$10000,0)-1+$H1103,I1103),"Does Not Exist")</f>
        <v>0</v>
      </c>
      <c r="G1103" s="5" t="str">
        <f si="13" t="shared"/>
        <v>Scoring3610000origination_fee_rate</v>
      </c>
    </row>
    <row r="1104" spans="1:7" x14ac:dyDescent="0.2">
      <c r="A1104" s="5" t="s">
        <v>147</v>
      </c>
      <c r="B1104" s="8">
        <v>36</v>
      </c>
      <c r="C1104" s="8">
        <v>10000</v>
      </c>
      <c r="D1104" s="5" t="s">
        <v>145</v>
      </c>
      <c r="E1104" s="5" t="str">
        <f ca="1">IFERROR(OFFSET(Input!$F$1,MATCH(G1104,Input!$K$1:$K$10000,0)-1+$H1104,I1104),"Does Not Exist")</f>
        <v>0</v>
      </c>
      <c r="G1104" s="5" t="str">
        <f si="13" t="shared"/>
        <v>Scoring3610000origination_fee_amount</v>
      </c>
    </row>
    <row r="1105" spans="1:7" x14ac:dyDescent="0.2">
      <c r="A1105" s="5" t="s">
        <v>147</v>
      </c>
      <c r="B1105" s="8">
        <v>36</v>
      </c>
      <c r="C1105" s="8">
        <v>10000</v>
      </c>
      <c r="D1105" s="5" t="s">
        <v>120</v>
      </c>
      <c r="E1105" s="5" t="str">
        <f ca="1">IFERROR(OFFSET(Input!$F$1,MATCH(G1105,Input!$K$1:$K$10000,0)-1+$H1105,I1105),"Does Not Exist")</f>
        <v>0.302396</v>
      </c>
      <c r="G1105" s="5" t="str">
        <f si="13" t="shared"/>
        <v>Scoring3610000post_loan_debt_to_net_income</v>
      </c>
    </row>
    <row r="1106" spans="1:7" x14ac:dyDescent="0.2">
      <c r="A1106" s="5" t="s">
        <v>147</v>
      </c>
      <c r="B1106" s="8">
        <v>36</v>
      </c>
      <c r="C1106" s="8">
        <v>10000</v>
      </c>
      <c r="D1106" s="5" t="s">
        <v>121</v>
      </c>
      <c r="E1106" s="5" t="str">
        <f ca="1">IFERROR(OFFSET(Input!$F$1,MATCH(G1106,Input!$K$1:$K$10000,0)-1+$H1106,I1106),"Does Not Exist")</f>
        <v>0.482396</v>
      </c>
      <c r="G1106" s="5" t="str">
        <f si="13" t="shared"/>
        <v>Scoring3610000post_loan_debt_and_expenses_to_net_income</v>
      </c>
    </row>
    <row r="1107" spans="1:7" x14ac:dyDescent="0.2">
      <c r="A1107" s="5" t="s">
        <v>147</v>
      </c>
      <c r="B1107" s="8">
        <v>36</v>
      </c>
      <c r="C1107" s="8">
        <v>10000</v>
      </c>
      <c r="D1107" s="5" t="s">
        <v>122</v>
      </c>
      <c r="E1107" s="5" t="str">
        <f ca="1">IFERROR(OFFSET(Input!$F$1,MATCH(G1107,Input!$K$1:$K$10000,0)-1+$H1107,I1107),"Does Not Exist")</f>
        <v>0.226797</v>
      </c>
      <c r="G1107" s="5" t="str">
        <f si="13" t="shared"/>
        <v>Scoring3610000post_loan_debt_to_income</v>
      </c>
    </row>
    <row r="1108" spans="1:7" x14ac:dyDescent="0.2">
      <c r="A1108" s="5" t="s">
        <v>147</v>
      </c>
      <c r="B1108" s="8">
        <v>36</v>
      </c>
      <c r="C1108" s="8">
        <v>10500</v>
      </c>
      <c r="D1108" s="5" t="s">
        <v>144</v>
      </c>
      <c r="E1108" s="5" t="str">
        <f ca="1">IFERROR(OFFSET(Input!$F$1,MATCH(G1108,Input!$K$1:$K$10000,0)-1+$H1108,I1108),"Does Not Exist")</f>
        <v>false</v>
      </c>
      <c r="G1108" s="5" t="str">
        <f si="13" t="shared"/>
        <v>Scoring3610500amount_available</v>
      </c>
    </row>
    <row r="1109" spans="1:7" x14ac:dyDescent="0.2">
      <c r="A1109" s="5" t="s">
        <v>147</v>
      </c>
      <c r="B1109" s="8">
        <v>36</v>
      </c>
      <c r="C1109" s="8">
        <v>10500</v>
      </c>
      <c r="D1109" s="5" t="s">
        <v>84</v>
      </c>
      <c r="E1109" s="5" t="str">
        <f ca="1">IFERROR(OFFSET(Input!$F$1,MATCH(G1109,Input!$K$1:$K$10000,0)-1+$H1109,I1109),"Does Not Exist")</f>
        <v>480.88</v>
      </c>
      <c r="G1109" s="5" t="str">
        <f si="13" t="shared"/>
        <v>Scoring3610500monthly_payment</v>
      </c>
    </row>
    <row r="1110" spans="1:7" x14ac:dyDescent="0.2">
      <c r="A1110" s="5" t="s">
        <v>147</v>
      </c>
      <c r="B1110" s="8">
        <v>36</v>
      </c>
      <c r="C1110" s="8">
        <v>10500</v>
      </c>
      <c r="D1110" s="5" t="s">
        <v>74</v>
      </c>
      <c r="E1110" s="5" t="str">
        <f ca="1">IFERROR(OFFSET(Input!$F$1,MATCH(G1110,Input!$K$1:$K$10000,0)-1+$H1110,I1110),"Does Not Exist")</f>
        <v>0.3599</v>
      </c>
      <c r="G1110" s="5" t="str">
        <f si="13" t="shared"/>
        <v>Scoring3610500apr</v>
      </c>
    </row>
    <row r="1111" spans="1:7" x14ac:dyDescent="0.2">
      <c r="A1111" s="5" t="s">
        <v>147</v>
      </c>
      <c r="B1111" s="8">
        <v>36</v>
      </c>
      <c r="C1111" s="8">
        <v>10500</v>
      </c>
      <c r="D1111" s="5" t="s">
        <v>123</v>
      </c>
      <c r="E1111" s="5" t="str">
        <f ca="1">IFERROR(OFFSET(Input!$F$1,MATCH(G1111,Input!$K$1:$K$10000,0)-1+$H1111,I1111),"Does Not Exist")</f>
        <v>0.3599</v>
      </c>
      <c r="G1111" s="5" t="str">
        <f si="13" t="shared"/>
        <v>Scoring3610500annual_interest_rate</v>
      </c>
    </row>
    <row r="1112" spans="1:7" x14ac:dyDescent="0.2">
      <c r="A1112" s="5" t="s">
        <v>147</v>
      </c>
      <c r="B1112" s="8">
        <v>36</v>
      </c>
      <c r="C1112" s="8">
        <v>10500</v>
      </c>
      <c r="D1112" s="5" t="s">
        <v>86</v>
      </c>
      <c r="E1112" s="5" t="str">
        <f ca="1">IFERROR(OFFSET(Input!$F$1,MATCH(G1112,Input!$K$1:$K$10000,0)-1+$H1112,I1112),"Does Not Exist")</f>
        <v>0</v>
      </c>
      <c r="G1112" s="5" t="str">
        <f si="13" t="shared"/>
        <v>Scoring3610500origination_fee_rate</v>
      </c>
    </row>
    <row r="1113" spans="1:7" x14ac:dyDescent="0.2">
      <c r="A1113" s="5" t="s">
        <v>147</v>
      </c>
      <c r="B1113" s="8">
        <v>36</v>
      </c>
      <c r="C1113" s="8">
        <v>10500</v>
      </c>
      <c r="D1113" s="5" t="s">
        <v>145</v>
      </c>
      <c r="E1113" s="5" t="str">
        <f ca="1">IFERROR(OFFSET(Input!$F$1,MATCH(G1113,Input!$K$1:$K$10000,0)-1+$H1113,I1113),"Does Not Exist")</f>
        <v>0</v>
      </c>
      <c r="G1113" s="5" t="str">
        <f si="13" t="shared"/>
        <v>Scoring3610500origination_fee_amount</v>
      </c>
    </row>
    <row r="1114" spans="1:7" x14ac:dyDescent="0.2">
      <c r="A1114" s="5" t="s">
        <v>147</v>
      </c>
      <c r="B1114" s="8">
        <v>36</v>
      </c>
      <c r="C1114" s="8">
        <v>10500</v>
      </c>
      <c r="D1114" s="5" t="s">
        <v>120</v>
      </c>
      <c r="E1114" s="5" t="str">
        <f ca="1">IFERROR(OFFSET(Input!$F$1,MATCH(G1114,Input!$K$1:$K$10000,0)-1+$H1114,I1114),"Does Not Exist")</f>
        <v>0.306976</v>
      </c>
      <c r="G1114" s="5" t="str">
        <f si="13" t="shared"/>
        <v>Scoring3610500post_loan_debt_to_net_income</v>
      </c>
    </row>
    <row r="1115" spans="1:7" x14ac:dyDescent="0.2">
      <c r="A1115" s="5" t="s">
        <v>147</v>
      </c>
      <c r="B1115" s="8">
        <v>36</v>
      </c>
      <c r="C1115" s="8">
        <v>10500</v>
      </c>
      <c r="D1115" s="5" t="s">
        <v>121</v>
      </c>
      <c r="E1115" s="5" t="str">
        <f ca="1">IFERROR(OFFSET(Input!$F$1,MATCH(G1115,Input!$K$1:$K$10000,0)-1+$H1115,I1115),"Does Not Exist")</f>
        <v>0.486976</v>
      </c>
      <c r="G1115" s="5" t="str">
        <f si="13" t="shared"/>
        <v>Scoring3610500post_loan_debt_and_expenses_to_net_income</v>
      </c>
    </row>
    <row r="1116" spans="1:7" x14ac:dyDescent="0.2">
      <c r="A1116" s="5" t="s">
        <v>147</v>
      </c>
      <c r="B1116" s="8">
        <v>36</v>
      </c>
      <c r="C1116" s="8">
        <v>10500</v>
      </c>
      <c r="D1116" s="5" t="s">
        <v>122</v>
      </c>
      <c r="E1116" s="5" t="str">
        <f ca="1">IFERROR(OFFSET(Input!$F$1,MATCH(G1116,Input!$K$1:$K$10000,0)-1+$H1116,I1116),"Does Not Exist")</f>
        <v>0.230232</v>
      </c>
      <c r="G1116" s="5" t="str">
        <f si="13" t="shared"/>
        <v>Scoring3610500post_loan_debt_to_income</v>
      </c>
    </row>
    <row r="1117" spans="1:7" x14ac:dyDescent="0.2">
      <c r="A1117" s="5" t="s">
        <v>147</v>
      </c>
      <c r="B1117" s="8">
        <v>36</v>
      </c>
      <c r="C1117" s="8">
        <v>11000</v>
      </c>
      <c r="D1117" s="5" t="s">
        <v>144</v>
      </c>
      <c r="E1117" s="5" t="str">
        <f ca="1">IFERROR(OFFSET(Input!$F$1,MATCH(G1117,Input!$K$1:$K$10000,0)-1+$H1117,I1117),"Does Not Exist")</f>
        <v>false</v>
      </c>
      <c r="G1117" s="5" t="str">
        <f si="13" t="shared"/>
        <v>Scoring3611000amount_available</v>
      </c>
    </row>
    <row r="1118" spans="1:7" x14ac:dyDescent="0.2">
      <c r="A1118" s="5" t="s">
        <v>147</v>
      </c>
      <c r="B1118" s="8">
        <v>36</v>
      </c>
      <c r="C1118" s="8">
        <v>11000</v>
      </c>
      <c r="D1118" s="5" t="s">
        <v>84</v>
      </c>
      <c r="E1118" s="5" t="str">
        <f ca="1">IFERROR(OFFSET(Input!$F$1,MATCH(G1118,Input!$K$1:$K$10000,0)-1+$H1118,I1118),"Does Not Exist")</f>
        <v>503.78</v>
      </c>
      <c r="G1118" s="5" t="str">
        <f si="13" t="shared"/>
        <v>Scoring3611000monthly_payment</v>
      </c>
    </row>
    <row r="1119" spans="1:7" x14ac:dyDescent="0.2">
      <c r="A1119" s="5" t="s">
        <v>147</v>
      </c>
      <c r="B1119" s="8">
        <v>36</v>
      </c>
      <c r="C1119" s="8">
        <v>11000</v>
      </c>
      <c r="D1119" s="5" t="s">
        <v>74</v>
      </c>
      <c r="E1119" s="5" t="str">
        <f ca="1">IFERROR(OFFSET(Input!$F$1,MATCH(G1119,Input!$K$1:$K$10000,0)-1+$H1119,I1119),"Does Not Exist")</f>
        <v>0.3599</v>
      </c>
      <c r="G1119" s="5" t="str">
        <f si="13" t="shared"/>
        <v>Scoring3611000apr</v>
      </c>
    </row>
    <row r="1120" spans="1:7" x14ac:dyDescent="0.2">
      <c r="A1120" s="5" t="s">
        <v>147</v>
      </c>
      <c r="B1120" s="8">
        <v>36</v>
      </c>
      <c r="C1120" s="8">
        <v>11000</v>
      </c>
      <c r="D1120" s="5" t="s">
        <v>123</v>
      </c>
      <c r="E1120" s="5" t="str">
        <f ca="1">IFERROR(OFFSET(Input!$F$1,MATCH(G1120,Input!$K$1:$K$10000,0)-1+$H1120,I1120),"Does Not Exist")</f>
        <v>0.3599</v>
      </c>
      <c r="G1120" s="5" t="str">
        <f si="13" t="shared"/>
        <v>Scoring3611000annual_interest_rate</v>
      </c>
    </row>
    <row r="1121" spans="1:7" x14ac:dyDescent="0.2">
      <c r="A1121" s="5" t="s">
        <v>147</v>
      </c>
      <c r="B1121" s="8">
        <v>36</v>
      </c>
      <c r="C1121" s="8">
        <v>11000</v>
      </c>
      <c r="D1121" s="5" t="s">
        <v>86</v>
      </c>
      <c r="E1121" s="5" t="str">
        <f ca="1">IFERROR(OFFSET(Input!$F$1,MATCH(G1121,Input!$K$1:$K$10000,0)-1+$H1121,I1121),"Does Not Exist")</f>
        <v>0</v>
      </c>
      <c r="G1121" s="5" t="str">
        <f si="13" t="shared"/>
        <v>Scoring3611000origination_fee_rate</v>
      </c>
    </row>
    <row r="1122" spans="1:7" x14ac:dyDescent="0.2">
      <c r="A1122" s="5" t="s">
        <v>147</v>
      </c>
      <c r="B1122" s="8">
        <v>36</v>
      </c>
      <c r="C1122" s="8">
        <v>11000</v>
      </c>
      <c r="D1122" s="5" t="s">
        <v>145</v>
      </c>
      <c r="E1122" s="5" t="str">
        <f ca="1">IFERROR(OFFSET(Input!$F$1,MATCH(G1122,Input!$K$1:$K$10000,0)-1+$H1122,I1122),"Does Not Exist")</f>
        <v>0</v>
      </c>
      <c r="G1122" s="5" t="str">
        <f si="13" t="shared"/>
        <v>Scoring3611000origination_fee_amount</v>
      </c>
    </row>
    <row r="1123" spans="1:7" x14ac:dyDescent="0.2">
      <c r="A1123" s="5" t="s">
        <v>147</v>
      </c>
      <c r="B1123" s="8">
        <v>36</v>
      </c>
      <c r="C1123" s="8">
        <v>11000</v>
      </c>
      <c r="D1123" s="5" t="s">
        <v>120</v>
      </c>
      <c r="E1123" s="5" t="str">
        <f ca="1">IFERROR(OFFSET(Input!$F$1,MATCH(G1123,Input!$K$1:$K$10000,0)-1+$H1123,I1123),"Does Not Exist")</f>
        <v>0.311556</v>
      </c>
      <c r="G1123" s="5" t="str">
        <f si="13" t="shared"/>
        <v>Scoring3611000post_loan_debt_to_net_income</v>
      </c>
    </row>
    <row r="1124" spans="1:7" x14ac:dyDescent="0.2">
      <c r="A1124" s="5" t="s">
        <v>147</v>
      </c>
      <c r="B1124" s="8">
        <v>36</v>
      </c>
      <c r="C1124" s="8">
        <v>11000</v>
      </c>
      <c r="D1124" s="5" t="s">
        <v>121</v>
      </c>
      <c r="E1124" s="5" t="str">
        <f ca="1">IFERROR(OFFSET(Input!$F$1,MATCH(G1124,Input!$K$1:$K$10000,0)-1+$H1124,I1124),"Does Not Exist")</f>
        <v>0.49155599999999994</v>
      </c>
      <c r="G1124" s="5" t="str">
        <f si="13" t="shared"/>
        <v>Scoring3611000post_loan_debt_and_expenses_to_net_income</v>
      </c>
    </row>
    <row r="1125" spans="1:7" x14ac:dyDescent="0.2">
      <c r="A1125" s="5" t="s">
        <v>147</v>
      </c>
      <c r="B1125" s="8">
        <v>36</v>
      </c>
      <c r="C1125" s="8">
        <v>11000</v>
      </c>
      <c r="D1125" s="5" t="s">
        <v>122</v>
      </c>
      <c r="E1125" s="5" t="str">
        <f ca="1">IFERROR(OFFSET(Input!$F$1,MATCH(G1125,Input!$K$1:$K$10000,0)-1+$H1125,I1125),"Does Not Exist")</f>
        <v>0.23366699999999999</v>
      </c>
      <c r="G1125" s="5" t="str">
        <f si="13" t="shared"/>
        <v>Scoring3611000post_loan_debt_to_income</v>
      </c>
    </row>
    <row r="1126" spans="1:7" x14ac:dyDescent="0.2">
      <c r="A1126" s="5" t="s">
        <v>147</v>
      </c>
      <c r="B1126" s="8">
        <v>36</v>
      </c>
      <c r="C1126" s="8">
        <v>11500</v>
      </c>
      <c r="D1126" s="5" t="s">
        <v>144</v>
      </c>
      <c r="E1126" s="5" t="str">
        <f ca="1">IFERROR(OFFSET(Input!$F$1,MATCH(G1126,Input!$K$1:$K$10000,0)-1+$H1126,I1126),"Does Not Exist")</f>
        <v>false</v>
      </c>
      <c r="G1126" s="5" t="str">
        <f si="13" t="shared"/>
        <v>Scoring3611500amount_available</v>
      </c>
    </row>
    <row r="1127" spans="1:7" x14ac:dyDescent="0.2">
      <c r="A1127" s="5" t="s">
        <v>147</v>
      </c>
      <c r="B1127" s="8">
        <v>36</v>
      </c>
      <c r="C1127" s="8">
        <v>11500</v>
      </c>
      <c r="D1127" s="5" t="s">
        <v>84</v>
      </c>
      <c r="E1127" s="5" t="str">
        <f ca="1">IFERROR(OFFSET(Input!$F$1,MATCH(G1127,Input!$K$1:$K$10000,0)-1+$H1127,I1127),"Does Not Exist")</f>
        <v>526.68</v>
      </c>
      <c r="G1127" s="5" t="str">
        <f si="13" t="shared"/>
        <v>Scoring3611500monthly_payment</v>
      </c>
    </row>
    <row r="1128" spans="1:7" x14ac:dyDescent="0.2">
      <c r="A1128" s="5" t="s">
        <v>147</v>
      </c>
      <c r="B1128" s="8">
        <v>36</v>
      </c>
      <c r="C1128" s="8">
        <v>11500</v>
      </c>
      <c r="D1128" s="5" t="s">
        <v>74</v>
      </c>
      <c r="E1128" s="5" t="str">
        <f ca="1">IFERROR(OFFSET(Input!$F$1,MATCH(G1128,Input!$K$1:$K$10000,0)-1+$H1128,I1128),"Does Not Exist")</f>
        <v>0.3599</v>
      </c>
      <c r="G1128" s="5" t="str">
        <f si="13" t="shared"/>
        <v>Scoring3611500apr</v>
      </c>
    </row>
    <row r="1129" spans="1:7" x14ac:dyDescent="0.2">
      <c r="A1129" s="5" t="s">
        <v>147</v>
      </c>
      <c r="B1129" s="8">
        <v>36</v>
      </c>
      <c r="C1129" s="8">
        <v>11500</v>
      </c>
      <c r="D1129" s="5" t="s">
        <v>123</v>
      </c>
      <c r="E1129" s="5" t="str">
        <f ca="1">IFERROR(OFFSET(Input!$F$1,MATCH(G1129,Input!$K$1:$K$10000,0)-1+$H1129,I1129),"Does Not Exist")</f>
        <v>0.3599</v>
      </c>
      <c r="G1129" s="5" t="str">
        <f si="13" t="shared"/>
        <v>Scoring3611500annual_interest_rate</v>
      </c>
    </row>
    <row r="1130" spans="1:7" x14ac:dyDescent="0.2">
      <c r="A1130" s="5" t="s">
        <v>147</v>
      </c>
      <c r="B1130" s="8">
        <v>36</v>
      </c>
      <c r="C1130" s="8">
        <v>11500</v>
      </c>
      <c r="D1130" s="5" t="s">
        <v>86</v>
      </c>
      <c r="E1130" s="5" t="str">
        <f ca="1">IFERROR(OFFSET(Input!$F$1,MATCH(G1130,Input!$K$1:$K$10000,0)-1+$H1130,I1130),"Does Not Exist")</f>
        <v>0</v>
      </c>
      <c r="G1130" s="5" t="str">
        <f si="13" t="shared"/>
        <v>Scoring3611500origination_fee_rate</v>
      </c>
    </row>
    <row r="1131" spans="1:7" x14ac:dyDescent="0.2">
      <c r="A1131" s="5" t="s">
        <v>147</v>
      </c>
      <c r="B1131" s="8">
        <v>36</v>
      </c>
      <c r="C1131" s="8">
        <v>11500</v>
      </c>
      <c r="D1131" s="5" t="s">
        <v>145</v>
      </c>
      <c r="E1131" s="5" t="str">
        <f ca="1">IFERROR(OFFSET(Input!$F$1,MATCH(G1131,Input!$K$1:$K$10000,0)-1+$H1131,I1131),"Does Not Exist")</f>
        <v>0</v>
      </c>
      <c r="G1131" s="5" t="str">
        <f si="13" t="shared"/>
        <v>Scoring3611500origination_fee_amount</v>
      </c>
    </row>
    <row r="1132" spans="1:7" x14ac:dyDescent="0.2">
      <c r="A1132" s="5" t="s">
        <v>147</v>
      </c>
      <c r="B1132" s="8">
        <v>36</v>
      </c>
      <c r="C1132" s="8">
        <v>11500</v>
      </c>
      <c r="D1132" s="5" t="s">
        <v>120</v>
      </c>
      <c r="E1132" s="5" t="str">
        <f ca="1">IFERROR(OFFSET(Input!$F$1,MATCH(G1132,Input!$K$1:$K$10000,0)-1+$H1132,I1132),"Does Not Exist")</f>
        <v>0.316136</v>
      </c>
      <c r="G1132" s="5" t="str">
        <f si="13" t="shared"/>
        <v>Scoring3611500post_loan_debt_to_net_income</v>
      </c>
    </row>
    <row r="1133" spans="1:7" x14ac:dyDescent="0.2">
      <c r="A1133" s="5" t="s">
        <v>147</v>
      </c>
      <c r="B1133" s="8">
        <v>36</v>
      </c>
      <c r="C1133" s="8">
        <v>11500</v>
      </c>
      <c r="D1133" s="5" t="s">
        <v>121</v>
      </c>
      <c r="E1133" s="5" t="str">
        <f ca="1">IFERROR(OFFSET(Input!$F$1,MATCH(G1133,Input!$K$1:$K$10000,0)-1+$H1133,I1133),"Does Not Exist")</f>
        <v>0.49613599999999997</v>
      </c>
      <c r="G1133" s="5" t="str">
        <f si="13" t="shared"/>
        <v>Scoring3611500post_loan_debt_and_expenses_to_net_income</v>
      </c>
    </row>
    <row r="1134" spans="1:7" x14ac:dyDescent="0.2">
      <c r="A1134" s="5" t="s">
        <v>147</v>
      </c>
      <c r="B1134" s="8">
        <v>36</v>
      </c>
      <c r="C1134" s="8">
        <v>11500</v>
      </c>
      <c r="D1134" s="5" t="s">
        <v>122</v>
      </c>
      <c r="E1134" s="5" t="str">
        <f ca="1">IFERROR(OFFSET(Input!$F$1,MATCH(G1134,Input!$K$1:$K$10000,0)-1+$H1134,I1134),"Does Not Exist")</f>
        <v>0.23710199999999995</v>
      </c>
      <c r="G1134" s="5" t="str">
        <f si="13" t="shared"/>
        <v>Scoring3611500post_loan_debt_to_income</v>
      </c>
    </row>
    <row r="1135" spans="1:7" x14ac:dyDescent="0.2">
      <c r="A1135" s="5" t="s">
        <v>147</v>
      </c>
      <c r="B1135" s="8">
        <v>36</v>
      </c>
      <c r="C1135" s="8">
        <v>12000</v>
      </c>
      <c r="D1135" s="5" t="s">
        <v>144</v>
      </c>
      <c r="E1135" s="5" t="str">
        <f ca="1">IFERROR(OFFSET(Input!$F$1,MATCH(G1135,Input!$K$1:$K$10000,0)-1+$H1135,I1135),"Does Not Exist")</f>
        <v>false</v>
      </c>
      <c r="G1135" s="5" t="str">
        <f si="13" t="shared"/>
        <v>Scoring3612000amount_available</v>
      </c>
    </row>
    <row r="1136" spans="1:7" x14ac:dyDescent="0.2">
      <c r="A1136" s="5" t="s">
        <v>147</v>
      </c>
      <c r="B1136" s="8">
        <v>36</v>
      </c>
      <c r="C1136" s="8">
        <v>12000</v>
      </c>
      <c r="D1136" s="5" t="s">
        <v>84</v>
      </c>
      <c r="E1136" s="5" t="str">
        <f ca="1">IFERROR(OFFSET(Input!$F$1,MATCH(G1136,Input!$K$1:$K$10000,0)-1+$H1136,I1136),"Does Not Exist")</f>
        <v>549.58</v>
      </c>
      <c r="G1136" s="5" t="str">
        <f si="13" t="shared"/>
        <v>Scoring3612000monthly_payment</v>
      </c>
    </row>
    <row r="1137" spans="1:7" x14ac:dyDescent="0.2">
      <c r="A1137" s="5" t="s">
        <v>147</v>
      </c>
      <c r="B1137" s="8">
        <v>36</v>
      </c>
      <c r="C1137" s="8">
        <v>12000</v>
      </c>
      <c r="D1137" s="5" t="s">
        <v>74</v>
      </c>
      <c r="E1137" s="5" t="str">
        <f ca="1">IFERROR(OFFSET(Input!$F$1,MATCH(G1137,Input!$K$1:$K$10000,0)-1+$H1137,I1137),"Does Not Exist")</f>
        <v>0.3599</v>
      </c>
      <c r="G1137" s="5" t="str">
        <f si="13" t="shared"/>
        <v>Scoring3612000apr</v>
      </c>
    </row>
    <row r="1138" spans="1:7" x14ac:dyDescent="0.2">
      <c r="A1138" s="5" t="s">
        <v>147</v>
      </c>
      <c r="B1138" s="8">
        <v>36</v>
      </c>
      <c r="C1138" s="8">
        <v>12000</v>
      </c>
      <c r="D1138" s="5" t="s">
        <v>123</v>
      </c>
      <c r="E1138" s="5" t="str">
        <f ca="1">IFERROR(OFFSET(Input!$F$1,MATCH(G1138,Input!$K$1:$K$10000,0)-1+$H1138,I1138),"Does Not Exist")</f>
        <v>0.3599</v>
      </c>
      <c r="G1138" s="5" t="str">
        <f si="13" t="shared"/>
        <v>Scoring3612000annual_interest_rate</v>
      </c>
    </row>
    <row r="1139" spans="1:7" x14ac:dyDescent="0.2">
      <c r="A1139" s="5" t="s">
        <v>147</v>
      </c>
      <c r="B1139" s="8">
        <v>36</v>
      </c>
      <c r="C1139" s="8">
        <v>12000</v>
      </c>
      <c r="D1139" s="5" t="s">
        <v>86</v>
      </c>
      <c r="E1139" s="5" t="str">
        <f ca="1">IFERROR(OFFSET(Input!$F$1,MATCH(G1139,Input!$K$1:$K$10000,0)-1+$H1139,I1139),"Does Not Exist")</f>
        <v>0</v>
      </c>
      <c r="G1139" s="5" t="str">
        <f si="13" t="shared"/>
        <v>Scoring3612000origination_fee_rate</v>
      </c>
    </row>
    <row r="1140" spans="1:7" x14ac:dyDescent="0.2">
      <c r="A1140" s="5" t="s">
        <v>147</v>
      </c>
      <c r="B1140" s="8">
        <v>36</v>
      </c>
      <c r="C1140" s="8">
        <v>12000</v>
      </c>
      <c r="D1140" s="5" t="s">
        <v>145</v>
      </c>
      <c r="E1140" s="5" t="str">
        <f ca="1">IFERROR(OFFSET(Input!$F$1,MATCH(G1140,Input!$K$1:$K$10000,0)-1+$H1140,I1140),"Does Not Exist")</f>
        <v>0</v>
      </c>
      <c r="G1140" s="5" t="str">
        <f si="13" t="shared"/>
        <v>Scoring3612000origination_fee_amount</v>
      </c>
    </row>
    <row r="1141" spans="1:7" x14ac:dyDescent="0.2">
      <c r="A1141" s="5" t="s">
        <v>147</v>
      </c>
      <c r="B1141" s="8">
        <v>36</v>
      </c>
      <c r="C1141" s="8">
        <v>12000</v>
      </c>
      <c r="D1141" s="5" t="s">
        <v>120</v>
      </c>
      <c r="E1141" s="5" t="str">
        <f ca="1">IFERROR(OFFSET(Input!$F$1,MATCH(G1141,Input!$K$1:$K$10000,0)-1+$H1141,I1141),"Does Not Exist")</f>
        <v>0.320716</v>
      </c>
      <c r="G1141" s="5" t="str">
        <f si="13" t="shared"/>
        <v>Scoring3612000post_loan_debt_to_net_income</v>
      </c>
    </row>
    <row r="1142" spans="1:7" x14ac:dyDescent="0.2">
      <c r="A1142" s="5" t="s">
        <v>147</v>
      </c>
      <c r="B1142" s="8">
        <v>36</v>
      </c>
      <c r="C1142" s="8">
        <v>12000</v>
      </c>
      <c r="D1142" s="5" t="s">
        <v>121</v>
      </c>
      <c r="E1142" s="5" t="str">
        <f ca="1">IFERROR(OFFSET(Input!$F$1,MATCH(G1142,Input!$K$1:$K$10000,0)-1+$H1142,I1142),"Does Not Exist")</f>
        <v>0.5007159999999999</v>
      </c>
      <c r="G1142" s="5" t="str">
        <f si="13" t="shared"/>
        <v>Scoring3612000post_loan_debt_and_expenses_to_net_income</v>
      </c>
    </row>
    <row r="1143" spans="1:7" x14ac:dyDescent="0.2">
      <c r="A1143" s="5" t="s">
        <v>147</v>
      </c>
      <c r="B1143" s="8">
        <v>36</v>
      </c>
      <c r="C1143" s="8">
        <v>12000</v>
      </c>
      <c r="D1143" s="5" t="s">
        <v>122</v>
      </c>
      <c r="E1143" s="5" t="str">
        <f ca="1">IFERROR(OFFSET(Input!$F$1,MATCH(G1143,Input!$K$1:$K$10000,0)-1+$H1143,I1143),"Does Not Exist")</f>
        <v>0.24053699999999997</v>
      </c>
      <c r="G1143" s="5" t="str">
        <f si="13" t="shared"/>
        <v>Scoring3612000post_loan_debt_to_income</v>
      </c>
    </row>
    <row r="1144" spans="1:7" x14ac:dyDescent="0.2">
      <c r="A1144" s="5" t="s">
        <v>147</v>
      </c>
      <c r="B1144" s="8">
        <v>36</v>
      </c>
      <c r="C1144" s="8">
        <v>12500</v>
      </c>
      <c r="D1144" s="5" t="s">
        <v>144</v>
      </c>
      <c r="E1144" s="5" t="str">
        <f ca="1">IFERROR(OFFSET(Input!$F$1,MATCH(G1144,Input!$K$1:$K$10000,0)-1+$H1144,I1144),"Does Not Exist")</f>
        <v>false</v>
      </c>
      <c r="G1144" s="5" t="str">
        <f si="13" t="shared"/>
        <v>Scoring3612500amount_available</v>
      </c>
    </row>
    <row r="1145" spans="1:7" x14ac:dyDescent="0.2">
      <c r="A1145" s="5" t="s">
        <v>147</v>
      </c>
      <c r="B1145" s="8">
        <v>36</v>
      </c>
      <c r="C1145" s="8">
        <v>12500</v>
      </c>
      <c r="D1145" s="5" t="s">
        <v>84</v>
      </c>
      <c r="E1145" s="5" t="str">
        <f ca="1">IFERROR(OFFSET(Input!$F$1,MATCH(G1145,Input!$K$1:$K$10000,0)-1+$H1145,I1145),"Does Not Exist")</f>
        <v>572.48</v>
      </c>
      <c r="G1145" s="5" t="str">
        <f si="13" t="shared"/>
        <v>Scoring3612500monthly_payment</v>
      </c>
    </row>
    <row r="1146" spans="1:7" x14ac:dyDescent="0.2">
      <c r="A1146" s="5" t="s">
        <v>147</v>
      </c>
      <c r="B1146" s="8">
        <v>36</v>
      </c>
      <c r="C1146" s="8">
        <v>12500</v>
      </c>
      <c r="D1146" s="5" t="s">
        <v>74</v>
      </c>
      <c r="E1146" s="5" t="str">
        <f ca="1">IFERROR(OFFSET(Input!$F$1,MATCH(G1146,Input!$K$1:$K$10000,0)-1+$H1146,I1146),"Does Not Exist")</f>
        <v>0.3599</v>
      </c>
      <c r="G1146" s="5" t="str">
        <f si="13" t="shared"/>
        <v>Scoring3612500apr</v>
      </c>
    </row>
    <row r="1147" spans="1:7" x14ac:dyDescent="0.2">
      <c r="A1147" s="5" t="s">
        <v>147</v>
      </c>
      <c r="B1147" s="8">
        <v>36</v>
      </c>
      <c r="C1147" s="8">
        <v>12500</v>
      </c>
      <c r="D1147" s="5" t="s">
        <v>123</v>
      </c>
      <c r="E1147" s="5" t="str">
        <f ca="1">IFERROR(OFFSET(Input!$F$1,MATCH(G1147,Input!$K$1:$K$10000,0)-1+$H1147,I1147),"Does Not Exist")</f>
        <v>0.3599</v>
      </c>
      <c r="G1147" s="5" t="str">
        <f si="13" t="shared"/>
        <v>Scoring3612500annual_interest_rate</v>
      </c>
    </row>
    <row r="1148" spans="1:7" x14ac:dyDescent="0.2">
      <c r="A1148" s="5" t="s">
        <v>147</v>
      </c>
      <c r="B1148" s="8">
        <v>36</v>
      </c>
      <c r="C1148" s="8">
        <v>12500</v>
      </c>
      <c r="D1148" s="5" t="s">
        <v>86</v>
      </c>
      <c r="E1148" s="5" t="str">
        <f ca="1">IFERROR(OFFSET(Input!$F$1,MATCH(G1148,Input!$K$1:$K$10000,0)-1+$H1148,I1148),"Does Not Exist")</f>
        <v>0</v>
      </c>
      <c r="G1148" s="5" t="str">
        <f si="13" t="shared"/>
        <v>Scoring3612500origination_fee_rate</v>
      </c>
    </row>
    <row r="1149" spans="1:7" x14ac:dyDescent="0.2">
      <c r="A1149" s="5" t="s">
        <v>147</v>
      </c>
      <c r="B1149" s="8">
        <v>36</v>
      </c>
      <c r="C1149" s="8">
        <v>12500</v>
      </c>
      <c r="D1149" s="5" t="s">
        <v>145</v>
      </c>
      <c r="E1149" s="5" t="str">
        <f ca="1">IFERROR(OFFSET(Input!$F$1,MATCH(G1149,Input!$K$1:$K$10000,0)-1+$H1149,I1149),"Does Not Exist")</f>
        <v>0</v>
      </c>
      <c r="G1149" s="5" t="str">
        <f ref="G1149:G1212" si="14" t="shared">A1149&amp;B1149&amp;C1149&amp;D1149</f>
        <v>Scoring3612500origination_fee_amount</v>
      </c>
    </row>
    <row r="1150" spans="1:7" x14ac:dyDescent="0.2">
      <c r="A1150" s="5" t="s">
        <v>147</v>
      </c>
      <c r="B1150" s="8">
        <v>36</v>
      </c>
      <c r="C1150" s="8">
        <v>12500</v>
      </c>
      <c r="D1150" s="5" t="s">
        <v>120</v>
      </c>
      <c r="E1150" s="5" t="str">
        <f ca="1">IFERROR(OFFSET(Input!$F$1,MATCH(G1150,Input!$K$1:$K$10000,0)-1+$H1150,I1150),"Does Not Exist")</f>
        <v>0.32529600000000003</v>
      </c>
      <c r="G1150" s="5" t="str">
        <f si="14" t="shared"/>
        <v>Scoring3612500post_loan_debt_to_net_income</v>
      </c>
    </row>
    <row r="1151" spans="1:7" x14ac:dyDescent="0.2">
      <c r="A1151" s="5" t="s">
        <v>147</v>
      </c>
      <c r="B1151" s="8">
        <v>36</v>
      </c>
      <c r="C1151" s="8">
        <v>12500</v>
      </c>
      <c r="D1151" s="5" t="s">
        <v>121</v>
      </c>
      <c r="E1151" s="5" t="str">
        <f ca="1">IFERROR(OFFSET(Input!$F$1,MATCH(G1151,Input!$K$1:$K$10000,0)-1+$H1151,I1151),"Does Not Exist")</f>
        <v>0.505296</v>
      </c>
      <c r="G1151" s="5" t="str">
        <f si="14" t="shared"/>
        <v>Scoring3612500post_loan_debt_and_expenses_to_net_income</v>
      </c>
    </row>
    <row r="1152" spans="1:7" x14ac:dyDescent="0.2">
      <c r="A1152" s="5" t="s">
        <v>147</v>
      </c>
      <c r="B1152" s="8">
        <v>36</v>
      </c>
      <c r="C1152" s="8">
        <v>12500</v>
      </c>
      <c r="D1152" s="5" t="s">
        <v>122</v>
      </c>
      <c r="E1152" s="5" t="str">
        <f ca="1">IFERROR(OFFSET(Input!$F$1,MATCH(G1152,Input!$K$1:$K$10000,0)-1+$H1152,I1152),"Does Not Exist")</f>
        <v>0.243972</v>
      </c>
      <c r="G1152" s="5" t="str">
        <f si="14" t="shared"/>
        <v>Scoring3612500post_loan_debt_to_income</v>
      </c>
    </row>
    <row r="1153" spans="1:7" x14ac:dyDescent="0.2">
      <c r="A1153" s="5" t="s">
        <v>147</v>
      </c>
      <c r="B1153" s="8">
        <v>36</v>
      </c>
      <c r="C1153" s="8">
        <v>13000</v>
      </c>
      <c r="D1153" s="5" t="s">
        <v>144</v>
      </c>
      <c r="E1153" s="5" t="str">
        <f ca="1">IFERROR(OFFSET(Input!$F$1,MATCH(G1153,Input!$K$1:$K$10000,0)-1+$H1153,I1153),"Does Not Exist")</f>
        <v>false</v>
      </c>
      <c r="G1153" s="5" t="str">
        <f si="14" t="shared"/>
        <v>Scoring3613000amount_available</v>
      </c>
    </row>
    <row r="1154" spans="1:7" x14ac:dyDescent="0.2">
      <c r="A1154" s="5" t="s">
        <v>147</v>
      </c>
      <c r="B1154" s="8">
        <v>36</v>
      </c>
      <c r="C1154" s="8">
        <v>13000</v>
      </c>
      <c r="D1154" s="5" t="s">
        <v>84</v>
      </c>
      <c r="E1154" s="5" t="str">
        <f ca="1">IFERROR(OFFSET(Input!$F$1,MATCH(G1154,Input!$K$1:$K$10000,0)-1+$H1154,I1154),"Does Not Exist")</f>
        <v>595.38</v>
      </c>
      <c r="G1154" s="5" t="str">
        <f si="14" t="shared"/>
        <v>Scoring3613000monthly_payment</v>
      </c>
    </row>
    <row r="1155" spans="1:7" x14ac:dyDescent="0.2">
      <c r="A1155" s="5" t="s">
        <v>147</v>
      </c>
      <c r="B1155" s="8">
        <v>36</v>
      </c>
      <c r="C1155" s="8">
        <v>13000</v>
      </c>
      <c r="D1155" s="5" t="s">
        <v>74</v>
      </c>
      <c r="E1155" s="5" t="str">
        <f ca="1">IFERROR(OFFSET(Input!$F$1,MATCH(G1155,Input!$K$1:$K$10000,0)-1+$H1155,I1155),"Does Not Exist")</f>
        <v>0.3599</v>
      </c>
      <c r="G1155" s="5" t="str">
        <f si="14" t="shared"/>
        <v>Scoring3613000apr</v>
      </c>
    </row>
    <row r="1156" spans="1:7" x14ac:dyDescent="0.2">
      <c r="A1156" s="5" t="s">
        <v>147</v>
      </c>
      <c r="B1156" s="8">
        <v>36</v>
      </c>
      <c r="C1156" s="8">
        <v>13000</v>
      </c>
      <c r="D1156" s="5" t="s">
        <v>123</v>
      </c>
      <c r="E1156" s="5" t="str">
        <f ca="1">IFERROR(OFFSET(Input!$F$1,MATCH(G1156,Input!$K$1:$K$10000,0)-1+$H1156,I1156),"Does Not Exist")</f>
        <v>0.3599</v>
      </c>
      <c r="G1156" s="5" t="str">
        <f si="14" t="shared"/>
        <v>Scoring3613000annual_interest_rate</v>
      </c>
    </row>
    <row r="1157" spans="1:7" x14ac:dyDescent="0.2">
      <c r="A1157" s="5" t="s">
        <v>147</v>
      </c>
      <c r="B1157" s="8">
        <v>36</v>
      </c>
      <c r="C1157" s="8">
        <v>13000</v>
      </c>
      <c r="D1157" s="5" t="s">
        <v>86</v>
      </c>
      <c r="E1157" s="5" t="str">
        <f ca="1">IFERROR(OFFSET(Input!$F$1,MATCH(G1157,Input!$K$1:$K$10000,0)-1+$H1157,I1157),"Does Not Exist")</f>
        <v>0</v>
      </c>
      <c r="G1157" s="5" t="str">
        <f si="14" t="shared"/>
        <v>Scoring3613000origination_fee_rate</v>
      </c>
    </row>
    <row r="1158" spans="1:7" x14ac:dyDescent="0.2">
      <c r="A1158" s="5" t="s">
        <v>147</v>
      </c>
      <c r="B1158" s="8">
        <v>36</v>
      </c>
      <c r="C1158" s="8">
        <v>13000</v>
      </c>
      <c r="D1158" s="5" t="s">
        <v>145</v>
      </c>
      <c r="E1158" s="5" t="str">
        <f ca="1">IFERROR(OFFSET(Input!$F$1,MATCH(G1158,Input!$K$1:$K$10000,0)-1+$H1158,I1158),"Does Not Exist")</f>
        <v>0</v>
      </c>
      <c r="G1158" s="5" t="str">
        <f si="14" t="shared"/>
        <v>Scoring3613000origination_fee_amount</v>
      </c>
    </row>
    <row r="1159" spans="1:7" x14ac:dyDescent="0.2">
      <c r="A1159" s="5" t="s">
        <v>147</v>
      </c>
      <c r="B1159" s="8">
        <v>36</v>
      </c>
      <c r="C1159" s="8">
        <v>13000</v>
      </c>
      <c r="D1159" s="5" t="s">
        <v>120</v>
      </c>
      <c r="E1159" s="5" t="str">
        <f ca="1">IFERROR(OFFSET(Input!$F$1,MATCH(G1159,Input!$K$1:$K$10000,0)-1+$H1159,I1159),"Does Not Exist")</f>
        <v>0.329876</v>
      </c>
      <c r="G1159" s="5" t="str">
        <f si="14" t="shared"/>
        <v>Scoring3613000post_loan_debt_to_net_income</v>
      </c>
    </row>
    <row r="1160" spans="1:7" x14ac:dyDescent="0.2">
      <c r="A1160" s="5" t="s">
        <v>147</v>
      </c>
      <c r="B1160" s="8">
        <v>36</v>
      </c>
      <c r="C1160" s="8">
        <v>13000</v>
      </c>
      <c r="D1160" s="5" t="s">
        <v>121</v>
      </c>
      <c r="E1160" s="5" t="str">
        <f ca="1">IFERROR(OFFSET(Input!$F$1,MATCH(G1160,Input!$K$1:$K$10000,0)-1+$H1160,I1160),"Does Not Exist")</f>
        <v>0.509876</v>
      </c>
      <c r="G1160" s="5" t="str">
        <f si="14" t="shared"/>
        <v>Scoring3613000post_loan_debt_and_expenses_to_net_income</v>
      </c>
    </row>
    <row r="1161" spans="1:7" x14ac:dyDescent="0.2">
      <c r="A1161" s="5" t="s">
        <v>147</v>
      </c>
      <c r="B1161" s="8">
        <v>36</v>
      </c>
      <c r="C1161" s="8">
        <v>13000</v>
      </c>
      <c r="D1161" s="5" t="s">
        <v>122</v>
      </c>
      <c r="E1161" s="5" t="str">
        <f ca="1">IFERROR(OFFSET(Input!$F$1,MATCH(G1161,Input!$K$1:$K$10000,0)-1+$H1161,I1161),"Does Not Exist")</f>
        <v>0.24740700000000002</v>
      </c>
      <c r="G1161" s="5" t="str">
        <f si="14" t="shared"/>
        <v>Scoring3613000post_loan_debt_to_income</v>
      </c>
    </row>
    <row r="1162" spans="1:7" x14ac:dyDescent="0.2">
      <c r="A1162" s="5" t="s">
        <v>147</v>
      </c>
      <c r="B1162" s="8">
        <v>36</v>
      </c>
      <c r="C1162" s="8">
        <v>13500</v>
      </c>
      <c r="D1162" s="5" t="s">
        <v>144</v>
      </c>
      <c r="E1162" s="5" t="str">
        <f ca="1">IFERROR(OFFSET(Input!$F$1,MATCH(G1162,Input!$K$1:$K$10000,0)-1+$H1162,I1162),"Does Not Exist")</f>
        <v>false</v>
      </c>
      <c r="G1162" s="5" t="str">
        <f si="14" t="shared"/>
        <v>Scoring3613500amount_available</v>
      </c>
    </row>
    <row r="1163" spans="1:7" x14ac:dyDescent="0.2">
      <c r="A1163" s="5" t="s">
        <v>147</v>
      </c>
      <c r="B1163" s="8">
        <v>36</v>
      </c>
      <c r="C1163" s="8">
        <v>13500</v>
      </c>
      <c r="D1163" s="5" t="s">
        <v>84</v>
      </c>
      <c r="E1163" s="5" t="str">
        <f ca="1">IFERROR(OFFSET(Input!$F$1,MATCH(G1163,Input!$K$1:$K$10000,0)-1+$H1163,I1163),"Does Not Exist")</f>
        <v>618.27</v>
      </c>
      <c r="G1163" s="5" t="str">
        <f si="14" t="shared"/>
        <v>Scoring3613500monthly_payment</v>
      </c>
    </row>
    <row r="1164" spans="1:7" x14ac:dyDescent="0.2">
      <c r="A1164" s="5" t="s">
        <v>147</v>
      </c>
      <c r="B1164" s="8">
        <v>36</v>
      </c>
      <c r="C1164" s="8">
        <v>13500</v>
      </c>
      <c r="D1164" s="5" t="s">
        <v>74</v>
      </c>
      <c r="E1164" s="5" t="str">
        <f ca="1">IFERROR(OFFSET(Input!$F$1,MATCH(G1164,Input!$K$1:$K$10000,0)-1+$H1164,I1164),"Does Not Exist")</f>
        <v>0.3599</v>
      </c>
      <c r="G1164" s="5" t="str">
        <f si="14" t="shared"/>
        <v>Scoring3613500apr</v>
      </c>
    </row>
    <row r="1165" spans="1:7" x14ac:dyDescent="0.2">
      <c r="A1165" s="5" t="s">
        <v>147</v>
      </c>
      <c r="B1165" s="8">
        <v>36</v>
      </c>
      <c r="C1165" s="8">
        <v>13500</v>
      </c>
      <c r="D1165" s="5" t="s">
        <v>123</v>
      </c>
      <c r="E1165" s="5" t="str">
        <f ca="1">IFERROR(OFFSET(Input!$F$1,MATCH(G1165,Input!$K$1:$K$10000,0)-1+$H1165,I1165),"Does Not Exist")</f>
        <v>0.3599</v>
      </c>
      <c r="G1165" s="5" t="str">
        <f si="14" t="shared"/>
        <v>Scoring3613500annual_interest_rate</v>
      </c>
    </row>
    <row r="1166" spans="1:7" x14ac:dyDescent="0.2">
      <c r="A1166" s="5" t="s">
        <v>147</v>
      </c>
      <c r="B1166" s="8">
        <v>36</v>
      </c>
      <c r="C1166" s="8">
        <v>13500</v>
      </c>
      <c r="D1166" s="5" t="s">
        <v>86</v>
      </c>
      <c r="E1166" s="5" t="str">
        <f ca="1">IFERROR(OFFSET(Input!$F$1,MATCH(G1166,Input!$K$1:$K$10000,0)-1+$H1166,I1166),"Does Not Exist")</f>
        <v>0</v>
      </c>
      <c r="G1166" s="5" t="str">
        <f si="14" t="shared"/>
        <v>Scoring3613500origination_fee_rate</v>
      </c>
    </row>
    <row r="1167" spans="1:7" x14ac:dyDescent="0.2">
      <c r="A1167" s="5" t="s">
        <v>147</v>
      </c>
      <c r="B1167" s="8">
        <v>36</v>
      </c>
      <c r="C1167" s="8">
        <v>13500</v>
      </c>
      <c r="D1167" s="5" t="s">
        <v>145</v>
      </c>
      <c r="E1167" s="5" t="str">
        <f ca="1">IFERROR(OFFSET(Input!$F$1,MATCH(G1167,Input!$K$1:$K$10000,0)-1+$H1167,I1167),"Does Not Exist")</f>
        <v>0</v>
      </c>
      <c r="G1167" s="5" t="str">
        <f si="14" t="shared"/>
        <v>Scoring3613500origination_fee_amount</v>
      </c>
    </row>
    <row r="1168" spans="1:7" x14ac:dyDescent="0.2">
      <c r="A1168" s="5" t="s">
        <v>147</v>
      </c>
      <c r="B1168" s="8">
        <v>36</v>
      </c>
      <c r="C1168" s="8">
        <v>13500</v>
      </c>
      <c r="D1168" s="5" t="s">
        <v>120</v>
      </c>
      <c r="E1168" s="5" t="str">
        <f ca="1">IFERROR(OFFSET(Input!$F$1,MATCH(G1168,Input!$K$1:$K$10000,0)-1+$H1168,I1168),"Does Not Exist")</f>
        <v>0.334454</v>
      </c>
      <c r="G1168" s="5" t="str">
        <f si="14" t="shared"/>
        <v>Scoring3613500post_loan_debt_to_net_income</v>
      </c>
    </row>
    <row r="1169" spans="1:7" x14ac:dyDescent="0.2">
      <c r="A1169" s="5" t="s">
        <v>147</v>
      </c>
      <c r="B1169" s="8">
        <v>36</v>
      </c>
      <c r="C1169" s="8">
        <v>13500</v>
      </c>
      <c r="D1169" s="5" t="s">
        <v>121</v>
      </c>
      <c r="E1169" s="5" t="str">
        <f ca="1">IFERROR(OFFSET(Input!$F$1,MATCH(G1169,Input!$K$1:$K$10000,0)-1+$H1169,I1169),"Does Not Exist")</f>
        <v>0.514454</v>
      </c>
      <c r="G1169" s="5" t="str">
        <f si="14" t="shared"/>
        <v>Scoring3613500post_loan_debt_and_expenses_to_net_income</v>
      </c>
    </row>
    <row r="1170" spans="1:7" x14ac:dyDescent="0.2">
      <c r="A1170" s="5" t="s">
        <v>147</v>
      </c>
      <c r="B1170" s="8">
        <v>36</v>
      </c>
      <c r="C1170" s="8">
        <v>13500</v>
      </c>
      <c r="D1170" s="5" t="s">
        <v>122</v>
      </c>
      <c r="E1170" s="5" t="str">
        <f ca="1">IFERROR(OFFSET(Input!$F$1,MATCH(G1170,Input!$K$1:$K$10000,0)-1+$H1170,I1170),"Does Not Exist")</f>
        <v>0.25084049999999997</v>
      </c>
      <c r="G1170" s="5" t="str">
        <f si="14" t="shared"/>
        <v>Scoring3613500post_loan_debt_to_income</v>
      </c>
    </row>
    <row r="1171" spans="1:7" x14ac:dyDescent="0.2">
      <c r="A1171" s="5" t="s">
        <v>147</v>
      </c>
      <c r="B1171" s="8">
        <v>36</v>
      </c>
      <c r="C1171" s="8">
        <v>14000</v>
      </c>
      <c r="D1171" s="5" t="s">
        <v>144</v>
      </c>
      <c r="E1171" s="5" t="str">
        <f ca="1">IFERROR(OFFSET(Input!$F$1,MATCH(G1171,Input!$K$1:$K$10000,0)-1+$H1171,I1171),"Does Not Exist")</f>
        <v>false</v>
      </c>
      <c r="G1171" s="5" t="str">
        <f si="14" t="shared"/>
        <v>Scoring3614000amount_available</v>
      </c>
    </row>
    <row r="1172" spans="1:7" x14ac:dyDescent="0.2">
      <c r="A1172" s="5" t="s">
        <v>147</v>
      </c>
      <c r="B1172" s="8">
        <v>36</v>
      </c>
      <c r="C1172" s="8">
        <v>14000</v>
      </c>
      <c r="D1172" s="5" t="s">
        <v>84</v>
      </c>
      <c r="E1172" s="5" t="str">
        <f ca="1">IFERROR(OFFSET(Input!$F$1,MATCH(G1172,Input!$K$1:$K$10000,0)-1+$H1172,I1172),"Does Not Exist")</f>
        <v>641.17</v>
      </c>
      <c r="G1172" s="5" t="str">
        <f si="14" t="shared"/>
        <v>Scoring3614000monthly_payment</v>
      </c>
    </row>
    <row r="1173" spans="1:7" x14ac:dyDescent="0.2">
      <c r="A1173" s="5" t="s">
        <v>147</v>
      </c>
      <c r="B1173" s="8">
        <v>36</v>
      </c>
      <c r="C1173" s="8">
        <v>14000</v>
      </c>
      <c r="D1173" s="5" t="s">
        <v>74</v>
      </c>
      <c r="E1173" s="5" t="str">
        <f ca="1">IFERROR(OFFSET(Input!$F$1,MATCH(G1173,Input!$K$1:$K$10000,0)-1+$H1173,I1173),"Does Not Exist")</f>
        <v>0.3599</v>
      </c>
      <c r="G1173" s="5" t="str">
        <f si="14" t="shared"/>
        <v>Scoring3614000apr</v>
      </c>
    </row>
    <row r="1174" spans="1:7" x14ac:dyDescent="0.2">
      <c r="A1174" s="5" t="s">
        <v>147</v>
      </c>
      <c r="B1174" s="8">
        <v>36</v>
      </c>
      <c r="C1174" s="8">
        <v>14000</v>
      </c>
      <c r="D1174" s="5" t="s">
        <v>123</v>
      </c>
      <c r="E1174" s="5" t="str">
        <f ca="1">IFERROR(OFFSET(Input!$F$1,MATCH(G1174,Input!$K$1:$K$10000,0)-1+$H1174,I1174),"Does Not Exist")</f>
        <v>0.3599</v>
      </c>
      <c r="G1174" s="5" t="str">
        <f si="14" t="shared"/>
        <v>Scoring3614000annual_interest_rate</v>
      </c>
    </row>
    <row r="1175" spans="1:7" x14ac:dyDescent="0.2">
      <c r="A1175" s="5" t="s">
        <v>147</v>
      </c>
      <c r="B1175" s="8">
        <v>36</v>
      </c>
      <c r="C1175" s="8">
        <v>14000</v>
      </c>
      <c r="D1175" s="5" t="s">
        <v>86</v>
      </c>
      <c r="E1175" s="5" t="str">
        <f ca="1">IFERROR(OFFSET(Input!$F$1,MATCH(G1175,Input!$K$1:$K$10000,0)-1+$H1175,I1175),"Does Not Exist")</f>
        <v>0</v>
      </c>
      <c r="G1175" s="5" t="str">
        <f si="14" t="shared"/>
        <v>Scoring3614000origination_fee_rate</v>
      </c>
    </row>
    <row r="1176" spans="1:7" x14ac:dyDescent="0.2">
      <c r="A1176" s="5" t="s">
        <v>147</v>
      </c>
      <c r="B1176" s="8">
        <v>36</v>
      </c>
      <c r="C1176" s="8">
        <v>14000</v>
      </c>
      <c r="D1176" s="5" t="s">
        <v>145</v>
      </c>
      <c r="E1176" s="5" t="str">
        <f ca="1">IFERROR(OFFSET(Input!$F$1,MATCH(G1176,Input!$K$1:$K$10000,0)-1+$H1176,I1176),"Does Not Exist")</f>
        <v>0</v>
      </c>
      <c r="G1176" s="5" t="str">
        <f si="14" t="shared"/>
        <v>Scoring3614000origination_fee_amount</v>
      </c>
    </row>
    <row r="1177" spans="1:7" x14ac:dyDescent="0.2">
      <c r="A1177" s="5" t="s">
        <v>147</v>
      </c>
      <c r="B1177" s="8">
        <v>36</v>
      </c>
      <c r="C1177" s="8">
        <v>14000</v>
      </c>
      <c r="D1177" s="5" t="s">
        <v>120</v>
      </c>
      <c r="E1177" s="5" t="str">
        <f ca="1">IFERROR(OFFSET(Input!$F$1,MATCH(G1177,Input!$K$1:$K$10000,0)-1+$H1177,I1177),"Does Not Exist")</f>
        <v>0.339034</v>
      </c>
      <c r="G1177" s="5" t="str">
        <f si="14" t="shared"/>
        <v>Scoring3614000post_loan_debt_to_net_income</v>
      </c>
    </row>
    <row r="1178" spans="1:7" x14ac:dyDescent="0.2">
      <c r="A1178" s="5" t="s">
        <v>147</v>
      </c>
      <c r="B1178" s="8">
        <v>36</v>
      </c>
      <c r="C1178" s="8">
        <v>14000</v>
      </c>
      <c r="D1178" s="5" t="s">
        <v>121</v>
      </c>
      <c r="E1178" s="5" t="str">
        <f ca="1">IFERROR(OFFSET(Input!$F$1,MATCH(G1178,Input!$K$1:$K$10000,0)-1+$H1178,I1178),"Does Not Exist")</f>
        <v>0.519034</v>
      </c>
      <c r="G1178" s="5" t="str">
        <f si="14" t="shared"/>
        <v>Scoring3614000post_loan_debt_and_expenses_to_net_income</v>
      </c>
    </row>
    <row r="1179" spans="1:7" x14ac:dyDescent="0.2">
      <c r="A1179" s="5" t="s">
        <v>147</v>
      </c>
      <c r="B1179" s="8">
        <v>36</v>
      </c>
      <c r="C1179" s="8">
        <v>14000</v>
      </c>
      <c r="D1179" s="5" t="s">
        <v>122</v>
      </c>
      <c r="E1179" s="5" t="str">
        <f ca="1">IFERROR(OFFSET(Input!$F$1,MATCH(G1179,Input!$K$1:$K$10000,0)-1+$H1179,I1179),"Does Not Exist")</f>
        <v>0.2542755</v>
      </c>
      <c r="G1179" s="5" t="str">
        <f si="14" t="shared"/>
        <v>Scoring3614000post_loan_debt_to_income</v>
      </c>
    </row>
    <row r="1180" spans="1:7" x14ac:dyDescent="0.2">
      <c r="A1180" s="5" t="s">
        <v>147</v>
      </c>
      <c r="B1180" s="8">
        <v>36</v>
      </c>
      <c r="C1180" s="8">
        <v>14500</v>
      </c>
      <c r="D1180" s="5" t="s">
        <v>144</v>
      </c>
      <c r="E1180" s="5" t="str">
        <f ca="1">IFERROR(OFFSET(Input!$F$1,MATCH(G1180,Input!$K$1:$K$10000,0)-1+$H1180,I1180),"Does Not Exist")</f>
        <v>false</v>
      </c>
      <c r="G1180" s="5" t="str">
        <f si="14" t="shared"/>
        <v>Scoring3614500amount_available</v>
      </c>
    </row>
    <row r="1181" spans="1:7" x14ac:dyDescent="0.2">
      <c r="A1181" s="5" t="s">
        <v>147</v>
      </c>
      <c r="B1181" s="8">
        <v>36</v>
      </c>
      <c r="C1181" s="8">
        <v>14500</v>
      </c>
      <c r="D1181" s="5" t="s">
        <v>84</v>
      </c>
      <c r="E1181" s="5" t="str">
        <f ca="1">IFERROR(OFFSET(Input!$F$1,MATCH(G1181,Input!$K$1:$K$10000,0)-1+$H1181,I1181),"Does Not Exist")</f>
        <v>664.07</v>
      </c>
      <c r="G1181" s="5" t="str">
        <f si="14" t="shared"/>
        <v>Scoring3614500monthly_payment</v>
      </c>
    </row>
    <row r="1182" spans="1:7" x14ac:dyDescent="0.2">
      <c r="A1182" s="5" t="s">
        <v>147</v>
      </c>
      <c r="B1182" s="8">
        <v>36</v>
      </c>
      <c r="C1182" s="8">
        <v>14500</v>
      </c>
      <c r="D1182" s="5" t="s">
        <v>74</v>
      </c>
      <c r="E1182" s="5" t="str">
        <f ca="1">IFERROR(OFFSET(Input!$F$1,MATCH(G1182,Input!$K$1:$K$10000,0)-1+$H1182,I1182),"Does Not Exist")</f>
        <v>0.3599</v>
      </c>
      <c r="G1182" s="5" t="str">
        <f si="14" t="shared"/>
        <v>Scoring3614500apr</v>
      </c>
    </row>
    <row r="1183" spans="1:7" x14ac:dyDescent="0.2">
      <c r="A1183" s="5" t="s">
        <v>147</v>
      </c>
      <c r="B1183" s="8">
        <v>36</v>
      </c>
      <c r="C1183" s="8">
        <v>14500</v>
      </c>
      <c r="D1183" s="5" t="s">
        <v>123</v>
      </c>
      <c r="E1183" s="5" t="str">
        <f ca="1">IFERROR(OFFSET(Input!$F$1,MATCH(G1183,Input!$K$1:$K$10000,0)-1+$H1183,I1183),"Does Not Exist")</f>
        <v>0.3599</v>
      </c>
      <c r="G1183" s="5" t="str">
        <f si="14" t="shared"/>
        <v>Scoring3614500annual_interest_rate</v>
      </c>
    </row>
    <row r="1184" spans="1:7" x14ac:dyDescent="0.2">
      <c r="A1184" s="5" t="s">
        <v>147</v>
      </c>
      <c r="B1184" s="8">
        <v>36</v>
      </c>
      <c r="C1184" s="8">
        <v>14500</v>
      </c>
      <c r="D1184" s="5" t="s">
        <v>86</v>
      </c>
      <c r="E1184" s="5" t="str">
        <f ca="1">IFERROR(OFFSET(Input!$F$1,MATCH(G1184,Input!$K$1:$K$10000,0)-1+$H1184,I1184),"Does Not Exist")</f>
        <v>0</v>
      </c>
      <c r="G1184" s="5" t="str">
        <f si="14" t="shared"/>
        <v>Scoring3614500origination_fee_rate</v>
      </c>
    </row>
    <row r="1185" spans="1:7" x14ac:dyDescent="0.2">
      <c r="A1185" s="5" t="s">
        <v>147</v>
      </c>
      <c r="B1185" s="8">
        <v>36</v>
      </c>
      <c r="C1185" s="8">
        <v>14500</v>
      </c>
      <c r="D1185" s="5" t="s">
        <v>145</v>
      </c>
      <c r="E1185" s="5" t="str">
        <f ca="1">IFERROR(OFFSET(Input!$F$1,MATCH(G1185,Input!$K$1:$K$10000,0)-1+$H1185,I1185),"Does Not Exist")</f>
        <v>0</v>
      </c>
      <c r="G1185" s="5" t="str">
        <f si="14" t="shared"/>
        <v>Scoring3614500origination_fee_amount</v>
      </c>
    </row>
    <row r="1186" spans="1:7" x14ac:dyDescent="0.2">
      <c r="A1186" s="5" t="s">
        <v>147</v>
      </c>
      <c r="B1186" s="8">
        <v>36</v>
      </c>
      <c r="C1186" s="8">
        <v>14500</v>
      </c>
      <c r="D1186" s="5" t="s">
        <v>120</v>
      </c>
      <c r="E1186" s="5" t="str">
        <f ca="1">IFERROR(OFFSET(Input!$F$1,MATCH(G1186,Input!$K$1:$K$10000,0)-1+$H1186,I1186),"Does Not Exist")</f>
        <v>0.34361400000000003</v>
      </c>
      <c r="G1186" s="5" t="str">
        <f si="14" t="shared"/>
        <v>Scoring3614500post_loan_debt_to_net_income</v>
      </c>
    </row>
    <row r="1187" spans="1:7" x14ac:dyDescent="0.2">
      <c r="A1187" s="5" t="s">
        <v>147</v>
      </c>
      <c r="B1187" s="8">
        <v>36</v>
      </c>
      <c r="C1187" s="8">
        <v>14500</v>
      </c>
      <c r="D1187" s="5" t="s">
        <v>121</v>
      </c>
      <c r="E1187" s="5" t="str">
        <f ca="1">IFERROR(OFFSET(Input!$F$1,MATCH(G1187,Input!$K$1:$K$10000,0)-1+$H1187,I1187),"Does Not Exist")</f>
        <v>0.523614</v>
      </c>
      <c r="G1187" s="5" t="str">
        <f si="14" t="shared"/>
        <v>Scoring3614500post_loan_debt_and_expenses_to_net_income</v>
      </c>
    </row>
    <row r="1188" spans="1:7" x14ac:dyDescent="0.2">
      <c r="A1188" s="5" t="s">
        <v>147</v>
      </c>
      <c r="B1188" s="8">
        <v>36</v>
      </c>
      <c r="C1188" s="8">
        <v>14500</v>
      </c>
      <c r="D1188" s="5" t="s">
        <v>122</v>
      </c>
      <c r="E1188" s="5" t="str">
        <f ca="1">IFERROR(OFFSET(Input!$F$1,MATCH(G1188,Input!$K$1:$K$10000,0)-1+$H1188,I1188),"Does Not Exist")</f>
        <v>0.2577105</v>
      </c>
      <c r="G1188" s="5" t="str">
        <f si="14" t="shared"/>
        <v>Scoring3614500post_loan_debt_to_income</v>
      </c>
    </row>
    <row r="1189" spans="1:7" x14ac:dyDescent="0.2">
      <c r="A1189" s="5" t="s">
        <v>147</v>
      </c>
      <c r="B1189" s="8">
        <v>36</v>
      </c>
      <c r="C1189" s="8">
        <v>15000</v>
      </c>
      <c r="D1189" s="5" t="s">
        <v>144</v>
      </c>
      <c r="E1189" s="5" t="str">
        <f ca="1">IFERROR(OFFSET(Input!$F$1,MATCH(G1189,Input!$K$1:$K$10000,0)-1+$H1189,I1189),"Does Not Exist")</f>
        <v>false</v>
      </c>
      <c r="G1189" s="5" t="str">
        <f si="14" t="shared"/>
        <v>Scoring3615000amount_available</v>
      </c>
    </row>
    <row r="1190" spans="1:7" x14ac:dyDescent="0.2">
      <c r="A1190" s="5" t="s">
        <v>147</v>
      </c>
      <c r="B1190" s="8">
        <v>36</v>
      </c>
      <c r="C1190" s="8">
        <v>15000</v>
      </c>
      <c r="D1190" s="5" t="s">
        <v>84</v>
      </c>
      <c r="E1190" s="5" t="str">
        <f ca="1">IFERROR(OFFSET(Input!$F$1,MATCH(G1190,Input!$K$1:$K$10000,0)-1+$H1190,I1190),"Does Not Exist")</f>
        <v>686.97</v>
      </c>
      <c r="G1190" s="5" t="str">
        <f si="14" t="shared"/>
        <v>Scoring3615000monthly_payment</v>
      </c>
    </row>
    <row r="1191" spans="1:7" x14ac:dyDescent="0.2">
      <c r="A1191" s="5" t="s">
        <v>147</v>
      </c>
      <c r="B1191" s="8">
        <v>36</v>
      </c>
      <c r="C1191" s="8">
        <v>15000</v>
      </c>
      <c r="D1191" s="5" t="s">
        <v>74</v>
      </c>
      <c r="E1191" s="5" t="str">
        <f ca="1">IFERROR(OFFSET(Input!$F$1,MATCH(G1191,Input!$K$1:$K$10000,0)-1+$H1191,I1191),"Does Not Exist")</f>
        <v>0.3599</v>
      </c>
      <c r="G1191" s="5" t="str">
        <f si="14" t="shared"/>
        <v>Scoring3615000apr</v>
      </c>
    </row>
    <row r="1192" spans="1:7" x14ac:dyDescent="0.2">
      <c r="A1192" s="5" t="s">
        <v>147</v>
      </c>
      <c r="B1192" s="8">
        <v>36</v>
      </c>
      <c r="C1192" s="8">
        <v>15000</v>
      </c>
      <c r="D1192" s="5" t="s">
        <v>123</v>
      </c>
      <c r="E1192" s="5" t="str">
        <f ca="1">IFERROR(OFFSET(Input!$F$1,MATCH(G1192,Input!$K$1:$K$10000,0)-1+$H1192,I1192),"Does Not Exist")</f>
        <v>0.3599</v>
      </c>
      <c r="G1192" s="5" t="str">
        <f si="14" t="shared"/>
        <v>Scoring3615000annual_interest_rate</v>
      </c>
    </row>
    <row r="1193" spans="1:7" x14ac:dyDescent="0.2">
      <c r="A1193" s="5" t="s">
        <v>147</v>
      </c>
      <c r="B1193" s="8">
        <v>36</v>
      </c>
      <c r="C1193" s="8">
        <v>15000</v>
      </c>
      <c r="D1193" s="5" t="s">
        <v>86</v>
      </c>
      <c r="E1193" s="5" t="str">
        <f ca="1">IFERROR(OFFSET(Input!$F$1,MATCH(G1193,Input!$K$1:$K$10000,0)-1+$H1193,I1193),"Does Not Exist")</f>
        <v>0</v>
      </c>
      <c r="G1193" s="5" t="str">
        <f si="14" t="shared"/>
        <v>Scoring3615000origination_fee_rate</v>
      </c>
    </row>
    <row r="1194" spans="1:7" x14ac:dyDescent="0.2">
      <c r="A1194" s="5" t="s">
        <v>147</v>
      </c>
      <c r="B1194" s="8">
        <v>36</v>
      </c>
      <c r="C1194" s="8">
        <v>15000</v>
      </c>
      <c r="D1194" s="5" t="s">
        <v>145</v>
      </c>
      <c r="E1194" s="5" t="str">
        <f ca="1">IFERROR(OFFSET(Input!$F$1,MATCH(G1194,Input!$K$1:$K$10000,0)-1+$H1194,I1194),"Does Not Exist")</f>
        <v>0</v>
      </c>
      <c r="G1194" s="5" t="str">
        <f si="14" t="shared"/>
        <v>Scoring3615000origination_fee_amount</v>
      </c>
    </row>
    <row r="1195" spans="1:7" x14ac:dyDescent="0.2">
      <c r="A1195" s="5" t="s">
        <v>147</v>
      </c>
      <c r="B1195" s="8">
        <v>36</v>
      </c>
      <c r="C1195" s="8">
        <v>15000</v>
      </c>
      <c r="D1195" s="5" t="s">
        <v>120</v>
      </c>
      <c r="E1195" s="5" t="str">
        <f ca="1">IFERROR(OFFSET(Input!$F$1,MATCH(G1195,Input!$K$1:$K$10000,0)-1+$H1195,I1195),"Does Not Exist")</f>
        <v>0.348194</v>
      </c>
      <c r="G1195" s="5" t="str">
        <f si="14" t="shared"/>
        <v>Scoring3615000post_loan_debt_to_net_income</v>
      </c>
    </row>
    <row r="1196" spans="1:7" x14ac:dyDescent="0.2">
      <c r="A1196" s="5" t="s">
        <v>147</v>
      </c>
      <c r="B1196" s="8">
        <v>36</v>
      </c>
      <c r="C1196" s="8">
        <v>15000</v>
      </c>
      <c r="D1196" s="5" t="s">
        <v>121</v>
      </c>
      <c r="E1196" s="5" t="str">
        <f ca="1">IFERROR(OFFSET(Input!$F$1,MATCH(G1196,Input!$K$1:$K$10000,0)-1+$H1196,I1196),"Does Not Exist")</f>
        <v>0.528194</v>
      </c>
      <c r="G1196" s="5" t="str">
        <f si="14" t="shared"/>
        <v>Scoring3615000post_loan_debt_and_expenses_to_net_income</v>
      </c>
    </row>
    <row r="1197" spans="1:7" x14ac:dyDescent="0.2">
      <c r="A1197" s="5" t="s">
        <v>147</v>
      </c>
      <c r="B1197" s="8">
        <v>36</v>
      </c>
      <c r="C1197" s="8">
        <v>15000</v>
      </c>
      <c r="D1197" s="5" t="s">
        <v>122</v>
      </c>
      <c r="E1197" s="5" t="str">
        <f ca="1">IFERROR(OFFSET(Input!$F$1,MATCH(G1197,Input!$K$1:$K$10000,0)-1+$H1197,I1197),"Does Not Exist")</f>
        <v>0.2611455</v>
      </c>
      <c r="G1197" s="5" t="str">
        <f si="14" t="shared"/>
        <v>Scoring3615000post_loan_debt_to_income</v>
      </c>
    </row>
    <row r="1198" spans="1:7" x14ac:dyDescent="0.2">
      <c r="A1198" s="5" t="s">
        <v>147</v>
      </c>
      <c r="B1198" s="8">
        <v>48</v>
      </c>
      <c r="C1198" s="8">
        <v>1500</v>
      </c>
      <c r="D1198" s="5" t="s">
        <v>144</v>
      </c>
      <c r="E1198" s="5" t="str">
        <f ca="1">IFERROR(OFFSET(Input!$F$1,MATCH(G1198,Input!$K$1:$K$10000,0)-1+$H1198,I1198),"Does Not Exist")</f>
        <v>false</v>
      </c>
      <c r="G1198" s="5" t="str">
        <f si="14" t="shared"/>
        <v>Scoring481500amount_available</v>
      </c>
    </row>
    <row r="1199" spans="1:7" x14ac:dyDescent="0.2">
      <c r="A1199" s="5" t="s">
        <v>147</v>
      </c>
      <c r="B1199" s="8">
        <v>48</v>
      </c>
      <c r="C1199" s="8">
        <v>1500</v>
      </c>
      <c r="D1199" s="5" t="s">
        <v>84</v>
      </c>
      <c r="E1199" s="5" t="str">
        <f ca="1">IFERROR(OFFSET(Input!$F$1,MATCH(G1199,Input!$K$1:$K$10000,0)-1+$H1199,I1199),"Does Not Exist")</f>
        <v>59.36</v>
      </c>
      <c r="G1199" s="5" t="str">
        <f si="14" t="shared"/>
        <v>Scoring481500monthly_payment</v>
      </c>
    </row>
    <row r="1200" spans="1:7" x14ac:dyDescent="0.2">
      <c r="A1200" s="5" t="s">
        <v>147</v>
      </c>
      <c r="B1200" s="8">
        <v>48</v>
      </c>
      <c r="C1200" s="8">
        <v>1500</v>
      </c>
      <c r="D1200" s="5" t="s">
        <v>74</v>
      </c>
      <c r="E1200" s="5" t="str">
        <f ca="1">IFERROR(OFFSET(Input!$F$1,MATCH(G1200,Input!$K$1:$K$10000,0)-1+$H1200,I1200),"Does Not Exist")</f>
        <v>0.3599</v>
      </c>
      <c r="G1200" s="5" t="str">
        <f si="14" t="shared"/>
        <v>Scoring481500apr</v>
      </c>
    </row>
    <row r="1201" spans="1:7" x14ac:dyDescent="0.2">
      <c r="A1201" s="5" t="s">
        <v>147</v>
      </c>
      <c r="B1201" s="8">
        <v>48</v>
      </c>
      <c r="C1201" s="8">
        <v>1500</v>
      </c>
      <c r="D1201" s="5" t="s">
        <v>123</v>
      </c>
      <c r="E1201" s="5" t="str">
        <f ca="1">IFERROR(OFFSET(Input!$F$1,MATCH(G1201,Input!$K$1:$K$10000,0)-1+$H1201,I1201),"Does Not Exist")</f>
        <v>0.3599</v>
      </c>
      <c r="G1201" s="5" t="str">
        <f si="14" t="shared"/>
        <v>Scoring481500annual_interest_rate</v>
      </c>
    </row>
    <row r="1202" spans="1:7" x14ac:dyDescent="0.2">
      <c r="A1202" s="5" t="s">
        <v>147</v>
      </c>
      <c r="B1202" s="8">
        <v>48</v>
      </c>
      <c r="C1202" s="8">
        <v>1500</v>
      </c>
      <c r="D1202" s="5" t="s">
        <v>86</v>
      </c>
      <c r="E1202" s="5" t="str">
        <f ca="1">IFERROR(OFFSET(Input!$F$1,MATCH(G1202,Input!$K$1:$K$10000,0)-1+$H1202,I1202),"Does Not Exist")</f>
        <v>0</v>
      </c>
      <c r="G1202" s="5" t="str">
        <f si="14" t="shared"/>
        <v>Scoring481500origination_fee_rate</v>
      </c>
    </row>
    <row r="1203" spans="1:7" x14ac:dyDescent="0.2">
      <c r="A1203" s="5" t="s">
        <v>147</v>
      </c>
      <c r="B1203" s="8">
        <v>48</v>
      </c>
      <c r="C1203" s="8">
        <v>1500</v>
      </c>
      <c r="D1203" s="5" t="s">
        <v>145</v>
      </c>
      <c r="E1203" s="5" t="str">
        <f ca="1">IFERROR(OFFSET(Input!$F$1,MATCH(G1203,Input!$K$1:$K$10000,0)-1+$H1203,I1203),"Does Not Exist")</f>
        <v>0</v>
      </c>
      <c r="G1203" s="5" t="str">
        <f si="14" t="shared"/>
        <v>Scoring481500origination_fee_amount</v>
      </c>
    </row>
    <row r="1204" spans="1:7" x14ac:dyDescent="0.2">
      <c r="A1204" s="5" t="s">
        <v>147</v>
      </c>
      <c r="B1204" s="8">
        <v>48</v>
      </c>
      <c r="C1204" s="8">
        <v>1500</v>
      </c>
      <c r="D1204" s="5" t="s">
        <v>120</v>
      </c>
      <c r="E1204" s="5" t="str">
        <f ca="1">IFERROR(OFFSET(Input!$F$1,MATCH(G1204,Input!$K$1:$K$10000,0)-1+$H1204,I1204),"Does Not Exist")</f>
        <v>0.22267199999999998</v>
      </c>
      <c r="G1204" s="5" t="str">
        <f si="14" t="shared"/>
        <v>Scoring481500post_loan_debt_to_net_income</v>
      </c>
    </row>
    <row r="1205" spans="1:7" x14ac:dyDescent="0.2">
      <c r="A1205" s="5" t="s">
        <v>147</v>
      </c>
      <c r="B1205" s="8">
        <v>48</v>
      </c>
      <c r="C1205" s="8">
        <v>1500</v>
      </c>
      <c r="D1205" s="5" t="s">
        <v>121</v>
      </c>
      <c r="E1205" s="5" t="str">
        <f ca="1">IFERROR(OFFSET(Input!$F$1,MATCH(G1205,Input!$K$1:$K$10000,0)-1+$H1205,I1205),"Does Not Exist")</f>
        <v>0.402672</v>
      </c>
      <c r="G1205" s="5" t="str">
        <f si="14" t="shared"/>
        <v>Scoring481500post_loan_debt_and_expenses_to_net_income</v>
      </c>
    </row>
    <row r="1206" spans="1:7" x14ac:dyDescent="0.2">
      <c r="A1206" s="5" t="s">
        <v>147</v>
      </c>
      <c r="B1206" s="8">
        <v>48</v>
      </c>
      <c r="C1206" s="8">
        <v>1500</v>
      </c>
      <c r="D1206" s="5" t="s">
        <v>122</v>
      </c>
      <c r="E1206" s="5" t="str">
        <f ca="1">IFERROR(OFFSET(Input!$F$1,MATCH(G1206,Input!$K$1:$K$10000,0)-1+$H1206,I1206),"Does Not Exist")</f>
        <v>0.16700399999999999</v>
      </c>
      <c r="G1206" s="5" t="str">
        <f si="14" t="shared"/>
        <v>Scoring481500post_loan_debt_to_income</v>
      </c>
    </row>
    <row r="1207" spans="1:7" x14ac:dyDescent="0.2">
      <c r="A1207" s="5" t="s">
        <v>147</v>
      </c>
      <c r="B1207" s="8">
        <v>48</v>
      </c>
      <c r="C1207" s="8">
        <v>1750</v>
      </c>
      <c r="D1207" s="5" t="s">
        <v>144</v>
      </c>
      <c r="E1207" s="5" t="str">
        <f ca="1">IFERROR(OFFSET(Input!$F$1,MATCH(G1207,Input!$K$1:$K$10000,0)-1+$H1207,I1207),"Does Not Exist")</f>
        <v>false</v>
      </c>
      <c r="G1207" s="5" t="str">
        <f si="14" t="shared"/>
        <v>Scoring481750amount_available</v>
      </c>
    </row>
    <row r="1208" spans="1:7" x14ac:dyDescent="0.2">
      <c r="A1208" s="5" t="s">
        <v>147</v>
      </c>
      <c r="B1208" s="8">
        <v>48</v>
      </c>
      <c r="C1208" s="8">
        <v>1750</v>
      </c>
      <c r="D1208" s="5" t="s">
        <v>84</v>
      </c>
      <c r="E1208" s="5" t="str">
        <f ca="1">IFERROR(OFFSET(Input!$F$1,MATCH(G1208,Input!$K$1:$K$10000,0)-1+$H1208,I1208),"Does Not Exist")</f>
        <v>69.25</v>
      </c>
      <c r="G1208" s="5" t="str">
        <f si="14" t="shared"/>
        <v>Scoring481750monthly_payment</v>
      </c>
    </row>
    <row r="1209" spans="1:7" x14ac:dyDescent="0.2">
      <c r="A1209" s="5" t="s">
        <v>147</v>
      </c>
      <c r="B1209" s="8">
        <v>48</v>
      </c>
      <c r="C1209" s="8">
        <v>1750</v>
      </c>
      <c r="D1209" s="5" t="s">
        <v>74</v>
      </c>
      <c r="E1209" s="5" t="str">
        <f ca="1">IFERROR(OFFSET(Input!$F$1,MATCH(G1209,Input!$K$1:$K$10000,0)-1+$H1209,I1209),"Does Not Exist")</f>
        <v>0.3599</v>
      </c>
      <c r="G1209" s="5" t="str">
        <f si="14" t="shared"/>
        <v>Scoring481750apr</v>
      </c>
    </row>
    <row r="1210" spans="1:7" x14ac:dyDescent="0.2">
      <c r="A1210" s="5" t="s">
        <v>147</v>
      </c>
      <c r="B1210" s="8">
        <v>48</v>
      </c>
      <c r="C1210" s="8">
        <v>1750</v>
      </c>
      <c r="D1210" s="5" t="s">
        <v>123</v>
      </c>
      <c r="E1210" s="5" t="str">
        <f ca="1">IFERROR(OFFSET(Input!$F$1,MATCH(G1210,Input!$K$1:$K$10000,0)-1+$H1210,I1210),"Does Not Exist")</f>
        <v>0.3599</v>
      </c>
      <c r="G1210" s="5" t="str">
        <f si="14" t="shared"/>
        <v>Scoring481750annual_interest_rate</v>
      </c>
    </row>
    <row r="1211" spans="1:7" x14ac:dyDescent="0.2">
      <c r="A1211" s="5" t="s">
        <v>147</v>
      </c>
      <c r="B1211" s="8">
        <v>48</v>
      </c>
      <c r="C1211" s="8">
        <v>1750</v>
      </c>
      <c r="D1211" s="5" t="s">
        <v>86</v>
      </c>
      <c r="E1211" s="5" t="str">
        <f ca="1">IFERROR(OFFSET(Input!$F$1,MATCH(G1211,Input!$K$1:$K$10000,0)-1+$H1211,I1211),"Does Not Exist")</f>
        <v>0</v>
      </c>
      <c r="G1211" s="5" t="str">
        <f si="14" t="shared"/>
        <v>Scoring481750origination_fee_rate</v>
      </c>
    </row>
    <row r="1212" spans="1:7" x14ac:dyDescent="0.2">
      <c r="A1212" s="5" t="s">
        <v>147</v>
      </c>
      <c r="B1212" s="8">
        <v>48</v>
      </c>
      <c r="C1212" s="8">
        <v>1750</v>
      </c>
      <c r="D1212" s="5" t="s">
        <v>145</v>
      </c>
      <c r="E1212" s="5" t="str">
        <f ca="1">IFERROR(OFFSET(Input!$F$1,MATCH(G1212,Input!$K$1:$K$10000,0)-1+$H1212,I1212),"Does Not Exist")</f>
        <v>0</v>
      </c>
      <c r="G1212" s="5" t="str">
        <f si="14" t="shared"/>
        <v>Scoring481750origination_fee_amount</v>
      </c>
    </row>
    <row r="1213" spans="1:7" x14ac:dyDescent="0.2">
      <c r="A1213" s="5" t="s">
        <v>147</v>
      </c>
      <c r="B1213" s="8">
        <v>48</v>
      </c>
      <c r="C1213" s="8">
        <v>1750</v>
      </c>
      <c r="D1213" s="5" t="s">
        <v>120</v>
      </c>
      <c r="E1213" s="5" t="str">
        <f ca="1">IFERROR(OFFSET(Input!$F$1,MATCH(G1213,Input!$K$1:$K$10000,0)-1+$H1213,I1213),"Does Not Exist")</f>
        <v>0.22465</v>
      </c>
      <c r="G1213" s="5" t="str">
        <f ref="G1213:G1276" si="15" t="shared">A1213&amp;B1213&amp;C1213&amp;D1213</f>
        <v>Scoring481750post_loan_debt_to_net_income</v>
      </c>
    </row>
    <row r="1214" spans="1:7" x14ac:dyDescent="0.2">
      <c r="A1214" s="5" t="s">
        <v>147</v>
      </c>
      <c r="B1214" s="8">
        <v>48</v>
      </c>
      <c r="C1214" s="8">
        <v>1750</v>
      </c>
      <c r="D1214" s="5" t="s">
        <v>121</v>
      </c>
      <c r="E1214" s="5" t="str">
        <f ca="1">IFERROR(OFFSET(Input!$F$1,MATCH(G1214,Input!$K$1:$K$10000,0)-1+$H1214,I1214),"Does Not Exist")</f>
        <v>0.40465</v>
      </c>
      <c r="G1214" s="5" t="str">
        <f si="15" t="shared"/>
        <v>Scoring481750post_loan_debt_and_expenses_to_net_income</v>
      </c>
    </row>
    <row r="1215" spans="1:7" x14ac:dyDescent="0.2">
      <c r="A1215" s="5" t="s">
        <v>147</v>
      </c>
      <c r="B1215" s="8">
        <v>48</v>
      </c>
      <c r="C1215" s="8">
        <v>1750</v>
      </c>
      <c r="D1215" s="5" t="s">
        <v>122</v>
      </c>
      <c r="E1215" s="5" t="str">
        <f ca="1">IFERROR(OFFSET(Input!$F$1,MATCH(G1215,Input!$K$1:$K$10000,0)-1+$H1215,I1215),"Does Not Exist")</f>
        <v>0.16848749999999998</v>
      </c>
      <c r="G1215" s="5" t="str">
        <f si="15" t="shared"/>
        <v>Scoring481750post_loan_debt_to_income</v>
      </c>
    </row>
    <row r="1216" spans="1:7" x14ac:dyDescent="0.2">
      <c r="A1216" s="5" t="s">
        <v>147</v>
      </c>
      <c r="B1216" s="8">
        <v>48</v>
      </c>
      <c r="C1216" s="8">
        <v>2000</v>
      </c>
      <c r="D1216" s="5" t="s">
        <v>144</v>
      </c>
      <c r="E1216" s="5" t="str">
        <f ca="1">IFERROR(OFFSET(Input!$F$1,MATCH(G1216,Input!$K$1:$K$10000,0)-1+$H1216,I1216),"Does Not Exist")</f>
        <v>false</v>
      </c>
      <c r="G1216" s="5" t="str">
        <f si="15" t="shared"/>
        <v>Scoring482000amount_available</v>
      </c>
    </row>
    <row r="1217" spans="1:7" x14ac:dyDescent="0.2">
      <c r="A1217" s="5" t="s">
        <v>147</v>
      </c>
      <c r="B1217" s="8">
        <v>48</v>
      </c>
      <c r="C1217" s="8">
        <v>2000</v>
      </c>
      <c r="D1217" s="5" t="s">
        <v>84</v>
      </c>
      <c r="E1217" s="5" t="str">
        <f ca="1">IFERROR(OFFSET(Input!$F$1,MATCH(G1217,Input!$K$1:$K$10000,0)-1+$H1217,I1217),"Does Not Exist")</f>
        <v>79.14</v>
      </c>
      <c r="G1217" s="5" t="str">
        <f si="15" t="shared"/>
        <v>Scoring482000monthly_payment</v>
      </c>
    </row>
    <row r="1218" spans="1:7" x14ac:dyDescent="0.2">
      <c r="A1218" s="5" t="s">
        <v>147</v>
      </c>
      <c r="B1218" s="8">
        <v>48</v>
      </c>
      <c r="C1218" s="8">
        <v>2000</v>
      </c>
      <c r="D1218" s="5" t="s">
        <v>74</v>
      </c>
      <c r="E1218" s="5" t="str">
        <f ca="1">IFERROR(OFFSET(Input!$F$1,MATCH(G1218,Input!$K$1:$K$10000,0)-1+$H1218,I1218),"Does Not Exist")</f>
        <v>0.3599</v>
      </c>
      <c r="G1218" s="5" t="str">
        <f si="15" t="shared"/>
        <v>Scoring482000apr</v>
      </c>
    </row>
    <row r="1219" spans="1:7" x14ac:dyDescent="0.2">
      <c r="A1219" s="5" t="s">
        <v>147</v>
      </c>
      <c r="B1219" s="8">
        <v>48</v>
      </c>
      <c r="C1219" s="8">
        <v>2000</v>
      </c>
      <c r="D1219" s="5" t="s">
        <v>123</v>
      </c>
      <c r="E1219" s="5" t="str">
        <f ca="1">IFERROR(OFFSET(Input!$F$1,MATCH(G1219,Input!$K$1:$K$10000,0)-1+$H1219,I1219),"Does Not Exist")</f>
        <v>0.3599</v>
      </c>
      <c r="G1219" s="5" t="str">
        <f si="15" t="shared"/>
        <v>Scoring482000annual_interest_rate</v>
      </c>
    </row>
    <row r="1220" spans="1:7" x14ac:dyDescent="0.2">
      <c r="A1220" s="5" t="s">
        <v>147</v>
      </c>
      <c r="B1220" s="8">
        <v>48</v>
      </c>
      <c r="C1220" s="8">
        <v>2000</v>
      </c>
      <c r="D1220" s="5" t="s">
        <v>86</v>
      </c>
      <c r="E1220" s="5" t="str">
        <f ca="1">IFERROR(OFFSET(Input!$F$1,MATCH(G1220,Input!$K$1:$K$10000,0)-1+$H1220,I1220),"Does Not Exist")</f>
        <v>0</v>
      </c>
      <c r="G1220" s="5" t="str">
        <f si="15" t="shared"/>
        <v>Scoring482000origination_fee_rate</v>
      </c>
    </row>
    <row r="1221" spans="1:7" x14ac:dyDescent="0.2">
      <c r="A1221" s="5" t="s">
        <v>147</v>
      </c>
      <c r="B1221" s="8">
        <v>48</v>
      </c>
      <c r="C1221" s="8">
        <v>2000</v>
      </c>
      <c r="D1221" s="5" t="s">
        <v>145</v>
      </c>
      <c r="E1221" s="5" t="str">
        <f ca="1">IFERROR(OFFSET(Input!$F$1,MATCH(G1221,Input!$K$1:$K$10000,0)-1+$H1221,I1221),"Does Not Exist")</f>
        <v>0</v>
      </c>
      <c r="G1221" s="5" t="str">
        <f si="15" t="shared"/>
        <v>Scoring482000origination_fee_amount</v>
      </c>
    </row>
    <row r="1222" spans="1:7" x14ac:dyDescent="0.2">
      <c r="A1222" s="5" t="s">
        <v>147</v>
      </c>
      <c r="B1222" s="8">
        <v>48</v>
      </c>
      <c r="C1222" s="8">
        <v>2000</v>
      </c>
      <c r="D1222" s="5" t="s">
        <v>120</v>
      </c>
      <c r="E1222" s="5" t="str">
        <f ca="1">IFERROR(OFFSET(Input!$F$1,MATCH(G1222,Input!$K$1:$K$10000,0)-1+$H1222,I1222),"Does Not Exist")</f>
        <v>0.22662800000000002</v>
      </c>
      <c r="G1222" s="5" t="str">
        <f si="15" t="shared"/>
        <v>Scoring482000post_loan_debt_to_net_income</v>
      </c>
    </row>
    <row r="1223" spans="1:7" x14ac:dyDescent="0.2">
      <c r="A1223" s="5" t="s">
        <v>147</v>
      </c>
      <c r="B1223" s="8">
        <v>48</v>
      </c>
      <c r="C1223" s="8">
        <v>2000</v>
      </c>
      <c r="D1223" s="5" t="s">
        <v>121</v>
      </c>
      <c r="E1223" s="5" t="str">
        <f ca="1">IFERROR(OFFSET(Input!$F$1,MATCH(G1223,Input!$K$1:$K$10000,0)-1+$H1223,I1223),"Does Not Exist")</f>
        <v>0.40662800000000004</v>
      </c>
      <c r="G1223" s="5" t="str">
        <f si="15" t="shared"/>
        <v>Scoring482000post_loan_debt_and_expenses_to_net_income</v>
      </c>
    </row>
    <row r="1224" spans="1:7" x14ac:dyDescent="0.2">
      <c r="A1224" s="5" t="s">
        <v>147</v>
      </c>
      <c r="B1224" s="8">
        <v>48</v>
      </c>
      <c r="C1224" s="8">
        <v>2000</v>
      </c>
      <c r="D1224" s="5" t="s">
        <v>122</v>
      </c>
      <c r="E1224" s="5" t="str">
        <f ca="1">IFERROR(OFFSET(Input!$F$1,MATCH(G1224,Input!$K$1:$K$10000,0)-1+$H1224,I1224),"Does Not Exist")</f>
        <v>0.169971</v>
      </c>
      <c r="G1224" s="5" t="str">
        <f si="15" t="shared"/>
        <v>Scoring482000post_loan_debt_to_income</v>
      </c>
    </row>
    <row r="1225" spans="1:7" x14ac:dyDescent="0.2">
      <c r="A1225" s="5" t="s">
        <v>147</v>
      </c>
      <c r="B1225" s="8">
        <v>48</v>
      </c>
      <c r="C1225" s="8">
        <v>2250</v>
      </c>
      <c r="D1225" s="5" t="s">
        <v>144</v>
      </c>
      <c r="E1225" s="5" t="str">
        <f ca="1">IFERROR(OFFSET(Input!$F$1,MATCH(G1225,Input!$K$1:$K$10000,0)-1+$H1225,I1225),"Does Not Exist")</f>
        <v>false</v>
      </c>
      <c r="G1225" s="5" t="str">
        <f si="15" t="shared"/>
        <v>Scoring482250amount_available</v>
      </c>
    </row>
    <row r="1226" spans="1:7" x14ac:dyDescent="0.2">
      <c r="A1226" s="5" t="s">
        <v>147</v>
      </c>
      <c r="B1226" s="8">
        <v>48</v>
      </c>
      <c r="C1226" s="8">
        <v>2250</v>
      </c>
      <c r="D1226" s="5" t="s">
        <v>84</v>
      </c>
      <c r="E1226" s="5" t="str">
        <f ca="1">IFERROR(OFFSET(Input!$F$1,MATCH(G1226,Input!$K$1:$K$10000,0)-1+$H1226,I1226),"Does Not Exist")</f>
        <v>89.04</v>
      </c>
      <c r="G1226" s="5" t="str">
        <f si="15" t="shared"/>
        <v>Scoring482250monthly_payment</v>
      </c>
    </row>
    <row r="1227" spans="1:7" x14ac:dyDescent="0.2">
      <c r="A1227" s="5" t="s">
        <v>147</v>
      </c>
      <c r="B1227" s="8">
        <v>48</v>
      </c>
      <c r="C1227" s="8">
        <v>2250</v>
      </c>
      <c r="D1227" s="5" t="s">
        <v>74</v>
      </c>
      <c r="E1227" s="5" t="str">
        <f ca="1">IFERROR(OFFSET(Input!$F$1,MATCH(G1227,Input!$K$1:$K$10000,0)-1+$H1227,I1227),"Does Not Exist")</f>
        <v>0.3599</v>
      </c>
      <c r="G1227" s="5" t="str">
        <f si="15" t="shared"/>
        <v>Scoring482250apr</v>
      </c>
    </row>
    <row r="1228" spans="1:7" x14ac:dyDescent="0.2">
      <c r="A1228" s="5" t="s">
        <v>147</v>
      </c>
      <c r="B1228" s="8">
        <v>48</v>
      </c>
      <c r="C1228" s="8">
        <v>2250</v>
      </c>
      <c r="D1228" s="5" t="s">
        <v>123</v>
      </c>
      <c r="E1228" s="5" t="str">
        <f ca="1">IFERROR(OFFSET(Input!$F$1,MATCH(G1228,Input!$K$1:$K$10000,0)-1+$H1228,I1228),"Does Not Exist")</f>
        <v>0.3599</v>
      </c>
      <c r="G1228" s="5" t="str">
        <f si="15" t="shared"/>
        <v>Scoring482250annual_interest_rate</v>
      </c>
    </row>
    <row r="1229" spans="1:7" x14ac:dyDescent="0.2">
      <c r="A1229" s="5" t="s">
        <v>147</v>
      </c>
      <c r="B1229" s="8">
        <v>48</v>
      </c>
      <c r="C1229" s="8">
        <v>2250</v>
      </c>
      <c r="D1229" s="5" t="s">
        <v>86</v>
      </c>
      <c r="E1229" s="5" t="str">
        <f ca="1">IFERROR(OFFSET(Input!$F$1,MATCH(G1229,Input!$K$1:$K$10000,0)-1+$H1229,I1229),"Does Not Exist")</f>
        <v>0</v>
      </c>
      <c r="G1229" s="5" t="str">
        <f si="15" t="shared"/>
        <v>Scoring482250origination_fee_rate</v>
      </c>
    </row>
    <row r="1230" spans="1:7" x14ac:dyDescent="0.2">
      <c r="A1230" s="5" t="s">
        <v>147</v>
      </c>
      <c r="B1230" s="8">
        <v>48</v>
      </c>
      <c r="C1230" s="8">
        <v>2250</v>
      </c>
      <c r="D1230" s="5" t="s">
        <v>145</v>
      </c>
      <c r="E1230" s="5" t="str">
        <f ca="1">IFERROR(OFFSET(Input!$F$1,MATCH(G1230,Input!$K$1:$K$10000,0)-1+$H1230,I1230),"Does Not Exist")</f>
        <v>0</v>
      </c>
      <c r="G1230" s="5" t="str">
        <f si="15" t="shared"/>
        <v>Scoring482250origination_fee_amount</v>
      </c>
    </row>
    <row r="1231" spans="1:7" x14ac:dyDescent="0.2">
      <c r="A1231" s="5" t="s">
        <v>147</v>
      </c>
      <c r="B1231" s="8">
        <v>48</v>
      </c>
      <c r="C1231" s="8">
        <v>2250</v>
      </c>
      <c r="D1231" s="5" t="s">
        <v>120</v>
      </c>
      <c r="E1231" s="5" t="str">
        <f ca="1">IFERROR(OFFSET(Input!$F$1,MATCH(G1231,Input!$K$1:$K$10000,0)-1+$H1231,I1231),"Does Not Exist")</f>
        <v>0.228608</v>
      </c>
      <c r="G1231" s="5" t="str">
        <f si="15" t="shared"/>
        <v>Scoring482250post_loan_debt_to_net_income</v>
      </c>
    </row>
    <row r="1232" spans="1:7" x14ac:dyDescent="0.2">
      <c r="A1232" s="5" t="s">
        <v>147</v>
      </c>
      <c r="B1232" s="8">
        <v>48</v>
      </c>
      <c r="C1232" s="8">
        <v>2250</v>
      </c>
      <c r="D1232" s="5" t="s">
        <v>121</v>
      </c>
      <c r="E1232" s="5" t="str">
        <f ca="1">IFERROR(OFFSET(Input!$F$1,MATCH(G1232,Input!$K$1:$K$10000,0)-1+$H1232,I1232),"Does Not Exist")</f>
        <v>0.40860799999999997</v>
      </c>
      <c r="G1232" s="5" t="str">
        <f si="15" t="shared"/>
        <v>Scoring482250post_loan_debt_and_expenses_to_net_income</v>
      </c>
    </row>
    <row r="1233" spans="1:7" x14ac:dyDescent="0.2">
      <c r="A1233" s="5" t="s">
        <v>147</v>
      </c>
      <c r="B1233" s="8">
        <v>48</v>
      </c>
      <c r="C1233" s="8">
        <v>2250</v>
      </c>
      <c r="D1233" s="5" t="s">
        <v>122</v>
      </c>
      <c r="E1233" s="5" t="str">
        <f ca="1">IFERROR(OFFSET(Input!$F$1,MATCH(G1233,Input!$K$1:$K$10000,0)-1+$H1233,I1233),"Does Not Exist")</f>
        <v>0.171456</v>
      </c>
      <c r="G1233" s="5" t="str">
        <f si="15" t="shared"/>
        <v>Scoring482250post_loan_debt_to_income</v>
      </c>
    </row>
    <row r="1234" spans="1:7" x14ac:dyDescent="0.2">
      <c r="A1234" s="5" t="s">
        <v>147</v>
      </c>
      <c r="B1234" s="8">
        <v>48</v>
      </c>
      <c r="C1234" s="8">
        <v>2500</v>
      </c>
      <c r="D1234" s="5" t="s">
        <v>144</v>
      </c>
      <c r="E1234" s="5" t="str">
        <f ca="1">IFERROR(OFFSET(Input!$F$1,MATCH(G1234,Input!$K$1:$K$10000,0)-1+$H1234,I1234),"Does Not Exist")</f>
        <v>false</v>
      </c>
      <c r="G1234" s="5" t="str">
        <f si="15" t="shared"/>
        <v>Scoring482500amount_available</v>
      </c>
    </row>
    <row r="1235" spans="1:7" x14ac:dyDescent="0.2">
      <c r="A1235" s="5" t="s">
        <v>147</v>
      </c>
      <c r="B1235" s="8">
        <v>48</v>
      </c>
      <c r="C1235" s="8">
        <v>2500</v>
      </c>
      <c r="D1235" s="5" t="s">
        <v>84</v>
      </c>
      <c r="E1235" s="5" t="str">
        <f ca="1">IFERROR(OFFSET(Input!$F$1,MATCH(G1235,Input!$K$1:$K$10000,0)-1+$H1235,I1235),"Does Not Exist")</f>
        <v>98.93</v>
      </c>
      <c r="G1235" s="5" t="str">
        <f si="15" t="shared"/>
        <v>Scoring482500monthly_payment</v>
      </c>
    </row>
    <row r="1236" spans="1:7" x14ac:dyDescent="0.2">
      <c r="A1236" s="5" t="s">
        <v>147</v>
      </c>
      <c r="B1236" s="8">
        <v>48</v>
      </c>
      <c r="C1236" s="8">
        <v>2500</v>
      </c>
      <c r="D1236" s="5" t="s">
        <v>74</v>
      </c>
      <c r="E1236" s="5" t="str">
        <f ca="1">IFERROR(OFFSET(Input!$F$1,MATCH(G1236,Input!$K$1:$K$10000,0)-1+$H1236,I1236),"Does Not Exist")</f>
        <v>0.3599</v>
      </c>
      <c r="G1236" s="5" t="str">
        <f si="15" t="shared"/>
        <v>Scoring482500apr</v>
      </c>
    </row>
    <row r="1237" spans="1:7" x14ac:dyDescent="0.2">
      <c r="A1237" s="5" t="s">
        <v>147</v>
      </c>
      <c r="B1237" s="8">
        <v>48</v>
      </c>
      <c r="C1237" s="8">
        <v>2500</v>
      </c>
      <c r="D1237" s="5" t="s">
        <v>123</v>
      </c>
      <c r="E1237" s="5" t="str">
        <f ca="1">IFERROR(OFFSET(Input!$F$1,MATCH(G1237,Input!$K$1:$K$10000,0)-1+$H1237,I1237),"Does Not Exist")</f>
        <v>0.3599</v>
      </c>
      <c r="G1237" s="5" t="str">
        <f si="15" t="shared"/>
        <v>Scoring482500annual_interest_rate</v>
      </c>
    </row>
    <row r="1238" spans="1:7" x14ac:dyDescent="0.2">
      <c r="A1238" s="5" t="s">
        <v>147</v>
      </c>
      <c r="B1238" s="8">
        <v>48</v>
      </c>
      <c r="C1238" s="8">
        <v>2500</v>
      </c>
      <c r="D1238" s="5" t="s">
        <v>86</v>
      </c>
      <c r="E1238" s="5" t="str">
        <f ca="1">IFERROR(OFFSET(Input!$F$1,MATCH(G1238,Input!$K$1:$K$10000,0)-1+$H1238,I1238),"Does Not Exist")</f>
        <v>0</v>
      </c>
      <c r="G1238" s="5" t="str">
        <f si="15" t="shared"/>
        <v>Scoring482500origination_fee_rate</v>
      </c>
    </row>
    <row r="1239" spans="1:7" x14ac:dyDescent="0.2">
      <c r="A1239" s="5" t="s">
        <v>147</v>
      </c>
      <c r="B1239" s="8">
        <v>48</v>
      </c>
      <c r="C1239" s="8">
        <v>2500</v>
      </c>
      <c r="D1239" s="5" t="s">
        <v>145</v>
      </c>
      <c r="E1239" s="5" t="str">
        <f ca="1">IFERROR(OFFSET(Input!$F$1,MATCH(G1239,Input!$K$1:$K$10000,0)-1+$H1239,I1239),"Does Not Exist")</f>
        <v>0</v>
      </c>
      <c r="G1239" s="5" t="str">
        <f si="15" t="shared"/>
        <v>Scoring482500origination_fee_amount</v>
      </c>
    </row>
    <row r="1240" spans="1:7" x14ac:dyDescent="0.2">
      <c r="A1240" s="5" t="s">
        <v>147</v>
      </c>
      <c r="B1240" s="8">
        <v>48</v>
      </c>
      <c r="C1240" s="8">
        <v>2500</v>
      </c>
      <c r="D1240" s="5" t="s">
        <v>120</v>
      </c>
      <c r="E1240" s="5" t="str">
        <f ca="1">IFERROR(OFFSET(Input!$F$1,MATCH(G1240,Input!$K$1:$K$10000,0)-1+$H1240,I1240),"Does Not Exist")</f>
        <v>0.230586</v>
      </c>
      <c r="G1240" s="5" t="str">
        <f si="15" t="shared"/>
        <v>Scoring482500post_loan_debt_to_net_income</v>
      </c>
    </row>
    <row r="1241" spans="1:7" x14ac:dyDescent="0.2">
      <c r="A1241" s="5" t="s">
        <v>147</v>
      </c>
      <c r="B1241" s="8">
        <v>48</v>
      </c>
      <c r="C1241" s="8">
        <v>2500</v>
      </c>
      <c r="D1241" s="5" t="s">
        <v>121</v>
      </c>
      <c r="E1241" s="5" t="str">
        <f ca="1">IFERROR(OFFSET(Input!$F$1,MATCH(G1241,Input!$K$1:$K$10000,0)-1+$H1241,I1241),"Does Not Exist")</f>
        <v>0.41058599999999995</v>
      </c>
      <c r="G1241" s="5" t="str">
        <f si="15" t="shared"/>
        <v>Scoring482500post_loan_debt_and_expenses_to_net_income</v>
      </c>
    </row>
    <row r="1242" spans="1:7" x14ac:dyDescent="0.2">
      <c r="A1242" s="5" t="s">
        <v>147</v>
      </c>
      <c r="B1242" s="8">
        <v>48</v>
      </c>
      <c r="C1242" s="8">
        <v>2500</v>
      </c>
      <c r="D1242" s="5" t="s">
        <v>122</v>
      </c>
      <c r="E1242" s="5" t="str">
        <f ca="1">IFERROR(OFFSET(Input!$F$1,MATCH(G1242,Input!$K$1:$K$10000,0)-1+$H1242,I1242),"Does Not Exist")</f>
        <v>0.1729395</v>
      </c>
      <c r="G1242" s="5" t="str">
        <f si="15" t="shared"/>
        <v>Scoring482500post_loan_debt_to_income</v>
      </c>
    </row>
    <row r="1243" spans="1:7" x14ac:dyDescent="0.2">
      <c r="A1243" s="5" t="s">
        <v>147</v>
      </c>
      <c r="B1243" s="8">
        <v>48</v>
      </c>
      <c r="C1243" s="8">
        <v>2750</v>
      </c>
      <c r="D1243" s="5" t="s">
        <v>144</v>
      </c>
      <c r="E1243" s="5" t="str">
        <f ca="1">IFERROR(OFFSET(Input!$F$1,MATCH(G1243,Input!$K$1:$K$10000,0)-1+$H1243,I1243),"Does Not Exist")</f>
        <v>false</v>
      </c>
      <c r="G1243" s="5" t="str">
        <f si="15" t="shared"/>
        <v>Scoring482750amount_available</v>
      </c>
    </row>
    <row r="1244" spans="1:7" x14ac:dyDescent="0.2">
      <c r="A1244" s="5" t="s">
        <v>147</v>
      </c>
      <c r="B1244" s="8">
        <v>48</v>
      </c>
      <c r="C1244" s="8">
        <v>2750</v>
      </c>
      <c r="D1244" s="5" t="s">
        <v>84</v>
      </c>
      <c r="E1244" s="5" t="str">
        <f ca="1">IFERROR(OFFSET(Input!$F$1,MATCH(G1244,Input!$K$1:$K$10000,0)-1+$H1244,I1244),"Does Not Exist")</f>
        <v>108.82</v>
      </c>
      <c r="G1244" s="5" t="str">
        <f si="15" t="shared"/>
        <v>Scoring482750monthly_payment</v>
      </c>
    </row>
    <row r="1245" spans="1:7" x14ac:dyDescent="0.2">
      <c r="A1245" s="5" t="s">
        <v>147</v>
      </c>
      <c r="B1245" s="8">
        <v>48</v>
      </c>
      <c r="C1245" s="8">
        <v>2750</v>
      </c>
      <c r="D1245" s="5" t="s">
        <v>74</v>
      </c>
      <c r="E1245" s="5" t="str">
        <f ca="1">IFERROR(OFFSET(Input!$F$1,MATCH(G1245,Input!$K$1:$K$10000,0)-1+$H1245,I1245),"Does Not Exist")</f>
        <v>0.3599</v>
      </c>
      <c r="G1245" s="5" t="str">
        <f si="15" t="shared"/>
        <v>Scoring482750apr</v>
      </c>
    </row>
    <row r="1246" spans="1:7" x14ac:dyDescent="0.2">
      <c r="A1246" s="5" t="s">
        <v>147</v>
      </c>
      <c r="B1246" s="8">
        <v>48</v>
      </c>
      <c r="C1246" s="8">
        <v>2750</v>
      </c>
      <c r="D1246" s="5" t="s">
        <v>123</v>
      </c>
      <c r="E1246" s="5" t="str">
        <f ca="1">IFERROR(OFFSET(Input!$F$1,MATCH(G1246,Input!$K$1:$K$10000,0)-1+$H1246,I1246),"Does Not Exist")</f>
        <v>0.3599</v>
      </c>
      <c r="G1246" s="5" t="str">
        <f si="15" t="shared"/>
        <v>Scoring482750annual_interest_rate</v>
      </c>
    </row>
    <row r="1247" spans="1:7" x14ac:dyDescent="0.2">
      <c r="A1247" s="5" t="s">
        <v>147</v>
      </c>
      <c r="B1247" s="8">
        <v>48</v>
      </c>
      <c r="C1247" s="8">
        <v>2750</v>
      </c>
      <c r="D1247" s="5" t="s">
        <v>86</v>
      </c>
      <c r="E1247" s="5" t="str">
        <f ca="1">IFERROR(OFFSET(Input!$F$1,MATCH(G1247,Input!$K$1:$K$10000,0)-1+$H1247,I1247),"Does Not Exist")</f>
        <v>0</v>
      </c>
      <c r="G1247" s="5" t="str">
        <f si="15" t="shared"/>
        <v>Scoring482750origination_fee_rate</v>
      </c>
    </row>
    <row r="1248" spans="1:7" x14ac:dyDescent="0.2">
      <c r="A1248" s="5" t="s">
        <v>147</v>
      </c>
      <c r="B1248" s="8">
        <v>48</v>
      </c>
      <c r="C1248" s="8">
        <v>2750</v>
      </c>
      <c r="D1248" s="5" t="s">
        <v>145</v>
      </c>
      <c r="E1248" s="5" t="str">
        <f ca="1">IFERROR(OFFSET(Input!$F$1,MATCH(G1248,Input!$K$1:$K$10000,0)-1+$H1248,I1248),"Does Not Exist")</f>
        <v>0</v>
      </c>
      <c r="G1248" s="5" t="str">
        <f si="15" t="shared"/>
        <v>Scoring482750origination_fee_amount</v>
      </c>
    </row>
    <row r="1249" spans="1:7" x14ac:dyDescent="0.2">
      <c r="A1249" s="5" t="s">
        <v>147</v>
      </c>
      <c r="B1249" s="8">
        <v>48</v>
      </c>
      <c r="C1249" s="8">
        <v>2750</v>
      </c>
      <c r="D1249" s="5" t="s">
        <v>120</v>
      </c>
      <c r="E1249" s="5" t="str">
        <f ca="1">IFERROR(OFFSET(Input!$F$1,MATCH(G1249,Input!$K$1:$K$10000,0)-1+$H1249,I1249),"Does Not Exist")</f>
        <v>0.232564</v>
      </c>
      <c r="G1249" s="5" t="str">
        <f si="15" t="shared"/>
        <v>Scoring482750post_loan_debt_to_net_income</v>
      </c>
    </row>
    <row r="1250" spans="1:7" x14ac:dyDescent="0.2">
      <c r="A1250" s="5" t="s">
        <v>147</v>
      </c>
      <c r="B1250" s="8">
        <v>48</v>
      </c>
      <c r="C1250" s="8">
        <v>2750</v>
      </c>
      <c r="D1250" s="5" t="s">
        <v>121</v>
      </c>
      <c r="E1250" s="5" t="str">
        <f ca="1">IFERROR(OFFSET(Input!$F$1,MATCH(G1250,Input!$K$1:$K$10000,0)-1+$H1250,I1250),"Does Not Exist")</f>
        <v>0.41256400000000004</v>
      </c>
      <c r="G1250" s="5" t="str">
        <f si="15" t="shared"/>
        <v>Scoring482750post_loan_debt_and_expenses_to_net_income</v>
      </c>
    </row>
    <row r="1251" spans="1:7" x14ac:dyDescent="0.2">
      <c r="A1251" s="5" t="s">
        <v>147</v>
      </c>
      <c r="B1251" s="8">
        <v>48</v>
      </c>
      <c r="C1251" s="8">
        <v>2750</v>
      </c>
      <c r="D1251" s="5" t="s">
        <v>122</v>
      </c>
      <c r="E1251" s="5" t="str">
        <f ca="1">IFERROR(OFFSET(Input!$F$1,MATCH(G1251,Input!$K$1:$K$10000,0)-1+$H1251,I1251),"Does Not Exist")</f>
        <v>0.174423</v>
      </c>
      <c r="G1251" s="5" t="str">
        <f si="15" t="shared"/>
        <v>Scoring482750post_loan_debt_to_income</v>
      </c>
    </row>
    <row r="1252" spans="1:7" x14ac:dyDescent="0.2">
      <c r="A1252" s="5" t="s">
        <v>147</v>
      </c>
      <c r="B1252" s="8">
        <v>48</v>
      </c>
      <c r="C1252" s="8">
        <v>3000</v>
      </c>
      <c r="D1252" s="5" t="s">
        <v>144</v>
      </c>
      <c r="E1252" s="5" t="str">
        <f ca="1">IFERROR(OFFSET(Input!$F$1,MATCH(G1252,Input!$K$1:$K$10000,0)-1+$H1252,I1252),"Does Not Exist")</f>
        <v>false</v>
      </c>
      <c r="G1252" s="5" t="str">
        <f si="15" t="shared"/>
        <v>Scoring483000amount_available</v>
      </c>
    </row>
    <row r="1253" spans="1:7" x14ac:dyDescent="0.2">
      <c r="A1253" s="5" t="s">
        <v>147</v>
      </c>
      <c r="B1253" s="8">
        <v>48</v>
      </c>
      <c r="C1253" s="8">
        <v>3000</v>
      </c>
      <c r="D1253" s="5" t="s">
        <v>84</v>
      </c>
      <c r="E1253" s="5" t="str">
        <f ca="1">IFERROR(OFFSET(Input!$F$1,MATCH(G1253,Input!$K$1:$K$10000,0)-1+$H1253,I1253),"Does Not Exist")</f>
        <v>118.72</v>
      </c>
      <c r="G1253" s="5" t="str">
        <f si="15" t="shared"/>
        <v>Scoring483000monthly_payment</v>
      </c>
    </row>
    <row r="1254" spans="1:7" x14ac:dyDescent="0.2">
      <c r="A1254" s="5" t="s">
        <v>147</v>
      </c>
      <c r="B1254" s="8">
        <v>48</v>
      </c>
      <c r="C1254" s="8">
        <v>3000</v>
      </c>
      <c r="D1254" s="5" t="s">
        <v>74</v>
      </c>
      <c r="E1254" s="5" t="str">
        <f ca="1">IFERROR(OFFSET(Input!$F$1,MATCH(G1254,Input!$K$1:$K$10000,0)-1+$H1254,I1254),"Does Not Exist")</f>
        <v>0.3599</v>
      </c>
      <c r="G1254" s="5" t="str">
        <f si="15" t="shared"/>
        <v>Scoring483000apr</v>
      </c>
    </row>
    <row r="1255" spans="1:7" x14ac:dyDescent="0.2">
      <c r="A1255" s="5" t="s">
        <v>147</v>
      </c>
      <c r="B1255" s="8">
        <v>48</v>
      </c>
      <c r="C1255" s="8">
        <v>3000</v>
      </c>
      <c r="D1255" s="5" t="s">
        <v>123</v>
      </c>
      <c r="E1255" s="5" t="str">
        <f ca="1">IFERROR(OFFSET(Input!$F$1,MATCH(G1255,Input!$K$1:$K$10000,0)-1+$H1255,I1255),"Does Not Exist")</f>
        <v>0.3599</v>
      </c>
      <c r="G1255" s="5" t="str">
        <f si="15" t="shared"/>
        <v>Scoring483000annual_interest_rate</v>
      </c>
    </row>
    <row r="1256" spans="1:7" x14ac:dyDescent="0.2">
      <c r="A1256" s="5" t="s">
        <v>147</v>
      </c>
      <c r="B1256" s="8">
        <v>48</v>
      </c>
      <c r="C1256" s="8">
        <v>3000</v>
      </c>
      <c r="D1256" s="5" t="s">
        <v>86</v>
      </c>
      <c r="E1256" s="5" t="str">
        <f ca="1">IFERROR(OFFSET(Input!$F$1,MATCH(G1256,Input!$K$1:$K$10000,0)-1+$H1256,I1256),"Does Not Exist")</f>
        <v>0</v>
      </c>
      <c r="G1256" s="5" t="str">
        <f si="15" t="shared"/>
        <v>Scoring483000origination_fee_rate</v>
      </c>
    </row>
    <row r="1257" spans="1:7" x14ac:dyDescent="0.2">
      <c r="A1257" s="5" t="s">
        <v>147</v>
      </c>
      <c r="B1257" s="8">
        <v>48</v>
      </c>
      <c r="C1257" s="8">
        <v>3000</v>
      </c>
      <c r="D1257" s="5" t="s">
        <v>145</v>
      </c>
      <c r="E1257" s="5" t="str">
        <f ca="1">IFERROR(OFFSET(Input!$F$1,MATCH(G1257,Input!$K$1:$K$10000,0)-1+$H1257,I1257),"Does Not Exist")</f>
        <v>0</v>
      </c>
      <c r="G1257" s="5" t="str">
        <f si="15" t="shared"/>
        <v>Scoring483000origination_fee_amount</v>
      </c>
    </row>
    <row r="1258" spans="1:7" x14ac:dyDescent="0.2">
      <c r="A1258" s="5" t="s">
        <v>147</v>
      </c>
      <c r="B1258" s="8">
        <v>48</v>
      </c>
      <c r="C1258" s="8">
        <v>3000</v>
      </c>
      <c r="D1258" s="5" t="s">
        <v>120</v>
      </c>
      <c r="E1258" s="5" t="str">
        <f ca="1">IFERROR(OFFSET(Input!$F$1,MATCH(G1258,Input!$K$1:$K$10000,0)-1+$H1258,I1258),"Does Not Exist")</f>
        <v>0.234544</v>
      </c>
      <c r="G1258" s="5" t="str">
        <f si="15" t="shared"/>
        <v>Scoring483000post_loan_debt_to_net_income</v>
      </c>
    </row>
    <row r="1259" spans="1:7" x14ac:dyDescent="0.2">
      <c r="A1259" s="5" t="s">
        <v>147</v>
      </c>
      <c r="B1259" s="8">
        <v>48</v>
      </c>
      <c r="C1259" s="8">
        <v>3000</v>
      </c>
      <c r="D1259" s="5" t="s">
        <v>121</v>
      </c>
      <c r="E1259" s="5" t="str">
        <f ca="1">IFERROR(OFFSET(Input!$F$1,MATCH(G1259,Input!$K$1:$K$10000,0)-1+$H1259,I1259),"Does Not Exist")</f>
        <v>0.41454399999999997</v>
      </c>
      <c r="G1259" s="5" t="str">
        <f si="15" t="shared"/>
        <v>Scoring483000post_loan_debt_and_expenses_to_net_income</v>
      </c>
    </row>
    <row r="1260" spans="1:7" x14ac:dyDescent="0.2">
      <c r="A1260" s="5" t="s">
        <v>147</v>
      </c>
      <c r="B1260" s="8">
        <v>48</v>
      </c>
      <c r="C1260" s="8">
        <v>3000</v>
      </c>
      <c r="D1260" s="5" t="s">
        <v>122</v>
      </c>
      <c r="E1260" s="5" t="str">
        <f ca="1">IFERROR(OFFSET(Input!$F$1,MATCH(G1260,Input!$K$1:$K$10000,0)-1+$H1260,I1260),"Does Not Exist")</f>
        <v>0.175908</v>
      </c>
      <c r="G1260" s="5" t="str">
        <f si="15" t="shared"/>
        <v>Scoring483000post_loan_debt_to_income</v>
      </c>
    </row>
    <row r="1261" spans="1:7" x14ac:dyDescent="0.2">
      <c r="A1261" s="5" t="s">
        <v>147</v>
      </c>
      <c r="B1261" s="8">
        <v>48</v>
      </c>
      <c r="C1261" s="8">
        <v>3250</v>
      </c>
      <c r="D1261" s="5" t="s">
        <v>144</v>
      </c>
      <c r="E1261" s="5" t="str">
        <f ca="1">IFERROR(OFFSET(Input!$F$1,MATCH(G1261,Input!$K$1:$K$10000,0)-1+$H1261,I1261),"Does Not Exist")</f>
        <v>false</v>
      </c>
      <c r="G1261" s="5" t="str">
        <f si="15" t="shared"/>
        <v>Scoring483250amount_available</v>
      </c>
    </row>
    <row r="1262" spans="1:7" x14ac:dyDescent="0.2">
      <c r="A1262" s="5" t="s">
        <v>147</v>
      </c>
      <c r="B1262" s="8">
        <v>48</v>
      </c>
      <c r="C1262" s="8">
        <v>3250</v>
      </c>
      <c r="D1262" s="5" t="s">
        <v>84</v>
      </c>
      <c r="E1262" s="5" t="str">
        <f ca="1">IFERROR(OFFSET(Input!$F$1,MATCH(G1262,Input!$K$1:$K$10000,0)-1+$H1262,I1262),"Does Not Exist")</f>
        <v>128.61</v>
      </c>
      <c r="G1262" s="5" t="str">
        <f si="15" t="shared"/>
        <v>Scoring483250monthly_payment</v>
      </c>
    </row>
    <row r="1263" spans="1:7" x14ac:dyDescent="0.2">
      <c r="A1263" s="5" t="s">
        <v>147</v>
      </c>
      <c r="B1263" s="8">
        <v>48</v>
      </c>
      <c r="C1263" s="8">
        <v>3250</v>
      </c>
      <c r="D1263" s="5" t="s">
        <v>74</v>
      </c>
      <c r="E1263" s="5" t="str">
        <f ca="1">IFERROR(OFFSET(Input!$F$1,MATCH(G1263,Input!$K$1:$K$10000,0)-1+$H1263,I1263),"Does Not Exist")</f>
        <v>0.3599</v>
      </c>
      <c r="G1263" s="5" t="str">
        <f si="15" t="shared"/>
        <v>Scoring483250apr</v>
      </c>
    </row>
    <row r="1264" spans="1:7" x14ac:dyDescent="0.2">
      <c r="A1264" s="5" t="s">
        <v>147</v>
      </c>
      <c r="B1264" s="8">
        <v>48</v>
      </c>
      <c r="C1264" s="8">
        <v>3250</v>
      </c>
      <c r="D1264" s="5" t="s">
        <v>123</v>
      </c>
      <c r="E1264" s="5" t="str">
        <f ca="1">IFERROR(OFFSET(Input!$F$1,MATCH(G1264,Input!$K$1:$K$10000,0)-1+$H1264,I1264),"Does Not Exist")</f>
        <v>0.3599</v>
      </c>
      <c r="G1264" s="5" t="str">
        <f si="15" t="shared"/>
        <v>Scoring483250annual_interest_rate</v>
      </c>
    </row>
    <row r="1265" spans="1:7" x14ac:dyDescent="0.2">
      <c r="A1265" s="5" t="s">
        <v>147</v>
      </c>
      <c r="B1265" s="8">
        <v>48</v>
      </c>
      <c r="C1265" s="8">
        <v>3250</v>
      </c>
      <c r="D1265" s="5" t="s">
        <v>86</v>
      </c>
      <c r="E1265" s="5" t="str">
        <f ca="1">IFERROR(OFFSET(Input!$F$1,MATCH(G1265,Input!$K$1:$K$10000,0)-1+$H1265,I1265),"Does Not Exist")</f>
        <v>0</v>
      </c>
      <c r="G1265" s="5" t="str">
        <f si="15" t="shared"/>
        <v>Scoring483250origination_fee_rate</v>
      </c>
    </row>
    <row r="1266" spans="1:7" x14ac:dyDescent="0.2">
      <c r="A1266" s="5" t="s">
        <v>147</v>
      </c>
      <c r="B1266" s="8">
        <v>48</v>
      </c>
      <c r="C1266" s="8">
        <v>3250</v>
      </c>
      <c r="D1266" s="5" t="s">
        <v>145</v>
      </c>
      <c r="E1266" s="5" t="str">
        <f ca="1">IFERROR(OFFSET(Input!$F$1,MATCH(G1266,Input!$K$1:$K$10000,0)-1+$H1266,I1266),"Does Not Exist")</f>
        <v>0</v>
      </c>
      <c r="G1266" s="5" t="str">
        <f si="15" t="shared"/>
        <v>Scoring483250origination_fee_amount</v>
      </c>
    </row>
    <row r="1267" spans="1:7" x14ac:dyDescent="0.2">
      <c r="A1267" s="5" t="s">
        <v>147</v>
      </c>
      <c r="B1267" s="8">
        <v>48</v>
      </c>
      <c r="C1267" s="8">
        <v>3250</v>
      </c>
      <c r="D1267" s="5" t="s">
        <v>120</v>
      </c>
      <c r="E1267" s="5" t="str">
        <f ca="1">IFERROR(OFFSET(Input!$F$1,MATCH(G1267,Input!$K$1:$K$10000,0)-1+$H1267,I1267),"Does Not Exist")</f>
        <v>0.23652200000000004</v>
      </c>
      <c r="G1267" s="5" t="str">
        <f si="15" t="shared"/>
        <v>Scoring483250post_loan_debt_to_net_income</v>
      </c>
    </row>
    <row r="1268" spans="1:7" x14ac:dyDescent="0.2">
      <c r="A1268" s="5" t="s">
        <v>147</v>
      </c>
      <c r="B1268" s="8">
        <v>48</v>
      </c>
      <c r="C1268" s="8">
        <v>3250</v>
      </c>
      <c r="D1268" s="5" t="s">
        <v>121</v>
      </c>
      <c r="E1268" s="5" t="str">
        <f ca="1">IFERROR(OFFSET(Input!$F$1,MATCH(G1268,Input!$K$1:$K$10000,0)-1+$H1268,I1268),"Does Not Exist")</f>
        <v>0.416522</v>
      </c>
      <c r="G1268" s="5" t="str">
        <f si="15" t="shared"/>
        <v>Scoring483250post_loan_debt_and_expenses_to_net_income</v>
      </c>
    </row>
    <row r="1269" spans="1:7" x14ac:dyDescent="0.2">
      <c r="A1269" s="5" t="s">
        <v>147</v>
      </c>
      <c r="B1269" s="8">
        <v>48</v>
      </c>
      <c r="C1269" s="8">
        <v>3250</v>
      </c>
      <c r="D1269" s="5" t="s">
        <v>122</v>
      </c>
      <c r="E1269" s="5" t="str">
        <f ca="1">IFERROR(OFFSET(Input!$F$1,MATCH(G1269,Input!$K$1:$K$10000,0)-1+$H1269,I1269),"Does Not Exist")</f>
        <v>0.1773915</v>
      </c>
      <c r="G1269" s="5" t="str">
        <f si="15" t="shared"/>
        <v>Scoring483250post_loan_debt_to_income</v>
      </c>
    </row>
    <row r="1270" spans="1:7" x14ac:dyDescent="0.2">
      <c r="A1270" s="5" t="s">
        <v>147</v>
      </c>
      <c r="B1270" s="8">
        <v>48</v>
      </c>
      <c r="C1270" s="8">
        <v>3500</v>
      </c>
      <c r="D1270" s="5" t="s">
        <v>144</v>
      </c>
      <c r="E1270" s="5" t="str">
        <f ca="1">IFERROR(OFFSET(Input!$F$1,MATCH(G1270,Input!$K$1:$K$10000,0)-1+$H1270,I1270),"Does Not Exist")</f>
        <v>false</v>
      </c>
      <c r="G1270" s="5" t="str">
        <f si="15" t="shared"/>
        <v>Scoring483500amount_available</v>
      </c>
    </row>
    <row r="1271" spans="1:7" x14ac:dyDescent="0.2">
      <c r="A1271" s="5" t="s">
        <v>147</v>
      </c>
      <c r="B1271" s="8">
        <v>48</v>
      </c>
      <c r="C1271" s="8">
        <v>3500</v>
      </c>
      <c r="D1271" s="5" t="s">
        <v>84</v>
      </c>
      <c r="E1271" s="5" t="str">
        <f ca="1">IFERROR(OFFSET(Input!$F$1,MATCH(G1271,Input!$K$1:$K$10000,0)-1+$H1271,I1271),"Does Not Exist")</f>
        <v>138.5</v>
      </c>
      <c r="G1271" s="5" t="str">
        <f si="15" t="shared"/>
        <v>Scoring483500monthly_payment</v>
      </c>
    </row>
    <row r="1272" spans="1:7" x14ac:dyDescent="0.2">
      <c r="A1272" s="5" t="s">
        <v>147</v>
      </c>
      <c r="B1272" s="8">
        <v>48</v>
      </c>
      <c r="C1272" s="8">
        <v>3500</v>
      </c>
      <c r="D1272" s="5" t="s">
        <v>74</v>
      </c>
      <c r="E1272" s="5" t="str">
        <f ca="1">IFERROR(OFFSET(Input!$F$1,MATCH(G1272,Input!$K$1:$K$10000,0)-1+$H1272,I1272),"Does Not Exist")</f>
        <v>0.3599</v>
      </c>
      <c r="G1272" s="5" t="str">
        <f si="15" t="shared"/>
        <v>Scoring483500apr</v>
      </c>
    </row>
    <row r="1273" spans="1:7" x14ac:dyDescent="0.2">
      <c r="A1273" s="5" t="s">
        <v>147</v>
      </c>
      <c r="B1273" s="8">
        <v>48</v>
      </c>
      <c r="C1273" s="8">
        <v>3500</v>
      </c>
      <c r="D1273" s="5" t="s">
        <v>123</v>
      </c>
      <c r="E1273" s="5" t="str">
        <f ca="1">IFERROR(OFFSET(Input!$F$1,MATCH(G1273,Input!$K$1:$K$10000,0)-1+$H1273,I1273),"Does Not Exist")</f>
        <v>0.3599</v>
      </c>
      <c r="G1273" s="5" t="str">
        <f si="15" t="shared"/>
        <v>Scoring483500annual_interest_rate</v>
      </c>
    </row>
    <row r="1274" spans="1:7" x14ac:dyDescent="0.2">
      <c r="A1274" s="5" t="s">
        <v>147</v>
      </c>
      <c r="B1274" s="8">
        <v>48</v>
      </c>
      <c r="C1274" s="8">
        <v>3500</v>
      </c>
      <c r="D1274" s="5" t="s">
        <v>86</v>
      </c>
      <c r="E1274" s="5" t="str">
        <f ca="1">IFERROR(OFFSET(Input!$F$1,MATCH(G1274,Input!$K$1:$K$10000,0)-1+$H1274,I1274),"Does Not Exist")</f>
        <v>0</v>
      </c>
      <c r="G1274" s="5" t="str">
        <f si="15" t="shared"/>
        <v>Scoring483500origination_fee_rate</v>
      </c>
    </row>
    <row r="1275" spans="1:7" x14ac:dyDescent="0.2">
      <c r="A1275" s="5" t="s">
        <v>147</v>
      </c>
      <c r="B1275" s="8">
        <v>48</v>
      </c>
      <c r="C1275" s="8">
        <v>3500</v>
      </c>
      <c r="D1275" s="5" t="s">
        <v>145</v>
      </c>
      <c r="E1275" s="5" t="str">
        <f ca="1">IFERROR(OFFSET(Input!$F$1,MATCH(G1275,Input!$K$1:$K$10000,0)-1+$H1275,I1275),"Does Not Exist")</f>
        <v>0</v>
      </c>
      <c r="G1275" s="5" t="str">
        <f si="15" t="shared"/>
        <v>Scoring483500origination_fee_amount</v>
      </c>
    </row>
    <row r="1276" spans="1:7" x14ac:dyDescent="0.2">
      <c r="A1276" s="5" t="s">
        <v>147</v>
      </c>
      <c r="B1276" s="8">
        <v>48</v>
      </c>
      <c r="C1276" s="8">
        <v>3500</v>
      </c>
      <c r="D1276" s="5" t="s">
        <v>120</v>
      </c>
      <c r="E1276" s="5" t="str">
        <f ca="1">IFERROR(OFFSET(Input!$F$1,MATCH(G1276,Input!$K$1:$K$10000,0)-1+$H1276,I1276),"Does Not Exist")</f>
        <v>0.2385</v>
      </c>
      <c r="G1276" s="5" t="str">
        <f si="15" t="shared"/>
        <v>Scoring483500post_loan_debt_to_net_income</v>
      </c>
    </row>
    <row r="1277" spans="1:7" x14ac:dyDescent="0.2">
      <c r="A1277" s="5" t="s">
        <v>147</v>
      </c>
      <c r="B1277" s="8">
        <v>48</v>
      </c>
      <c r="C1277" s="8">
        <v>3500</v>
      </c>
      <c r="D1277" s="5" t="s">
        <v>121</v>
      </c>
      <c r="E1277" s="5" t="str">
        <f ca="1">IFERROR(OFFSET(Input!$F$1,MATCH(G1277,Input!$K$1:$K$10000,0)-1+$H1277,I1277),"Does Not Exist")</f>
        <v>0.4185</v>
      </c>
      <c r="G1277" s="5" t="str">
        <f ref="G1277:G1340" si="16" t="shared">A1277&amp;B1277&amp;C1277&amp;D1277</f>
        <v>Scoring483500post_loan_debt_and_expenses_to_net_income</v>
      </c>
    </row>
    <row r="1278" spans="1:7" x14ac:dyDescent="0.2">
      <c r="A1278" s="5" t="s">
        <v>147</v>
      </c>
      <c r="B1278" s="8">
        <v>48</v>
      </c>
      <c r="C1278" s="8">
        <v>3500</v>
      </c>
      <c r="D1278" s="5" t="s">
        <v>122</v>
      </c>
      <c r="E1278" s="5" t="str">
        <f ca="1">IFERROR(OFFSET(Input!$F$1,MATCH(G1278,Input!$K$1:$K$10000,0)-1+$H1278,I1278),"Does Not Exist")</f>
        <v>0.17887499999999998</v>
      </c>
      <c r="G1278" s="5" t="str">
        <f si="16" t="shared"/>
        <v>Scoring483500post_loan_debt_to_income</v>
      </c>
    </row>
    <row r="1279" spans="1:7" x14ac:dyDescent="0.2">
      <c r="A1279" s="5" t="s">
        <v>147</v>
      </c>
      <c r="B1279" s="8">
        <v>48</v>
      </c>
      <c r="C1279" s="8">
        <v>3750</v>
      </c>
      <c r="D1279" s="5" t="s">
        <v>144</v>
      </c>
      <c r="E1279" s="5" t="str">
        <f ca="1">IFERROR(OFFSET(Input!$F$1,MATCH(G1279,Input!$K$1:$K$10000,0)-1+$H1279,I1279),"Does Not Exist")</f>
        <v>false</v>
      </c>
      <c r="G1279" s="5" t="str">
        <f si="16" t="shared"/>
        <v>Scoring483750amount_available</v>
      </c>
    </row>
    <row r="1280" spans="1:7" x14ac:dyDescent="0.2">
      <c r="A1280" s="5" t="s">
        <v>147</v>
      </c>
      <c r="B1280" s="8">
        <v>48</v>
      </c>
      <c r="C1280" s="8">
        <v>3750</v>
      </c>
      <c r="D1280" s="5" t="s">
        <v>84</v>
      </c>
      <c r="E1280" s="5" t="str">
        <f ca="1">IFERROR(OFFSET(Input!$F$1,MATCH(G1280,Input!$K$1:$K$10000,0)-1+$H1280,I1280),"Does Not Exist")</f>
        <v>148.39</v>
      </c>
      <c r="G1280" s="5" t="str">
        <f si="16" t="shared"/>
        <v>Scoring483750monthly_payment</v>
      </c>
    </row>
    <row r="1281" spans="1:7" x14ac:dyDescent="0.2">
      <c r="A1281" s="5" t="s">
        <v>147</v>
      </c>
      <c r="B1281" s="8">
        <v>48</v>
      </c>
      <c r="C1281" s="8">
        <v>3750</v>
      </c>
      <c r="D1281" s="5" t="s">
        <v>74</v>
      </c>
      <c r="E1281" s="5" t="str">
        <f ca="1">IFERROR(OFFSET(Input!$F$1,MATCH(G1281,Input!$K$1:$K$10000,0)-1+$H1281,I1281),"Does Not Exist")</f>
        <v>0.3599</v>
      </c>
      <c r="G1281" s="5" t="str">
        <f si="16" t="shared"/>
        <v>Scoring483750apr</v>
      </c>
    </row>
    <row r="1282" spans="1:7" x14ac:dyDescent="0.2">
      <c r="A1282" s="5" t="s">
        <v>147</v>
      </c>
      <c r="B1282" s="8">
        <v>48</v>
      </c>
      <c r="C1282" s="8">
        <v>3750</v>
      </c>
      <c r="D1282" s="5" t="s">
        <v>123</v>
      </c>
      <c r="E1282" s="5" t="str">
        <f ca="1">IFERROR(OFFSET(Input!$F$1,MATCH(G1282,Input!$K$1:$K$10000,0)-1+$H1282,I1282),"Does Not Exist")</f>
        <v>0.3599</v>
      </c>
      <c r="G1282" s="5" t="str">
        <f si="16" t="shared"/>
        <v>Scoring483750annual_interest_rate</v>
      </c>
    </row>
    <row r="1283" spans="1:7" x14ac:dyDescent="0.2">
      <c r="A1283" s="5" t="s">
        <v>147</v>
      </c>
      <c r="B1283" s="8">
        <v>48</v>
      </c>
      <c r="C1283" s="8">
        <v>3750</v>
      </c>
      <c r="D1283" s="5" t="s">
        <v>86</v>
      </c>
      <c r="E1283" s="5" t="str">
        <f ca="1">IFERROR(OFFSET(Input!$F$1,MATCH(G1283,Input!$K$1:$K$10000,0)-1+$H1283,I1283),"Does Not Exist")</f>
        <v>0</v>
      </c>
      <c r="G1283" s="5" t="str">
        <f si="16" t="shared"/>
        <v>Scoring483750origination_fee_rate</v>
      </c>
    </row>
    <row r="1284" spans="1:7" x14ac:dyDescent="0.2">
      <c r="A1284" s="5" t="s">
        <v>147</v>
      </c>
      <c r="B1284" s="8">
        <v>48</v>
      </c>
      <c r="C1284" s="8">
        <v>3750</v>
      </c>
      <c r="D1284" s="5" t="s">
        <v>145</v>
      </c>
      <c r="E1284" s="5" t="str">
        <f ca="1">IFERROR(OFFSET(Input!$F$1,MATCH(G1284,Input!$K$1:$K$10000,0)-1+$H1284,I1284),"Does Not Exist")</f>
        <v>0</v>
      </c>
      <c r="G1284" s="5" t="str">
        <f si="16" t="shared"/>
        <v>Scoring483750origination_fee_amount</v>
      </c>
    </row>
    <row r="1285" spans="1:7" x14ac:dyDescent="0.2">
      <c r="A1285" s="5" t="s">
        <v>147</v>
      </c>
      <c r="B1285" s="8">
        <v>48</v>
      </c>
      <c r="C1285" s="8">
        <v>3750</v>
      </c>
      <c r="D1285" s="5" t="s">
        <v>120</v>
      </c>
      <c r="E1285" s="5" t="str">
        <f ca="1">IFERROR(OFFSET(Input!$F$1,MATCH(G1285,Input!$K$1:$K$10000,0)-1+$H1285,I1285),"Does Not Exist")</f>
        <v>0.24047799999999997</v>
      </c>
      <c r="G1285" s="5" t="str">
        <f si="16" t="shared"/>
        <v>Scoring483750post_loan_debt_to_net_income</v>
      </c>
    </row>
    <row r="1286" spans="1:7" x14ac:dyDescent="0.2">
      <c r="A1286" s="5" t="s">
        <v>147</v>
      </c>
      <c r="B1286" s="8">
        <v>48</v>
      </c>
      <c r="C1286" s="8">
        <v>3750</v>
      </c>
      <c r="D1286" s="5" t="s">
        <v>121</v>
      </c>
      <c r="E1286" s="5" t="str">
        <f ca="1">IFERROR(OFFSET(Input!$F$1,MATCH(G1286,Input!$K$1:$K$10000,0)-1+$H1286,I1286),"Does Not Exist")</f>
        <v>0.42047799999999996</v>
      </c>
      <c r="G1286" s="5" t="str">
        <f si="16" t="shared"/>
        <v>Scoring483750post_loan_debt_and_expenses_to_net_income</v>
      </c>
    </row>
    <row r="1287" spans="1:7" x14ac:dyDescent="0.2">
      <c r="A1287" s="5" t="s">
        <v>147</v>
      </c>
      <c r="B1287" s="8">
        <v>48</v>
      </c>
      <c r="C1287" s="8">
        <v>3750</v>
      </c>
      <c r="D1287" s="5" t="s">
        <v>122</v>
      </c>
      <c r="E1287" s="5" t="str">
        <f ca="1">IFERROR(OFFSET(Input!$F$1,MATCH(G1287,Input!$K$1:$K$10000,0)-1+$H1287,I1287),"Does Not Exist")</f>
        <v>0.18035849999999998</v>
      </c>
      <c r="G1287" s="5" t="str">
        <f si="16" t="shared"/>
        <v>Scoring483750post_loan_debt_to_income</v>
      </c>
    </row>
    <row r="1288" spans="1:7" x14ac:dyDescent="0.2">
      <c r="A1288" s="5" t="s">
        <v>147</v>
      </c>
      <c r="B1288" s="8">
        <v>48</v>
      </c>
      <c r="C1288" s="8">
        <v>4000</v>
      </c>
      <c r="D1288" s="5" t="s">
        <v>144</v>
      </c>
      <c r="E1288" s="5" t="str">
        <f ca="1">IFERROR(OFFSET(Input!$F$1,MATCH(G1288,Input!$K$1:$K$10000,0)-1+$H1288,I1288),"Does Not Exist")</f>
        <v>false</v>
      </c>
      <c r="G1288" s="5" t="str">
        <f si="16" t="shared"/>
        <v>Scoring484000amount_available</v>
      </c>
    </row>
    <row r="1289" spans="1:7" x14ac:dyDescent="0.2">
      <c r="A1289" s="5" t="s">
        <v>147</v>
      </c>
      <c r="B1289" s="8">
        <v>48</v>
      </c>
      <c r="C1289" s="8">
        <v>4000</v>
      </c>
      <c r="D1289" s="5" t="s">
        <v>84</v>
      </c>
      <c r="E1289" s="5" t="str">
        <f ca="1">IFERROR(OFFSET(Input!$F$1,MATCH(G1289,Input!$K$1:$K$10000,0)-1+$H1289,I1289),"Does Not Exist")</f>
        <v>158.29</v>
      </c>
      <c r="G1289" s="5" t="str">
        <f si="16" t="shared"/>
        <v>Scoring484000monthly_payment</v>
      </c>
    </row>
    <row r="1290" spans="1:7" x14ac:dyDescent="0.2">
      <c r="A1290" s="5" t="s">
        <v>147</v>
      </c>
      <c r="B1290" s="8">
        <v>48</v>
      </c>
      <c r="C1290" s="8">
        <v>4000</v>
      </c>
      <c r="D1290" s="5" t="s">
        <v>74</v>
      </c>
      <c r="E1290" s="5" t="str">
        <f ca="1">IFERROR(OFFSET(Input!$F$1,MATCH(G1290,Input!$K$1:$K$10000,0)-1+$H1290,I1290),"Does Not Exist")</f>
        <v>0.3599</v>
      </c>
      <c r="G1290" s="5" t="str">
        <f si="16" t="shared"/>
        <v>Scoring484000apr</v>
      </c>
    </row>
    <row r="1291" spans="1:7" x14ac:dyDescent="0.2">
      <c r="A1291" s="5" t="s">
        <v>147</v>
      </c>
      <c r="B1291" s="8">
        <v>48</v>
      </c>
      <c r="C1291" s="8">
        <v>4000</v>
      </c>
      <c r="D1291" s="5" t="s">
        <v>123</v>
      </c>
      <c r="E1291" s="5" t="str">
        <f ca="1">IFERROR(OFFSET(Input!$F$1,MATCH(G1291,Input!$K$1:$K$10000,0)-1+$H1291,I1291),"Does Not Exist")</f>
        <v>0.3599</v>
      </c>
      <c r="G1291" s="5" t="str">
        <f si="16" t="shared"/>
        <v>Scoring484000annual_interest_rate</v>
      </c>
    </row>
    <row r="1292" spans="1:7" x14ac:dyDescent="0.2">
      <c r="A1292" s="5" t="s">
        <v>147</v>
      </c>
      <c r="B1292" s="8">
        <v>48</v>
      </c>
      <c r="C1292" s="8">
        <v>4000</v>
      </c>
      <c r="D1292" s="5" t="s">
        <v>86</v>
      </c>
      <c r="E1292" s="5" t="str">
        <f ca="1">IFERROR(OFFSET(Input!$F$1,MATCH(G1292,Input!$K$1:$K$10000,0)-1+$H1292,I1292),"Does Not Exist")</f>
        <v>0</v>
      </c>
      <c r="G1292" s="5" t="str">
        <f si="16" t="shared"/>
        <v>Scoring484000origination_fee_rate</v>
      </c>
    </row>
    <row r="1293" spans="1:7" x14ac:dyDescent="0.2">
      <c r="A1293" s="5" t="s">
        <v>147</v>
      </c>
      <c r="B1293" s="8">
        <v>48</v>
      </c>
      <c r="C1293" s="8">
        <v>4000</v>
      </c>
      <c r="D1293" s="5" t="s">
        <v>145</v>
      </c>
      <c r="E1293" s="5" t="str">
        <f ca="1">IFERROR(OFFSET(Input!$F$1,MATCH(G1293,Input!$K$1:$K$10000,0)-1+$H1293,I1293),"Does Not Exist")</f>
        <v>0</v>
      </c>
      <c r="G1293" s="5" t="str">
        <f si="16" t="shared"/>
        <v>Scoring484000origination_fee_amount</v>
      </c>
    </row>
    <row r="1294" spans="1:7" x14ac:dyDescent="0.2">
      <c r="A1294" s="5" t="s">
        <v>147</v>
      </c>
      <c r="B1294" s="8">
        <v>48</v>
      </c>
      <c r="C1294" s="8">
        <v>4000</v>
      </c>
      <c r="D1294" s="5" t="s">
        <v>120</v>
      </c>
      <c r="E1294" s="5" t="str">
        <f ca="1">IFERROR(OFFSET(Input!$F$1,MATCH(G1294,Input!$K$1:$K$10000,0)-1+$H1294,I1294),"Does Not Exist")</f>
        <v>0.24245799999999998</v>
      </c>
      <c r="G1294" s="5" t="str">
        <f si="16" t="shared"/>
        <v>Scoring484000post_loan_debt_to_net_income</v>
      </c>
    </row>
    <row r="1295" spans="1:7" x14ac:dyDescent="0.2">
      <c r="A1295" s="5" t="s">
        <v>147</v>
      </c>
      <c r="B1295" s="8">
        <v>48</v>
      </c>
      <c r="C1295" s="8">
        <v>4000</v>
      </c>
      <c r="D1295" s="5" t="s">
        <v>121</v>
      </c>
      <c r="E1295" s="5" t="str">
        <f ca="1">IFERROR(OFFSET(Input!$F$1,MATCH(G1295,Input!$K$1:$K$10000,0)-1+$H1295,I1295),"Does Not Exist")</f>
        <v>0.422458</v>
      </c>
      <c r="G1295" s="5" t="str">
        <f si="16" t="shared"/>
        <v>Scoring484000post_loan_debt_and_expenses_to_net_income</v>
      </c>
    </row>
    <row r="1296" spans="1:7" x14ac:dyDescent="0.2">
      <c r="A1296" s="5" t="s">
        <v>147</v>
      </c>
      <c r="B1296" s="8">
        <v>48</v>
      </c>
      <c r="C1296" s="8">
        <v>4000</v>
      </c>
      <c r="D1296" s="5" t="s">
        <v>122</v>
      </c>
      <c r="E1296" s="5" t="str">
        <f ca="1">IFERROR(OFFSET(Input!$F$1,MATCH(G1296,Input!$K$1:$K$10000,0)-1+$H1296,I1296),"Does Not Exist")</f>
        <v>0.1818435</v>
      </c>
      <c r="G1296" s="5" t="str">
        <f si="16" t="shared"/>
        <v>Scoring484000post_loan_debt_to_income</v>
      </c>
    </row>
    <row r="1297" spans="1:7" x14ac:dyDescent="0.2">
      <c r="A1297" s="5" t="s">
        <v>147</v>
      </c>
      <c r="B1297" s="8">
        <v>48</v>
      </c>
      <c r="C1297" s="8">
        <v>4250</v>
      </c>
      <c r="D1297" s="5" t="s">
        <v>144</v>
      </c>
      <c r="E1297" s="5" t="str">
        <f ca="1">IFERROR(OFFSET(Input!$F$1,MATCH(G1297,Input!$K$1:$K$10000,0)-1+$H1297,I1297),"Does Not Exist")</f>
        <v>false</v>
      </c>
      <c r="G1297" s="5" t="str">
        <f si="16" t="shared"/>
        <v>Scoring484250amount_available</v>
      </c>
    </row>
    <row r="1298" spans="1:7" x14ac:dyDescent="0.2">
      <c r="A1298" s="5" t="s">
        <v>147</v>
      </c>
      <c r="B1298" s="8">
        <v>48</v>
      </c>
      <c r="C1298" s="8">
        <v>4250</v>
      </c>
      <c r="D1298" s="5" t="s">
        <v>84</v>
      </c>
      <c r="E1298" s="5" t="str">
        <f ca="1">IFERROR(OFFSET(Input!$F$1,MATCH(G1298,Input!$K$1:$K$10000,0)-1+$H1298,I1298),"Does Not Exist")</f>
        <v>168.18</v>
      </c>
      <c r="G1298" s="5" t="str">
        <f si="16" t="shared"/>
        <v>Scoring484250monthly_payment</v>
      </c>
    </row>
    <row r="1299" spans="1:7" x14ac:dyDescent="0.2">
      <c r="A1299" s="5" t="s">
        <v>147</v>
      </c>
      <c r="B1299" s="8">
        <v>48</v>
      </c>
      <c r="C1299" s="8">
        <v>4250</v>
      </c>
      <c r="D1299" s="5" t="s">
        <v>74</v>
      </c>
      <c r="E1299" s="5" t="str">
        <f ca="1">IFERROR(OFFSET(Input!$F$1,MATCH(G1299,Input!$K$1:$K$10000,0)-1+$H1299,I1299),"Does Not Exist")</f>
        <v>0.3599</v>
      </c>
      <c r="G1299" s="5" t="str">
        <f si="16" t="shared"/>
        <v>Scoring484250apr</v>
      </c>
    </row>
    <row r="1300" spans="1:7" x14ac:dyDescent="0.2">
      <c r="A1300" s="5" t="s">
        <v>147</v>
      </c>
      <c r="B1300" s="8">
        <v>48</v>
      </c>
      <c r="C1300" s="8">
        <v>4250</v>
      </c>
      <c r="D1300" s="5" t="s">
        <v>123</v>
      </c>
      <c r="E1300" s="5" t="str">
        <f ca="1">IFERROR(OFFSET(Input!$F$1,MATCH(G1300,Input!$K$1:$K$10000,0)-1+$H1300,I1300),"Does Not Exist")</f>
        <v>0.3599</v>
      </c>
      <c r="G1300" s="5" t="str">
        <f si="16" t="shared"/>
        <v>Scoring484250annual_interest_rate</v>
      </c>
    </row>
    <row r="1301" spans="1:7" x14ac:dyDescent="0.2">
      <c r="A1301" s="5" t="s">
        <v>147</v>
      </c>
      <c r="B1301" s="8">
        <v>48</v>
      </c>
      <c r="C1301" s="8">
        <v>4250</v>
      </c>
      <c r="D1301" s="5" t="s">
        <v>86</v>
      </c>
      <c r="E1301" s="5" t="str">
        <f ca="1">IFERROR(OFFSET(Input!$F$1,MATCH(G1301,Input!$K$1:$K$10000,0)-1+$H1301,I1301),"Does Not Exist")</f>
        <v>0</v>
      </c>
      <c r="G1301" s="5" t="str">
        <f si="16" t="shared"/>
        <v>Scoring484250origination_fee_rate</v>
      </c>
    </row>
    <row r="1302" spans="1:7" x14ac:dyDescent="0.2">
      <c r="A1302" s="5" t="s">
        <v>147</v>
      </c>
      <c r="B1302" s="8">
        <v>48</v>
      </c>
      <c r="C1302" s="8">
        <v>4250</v>
      </c>
      <c r="D1302" s="5" t="s">
        <v>145</v>
      </c>
      <c r="E1302" s="5" t="str">
        <f ca="1">IFERROR(OFFSET(Input!$F$1,MATCH(G1302,Input!$K$1:$K$10000,0)-1+$H1302,I1302),"Does Not Exist")</f>
        <v>0</v>
      </c>
      <c r="G1302" s="5" t="str">
        <f si="16" t="shared"/>
        <v>Scoring484250origination_fee_amount</v>
      </c>
    </row>
    <row r="1303" spans="1:7" x14ac:dyDescent="0.2">
      <c r="A1303" s="5" t="s">
        <v>147</v>
      </c>
      <c r="B1303" s="8">
        <v>48</v>
      </c>
      <c r="C1303" s="8">
        <v>4250</v>
      </c>
      <c r="D1303" s="5" t="s">
        <v>120</v>
      </c>
      <c r="E1303" s="5" t="str">
        <f ca="1">IFERROR(OFFSET(Input!$F$1,MATCH(G1303,Input!$K$1:$K$10000,0)-1+$H1303,I1303),"Does Not Exist")</f>
        <v>0.24443600000000001</v>
      </c>
      <c r="G1303" s="5" t="str">
        <f si="16" t="shared"/>
        <v>Scoring484250post_loan_debt_to_net_income</v>
      </c>
    </row>
    <row r="1304" spans="1:7" x14ac:dyDescent="0.2">
      <c r="A1304" s="5" t="s">
        <v>147</v>
      </c>
      <c r="B1304" s="8">
        <v>48</v>
      </c>
      <c r="C1304" s="8">
        <v>4250</v>
      </c>
      <c r="D1304" s="5" t="s">
        <v>121</v>
      </c>
      <c r="E1304" s="5" t="str">
        <f ca="1">IFERROR(OFFSET(Input!$F$1,MATCH(G1304,Input!$K$1:$K$10000,0)-1+$H1304,I1304),"Does Not Exist")</f>
        <v>0.424436</v>
      </c>
      <c r="G1304" s="5" t="str">
        <f si="16" t="shared"/>
        <v>Scoring484250post_loan_debt_and_expenses_to_net_income</v>
      </c>
    </row>
    <row r="1305" spans="1:7" x14ac:dyDescent="0.2">
      <c r="A1305" s="5" t="s">
        <v>147</v>
      </c>
      <c r="B1305" s="8">
        <v>48</v>
      </c>
      <c r="C1305" s="8">
        <v>4250</v>
      </c>
      <c r="D1305" s="5" t="s">
        <v>122</v>
      </c>
      <c r="E1305" s="5" t="str">
        <f ca="1">IFERROR(OFFSET(Input!$F$1,MATCH(G1305,Input!$K$1:$K$10000,0)-1+$H1305,I1305),"Does Not Exist")</f>
        <v>0.183327</v>
      </c>
      <c r="G1305" s="5" t="str">
        <f si="16" t="shared"/>
        <v>Scoring484250post_loan_debt_to_income</v>
      </c>
    </row>
    <row r="1306" spans="1:7" x14ac:dyDescent="0.2">
      <c r="A1306" s="5" t="s">
        <v>147</v>
      </c>
      <c r="B1306" s="8">
        <v>48</v>
      </c>
      <c r="C1306" s="8">
        <v>4500</v>
      </c>
      <c r="D1306" s="5" t="s">
        <v>144</v>
      </c>
      <c r="E1306" s="5" t="str">
        <f ca="1">IFERROR(OFFSET(Input!$F$1,MATCH(G1306,Input!$K$1:$K$10000,0)-1+$H1306,I1306),"Does Not Exist")</f>
        <v>false</v>
      </c>
      <c r="G1306" s="5" t="str">
        <f si="16" t="shared"/>
        <v>Scoring484500amount_available</v>
      </c>
    </row>
    <row r="1307" spans="1:7" x14ac:dyDescent="0.2">
      <c r="A1307" s="5" t="s">
        <v>147</v>
      </c>
      <c r="B1307" s="8">
        <v>48</v>
      </c>
      <c r="C1307" s="8">
        <v>4500</v>
      </c>
      <c r="D1307" s="5" t="s">
        <v>84</v>
      </c>
      <c r="E1307" s="5" t="str">
        <f ca="1">IFERROR(OFFSET(Input!$F$1,MATCH(G1307,Input!$K$1:$K$10000,0)-1+$H1307,I1307),"Does Not Exist")</f>
        <v>178.07</v>
      </c>
      <c r="G1307" s="5" t="str">
        <f si="16" t="shared"/>
        <v>Scoring484500monthly_payment</v>
      </c>
    </row>
    <row r="1308" spans="1:7" x14ac:dyDescent="0.2">
      <c r="A1308" s="5" t="s">
        <v>147</v>
      </c>
      <c r="B1308" s="8">
        <v>48</v>
      </c>
      <c r="C1308" s="8">
        <v>4500</v>
      </c>
      <c r="D1308" s="5" t="s">
        <v>74</v>
      </c>
      <c r="E1308" s="5" t="str">
        <f ca="1">IFERROR(OFFSET(Input!$F$1,MATCH(G1308,Input!$K$1:$K$10000,0)-1+$H1308,I1308),"Does Not Exist")</f>
        <v>0.3599</v>
      </c>
      <c r="G1308" s="5" t="str">
        <f si="16" t="shared"/>
        <v>Scoring484500apr</v>
      </c>
    </row>
    <row r="1309" spans="1:7" x14ac:dyDescent="0.2">
      <c r="A1309" s="5" t="s">
        <v>147</v>
      </c>
      <c r="B1309" s="8">
        <v>48</v>
      </c>
      <c r="C1309" s="8">
        <v>4500</v>
      </c>
      <c r="D1309" s="5" t="s">
        <v>123</v>
      </c>
      <c r="E1309" s="5" t="str">
        <f ca="1">IFERROR(OFFSET(Input!$F$1,MATCH(G1309,Input!$K$1:$K$10000,0)-1+$H1309,I1309),"Does Not Exist")</f>
        <v>0.3599</v>
      </c>
      <c r="G1309" s="5" t="str">
        <f si="16" t="shared"/>
        <v>Scoring484500annual_interest_rate</v>
      </c>
    </row>
    <row r="1310" spans="1:7" x14ac:dyDescent="0.2">
      <c r="A1310" s="5" t="s">
        <v>147</v>
      </c>
      <c r="B1310" s="8">
        <v>48</v>
      </c>
      <c r="C1310" s="8">
        <v>4500</v>
      </c>
      <c r="D1310" s="5" t="s">
        <v>86</v>
      </c>
      <c r="E1310" s="5" t="str">
        <f ca="1">IFERROR(OFFSET(Input!$F$1,MATCH(G1310,Input!$K$1:$K$10000,0)-1+$H1310,I1310),"Does Not Exist")</f>
        <v>0</v>
      </c>
      <c r="G1310" s="5" t="str">
        <f si="16" t="shared"/>
        <v>Scoring484500origination_fee_rate</v>
      </c>
    </row>
    <row r="1311" spans="1:7" x14ac:dyDescent="0.2">
      <c r="A1311" s="5" t="s">
        <v>147</v>
      </c>
      <c r="B1311" s="8">
        <v>48</v>
      </c>
      <c r="C1311" s="8">
        <v>4500</v>
      </c>
      <c r="D1311" s="5" t="s">
        <v>145</v>
      </c>
      <c r="E1311" s="5" t="str">
        <f ca="1">IFERROR(OFFSET(Input!$F$1,MATCH(G1311,Input!$K$1:$K$10000,0)-1+$H1311,I1311),"Does Not Exist")</f>
        <v>0</v>
      </c>
      <c r="G1311" s="5" t="str">
        <f si="16" t="shared"/>
        <v>Scoring484500origination_fee_amount</v>
      </c>
    </row>
    <row r="1312" spans="1:7" x14ac:dyDescent="0.2">
      <c r="A1312" s="5" t="s">
        <v>147</v>
      </c>
      <c r="B1312" s="8">
        <v>48</v>
      </c>
      <c r="C1312" s="8">
        <v>4500</v>
      </c>
      <c r="D1312" s="5" t="s">
        <v>120</v>
      </c>
      <c r="E1312" s="5" t="str">
        <f ca="1">IFERROR(OFFSET(Input!$F$1,MATCH(G1312,Input!$K$1:$K$10000,0)-1+$H1312,I1312),"Does Not Exist")</f>
        <v>0.246414</v>
      </c>
      <c r="G1312" s="5" t="str">
        <f si="16" t="shared"/>
        <v>Scoring484500post_loan_debt_to_net_income</v>
      </c>
    </row>
    <row r="1313" spans="1:7" x14ac:dyDescent="0.2">
      <c r="A1313" s="5" t="s">
        <v>147</v>
      </c>
      <c r="B1313" s="8">
        <v>48</v>
      </c>
      <c r="C1313" s="8">
        <v>4500</v>
      </c>
      <c r="D1313" s="5" t="s">
        <v>121</v>
      </c>
      <c r="E1313" s="5" t="str">
        <f ca="1">IFERROR(OFFSET(Input!$F$1,MATCH(G1313,Input!$K$1:$K$10000,0)-1+$H1313,I1313),"Does Not Exist")</f>
        <v>0.426414</v>
      </c>
      <c r="G1313" s="5" t="str">
        <f si="16" t="shared"/>
        <v>Scoring484500post_loan_debt_and_expenses_to_net_income</v>
      </c>
    </row>
    <row r="1314" spans="1:7" x14ac:dyDescent="0.2">
      <c r="A1314" s="5" t="s">
        <v>147</v>
      </c>
      <c r="B1314" s="8">
        <v>48</v>
      </c>
      <c r="C1314" s="8">
        <v>4500</v>
      </c>
      <c r="D1314" s="5" t="s">
        <v>122</v>
      </c>
      <c r="E1314" s="5" t="str">
        <f ca="1">IFERROR(OFFSET(Input!$F$1,MATCH(G1314,Input!$K$1:$K$10000,0)-1+$H1314,I1314),"Does Not Exist")</f>
        <v>0.1848105</v>
      </c>
      <c r="G1314" s="5" t="str">
        <f si="16" t="shared"/>
        <v>Scoring484500post_loan_debt_to_income</v>
      </c>
    </row>
    <row r="1315" spans="1:7" x14ac:dyDescent="0.2">
      <c r="A1315" s="5" t="s">
        <v>147</v>
      </c>
      <c r="B1315" s="8">
        <v>48</v>
      </c>
      <c r="C1315" s="8">
        <v>4750</v>
      </c>
      <c r="D1315" s="5" t="s">
        <v>144</v>
      </c>
      <c r="E1315" s="5" t="str">
        <f ca="1">IFERROR(OFFSET(Input!$F$1,MATCH(G1315,Input!$K$1:$K$10000,0)-1+$H1315,I1315),"Does Not Exist")</f>
        <v>false</v>
      </c>
      <c r="G1315" s="5" t="str">
        <f si="16" t="shared"/>
        <v>Scoring484750amount_available</v>
      </c>
    </row>
    <row r="1316" spans="1:7" x14ac:dyDescent="0.2">
      <c r="A1316" s="5" t="s">
        <v>147</v>
      </c>
      <c r="B1316" s="8">
        <v>48</v>
      </c>
      <c r="C1316" s="8">
        <v>4750</v>
      </c>
      <c r="D1316" s="5" t="s">
        <v>84</v>
      </c>
      <c r="E1316" s="5" t="str">
        <f ca="1">IFERROR(OFFSET(Input!$F$1,MATCH(G1316,Input!$K$1:$K$10000,0)-1+$H1316,I1316),"Does Not Exist")</f>
        <v>187.97</v>
      </c>
      <c r="G1316" s="5" t="str">
        <f si="16" t="shared"/>
        <v>Scoring484750monthly_payment</v>
      </c>
    </row>
    <row r="1317" spans="1:7" x14ac:dyDescent="0.2">
      <c r="A1317" s="5" t="s">
        <v>147</v>
      </c>
      <c r="B1317" s="8">
        <v>48</v>
      </c>
      <c r="C1317" s="8">
        <v>4750</v>
      </c>
      <c r="D1317" s="5" t="s">
        <v>74</v>
      </c>
      <c r="E1317" s="5" t="str">
        <f ca="1">IFERROR(OFFSET(Input!$F$1,MATCH(G1317,Input!$K$1:$K$10000,0)-1+$H1317,I1317),"Does Not Exist")</f>
        <v>0.3599</v>
      </c>
      <c r="G1317" s="5" t="str">
        <f si="16" t="shared"/>
        <v>Scoring484750apr</v>
      </c>
    </row>
    <row r="1318" spans="1:7" x14ac:dyDescent="0.2">
      <c r="A1318" s="5" t="s">
        <v>147</v>
      </c>
      <c r="B1318" s="8">
        <v>48</v>
      </c>
      <c r="C1318" s="8">
        <v>4750</v>
      </c>
      <c r="D1318" s="5" t="s">
        <v>123</v>
      </c>
      <c r="E1318" s="5" t="str">
        <f ca="1">IFERROR(OFFSET(Input!$F$1,MATCH(G1318,Input!$K$1:$K$10000,0)-1+$H1318,I1318),"Does Not Exist")</f>
        <v>0.3599</v>
      </c>
      <c r="G1318" s="5" t="str">
        <f si="16" t="shared"/>
        <v>Scoring484750annual_interest_rate</v>
      </c>
    </row>
    <row r="1319" spans="1:7" x14ac:dyDescent="0.2">
      <c r="A1319" s="5" t="s">
        <v>147</v>
      </c>
      <c r="B1319" s="8">
        <v>48</v>
      </c>
      <c r="C1319" s="8">
        <v>4750</v>
      </c>
      <c r="D1319" s="5" t="s">
        <v>86</v>
      </c>
      <c r="E1319" s="5" t="str">
        <f ca="1">IFERROR(OFFSET(Input!$F$1,MATCH(G1319,Input!$K$1:$K$10000,0)-1+$H1319,I1319),"Does Not Exist")</f>
        <v>0</v>
      </c>
      <c r="G1319" s="5" t="str">
        <f si="16" t="shared"/>
        <v>Scoring484750origination_fee_rate</v>
      </c>
    </row>
    <row r="1320" spans="1:7" x14ac:dyDescent="0.2">
      <c r="A1320" s="5" t="s">
        <v>147</v>
      </c>
      <c r="B1320" s="8">
        <v>48</v>
      </c>
      <c r="C1320" s="8">
        <v>4750</v>
      </c>
      <c r="D1320" s="5" t="s">
        <v>145</v>
      </c>
      <c r="E1320" s="5" t="str">
        <f ca="1">IFERROR(OFFSET(Input!$F$1,MATCH(G1320,Input!$K$1:$K$10000,0)-1+$H1320,I1320),"Does Not Exist")</f>
        <v>0</v>
      </c>
      <c r="G1320" s="5" t="str">
        <f si="16" t="shared"/>
        <v>Scoring484750origination_fee_amount</v>
      </c>
    </row>
    <row r="1321" spans="1:7" x14ac:dyDescent="0.2">
      <c r="A1321" s="5" t="s">
        <v>147</v>
      </c>
      <c r="B1321" s="8">
        <v>48</v>
      </c>
      <c r="C1321" s="8">
        <v>4750</v>
      </c>
      <c r="D1321" s="5" t="s">
        <v>120</v>
      </c>
      <c r="E1321" s="5" t="str">
        <f ca="1">IFERROR(OFFSET(Input!$F$1,MATCH(G1321,Input!$K$1:$K$10000,0)-1+$H1321,I1321),"Does Not Exist")</f>
        <v>0.248394</v>
      </c>
      <c r="G1321" s="5" t="str">
        <f si="16" t="shared"/>
        <v>Scoring484750post_loan_debt_to_net_income</v>
      </c>
    </row>
    <row r="1322" spans="1:7" x14ac:dyDescent="0.2">
      <c r="A1322" s="5" t="s">
        <v>147</v>
      </c>
      <c r="B1322" s="8">
        <v>48</v>
      </c>
      <c r="C1322" s="8">
        <v>4750</v>
      </c>
      <c r="D1322" s="5" t="s">
        <v>121</v>
      </c>
      <c r="E1322" s="5" t="str">
        <f ca="1">IFERROR(OFFSET(Input!$F$1,MATCH(G1322,Input!$K$1:$K$10000,0)-1+$H1322,I1322),"Does Not Exist")</f>
        <v>0.42839399999999994</v>
      </c>
      <c r="G1322" s="5" t="str">
        <f si="16" t="shared"/>
        <v>Scoring484750post_loan_debt_and_expenses_to_net_income</v>
      </c>
    </row>
    <row r="1323" spans="1:7" x14ac:dyDescent="0.2">
      <c r="A1323" s="5" t="s">
        <v>147</v>
      </c>
      <c r="B1323" s="8">
        <v>48</v>
      </c>
      <c r="C1323" s="8">
        <v>4750</v>
      </c>
      <c r="D1323" s="5" t="s">
        <v>122</v>
      </c>
      <c r="E1323" s="5" t="str">
        <f ca="1">IFERROR(OFFSET(Input!$F$1,MATCH(G1323,Input!$K$1:$K$10000,0)-1+$H1323,I1323),"Does Not Exist")</f>
        <v>0.1862955</v>
      </c>
      <c r="G1323" s="5" t="str">
        <f si="16" t="shared"/>
        <v>Scoring484750post_loan_debt_to_income</v>
      </c>
    </row>
    <row r="1324" spans="1:7" x14ac:dyDescent="0.2">
      <c r="A1324" s="5" t="s">
        <v>147</v>
      </c>
      <c r="B1324" s="8">
        <v>48</v>
      </c>
      <c r="C1324" s="8">
        <v>5000</v>
      </c>
      <c r="D1324" s="5" t="s">
        <v>144</v>
      </c>
      <c r="E1324" s="5" t="str">
        <f ca="1">IFERROR(OFFSET(Input!$F$1,MATCH(G1324,Input!$K$1:$K$10000,0)-1+$H1324,I1324),"Does Not Exist")</f>
        <v>false</v>
      </c>
      <c r="G1324" s="5" t="str">
        <f si="16" t="shared"/>
        <v>Scoring485000amount_available</v>
      </c>
    </row>
    <row r="1325" spans="1:7" x14ac:dyDescent="0.2">
      <c r="A1325" s="5" t="s">
        <v>147</v>
      </c>
      <c r="B1325" s="8">
        <v>48</v>
      </c>
      <c r="C1325" s="8">
        <v>5000</v>
      </c>
      <c r="D1325" s="5" t="s">
        <v>84</v>
      </c>
      <c r="E1325" s="5" t="str">
        <f ca="1">IFERROR(OFFSET(Input!$F$1,MATCH(G1325,Input!$K$1:$K$10000,0)-1+$H1325,I1325),"Does Not Exist")</f>
        <v>197.86</v>
      </c>
      <c r="G1325" s="5" t="str">
        <f si="16" t="shared"/>
        <v>Scoring485000monthly_payment</v>
      </c>
    </row>
    <row r="1326" spans="1:7" x14ac:dyDescent="0.2">
      <c r="A1326" s="5" t="s">
        <v>147</v>
      </c>
      <c r="B1326" s="8">
        <v>48</v>
      </c>
      <c r="C1326" s="8">
        <v>5000</v>
      </c>
      <c r="D1326" s="5" t="s">
        <v>74</v>
      </c>
      <c r="E1326" s="5" t="str">
        <f ca="1">IFERROR(OFFSET(Input!$F$1,MATCH(G1326,Input!$K$1:$K$10000,0)-1+$H1326,I1326),"Does Not Exist")</f>
        <v>0.3599</v>
      </c>
      <c r="G1326" s="5" t="str">
        <f si="16" t="shared"/>
        <v>Scoring485000apr</v>
      </c>
    </row>
    <row r="1327" spans="1:7" x14ac:dyDescent="0.2">
      <c r="A1327" s="5" t="s">
        <v>147</v>
      </c>
      <c r="B1327" s="8">
        <v>48</v>
      </c>
      <c r="C1327" s="8">
        <v>5000</v>
      </c>
      <c r="D1327" s="5" t="s">
        <v>123</v>
      </c>
      <c r="E1327" s="5" t="str">
        <f ca="1">IFERROR(OFFSET(Input!$F$1,MATCH(G1327,Input!$K$1:$K$10000,0)-1+$H1327,I1327),"Does Not Exist")</f>
        <v>0.3599</v>
      </c>
      <c r="G1327" s="5" t="str">
        <f si="16" t="shared"/>
        <v>Scoring485000annual_interest_rate</v>
      </c>
    </row>
    <row r="1328" spans="1:7" x14ac:dyDescent="0.2">
      <c r="A1328" s="5" t="s">
        <v>147</v>
      </c>
      <c r="B1328" s="8">
        <v>48</v>
      </c>
      <c r="C1328" s="8">
        <v>5000</v>
      </c>
      <c r="D1328" s="5" t="s">
        <v>86</v>
      </c>
      <c r="E1328" s="5" t="str">
        <f ca="1">IFERROR(OFFSET(Input!$F$1,MATCH(G1328,Input!$K$1:$K$10000,0)-1+$H1328,I1328),"Does Not Exist")</f>
        <v>0</v>
      </c>
      <c r="G1328" s="5" t="str">
        <f si="16" t="shared"/>
        <v>Scoring485000origination_fee_rate</v>
      </c>
    </row>
    <row r="1329" spans="1:7" x14ac:dyDescent="0.2">
      <c r="A1329" s="5" t="s">
        <v>147</v>
      </c>
      <c r="B1329" s="8">
        <v>48</v>
      </c>
      <c r="C1329" s="8">
        <v>5000</v>
      </c>
      <c r="D1329" s="5" t="s">
        <v>145</v>
      </c>
      <c r="E1329" s="5" t="str">
        <f ca="1">IFERROR(OFFSET(Input!$F$1,MATCH(G1329,Input!$K$1:$K$10000,0)-1+$H1329,I1329),"Does Not Exist")</f>
        <v>0</v>
      </c>
      <c r="G1329" s="5" t="str">
        <f si="16" t="shared"/>
        <v>Scoring485000origination_fee_amount</v>
      </c>
    </row>
    <row r="1330" spans="1:7" x14ac:dyDescent="0.2">
      <c r="A1330" s="5" t="s">
        <v>147</v>
      </c>
      <c r="B1330" s="8">
        <v>48</v>
      </c>
      <c r="C1330" s="8">
        <v>5000</v>
      </c>
      <c r="D1330" s="5" t="s">
        <v>120</v>
      </c>
      <c r="E1330" s="5" t="str">
        <f ca="1">IFERROR(OFFSET(Input!$F$1,MATCH(G1330,Input!$K$1:$K$10000,0)-1+$H1330,I1330),"Does Not Exist")</f>
        <v>0.25037200000000004</v>
      </c>
      <c r="G1330" s="5" t="str">
        <f si="16" t="shared"/>
        <v>Scoring485000post_loan_debt_to_net_income</v>
      </c>
    </row>
    <row r="1331" spans="1:7" x14ac:dyDescent="0.2">
      <c r="A1331" s="5" t="s">
        <v>147</v>
      </c>
      <c r="B1331" s="8">
        <v>48</v>
      </c>
      <c r="C1331" s="8">
        <v>5000</v>
      </c>
      <c r="D1331" s="5" t="s">
        <v>121</v>
      </c>
      <c r="E1331" s="5" t="str">
        <f ca="1">IFERROR(OFFSET(Input!$F$1,MATCH(G1331,Input!$K$1:$K$10000,0)-1+$H1331,I1331),"Does Not Exist")</f>
        <v>0.43037200000000003</v>
      </c>
      <c r="G1331" s="5" t="str">
        <f si="16" t="shared"/>
        <v>Scoring485000post_loan_debt_and_expenses_to_net_income</v>
      </c>
    </row>
    <row r="1332" spans="1:7" x14ac:dyDescent="0.2">
      <c r="A1332" s="5" t="s">
        <v>147</v>
      </c>
      <c r="B1332" s="8">
        <v>48</v>
      </c>
      <c r="C1332" s="8">
        <v>5000</v>
      </c>
      <c r="D1332" s="5" t="s">
        <v>122</v>
      </c>
      <c r="E1332" s="5" t="str">
        <f ca="1">IFERROR(OFFSET(Input!$F$1,MATCH(G1332,Input!$K$1:$K$10000,0)-1+$H1332,I1332),"Does Not Exist")</f>
        <v>0.187779</v>
      </c>
      <c r="G1332" s="5" t="str">
        <f si="16" t="shared"/>
        <v>Scoring485000post_loan_debt_to_income</v>
      </c>
    </row>
    <row r="1333" spans="1:7" x14ac:dyDescent="0.2">
      <c r="A1333" s="5" t="s">
        <v>147</v>
      </c>
      <c r="B1333" s="8">
        <v>48</v>
      </c>
      <c r="C1333" s="8">
        <v>5500</v>
      </c>
      <c r="D1333" s="5" t="s">
        <v>144</v>
      </c>
      <c r="E1333" s="5" t="str">
        <f ca="1">IFERROR(OFFSET(Input!$F$1,MATCH(G1333,Input!$K$1:$K$10000,0)-1+$H1333,I1333),"Does Not Exist")</f>
        <v>false</v>
      </c>
      <c r="G1333" s="5" t="str">
        <f si="16" t="shared"/>
        <v>Scoring485500amount_available</v>
      </c>
    </row>
    <row r="1334" spans="1:7" x14ac:dyDescent="0.2">
      <c r="A1334" s="5" t="s">
        <v>147</v>
      </c>
      <c r="B1334" s="8">
        <v>48</v>
      </c>
      <c r="C1334" s="8">
        <v>5500</v>
      </c>
      <c r="D1334" s="5" t="s">
        <v>84</v>
      </c>
      <c r="E1334" s="5" t="str">
        <f ca="1">IFERROR(OFFSET(Input!$F$1,MATCH(G1334,Input!$K$1:$K$10000,0)-1+$H1334,I1334),"Does Not Exist")</f>
        <v>217.64</v>
      </c>
      <c r="G1334" s="5" t="str">
        <f si="16" t="shared"/>
        <v>Scoring485500monthly_payment</v>
      </c>
    </row>
    <row r="1335" spans="1:7" x14ac:dyDescent="0.2">
      <c r="A1335" s="5" t="s">
        <v>147</v>
      </c>
      <c r="B1335" s="8">
        <v>48</v>
      </c>
      <c r="C1335" s="8">
        <v>5500</v>
      </c>
      <c r="D1335" s="5" t="s">
        <v>74</v>
      </c>
      <c r="E1335" s="5" t="str">
        <f ca="1">IFERROR(OFFSET(Input!$F$1,MATCH(G1335,Input!$K$1:$K$10000,0)-1+$H1335,I1335),"Does Not Exist")</f>
        <v>0.3599</v>
      </c>
      <c r="G1335" s="5" t="str">
        <f si="16" t="shared"/>
        <v>Scoring485500apr</v>
      </c>
    </row>
    <row r="1336" spans="1:7" x14ac:dyDescent="0.2">
      <c r="A1336" s="5" t="s">
        <v>147</v>
      </c>
      <c r="B1336" s="8">
        <v>48</v>
      </c>
      <c r="C1336" s="8">
        <v>5500</v>
      </c>
      <c r="D1336" s="5" t="s">
        <v>123</v>
      </c>
      <c r="E1336" s="5" t="str">
        <f ca="1">IFERROR(OFFSET(Input!$F$1,MATCH(G1336,Input!$K$1:$K$10000,0)-1+$H1336,I1336),"Does Not Exist")</f>
        <v>0.3599</v>
      </c>
      <c r="G1336" s="5" t="str">
        <f si="16" t="shared"/>
        <v>Scoring485500annual_interest_rate</v>
      </c>
    </row>
    <row r="1337" spans="1:7" x14ac:dyDescent="0.2">
      <c r="A1337" s="5" t="s">
        <v>147</v>
      </c>
      <c r="B1337" s="8">
        <v>48</v>
      </c>
      <c r="C1337" s="8">
        <v>5500</v>
      </c>
      <c r="D1337" s="5" t="s">
        <v>86</v>
      </c>
      <c r="E1337" s="5" t="str">
        <f ca="1">IFERROR(OFFSET(Input!$F$1,MATCH(G1337,Input!$K$1:$K$10000,0)-1+$H1337,I1337),"Does Not Exist")</f>
        <v>0</v>
      </c>
      <c r="G1337" s="5" t="str">
        <f si="16" t="shared"/>
        <v>Scoring485500origination_fee_rate</v>
      </c>
    </row>
    <row r="1338" spans="1:7" x14ac:dyDescent="0.2">
      <c r="A1338" s="5" t="s">
        <v>147</v>
      </c>
      <c r="B1338" s="8">
        <v>48</v>
      </c>
      <c r="C1338" s="8">
        <v>5500</v>
      </c>
      <c r="D1338" s="5" t="s">
        <v>145</v>
      </c>
      <c r="E1338" s="5" t="str">
        <f ca="1">IFERROR(OFFSET(Input!$F$1,MATCH(G1338,Input!$K$1:$K$10000,0)-1+$H1338,I1338),"Does Not Exist")</f>
        <v>0</v>
      </c>
      <c r="G1338" s="5" t="str">
        <f si="16" t="shared"/>
        <v>Scoring485500origination_fee_amount</v>
      </c>
    </row>
    <row r="1339" spans="1:7" x14ac:dyDescent="0.2">
      <c r="A1339" s="5" t="s">
        <v>147</v>
      </c>
      <c r="B1339" s="8">
        <v>48</v>
      </c>
      <c r="C1339" s="8">
        <v>5500</v>
      </c>
      <c r="D1339" s="5" t="s">
        <v>120</v>
      </c>
      <c r="E1339" s="5" t="str">
        <f ca="1">IFERROR(OFFSET(Input!$F$1,MATCH(G1339,Input!$K$1:$K$10000,0)-1+$H1339,I1339),"Does Not Exist")</f>
        <v>0.254328</v>
      </c>
      <c r="G1339" s="5" t="str">
        <f si="16" t="shared"/>
        <v>Scoring485500post_loan_debt_to_net_income</v>
      </c>
    </row>
    <row r="1340" spans="1:7" x14ac:dyDescent="0.2">
      <c r="A1340" s="5" t="s">
        <v>147</v>
      </c>
      <c r="B1340" s="8">
        <v>48</v>
      </c>
      <c r="C1340" s="8">
        <v>5500</v>
      </c>
      <c r="D1340" s="5" t="s">
        <v>121</v>
      </c>
      <c r="E1340" s="5" t="str">
        <f ca="1">IFERROR(OFFSET(Input!$F$1,MATCH(G1340,Input!$K$1:$K$10000,0)-1+$H1340,I1340),"Does Not Exist")</f>
        <v>0.434328</v>
      </c>
      <c r="G1340" s="5" t="str">
        <f si="16" t="shared"/>
        <v>Scoring485500post_loan_debt_and_expenses_to_net_income</v>
      </c>
    </row>
    <row r="1341" spans="1:7" x14ac:dyDescent="0.2">
      <c r="A1341" s="5" t="s">
        <v>147</v>
      </c>
      <c r="B1341" s="8">
        <v>48</v>
      </c>
      <c r="C1341" s="8">
        <v>5500</v>
      </c>
      <c r="D1341" s="5" t="s">
        <v>122</v>
      </c>
      <c r="E1341" s="5" t="str">
        <f ca="1">IFERROR(OFFSET(Input!$F$1,MATCH(G1341,Input!$K$1:$K$10000,0)-1+$H1341,I1341),"Does Not Exist")</f>
        <v>0.19074599999999997</v>
      </c>
      <c r="G1341" s="5" t="str">
        <f ref="G1341:G1404" si="17" t="shared">A1341&amp;B1341&amp;C1341&amp;D1341</f>
        <v>Scoring485500post_loan_debt_to_income</v>
      </c>
    </row>
    <row r="1342" spans="1:7" x14ac:dyDescent="0.2">
      <c r="A1342" s="5" t="s">
        <v>147</v>
      </c>
      <c r="B1342" s="8">
        <v>48</v>
      </c>
      <c r="C1342" s="8">
        <v>6000</v>
      </c>
      <c r="D1342" s="5" t="s">
        <v>144</v>
      </c>
      <c r="E1342" s="5" t="str">
        <f ca="1">IFERROR(OFFSET(Input!$F$1,MATCH(G1342,Input!$K$1:$K$10000,0)-1+$H1342,I1342),"Does Not Exist")</f>
        <v>false</v>
      </c>
      <c r="G1342" s="5" t="str">
        <f si="17" t="shared"/>
        <v>Scoring486000amount_available</v>
      </c>
    </row>
    <row r="1343" spans="1:7" x14ac:dyDescent="0.2">
      <c r="A1343" s="5" t="s">
        <v>147</v>
      </c>
      <c r="B1343" s="8">
        <v>48</v>
      </c>
      <c r="C1343" s="8">
        <v>6000</v>
      </c>
      <c r="D1343" s="5" t="s">
        <v>84</v>
      </c>
      <c r="E1343" s="5" t="str">
        <f ca="1">IFERROR(OFFSET(Input!$F$1,MATCH(G1343,Input!$K$1:$K$10000,0)-1+$H1343,I1343),"Does Not Exist")</f>
        <v>237.43</v>
      </c>
      <c r="G1343" s="5" t="str">
        <f si="17" t="shared"/>
        <v>Scoring486000monthly_payment</v>
      </c>
    </row>
    <row r="1344" spans="1:7" x14ac:dyDescent="0.2">
      <c r="A1344" s="5" t="s">
        <v>147</v>
      </c>
      <c r="B1344" s="8">
        <v>48</v>
      </c>
      <c r="C1344" s="8">
        <v>6000</v>
      </c>
      <c r="D1344" s="5" t="s">
        <v>74</v>
      </c>
      <c r="E1344" s="5" t="str">
        <f ca="1">IFERROR(OFFSET(Input!$F$1,MATCH(G1344,Input!$K$1:$K$10000,0)-1+$H1344,I1344),"Does Not Exist")</f>
        <v>0.3599</v>
      </c>
      <c r="G1344" s="5" t="str">
        <f si="17" t="shared"/>
        <v>Scoring486000apr</v>
      </c>
    </row>
    <row r="1345" spans="1:7" x14ac:dyDescent="0.2">
      <c r="A1345" s="5" t="s">
        <v>147</v>
      </c>
      <c r="B1345" s="8">
        <v>48</v>
      </c>
      <c r="C1345" s="8">
        <v>6000</v>
      </c>
      <c r="D1345" s="5" t="s">
        <v>123</v>
      </c>
      <c r="E1345" s="5" t="str">
        <f ca="1">IFERROR(OFFSET(Input!$F$1,MATCH(G1345,Input!$K$1:$K$10000,0)-1+$H1345,I1345),"Does Not Exist")</f>
        <v>0.3599</v>
      </c>
      <c r="G1345" s="5" t="str">
        <f si="17" t="shared"/>
        <v>Scoring486000annual_interest_rate</v>
      </c>
    </row>
    <row r="1346" spans="1:7" x14ac:dyDescent="0.2">
      <c r="A1346" s="5" t="s">
        <v>147</v>
      </c>
      <c r="B1346" s="8">
        <v>48</v>
      </c>
      <c r="C1346" s="8">
        <v>6000</v>
      </c>
      <c r="D1346" s="5" t="s">
        <v>86</v>
      </c>
      <c r="E1346" s="5" t="str">
        <f ca="1">IFERROR(OFFSET(Input!$F$1,MATCH(G1346,Input!$K$1:$K$10000,0)-1+$H1346,I1346),"Does Not Exist")</f>
        <v>0</v>
      </c>
      <c r="G1346" s="5" t="str">
        <f si="17" t="shared"/>
        <v>Scoring486000origination_fee_rate</v>
      </c>
    </row>
    <row r="1347" spans="1:7" x14ac:dyDescent="0.2">
      <c r="A1347" s="5" t="s">
        <v>147</v>
      </c>
      <c r="B1347" s="8">
        <v>48</v>
      </c>
      <c r="C1347" s="8">
        <v>6000</v>
      </c>
      <c r="D1347" s="5" t="s">
        <v>145</v>
      </c>
      <c r="E1347" s="5" t="str">
        <f ca="1">IFERROR(OFFSET(Input!$F$1,MATCH(G1347,Input!$K$1:$K$10000,0)-1+$H1347,I1347),"Does Not Exist")</f>
        <v>0</v>
      </c>
      <c r="G1347" s="5" t="str">
        <f si="17" t="shared"/>
        <v>Scoring486000origination_fee_amount</v>
      </c>
    </row>
    <row r="1348" spans="1:7" x14ac:dyDescent="0.2">
      <c r="A1348" s="5" t="s">
        <v>147</v>
      </c>
      <c r="B1348" s="8">
        <v>48</v>
      </c>
      <c r="C1348" s="8">
        <v>6000</v>
      </c>
      <c r="D1348" s="5" t="s">
        <v>120</v>
      </c>
      <c r="E1348" s="5" t="str">
        <f ca="1">IFERROR(OFFSET(Input!$F$1,MATCH(G1348,Input!$K$1:$K$10000,0)-1+$H1348,I1348),"Does Not Exist")</f>
        <v>0.258286</v>
      </c>
      <c r="G1348" s="5" t="str">
        <f si="17" t="shared"/>
        <v>Scoring486000post_loan_debt_to_net_income</v>
      </c>
    </row>
    <row r="1349" spans="1:7" x14ac:dyDescent="0.2">
      <c r="A1349" s="5" t="s">
        <v>147</v>
      </c>
      <c r="B1349" s="8">
        <v>48</v>
      </c>
      <c r="C1349" s="8">
        <v>6000</v>
      </c>
      <c r="D1349" s="5" t="s">
        <v>121</v>
      </c>
      <c r="E1349" s="5" t="str">
        <f ca="1">IFERROR(OFFSET(Input!$F$1,MATCH(G1349,Input!$K$1:$K$10000,0)-1+$H1349,I1349),"Does Not Exist")</f>
        <v>0.43828599999999995</v>
      </c>
      <c r="G1349" s="5" t="str">
        <f si="17" t="shared"/>
        <v>Scoring486000post_loan_debt_and_expenses_to_net_income</v>
      </c>
    </row>
    <row r="1350" spans="1:7" x14ac:dyDescent="0.2">
      <c r="A1350" s="5" t="s">
        <v>147</v>
      </c>
      <c r="B1350" s="8">
        <v>48</v>
      </c>
      <c r="C1350" s="8">
        <v>6000</v>
      </c>
      <c r="D1350" s="5" t="s">
        <v>122</v>
      </c>
      <c r="E1350" s="5" t="str">
        <f ca="1">IFERROR(OFFSET(Input!$F$1,MATCH(G1350,Input!$K$1:$K$10000,0)-1+$H1350,I1350),"Does Not Exist")</f>
        <v>0.1937145</v>
      </c>
      <c r="G1350" s="5" t="str">
        <f si="17" t="shared"/>
        <v>Scoring486000post_loan_debt_to_income</v>
      </c>
    </row>
    <row r="1351" spans="1:7" x14ac:dyDescent="0.2">
      <c r="A1351" s="5" t="s">
        <v>147</v>
      </c>
      <c r="B1351" s="8">
        <v>48</v>
      </c>
      <c r="C1351" s="8">
        <v>6500</v>
      </c>
      <c r="D1351" s="5" t="s">
        <v>144</v>
      </c>
      <c r="E1351" s="5" t="str">
        <f ca="1">IFERROR(OFFSET(Input!$F$1,MATCH(G1351,Input!$K$1:$K$10000,0)-1+$H1351,I1351),"Does Not Exist")</f>
        <v>false</v>
      </c>
      <c r="G1351" s="5" t="str">
        <f si="17" t="shared"/>
        <v>Scoring486500amount_available</v>
      </c>
    </row>
    <row r="1352" spans="1:7" x14ac:dyDescent="0.2">
      <c r="A1352" s="5" t="s">
        <v>147</v>
      </c>
      <c r="B1352" s="8">
        <v>48</v>
      </c>
      <c r="C1352" s="8">
        <v>6500</v>
      </c>
      <c r="D1352" s="5" t="s">
        <v>84</v>
      </c>
      <c r="E1352" s="5" t="str">
        <f ca="1">IFERROR(OFFSET(Input!$F$1,MATCH(G1352,Input!$K$1:$K$10000,0)-1+$H1352,I1352),"Does Not Exist")</f>
        <v>257.22</v>
      </c>
      <c r="G1352" s="5" t="str">
        <f si="17" t="shared"/>
        <v>Scoring486500monthly_payment</v>
      </c>
    </row>
    <row r="1353" spans="1:7" x14ac:dyDescent="0.2">
      <c r="A1353" s="5" t="s">
        <v>147</v>
      </c>
      <c r="B1353" s="8">
        <v>48</v>
      </c>
      <c r="C1353" s="8">
        <v>6500</v>
      </c>
      <c r="D1353" s="5" t="s">
        <v>74</v>
      </c>
      <c r="E1353" s="5" t="str">
        <f ca="1">IFERROR(OFFSET(Input!$F$1,MATCH(G1353,Input!$K$1:$K$10000,0)-1+$H1353,I1353),"Does Not Exist")</f>
        <v>0.3599</v>
      </c>
      <c r="G1353" s="5" t="str">
        <f si="17" t="shared"/>
        <v>Scoring486500apr</v>
      </c>
    </row>
    <row r="1354" spans="1:7" x14ac:dyDescent="0.2">
      <c r="A1354" s="5" t="s">
        <v>147</v>
      </c>
      <c r="B1354" s="8">
        <v>48</v>
      </c>
      <c r="C1354" s="8">
        <v>6500</v>
      </c>
      <c r="D1354" s="5" t="s">
        <v>123</v>
      </c>
      <c r="E1354" s="5" t="str">
        <f ca="1">IFERROR(OFFSET(Input!$F$1,MATCH(G1354,Input!$K$1:$K$10000,0)-1+$H1354,I1354),"Does Not Exist")</f>
        <v>0.3599</v>
      </c>
      <c r="G1354" s="5" t="str">
        <f si="17" t="shared"/>
        <v>Scoring486500annual_interest_rate</v>
      </c>
    </row>
    <row r="1355" spans="1:7" x14ac:dyDescent="0.2">
      <c r="A1355" s="5" t="s">
        <v>147</v>
      </c>
      <c r="B1355" s="8">
        <v>48</v>
      </c>
      <c r="C1355" s="8">
        <v>6500</v>
      </c>
      <c r="D1355" s="5" t="s">
        <v>86</v>
      </c>
      <c r="E1355" s="5" t="str">
        <f ca="1">IFERROR(OFFSET(Input!$F$1,MATCH(G1355,Input!$K$1:$K$10000,0)-1+$H1355,I1355),"Does Not Exist")</f>
        <v>0</v>
      </c>
      <c r="G1355" s="5" t="str">
        <f si="17" t="shared"/>
        <v>Scoring486500origination_fee_rate</v>
      </c>
    </row>
    <row r="1356" spans="1:7" x14ac:dyDescent="0.2">
      <c r="A1356" s="5" t="s">
        <v>147</v>
      </c>
      <c r="B1356" s="8">
        <v>48</v>
      </c>
      <c r="C1356" s="8">
        <v>6500</v>
      </c>
      <c r="D1356" s="5" t="s">
        <v>145</v>
      </c>
      <c r="E1356" s="5" t="str">
        <f ca="1">IFERROR(OFFSET(Input!$F$1,MATCH(G1356,Input!$K$1:$K$10000,0)-1+$H1356,I1356),"Does Not Exist")</f>
        <v>0</v>
      </c>
      <c r="G1356" s="5" t="str">
        <f si="17" t="shared"/>
        <v>Scoring486500origination_fee_amount</v>
      </c>
    </row>
    <row r="1357" spans="1:7" x14ac:dyDescent="0.2">
      <c r="A1357" s="5" t="s">
        <v>147</v>
      </c>
      <c r="B1357" s="8">
        <v>48</v>
      </c>
      <c r="C1357" s="8">
        <v>6500</v>
      </c>
      <c r="D1357" s="5" t="s">
        <v>120</v>
      </c>
      <c r="E1357" s="5" t="str">
        <f ca="1">IFERROR(OFFSET(Input!$F$1,MATCH(G1357,Input!$K$1:$K$10000,0)-1+$H1357,I1357),"Does Not Exist")</f>
        <v>0.26224400000000003</v>
      </c>
      <c r="G1357" s="5" t="str">
        <f si="17" t="shared"/>
        <v>Scoring486500post_loan_debt_to_net_income</v>
      </c>
    </row>
    <row r="1358" spans="1:7" x14ac:dyDescent="0.2">
      <c r="A1358" s="5" t="s">
        <v>147</v>
      </c>
      <c r="B1358" s="8">
        <v>48</v>
      </c>
      <c r="C1358" s="8">
        <v>6500</v>
      </c>
      <c r="D1358" s="5" t="s">
        <v>121</v>
      </c>
      <c r="E1358" s="5" t="str">
        <f ca="1">IFERROR(OFFSET(Input!$F$1,MATCH(G1358,Input!$K$1:$K$10000,0)-1+$H1358,I1358),"Does Not Exist")</f>
        <v>0.442244</v>
      </c>
      <c r="G1358" s="5" t="str">
        <f si="17" t="shared"/>
        <v>Scoring486500post_loan_debt_and_expenses_to_net_income</v>
      </c>
    </row>
    <row r="1359" spans="1:7" x14ac:dyDescent="0.2">
      <c r="A1359" s="5" t="s">
        <v>147</v>
      </c>
      <c r="B1359" s="8">
        <v>48</v>
      </c>
      <c r="C1359" s="8">
        <v>6500</v>
      </c>
      <c r="D1359" s="5" t="s">
        <v>122</v>
      </c>
      <c r="E1359" s="5" t="str">
        <f ca="1">IFERROR(OFFSET(Input!$F$1,MATCH(G1359,Input!$K$1:$K$10000,0)-1+$H1359,I1359),"Does Not Exist")</f>
        <v>0.196683</v>
      </c>
      <c r="G1359" s="5" t="str">
        <f si="17" t="shared"/>
        <v>Scoring486500post_loan_debt_to_income</v>
      </c>
    </row>
    <row r="1360" spans="1:7" x14ac:dyDescent="0.2">
      <c r="A1360" s="5" t="s">
        <v>147</v>
      </c>
      <c r="B1360" s="8">
        <v>48</v>
      </c>
      <c r="C1360" s="8">
        <v>7000</v>
      </c>
      <c r="D1360" s="5" t="s">
        <v>144</v>
      </c>
      <c r="E1360" s="5" t="str">
        <f ca="1">IFERROR(OFFSET(Input!$F$1,MATCH(G1360,Input!$K$1:$K$10000,0)-1+$H1360,I1360),"Does Not Exist")</f>
        <v>false</v>
      </c>
      <c r="G1360" s="5" t="str">
        <f si="17" t="shared"/>
        <v>Scoring487000amount_available</v>
      </c>
    </row>
    <row r="1361" spans="1:7" x14ac:dyDescent="0.2">
      <c r="A1361" s="5" t="s">
        <v>147</v>
      </c>
      <c r="B1361" s="8">
        <v>48</v>
      </c>
      <c r="C1361" s="8">
        <v>7000</v>
      </c>
      <c r="D1361" s="5" t="s">
        <v>84</v>
      </c>
      <c r="E1361" s="5" t="str">
        <f ca="1">IFERROR(OFFSET(Input!$F$1,MATCH(G1361,Input!$K$1:$K$10000,0)-1+$H1361,I1361),"Does Not Exist")</f>
        <v>277</v>
      </c>
      <c r="G1361" s="5" t="str">
        <f si="17" t="shared"/>
        <v>Scoring487000monthly_payment</v>
      </c>
    </row>
    <row r="1362" spans="1:7" x14ac:dyDescent="0.2">
      <c r="A1362" s="5" t="s">
        <v>147</v>
      </c>
      <c r="B1362" s="8">
        <v>48</v>
      </c>
      <c r="C1362" s="8">
        <v>7000</v>
      </c>
      <c r="D1362" s="5" t="s">
        <v>74</v>
      </c>
      <c r="E1362" s="5" t="str">
        <f ca="1">IFERROR(OFFSET(Input!$F$1,MATCH(G1362,Input!$K$1:$K$10000,0)-1+$H1362,I1362),"Does Not Exist")</f>
        <v>0.3599</v>
      </c>
      <c r="G1362" s="5" t="str">
        <f si="17" t="shared"/>
        <v>Scoring487000apr</v>
      </c>
    </row>
    <row r="1363" spans="1:7" x14ac:dyDescent="0.2">
      <c r="A1363" s="5" t="s">
        <v>147</v>
      </c>
      <c r="B1363" s="8">
        <v>48</v>
      </c>
      <c r="C1363" s="8">
        <v>7000</v>
      </c>
      <c r="D1363" s="5" t="s">
        <v>123</v>
      </c>
      <c r="E1363" s="5" t="str">
        <f ca="1">IFERROR(OFFSET(Input!$F$1,MATCH(G1363,Input!$K$1:$K$10000,0)-1+$H1363,I1363),"Does Not Exist")</f>
        <v>0.3599</v>
      </c>
      <c r="G1363" s="5" t="str">
        <f si="17" t="shared"/>
        <v>Scoring487000annual_interest_rate</v>
      </c>
    </row>
    <row r="1364" spans="1:7" x14ac:dyDescent="0.2">
      <c r="A1364" s="5" t="s">
        <v>147</v>
      </c>
      <c r="B1364" s="8">
        <v>48</v>
      </c>
      <c r="C1364" s="8">
        <v>7000</v>
      </c>
      <c r="D1364" s="5" t="s">
        <v>86</v>
      </c>
      <c r="E1364" s="5" t="str">
        <f ca="1">IFERROR(OFFSET(Input!$F$1,MATCH(G1364,Input!$K$1:$K$10000,0)-1+$H1364,I1364),"Does Not Exist")</f>
        <v>0</v>
      </c>
      <c r="G1364" s="5" t="str">
        <f si="17" t="shared"/>
        <v>Scoring487000origination_fee_rate</v>
      </c>
    </row>
    <row r="1365" spans="1:7" x14ac:dyDescent="0.2">
      <c r="A1365" s="5" t="s">
        <v>147</v>
      </c>
      <c r="B1365" s="8">
        <v>48</v>
      </c>
      <c r="C1365" s="8">
        <v>7000</v>
      </c>
      <c r="D1365" s="5" t="s">
        <v>145</v>
      </c>
      <c r="E1365" s="5" t="str">
        <f ca="1">IFERROR(OFFSET(Input!$F$1,MATCH(G1365,Input!$K$1:$K$10000,0)-1+$H1365,I1365),"Does Not Exist")</f>
        <v>0</v>
      </c>
      <c r="G1365" s="5" t="str">
        <f si="17" t="shared"/>
        <v>Scoring487000origination_fee_amount</v>
      </c>
    </row>
    <row r="1366" spans="1:7" x14ac:dyDescent="0.2">
      <c r="A1366" s="5" t="s">
        <v>147</v>
      </c>
      <c r="B1366" s="8">
        <v>48</v>
      </c>
      <c r="C1366" s="8">
        <v>7000</v>
      </c>
      <c r="D1366" s="5" t="s">
        <v>120</v>
      </c>
      <c r="E1366" s="5" t="str">
        <f ca="1">IFERROR(OFFSET(Input!$F$1,MATCH(G1366,Input!$K$1:$K$10000,0)-1+$H1366,I1366),"Does Not Exist")</f>
        <v>0.2662</v>
      </c>
      <c r="G1366" s="5" t="str">
        <f si="17" t="shared"/>
        <v>Scoring487000post_loan_debt_to_net_income</v>
      </c>
    </row>
    <row r="1367" spans="1:7" x14ac:dyDescent="0.2">
      <c r="A1367" s="5" t="s">
        <v>147</v>
      </c>
      <c r="B1367" s="8">
        <v>48</v>
      </c>
      <c r="C1367" s="8">
        <v>7000</v>
      </c>
      <c r="D1367" s="5" t="s">
        <v>121</v>
      </c>
      <c r="E1367" s="5" t="str">
        <f ca="1">IFERROR(OFFSET(Input!$F$1,MATCH(G1367,Input!$K$1:$K$10000,0)-1+$H1367,I1367),"Does Not Exist")</f>
        <v>0.4462</v>
      </c>
      <c r="G1367" s="5" t="str">
        <f si="17" t="shared"/>
        <v>Scoring487000post_loan_debt_and_expenses_to_net_income</v>
      </c>
    </row>
    <row r="1368" spans="1:7" x14ac:dyDescent="0.2">
      <c r="A1368" s="5" t="s">
        <v>147</v>
      </c>
      <c r="B1368" s="8">
        <v>48</v>
      </c>
      <c r="C1368" s="8">
        <v>7000</v>
      </c>
      <c r="D1368" s="5" t="s">
        <v>122</v>
      </c>
      <c r="E1368" s="5" t="str">
        <f ca="1">IFERROR(OFFSET(Input!$F$1,MATCH(G1368,Input!$K$1:$K$10000,0)-1+$H1368,I1368),"Does Not Exist")</f>
        <v>0.19965</v>
      </c>
      <c r="G1368" s="5" t="str">
        <f si="17" t="shared"/>
        <v>Scoring487000post_loan_debt_to_income</v>
      </c>
    </row>
    <row r="1369" spans="1:7" x14ac:dyDescent="0.2">
      <c r="A1369" s="5" t="s">
        <v>147</v>
      </c>
      <c r="B1369" s="8">
        <v>48</v>
      </c>
      <c r="C1369" s="8">
        <v>7500</v>
      </c>
      <c r="D1369" s="5" t="s">
        <v>144</v>
      </c>
      <c r="E1369" s="5" t="str">
        <f ca="1">IFERROR(OFFSET(Input!$F$1,MATCH(G1369,Input!$K$1:$K$10000,0)-1+$H1369,I1369),"Does Not Exist")</f>
        <v>false</v>
      </c>
      <c r="G1369" s="5" t="str">
        <f si="17" t="shared"/>
        <v>Scoring487500amount_available</v>
      </c>
    </row>
    <row r="1370" spans="1:7" x14ac:dyDescent="0.2">
      <c r="A1370" s="5" t="s">
        <v>147</v>
      </c>
      <c r="B1370" s="8">
        <v>48</v>
      </c>
      <c r="C1370" s="8">
        <v>7500</v>
      </c>
      <c r="D1370" s="5" t="s">
        <v>84</v>
      </c>
      <c r="E1370" s="5" t="str">
        <f ca="1">IFERROR(OFFSET(Input!$F$1,MATCH(G1370,Input!$K$1:$K$10000,0)-1+$H1370,I1370),"Does Not Exist")</f>
        <v>296.79</v>
      </c>
      <c r="G1370" s="5" t="str">
        <f si="17" t="shared"/>
        <v>Scoring487500monthly_payment</v>
      </c>
    </row>
    <row r="1371" spans="1:7" x14ac:dyDescent="0.2">
      <c r="A1371" s="5" t="s">
        <v>147</v>
      </c>
      <c r="B1371" s="8">
        <v>48</v>
      </c>
      <c r="C1371" s="8">
        <v>7500</v>
      </c>
      <c r="D1371" s="5" t="s">
        <v>74</v>
      </c>
      <c r="E1371" s="5" t="str">
        <f ca="1">IFERROR(OFFSET(Input!$F$1,MATCH(G1371,Input!$K$1:$K$10000,0)-1+$H1371,I1371),"Does Not Exist")</f>
        <v>0.3599</v>
      </c>
      <c r="G1371" s="5" t="str">
        <f si="17" t="shared"/>
        <v>Scoring487500apr</v>
      </c>
    </row>
    <row r="1372" spans="1:7" x14ac:dyDescent="0.2">
      <c r="A1372" s="5" t="s">
        <v>147</v>
      </c>
      <c r="B1372" s="8">
        <v>48</v>
      </c>
      <c r="C1372" s="8">
        <v>7500</v>
      </c>
      <c r="D1372" s="5" t="s">
        <v>123</v>
      </c>
      <c r="E1372" s="5" t="str">
        <f ca="1">IFERROR(OFFSET(Input!$F$1,MATCH(G1372,Input!$K$1:$K$10000,0)-1+$H1372,I1372),"Does Not Exist")</f>
        <v>0.3599</v>
      </c>
      <c r="G1372" s="5" t="str">
        <f si="17" t="shared"/>
        <v>Scoring487500annual_interest_rate</v>
      </c>
    </row>
    <row r="1373" spans="1:7" x14ac:dyDescent="0.2">
      <c r="A1373" s="5" t="s">
        <v>147</v>
      </c>
      <c r="B1373" s="8">
        <v>48</v>
      </c>
      <c r="C1373" s="8">
        <v>7500</v>
      </c>
      <c r="D1373" s="5" t="s">
        <v>86</v>
      </c>
      <c r="E1373" s="5" t="str">
        <f ca="1">IFERROR(OFFSET(Input!$F$1,MATCH(G1373,Input!$K$1:$K$10000,0)-1+$H1373,I1373),"Does Not Exist")</f>
        <v>0</v>
      </c>
      <c r="G1373" s="5" t="str">
        <f si="17" t="shared"/>
        <v>Scoring487500origination_fee_rate</v>
      </c>
    </row>
    <row r="1374" spans="1:7" x14ac:dyDescent="0.2">
      <c r="A1374" s="5" t="s">
        <v>147</v>
      </c>
      <c r="B1374" s="8">
        <v>48</v>
      </c>
      <c r="C1374" s="8">
        <v>7500</v>
      </c>
      <c r="D1374" s="5" t="s">
        <v>145</v>
      </c>
      <c r="E1374" s="5" t="str">
        <f ca="1">IFERROR(OFFSET(Input!$F$1,MATCH(G1374,Input!$K$1:$K$10000,0)-1+$H1374,I1374),"Does Not Exist")</f>
        <v>0</v>
      </c>
      <c r="G1374" s="5" t="str">
        <f si="17" t="shared"/>
        <v>Scoring487500origination_fee_amount</v>
      </c>
    </row>
    <row r="1375" spans="1:7" x14ac:dyDescent="0.2">
      <c r="A1375" s="5" t="s">
        <v>147</v>
      </c>
      <c r="B1375" s="8">
        <v>48</v>
      </c>
      <c r="C1375" s="8">
        <v>7500</v>
      </c>
      <c r="D1375" s="5" t="s">
        <v>120</v>
      </c>
      <c r="E1375" s="5" t="str">
        <f ca="1">IFERROR(OFFSET(Input!$F$1,MATCH(G1375,Input!$K$1:$K$10000,0)-1+$H1375,I1375),"Does Not Exist")</f>
        <v>0.270158</v>
      </c>
      <c r="G1375" s="5" t="str">
        <f si="17" t="shared"/>
        <v>Scoring487500post_loan_debt_to_net_income</v>
      </c>
    </row>
    <row r="1376" spans="1:7" x14ac:dyDescent="0.2">
      <c r="A1376" s="5" t="s">
        <v>147</v>
      </c>
      <c r="B1376" s="8">
        <v>48</v>
      </c>
      <c r="C1376" s="8">
        <v>7500</v>
      </c>
      <c r="D1376" s="5" t="s">
        <v>121</v>
      </c>
      <c r="E1376" s="5" t="str">
        <f ca="1">IFERROR(OFFSET(Input!$F$1,MATCH(G1376,Input!$K$1:$K$10000,0)-1+$H1376,I1376),"Does Not Exist")</f>
        <v>0.450158</v>
      </c>
      <c r="G1376" s="5" t="str">
        <f si="17" t="shared"/>
        <v>Scoring487500post_loan_debt_and_expenses_to_net_income</v>
      </c>
    </row>
    <row r="1377" spans="1:7" x14ac:dyDescent="0.2">
      <c r="A1377" s="5" t="s">
        <v>147</v>
      </c>
      <c r="B1377" s="8">
        <v>48</v>
      </c>
      <c r="C1377" s="8">
        <v>7500</v>
      </c>
      <c r="D1377" s="5" t="s">
        <v>122</v>
      </c>
      <c r="E1377" s="5" t="str">
        <f ca="1">IFERROR(OFFSET(Input!$F$1,MATCH(G1377,Input!$K$1:$K$10000,0)-1+$H1377,I1377),"Does Not Exist")</f>
        <v>0.20261849999999998</v>
      </c>
      <c r="G1377" s="5" t="str">
        <f si="17" t="shared"/>
        <v>Scoring487500post_loan_debt_to_income</v>
      </c>
    </row>
    <row r="1378" spans="1:7" x14ac:dyDescent="0.2">
      <c r="A1378" s="5" t="s">
        <v>147</v>
      </c>
      <c r="B1378" s="8">
        <v>48</v>
      </c>
      <c r="C1378" s="8">
        <v>8000</v>
      </c>
      <c r="D1378" s="5" t="s">
        <v>144</v>
      </c>
      <c r="E1378" s="5" t="str">
        <f ca="1">IFERROR(OFFSET(Input!$F$1,MATCH(G1378,Input!$K$1:$K$10000,0)-1+$H1378,I1378),"Does Not Exist")</f>
        <v>false</v>
      </c>
      <c r="G1378" s="5" t="str">
        <f si="17" t="shared"/>
        <v>Scoring488000amount_available</v>
      </c>
    </row>
    <row r="1379" spans="1:7" x14ac:dyDescent="0.2">
      <c r="A1379" s="5" t="s">
        <v>147</v>
      </c>
      <c r="B1379" s="8">
        <v>48</v>
      </c>
      <c r="C1379" s="8">
        <v>8000</v>
      </c>
      <c r="D1379" s="5" t="s">
        <v>84</v>
      </c>
      <c r="E1379" s="5" t="str">
        <f ca="1">IFERROR(OFFSET(Input!$F$1,MATCH(G1379,Input!$K$1:$K$10000,0)-1+$H1379,I1379),"Does Not Exist")</f>
        <v>316.57</v>
      </c>
      <c r="G1379" s="5" t="str">
        <f si="17" t="shared"/>
        <v>Scoring488000monthly_payment</v>
      </c>
    </row>
    <row r="1380" spans="1:7" x14ac:dyDescent="0.2">
      <c r="A1380" s="5" t="s">
        <v>147</v>
      </c>
      <c r="B1380" s="8">
        <v>48</v>
      </c>
      <c r="C1380" s="8">
        <v>8000</v>
      </c>
      <c r="D1380" s="5" t="s">
        <v>74</v>
      </c>
      <c r="E1380" s="5" t="str">
        <f ca="1">IFERROR(OFFSET(Input!$F$1,MATCH(G1380,Input!$K$1:$K$10000,0)-1+$H1380,I1380),"Does Not Exist")</f>
        <v>0.3599</v>
      </c>
      <c r="G1380" s="5" t="str">
        <f si="17" t="shared"/>
        <v>Scoring488000apr</v>
      </c>
    </row>
    <row r="1381" spans="1:7" x14ac:dyDescent="0.2">
      <c r="A1381" s="5" t="s">
        <v>147</v>
      </c>
      <c r="B1381" s="8">
        <v>48</v>
      </c>
      <c r="C1381" s="8">
        <v>8000</v>
      </c>
      <c r="D1381" s="5" t="s">
        <v>123</v>
      </c>
      <c r="E1381" s="5" t="str">
        <f ca="1">IFERROR(OFFSET(Input!$F$1,MATCH(G1381,Input!$K$1:$K$10000,0)-1+$H1381,I1381),"Does Not Exist")</f>
        <v>0.3599</v>
      </c>
      <c r="G1381" s="5" t="str">
        <f si="17" t="shared"/>
        <v>Scoring488000annual_interest_rate</v>
      </c>
    </row>
    <row r="1382" spans="1:7" x14ac:dyDescent="0.2">
      <c r="A1382" s="5" t="s">
        <v>147</v>
      </c>
      <c r="B1382" s="8">
        <v>48</v>
      </c>
      <c r="C1382" s="8">
        <v>8000</v>
      </c>
      <c r="D1382" s="5" t="s">
        <v>86</v>
      </c>
      <c r="E1382" s="5" t="str">
        <f ca="1">IFERROR(OFFSET(Input!$F$1,MATCH(G1382,Input!$K$1:$K$10000,0)-1+$H1382,I1382),"Does Not Exist")</f>
        <v>0</v>
      </c>
      <c r="G1382" s="5" t="str">
        <f si="17" t="shared"/>
        <v>Scoring488000origination_fee_rate</v>
      </c>
    </row>
    <row r="1383" spans="1:7" x14ac:dyDescent="0.2">
      <c r="A1383" s="5" t="s">
        <v>147</v>
      </c>
      <c r="B1383" s="8">
        <v>48</v>
      </c>
      <c r="C1383" s="8">
        <v>8000</v>
      </c>
      <c r="D1383" s="5" t="s">
        <v>145</v>
      </c>
      <c r="E1383" s="5" t="str">
        <f ca="1">IFERROR(OFFSET(Input!$F$1,MATCH(G1383,Input!$K$1:$K$10000,0)-1+$H1383,I1383),"Does Not Exist")</f>
        <v>0</v>
      </c>
      <c r="G1383" s="5" t="str">
        <f si="17" t="shared"/>
        <v>Scoring488000origination_fee_amount</v>
      </c>
    </row>
    <row r="1384" spans="1:7" x14ac:dyDescent="0.2">
      <c r="A1384" s="5" t="s">
        <v>147</v>
      </c>
      <c r="B1384" s="8">
        <v>48</v>
      </c>
      <c r="C1384" s="8">
        <v>8000</v>
      </c>
      <c r="D1384" s="5" t="s">
        <v>120</v>
      </c>
      <c r="E1384" s="5" t="str">
        <f ca="1">IFERROR(OFFSET(Input!$F$1,MATCH(G1384,Input!$K$1:$K$10000,0)-1+$H1384,I1384),"Does Not Exist")</f>
        <v>0.27411399999999997</v>
      </c>
      <c r="G1384" s="5" t="str">
        <f si="17" t="shared"/>
        <v>Scoring488000post_loan_debt_to_net_income</v>
      </c>
    </row>
    <row r="1385" spans="1:7" x14ac:dyDescent="0.2">
      <c r="A1385" s="5" t="s">
        <v>147</v>
      </c>
      <c r="B1385" s="8">
        <v>48</v>
      </c>
      <c r="C1385" s="8">
        <v>8000</v>
      </c>
      <c r="D1385" s="5" t="s">
        <v>121</v>
      </c>
      <c r="E1385" s="5" t="str">
        <f ca="1">IFERROR(OFFSET(Input!$F$1,MATCH(G1385,Input!$K$1:$K$10000,0)-1+$H1385,I1385),"Does Not Exist")</f>
        <v>0.454114</v>
      </c>
      <c r="G1385" s="5" t="str">
        <f si="17" t="shared"/>
        <v>Scoring488000post_loan_debt_and_expenses_to_net_income</v>
      </c>
    </row>
    <row r="1386" spans="1:7" x14ac:dyDescent="0.2">
      <c r="A1386" s="5" t="s">
        <v>147</v>
      </c>
      <c r="B1386" s="8">
        <v>48</v>
      </c>
      <c r="C1386" s="8">
        <v>8000</v>
      </c>
      <c r="D1386" s="5" t="s">
        <v>122</v>
      </c>
      <c r="E1386" s="5" t="str">
        <f ca="1">IFERROR(OFFSET(Input!$F$1,MATCH(G1386,Input!$K$1:$K$10000,0)-1+$H1386,I1386),"Does Not Exist")</f>
        <v>0.20558549999999998</v>
      </c>
      <c r="G1386" s="5" t="str">
        <f si="17" t="shared"/>
        <v>Scoring488000post_loan_debt_to_income</v>
      </c>
    </row>
    <row r="1387" spans="1:7" x14ac:dyDescent="0.2">
      <c r="A1387" s="5" t="s">
        <v>147</v>
      </c>
      <c r="B1387" s="8">
        <v>48</v>
      </c>
      <c r="C1387" s="8">
        <v>8500</v>
      </c>
      <c r="D1387" s="5" t="s">
        <v>144</v>
      </c>
      <c r="E1387" s="5" t="str">
        <f ca="1">IFERROR(OFFSET(Input!$F$1,MATCH(G1387,Input!$K$1:$K$10000,0)-1+$H1387,I1387),"Does Not Exist")</f>
        <v>false</v>
      </c>
      <c r="G1387" s="5" t="str">
        <f si="17" t="shared"/>
        <v>Scoring488500amount_available</v>
      </c>
    </row>
    <row r="1388" spans="1:7" x14ac:dyDescent="0.2">
      <c r="A1388" s="5" t="s">
        <v>147</v>
      </c>
      <c r="B1388" s="8">
        <v>48</v>
      </c>
      <c r="C1388" s="8">
        <v>8500</v>
      </c>
      <c r="D1388" s="5" t="s">
        <v>84</v>
      </c>
      <c r="E1388" s="5" t="str">
        <f ca="1">IFERROR(OFFSET(Input!$F$1,MATCH(G1388,Input!$K$1:$K$10000,0)-1+$H1388,I1388),"Does Not Exist")</f>
        <v>336.36</v>
      </c>
      <c r="G1388" s="5" t="str">
        <f si="17" t="shared"/>
        <v>Scoring488500monthly_payment</v>
      </c>
    </row>
    <row r="1389" spans="1:7" x14ac:dyDescent="0.2">
      <c r="A1389" s="5" t="s">
        <v>147</v>
      </c>
      <c r="B1389" s="8">
        <v>48</v>
      </c>
      <c r="C1389" s="8">
        <v>8500</v>
      </c>
      <c r="D1389" s="5" t="s">
        <v>74</v>
      </c>
      <c r="E1389" s="5" t="str">
        <f ca="1">IFERROR(OFFSET(Input!$F$1,MATCH(G1389,Input!$K$1:$K$10000,0)-1+$H1389,I1389),"Does Not Exist")</f>
        <v>0.3599</v>
      </c>
      <c r="G1389" s="5" t="str">
        <f si="17" t="shared"/>
        <v>Scoring488500apr</v>
      </c>
    </row>
    <row r="1390" spans="1:7" x14ac:dyDescent="0.2">
      <c r="A1390" s="5" t="s">
        <v>147</v>
      </c>
      <c r="B1390" s="8">
        <v>48</v>
      </c>
      <c r="C1390" s="8">
        <v>8500</v>
      </c>
      <c r="D1390" s="5" t="s">
        <v>123</v>
      </c>
      <c r="E1390" s="5" t="str">
        <f ca="1">IFERROR(OFFSET(Input!$F$1,MATCH(G1390,Input!$K$1:$K$10000,0)-1+$H1390,I1390),"Does Not Exist")</f>
        <v>0.3599</v>
      </c>
      <c r="G1390" s="5" t="str">
        <f si="17" t="shared"/>
        <v>Scoring488500annual_interest_rate</v>
      </c>
    </row>
    <row r="1391" spans="1:7" x14ac:dyDescent="0.2">
      <c r="A1391" s="5" t="s">
        <v>147</v>
      </c>
      <c r="B1391" s="8">
        <v>48</v>
      </c>
      <c r="C1391" s="8">
        <v>8500</v>
      </c>
      <c r="D1391" s="5" t="s">
        <v>86</v>
      </c>
      <c r="E1391" s="5" t="str">
        <f ca="1">IFERROR(OFFSET(Input!$F$1,MATCH(G1391,Input!$K$1:$K$10000,0)-1+$H1391,I1391),"Does Not Exist")</f>
        <v>0</v>
      </c>
      <c r="G1391" s="5" t="str">
        <f si="17" t="shared"/>
        <v>Scoring488500origination_fee_rate</v>
      </c>
    </row>
    <row r="1392" spans="1:7" x14ac:dyDescent="0.2">
      <c r="A1392" s="5" t="s">
        <v>147</v>
      </c>
      <c r="B1392" s="8">
        <v>48</v>
      </c>
      <c r="C1392" s="8">
        <v>8500</v>
      </c>
      <c r="D1392" s="5" t="s">
        <v>145</v>
      </c>
      <c r="E1392" s="5" t="str">
        <f ca="1">IFERROR(OFFSET(Input!$F$1,MATCH(G1392,Input!$K$1:$K$10000,0)-1+$H1392,I1392),"Does Not Exist")</f>
        <v>0</v>
      </c>
      <c r="G1392" s="5" t="str">
        <f si="17" t="shared"/>
        <v>Scoring488500origination_fee_amount</v>
      </c>
    </row>
    <row r="1393" spans="1:7" x14ac:dyDescent="0.2">
      <c r="A1393" s="5" t="s">
        <v>147</v>
      </c>
      <c r="B1393" s="8">
        <v>48</v>
      </c>
      <c r="C1393" s="8">
        <v>8500</v>
      </c>
      <c r="D1393" s="5" t="s">
        <v>120</v>
      </c>
      <c r="E1393" s="5" t="str">
        <f ca="1">IFERROR(OFFSET(Input!$F$1,MATCH(G1393,Input!$K$1:$K$10000,0)-1+$H1393,I1393),"Does Not Exist")</f>
        <v>0.27807200000000004</v>
      </c>
      <c r="G1393" s="5" t="str">
        <f si="17" t="shared"/>
        <v>Scoring488500post_loan_debt_to_net_income</v>
      </c>
    </row>
    <row r="1394" spans="1:7" x14ac:dyDescent="0.2">
      <c r="A1394" s="5" t="s">
        <v>147</v>
      </c>
      <c r="B1394" s="8">
        <v>48</v>
      </c>
      <c r="C1394" s="8">
        <v>8500</v>
      </c>
      <c r="D1394" s="5" t="s">
        <v>121</v>
      </c>
      <c r="E1394" s="5" t="str">
        <f ca="1">IFERROR(OFFSET(Input!$F$1,MATCH(G1394,Input!$K$1:$K$10000,0)-1+$H1394,I1394),"Does Not Exist")</f>
        <v>0.45807200000000003</v>
      </c>
      <c r="G1394" s="5" t="str">
        <f si="17" t="shared"/>
        <v>Scoring488500post_loan_debt_and_expenses_to_net_income</v>
      </c>
    </row>
    <row r="1395" spans="1:7" x14ac:dyDescent="0.2">
      <c r="A1395" s="5" t="s">
        <v>147</v>
      </c>
      <c r="B1395" s="8">
        <v>48</v>
      </c>
      <c r="C1395" s="8">
        <v>8500</v>
      </c>
      <c r="D1395" s="5" t="s">
        <v>122</v>
      </c>
      <c r="E1395" s="5" t="str">
        <f ca="1">IFERROR(OFFSET(Input!$F$1,MATCH(G1395,Input!$K$1:$K$10000,0)-1+$H1395,I1395),"Does Not Exist")</f>
        <v>0.20855400000000002</v>
      </c>
      <c r="G1395" s="5" t="str">
        <f si="17" t="shared"/>
        <v>Scoring488500post_loan_debt_to_income</v>
      </c>
    </row>
    <row r="1396" spans="1:7" x14ac:dyDescent="0.2">
      <c r="A1396" s="5" t="s">
        <v>147</v>
      </c>
      <c r="B1396" s="8">
        <v>48</v>
      </c>
      <c r="C1396" s="8">
        <v>9000</v>
      </c>
      <c r="D1396" s="5" t="s">
        <v>144</v>
      </c>
      <c r="E1396" s="5" t="str">
        <f ca="1">IFERROR(OFFSET(Input!$F$1,MATCH(G1396,Input!$K$1:$K$10000,0)-1+$H1396,I1396),"Does Not Exist")</f>
        <v>false</v>
      </c>
      <c r="G1396" s="5" t="str">
        <f si="17" t="shared"/>
        <v>Scoring489000amount_available</v>
      </c>
    </row>
    <row r="1397" spans="1:7" x14ac:dyDescent="0.2">
      <c r="A1397" s="5" t="s">
        <v>147</v>
      </c>
      <c r="B1397" s="8">
        <v>48</v>
      </c>
      <c r="C1397" s="8">
        <v>9000</v>
      </c>
      <c r="D1397" s="5" t="s">
        <v>84</v>
      </c>
      <c r="E1397" s="5" t="str">
        <f ca="1">IFERROR(OFFSET(Input!$F$1,MATCH(G1397,Input!$K$1:$K$10000,0)-1+$H1397,I1397),"Does Not Exist")</f>
        <v>356.15</v>
      </c>
      <c r="G1397" s="5" t="str">
        <f si="17" t="shared"/>
        <v>Scoring489000monthly_payment</v>
      </c>
    </row>
    <row r="1398" spans="1:7" x14ac:dyDescent="0.2">
      <c r="A1398" s="5" t="s">
        <v>147</v>
      </c>
      <c r="B1398" s="8">
        <v>48</v>
      </c>
      <c r="C1398" s="8">
        <v>9000</v>
      </c>
      <c r="D1398" s="5" t="s">
        <v>74</v>
      </c>
      <c r="E1398" s="5" t="str">
        <f ca="1">IFERROR(OFFSET(Input!$F$1,MATCH(G1398,Input!$K$1:$K$10000,0)-1+$H1398,I1398),"Does Not Exist")</f>
        <v>0.3599</v>
      </c>
      <c r="G1398" s="5" t="str">
        <f si="17" t="shared"/>
        <v>Scoring489000apr</v>
      </c>
    </row>
    <row r="1399" spans="1:7" x14ac:dyDescent="0.2">
      <c r="A1399" s="5" t="s">
        <v>147</v>
      </c>
      <c r="B1399" s="8">
        <v>48</v>
      </c>
      <c r="C1399" s="8">
        <v>9000</v>
      </c>
      <c r="D1399" s="5" t="s">
        <v>123</v>
      </c>
      <c r="E1399" s="5" t="str">
        <f ca="1">IFERROR(OFFSET(Input!$F$1,MATCH(G1399,Input!$K$1:$K$10000,0)-1+$H1399,I1399),"Does Not Exist")</f>
        <v>0.3599</v>
      </c>
      <c r="G1399" s="5" t="str">
        <f si="17" t="shared"/>
        <v>Scoring489000annual_interest_rate</v>
      </c>
    </row>
    <row r="1400" spans="1:7" x14ac:dyDescent="0.2">
      <c r="A1400" s="5" t="s">
        <v>147</v>
      </c>
      <c r="B1400" s="8">
        <v>48</v>
      </c>
      <c r="C1400" s="8">
        <v>9000</v>
      </c>
      <c r="D1400" s="5" t="s">
        <v>86</v>
      </c>
      <c r="E1400" s="5" t="str">
        <f ca="1">IFERROR(OFFSET(Input!$F$1,MATCH(G1400,Input!$K$1:$K$10000,0)-1+$H1400,I1400),"Does Not Exist")</f>
        <v>0</v>
      </c>
      <c r="G1400" s="5" t="str">
        <f si="17" t="shared"/>
        <v>Scoring489000origination_fee_rate</v>
      </c>
    </row>
    <row r="1401" spans="1:7" x14ac:dyDescent="0.2">
      <c r="A1401" s="5" t="s">
        <v>147</v>
      </c>
      <c r="B1401" s="8">
        <v>48</v>
      </c>
      <c r="C1401" s="8">
        <v>9000</v>
      </c>
      <c r="D1401" s="5" t="s">
        <v>145</v>
      </c>
      <c r="E1401" s="5" t="str">
        <f ca="1">IFERROR(OFFSET(Input!$F$1,MATCH(G1401,Input!$K$1:$K$10000,0)-1+$H1401,I1401),"Does Not Exist")</f>
        <v>0</v>
      </c>
      <c r="G1401" s="5" t="str">
        <f si="17" t="shared"/>
        <v>Scoring489000origination_fee_amount</v>
      </c>
    </row>
    <row r="1402" spans="1:7" x14ac:dyDescent="0.2">
      <c r="A1402" s="5" t="s">
        <v>147</v>
      </c>
      <c r="B1402" s="8">
        <v>48</v>
      </c>
      <c r="C1402" s="8">
        <v>9000</v>
      </c>
      <c r="D1402" s="5" t="s">
        <v>120</v>
      </c>
      <c r="E1402" s="5" t="str">
        <f ca="1">IFERROR(OFFSET(Input!$F$1,MATCH(G1402,Input!$K$1:$K$10000,0)-1+$H1402,I1402),"Does Not Exist")</f>
        <v>0.28203</v>
      </c>
      <c r="G1402" s="5" t="str">
        <f si="17" t="shared"/>
        <v>Scoring489000post_loan_debt_to_net_income</v>
      </c>
    </row>
    <row r="1403" spans="1:7" x14ac:dyDescent="0.2">
      <c r="A1403" s="5" t="s">
        <v>147</v>
      </c>
      <c r="B1403" s="8">
        <v>48</v>
      </c>
      <c r="C1403" s="8">
        <v>9000</v>
      </c>
      <c r="D1403" s="5" t="s">
        <v>121</v>
      </c>
      <c r="E1403" s="5" t="str">
        <f ca="1">IFERROR(OFFSET(Input!$F$1,MATCH(G1403,Input!$K$1:$K$10000,0)-1+$H1403,I1403),"Does Not Exist")</f>
        <v>0.46203</v>
      </c>
      <c r="G1403" s="5" t="str">
        <f si="17" t="shared"/>
        <v>Scoring489000post_loan_debt_and_expenses_to_net_income</v>
      </c>
    </row>
    <row r="1404" spans="1:7" x14ac:dyDescent="0.2">
      <c r="A1404" s="5" t="s">
        <v>147</v>
      </c>
      <c r="B1404" s="8">
        <v>48</v>
      </c>
      <c r="C1404" s="8">
        <v>9000</v>
      </c>
      <c r="D1404" s="5" t="s">
        <v>122</v>
      </c>
      <c r="E1404" s="5" t="str">
        <f ca="1">IFERROR(OFFSET(Input!$F$1,MATCH(G1404,Input!$K$1:$K$10000,0)-1+$H1404,I1404),"Does Not Exist")</f>
        <v>0.2115225</v>
      </c>
      <c r="G1404" s="5" t="str">
        <f si="17" t="shared"/>
        <v>Scoring489000post_loan_debt_to_income</v>
      </c>
    </row>
    <row r="1405" spans="1:7" x14ac:dyDescent="0.2">
      <c r="A1405" s="5" t="s">
        <v>147</v>
      </c>
      <c r="B1405" s="8">
        <v>48</v>
      </c>
      <c r="C1405" s="8">
        <v>9500</v>
      </c>
      <c r="D1405" s="5" t="s">
        <v>144</v>
      </c>
      <c r="E1405" s="5" t="str">
        <f ca="1">IFERROR(OFFSET(Input!$F$1,MATCH(G1405,Input!$K$1:$K$10000,0)-1+$H1405,I1405),"Does Not Exist")</f>
        <v>false</v>
      </c>
      <c r="G1405" s="5" t="str">
        <f ref="G1405:G1468" si="18" t="shared">A1405&amp;B1405&amp;C1405&amp;D1405</f>
        <v>Scoring489500amount_available</v>
      </c>
    </row>
    <row r="1406" spans="1:7" x14ac:dyDescent="0.2">
      <c r="A1406" s="5" t="s">
        <v>147</v>
      </c>
      <c r="B1406" s="8">
        <v>48</v>
      </c>
      <c r="C1406" s="8">
        <v>9500</v>
      </c>
      <c r="D1406" s="5" t="s">
        <v>84</v>
      </c>
      <c r="E1406" s="5" t="str">
        <f ca="1">IFERROR(OFFSET(Input!$F$1,MATCH(G1406,Input!$K$1:$K$10000,0)-1+$H1406,I1406),"Does Not Exist")</f>
        <v>375.93</v>
      </c>
      <c r="G1406" s="5" t="str">
        <f si="18" t="shared"/>
        <v>Scoring489500monthly_payment</v>
      </c>
    </row>
    <row r="1407" spans="1:7" x14ac:dyDescent="0.2">
      <c r="A1407" s="5" t="s">
        <v>147</v>
      </c>
      <c r="B1407" s="8">
        <v>48</v>
      </c>
      <c r="C1407" s="8">
        <v>9500</v>
      </c>
      <c r="D1407" s="5" t="s">
        <v>74</v>
      </c>
      <c r="E1407" s="5" t="str">
        <f ca="1">IFERROR(OFFSET(Input!$F$1,MATCH(G1407,Input!$K$1:$K$10000,0)-1+$H1407,I1407),"Does Not Exist")</f>
        <v>0.3599</v>
      </c>
      <c r="G1407" s="5" t="str">
        <f si="18" t="shared"/>
        <v>Scoring489500apr</v>
      </c>
    </row>
    <row r="1408" spans="1:7" x14ac:dyDescent="0.2">
      <c r="A1408" s="5" t="s">
        <v>147</v>
      </c>
      <c r="B1408" s="8">
        <v>48</v>
      </c>
      <c r="C1408" s="8">
        <v>9500</v>
      </c>
      <c r="D1408" s="5" t="s">
        <v>123</v>
      </c>
      <c r="E1408" s="5" t="str">
        <f ca="1">IFERROR(OFFSET(Input!$F$1,MATCH(G1408,Input!$K$1:$K$10000,0)-1+$H1408,I1408),"Does Not Exist")</f>
        <v>0.3599</v>
      </c>
      <c r="G1408" s="5" t="str">
        <f si="18" t="shared"/>
        <v>Scoring489500annual_interest_rate</v>
      </c>
    </row>
    <row r="1409" spans="1:7" x14ac:dyDescent="0.2">
      <c r="A1409" s="5" t="s">
        <v>147</v>
      </c>
      <c r="B1409" s="8">
        <v>48</v>
      </c>
      <c r="C1409" s="8">
        <v>9500</v>
      </c>
      <c r="D1409" s="5" t="s">
        <v>86</v>
      </c>
      <c r="E1409" s="5" t="str">
        <f ca="1">IFERROR(OFFSET(Input!$F$1,MATCH(G1409,Input!$K$1:$K$10000,0)-1+$H1409,I1409),"Does Not Exist")</f>
        <v>0</v>
      </c>
      <c r="G1409" s="5" t="str">
        <f si="18" t="shared"/>
        <v>Scoring489500origination_fee_rate</v>
      </c>
    </row>
    <row r="1410" spans="1:7" x14ac:dyDescent="0.2">
      <c r="A1410" s="5" t="s">
        <v>147</v>
      </c>
      <c r="B1410" s="8">
        <v>48</v>
      </c>
      <c r="C1410" s="8">
        <v>9500</v>
      </c>
      <c r="D1410" s="5" t="s">
        <v>145</v>
      </c>
      <c r="E1410" s="5" t="str">
        <f ca="1">IFERROR(OFFSET(Input!$F$1,MATCH(G1410,Input!$K$1:$K$10000,0)-1+$H1410,I1410),"Does Not Exist")</f>
        <v>0</v>
      </c>
      <c r="G1410" s="5" t="str">
        <f si="18" t="shared"/>
        <v>Scoring489500origination_fee_amount</v>
      </c>
    </row>
    <row r="1411" spans="1:7" x14ac:dyDescent="0.2">
      <c r="A1411" s="5" t="s">
        <v>147</v>
      </c>
      <c r="B1411" s="8">
        <v>48</v>
      </c>
      <c r="C1411" s="8">
        <v>9500</v>
      </c>
      <c r="D1411" s="5" t="s">
        <v>120</v>
      </c>
      <c r="E1411" s="5" t="str">
        <f ca="1">IFERROR(OFFSET(Input!$F$1,MATCH(G1411,Input!$K$1:$K$10000,0)-1+$H1411,I1411),"Does Not Exist")</f>
        <v>0.285986</v>
      </c>
      <c r="G1411" s="5" t="str">
        <f si="18" t="shared"/>
        <v>Scoring489500post_loan_debt_to_net_income</v>
      </c>
    </row>
    <row r="1412" spans="1:7" x14ac:dyDescent="0.2">
      <c r="A1412" s="5" t="s">
        <v>147</v>
      </c>
      <c r="B1412" s="8">
        <v>48</v>
      </c>
      <c r="C1412" s="8">
        <v>9500</v>
      </c>
      <c r="D1412" s="5" t="s">
        <v>121</v>
      </c>
      <c r="E1412" s="5" t="str">
        <f ca="1">IFERROR(OFFSET(Input!$F$1,MATCH(G1412,Input!$K$1:$K$10000,0)-1+$H1412,I1412),"Does Not Exist")</f>
        <v>0.46598599999999996</v>
      </c>
      <c r="G1412" s="5" t="str">
        <f si="18" t="shared"/>
        <v>Scoring489500post_loan_debt_and_expenses_to_net_income</v>
      </c>
    </row>
    <row r="1413" spans="1:7" x14ac:dyDescent="0.2">
      <c r="A1413" s="5" t="s">
        <v>147</v>
      </c>
      <c r="B1413" s="8">
        <v>48</v>
      </c>
      <c r="C1413" s="8">
        <v>9500</v>
      </c>
      <c r="D1413" s="5" t="s">
        <v>122</v>
      </c>
      <c r="E1413" s="5" t="str">
        <f ca="1">IFERROR(OFFSET(Input!$F$1,MATCH(G1413,Input!$K$1:$K$10000,0)-1+$H1413,I1413),"Does Not Exist")</f>
        <v>0.2144895</v>
      </c>
      <c r="G1413" s="5" t="str">
        <f si="18" t="shared"/>
        <v>Scoring489500post_loan_debt_to_income</v>
      </c>
    </row>
    <row r="1414" spans="1:7" x14ac:dyDescent="0.2">
      <c r="A1414" s="5" t="s">
        <v>147</v>
      </c>
      <c r="B1414" s="8">
        <v>48</v>
      </c>
      <c r="C1414" s="8">
        <v>10000</v>
      </c>
      <c r="D1414" s="5" t="s">
        <v>144</v>
      </c>
      <c r="E1414" s="5" t="str">
        <f ca="1">IFERROR(OFFSET(Input!$F$1,MATCH(G1414,Input!$K$1:$K$10000,0)-1+$H1414,I1414),"Does Not Exist")</f>
        <v>false</v>
      </c>
      <c r="G1414" s="5" t="str">
        <f si="18" t="shared"/>
        <v>Scoring4810000amount_available</v>
      </c>
    </row>
    <row r="1415" spans="1:7" x14ac:dyDescent="0.2">
      <c r="A1415" s="5" t="s">
        <v>147</v>
      </c>
      <c r="B1415" s="8">
        <v>48</v>
      </c>
      <c r="C1415" s="8">
        <v>10000</v>
      </c>
      <c r="D1415" s="5" t="s">
        <v>84</v>
      </c>
      <c r="E1415" s="5" t="str">
        <f ca="1">IFERROR(OFFSET(Input!$F$1,MATCH(G1415,Input!$K$1:$K$10000,0)-1+$H1415,I1415),"Does Not Exist")</f>
        <v>395.72</v>
      </c>
      <c r="G1415" s="5" t="str">
        <f si="18" t="shared"/>
        <v>Scoring4810000monthly_payment</v>
      </c>
    </row>
    <row r="1416" spans="1:7" x14ac:dyDescent="0.2">
      <c r="A1416" s="5" t="s">
        <v>147</v>
      </c>
      <c r="B1416" s="8">
        <v>48</v>
      </c>
      <c r="C1416" s="8">
        <v>10000</v>
      </c>
      <c r="D1416" s="5" t="s">
        <v>74</v>
      </c>
      <c r="E1416" s="5" t="str">
        <f ca="1">IFERROR(OFFSET(Input!$F$1,MATCH(G1416,Input!$K$1:$K$10000,0)-1+$H1416,I1416),"Does Not Exist")</f>
        <v>0.3599</v>
      </c>
      <c r="G1416" s="5" t="str">
        <f si="18" t="shared"/>
        <v>Scoring4810000apr</v>
      </c>
    </row>
    <row r="1417" spans="1:7" x14ac:dyDescent="0.2">
      <c r="A1417" s="5" t="s">
        <v>147</v>
      </c>
      <c r="B1417" s="8">
        <v>48</v>
      </c>
      <c r="C1417" s="8">
        <v>10000</v>
      </c>
      <c r="D1417" s="5" t="s">
        <v>123</v>
      </c>
      <c r="E1417" s="5" t="str">
        <f ca="1">IFERROR(OFFSET(Input!$F$1,MATCH(G1417,Input!$K$1:$K$10000,0)-1+$H1417,I1417),"Does Not Exist")</f>
        <v>0.3599</v>
      </c>
      <c r="G1417" s="5" t="str">
        <f si="18" t="shared"/>
        <v>Scoring4810000annual_interest_rate</v>
      </c>
    </row>
    <row r="1418" spans="1:7" x14ac:dyDescent="0.2">
      <c r="A1418" s="5" t="s">
        <v>147</v>
      </c>
      <c r="B1418" s="8">
        <v>48</v>
      </c>
      <c r="C1418" s="8">
        <v>10000</v>
      </c>
      <c r="D1418" s="5" t="s">
        <v>86</v>
      </c>
      <c r="E1418" s="5" t="str">
        <f ca="1">IFERROR(OFFSET(Input!$F$1,MATCH(G1418,Input!$K$1:$K$10000,0)-1+$H1418,I1418),"Does Not Exist")</f>
        <v>0</v>
      </c>
      <c r="G1418" s="5" t="str">
        <f si="18" t="shared"/>
        <v>Scoring4810000origination_fee_rate</v>
      </c>
    </row>
    <row r="1419" spans="1:7" x14ac:dyDescent="0.2">
      <c r="A1419" s="5" t="s">
        <v>147</v>
      </c>
      <c r="B1419" s="8">
        <v>48</v>
      </c>
      <c r="C1419" s="8">
        <v>10000</v>
      </c>
      <c r="D1419" s="5" t="s">
        <v>145</v>
      </c>
      <c r="E1419" s="5" t="str">
        <f ca="1">IFERROR(OFFSET(Input!$F$1,MATCH(G1419,Input!$K$1:$K$10000,0)-1+$H1419,I1419),"Does Not Exist")</f>
        <v>0</v>
      </c>
      <c r="G1419" s="5" t="str">
        <f si="18" t="shared"/>
        <v>Scoring4810000origination_fee_amount</v>
      </c>
    </row>
    <row r="1420" spans="1:7" x14ac:dyDescent="0.2">
      <c r="A1420" s="5" t="s">
        <v>147</v>
      </c>
      <c r="B1420" s="8">
        <v>48</v>
      </c>
      <c r="C1420" s="8">
        <v>10000</v>
      </c>
      <c r="D1420" s="5" t="s">
        <v>120</v>
      </c>
      <c r="E1420" s="5" t="str">
        <f ca="1">IFERROR(OFFSET(Input!$F$1,MATCH(G1420,Input!$K$1:$K$10000,0)-1+$H1420,I1420),"Does Not Exist")</f>
        <v>0.289944</v>
      </c>
      <c r="G1420" s="5" t="str">
        <f si="18" t="shared"/>
        <v>Scoring4810000post_loan_debt_to_net_income</v>
      </c>
    </row>
    <row r="1421" spans="1:7" x14ac:dyDescent="0.2">
      <c r="A1421" s="5" t="s">
        <v>147</v>
      </c>
      <c r="B1421" s="8">
        <v>48</v>
      </c>
      <c r="C1421" s="8">
        <v>10000</v>
      </c>
      <c r="D1421" s="5" t="s">
        <v>121</v>
      </c>
      <c r="E1421" s="5" t="str">
        <f ca="1">IFERROR(OFFSET(Input!$F$1,MATCH(G1421,Input!$K$1:$K$10000,0)-1+$H1421,I1421),"Does Not Exist")</f>
        <v>0.46994400000000003</v>
      </c>
      <c r="G1421" s="5" t="str">
        <f si="18" t="shared"/>
        <v>Scoring4810000post_loan_debt_and_expenses_to_net_income</v>
      </c>
    </row>
    <row r="1422" spans="1:7" x14ac:dyDescent="0.2">
      <c r="A1422" s="5" t="s">
        <v>147</v>
      </c>
      <c r="B1422" s="8">
        <v>48</v>
      </c>
      <c r="C1422" s="8">
        <v>10000</v>
      </c>
      <c r="D1422" s="5" t="s">
        <v>122</v>
      </c>
      <c r="E1422" s="5" t="str">
        <f ca="1">IFERROR(OFFSET(Input!$F$1,MATCH(G1422,Input!$K$1:$K$10000,0)-1+$H1422,I1422),"Does Not Exist")</f>
        <v>0.21745799999999998</v>
      </c>
      <c r="G1422" s="5" t="str">
        <f si="18" t="shared"/>
        <v>Scoring4810000post_loan_debt_to_income</v>
      </c>
    </row>
    <row r="1423" spans="1:7" x14ac:dyDescent="0.2">
      <c r="A1423" s="5" t="s">
        <v>147</v>
      </c>
      <c r="B1423" s="8">
        <v>48</v>
      </c>
      <c r="C1423" s="8">
        <v>10500</v>
      </c>
      <c r="D1423" s="5" t="s">
        <v>144</v>
      </c>
      <c r="E1423" s="5" t="str">
        <f ca="1">IFERROR(OFFSET(Input!$F$1,MATCH(G1423,Input!$K$1:$K$10000,0)-1+$H1423,I1423),"Does Not Exist")</f>
        <v>false</v>
      </c>
      <c r="G1423" s="5" t="str">
        <f si="18" t="shared"/>
        <v>Scoring4810500amount_available</v>
      </c>
    </row>
    <row r="1424" spans="1:7" x14ac:dyDescent="0.2">
      <c r="A1424" s="5" t="s">
        <v>147</v>
      </c>
      <c r="B1424" s="8">
        <v>48</v>
      </c>
      <c r="C1424" s="8">
        <v>10500</v>
      </c>
      <c r="D1424" s="5" t="s">
        <v>84</v>
      </c>
      <c r="E1424" s="5" t="str">
        <f ca="1">IFERROR(OFFSET(Input!$F$1,MATCH(G1424,Input!$K$1:$K$10000,0)-1+$H1424,I1424),"Does Not Exist")</f>
        <v>415.5</v>
      </c>
      <c r="G1424" s="5" t="str">
        <f si="18" t="shared"/>
        <v>Scoring4810500monthly_payment</v>
      </c>
    </row>
    <row r="1425" spans="1:7" x14ac:dyDescent="0.2">
      <c r="A1425" s="5" t="s">
        <v>147</v>
      </c>
      <c r="B1425" s="8">
        <v>48</v>
      </c>
      <c r="C1425" s="8">
        <v>10500</v>
      </c>
      <c r="D1425" s="5" t="s">
        <v>74</v>
      </c>
      <c r="E1425" s="5" t="str">
        <f ca="1">IFERROR(OFFSET(Input!$F$1,MATCH(G1425,Input!$K$1:$K$10000,0)-1+$H1425,I1425),"Does Not Exist")</f>
        <v>0.3599</v>
      </c>
      <c r="G1425" s="5" t="str">
        <f si="18" t="shared"/>
        <v>Scoring4810500apr</v>
      </c>
    </row>
    <row r="1426" spans="1:7" x14ac:dyDescent="0.2">
      <c r="A1426" s="5" t="s">
        <v>147</v>
      </c>
      <c r="B1426" s="8">
        <v>48</v>
      </c>
      <c r="C1426" s="8">
        <v>10500</v>
      </c>
      <c r="D1426" s="5" t="s">
        <v>123</v>
      </c>
      <c r="E1426" s="5" t="str">
        <f ca="1">IFERROR(OFFSET(Input!$F$1,MATCH(G1426,Input!$K$1:$K$10000,0)-1+$H1426,I1426),"Does Not Exist")</f>
        <v>0.3599</v>
      </c>
      <c r="G1426" s="5" t="str">
        <f si="18" t="shared"/>
        <v>Scoring4810500annual_interest_rate</v>
      </c>
    </row>
    <row r="1427" spans="1:7" x14ac:dyDescent="0.2">
      <c r="A1427" s="5" t="s">
        <v>147</v>
      </c>
      <c r="B1427" s="8">
        <v>48</v>
      </c>
      <c r="C1427" s="8">
        <v>10500</v>
      </c>
      <c r="D1427" s="5" t="s">
        <v>86</v>
      </c>
      <c r="E1427" s="5" t="str">
        <f ca="1">IFERROR(OFFSET(Input!$F$1,MATCH(G1427,Input!$K$1:$K$10000,0)-1+$H1427,I1427),"Does Not Exist")</f>
        <v>0</v>
      </c>
      <c r="G1427" s="5" t="str">
        <f si="18" t="shared"/>
        <v>Scoring4810500origination_fee_rate</v>
      </c>
    </row>
    <row r="1428" spans="1:7" x14ac:dyDescent="0.2">
      <c r="A1428" s="5" t="s">
        <v>147</v>
      </c>
      <c r="B1428" s="8">
        <v>48</v>
      </c>
      <c r="C1428" s="8">
        <v>10500</v>
      </c>
      <c r="D1428" s="5" t="s">
        <v>145</v>
      </c>
      <c r="E1428" s="5" t="str">
        <f ca="1">IFERROR(OFFSET(Input!$F$1,MATCH(G1428,Input!$K$1:$K$10000,0)-1+$H1428,I1428),"Does Not Exist")</f>
        <v>0</v>
      </c>
      <c r="G1428" s="5" t="str">
        <f si="18" t="shared"/>
        <v>Scoring4810500origination_fee_amount</v>
      </c>
    </row>
    <row r="1429" spans="1:7" x14ac:dyDescent="0.2">
      <c r="A1429" s="5" t="s">
        <v>147</v>
      </c>
      <c r="B1429" s="8">
        <v>48</v>
      </c>
      <c r="C1429" s="8">
        <v>10500</v>
      </c>
      <c r="D1429" s="5" t="s">
        <v>120</v>
      </c>
      <c r="E1429" s="5" t="str">
        <f ca="1">IFERROR(OFFSET(Input!$F$1,MATCH(G1429,Input!$K$1:$K$10000,0)-1+$H1429,I1429),"Does Not Exist")</f>
        <v>0.2939</v>
      </c>
      <c r="G1429" s="5" t="str">
        <f si="18" t="shared"/>
        <v>Scoring4810500post_loan_debt_to_net_income</v>
      </c>
    </row>
    <row r="1430" spans="1:7" x14ac:dyDescent="0.2">
      <c r="A1430" s="5" t="s">
        <v>147</v>
      </c>
      <c r="B1430" s="8">
        <v>48</v>
      </c>
      <c r="C1430" s="8">
        <v>10500</v>
      </c>
      <c r="D1430" s="5" t="s">
        <v>121</v>
      </c>
      <c r="E1430" s="5" t="str">
        <f ca="1">IFERROR(OFFSET(Input!$F$1,MATCH(G1430,Input!$K$1:$K$10000,0)-1+$H1430,I1430),"Does Not Exist")</f>
        <v>0.4739</v>
      </c>
      <c r="G1430" s="5" t="str">
        <f si="18" t="shared"/>
        <v>Scoring4810500post_loan_debt_and_expenses_to_net_income</v>
      </c>
    </row>
    <row r="1431" spans="1:7" x14ac:dyDescent="0.2">
      <c r="A1431" s="5" t="s">
        <v>147</v>
      </c>
      <c r="B1431" s="8">
        <v>48</v>
      </c>
      <c r="C1431" s="8">
        <v>10500</v>
      </c>
      <c r="D1431" s="5" t="s">
        <v>122</v>
      </c>
      <c r="E1431" s="5" t="str">
        <f ca="1">IFERROR(OFFSET(Input!$F$1,MATCH(G1431,Input!$K$1:$K$10000,0)-1+$H1431,I1431),"Does Not Exist")</f>
        <v>0.22042499999999998</v>
      </c>
      <c r="G1431" s="5" t="str">
        <f si="18" t="shared"/>
        <v>Scoring4810500post_loan_debt_to_income</v>
      </c>
    </row>
    <row r="1432" spans="1:7" x14ac:dyDescent="0.2">
      <c r="A1432" s="5" t="s">
        <v>147</v>
      </c>
      <c r="B1432" s="8">
        <v>48</v>
      </c>
      <c r="C1432" s="8">
        <v>11000</v>
      </c>
      <c r="D1432" s="5" t="s">
        <v>144</v>
      </c>
      <c r="E1432" s="5" t="str">
        <f ca="1">IFERROR(OFFSET(Input!$F$1,MATCH(G1432,Input!$K$1:$K$10000,0)-1+$H1432,I1432),"Does Not Exist")</f>
        <v>false</v>
      </c>
      <c r="G1432" s="5" t="str">
        <f si="18" t="shared"/>
        <v>Scoring4811000amount_available</v>
      </c>
    </row>
    <row r="1433" spans="1:7" x14ac:dyDescent="0.2">
      <c r="A1433" s="5" t="s">
        <v>147</v>
      </c>
      <c r="B1433" s="8">
        <v>48</v>
      </c>
      <c r="C1433" s="8">
        <v>11000</v>
      </c>
      <c r="D1433" s="5" t="s">
        <v>84</v>
      </c>
      <c r="E1433" s="5" t="str">
        <f ca="1">IFERROR(OFFSET(Input!$F$1,MATCH(G1433,Input!$K$1:$K$10000,0)-1+$H1433,I1433),"Does Not Exist")</f>
        <v>435.29</v>
      </c>
      <c r="G1433" s="5" t="str">
        <f si="18" t="shared"/>
        <v>Scoring4811000monthly_payment</v>
      </c>
    </row>
    <row r="1434" spans="1:7" x14ac:dyDescent="0.2">
      <c r="A1434" s="5" t="s">
        <v>147</v>
      </c>
      <c r="B1434" s="8">
        <v>48</v>
      </c>
      <c r="C1434" s="8">
        <v>11000</v>
      </c>
      <c r="D1434" s="5" t="s">
        <v>74</v>
      </c>
      <c r="E1434" s="5" t="str">
        <f ca="1">IFERROR(OFFSET(Input!$F$1,MATCH(G1434,Input!$K$1:$K$10000,0)-1+$H1434,I1434),"Does Not Exist")</f>
        <v>0.3599</v>
      </c>
      <c r="G1434" s="5" t="str">
        <f si="18" t="shared"/>
        <v>Scoring4811000apr</v>
      </c>
    </row>
    <row r="1435" spans="1:7" x14ac:dyDescent="0.2">
      <c r="A1435" s="5" t="s">
        <v>147</v>
      </c>
      <c r="B1435" s="8">
        <v>48</v>
      </c>
      <c r="C1435" s="8">
        <v>11000</v>
      </c>
      <c r="D1435" s="5" t="s">
        <v>123</v>
      </c>
      <c r="E1435" s="5" t="str">
        <f ca="1">IFERROR(OFFSET(Input!$F$1,MATCH(G1435,Input!$K$1:$K$10000,0)-1+$H1435,I1435),"Does Not Exist")</f>
        <v>0.3599</v>
      </c>
      <c r="G1435" s="5" t="str">
        <f si="18" t="shared"/>
        <v>Scoring4811000annual_interest_rate</v>
      </c>
    </row>
    <row r="1436" spans="1:7" x14ac:dyDescent="0.2">
      <c r="A1436" s="5" t="s">
        <v>147</v>
      </c>
      <c r="B1436" s="8">
        <v>48</v>
      </c>
      <c r="C1436" s="8">
        <v>11000</v>
      </c>
      <c r="D1436" s="5" t="s">
        <v>86</v>
      </c>
      <c r="E1436" s="5" t="str">
        <f ca="1">IFERROR(OFFSET(Input!$F$1,MATCH(G1436,Input!$K$1:$K$10000,0)-1+$H1436,I1436),"Does Not Exist")</f>
        <v>0</v>
      </c>
      <c r="G1436" s="5" t="str">
        <f si="18" t="shared"/>
        <v>Scoring4811000origination_fee_rate</v>
      </c>
    </row>
    <row r="1437" spans="1:7" x14ac:dyDescent="0.2">
      <c r="A1437" s="5" t="s">
        <v>147</v>
      </c>
      <c r="B1437" s="8">
        <v>48</v>
      </c>
      <c r="C1437" s="8">
        <v>11000</v>
      </c>
      <c r="D1437" s="5" t="s">
        <v>145</v>
      </c>
      <c r="E1437" s="5" t="str">
        <f ca="1">IFERROR(OFFSET(Input!$F$1,MATCH(G1437,Input!$K$1:$K$10000,0)-1+$H1437,I1437),"Does Not Exist")</f>
        <v>0</v>
      </c>
      <c r="G1437" s="5" t="str">
        <f si="18" t="shared"/>
        <v>Scoring4811000origination_fee_amount</v>
      </c>
    </row>
    <row r="1438" spans="1:7" x14ac:dyDescent="0.2">
      <c r="A1438" s="5" t="s">
        <v>147</v>
      </c>
      <c r="B1438" s="8">
        <v>48</v>
      </c>
      <c r="C1438" s="8">
        <v>11000</v>
      </c>
      <c r="D1438" s="5" t="s">
        <v>120</v>
      </c>
      <c r="E1438" s="5" t="str">
        <f ca="1">IFERROR(OFFSET(Input!$F$1,MATCH(G1438,Input!$K$1:$K$10000,0)-1+$H1438,I1438),"Does Not Exist")</f>
        <v>0.297858</v>
      </c>
      <c r="G1438" s="5" t="str">
        <f si="18" t="shared"/>
        <v>Scoring4811000post_loan_debt_to_net_income</v>
      </c>
    </row>
    <row r="1439" spans="1:7" x14ac:dyDescent="0.2">
      <c r="A1439" s="5" t="s">
        <v>147</v>
      </c>
      <c r="B1439" s="8">
        <v>48</v>
      </c>
      <c r="C1439" s="8">
        <v>11000</v>
      </c>
      <c r="D1439" s="5" t="s">
        <v>121</v>
      </c>
      <c r="E1439" s="5" t="str">
        <f ca="1">IFERROR(OFFSET(Input!$F$1,MATCH(G1439,Input!$K$1:$K$10000,0)-1+$H1439,I1439),"Does Not Exist")</f>
        <v>0.477858</v>
      </c>
      <c r="G1439" s="5" t="str">
        <f si="18" t="shared"/>
        <v>Scoring4811000post_loan_debt_and_expenses_to_net_income</v>
      </c>
    </row>
    <row r="1440" spans="1:7" x14ac:dyDescent="0.2">
      <c r="A1440" s="5" t="s">
        <v>147</v>
      </c>
      <c r="B1440" s="8">
        <v>48</v>
      </c>
      <c r="C1440" s="8">
        <v>11000</v>
      </c>
      <c r="D1440" s="5" t="s">
        <v>122</v>
      </c>
      <c r="E1440" s="5" t="str">
        <f ca="1">IFERROR(OFFSET(Input!$F$1,MATCH(G1440,Input!$K$1:$K$10000,0)-1+$H1440,I1440),"Does Not Exist")</f>
        <v>0.2233935</v>
      </c>
      <c r="G1440" s="5" t="str">
        <f si="18" t="shared"/>
        <v>Scoring4811000post_loan_debt_to_income</v>
      </c>
    </row>
    <row r="1441" spans="1:7" x14ac:dyDescent="0.2">
      <c r="A1441" s="5" t="s">
        <v>147</v>
      </c>
      <c r="B1441" s="8">
        <v>48</v>
      </c>
      <c r="C1441" s="8">
        <v>11500</v>
      </c>
      <c r="D1441" s="5" t="s">
        <v>144</v>
      </c>
      <c r="E1441" s="5" t="str">
        <f ca="1">IFERROR(OFFSET(Input!$F$1,MATCH(G1441,Input!$K$1:$K$10000,0)-1+$H1441,I1441),"Does Not Exist")</f>
        <v>false</v>
      </c>
      <c r="G1441" s="5" t="str">
        <f si="18" t="shared"/>
        <v>Scoring4811500amount_available</v>
      </c>
    </row>
    <row r="1442" spans="1:7" x14ac:dyDescent="0.2">
      <c r="A1442" s="5" t="s">
        <v>147</v>
      </c>
      <c r="B1442" s="8">
        <v>48</v>
      </c>
      <c r="C1442" s="8">
        <v>11500</v>
      </c>
      <c r="D1442" s="5" t="s">
        <v>84</v>
      </c>
      <c r="E1442" s="5" t="str">
        <f ca="1">IFERROR(OFFSET(Input!$F$1,MATCH(G1442,Input!$K$1:$K$10000,0)-1+$H1442,I1442),"Does Not Exist")</f>
        <v>455.07</v>
      </c>
      <c r="G1442" s="5" t="str">
        <f si="18" t="shared"/>
        <v>Scoring4811500monthly_payment</v>
      </c>
    </row>
    <row r="1443" spans="1:7" x14ac:dyDescent="0.2">
      <c r="A1443" s="5" t="s">
        <v>147</v>
      </c>
      <c r="B1443" s="8">
        <v>48</v>
      </c>
      <c r="C1443" s="8">
        <v>11500</v>
      </c>
      <c r="D1443" s="5" t="s">
        <v>74</v>
      </c>
      <c r="E1443" s="5" t="str">
        <f ca="1">IFERROR(OFFSET(Input!$F$1,MATCH(G1443,Input!$K$1:$K$10000,0)-1+$H1443,I1443),"Does Not Exist")</f>
        <v>0.3599</v>
      </c>
      <c r="G1443" s="5" t="str">
        <f si="18" t="shared"/>
        <v>Scoring4811500apr</v>
      </c>
    </row>
    <row r="1444" spans="1:7" x14ac:dyDescent="0.2">
      <c r="A1444" s="5" t="s">
        <v>147</v>
      </c>
      <c r="B1444" s="8">
        <v>48</v>
      </c>
      <c r="C1444" s="8">
        <v>11500</v>
      </c>
      <c r="D1444" s="5" t="s">
        <v>123</v>
      </c>
      <c r="E1444" s="5" t="str">
        <f ca="1">IFERROR(OFFSET(Input!$F$1,MATCH(G1444,Input!$K$1:$K$10000,0)-1+$H1444,I1444),"Does Not Exist")</f>
        <v>0.3599</v>
      </c>
      <c r="G1444" s="5" t="str">
        <f si="18" t="shared"/>
        <v>Scoring4811500annual_interest_rate</v>
      </c>
    </row>
    <row r="1445" spans="1:7" x14ac:dyDescent="0.2">
      <c r="A1445" s="5" t="s">
        <v>147</v>
      </c>
      <c r="B1445" s="8">
        <v>48</v>
      </c>
      <c r="C1445" s="8">
        <v>11500</v>
      </c>
      <c r="D1445" s="5" t="s">
        <v>86</v>
      </c>
      <c r="E1445" s="5" t="str">
        <f ca="1">IFERROR(OFFSET(Input!$F$1,MATCH(G1445,Input!$K$1:$K$10000,0)-1+$H1445,I1445),"Does Not Exist")</f>
        <v>0</v>
      </c>
      <c r="G1445" s="5" t="str">
        <f si="18" t="shared"/>
        <v>Scoring4811500origination_fee_rate</v>
      </c>
    </row>
    <row r="1446" spans="1:7" x14ac:dyDescent="0.2">
      <c r="A1446" s="5" t="s">
        <v>147</v>
      </c>
      <c r="B1446" s="8">
        <v>48</v>
      </c>
      <c r="C1446" s="8">
        <v>11500</v>
      </c>
      <c r="D1446" s="5" t="s">
        <v>145</v>
      </c>
      <c r="E1446" s="5" t="str">
        <f ca="1">IFERROR(OFFSET(Input!$F$1,MATCH(G1446,Input!$K$1:$K$10000,0)-1+$H1446,I1446),"Does Not Exist")</f>
        <v>0</v>
      </c>
      <c r="G1446" s="5" t="str">
        <f si="18" t="shared"/>
        <v>Scoring4811500origination_fee_amount</v>
      </c>
    </row>
    <row r="1447" spans="1:7" x14ac:dyDescent="0.2">
      <c r="A1447" s="5" t="s">
        <v>147</v>
      </c>
      <c r="B1447" s="8">
        <v>48</v>
      </c>
      <c r="C1447" s="8">
        <v>11500</v>
      </c>
      <c r="D1447" s="5" t="s">
        <v>120</v>
      </c>
      <c r="E1447" s="5" t="str">
        <f ca="1">IFERROR(OFFSET(Input!$F$1,MATCH(G1447,Input!$K$1:$K$10000,0)-1+$H1447,I1447),"Does Not Exist")</f>
        <v>0.30181399999999997</v>
      </c>
      <c r="G1447" s="5" t="str">
        <f si="18" t="shared"/>
        <v>Scoring4811500post_loan_debt_to_net_income</v>
      </c>
    </row>
    <row r="1448" spans="1:7" x14ac:dyDescent="0.2">
      <c r="A1448" s="5" t="s">
        <v>147</v>
      </c>
      <c r="B1448" s="8">
        <v>48</v>
      </c>
      <c r="C1448" s="8">
        <v>11500</v>
      </c>
      <c r="D1448" s="5" t="s">
        <v>121</v>
      </c>
      <c r="E1448" s="5" t="str">
        <f ca="1">IFERROR(OFFSET(Input!$F$1,MATCH(G1448,Input!$K$1:$K$10000,0)-1+$H1448,I1448),"Does Not Exist")</f>
        <v>0.481814</v>
      </c>
      <c r="G1448" s="5" t="str">
        <f si="18" t="shared"/>
        <v>Scoring4811500post_loan_debt_and_expenses_to_net_income</v>
      </c>
    </row>
    <row r="1449" spans="1:7" x14ac:dyDescent="0.2">
      <c r="A1449" s="5" t="s">
        <v>147</v>
      </c>
      <c r="B1449" s="8">
        <v>48</v>
      </c>
      <c r="C1449" s="8">
        <v>11500</v>
      </c>
      <c r="D1449" s="5" t="s">
        <v>122</v>
      </c>
      <c r="E1449" s="5" t="str">
        <f ca="1">IFERROR(OFFSET(Input!$F$1,MATCH(G1449,Input!$K$1:$K$10000,0)-1+$H1449,I1449),"Does Not Exist")</f>
        <v>0.2263605</v>
      </c>
      <c r="G1449" s="5" t="str">
        <f si="18" t="shared"/>
        <v>Scoring4811500post_loan_debt_to_income</v>
      </c>
    </row>
    <row r="1450" spans="1:7" x14ac:dyDescent="0.2">
      <c r="A1450" s="5" t="s">
        <v>147</v>
      </c>
      <c r="B1450" s="8">
        <v>48</v>
      </c>
      <c r="C1450" s="8">
        <v>12000</v>
      </c>
      <c r="D1450" s="5" t="s">
        <v>144</v>
      </c>
      <c r="E1450" s="5" t="str">
        <f ca="1">IFERROR(OFFSET(Input!$F$1,MATCH(G1450,Input!$K$1:$K$10000,0)-1+$H1450,I1450),"Does Not Exist")</f>
        <v>false</v>
      </c>
      <c r="G1450" s="5" t="str">
        <f si="18" t="shared"/>
        <v>Scoring4812000amount_available</v>
      </c>
    </row>
    <row r="1451" spans="1:7" x14ac:dyDescent="0.2">
      <c r="A1451" s="5" t="s">
        <v>147</v>
      </c>
      <c r="B1451" s="8">
        <v>48</v>
      </c>
      <c r="C1451" s="8">
        <v>12000</v>
      </c>
      <c r="D1451" s="5" t="s">
        <v>84</v>
      </c>
      <c r="E1451" s="5" t="str">
        <f ca="1">IFERROR(OFFSET(Input!$F$1,MATCH(G1451,Input!$K$1:$K$10000,0)-1+$H1451,I1451),"Does Not Exist")</f>
        <v>474.86</v>
      </c>
      <c r="G1451" s="5" t="str">
        <f si="18" t="shared"/>
        <v>Scoring4812000monthly_payment</v>
      </c>
    </row>
    <row r="1452" spans="1:7" x14ac:dyDescent="0.2">
      <c r="A1452" s="5" t="s">
        <v>147</v>
      </c>
      <c r="B1452" s="8">
        <v>48</v>
      </c>
      <c r="C1452" s="8">
        <v>12000</v>
      </c>
      <c r="D1452" s="5" t="s">
        <v>74</v>
      </c>
      <c r="E1452" s="5" t="str">
        <f ca="1">IFERROR(OFFSET(Input!$F$1,MATCH(G1452,Input!$K$1:$K$10000,0)-1+$H1452,I1452),"Does Not Exist")</f>
        <v>0.3599</v>
      </c>
      <c r="G1452" s="5" t="str">
        <f si="18" t="shared"/>
        <v>Scoring4812000apr</v>
      </c>
    </row>
    <row r="1453" spans="1:7" x14ac:dyDescent="0.2">
      <c r="A1453" s="5" t="s">
        <v>147</v>
      </c>
      <c r="B1453" s="8">
        <v>48</v>
      </c>
      <c r="C1453" s="8">
        <v>12000</v>
      </c>
      <c r="D1453" s="5" t="s">
        <v>123</v>
      </c>
      <c r="E1453" s="5" t="str">
        <f ca="1">IFERROR(OFFSET(Input!$F$1,MATCH(G1453,Input!$K$1:$K$10000,0)-1+$H1453,I1453),"Does Not Exist")</f>
        <v>0.3599</v>
      </c>
      <c r="G1453" s="5" t="str">
        <f si="18" t="shared"/>
        <v>Scoring4812000annual_interest_rate</v>
      </c>
    </row>
    <row r="1454" spans="1:7" x14ac:dyDescent="0.2">
      <c r="A1454" s="5" t="s">
        <v>147</v>
      </c>
      <c r="B1454" s="8">
        <v>48</v>
      </c>
      <c r="C1454" s="8">
        <v>12000</v>
      </c>
      <c r="D1454" s="5" t="s">
        <v>86</v>
      </c>
      <c r="E1454" s="5" t="str">
        <f ca="1">IFERROR(OFFSET(Input!$F$1,MATCH(G1454,Input!$K$1:$K$10000,0)-1+$H1454,I1454),"Does Not Exist")</f>
        <v>0</v>
      </c>
      <c r="G1454" s="5" t="str">
        <f si="18" t="shared"/>
        <v>Scoring4812000origination_fee_rate</v>
      </c>
    </row>
    <row r="1455" spans="1:7" x14ac:dyDescent="0.2">
      <c r="A1455" s="5" t="s">
        <v>147</v>
      </c>
      <c r="B1455" s="8">
        <v>48</v>
      </c>
      <c r="C1455" s="8">
        <v>12000</v>
      </c>
      <c r="D1455" s="5" t="s">
        <v>145</v>
      </c>
      <c r="E1455" s="5" t="str">
        <f ca="1">IFERROR(OFFSET(Input!$F$1,MATCH(G1455,Input!$K$1:$K$10000,0)-1+$H1455,I1455),"Does Not Exist")</f>
        <v>0</v>
      </c>
      <c r="G1455" s="5" t="str">
        <f si="18" t="shared"/>
        <v>Scoring4812000origination_fee_amount</v>
      </c>
    </row>
    <row r="1456" spans="1:7" x14ac:dyDescent="0.2">
      <c r="A1456" s="5" t="s">
        <v>147</v>
      </c>
      <c r="B1456" s="8">
        <v>48</v>
      </c>
      <c r="C1456" s="8">
        <v>12000</v>
      </c>
      <c r="D1456" s="5" t="s">
        <v>120</v>
      </c>
      <c r="E1456" s="5" t="str">
        <f ca="1">IFERROR(OFFSET(Input!$F$1,MATCH(G1456,Input!$K$1:$K$10000,0)-1+$H1456,I1456),"Does Not Exist")</f>
        <v>0.30577200000000004</v>
      </c>
      <c r="G1456" s="5" t="str">
        <f si="18" t="shared"/>
        <v>Scoring4812000post_loan_debt_to_net_income</v>
      </c>
    </row>
    <row r="1457" spans="1:7" x14ac:dyDescent="0.2">
      <c r="A1457" s="5" t="s">
        <v>147</v>
      </c>
      <c r="B1457" s="8">
        <v>48</v>
      </c>
      <c r="C1457" s="8">
        <v>12000</v>
      </c>
      <c r="D1457" s="5" t="s">
        <v>121</v>
      </c>
      <c r="E1457" s="5" t="str">
        <f ca="1">IFERROR(OFFSET(Input!$F$1,MATCH(G1457,Input!$K$1:$K$10000,0)-1+$H1457,I1457),"Does Not Exist")</f>
        <v>0.48577200000000004</v>
      </c>
      <c r="G1457" s="5" t="str">
        <f si="18" t="shared"/>
        <v>Scoring4812000post_loan_debt_and_expenses_to_net_income</v>
      </c>
    </row>
    <row r="1458" spans="1:7" x14ac:dyDescent="0.2">
      <c r="A1458" s="5" t="s">
        <v>147</v>
      </c>
      <c r="B1458" s="8">
        <v>48</v>
      </c>
      <c r="C1458" s="8">
        <v>12000</v>
      </c>
      <c r="D1458" s="5" t="s">
        <v>122</v>
      </c>
      <c r="E1458" s="5" t="str">
        <f ca="1">IFERROR(OFFSET(Input!$F$1,MATCH(G1458,Input!$K$1:$K$10000,0)-1+$H1458,I1458),"Does Not Exist")</f>
        <v>0.229329</v>
      </c>
      <c r="G1458" s="5" t="str">
        <f si="18" t="shared"/>
        <v>Scoring4812000post_loan_debt_to_income</v>
      </c>
    </row>
    <row r="1459" spans="1:7" x14ac:dyDescent="0.2">
      <c r="A1459" s="5" t="s">
        <v>147</v>
      </c>
      <c r="B1459" s="8">
        <v>48</v>
      </c>
      <c r="C1459" s="8">
        <v>12500</v>
      </c>
      <c r="D1459" s="5" t="s">
        <v>144</v>
      </c>
      <c r="E1459" s="5" t="str">
        <f ca="1">IFERROR(OFFSET(Input!$F$1,MATCH(G1459,Input!$K$1:$K$10000,0)-1+$H1459,I1459),"Does Not Exist")</f>
        <v>false</v>
      </c>
      <c r="G1459" s="5" t="str">
        <f si="18" t="shared"/>
        <v>Scoring4812500amount_available</v>
      </c>
    </row>
    <row r="1460" spans="1:7" x14ac:dyDescent="0.2">
      <c r="A1460" s="5" t="s">
        <v>147</v>
      </c>
      <c r="B1460" s="8">
        <v>48</v>
      </c>
      <c r="C1460" s="8">
        <v>12500</v>
      </c>
      <c r="D1460" s="5" t="s">
        <v>84</v>
      </c>
      <c r="E1460" s="5" t="str">
        <f ca="1">IFERROR(OFFSET(Input!$F$1,MATCH(G1460,Input!$K$1:$K$10000,0)-1+$H1460,I1460),"Does Not Exist")</f>
        <v>494.65</v>
      </c>
      <c r="G1460" s="5" t="str">
        <f si="18" t="shared"/>
        <v>Scoring4812500monthly_payment</v>
      </c>
    </row>
    <row r="1461" spans="1:7" x14ac:dyDescent="0.2">
      <c r="A1461" s="5" t="s">
        <v>147</v>
      </c>
      <c r="B1461" s="8">
        <v>48</v>
      </c>
      <c r="C1461" s="8">
        <v>12500</v>
      </c>
      <c r="D1461" s="5" t="s">
        <v>74</v>
      </c>
      <c r="E1461" s="5" t="str">
        <f ca="1">IFERROR(OFFSET(Input!$F$1,MATCH(G1461,Input!$K$1:$K$10000,0)-1+$H1461,I1461),"Does Not Exist")</f>
        <v>0.3599</v>
      </c>
      <c r="G1461" s="5" t="str">
        <f si="18" t="shared"/>
        <v>Scoring4812500apr</v>
      </c>
    </row>
    <row r="1462" spans="1:7" x14ac:dyDescent="0.2">
      <c r="A1462" s="5" t="s">
        <v>147</v>
      </c>
      <c r="B1462" s="8">
        <v>48</v>
      </c>
      <c r="C1462" s="8">
        <v>12500</v>
      </c>
      <c r="D1462" s="5" t="s">
        <v>123</v>
      </c>
      <c r="E1462" s="5" t="str">
        <f ca="1">IFERROR(OFFSET(Input!$F$1,MATCH(G1462,Input!$K$1:$K$10000,0)-1+$H1462,I1462),"Does Not Exist")</f>
        <v>0.3599</v>
      </c>
      <c r="G1462" s="5" t="str">
        <f si="18" t="shared"/>
        <v>Scoring4812500annual_interest_rate</v>
      </c>
    </row>
    <row r="1463" spans="1:7" x14ac:dyDescent="0.2">
      <c r="A1463" s="5" t="s">
        <v>147</v>
      </c>
      <c r="B1463" s="8">
        <v>48</v>
      </c>
      <c r="C1463" s="8">
        <v>12500</v>
      </c>
      <c r="D1463" s="5" t="s">
        <v>86</v>
      </c>
      <c r="E1463" s="5" t="str">
        <f ca="1">IFERROR(OFFSET(Input!$F$1,MATCH(G1463,Input!$K$1:$K$10000,0)-1+$H1463,I1463),"Does Not Exist")</f>
        <v>0</v>
      </c>
      <c r="G1463" s="5" t="str">
        <f si="18" t="shared"/>
        <v>Scoring4812500origination_fee_rate</v>
      </c>
    </row>
    <row r="1464" spans="1:7" x14ac:dyDescent="0.2">
      <c r="A1464" s="5" t="s">
        <v>147</v>
      </c>
      <c r="B1464" s="8">
        <v>48</v>
      </c>
      <c r="C1464" s="8">
        <v>12500</v>
      </c>
      <c r="D1464" s="5" t="s">
        <v>145</v>
      </c>
      <c r="E1464" s="5" t="str">
        <f ca="1">IFERROR(OFFSET(Input!$F$1,MATCH(G1464,Input!$K$1:$K$10000,0)-1+$H1464,I1464),"Does Not Exist")</f>
        <v>0</v>
      </c>
      <c r="G1464" s="5" t="str">
        <f si="18" t="shared"/>
        <v>Scoring4812500origination_fee_amount</v>
      </c>
    </row>
    <row r="1465" spans="1:7" x14ac:dyDescent="0.2">
      <c r="A1465" s="5" t="s">
        <v>147</v>
      </c>
      <c r="B1465" s="8">
        <v>48</v>
      </c>
      <c r="C1465" s="8">
        <v>12500</v>
      </c>
      <c r="D1465" s="5" t="s">
        <v>120</v>
      </c>
      <c r="E1465" s="5" t="str">
        <f ca="1">IFERROR(OFFSET(Input!$F$1,MATCH(G1465,Input!$K$1:$K$10000,0)-1+$H1465,I1465),"Does Not Exist")</f>
        <v>0.30973</v>
      </c>
      <c r="G1465" s="5" t="str">
        <f si="18" t="shared"/>
        <v>Scoring4812500post_loan_debt_to_net_income</v>
      </c>
    </row>
    <row r="1466" spans="1:7" x14ac:dyDescent="0.2">
      <c r="A1466" s="5" t="s">
        <v>147</v>
      </c>
      <c r="B1466" s="8">
        <v>48</v>
      </c>
      <c r="C1466" s="8">
        <v>12500</v>
      </c>
      <c r="D1466" s="5" t="s">
        <v>121</v>
      </c>
      <c r="E1466" s="5" t="str">
        <f ca="1">IFERROR(OFFSET(Input!$F$1,MATCH(G1466,Input!$K$1:$K$10000,0)-1+$H1466,I1466),"Does Not Exist")</f>
        <v>0.48973</v>
      </c>
      <c r="G1466" s="5" t="str">
        <f si="18" t="shared"/>
        <v>Scoring4812500post_loan_debt_and_expenses_to_net_income</v>
      </c>
    </row>
    <row r="1467" spans="1:7" x14ac:dyDescent="0.2">
      <c r="A1467" s="5" t="s">
        <v>147</v>
      </c>
      <c r="B1467" s="8">
        <v>48</v>
      </c>
      <c r="C1467" s="8">
        <v>12500</v>
      </c>
      <c r="D1467" s="5" t="s">
        <v>122</v>
      </c>
      <c r="E1467" s="5" t="str">
        <f ca="1">IFERROR(OFFSET(Input!$F$1,MATCH(G1467,Input!$K$1:$K$10000,0)-1+$H1467,I1467),"Does Not Exist")</f>
        <v>0.2322975</v>
      </c>
      <c r="G1467" s="5" t="str">
        <f si="18" t="shared"/>
        <v>Scoring4812500post_loan_debt_to_income</v>
      </c>
    </row>
    <row r="1468" spans="1:7" x14ac:dyDescent="0.2">
      <c r="A1468" s="5" t="s">
        <v>147</v>
      </c>
      <c r="B1468" s="8">
        <v>48</v>
      </c>
      <c r="C1468" s="8">
        <v>13000</v>
      </c>
      <c r="D1468" s="5" t="s">
        <v>144</v>
      </c>
      <c r="E1468" s="5" t="str">
        <f ca="1">IFERROR(OFFSET(Input!$F$1,MATCH(G1468,Input!$K$1:$K$10000,0)-1+$H1468,I1468),"Does Not Exist")</f>
        <v>false</v>
      </c>
      <c r="G1468" s="5" t="str">
        <f si="18" t="shared"/>
        <v>Scoring4813000amount_available</v>
      </c>
    </row>
    <row r="1469" spans="1:7" x14ac:dyDescent="0.2">
      <c r="A1469" s="5" t="s">
        <v>147</v>
      </c>
      <c r="B1469" s="8">
        <v>48</v>
      </c>
      <c r="C1469" s="8">
        <v>13000</v>
      </c>
      <c r="D1469" s="5" t="s">
        <v>84</v>
      </c>
      <c r="E1469" s="5" t="str">
        <f ca="1">IFERROR(OFFSET(Input!$F$1,MATCH(G1469,Input!$K$1:$K$10000,0)-1+$H1469,I1469),"Does Not Exist")</f>
        <v>514.43</v>
      </c>
      <c r="G1469" s="5" t="str">
        <f ref="G1469:G1532" si="19" t="shared">A1469&amp;B1469&amp;C1469&amp;D1469</f>
        <v>Scoring4813000monthly_payment</v>
      </c>
    </row>
    <row r="1470" spans="1:7" x14ac:dyDescent="0.2">
      <c r="A1470" s="5" t="s">
        <v>147</v>
      </c>
      <c r="B1470" s="8">
        <v>48</v>
      </c>
      <c r="C1470" s="8">
        <v>13000</v>
      </c>
      <c r="D1470" s="5" t="s">
        <v>74</v>
      </c>
      <c r="E1470" s="5" t="str">
        <f ca="1">IFERROR(OFFSET(Input!$F$1,MATCH(G1470,Input!$K$1:$K$10000,0)-1+$H1470,I1470),"Does Not Exist")</f>
        <v>0.3599</v>
      </c>
      <c r="G1470" s="5" t="str">
        <f si="19" t="shared"/>
        <v>Scoring4813000apr</v>
      </c>
    </row>
    <row r="1471" spans="1:7" x14ac:dyDescent="0.2">
      <c r="A1471" s="5" t="s">
        <v>147</v>
      </c>
      <c r="B1471" s="8">
        <v>48</v>
      </c>
      <c r="C1471" s="8">
        <v>13000</v>
      </c>
      <c r="D1471" s="5" t="s">
        <v>123</v>
      </c>
      <c r="E1471" s="5" t="str">
        <f ca="1">IFERROR(OFFSET(Input!$F$1,MATCH(G1471,Input!$K$1:$K$10000,0)-1+$H1471,I1471),"Does Not Exist")</f>
        <v>0.3599</v>
      </c>
      <c r="G1471" s="5" t="str">
        <f si="19" t="shared"/>
        <v>Scoring4813000annual_interest_rate</v>
      </c>
    </row>
    <row r="1472" spans="1:7" x14ac:dyDescent="0.2">
      <c r="A1472" s="5" t="s">
        <v>147</v>
      </c>
      <c r="B1472" s="8">
        <v>48</v>
      </c>
      <c r="C1472" s="8">
        <v>13000</v>
      </c>
      <c r="D1472" s="5" t="s">
        <v>86</v>
      </c>
      <c r="E1472" s="5" t="str">
        <f ca="1">IFERROR(OFFSET(Input!$F$1,MATCH(G1472,Input!$K$1:$K$10000,0)-1+$H1472,I1472),"Does Not Exist")</f>
        <v>0</v>
      </c>
      <c r="G1472" s="5" t="str">
        <f si="19" t="shared"/>
        <v>Scoring4813000origination_fee_rate</v>
      </c>
    </row>
    <row r="1473" spans="1:7" x14ac:dyDescent="0.2">
      <c r="A1473" s="5" t="s">
        <v>147</v>
      </c>
      <c r="B1473" s="8">
        <v>48</v>
      </c>
      <c r="C1473" s="8">
        <v>13000</v>
      </c>
      <c r="D1473" s="5" t="s">
        <v>145</v>
      </c>
      <c r="E1473" s="5" t="str">
        <f ca="1">IFERROR(OFFSET(Input!$F$1,MATCH(G1473,Input!$K$1:$K$10000,0)-1+$H1473,I1473),"Does Not Exist")</f>
        <v>0</v>
      </c>
      <c r="G1473" s="5" t="str">
        <f si="19" t="shared"/>
        <v>Scoring4813000origination_fee_amount</v>
      </c>
    </row>
    <row r="1474" spans="1:7" x14ac:dyDescent="0.2">
      <c r="A1474" s="5" t="s">
        <v>147</v>
      </c>
      <c r="B1474" s="8">
        <v>48</v>
      </c>
      <c r="C1474" s="8">
        <v>13000</v>
      </c>
      <c r="D1474" s="5" t="s">
        <v>120</v>
      </c>
      <c r="E1474" s="5" t="str">
        <f ca="1">IFERROR(OFFSET(Input!$F$1,MATCH(G1474,Input!$K$1:$K$10000,0)-1+$H1474,I1474),"Does Not Exist")</f>
        <v>0.31368599999999996</v>
      </c>
      <c r="G1474" s="5" t="str">
        <f si="19" t="shared"/>
        <v>Scoring4813000post_loan_debt_to_net_income</v>
      </c>
    </row>
    <row r="1475" spans="1:7" x14ac:dyDescent="0.2">
      <c r="A1475" s="5" t="s">
        <v>147</v>
      </c>
      <c r="B1475" s="8">
        <v>48</v>
      </c>
      <c r="C1475" s="8">
        <v>13000</v>
      </c>
      <c r="D1475" s="5" t="s">
        <v>121</v>
      </c>
      <c r="E1475" s="5" t="str">
        <f ca="1">IFERROR(OFFSET(Input!$F$1,MATCH(G1475,Input!$K$1:$K$10000,0)-1+$H1475,I1475),"Does Not Exist")</f>
        <v>0.49368599999999996</v>
      </c>
      <c r="G1475" s="5" t="str">
        <f si="19" t="shared"/>
        <v>Scoring4813000post_loan_debt_and_expenses_to_net_income</v>
      </c>
    </row>
    <row r="1476" spans="1:7" x14ac:dyDescent="0.2">
      <c r="A1476" s="5" t="s">
        <v>147</v>
      </c>
      <c r="B1476" s="8">
        <v>48</v>
      </c>
      <c r="C1476" s="8">
        <v>13000</v>
      </c>
      <c r="D1476" s="5" t="s">
        <v>122</v>
      </c>
      <c r="E1476" s="5" t="str">
        <f ca="1">IFERROR(OFFSET(Input!$F$1,MATCH(G1476,Input!$K$1:$K$10000,0)-1+$H1476,I1476),"Does Not Exist")</f>
        <v>0.23526449999999996</v>
      </c>
      <c r="G1476" s="5" t="str">
        <f si="19" t="shared"/>
        <v>Scoring4813000post_loan_debt_to_income</v>
      </c>
    </row>
    <row r="1477" spans="1:7" x14ac:dyDescent="0.2">
      <c r="A1477" s="5" t="s">
        <v>147</v>
      </c>
      <c r="B1477" s="8">
        <v>48</v>
      </c>
      <c r="C1477" s="8">
        <v>13500</v>
      </c>
      <c r="D1477" s="5" t="s">
        <v>144</v>
      </c>
      <c r="E1477" s="5" t="str">
        <f ca="1">IFERROR(OFFSET(Input!$F$1,MATCH(G1477,Input!$K$1:$K$10000,0)-1+$H1477,I1477),"Does Not Exist")</f>
        <v>false</v>
      </c>
      <c r="G1477" s="5" t="str">
        <f si="19" t="shared"/>
        <v>Scoring4813500amount_available</v>
      </c>
    </row>
    <row r="1478" spans="1:7" x14ac:dyDescent="0.2">
      <c r="A1478" s="5" t="s">
        <v>147</v>
      </c>
      <c r="B1478" s="8">
        <v>48</v>
      </c>
      <c r="C1478" s="8">
        <v>13500</v>
      </c>
      <c r="D1478" s="5" t="s">
        <v>84</v>
      </c>
      <c r="E1478" s="5" t="str">
        <f ca="1">IFERROR(OFFSET(Input!$F$1,MATCH(G1478,Input!$K$1:$K$10000,0)-1+$H1478,I1478),"Does Not Exist")</f>
        <v>534.22</v>
      </c>
      <c r="G1478" s="5" t="str">
        <f si="19" t="shared"/>
        <v>Scoring4813500monthly_payment</v>
      </c>
    </row>
    <row r="1479" spans="1:7" x14ac:dyDescent="0.2">
      <c r="A1479" s="5" t="s">
        <v>147</v>
      </c>
      <c r="B1479" s="8">
        <v>48</v>
      </c>
      <c r="C1479" s="8">
        <v>13500</v>
      </c>
      <c r="D1479" s="5" t="s">
        <v>74</v>
      </c>
      <c r="E1479" s="5" t="str">
        <f ca="1">IFERROR(OFFSET(Input!$F$1,MATCH(G1479,Input!$K$1:$K$10000,0)-1+$H1479,I1479),"Does Not Exist")</f>
        <v>0.3599</v>
      </c>
      <c r="G1479" s="5" t="str">
        <f si="19" t="shared"/>
        <v>Scoring4813500apr</v>
      </c>
    </row>
    <row r="1480" spans="1:7" x14ac:dyDescent="0.2">
      <c r="A1480" s="5" t="s">
        <v>147</v>
      </c>
      <c r="B1480" s="8">
        <v>48</v>
      </c>
      <c r="C1480" s="8">
        <v>13500</v>
      </c>
      <c r="D1480" s="5" t="s">
        <v>123</v>
      </c>
      <c r="E1480" s="5" t="str">
        <f ca="1">IFERROR(OFFSET(Input!$F$1,MATCH(G1480,Input!$K$1:$K$10000,0)-1+$H1480,I1480),"Does Not Exist")</f>
        <v>0.3599</v>
      </c>
      <c r="G1480" s="5" t="str">
        <f si="19" t="shared"/>
        <v>Scoring4813500annual_interest_rate</v>
      </c>
    </row>
    <row r="1481" spans="1:7" x14ac:dyDescent="0.2">
      <c r="A1481" s="5" t="s">
        <v>147</v>
      </c>
      <c r="B1481" s="8">
        <v>48</v>
      </c>
      <c r="C1481" s="8">
        <v>13500</v>
      </c>
      <c r="D1481" s="5" t="s">
        <v>86</v>
      </c>
      <c r="E1481" s="5" t="str">
        <f ca="1">IFERROR(OFFSET(Input!$F$1,MATCH(G1481,Input!$K$1:$K$10000,0)-1+$H1481,I1481),"Does Not Exist")</f>
        <v>0</v>
      </c>
      <c r="G1481" s="5" t="str">
        <f si="19" t="shared"/>
        <v>Scoring4813500origination_fee_rate</v>
      </c>
    </row>
    <row r="1482" spans="1:7" x14ac:dyDescent="0.2">
      <c r="A1482" s="5" t="s">
        <v>147</v>
      </c>
      <c r="B1482" s="8">
        <v>48</v>
      </c>
      <c r="C1482" s="8">
        <v>13500</v>
      </c>
      <c r="D1482" s="5" t="s">
        <v>145</v>
      </c>
      <c r="E1482" s="5" t="str">
        <f ca="1">IFERROR(OFFSET(Input!$F$1,MATCH(G1482,Input!$K$1:$K$10000,0)-1+$H1482,I1482),"Does Not Exist")</f>
        <v>0</v>
      </c>
      <c r="G1482" s="5" t="str">
        <f si="19" t="shared"/>
        <v>Scoring4813500origination_fee_amount</v>
      </c>
    </row>
    <row r="1483" spans="1:7" x14ac:dyDescent="0.2">
      <c r="A1483" s="5" t="s">
        <v>147</v>
      </c>
      <c r="B1483" s="8">
        <v>48</v>
      </c>
      <c r="C1483" s="8">
        <v>13500</v>
      </c>
      <c r="D1483" s="5" t="s">
        <v>120</v>
      </c>
      <c r="E1483" s="5" t="str">
        <f ca="1">IFERROR(OFFSET(Input!$F$1,MATCH(G1483,Input!$K$1:$K$10000,0)-1+$H1483,I1483),"Does Not Exist")</f>
        <v>0.317644</v>
      </c>
      <c r="G1483" s="5" t="str">
        <f si="19" t="shared"/>
        <v>Scoring4813500post_loan_debt_to_net_income</v>
      </c>
    </row>
    <row r="1484" spans="1:7" x14ac:dyDescent="0.2">
      <c r="A1484" s="5" t="s">
        <v>147</v>
      </c>
      <c r="B1484" s="8">
        <v>48</v>
      </c>
      <c r="C1484" s="8">
        <v>13500</v>
      </c>
      <c r="D1484" s="5" t="s">
        <v>121</v>
      </c>
      <c r="E1484" s="5" t="str">
        <f ca="1">IFERROR(OFFSET(Input!$F$1,MATCH(G1484,Input!$K$1:$K$10000,0)-1+$H1484,I1484),"Does Not Exist")</f>
        <v>0.49764400000000003</v>
      </c>
      <c r="G1484" s="5" t="str">
        <f si="19" t="shared"/>
        <v>Scoring4813500post_loan_debt_and_expenses_to_net_income</v>
      </c>
    </row>
    <row r="1485" spans="1:7" x14ac:dyDescent="0.2">
      <c r="A1485" s="5" t="s">
        <v>147</v>
      </c>
      <c r="B1485" s="8">
        <v>48</v>
      </c>
      <c r="C1485" s="8">
        <v>13500</v>
      </c>
      <c r="D1485" s="5" t="s">
        <v>122</v>
      </c>
      <c r="E1485" s="5" t="str">
        <f ca="1">IFERROR(OFFSET(Input!$F$1,MATCH(G1485,Input!$K$1:$K$10000,0)-1+$H1485,I1485),"Does Not Exist")</f>
        <v>0.238233</v>
      </c>
      <c r="G1485" s="5" t="str">
        <f si="19" t="shared"/>
        <v>Scoring4813500post_loan_debt_to_income</v>
      </c>
    </row>
    <row r="1486" spans="1:7" x14ac:dyDescent="0.2">
      <c r="A1486" s="5" t="s">
        <v>147</v>
      </c>
      <c r="B1486" s="8">
        <v>48</v>
      </c>
      <c r="C1486" s="8">
        <v>14000</v>
      </c>
      <c r="D1486" s="5" t="s">
        <v>144</v>
      </c>
      <c r="E1486" s="5" t="str">
        <f ca="1">IFERROR(OFFSET(Input!$F$1,MATCH(G1486,Input!$K$1:$K$10000,0)-1+$H1486,I1486),"Does Not Exist")</f>
        <v>false</v>
      </c>
      <c r="G1486" s="5" t="str">
        <f si="19" t="shared"/>
        <v>Scoring4814000amount_available</v>
      </c>
    </row>
    <row r="1487" spans="1:7" x14ac:dyDescent="0.2">
      <c r="A1487" s="5" t="s">
        <v>147</v>
      </c>
      <c r="B1487" s="8">
        <v>48</v>
      </c>
      <c r="C1487" s="8">
        <v>14000</v>
      </c>
      <c r="D1487" s="5" t="s">
        <v>84</v>
      </c>
      <c r="E1487" s="5" t="str">
        <f ca="1">IFERROR(OFFSET(Input!$F$1,MATCH(G1487,Input!$K$1:$K$10000,0)-1+$H1487,I1487),"Does Not Exist")</f>
        <v>554</v>
      </c>
      <c r="G1487" s="5" t="str">
        <f si="19" t="shared"/>
        <v>Scoring4814000monthly_payment</v>
      </c>
    </row>
    <row r="1488" spans="1:7" x14ac:dyDescent="0.2">
      <c r="A1488" s="5" t="s">
        <v>147</v>
      </c>
      <c r="B1488" s="8">
        <v>48</v>
      </c>
      <c r="C1488" s="8">
        <v>14000</v>
      </c>
      <c r="D1488" s="5" t="s">
        <v>74</v>
      </c>
      <c r="E1488" s="5" t="str">
        <f ca="1">IFERROR(OFFSET(Input!$F$1,MATCH(G1488,Input!$K$1:$K$10000,0)-1+$H1488,I1488),"Does Not Exist")</f>
        <v>0.3599</v>
      </c>
      <c r="G1488" s="5" t="str">
        <f si="19" t="shared"/>
        <v>Scoring4814000apr</v>
      </c>
    </row>
    <row r="1489" spans="1:7" x14ac:dyDescent="0.2">
      <c r="A1489" s="5" t="s">
        <v>147</v>
      </c>
      <c r="B1489" s="8">
        <v>48</v>
      </c>
      <c r="C1489" s="8">
        <v>14000</v>
      </c>
      <c r="D1489" s="5" t="s">
        <v>123</v>
      </c>
      <c r="E1489" s="5" t="str">
        <f ca="1">IFERROR(OFFSET(Input!$F$1,MATCH(G1489,Input!$K$1:$K$10000,0)-1+$H1489,I1489),"Does Not Exist")</f>
        <v>0.3599</v>
      </c>
      <c r="G1489" s="5" t="str">
        <f si="19" t="shared"/>
        <v>Scoring4814000annual_interest_rate</v>
      </c>
    </row>
    <row r="1490" spans="1:7" x14ac:dyDescent="0.2">
      <c r="A1490" s="5" t="s">
        <v>147</v>
      </c>
      <c r="B1490" s="8">
        <v>48</v>
      </c>
      <c r="C1490" s="8">
        <v>14000</v>
      </c>
      <c r="D1490" s="5" t="s">
        <v>86</v>
      </c>
      <c r="E1490" s="5" t="str">
        <f ca="1">IFERROR(OFFSET(Input!$F$1,MATCH(G1490,Input!$K$1:$K$10000,0)-1+$H1490,I1490),"Does Not Exist")</f>
        <v>0</v>
      </c>
      <c r="G1490" s="5" t="str">
        <f si="19" t="shared"/>
        <v>Scoring4814000origination_fee_rate</v>
      </c>
    </row>
    <row r="1491" spans="1:7" x14ac:dyDescent="0.2">
      <c r="A1491" s="5" t="s">
        <v>147</v>
      </c>
      <c r="B1491" s="8">
        <v>48</v>
      </c>
      <c r="C1491" s="8">
        <v>14000</v>
      </c>
      <c r="D1491" s="5" t="s">
        <v>145</v>
      </c>
      <c r="E1491" s="5" t="str">
        <f ca="1">IFERROR(OFFSET(Input!$F$1,MATCH(G1491,Input!$K$1:$K$10000,0)-1+$H1491,I1491),"Does Not Exist")</f>
        <v>0</v>
      </c>
      <c r="G1491" s="5" t="str">
        <f si="19" t="shared"/>
        <v>Scoring4814000origination_fee_amount</v>
      </c>
    </row>
    <row r="1492" spans="1:7" x14ac:dyDescent="0.2">
      <c r="A1492" s="5" t="s">
        <v>147</v>
      </c>
      <c r="B1492" s="8">
        <v>48</v>
      </c>
      <c r="C1492" s="8">
        <v>14000</v>
      </c>
      <c r="D1492" s="5" t="s">
        <v>120</v>
      </c>
      <c r="E1492" s="5" t="str">
        <f ca="1">IFERROR(OFFSET(Input!$F$1,MATCH(G1492,Input!$K$1:$K$10000,0)-1+$H1492,I1492),"Does Not Exist")</f>
        <v>0.3216</v>
      </c>
      <c r="G1492" s="5" t="str">
        <f si="19" t="shared"/>
        <v>Scoring4814000post_loan_debt_to_net_income</v>
      </c>
    </row>
    <row r="1493" spans="1:7" x14ac:dyDescent="0.2">
      <c r="A1493" s="5" t="s">
        <v>147</v>
      </c>
      <c r="B1493" s="8">
        <v>48</v>
      </c>
      <c r="C1493" s="8">
        <v>14000</v>
      </c>
      <c r="D1493" s="5" t="s">
        <v>121</v>
      </c>
      <c r="E1493" s="5" t="str">
        <f ca="1">IFERROR(OFFSET(Input!$F$1,MATCH(G1493,Input!$K$1:$K$10000,0)-1+$H1493,I1493),"Does Not Exist")</f>
        <v>0.5016</v>
      </c>
      <c r="G1493" s="5" t="str">
        <f si="19" t="shared"/>
        <v>Scoring4814000post_loan_debt_and_expenses_to_net_income</v>
      </c>
    </row>
    <row r="1494" spans="1:7" x14ac:dyDescent="0.2">
      <c r="A1494" s="5" t="s">
        <v>147</v>
      </c>
      <c r="B1494" s="8">
        <v>48</v>
      </c>
      <c r="C1494" s="8">
        <v>14000</v>
      </c>
      <c r="D1494" s="5" t="s">
        <v>122</v>
      </c>
      <c r="E1494" s="5" t="str">
        <f ca="1">IFERROR(OFFSET(Input!$F$1,MATCH(G1494,Input!$K$1:$K$10000,0)-1+$H1494,I1494),"Does Not Exist")</f>
        <v>0.2412</v>
      </c>
      <c r="G1494" s="5" t="str">
        <f si="19" t="shared"/>
        <v>Scoring4814000post_loan_debt_to_income</v>
      </c>
    </row>
    <row r="1495" spans="1:7" x14ac:dyDescent="0.2">
      <c r="A1495" s="5" t="s">
        <v>147</v>
      </c>
      <c r="B1495" s="8">
        <v>48</v>
      </c>
      <c r="C1495" s="8">
        <v>14500</v>
      </c>
      <c r="D1495" s="5" t="s">
        <v>144</v>
      </c>
      <c r="E1495" s="5" t="str">
        <f ca="1">IFERROR(OFFSET(Input!$F$1,MATCH(G1495,Input!$K$1:$K$10000,0)-1+$H1495,I1495),"Does Not Exist")</f>
        <v>false</v>
      </c>
      <c r="G1495" s="5" t="str">
        <f si="19" t="shared"/>
        <v>Scoring4814500amount_available</v>
      </c>
    </row>
    <row r="1496" spans="1:7" x14ac:dyDescent="0.2">
      <c r="A1496" s="5" t="s">
        <v>147</v>
      </c>
      <c r="B1496" s="8">
        <v>48</v>
      </c>
      <c r="C1496" s="8">
        <v>14500</v>
      </c>
      <c r="D1496" s="5" t="s">
        <v>84</v>
      </c>
      <c r="E1496" s="5" t="str">
        <f ca="1">IFERROR(OFFSET(Input!$F$1,MATCH(G1496,Input!$K$1:$K$10000,0)-1+$H1496,I1496),"Does Not Exist")</f>
        <v>573.79</v>
      </c>
      <c r="G1496" s="5" t="str">
        <f si="19" t="shared"/>
        <v>Scoring4814500monthly_payment</v>
      </c>
    </row>
    <row r="1497" spans="1:7" x14ac:dyDescent="0.2">
      <c r="A1497" s="5" t="s">
        <v>147</v>
      </c>
      <c r="B1497" s="8">
        <v>48</v>
      </c>
      <c r="C1497" s="8">
        <v>14500</v>
      </c>
      <c r="D1497" s="5" t="s">
        <v>74</v>
      </c>
      <c r="E1497" s="5" t="str">
        <f ca="1">IFERROR(OFFSET(Input!$F$1,MATCH(G1497,Input!$K$1:$K$10000,0)-1+$H1497,I1497),"Does Not Exist")</f>
        <v>0.3599</v>
      </c>
      <c r="G1497" s="5" t="str">
        <f si="19" t="shared"/>
        <v>Scoring4814500apr</v>
      </c>
    </row>
    <row r="1498" spans="1:7" x14ac:dyDescent="0.2">
      <c r="A1498" s="5" t="s">
        <v>147</v>
      </c>
      <c r="B1498" s="8">
        <v>48</v>
      </c>
      <c r="C1498" s="8">
        <v>14500</v>
      </c>
      <c r="D1498" s="5" t="s">
        <v>123</v>
      </c>
      <c r="E1498" s="5" t="str">
        <f ca="1">IFERROR(OFFSET(Input!$F$1,MATCH(G1498,Input!$K$1:$K$10000,0)-1+$H1498,I1498),"Does Not Exist")</f>
        <v>0.3599</v>
      </c>
      <c r="G1498" s="5" t="str">
        <f si="19" t="shared"/>
        <v>Scoring4814500annual_interest_rate</v>
      </c>
    </row>
    <row r="1499" spans="1:7" x14ac:dyDescent="0.2">
      <c r="A1499" s="5" t="s">
        <v>147</v>
      </c>
      <c r="B1499" s="8">
        <v>48</v>
      </c>
      <c r="C1499" s="8">
        <v>14500</v>
      </c>
      <c r="D1499" s="5" t="s">
        <v>86</v>
      </c>
      <c r="E1499" s="5" t="str">
        <f ca="1">IFERROR(OFFSET(Input!$F$1,MATCH(G1499,Input!$K$1:$K$10000,0)-1+$H1499,I1499),"Does Not Exist")</f>
        <v>0</v>
      </c>
      <c r="G1499" s="5" t="str">
        <f si="19" t="shared"/>
        <v>Scoring4814500origination_fee_rate</v>
      </c>
    </row>
    <row r="1500" spans="1:7" x14ac:dyDescent="0.2">
      <c r="A1500" s="5" t="s">
        <v>147</v>
      </c>
      <c r="B1500" s="8">
        <v>48</v>
      </c>
      <c r="C1500" s="8">
        <v>14500</v>
      </c>
      <c r="D1500" s="5" t="s">
        <v>145</v>
      </c>
      <c r="E1500" s="5" t="str">
        <f ca="1">IFERROR(OFFSET(Input!$F$1,MATCH(G1500,Input!$K$1:$K$10000,0)-1+$H1500,I1500),"Does Not Exist")</f>
        <v>0</v>
      </c>
      <c r="G1500" s="5" t="str">
        <f si="19" t="shared"/>
        <v>Scoring4814500origination_fee_amount</v>
      </c>
    </row>
    <row r="1501" spans="1:7" x14ac:dyDescent="0.2">
      <c r="A1501" s="5" t="s">
        <v>147</v>
      </c>
      <c r="B1501" s="8">
        <v>48</v>
      </c>
      <c r="C1501" s="8">
        <v>14500</v>
      </c>
      <c r="D1501" s="5" t="s">
        <v>120</v>
      </c>
      <c r="E1501" s="5" t="str">
        <f ca="1">IFERROR(OFFSET(Input!$F$1,MATCH(G1501,Input!$K$1:$K$10000,0)-1+$H1501,I1501),"Does Not Exist")</f>
        <v>0.325558</v>
      </c>
      <c r="G1501" s="5" t="str">
        <f si="19" t="shared"/>
        <v>Scoring4814500post_loan_debt_to_net_income</v>
      </c>
    </row>
    <row r="1502" spans="1:7" x14ac:dyDescent="0.2">
      <c r="A1502" s="5" t="s">
        <v>147</v>
      </c>
      <c r="B1502" s="8">
        <v>48</v>
      </c>
      <c r="C1502" s="8">
        <v>14500</v>
      </c>
      <c r="D1502" s="5" t="s">
        <v>121</v>
      </c>
      <c r="E1502" s="5" t="str">
        <f ca="1">IFERROR(OFFSET(Input!$F$1,MATCH(G1502,Input!$K$1:$K$10000,0)-1+$H1502,I1502),"Does Not Exist")</f>
        <v>0.505558</v>
      </c>
      <c r="G1502" s="5" t="str">
        <f si="19" t="shared"/>
        <v>Scoring4814500post_loan_debt_and_expenses_to_net_income</v>
      </c>
    </row>
    <row r="1503" spans="1:7" x14ac:dyDescent="0.2">
      <c r="A1503" s="5" t="s">
        <v>147</v>
      </c>
      <c r="B1503" s="8">
        <v>48</v>
      </c>
      <c r="C1503" s="8">
        <v>14500</v>
      </c>
      <c r="D1503" s="5" t="s">
        <v>122</v>
      </c>
      <c r="E1503" s="5" t="str">
        <f ca="1">IFERROR(OFFSET(Input!$F$1,MATCH(G1503,Input!$K$1:$K$10000,0)-1+$H1503,I1503),"Does Not Exist")</f>
        <v>0.24416849999999998</v>
      </c>
      <c r="G1503" s="5" t="str">
        <f si="19" t="shared"/>
        <v>Scoring4814500post_loan_debt_to_income</v>
      </c>
    </row>
    <row r="1504" spans="1:7" x14ac:dyDescent="0.2">
      <c r="A1504" s="5" t="s">
        <v>147</v>
      </c>
      <c r="B1504" s="8">
        <v>48</v>
      </c>
      <c r="C1504" s="8">
        <v>15000</v>
      </c>
      <c r="D1504" s="5" t="s">
        <v>144</v>
      </c>
      <c r="E1504" s="5" t="str">
        <f ca="1">IFERROR(OFFSET(Input!$F$1,MATCH(G1504,Input!$K$1:$K$10000,0)-1+$H1504,I1504),"Does Not Exist")</f>
        <v>false</v>
      </c>
      <c r="G1504" s="5" t="str">
        <f si="19" t="shared"/>
        <v>Scoring4815000amount_available</v>
      </c>
    </row>
    <row r="1505" spans="1:7" x14ac:dyDescent="0.2">
      <c r="A1505" s="5" t="s">
        <v>147</v>
      </c>
      <c r="B1505" s="8">
        <v>48</v>
      </c>
      <c r="C1505" s="8">
        <v>15000</v>
      </c>
      <c r="D1505" s="5" t="s">
        <v>84</v>
      </c>
      <c r="E1505" s="5" t="str">
        <f ca="1">IFERROR(OFFSET(Input!$F$1,MATCH(G1505,Input!$K$1:$K$10000,0)-1+$H1505,I1505),"Does Not Exist")</f>
        <v>593.58</v>
      </c>
      <c r="G1505" s="5" t="str">
        <f si="19" t="shared"/>
        <v>Scoring4815000monthly_payment</v>
      </c>
    </row>
    <row r="1506" spans="1:7" x14ac:dyDescent="0.2">
      <c r="A1506" s="5" t="s">
        <v>147</v>
      </c>
      <c r="B1506" s="8">
        <v>48</v>
      </c>
      <c r="C1506" s="8">
        <v>15000</v>
      </c>
      <c r="D1506" s="5" t="s">
        <v>74</v>
      </c>
      <c r="E1506" s="5" t="str">
        <f ca="1">IFERROR(OFFSET(Input!$F$1,MATCH(G1506,Input!$K$1:$K$10000,0)-1+$H1506,I1506),"Does Not Exist")</f>
        <v>0.3599</v>
      </c>
      <c r="G1506" s="5" t="str">
        <f si="19" t="shared"/>
        <v>Scoring4815000apr</v>
      </c>
    </row>
    <row r="1507" spans="1:7" x14ac:dyDescent="0.2">
      <c r="A1507" s="5" t="s">
        <v>147</v>
      </c>
      <c r="B1507" s="8">
        <v>48</v>
      </c>
      <c r="C1507" s="8">
        <v>15000</v>
      </c>
      <c r="D1507" s="5" t="s">
        <v>123</v>
      </c>
      <c r="E1507" s="5" t="str">
        <f ca="1">IFERROR(OFFSET(Input!$F$1,MATCH(G1507,Input!$K$1:$K$10000,0)-1+$H1507,I1507),"Does Not Exist")</f>
        <v>0.3599</v>
      </c>
      <c r="G1507" s="5" t="str">
        <f si="19" t="shared"/>
        <v>Scoring4815000annual_interest_rate</v>
      </c>
    </row>
    <row r="1508" spans="1:7" x14ac:dyDescent="0.2">
      <c r="A1508" s="5" t="s">
        <v>147</v>
      </c>
      <c r="B1508" s="8">
        <v>48</v>
      </c>
      <c r="C1508" s="8">
        <v>15000</v>
      </c>
      <c r="D1508" s="5" t="s">
        <v>86</v>
      </c>
      <c r="E1508" s="5" t="str">
        <f ca="1">IFERROR(OFFSET(Input!$F$1,MATCH(G1508,Input!$K$1:$K$10000,0)-1+$H1508,I1508),"Does Not Exist")</f>
        <v>0</v>
      </c>
      <c r="G1508" s="5" t="str">
        <f si="19" t="shared"/>
        <v>Scoring4815000origination_fee_rate</v>
      </c>
    </row>
    <row r="1509" spans="1:7" x14ac:dyDescent="0.2">
      <c r="A1509" s="5" t="s">
        <v>147</v>
      </c>
      <c r="B1509" s="8">
        <v>48</v>
      </c>
      <c r="C1509" s="8">
        <v>15000</v>
      </c>
      <c r="D1509" s="5" t="s">
        <v>145</v>
      </c>
      <c r="E1509" s="5" t="str">
        <f ca="1">IFERROR(OFFSET(Input!$F$1,MATCH(G1509,Input!$K$1:$K$10000,0)-1+$H1509,I1509),"Does Not Exist")</f>
        <v>0</v>
      </c>
      <c r="G1509" s="5" t="str">
        <f si="19" t="shared"/>
        <v>Scoring4815000origination_fee_amount</v>
      </c>
    </row>
    <row r="1510" spans="1:7" x14ac:dyDescent="0.2">
      <c r="A1510" s="5" t="s">
        <v>147</v>
      </c>
      <c r="B1510" s="8">
        <v>48</v>
      </c>
      <c r="C1510" s="8">
        <v>15000</v>
      </c>
      <c r="D1510" s="5" t="s">
        <v>120</v>
      </c>
      <c r="E1510" s="5" t="str">
        <f ca="1">IFERROR(OFFSET(Input!$F$1,MATCH(G1510,Input!$K$1:$K$10000,0)-1+$H1510,I1510),"Does Not Exist")</f>
        <v>0.329516</v>
      </c>
      <c r="G1510" s="5" t="str">
        <f si="19" t="shared"/>
        <v>Scoring4815000post_loan_debt_to_net_income</v>
      </c>
    </row>
    <row r="1511" spans="1:7" x14ac:dyDescent="0.2">
      <c r="A1511" s="5" t="s">
        <v>147</v>
      </c>
      <c r="B1511" s="8">
        <v>48</v>
      </c>
      <c r="C1511" s="8">
        <v>15000</v>
      </c>
      <c r="D1511" s="5" t="s">
        <v>121</v>
      </c>
      <c r="E1511" s="5" t="str">
        <f ca="1">IFERROR(OFFSET(Input!$F$1,MATCH(G1511,Input!$K$1:$K$10000,0)-1+$H1511,I1511),"Does Not Exist")</f>
        <v>0.509516</v>
      </c>
      <c r="G1511" s="5" t="str">
        <f si="19" t="shared"/>
        <v>Scoring4815000post_loan_debt_and_expenses_to_net_income</v>
      </c>
    </row>
    <row r="1512" spans="1:7" x14ac:dyDescent="0.2">
      <c r="A1512" s="5" t="s">
        <v>147</v>
      </c>
      <c r="B1512" s="8">
        <v>48</v>
      </c>
      <c r="C1512" s="8">
        <v>15000</v>
      </c>
      <c r="D1512" s="5" t="s">
        <v>122</v>
      </c>
      <c r="E1512" s="5" t="str">
        <f ca="1">IFERROR(OFFSET(Input!$F$1,MATCH(G1512,Input!$K$1:$K$10000,0)-1+$H1512,I1512),"Does Not Exist")</f>
        <v>0.24713699999999997</v>
      </c>
      <c r="G1512" s="5" t="str">
        <f si="19" t="shared"/>
        <v>Scoring4815000post_loan_debt_to_income</v>
      </c>
    </row>
    <row r="1513" spans="1:7" x14ac:dyDescent="0.2">
      <c r="A1513" s="5" t="s">
        <v>147</v>
      </c>
      <c r="B1513" s="8">
        <v>60</v>
      </c>
      <c r="C1513" s="8">
        <v>1500</v>
      </c>
      <c r="D1513" s="5" t="s">
        <v>144</v>
      </c>
      <c r="E1513" s="5" t="str">
        <f ca="1">IFERROR(OFFSET(Input!$F$1,MATCH(G1513,Input!$K$1:$K$10000,0)-1+$H1513,I1513),"Does Not Exist")</f>
        <v>false</v>
      </c>
      <c r="G1513" s="5" t="str">
        <f si="19" t="shared"/>
        <v>Scoring601500amount_available</v>
      </c>
    </row>
    <row r="1514" spans="1:7" x14ac:dyDescent="0.2">
      <c r="A1514" s="5" t="s">
        <v>147</v>
      </c>
      <c r="B1514" s="8">
        <v>60</v>
      </c>
      <c r="C1514" s="8">
        <v>1500</v>
      </c>
      <c r="D1514" s="5" t="s">
        <v>84</v>
      </c>
      <c r="E1514" s="5" t="str">
        <f ca="1">IFERROR(OFFSET(Input!$F$1,MATCH(G1514,Input!$K$1:$K$10000,0)-1+$H1514,I1514),"Does Not Exist")</f>
        <v>null</v>
      </c>
      <c r="G1514" s="5" t="str">
        <f si="19" t="shared"/>
        <v>Scoring601500monthly_payment</v>
      </c>
    </row>
    <row r="1515" spans="1:7" x14ac:dyDescent="0.2">
      <c r="A1515" s="5" t="s">
        <v>147</v>
      </c>
      <c r="B1515" s="8">
        <v>60</v>
      </c>
      <c r="C1515" s="8">
        <v>1500</v>
      </c>
      <c r="D1515" s="5" t="s">
        <v>74</v>
      </c>
      <c r="E1515" s="5" t="str">
        <f ca="1">IFERROR(OFFSET(Input!$F$1,MATCH(G1515,Input!$K$1:$K$10000,0)-1+$H1515,I1515),"Does Not Exist")</f>
        <v>null</v>
      </c>
      <c r="G1515" s="5" t="str">
        <f si="19" t="shared"/>
        <v>Scoring601500apr</v>
      </c>
    </row>
    <row r="1516" spans="1:7" x14ac:dyDescent="0.2">
      <c r="A1516" s="5" t="s">
        <v>147</v>
      </c>
      <c r="B1516" s="8">
        <v>60</v>
      </c>
      <c r="C1516" s="8">
        <v>1500</v>
      </c>
      <c r="D1516" s="5" t="s">
        <v>123</v>
      </c>
      <c r="E1516" s="5" t="str">
        <f ca="1">IFERROR(OFFSET(Input!$F$1,MATCH(G1516,Input!$K$1:$K$10000,0)-1+$H1516,I1516),"Does Not Exist")</f>
        <v>null</v>
      </c>
      <c r="G1516" s="5" t="str">
        <f si="19" t="shared"/>
        <v>Scoring601500annual_interest_rate</v>
      </c>
    </row>
    <row r="1517" spans="1:7" x14ac:dyDescent="0.2">
      <c r="A1517" s="5" t="s">
        <v>147</v>
      </c>
      <c r="B1517" s="8">
        <v>60</v>
      </c>
      <c r="C1517" s="8">
        <v>1500</v>
      </c>
      <c r="D1517" s="5" t="s">
        <v>86</v>
      </c>
      <c r="E1517" s="5" t="str">
        <f ca="1">IFERROR(OFFSET(Input!$F$1,MATCH(G1517,Input!$K$1:$K$10000,0)-1+$H1517,I1517),"Does Not Exist")</f>
        <v>0</v>
      </c>
      <c r="G1517" s="5" t="str">
        <f si="19" t="shared"/>
        <v>Scoring601500origination_fee_rate</v>
      </c>
    </row>
    <row r="1518" spans="1:7" x14ac:dyDescent="0.2">
      <c r="A1518" s="5" t="s">
        <v>147</v>
      </c>
      <c r="B1518" s="8">
        <v>60</v>
      </c>
      <c r="C1518" s="8">
        <v>1500</v>
      </c>
      <c r="D1518" s="5" t="s">
        <v>145</v>
      </c>
      <c r="E1518" s="5" t="str">
        <f ca="1">IFERROR(OFFSET(Input!$F$1,MATCH(G1518,Input!$K$1:$K$10000,0)-1+$H1518,I1518),"Does Not Exist")</f>
        <v>0</v>
      </c>
      <c r="G1518" s="5" t="str">
        <f si="19" t="shared"/>
        <v>Scoring601500origination_fee_amount</v>
      </c>
    </row>
    <row r="1519" spans="1:7" x14ac:dyDescent="0.2">
      <c r="A1519" s="5" t="s">
        <v>147</v>
      </c>
      <c r="B1519" s="8">
        <v>60</v>
      </c>
      <c r="C1519" s="8">
        <v>1500</v>
      </c>
      <c r="D1519" s="5" t="s">
        <v>120</v>
      </c>
      <c r="E1519" s="5" t="str">
        <f ca="1">IFERROR(OFFSET(Input!$F$1,MATCH(G1519,Input!$K$1:$K$10000,0)-1+$H1519,I1519),"Does Not Exist")</f>
        <v>null</v>
      </c>
      <c r="G1519" s="5" t="str">
        <f si="19" t="shared"/>
        <v>Scoring601500post_loan_debt_to_net_income</v>
      </c>
    </row>
    <row r="1520" spans="1:7" x14ac:dyDescent="0.2">
      <c r="A1520" s="5" t="s">
        <v>147</v>
      </c>
      <c r="B1520" s="8">
        <v>60</v>
      </c>
      <c r="C1520" s="8">
        <v>1500</v>
      </c>
      <c r="D1520" s="5" t="s">
        <v>121</v>
      </c>
      <c r="E1520" s="5" t="str">
        <f ca="1">IFERROR(OFFSET(Input!$F$1,MATCH(G1520,Input!$K$1:$K$10000,0)-1+$H1520,I1520),"Does Not Exist")</f>
        <v>null</v>
      </c>
      <c r="G1520" s="5" t="str">
        <f si="19" t="shared"/>
        <v>Scoring601500post_loan_debt_and_expenses_to_net_income</v>
      </c>
    </row>
    <row r="1521" spans="1:7" x14ac:dyDescent="0.2">
      <c r="A1521" s="5" t="s">
        <v>147</v>
      </c>
      <c r="B1521" s="8">
        <v>60</v>
      </c>
      <c r="C1521" s="8">
        <v>1500</v>
      </c>
      <c r="D1521" s="5" t="s">
        <v>122</v>
      </c>
      <c r="E1521" s="5" t="str">
        <f ca="1">IFERROR(OFFSET(Input!$F$1,MATCH(G1521,Input!$K$1:$K$10000,0)-1+$H1521,I1521),"Does Not Exist")</f>
        <v>null</v>
      </c>
      <c r="G1521" s="5" t="str">
        <f si="19" t="shared"/>
        <v>Scoring601500post_loan_debt_to_income</v>
      </c>
    </row>
    <row r="1522" spans="1:7" x14ac:dyDescent="0.2">
      <c r="A1522" s="5" t="s">
        <v>147</v>
      </c>
      <c r="B1522" s="8">
        <v>60</v>
      </c>
      <c r="C1522" s="8">
        <v>1750</v>
      </c>
      <c r="D1522" s="5" t="s">
        <v>144</v>
      </c>
      <c r="E1522" s="5" t="str">
        <f ca="1">IFERROR(OFFSET(Input!$F$1,MATCH(G1522,Input!$K$1:$K$10000,0)-1+$H1522,I1522),"Does Not Exist")</f>
        <v>false</v>
      </c>
      <c r="G1522" s="5" t="str">
        <f si="19" t="shared"/>
        <v>Scoring601750amount_available</v>
      </c>
    </row>
    <row r="1523" spans="1:7" x14ac:dyDescent="0.2">
      <c r="A1523" s="5" t="s">
        <v>147</v>
      </c>
      <c r="B1523" s="8">
        <v>60</v>
      </c>
      <c r="C1523" s="8">
        <v>1750</v>
      </c>
      <c r="D1523" s="5" t="s">
        <v>84</v>
      </c>
      <c r="E1523" s="5" t="str">
        <f ca="1">IFERROR(OFFSET(Input!$F$1,MATCH(G1523,Input!$K$1:$K$10000,0)-1+$H1523,I1523),"Does Not Exist")</f>
        <v>null</v>
      </c>
      <c r="G1523" s="5" t="str">
        <f si="19" t="shared"/>
        <v>Scoring601750monthly_payment</v>
      </c>
    </row>
    <row r="1524" spans="1:7" x14ac:dyDescent="0.2">
      <c r="A1524" s="5" t="s">
        <v>147</v>
      </c>
      <c r="B1524" s="8">
        <v>60</v>
      </c>
      <c r="C1524" s="8">
        <v>1750</v>
      </c>
      <c r="D1524" s="5" t="s">
        <v>74</v>
      </c>
      <c r="E1524" s="5" t="str">
        <f ca="1">IFERROR(OFFSET(Input!$F$1,MATCH(G1524,Input!$K$1:$K$10000,0)-1+$H1524,I1524),"Does Not Exist")</f>
        <v>null</v>
      </c>
      <c r="G1524" s="5" t="str">
        <f si="19" t="shared"/>
        <v>Scoring601750apr</v>
      </c>
    </row>
    <row r="1525" spans="1:7" x14ac:dyDescent="0.2">
      <c r="A1525" s="5" t="s">
        <v>147</v>
      </c>
      <c r="B1525" s="8">
        <v>60</v>
      </c>
      <c r="C1525" s="8">
        <v>1750</v>
      </c>
      <c r="D1525" s="5" t="s">
        <v>123</v>
      </c>
      <c r="E1525" s="5" t="str">
        <f ca="1">IFERROR(OFFSET(Input!$F$1,MATCH(G1525,Input!$K$1:$K$10000,0)-1+$H1525,I1525),"Does Not Exist")</f>
        <v>null</v>
      </c>
      <c r="G1525" s="5" t="str">
        <f si="19" t="shared"/>
        <v>Scoring601750annual_interest_rate</v>
      </c>
    </row>
    <row r="1526" spans="1:7" x14ac:dyDescent="0.2">
      <c r="A1526" s="5" t="s">
        <v>147</v>
      </c>
      <c r="B1526" s="8">
        <v>60</v>
      </c>
      <c r="C1526" s="8">
        <v>1750</v>
      </c>
      <c r="D1526" s="5" t="s">
        <v>86</v>
      </c>
      <c r="E1526" s="5" t="str">
        <f ca="1">IFERROR(OFFSET(Input!$F$1,MATCH(G1526,Input!$K$1:$K$10000,0)-1+$H1526,I1526),"Does Not Exist")</f>
        <v>0</v>
      </c>
      <c r="G1526" s="5" t="str">
        <f si="19" t="shared"/>
        <v>Scoring601750origination_fee_rate</v>
      </c>
    </row>
    <row r="1527" spans="1:7" x14ac:dyDescent="0.2">
      <c r="A1527" s="5" t="s">
        <v>147</v>
      </c>
      <c r="B1527" s="8">
        <v>60</v>
      </c>
      <c r="C1527" s="8">
        <v>1750</v>
      </c>
      <c r="D1527" s="5" t="s">
        <v>145</v>
      </c>
      <c r="E1527" s="5" t="str">
        <f ca="1">IFERROR(OFFSET(Input!$F$1,MATCH(G1527,Input!$K$1:$K$10000,0)-1+$H1527,I1527),"Does Not Exist")</f>
        <v>0</v>
      </c>
      <c r="G1527" s="5" t="str">
        <f si="19" t="shared"/>
        <v>Scoring601750origination_fee_amount</v>
      </c>
    </row>
    <row r="1528" spans="1:7" x14ac:dyDescent="0.2">
      <c r="A1528" s="5" t="s">
        <v>147</v>
      </c>
      <c r="B1528" s="8">
        <v>60</v>
      </c>
      <c r="C1528" s="8">
        <v>1750</v>
      </c>
      <c r="D1528" s="5" t="s">
        <v>120</v>
      </c>
      <c r="E1528" s="5" t="str">
        <f ca="1">IFERROR(OFFSET(Input!$F$1,MATCH(G1528,Input!$K$1:$K$10000,0)-1+$H1528,I1528),"Does Not Exist")</f>
        <v>null</v>
      </c>
      <c r="G1528" s="5" t="str">
        <f si="19" t="shared"/>
        <v>Scoring601750post_loan_debt_to_net_income</v>
      </c>
    </row>
    <row r="1529" spans="1:7" x14ac:dyDescent="0.2">
      <c r="A1529" s="5" t="s">
        <v>147</v>
      </c>
      <c r="B1529" s="8">
        <v>60</v>
      </c>
      <c r="C1529" s="8">
        <v>1750</v>
      </c>
      <c r="D1529" s="5" t="s">
        <v>121</v>
      </c>
      <c r="E1529" s="5" t="str">
        <f ca="1">IFERROR(OFFSET(Input!$F$1,MATCH(G1529,Input!$K$1:$K$10000,0)-1+$H1529,I1529),"Does Not Exist")</f>
        <v>null</v>
      </c>
      <c r="G1529" s="5" t="str">
        <f si="19" t="shared"/>
        <v>Scoring601750post_loan_debt_and_expenses_to_net_income</v>
      </c>
    </row>
    <row r="1530" spans="1:7" x14ac:dyDescent="0.2">
      <c r="A1530" s="5" t="s">
        <v>147</v>
      </c>
      <c r="B1530" s="8">
        <v>60</v>
      </c>
      <c r="C1530" s="8">
        <v>1750</v>
      </c>
      <c r="D1530" s="5" t="s">
        <v>122</v>
      </c>
      <c r="E1530" s="5" t="str">
        <f ca="1">IFERROR(OFFSET(Input!$F$1,MATCH(G1530,Input!$K$1:$K$10000,0)-1+$H1530,I1530),"Does Not Exist")</f>
        <v>null</v>
      </c>
      <c r="G1530" s="5" t="str">
        <f si="19" t="shared"/>
        <v>Scoring601750post_loan_debt_to_income</v>
      </c>
    </row>
    <row r="1531" spans="1:7" x14ac:dyDescent="0.2">
      <c r="A1531" s="5" t="s">
        <v>147</v>
      </c>
      <c r="B1531" s="8">
        <v>60</v>
      </c>
      <c r="C1531" s="8">
        <v>2000</v>
      </c>
      <c r="D1531" s="5" t="s">
        <v>144</v>
      </c>
      <c r="E1531" s="5" t="str">
        <f ca="1">IFERROR(OFFSET(Input!$F$1,MATCH(G1531,Input!$K$1:$K$10000,0)-1+$H1531,I1531),"Does Not Exist")</f>
        <v>false</v>
      </c>
      <c r="G1531" s="5" t="str">
        <f si="19" t="shared"/>
        <v>Scoring602000amount_available</v>
      </c>
    </row>
    <row r="1532" spans="1:7" x14ac:dyDescent="0.2">
      <c r="A1532" s="5" t="s">
        <v>147</v>
      </c>
      <c r="B1532" s="8">
        <v>60</v>
      </c>
      <c r="C1532" s="8">
        <v>2000</v>
      </c>
      <c r="D1532" s="5" t="s">
        <v>84</v>
      </c>
      <c r="E1532" s="5" t="str">
        <f ca="1">IFERROR(OFFSET(Input!$F$1,MATCH(G1532,Input!$K$1:$K$10000,0)-1+$H1532,I1532),"Does Not Exist")</f>
        <v>null</v>
      </c>
      <c r="G1532" s="5" t="str">
        <f si="19" t="shared"/>
        <v>Scoring602000monthly_payment</v>
      </c>
    </row>
    <row r="1533" spans="1:7" x14ac:dyDescent="0.2">
      <c r="A1533" s="5" t="s">
        <v>147</v>
      </c>
      <c r="B1533" s="8">
        <v>60</v>
      </c>
      <c r="C1533" s="8">
        <v>2000</v>
      </c>
      <c r="D1533" s="5" t="s">
        <v>74</v>
      </c>
      <c r="E1533" s="5" t="str">
        <f ca="1">IFERROR(OFFSET(Input!$F$1,MATCH(G1533,Input!$K$1:$K$10000,0)-1+$H1533,I1533),"Does Not Exist")</f>
        <v>null</v>
      </c>
      <c r="G1533" s="5" t="str">
        <f ref="G1533:G1596" si="20" t="shared">A1533&amp;B1533&amp;C1533&amp;D1533</f>
        <v>Scoring602000apr</v>
      </c>
    </row>
    <row r="1534" spans="1:7" x14ac:dyDescent="0.2">
      <c r="A1534" s="5" t="s">
        <v>147</v>
      </c>
      <c r="B1534" s="8">
        <v>60</v>
      </c>
      <c r="C1534" s="8">
        <v>2000</v>
      </c>
      <c r="D1534" s="5" t="s">
        <v>123</v>
      </c>
      <c r="E1534" s="5" t="str">
        <f ca="1">IFERROR(OFFSET(Input!$F$1,MATCH(G1534,Input!$K$1:$K$10000,0)-1+$H1534,I1534),"Does Not Exist")</f>
        <v>null</v>
      </c>
      <c r="G1534" s="5" t="str">
        <f si="20" t="shared"/>
        <v>Scoring602000annual_interest_rate</v>
      </c>
    </row>
    <row r="1535" spans="1:7" x14ac:dyDescent="0.2">
      <c r="A1535" s="5" t="s">
        <v>147</v>
      </c>
      <c r="B1535" s="8">
        <v>60</v>
      </c>
      <c r="C1535" s="8">
        <v>2000</v>
      </c>
      <c r="D1535" s="5" t="s">
        <v>86</v>
      </c>
      <c r="E1535" s="5" t="str">
        <f ca="1">IFERROR(OFFSET(Input!$F$1,MATCH(G1535,Input!$K$1:$K$10000,0)-1+$H1535,I1535),"Does Not Exist")</f>
        <v>0</v>
      </c>
      <c r="G1535" s="5" t="str">
        <f si="20" t="shared"/>
        <v>Scoring602000origination_fee_rate</v>
      </c>
    </row>
    <row r="1536" spans="1:7" x14ac:dyDescent="0.2">
      <c r="A1536" s="5" t="s">
        <v>147</v>
      </c>
      <c r="B1536" s="8">
        <v>60</v>
      </c>
      <c r="C1536" s="8">
        <v>2000</v>
      </c>
      <c r="D1536" s="5" t="s">
        <v>145</v>
      </c>
      <c r="E1536" s="5" t="str">
        <f ca="1">IFERROR(OFFSET(Input!$F$1,MATCH(G1536,Input!$K$1:$K$10000,0)-1+$H1536,I1536),"Does Not Exist")</f>
        <v>0</v>
      </c>
      <c r="G1536" s="5" t="str">
        <f si="20" t="shared"/>
        <v>Scoring602000origination_fee_amount</v>
      </c>
    </row>
    <row r="1537" spans="1:7" x14ac:dyDescent="0.2">
      <c r="A1537" s="5" t="s">
        <v>147</v>
      </c>
      <c r="B1537" s="8">
        <v>60</v>
      </c>
      <c r="C1537" s="8">
        <v>2000</v>
      </c>
      <c r="D1537" s="5" t="s">
        <v>120</v>
      </c>
      <c r="E1537" s="5" t="str">
        <f ca="1">IFERROR(OFFSET(Input!$F$1,MATCH(G1537,Input!$K$1:$K$10000,0)-1+$H1537,I1537),"Does Not Exist")</f>
        <v>null</v>
      </c>
      <c r="G1537" s="5" t="str">
        <f si="20" t="shared"/>
        <v>Scoring602000post_loan_debt_to_net_income</v>
      </c>
    </row>
    <row r="1538" spans="1:7" x14ac:dyDescent="0.2">
      <c r="A1538" s="5" t="s">
        <v>147</v>
      </c>
      <c r="B1538" s="8">
        <v>60</v>
      </c>
      <c r="C1538" s="8">
        <v>2000</v>
      </c>
      <c r="D1538" s="5" t="s">
        <v>121</v>
      </c>
      <c r="E1538" s="5" t="str">
        <f ca="1">IFERROR(OFFSET(Input!$F$1,MATCH(G1538,Input!$K$1:$K$10000,0)-1+$H1538,I1538),"Does Not Exist")</f>
        <v>null</v>
      </c>
      <c r="G1538" s="5" t="str">
        <f si="20" t="shared"/>
        <v>Scoring602000post_loan_debt_and_expenses_to_net_income</v>
      </c>
    </row>
    <row r="1539" spans="1:7" x14ac:dyDescent="0.2">
      <c r="A1539" s="5" t="s">
        <v>147</v>
      </c>
      <c r="B1539" s="8">
        <v>60</v>
      </c>
      <c r="C1539" s="8">
        <v>2000</v>
      </c>
      <c r="D1539" s="5" t="s">
        <v>122</v>
      </c>
      <c r="E1539" s="5" t="str">
        <f ca="1">IFERROR(OFFSET(Input!$F$1,MATCH(G1539,Input!$K$1:$K$10000,0)-1+$H1539,I1539),"Does Not Exist")</f>
        <v>null</v>
      </c>
      <c r="G1539" s="5" t="str">
        <f si="20" t="shared"/>
        <v>Scoring602000post_loan_debt_to_income</v>
      </c>
    </row>
    <row r="1540" spans="1:7" x14ac:dyDescent="0.2">
      <c r="A1540" s="5" t="s">
        <v>147</v>
      </c>
      <c r="B1540" s="8">
        <v>60</v>
      </c>
      <c r="C1540" s="8">
        <v>2250</v>
      </c>
      <c r="D1540" s="5" t="s">
        <v>144</v>
      </c>
      <c r="E1540" s="5" t="str">
        <f ca="1">IFERROR(OFFSET(Input!$F$1,MATCH(G1540,Input!$K$1:$K$10000,0)-1+$H1540,I1540),"Does Not Exist")</f>
        <v>false</v>
      </c>
      <c r="G1540" s="5" t="str">
        <f si="20" t="shared"/>
        <v>Scoring602250amount_available</v>
      </c>
    </row>
    <row r="1541" spans="1:7" x14ac:dyDescent="0.2">
      <c r="A1541" s="5" t="s">
        <v>147</v>
      </c>
      <c r="B1541" s="8">
        <v>60</v>
      </c>
      <c r="C1541" s="8">
        <v>2250</v>
      </c>
      <c r="D1541" s="5" t="s">
        <v>84</v>
      </c>
      <c r="E1541" s="5" t="str">
        <f ca="1">IFERROR(OFFSET(Input!$F$1,MATCH(G1541,Input!$K$1:$K$10000,0)-1+$H1541,I1541),"Does Not Exist")</f>
        <v>null</v>
      </c>
      <c r="G1541" s="5" t="str">
        <f si="20" t="shared"/>
        <v>Scoring602250monthly_payment</v>
      </c>
    </row>
    <row r="1542" spans="1:7" x14ac:dyDescent="0.2">
      <c r="A1542" s="5" t="s">
        <v>147</v>
      </c>
      <c r="B1542" s="8">
        <v>60</v>
      </c>
      <c r="C1542" s="8">
        <v>2250</v>
      </c>
      <c r="D1542" s="5" t="s">
        <v>74</v>
      </c>
      <c r="E1542" s="5" t="str">
        <f ca="1">IFERROR(OFFSET(Input!$F$1,MATCH(G1542,Input!$K$1:$K$10000,0)-1+$H1542,I1542),"Does Not Exist")</f>
        <v>null</v>
      </c>
      <c r="G1542" s="5" t="str">
        <f si="20" t="shared"/>
        <v>Scoring602250apr</v>
      </c>
    </row>
    <row r="1543" spans="1:7" x14ac:dyDescent="0.2">
      <c r="A1543" s="5" t="s">
        <v>147</v>
      </c>
      <c r="B1543" s="8">
        <v>60</v>
      </c>
      <c r="C1543" s="8">
        <v>2250</v>
      </c>
      <c r="D1543" s="5" t="s">
        <v>123</v>
      </c>
      <c r="E1543" s="5" t="str">
        <f ca="1">IFERROR(OFFSET(Input!$F$1,MATCH(G1543,Input!$K$1:$K$10000,0)-1+$H1543,I1543),"Does Not Exist")</f>
        <v>null</v>
      </c>
      <c r="G1543" s="5" t="str">
        <f si="20" t="shared"/>
        <v>Scoring602250annual_interest_rate</v>
      </c>
    </row>
    <row r="1544" spans="1:7" x14ac:dyDescent="0.2">
      <c r="A1544" s="5" t="s">
        <v>147</v>
      </c>
      <c r="B1544" s="8">
        <v>60</v>
      </c>
      <c r="C1544" s="8">
        <v>2250</v>
      </c>
      <c r="D1544" s="5" t="s">
        <v>86</v>
      </c>
      <c r="E1544" s="5" t="str">
        <f ca="1">IFERROR(OFFSET(Input!$F$1,MATCH(G1544,Input!$K$1:$K$10000,0)-1+$H1544,I1544),"Does Not Exist")</f>
        <v>0</v>
      </c>
      <c r="G1544" s="5" t="str">
        <f si="20" t="shared"/>
        <v>Scoring602250origination_fee_rate</v>
      </c>
    </row>
    <row r="1545" spans="1:7" x14ac:dyDescent="0.2">
      <c r="A1545" s="5" t="s">
        <v>147</v>
      </c>
      <c r="B1545" s="8">
        <v>60</v>
      </c>
      <c r="C1545" s="8">
        <v>2250</v>
      </c>
      <c r="D1545" s="5" t="s">
        <v>145</v>
      </c>
      <c r="E1545" s="5" t="str">
        <f ca="1">IFERROR(OFFSET(Input!$F$1,MATCH(G1545,Input!$K$1:$K$10000,0)-1+$H1545,I1545),"Does Not Exist")</f>
        <v>0</v>
      </c>
      <c r="G1545" s="5" t="str">
        <f si="20" t="shared"/>
        <v>Scoring602250origination_fee_amount</v>
      </c>
    </row>
    <row r="1546" spans="1:7" x14ac:dyDescent="0.2">
      <c r="A1546" s="5" t="s">
        <v>147</v>
      </c>
      <c r="B1546" s="8">
        <v>60</v>
      </c>
      <c r="C1546" s="8">
        <v>2250</v>
      </c>
      <c r="D1546" s="5" t="s">
        <v>120</v>
      </c>
      <c r="E1546" s="5" t="str">
        <f ca="1">IFERROR(OFFSET(Input!$F$1,MATCH(G1546,Input!$K$1:$K$10000,0)-1+$H1546,I1546),"Does Not Exist")</f>
        <v>null</v>
      </c>
      <c r="G1546" s="5" t="str">
        <f si="20" t="shared"/>
        <v>Scoring602250post_loan_debt_to_net_income</v>
      </c>
    </row>
    <row r="1547" spans="1:7" x14ac:dyDescent="0.2">
      <c r="A1547" s="5" t="s">
        <v>147</v>
      </c>
      <c r="B1547" s="8">
        <v>60</v>
      </c>
      <c r="C1547" s="8">
        <v>2250</v>
      </c>
      <c r="D1547" s="5" t="s">
        <v>121</v>
      </c>
      <c r="E1547" s="5" t="str">
        <f ca="1">IFERROR(OFFSET(Input!$F$1,MATCH(G1547,Input!$K$1:$K$10000,0)-1+$H1547,I1547),"Does Not Exist")</f>
        <v>null</v>
      </c>
      <c r="G1547" s="5" t="str">
        <f si="20" t="shared"/>
        <v>Scoring602250post_loan_debt_and_expenses_to_net_income</v>
      </c>
    </row>
    <row r="1548" spans="1:7" x14ac:dyDescent="0.2">
      <c r="A1548" s="5" t="s">
        <v>147</v>
      </c>
      <c r="B1548" s="8">
        <v>60</v>
      </c>
      <c r="C1548" s="8">
        <v>2250</v>
      </c>
      <c r="D1548" s="5" t="s">
        <v>122</v>
      </c>
      <c r="E1548" s="5" t="str">
        <f ca="1">IFERROR(OFFSET(Input!$F$1,MATCH(G1548,Input!$K$1:$K$10000,0)-1+$H1548,I1548),"Does Not Exist")</f>
        <v>null</v>
      </c>
      <c r="G1548" s="5" t="str">
        <f si="20" t="shared"/>
        <v>Scoring602250post_loan_debt_to_income</v>
      </c>
    </row>
    <row r="1549" spans="1:7" x14ac:dyDescent="0.2">
      <c r="A1549" s="5" t="s">
        <v>147</v>
      </c>
      <c r="B1549" s="8">
        <v>60</v>
      </c>
      <c r="C1549" s="8">
        <v>2500</v>
      </c>
      <c r="D1549" s="5" t="s">
        <v>144</v>
      </c>
      <c r="E1549" s="5" t="str">
        <f ca="1">IFERROR(OFFSET(Input!$F$1,MATCH(G1549,Input!$K$1:$K$10000,0)-1+$H1549,I1549),"Does Not Exist")</f>
        <v>false</v>
      </c>
      <c r="G1549" s="5" t="str">
        <f si="20" t="shared"/>
        <v>Scoring602500amount_available</v>
      </c>
    </row>
    <row r="1550" spans="1:7" x14ac:dyDescent="0.2">
      <c r="A1550" s="5" t="s">
        <v>147</v>
      </c>
      <c r="B1550" s="8">
        <v>60</v>
      </c>
      <c r="C1550" s="8">
        <v>2500</v>
      </c>
      <c r="D1550" s="5" t="s">
        <v>84</v>
      </c>
      <c r="E1550" s="5" t="str">
        <f ca="1">IFERROR(OFFSET(Input!$F$1,MATCH(G1550,Input!$K$1:$K$10000,0)-1+$H1550,I1550),"Does Not Exist")</f>
        <v>null</v>
      </c>
      <c r="G1550" s="5" t="str">
        <f si="20" t="shared"/>
        <v>Scoring602500monthly_payment</v>
      </c>
    </row>
    <row r="1551" spans="1:7" x14ac:dyDescent="0.2">
      <c r="A1551" s="5" t="s">
        <v>147</v>
      </c>
      <c r="B1551" s="8">
        <v>60</v>
      </c>
      <c r="C1551" s="8">
        <v>2500</v>
      </c>
      <c r="D1551" s="5" t="s">
        <v>74</v>
      </c>
      <c r="E1551" s="5" t="str">
        <f ca="1">IFERROR(OFFSET(Input!$F$1,MATCH(G1551,Input!$K$1:$K$10000,0)-1+$H1551,I1551),"Does Not Exist")</f>
        <v>null</v>
      </c>
      <c r="G1551" s="5" t="str">
        <f si="20" t="shared"/>
        <v>Scoring602500apr</v>
      </c>
    </row>
    <row r="1552" spans="1:7" x14ac:dyDescent="0.2">
      <c r="A1552" s="5" t="s">
        <v>147</v>
      </c>
      <c r="B1552" s="8">
        <v>60</v>
      </c>
      <c r="C1552" s="8">
        <v>2500</v>
      </c>
      <c r="D1552" s="5" t="s">
        <v>123</v>
      </c>
      <c r="E1552" s="5" t="str">
        <f ca="1">IFERROR(OFFSET(Input!$F$1,MATCH(G1552,Input!$K$1:$K$10000,0)-1+$H1552,I1552),"Does Not Exist")</f>
        <v>null</v>
      </c>
      <c r="G1552" s="5" t="str">
        <f si="20" t="shared"/>
        <v>Scoring602500annual_interest_rate</v>
      </c>
    </row>
    <row r="1553" spans="1:7" x14ac:dyDescent="0.2">
      <c r="A1553" s="5" t="s">
        <v>147</v>
      </c>
      <c r="B1553" s="8">
        <v>60</v>
      </c>
      <c r="C1553" s="8">
        <v>2500</v>
      </c>
      <c r="D1553" s="5" t="s">
        <v>86</v>
      </c>
      <c r="E1553" s="5" t="str">
        <f ca="1">IFERROR(OFFSET(Input!$F$1,MATCH(G1553,Input!$K$1:$K$10000,0)-1+$H1553,I1553),"Does Not Exist")</f>
        <v>0</v>
      </c>
      <c r="G1553" s="5" t="str">
        <f si="20" t="shared"/>
        <v>Scoring602500origination_fee_rate</v>
      </c>
    </row>
    <row r="1554" spans="1:7" x14ac:dyDescent="0.2">
      <c r="A1554" s="5" t="s">
        <v>147</v>
      </c>
      <c r="B1554" s="8">
        <v>60</v>
      </c>
      <c r="C1554" s="8">
        <v>2500</v>
      </c>
      <c r="D1554" s="5" t="s">
        <v>145</v>
      </c>
      <c r="E1554" s="5" t="str">
        <f ca="1">IFERROR(OFFSET(Input!$F$1,MATCH(G1554,Input!$K$1:$K$10000,0)-1+$H1554,I1554),"Does Not Exist")</f>
        <v>0</v>
      </c>
      <c r="G1554" s="5" t="str">
        <f si="20" t="shared"/>
        <v>Scoring602500origination_fee_amount</v>
      </c>
    </row>
    <row r="1555" spans="1:7" x14ac:dyDescent="0.2">
      <c r="A1555" s="5" t="s">
        <v>147</v>
      </c>
      <c r="B1555" s="8">
        <v>60</v>
      </c>
      <c r="C1555" s="8">
        <v>2500</v>
      </c>
      <c r="D1555" s="5" t="s">
        <v>120</v>
      </c>
      <c r="E1555" s="5" t="str">
        <f ca="1">IFERROR(OFFSET(Input!$F$1,MATCH(G1555,Input!$K$1:$K$10000,0)-1+$H1555,I1555),"Does Not Exist")</f>
        <v>null</v>
      </c>
      <c r="G1555" s="5" t="str">
        <f si="20" t="shared"/>
        <v>Scoring602500post_loan_debt_to_net_income</v>
      </c>
    </row>
    <row r="1556" spans="1:7" x14ac:dyDescent="0.2">
      <c r="A1556" s="5" t="s">
        <v>147</v>
      </c>
      <c r="B1556" s="8">
        <v>60</v>
      </c>
      <c r="C1556" s="8">
        <v>2500</v>
      </c>
      <c r="D1556" s="5" t="s">
        <v>121</v>
      </c>
      <c r="E1556" s="5" t="str">
        <f ca="1">IFERROR(OFFSET(Input!$F$1,MATCH(G1556,Input!$K$1:$K$10000,0)-1+$H1556,I1556),"Does Not Exist")</f>
        <v>null</v>
      </c>
      <c r="G1556" s="5" t="str">
        <f si="20" t="shared"/>
        <v>Scoring602500post_loan_debt_and_expenses_to_net_income</v>
      </c>
    </row>
    <row r="1557" spans="1:7" x14ac:dyDescent="0.2">
      <c r="A1557" s="5" t="s">
        <v>147</v>
      </c>
      <c r="B1557" s="8">
        <v>60</v>
      </c>
      <c r="C1557" s="8">
        <v>2500</v>
      </c>
      <c r="D1557" s="5" t="s">
        <v>122</v>
      </c>
      <c r="E1557" s="5" t="str">
        <f ca="1">IFERROR(OFFSET(Input!$F$1,MATCH(G1557,Input!$K$1:$K$10000,0)-1+$H1557,I1557),"Does Not Exist")</f>
        <v>null</v>
      </c>
      <c r="G1557" s="5" t="str">
        <f si="20" t="shared"/>
        <v>Scoring602500post_loan_debt_to_income</v>
      </c>
    </row>
    <row r="1558" spans="1:7" x14ac:dyDescent="0.2">
      <c r="A1558" s="5" t="s">
        <v>147</v>
      </c>
      <c r="B1558" s="8">
        <v>60</v>
      </c>
      <c r="C1558" s="8">
        <v>2750</v>
      </c>
      <c r="D1558" s="5" t="s">
        <v>144</v>
      </c>
      <c r="E1558" s="5" t="str">
        <f ca="1">IFERROR(OFFSET(Input!$F$1,MATCH(G1558,Input!$K$1:$K$10000,0)-1+$H1558,I1558),"Does Not Exist")</f>
        <v>false</v>
      </c>
      <c r="G1558" s="5" t="str">
        <f si="20" t="shared"/>
        <v>Scoring602750amount_available</v>
      </c>
    </row>
    <row r="1559" spans="1:7" x14ac:dyDescent="0.2">
      <c r="A1559" s="5" t="s">
        <v>147</v>
      </c>
      <c r="B1559" s="8">
        <v>60</v>
      </c>
      <c r="C1559" s="8">
        <v>2750</v>
      </c>
      <c r="D1559" s="5" t="s">
        <v>84</v>
      </c>
      <c r="E1559" s="5" t="str">
        <f ca="1">IFERROR(OFFSET(Input!$F$1,MATCH(G1559,Input!$K$1:$K$10000,0)-1+$H1559,I1559),"Does Not Exist")</f>
        <v>null</v>
      </c>
      <c r="G1559" s="5" t="str">
        <f si="20" t="shared"/>
        <v>Scoring602750monthly_payment</v>
      </c>
    </row>
    <row r="1560" spans="1:7" x14ac:dyDescent="0.2">
      <c r="A1560" s="5" t="s">
        <v>147</v>
      </c>
      <c r="B1560" s="8">
        <v>60</v>
      </c>
      <c r="C1560" s="8">
        <v>2750</v>
      </c>
      <c r="D1560" s="5" t="s">
        <v>74</v>
      </c>
      <c r="E1560" s="5" t="str">
        <f ca="1">IFERROR(OFFSET(Input!$F$1,MATCH(G1560,Input!$K$1:$K$10000,0)-1+$H1560,I1560),"Does Not Exist")</f>
        <v>null</v>
      </c>
      <c r="G1560" s="5" t="str">
        <f si="20" t="shared"/>
        <v>Scoring602750apr</v>
      </c>
    </row>
    <row r="1561" spans="1:7" x14ac:dyDescent="0.2">
      <c r="A1561" s="5" t="s">
        <v>147</v>
      </c>
      <c r="B1561" s="8">
        <v>60</v>
      </c>
      <c r="C1561" s="8">
        <v>2750</v>
      </c>
      <c r="D1561" s="5" t="s">
        <v>123</v>
      </c>
      <c r="E1561" s="5" t="str">
        <f ca="1">IFERROR(OFFSET(Input!$F$1,MATCH(G1561,Input!$K$1:$K$10000,0)-1+$H1561,I1561),"Does Not Exist")</f>
        <v>null</v>
      </c>
      <c r="G1561" s="5" t="str">
        <f si="20" t="shared"/>
        <v>Scoring602750annual_interest_rate</v>
      </c>
    </row>
    <row r="1562" spans="1:7" x14ac:dyDescent="0.2">
      <c r="A1562" s="5" t="s">
        <v>147</v>
      </c>
      <c r="B1562" s="8">
        <v>60</v>
      </c>
      <c r="C1562" s="8">
        <v>2750</v>
      </c>
      <c r="D1562" s="5" t="s">
        <v>86</v>
      </c>
      <c r="E1562" s="5" t="str">
        <f ca="1">IFERROR(OFFSET(Input!$F$1,MATCH(G1562,Input!$K$1:$K$10000,0)-1+$H1562,I1562),"Does Not Exist")</f>
        <v>0</v>
      </c>
      <c r="G1562" s="5" t="str">
        <f si="20" t="shared"/>
        <v>Scoring602750origination_fee_rate</v>
      </c>
    </row>
    <row r="1563" spans="1:7" x14ac:dyDescent="0.2">
      <c r="A1563" s="5" t="s">
        <v>147</v>
      </c>
      <c r="B1563" s="8">
        <v>60</v>
      </c>
      <c r="C1563" s="8">
        <v>2750</v>
      </c>
      <c r="D1563" s="5" t="s">
        <v>145</v>
      </c>
      <c r="E1563" s="5" t="str">
        <f ca="1">IFERROR(OFFSET(Input!$F$1,MATCH(G1563,Input!$K$1:$K$10000,0)-1+$H1563,I1563),"Does Not Exist")</f>
        <v>0</v>
      </c>
      <c r="G1563" s="5" t="str">
        <f si="20" t="shared"/>
        <v>Scoring602750origination_fee_amount</v>
      </c>
    </row>
    <row r="1564" spans="1:7" x14ac:dyDescent="0.2">
      <c r="A1564" s="5" t="s">
        <v>147</v>
      </c>
      <c r="B1564" s="8">
        <v>60</v>
      </c>
      <c r="C1564" s="8">
        <v>2750</v>
      </c>
      <c r="D1564" s="5" t="s">
        <v>120</v>
      </c>
      <c r="E1564" s="5" t="str">
        <f ca="1">IFERROR(OFFSET(Input!$F$1,MATCH(G1564,Input!$K$1:$K$10000,0)-1+$H1564,I1564),"Does Not Exist")</f>
        <v>null</v>
      </c>
      <c r="G1564" s="5" t="str">
        <f si="20" t="shared"/>
        <v>Scoring602750post_loan_debt_to_net_income</v>
      </c>
    </row>
    <row r="1565" spans="1:7" x14ac:dyDescent="0.2">
      <c r="A1565" s="5" t="s">
        <v>147</v>
      </c>
      <c r="B1565" s="8">
        <v>60</v>
      </c>
      <c r="C1565" s="8">
        <v>2750</v>
      </c>
      <c r="D1565" s="5" t="s">
        <v>121</v>
      </c>
      <c r="E1565" s="5" t="str">
        <f ca="1">IFERROR(OFFSET(Input!$F$1,MATCH(G1565,Input!$K$1:$K$10000,0)-1+$H1565,I1565),"Does Not Exist")</f>
        <v>null</v>
      </c>
      <c r="G1565" s="5" t="str">
        <f si="20" t="shared"/>
        <v>Scoring602750post_loan_debt_and_expenses_to_net_income</v>
      </c>
    </row>
    <row r="1566" spans="1:7" x14ac:dyDescent="0.2">
      <c r="A1566" s="5" t="s">
        <v>147</v>
      </c>
      <c r="B1566" s="8">
        <v>60</v>
      </c>
      <c r="C1566" s="8">
        <v>2750</v>
      </c>
      <c r="D1566" s="5" t="s">
        <v>122</v>
      </c>
      <c r="E1566" s="5" t="str">
        <f ca="1">IFERROR(OFFSET(Input!$F$1,MATCH(G1566,Input!$K$1:$K$10000,0)-1+$H1566,I1566),"Does Not Exist")</f>
        <v>null</v>
      </c>
      <c r="G1566" s="5" t="str">
        <f si="20" t="shared"/>
        <v>Scoring602750post_loan_debt_to_income</v>
      </c>
    </row>
    <row r="1567" spans="1:7" x14ac:dyDescent="0.2">
      <c r="A1567" s="5" t="s">
        <v>147</v>
      </c>
      <c r="B1567" s="8">
        <v>60</v>
      </c>
      <c r="C1567" s="8">
        <v>3000</v>
      </c>
      <c r="D1567" s="5" t="s">
        <v>144</v>
      </c>
      <c r="E1567" s="5" t="str">
        <f ca="1">IFERROR(OFFSET(Input!$F$1,MATCH(G1567,Input!$K$1:$K$10000,0)-1+$H1567,I1567),"Does Not Exist")</f>
        <v>false</v>
      </c>
      <c r="G1567" s="5" t="str">
        <f si="20" t="shared"/>
        <v>Scoring603000amount_available</v>
      </c>
    </row>
    <row r="1568" spans="1:7" x14ac:dyDescent="0.2">
      <c r="A1568" s="5" t="s">
        <v>147</v>
      </c>
      <c r="B1568" s="8">
        <v>60</v>
      </c>
      <c r="C1568" s="8">
        <v>3000</v>
      </c>
      <c r="D1568" s="5" t="s">
        <v>84</v>
      </c>
      <c r="E1568" s="5" t="str">
        <f ca="1">IFERROR(OFFSET(Input!$F$1,MATCH(G1568,Input!$K$1:$K$10000,0)-1+$H1568,I1568),"Does Not Exist")</f>
        <v>null</v>
      </c>
      <c r="G1568" s="5" t="str">
        <f si="20" t="shared"/>
        <v>Scoring603000monthly_payment</v>
      </c>
    </row>
    <row r="1569" spans="1:7" x14ac:dyDescent="0.2">
      <c r="A1569" s="5" t="s">
        <v>147</v>
      </c>
      <c r="B1569" s="8">
        <v>60</v>
      </c>
      <c r="C1569" s="8">
        <v>3000</v>
      </c>
      <c r="D1569" s="5" t="s">
        <v>74</v>
      </c>
      <c r="E1569" s="5" t="str">
        <f ca="1">IFERROR(OFFSET(Input!$F$1,MATCH(G1569,Input!$K$1:$K$10000,0)-1+$H1569,I1569),"Does Not Exist")</f>
        <v>null</v>
      </c>
      <c r="G1569" s="5" t="str">
        <f si="20" t="shared"/>
        <v>Scoring603000apr</v>
      </c>
    </row>
    <row r="1570" spans="1:7" x14ac:dyDescent="0.2">
      <c r="A1570" s="5" t="s">
        <v>147</v>
      </c>
      <c r="B1570" s="8">
        <v>60</v>
      </c>
      <c r="C1570" s="8">
        <v>3000</v>
      </c>
      <c r="D1570" s="5" t="s">
        <v>123</v>
      </c>
      <c r="E1570" s="5" t="str">
        <f ca="1">IFERROR(OFFSET(Input!$F$1,MATCH(G1570,Input!$K$1:$K$10000,0)-1+$H1570,I1570),"Does Not Exist")</f>
        <v>null</v>
      </c>
      <c r="G1570" s="5" t="str">
        <f si="20" t="shared"/>
        <v>Scoring603000annual_interest_rate</v>
      </c>
    </row>
    <row r="1571" spans="1:7" x14ac:dyDescent="0.2">
      <c r="A1571" s="5" t="s">
        <v>147</v>
      </c>
      <c r="B1571" s="8">
        <v>60</v>
      </c>
      <c r="C1571" s="8">
        <v>3000</v>
      </c>
      <c r="D1571" s="5" t="s">
        <v>86</v>
      </c>
      <c r="E1571" s="5" t="str">
        <f ca="1">IFERROR(OFFSET(Input!$F$1,MATCH(G1571,Input!$K$1:$K$10000,0)-1+$H1571,I1571),"Does Not Exist")</f>
        <v>0</v>
      </c>
      <c r="G1571" s="5" t="str">
        <f si="20" t="shared"/>
        <v>Scoring603000origination_fee_rate</v>
      </c>
    </row>
    <row r="1572" spans="1:7" x14ac:dyDescent="0.2">
      <c r="A1572" s="5" t="s">
        <v>147</v>
      </c>
      <c r="B1572" s="8">
        <v>60</v>
      </c>
      <c r="C1572" s="8">
        <v>3000</v>
      </c>
      <c r="D1572" s="5" t="s">
        <v>145</v>
      </c>
      <c r="E1572" s="5" t="str">
        <f ca="1">IFERROR(OFFSET(Input!$F$1,MATCH(G1572,Input!$K$1:$K$10000,0)-1+$H1572,I1572),"Does Not Exist")</f>
        <v>0</v>
      </c>
      <c r="G1572" s="5" t="str">
        <f si="20" t="shared"/>
        <v>Scoring603000origination_fee_amount</v>
      </c>
    </row>
    <row r="1573" spans="1:7" x14ac:dyDescent="0.2">
      <c r="A1573" s="5" t="s">
        <v>147</v>
      </c>
      <c r="B1573" s="8">
        <v>60</v>
      </c>
      <c r="C1573" s="8">
        <v>3000</v>
      </c>
      <c r="D1573" s="5" t="s">
        <v>120</v>
      </c>
      <c r="E1573" s="5" t="str">
        <f ca="1">IFERROR(OFFSET(Input!$F$1,MATCH(G1573,Input!$K$1:$K$10000,0)-1+$H1573,I1573),"Does Not Exist")</f>
        <v>null</v>
      </c>
      <c r="G1573" s="5" t="str">
        <f si="20" t="shared"/>
        <v>Scoring603000post_loan_debt_to_net_income</v>
      </c>
    </row>
    <row r="1574" spans="1:7" x14ac:dyDescent="0.2">
      <c r="A1574" s="5" t="s">
        <v>147</v>
      </c>
      <c r="B1574" s="8">
        <v>60</v>
      </c>
      <c r="C1574" s="8">
        <v>3000</v>
      </c>
      <c r="D1574" s="5" t="s">
        <v>121</v>
      </c>
      <c r="E1574" s="5" t="str">
        <f ca="1">IFERROR(OFFSET(Input!$F$1,MATCH(G1574,Input!$K$1:$K$10000,0)-1+$H1574,I1574),"Does Not Exist")</f>
        <v>null</v>
      </c>
      <c r="G1574" s="5" t="str">
        <f si="20" t="shared"/>
        <v>Scoring603000post_loan_debt_and_expenses_to_net_income</v>
      </c>
    </row>
    <row r="1575" spans="1:7" x14ac:dyDescent="0.2">
      <c r="A1575" s="5" t="s">
        <v>147</v>
      </c>
      <c r="B1575" s="8">
        <v>60</v>
      </c>
      <c r="C1575" s="8">
        <v>3000</v>
      </c>
      <c r="D1575" s="5" t="s">
        <v>122</v>
      </c>
      <c r="E1575" s="5" t="str">
        <f ca="1">IFERROR(OFFSET(Input!$F$1,MATCH(G1575,Input!$K$1:$K$10000,0)-1+$H1575,I1575),"Does Not Exist")</f>
        <v>null</v>
      </c>
      <c r="G1575" s="5" t="str">
        <f si="20" t="shared"/>
        <v>Scoring603000post_loan_debt_to_income</v>
      </c>
    </row>
    <row r="1576" spans="1:7" x14ac:dyDescent="0.2">
      <c r="A1576" s="5" t="s">
        <v>147</v>
      </c>
      <c r="B1576" s="8">
        <v>60</v>
      </c>
      <c r="C1576" s="8">
        <v>3250</v>
      </c>
      <c r="D1576" s="5" t="s">
        <v>144</v>
      </c>
      <c r="E1576" s="5" t="str">
        <f ca="1">IFERROR(OFFSET(Input!$F$1,MATCH(G1576,Input!$K$1:$K$10000,0)-1+$H1576,I1576),"Does Not Exist")</f>
        <v>false</v>
      </c>
      <c r="G1576" s="5" t="str">
        <f si="20" t="shared"/>
        <v>Scoring603250amount_available</v>
      </c>
    </row>
    <row r="1577" spans="1:7" x14ac:dyDescent="0.2">
      <c r="A1577" s="5" t="s">
        <v>147</v>
      </c>
      <c r="B1577" s="8">
        <v>60</v>
      </c>
      <c r="C1577" s="8">
        <v>3250</v>
      </c>
      <c r="D1577" s="5" t="s">
        <v>84</v>
      </c>
      <c r="E1577" s="5" t="str">
        <f ca="1">IFERROR(OFFSET(Input!$F$1,MATCH(G1577,Input!$K$1:$K$10000,0)-1+$H1577,I1577),"Does Not Exist")</f>
        <v>null</v>
      </c>
      <c r="G1577" s="5" t="str">
        <f si="20" t="shared"/>
        <v>Scoring603250monthly_payment</v>
      </c>
    </row>
    <row r="1578" spans="1:7" x14ac:dyDescent="0.2">
      <c r="A1578" s="5" t="s">
        <v>147</v>
      </c>
      <c r="B1578" s="8">
        <v>60</v>
      </c>
      <c r="C1578" s="8">
        <v>3250</v>
      </c>
      <c r="D1578" s="5" t="s">
        <v>74</v>
      </c>
      <c r="E1578" s="5" t="str">
        <f ca="1">IFERROR(OFFSET(Input!$F$1,MATCH(G1578,Input!$K$1:$K$10000,0)-1+$H1578,I1578),"Does Not Exist")</f>
        <v>null</v>
      </c>
      <c r="G1578" s="5" t="str">
        <f si="20" t="shared"/>
        <v>Scoring603250apr</v>
      </c>
    </row>
    <row r="1579" spans="1:7" x14ac:dyDescent="0.2">
      <c r="A1579" s="5" t="s">
        <v>147</v>
      </c>
      <c r="B1579" s="8">
        <v>60</v>
      </c>
      <c r="C1579" s="8">
        <v>3250</v>
      </c>
      <c r="D1579" s="5" t="s">
        <v>123</v>
      </c>
      <c r="E1579" s="5" t="str">
        <f ca="1">IFERROR(OFFSET(Input!$F$1,MATCH(G1579,Input!$K$1:$K$10000,0)-1+$H1579,I1579),"Does Not Exist")</f>
        <v>null</v>
      </c>
      <c r="G1579" s="5" t="str">
        <f si="20" t="shared"/>
        <v>Scoring603250annual_interest_rate</v>
      </c>
    </row>
    <row r="1580" spans="1:7" x14ac:dyDescent="0.2">
      <c r="A1580" s="5" t="s">
        <v>147</v>
      </c>
      <c r="B1580" s="8">
        <v>60</v>
      </c>
      <c r="C1580" s="8">
        <v>3250</v>
      </c>
      <c r="D1580" s="5" t="s">
        <v>86</v>
      </c>
      <c r="E1580" s="5" t="str">
        <f ca="1">IFERROR(OFFSET(Input!$F$1,MATCH(G1580,Input!$K$1:$K$10000,0)-1+$H1580,I1580),"Does Not Exist")</f>
        <v>0</v>
      </c>
      <c r="G1580" s="5" t="str">
        <f si="20" t="shared"/>
        <v>Scoring603250origination_fee_rate</v>
      </c>
    </row>
    <row r="1581" spans="1:7" x14ac:dyDescent="0.2">
      <c r="A1581" s="5" t="s">
        <v>147</v>
      </c>
      <c r="B1581" s="8">
        <v>60</v>
      </c>
      <c r="C1581" s="8">
        <v>3250</v>
      </c>
      <c r="D1581" s="5" t="s">
        <v>145</v>
      </c>
      <c r="E1581" s="5" t="str">
        <f ca="1">IFERROR(OFFSET(Input!$F$1,MATCH(G1581,Input!$K$1:$K$10000,0)-1+$H1581,I1581),"Does Not Exist")</f>
        <v>0</v>
      </c>
      <c r="G1581" s="5" t="str">
        <f si="20" t="shared"/>
        <v>Scoring603250origination_fee_amount</v>
      </c>
    </row>
    <row r="1582" spans="1:7" x14ac:dyDescent="0.2">
      <c r="A1582" s="5" t="s">
        <v>147</v>
      </c>
      <c r="B1582" s="8">
        <v>60</v>
      </c>
      <c r="C1582" s="8">
        <v>3250</v>
      </c>
      <c r="D1582" s="5" t="s">
        <v>120</v>
      </c>
      <c r="E1582" s="5" t="str">
        <f ca="1">IFERROR(OFFSET(Input!$F$1,MATCH(G1582,Input!$K$1:$K$10000,0)-1+$H1582,I1582),"Does Not Exist")</f>
        <v>null</v>
      </c>
      <c r="G1582" s="5" t="str">
        <f si="20" t="shared"/>
        <v>Scoring603250post_loan_debt_to_net_income</v>
      </c>
    </row>
    <row r="1583" spans="1:7" x14ac:dyDescent="0.2">
      <c r="A1583" s="5" t="s">
        <v>147</v>
      </c>
      <c r="B1583" s="8">
        <v>60</v>
      </c>
      <c r="C1583" s="8">
        <v>3250</v>
      </c>
      <c r="D1583" s="5" t="s">
        <v>121</v>
      </c>
      <c r="E1583" s="5" t="str">
        <f ca="1">IFERROR(OFFSET(Input!$F$1,MATCH(G1583,Input!$K$1:$K$10000,0)-1+$H1583,I1583),"Does Not Exist")</f>
        <v>null</v>
      </c>
      <c r="G1583" s="5" t="str">
        <f si="20" t="shared"/>
        <v>Scoring603250post_loan_debt_and_expenses_to_net_income</v>
      </c>
    </row>
    <row r="1584" spans="1:7" x14ac:dyDescent="0.2">
      <c r="A1584" s="5" t="s">
        <v>147</v>
      </c>
      <c r="B1584" s="8">
        <v>60</v>
      </c>
      <c r="C1584" s="8">
        <v>3250</v>
      </c>
      <c r="D1584" s="5" t="s">
        <v>122</v>
      </c>
      <c r="E1584" s="5" t="str">
        <f ca="1">IFERROR(OFFSET(Input!$F$1,MATCH(G1584,Input!$K$1:$K$10000,0)-1+$H1584,I1584),"Does Not Exist")</f>
        <v>null</v>
      </c>
      <c r="G1584" s="5" t="str">
        <f si="20" t="shared"/>
        <v>Scoring603250post_loan_debt_to_income</v>
      </c>
    </row>
    <row r="1585" spans="1:7" x14ac:dyDescent="0.2">
      <c r="A1585" s="5" t="s">
        <v>147</v>
      </c>
      <c r="B1585" s="8">
        <v>60</v>
      </c>
      <c r="C1585" s="8">
        <v>3500</v>
      </c>
      <c r="D1585" s="5" t="s">
        <v>144</v>
      </c>
      <c r="E1585" s="5" t="str">
        <f ca="1">IFERROR(OFFSET(Input!$F$1,MATCH(G1585,Input!$K$1:$K$10000,0)-1+$H1585,I1585),"Does Not Exist")</f>
        <v>false</v>
      </c>
      <c r="G1585" s="5" t="str">
        <f si="20" t="shared"/>
        <v>Scoring603500amount_available</v>
      </c>
    </row>
    <row r="1586" spans="1:7" x14ac:dyDescent="0.2">
      <c r="A1586" s="5" t="s">
        <v>147</v>
      </c>
      <c r="B1586" s="8">
        <v>60</v>
      </c>
      <c r="C1586" s="8">
        <v>3500</v>
      </c>
      <c r="D1586" s="5" t="s">
        <v>84</v>
      </c>
      <c r="E1586" s="5" t="str">
        <f ca="1">IFERROR(OFFSET(Input!$F$1,MATCH(G1586,Input!$K$1:$K$10000,0)-1+$H1586,I1586),"Does Not Exist")</f>
        <v>null</v>
      </c>
      <c r="G1586" s="5" t="str">
        <f si="20" t="shared"/>
        <v>Scoring603500monthly_payment</v>
      </c>
    </row>
    <row r="1587" spans="1:7" x14ac:dyDescent="0.2">
      <c r="A1587" s="5" t="s">
        <v>147</v>
      </c>
      <c r="B1587" s="8">
        <v>60</v>
      </c>
      <c r="C1587" s="8">
        <v>3500</v>
      </c>
      <c r="D1587" s="5" t="s">
        <v>74</v>
      </c>
      <c r="E1587" s="5" t="str">
        <f ca="1">IFERROR(OFFSET(Input!$F$1,MATCH(G1587,Input!$K$1:$K$10000,0)-1+$H1587,I1587),"Does Not Exist")</f>
        <v>null</v>
      </c>
      <c r="G1587" s="5" t="str">
        <f si="20" t="shared"/>
        <v>Scoring603500apr</v>
      </c>
    </row>
    <row r="1588" spans="1:7" x14ac:dyDescent="0.2">
      <c r="A1588" s="5" t="s">
        <v>147</v>
      </c>
      <c r="B1588" s="8">
        <v>60</v>
      </c>
      <c r="C1588" s="8">
        <v>3500</v>
      </c>
      <c r="D1588" s="5" t="s">
        <v>123</v>
      </c>
      <c r="E1588" s="5" t="str">
        <f ca="1">IFERROR(OFFSET(Input!$F$1,MATCH(G1588,Input!$K$1:$K$10000,0)-1+$H1588,I1588),"Does Not Exist")</f>
        <v>null</v>
      </c>
      <c r="G1588" s="5" t="str">
        <f si="20" t="shared"/>
        <v>Scoring603500annual_interest_rate</v>
      </c>
    </row>
    <row r="1589" spans="1:7" x14ac:dyDescent="0.2">
      <c r="A1589" s="5" t="s">
        <v>147</v>
      </c>
      <c r="B1589" s="8">
        <v>60</v>
      </c>
      <c r="C1589" s="8">
        <v>3500</v>
      </c>
      <c r="D1589" s="5" t="s">
        <v>86</v>
      </c>
      <c r="E1589" s="5" t="str">
        <f ca="1">IFERROR(OFFSET(Input!$F$1,MATCH(G1589,Input!$K$1:$K$10000,0)-1+$H1589,I1589),"Does Not Exist")</f>
        <v>0</v>
      </c>
      <c r="G1589" s="5" t="str">
        <f si="20" t="shared"/>
        <v>Scoring603500origination_fee_rate</v>
      </c>
    </row>
    <row r="1590" spans="1:7" x14ac:dyDescent="0.2">
      <c r="A1590" s="5" t="s">
        <v>147</v>
      </c>
      <c r="B1590" s="8">
        <v>60</v>
      </c>
      <c r="C1590" s="8">
        <v>3500</v>
      </c>
      <c r="D1590" s="5" t="s">
        <v>145</v>
      </c>
      <c r="E1590" s="5" t="str">
        <f ca="1">IFERROR(OFFSET(Input!$F$1,MATCH(G1590,Input!$K$1:$K$10000,0)-1+$H1590,I1590),"Does Not Exist")</f>
        <v>0</v>
      </c>
      <c r="G1590" s="5" t="str">
        <f si="20" t="shared"/>
        <v>Scoring603500origination_fee_amount</v>
      </c>
    </row>
    <row r="1591" spans="1:7" x14ac:dyDescent="0.2">
      <c r="A1591" s="5" t="s">
        <v>147</v>
      </c>
      <c r="B1591" s="8">
        <v>60</v>
      </c>
      <c r="C1591" s="8">
        <v>3500</v>
      </c>
      <c r="D1591" s="5" t="s">
        <v>120</v>
      </c>
      <c r="E1591" s="5" t="str">
        <f ca="1">IFERROR(OFFSET(Input!$F$1,MATCH(G1591,Input!$K$1:$K$10000,0)-1+$H1591,I1591),"Does Not Exist")</f>
        <v>null</v>
      </c>
      <c r="G1591" s="5" t="str">
        <f si="20" t="shared"/>
        <v>Scoring603500post_loan_debt_to_net_income</v>
      </c>
    </row>
    <row r="1592" spans="1:7" x14ac:dyDescent="0.2">
      <c r="A1592" s="5" t="s">
        <v>147</v>
      </c>
      <c r="B1592" s="8">
        <v>60</v>
      </c>
      <c r="C1592" s="8">
        <v>3500</v>
      </c>
      <c r="D1592" s="5" t="s">
        <v>121</v>
      </c>
      <c r="E1592" s="5" t="str">
        <f ca="1">IFERROR(OFFSET(Input!$F$1,MATCH(G1592,Input!$K$1:$K$10000,0)-1+$H1592,I1592),"Does Not Exist")</f>
        <v>null</v>
      </c>
      <c r="G1592" s="5" t="str">
        <f si="20" t="shared"/>
        <v>Scoring603500post_loan_debt_and_expenses_to_net_income</v>
      </c>
    </row>
    <row r="1593" spans="1:7" x14ac:dyDescent="0.2">
      <c r="A1593" s="5" t="s">
        <v>147</v>
      </c>
      <c r="B1593" s="8">
        <v>60</v>
      </c>
      <c r="C1593" s="8">
        <v>3500</v>
      </c>
      <c r="D1593" s="5" t="s">
        <v>122</v>
      </c>
      <c r="E1593" s="5" t="str">
        <f ca="1">IFERROR(OFFSET(Input!$F$1,MATCH(G1593,Input!$K$1:$K$10000,0)-1+$H1593,I1593),"Does Not Exist")</f>
        <v>null</v>
      </c>
      <c r="G1593" s="5" t="str">
        <f si="20" t="shared"/>
        <v>Scoring603500post_loan_debt_to_income</v>
      </c>
    </row>
    <row r="1594" spans="1:7" x14ac:dyDescent="0.2">
      <c r="A1594" s="5" t="s">
        <v>147</v>
      </c>
      <c r="B1594" s="8">
        <v>60</v>
      </c>
      <c r="C1594" s="8">
        <v>3750</v>
      </c>
      <c r="D1594" s="5" t="s">
        <v>144</v>
      </c>
      <c r="E1594" s="5" t="str">
        <f ca="1">IFERROR(OFFSET(Input!$F$1,MATCH(G1594,Input!$K$1:$K$10000,0)-1+$H1594,I1594),"Does Not Exist")</f>
        <v>false</v>
      </c>
      <c r="G1594" s="5" t="str">
        <f si="20" t="shared"/>
        <v>Scoring603750amount_available</v>
      </c>
    </row>
    <row r="1595" spans="1:7" x14ac:dyDescent="0.2">
      <c r="A1595" s="5" t="s">
        <v>147</v>
      </c>
      <c r="B1595" s="8">
        <v>60</v>
      </c>
      <c r="C1595" s="8">
        <v>3750</v>
      </c>
      <c r="D1595" s="5" t="s">
        <v>84</v>
      </c>
      <c r="E1595" s="5" t="str">
        <f ca="1">IFERROR(OFFSET(Input!$F$1,MATCH(G1595,Input!$K$1:$K$10000,0)-1+$H1595,I1595),"Does Not Exist")</f>
        <v>null</v>
      </c>
      <c r="G1595" s="5" t="str">
        <f si="20" t="shared"/>
        <v>Scoring603750monthly_payment</v>
      </c>
    </row>
    <row r="1596" spans="1:7" x14ac:dyDescent="0.2">
      <c r="A1596" s="5" t="s">
        <v>147</v>
      </c>
      <c r="B1596" s="8">
        <v>60</v>
      </c>
      <c r="C1596" s="8">
        <v>3750</v>
      </c>
      <c r="D1596" s="5" t="s">
        <v>74</v>
      </c>
      <c r="E1596" s="5" t="str">
        <f ca="1">IFERROR(OFFSET(Input!$F$1,MATCH(G1596,Input!$K$1:$K$10000,0)-1+$H1596,I1596),"Does Not Exist")</f>
        <v>null</v>
      </c>
      <c r="G1596" s="5" t="str">
        <f si="20" t="shared"/>
        <v>Scoring603750apr</v>
      </c>
    </row>
    <row r="1597" spans="1:7" x14ac:dyDescent="0.2">
      <c r="A1597" s="5" t="s">
        <v>147</v>
      </c>
      <c r="B1597" s="8">
        <v>60</v>
      </c>
      <c r="C1597" s="8">
        <v>3750</v>
      </c>
      <c r="D1597" s="5" t="s">
        <v>123</v>
      </c>
      <c r="E1597" s="5" t="str">
        <f ca="1">IFERROR(OFFSET(Input!$F$1,MATCH(G1597,Input!$K$1:$K$10000,0)-1+$H1597,I1597),"Does Not Exist")</f>
        <v>null</v>
      </c>
      <c r="G1597" s="5" t="str">
        <f ref="G1597:G1660" si="21" t="shared">A1597&amp;B1597&amp;C1597&amp;D1597</f>
        <v>Scoring603750annual_interest_rate</v>
      </c>
    </row>
    <row r="1598" spans="1:7" x14ac:dyDescent="0.2">
      <c r="A1598" s="5" t="s">
        <v>147</v>
      </c>
      <c r="B1598" s="8">
        <v>60</v>
      </c>
      <c r="C1598" s="8">
        <v>3750</v>
      </c>
      <c r="D1598" s="5" t="s">
        <v>86</v>
      </c>
      <c r="E1598" s="5" t="str">
        <f ca="1">IFERROR(OFFSET(Input!$F$1,MATCH(G1598,Input!$K$1:$K$10000,0)-1+$H1598,I1598),"Does Not Exist")</f>
        <v>0</v>
      </c>
      <c r="G1598" s="5" t="str">
        <f si="21" t="shared"/>
        <v>Scoring603750origination_fee_rate</v>
      </c>
    </row>
    <row r="1599" spans="1:7" x14ac:dyDescent="0.2">
      <c r="A1599" s="5" t="s">
        <v>147</v>
      </c>
      <c r="B1599" s="8">
        <v>60</v>
      </c>
      <c r="C1599" s="8">
        <v>3750</v>
      </c>
      <c r="D1599" s="5" t="s">
        <v>145</v>
      </c>
      <c r="E1599" s="5" t="str">
        <f ca="1">IFERROR(OFFSET(Input!$F$1,MATCH(G1599,Input!$K$1:$K$10000,0)-1+$H1599,I1599),"Does Not Exist")</f>
        <v>0</v>
      </c>
      <c r="G1599" s="5" t="str">
        <f si="21" t="shared"/>
        <v>Scoring603750origination_fee_amount</v>
      </c>
    </row>
    <row r="1600" spans="1:7" x14ac:dyDescent="0.2">
      <c r="A1600" s="5" t="s">
        <v>147</v>
      </c>
      <c r="B1600" s="8">
        <v>60</v>
      </c>
      <c r="C1600" s="8">
        <v>3750</v>
      </c>
      <c r="D1600" s="5" t="s">
        <v>120</v>
      </c>
      <c r="E1600" s="5" t="str">
        <f ca="1">IFERROR(OFFSET(Input!$F$1,MATCH(G1600,Input!$K$1:$K$10000,0)-1+$H1600,I1600),"Does Not Exist")</f>
        <v>null</v>
      </c>
      <c r="G1600" s="5" t="str">
        <f si="21" t="shared"/>
        <v>Scoring603750post_loan_debt_to_net_income</v>
      </c>
    </row>
    <row r="1601" spans="1:7" x14ac:dyDescent="0.2">
      <c r="A1601" s="5" t="s">
        <v>147</v>
      </c>
      <c r="B1601" s="8">
        <v>60</v>
      </c>
      <c r="C1601" s="8">
        <v>3750</v>
      </c>
      <c r="D1601" s="5" t="s">
        <v>121</v>
      </c>
      <c r="E1601" s="5" t="str">
        <f ca="1">IFERROR(OFFSET(Input!$F$1,MATCH(G1601,Input!$K$1:$K$10000,0)-1+$H1601,I1601),"Does Not Exist")</f>
        <v>null</v>
      </c>
      <c r="G1601" s="5" t="str">
        <f si="21" t="shared"/>
        <v>Scoring603750post_loan_debt_and_expenses_to_net_income</v>
      </c>
    </row>
    <row r="1602" spans="1:7" x14ac:dyDescent="0.2">
      <c r="A1602" s="5" t="s">
        <v>147</v>
      </c>
      <c r="B1602" s="8">
        <v>60</v>
      </c>
      <c r="C1602" s="8">
        <v>3750</v>
      </c>
      <c r="D1602" s="5" t="s">
        <v>122</v>
      </c>
      <c r="E1602" s="5" t="str">
        <f ca="1">IFERROR(OFFSET(Input!$F$1,MATCH(G1602,Input!$K$1:$K$10000,0)-1+$H1602,I1602),"Does Not Exist")</f>
        <v>null</v>
      </c>
      <c r="G1602" s="5" t="str">
        <f si="21" t="shared"/>
        <v>Scoring603750post_loan_debt_to_income</v>
      </c>
    </row>
    <row r="1603" spans="1:7" x14ac:dyDescent="0.2">
      <c r="A1603" s="5" t="s">
        <v>147</v>
      </c>
      <c r="B1603" s="8">
        <v>60</v>
      </c>
      <c r="C1603" s="8">
        <v>4000</v>
      </c>
      <c r="D1603" s="5" t="s">
        <v>144</v>
      </c>
      <c r="E1603" s="5" t="str">
        <f ca="1">IFERROR(OFFSET(Input!$F$1,MATCH(G1603,Input!$K$1:$K$10000,0)-1+$H1603,I1603),"Does Not Exist")</f>
        <v>false</v>
      </c>
      <c r="G1603" s="5" t="str">
        <f si="21" t="shared"/>
        <v>Scoring604000amount_available</v>
      </c>
    </row>
    <row r="1604" spans="1:7" x14ac:dyDescent="0.2">
      <c r="A1604" s="5" t="s">
        <v>147</v>
      </c>
      <c r="B1604" s="8">
        <v>60</v>
      </c>
      <c r="C1604" s="8">
        <v>4000</v>
      </c>
      <c r="D1604" s="5" t="s">
        <v>84</v>
      </c>
      <c r="E1604" s="5" t="str">
        <f ca="1">IFERROR(OFFSET(Input!$F$1,MATCH(G1604,Input!$K$1:$K$10000,0)-1+$H1604,I1604),"Does Not Exist")</f>
        <v>null</v>
      </c>
      <c r="G1604" s="5" t="str">
        <f si="21" t="shared"/>
        <v>Scoring604000monthly_payment</v>
      </c>
    </row>
    <row r="1605" spans="1:7" x14ac:dyDescent="0.2">
      <c r="A1605" s="5" t="s">
        <v>147</v>
      </c>
      <c r="B1605" s="8">
        <v>60</v>
      </c>
      <c r="C1605" s="8">
        <v>4000</v>
      </c>
      <c r="D1605" s="5" t="s">
        <v>74</v>
      </c>
      <c r="E1605" s="5" t="str">
        <f ca="1">IFERROR(OFFSET(Input!$F$1,MATCH(G1605,Input!$K$1:$K$10000,0)-1+$H1605,I1605),"Does Not Exist")</f>
        <v>null</v>
      </c>
      <c r="G1605" s="5" t="str">
        <f si="21" t="shared"/>
        <v>Scoring604000apr</v>
      </c>
    </row>
    <row r="1606" spans="1:7" x14ac:dyDescent="0.2">
      <c r="A1606" s="5" t="s">
        <v>147</v>
      </c>
      <c r="B1606" s="8">
        <v>60</v>
      </c>
      <c r="C1606" s="8">
        <v>4000</v>
      </c>
      <c r="D1606" s="5" t="s">
        <v>123</v>
      </c>
      <c r="E1606" s="5" t="str">
        <f ca="1">IFERROR(OFFSET(Input!$F$1,MATCH(G1606,Input!$K$1:$K$10000,0)-1+$H1606,I1606),"Does Not Exist")</f>
        <v>null</v>
      </c>
      <c r="G1606" s="5" t="str">
        <f si="21" t="shared"/>
        <v>Scoring604000annual_interest_rate</v>
      </c>
    </row>
    <row r="1607" spans="1:7" x14ac:dyDescent="0.2">
      <c r="A1607" s="5" t="s">
        <v>147</v>
      </c>
      <c r="B1607" s="8">
        <v>60</v>
      </c>
      <c r="C1607" s="8">
        <v>4000</v>
      </c>
      <c r="D1607" s="5" t="s">
        <v>86</v>
      </c>
      <c r="E1607" s="5" t="str">
        <f ca="1">IFERROR(OFFSET(Input!$F$1,MATCH(G1607,Input!$K$1:$K$10000,0)-1+$H1607,I1607),"Does Not Exist")</f>
        <v>0</v>
      </c>
      <c r="G1607" s="5" t="str">
        <f si="21" t="shared"/>
        <v>Scoring604000origination_fee_rate</v>
      </c>
    </row>
    <row r="1608" spans="1:7" x14ac:dyDescent="0.2">
      <c r="A1608" s="5" t="s">
        <v>147</v>
      </c>
      <c r="B1608" s="8">
        <v>60</v>
      </c>
      <c r="C1608" s="8">
        <v>4000</v>
      </c>
      <c r="D1608" s="5" t="s">
        <v>145</v>
      </c>
      <c r="E1608" s="5" t="str">
        <f ca="1">IFERROR(OFFSET(Input!$F$1,MATCH(G1608,Input!$K$1:$K$10000,0)-1+$H1608,I1608),"Does Not Exist")</f>
        <v>0</v>
      </c>
      <c r="G1608" s="5" t="str">
        <f si="21" t="shared"/>
        <v>Scoring604000origination_fee_amount</v>
      </c>
    </row>
    <row r="1609" spans="1:7" x14ac:dyDescent="0.2">
      <c r="A1609" s="5" t="s">
        <v>147</v>
      </c>
      <c r="B1609" s="8">
        <v>60</v>
      </c>
      <c r="C1609" s="8">
        <v>4000</v>
      </c>
      <c r="D1609" s="5" t="s">
        <v>120</v>
      </c>
      <c r="E1609" s="5" t="str">
        <f ca="1">IFERROR(OFFSET(Input!$F$1,MATCH(G1609,Input!$K$1:$K$10000,0)-1+$H1609,I1609),"Does Not Exist")</f>
        <v>null</v>
      </c>
      <c r="G1609" s="5" t="str">
        <f si="21" t="shared"/>
        <v>Scoring604000post_loan_debt_to_net_income</v>
      </c>
    </row>
    <row r="1610" spans="1:7" x14ac:dyDescent="0.2">
      <c r="A1610" s="5" t="s">
        <v>147</v>
      </c>
      <c r="B1610" s="8">
        <v>60</v>
      </c>
      <c r="C1610" s="8">
        <v>4000</v>
      </c>
      <c r="D1610" s="5" t="s">
        <v>121</v>
      </c>
      <c r="E1610" s="5" t="str">
        <f ca="1">IFERROR(OFFSET(Input!$F$1,MATCH(G1610,Input!$K$1:$K$10000,0)-1+$H1610,I1610),"Does Not Exist")</f>
        <v>null</v>
      </c>
      <c r="G1610" s="5" t="str">
        <f si="21" t="shared"/>
        <v>Scoring604000post_loan_debt_and_expenses_to_net_income</v>
      </c>
    </row>
    <row r="1611" spans="1:7" x14ac:dyDescent="0.2">
      <c r="A1611" s="5" t="s">
        <v>147</v>
      </c>
      <c r="B1611" s="8">
        <v>60</v>
      </c>
      <c r="C1611" s="8">
        <v>4000</v>
      </c>
      <c r="D1611" s="5" t="s">
        <v>122</v>
      </c>
      <c r="E1611" s="5" t="str">
        <f ca="1">IFERROR(OFFSET(Input!$F$1,MATCH(G1611,Input!$K$1:$K$10000,0)-1+$H1611,I1611),"Does Not Exist")</f>
        <v>null</v>
      </c>
      <c r="G1611" s="5" t="str">
        <f si="21" t="shared"/>
        <v>Scoring604000post_loan_debt_to_income</v>
      </c>
    </row>
    <row r="1612" spans="1:7" x14ac:dyDescent="0.2">
      <c r="A1612" s="5" t="s">
        <v>147</v>
      </c>
      <c r="B1612" s="8">
        <v>60</v>
      </c>
      <c r="C1612" s="8">
        <v>4250</v>
      </c>
      <c r="D1612" s="5" t="s">
        <v>144</v>
      </c>
      <c r="E1612" s="5" t="str">
        <f ca="1">IFERROR(OFFSET(Input!$F$1,MATCH(G1612,Input!$K$1:$K$10000,0)-1+$H1612,I1612),"Does Not Exist")</f>
        <v>false</v>
      </c>
      <c r="G1612" s="5" t="str">
        <f si="21" t="shared"/>
        <v>Scoring604250amount_available</v>
      </c>
    </row>
    <row r="1613" spans="1:7" x14ac:dyDescent="0.2">
      <c r="A1613" s="5" t="s">
        <v>147</v>
      </c>
      <c r="B1613" s="8">
        <v>60</v>
      </c>
      <c r="C1613" s="8">
        <v>4250</v>
      </c>
      <c r="D1613" s="5" t="s">
        <v>84</v>
      </c>
      <c r="E1613" s="5" t="str">
        <f ca="1">IFERROR(OFFSET(Input!$F$1,MATCH(G1613,Input!$K$1:$K$10000,0)-1+$H1613,I1613),"Does Not Exist")</f>
        <v>null</v>
      </c>
      <c r="G1613" s="5" t="str">
        <f si="21" t="shared"/>
        <v>Scoring604250monthly_payment</v>
      </c>
    </row>
    <row r="1614" spans="1:7" x14ac:dyDescent="0.2">
      <c r="A1614" s="5" t="s">
        <v>147</v>
      </c>
      <c r="B1614" s="8">
        <v>60</v>
      </c>
      <c r="C1614" s="8">
        <v>4250</v>
      </c>
      <c r="D1614" s="5" t="s">
        <v>74</v>
      </c>
      <c r="E1614" s="5" t="str">
        <f ca="1">IFERROR(OFFSET(Input!$F$1,MATCH(G1614,Input!$K$1:$K$10000,0)-1+$H1614,I1614),"Does Not Exist")</f>
        <v>null</v>
      </c>
      <c r="G1614" s="5" t="str">
        <f si="21" t="shared"/>
        <v>Scoring604250apr</v>
      </c>
    </row>
    <row r="1615" spans="1:7" x14ac:dyDescent="0.2">
      <c r="A1615" s="5" t="s">
        <v>147</v>
      </c>
      <c r="B1615" s="8">
        <v>60</v>
      </c>
      <c r="C1615" s="8">
        <v>4250</v>
      </c>
      <c r="D1615" s="5" t="s">
        <v>123</v>
      </c>
      <c r="E1615" s="5" t="str">
        <f ca="1">IFERROR(OFFSET(Input!$F$1,MATCH(G1615,Input!$K$1:$K$10000,0)-1+$H1615,I1615),"Does Not Exist")</f>
        <v>null</v>
      </c>
      <c r="G1615" s="5" t="str">
        <f si="21" t="shared"/>
        <v>Scoring604250annual_interest_rate</v>
      </c>
    </row>
    <row r="1616" spans="1:7" x14ac:dyDescent="0.2">
      <c r="A1616" s="5" t="s">
        <v>147</v>
      </c>
      <c r="B1616" s="8">
        <v>60</v>
      </c>
      <c r="C1616" s="8">
        <v>4250</v>
      </c>
      <c r="D1616" s="5" t="s">
        <v>86</v>
      </c>
      <c r="E1616" s="5" t="str">
        <f ca="1">IFERROR(OFFSET(Input!$F$1,MATCH(G1616,Input!$K$1:$K$10000,0)-1+$H1616,I1616),"Does Not Exist")</f>
        <v>0</v>
      </c>
      <c r="G1616" s="5" t="str">
        <f si="21" t="shared"/>
        <v>Scoring604250origination_fee_rate</v>
      </c>
    </row>
    <row r="1617" spans="1:7" x14ac:dyDescent="0.2">
      <c r="A1617" s="5" t="s">
        <v>147</v>
      </c>
      <c r="B1617" s="8">
        <v>60</v>
      </c>
      <c r="C1617" s="8">
        <v>4250</v>
      </c>
      <c r="D1617" s="5" t="s">
        <v>145</v>
      </c>
      <c r="E1617" s="5" t="str">
        <f ca="1">IFERROR(OFFSET(Input!$F$1,MATCH(G1617,Input!$K$1:$K$10000,0)-1+$H1617,I1617),"Does Not Exist")</f>
        <v>0</v>
      </c>
      <c r="G1617" s="5" t="str">
        <f si="21" t="shared"/>
        <v>Scoring604250origination_fee_amount</v>
      </c>
    </row>
    <row r="1618" spans="1:7" x14ac:dyDescent="0.2">
      <c r="A1618" s="5" t="s">
        <v>147</v>
      </c>
      <c r="B1618" s="8">
        <v>60</v>
      </c>
      <c r="C1618" s="8">
        <v>4250</v>
      </c>
      <c r="D1618" s="5" t="s">
        <v>120</v>
      </c>
      <c r="E1618" s="5" t="str">
        <f ca="1">IFERROR(OFFSET(Input!$F$1,MATCH(G1618,Input!$K$1:$K$10000,0)-1+$H1618,I1618),"Does Not Exist")</f>
        <v>null</v>
      </c>
      <c r="G1618" s="5" t="str">
        <f si="21" t="shared"/>
        <v>Scoring604250post_loan_debt_to_net_income</v>
      </c>
    </row>
    <row r="1619" spans="1:7" x14ac:dyDescent="0.2">
      <c r="A1619" s="5" t="s">
        <v>147</v>
      </c>
      <c r="B1619" s="8">
        <v>60</v>
      </c>
      <c r="C1619" s="8">
        <v>4250</v>
      </c>
      <c r="D1619" s="5" t="s">
        <v>121</v>
      </c>
      <c r="E1619" s="5" t="str">
        <f ca="1">IFERROR(OFFSET(Input!$F$1,MATCH(G1619,Input!$K$1:$K$10000,0)-1+$H1619,I1619),"Does Not Exist")</f>
        <v>null</v>
      </c>
      <c r="G1619" s="5" t="str">
        <f si="21" t="shared"/>
        <v>Scoring604250post_loan_debt_and_expenses_to_net_income</v>
      </c>
    </row>
    <row r="1620" spans="1:7" x14ac:dyDescent="0.2">
      <c r="A1620" s="5" t="s">
        <v>147</v>
      </c>
      <c r="B1620" s="8">
        <v>60</v>
      </c>
      <c r="C1620" s="8">
        <v>4250</v>
      </c>
      <c r="D1620" s="5" t="s">
        <v>122</v>
      </c>
      <c r="E1620" s="5" t="str">
        <f ca="1">IFERROR(OFFSET(Input!$F$1,MATCH(G1620,Input!$K$1:$K$10000,0)-1+$H1620,I1620),"Does Not Exist")</f>
        <v>null</v>
      </c>
      <c r="G1620" s="5" t="str">
        <f si="21" t="shared"/>
        <v>Scoring604250post_loan_debt_to_income</v>
      </c>
    </row>
    <row r="1621" spans="1:7" x14ac:dyDescent="0.2">
      <c r="A1621" s="5" t="s">
        <v>147</v>
      </c>
      <c r="B1621" s="8">
        <v>60</v>
      </c>
      <c r="C1621" s="8">
        <v>4500</v>
      </c>
      <c r="D1621" s="5" t="s">
        <v>144</v>
      </c>
      <c r="E1621" s="5" t="str">
        <f ca="1">IFERROR(OFFSET(Input!$F$1,MATCH(G1621,Input!$K$1:$K$10000,0)-1+$H1621,I1621),"Does Not Exist")</f>
        <v>false</v>
      </c>
      <c r="G1621" s="5" t="str">
        <f si="21" t="shared"/>
        <v>Scoring604500amount_available</v>
      </c>
    </row>
    <row r="1622" spans="1:7" x14ac:dyDescent="0.2">
      <c r="A1622" s="5" t="s">
        <v>147</v>
      </c>
      <c r="B1622" s="8">
        <v>60</v>
      </c>
      <c r="C1622" s="8">
        <v>4500</v>
      </c>
      <c r="D1622" s="5" t="s">
        <v>84</v>
      </c>
      <c r="E1622" s="5" t="str">
        <f ca="1">IFERROR(OFFSET(Input!$F$1,MATCH(G1622,Input!$K$1:$K$10000,0)-1+$H1622,I1622),"Does Not Exist")</f>
        <v>null</v>
      </c>
      <c r="G1622" s="5" t="str">
        <f si="21" t="shared"/>
        <v>Scoring604500monthly_payment</v>
      </c>
    </row>
    <row r="1623" spans="1:7" x14ac:dyDescent="0.2">
      <c r="A1623" s="5" t="s">
        <v>147</v>
      </c>
      <c r="B1623" s="8">
        <v>60</v>
      </c>
      <c r="C1623" s="8">
        <v>4500</v>
      </c>
      <c r="D1623" s="5" t="s">
        <v>74</v>
      </c>
      <c r="E1623" s="5" t="str">
        <f ca="1">IFERROR(OFFSET(Input!$F$1,MATCH(G1623,Input!$K$1:$K$10000,0)-1+$H1623,I1623),"Does Not Exist")</f>
        <v>null</v>
      </c>
      <c r="G1623" s="5" t="str">
        <f si="21" t="shared"/>
        <v>Scoring604500apr</v>
      </c>
    </row>
    <row r="1624" spans="1:7" x14ac:dyDescent="0.2">
      <c r="A1624" s="5" t="s">
        <v>147</v>
      </c>
      <c r="B1624" s="8">
        <v>60</v>
      </c>
      <c r="C1624" s="8">
        <v>4500</v>
      </c>
      <c r="D1624" s="5" t="s">
        <v>123</v>
      </c>
      <c r="E1624" s="5" t="str">
        <f ca="1">IFERROR(OFFSET(Input!$F$1,MATCH(G1624,Input!$K$1:$K$10000,0)-1+$H1624,I1624),"Does Not Exist")</f>
        <v>null</v>
      </c>
      <c r="G1624" s="5" t="str">
        <f si="21" t="shared"/>
        <v>Scoring604500annual_interest_rate</v>
      </c>
    </row>
    <row r="1625" spans="1:7" x14ac:dyDescent="0.2">
      <c r="A1625" s="5" t="s">
        <v>147</v>
      </c>
      <c r="B1625" s="8">
        <v>60</v>
      </c>
      <c r="C1625" s="8">
        <v>4500</v>
      </c>
      <c r="D1625" s="5" t="s">
        <v>86</v>
      </c>
      <c r="E1625" s="5" t="str">
        <f ca="1">IFERROR(OFFSET(Input!$F$1,MATCH(G1625,Input!$K$1:$K$10000,0)-1+$H1625,I1625),"Does Not Exist")</f>
        <v>0</v>
      </c>
      <c r="G1625" s="5" t="str">
        <f si="21" t="shared"/>
        <v>Scoring604500origination_fee_rate</v>
      </c>
    </row>
    <row r="1626" spans="1:7" x14ac:dyDescent="0.2">
      <c r="A1626" s="5" t="s">
        <v>147</v>
      </c>
      <c r="B1626" s="8">
        <v>60</v>
      </c>
      <c r="C1626" s="8">
        <v>4500</v>
      </c>
      <c r="D1626" s="5" t="s">
        <v>145</v>
      </c>
      <c r="E1626" s="5" t="str">
        <f ca="1">IFERROR(OFFSET(Input!$F$1,MATCH(G1626,Input!$K$1:$K$10000,0)-1+$H1626,I1626),"Does Not Exist")</f>
        <v>0</v>
      </c>
      <c r="G1626" s="5" t="str">
        <f si="21" t="shared"/>
        <v>Scoring604500origination_fee_amount</v>
      </c>
    </row>
    <row r="1627" spans="1:7" x14ac:dyDescent="0.2">
      <c r="A1627" s="5" t="s">
        <v>147</v>
      </c>
      <c r="B1627" s="8">
        <v>60</v>
      </c>
      <c r="C1627" s="8">
        <v>4500</v>
      </c>
      <c r="D1627" s="5" t="s">
        <v>120</v>
      </c>
      <c r="E1627" s="5" t="str">
        <f ca="1">IFERROR(OFFSET(Input!$F$1,MATCH(G1627,Input!$K$1:$K$10000,0)-1+$H1627,I1627),"Does Not Exist")</f>
        <v>null</v>
      </c>
      <c r="G1627" s="5" t="str">
        <f si="21" t="shared"/>
        <v>Scoring604500post_loan_debt_to_net_income</v>
      </c>
    </row>
    <row r="1628" spans="1:7" x14ac:dyDescent="0.2">
      <c r="A1628" s="5" t="s">
        <v>147</v>
      </c>
      <c r="B1628" s="8">
        <v>60</v>
      </c>
      <c r="C1628" s="8">
        <v>4500</v>
      </c>
      <c r="D1628" s="5" t="s">
        <v>121</v>
      </c>
      <c r="E1628" s="5" t="str">
        <f ca="1">IFERROR(OFFSET(Input!$F$1,MATCH(G1628,Input!$K$1:$K$10000,0)-1+$H1628,I1628),"Does Not Exist")</f>
        <v>null</v>
      </c>
      <c r="G1628" s="5" t="str">
        <f si="21" t="shared"/>
        <v>Scoring604500post_loan_debt_and_expenses_to_net_income</v>
      </c>
    </row>
    <row r="1629" spans="1:7" x14ac:dyDescent="0.2">
      <c r="A1629" s="5" t="s">
        <v>147</v>
      </c>
      <c r="B1629" s="8">
        <v>60</v>
      </c>
      <c r="C1629" s="8">
        <v>4500</v>
      </c>
      <c r="D1629" s="5" t="s">
        <v>122</v>
      </c>
      <c r="E1629" s="5" t="str">
        <f ca="1">IFERROR(OFFSET(Input!$F$1,MATCH(G1629,Input!$K$1:$K$10000,0)-1+$H1629,I1629),"Does Not Exist")</f>
        <v>null</v>
      </c>
      <c r="G1629" s="5" t="str">
        <f si="21" t="shared"/>
        <v>Scoring604500post_loan_debt_to_income</v>
      </c>
    </row>
    <row r="1630" spans="1:7" x14ac:dyDescent="0.2">
      <c r="A1630" s="5" t="s">
        <v>147</v>
      </c>
      <c r="B1630" s="8">
        <v>60</v>
      </c>
      <c r="C1630" s="8">
        <v>4750</v>
      </c>
      <c r="D1630" s="5" t="s">
        <v>144</v>
      </c>
      <c r="E1630" s="5" t="str">
        <f ca="1">IFERROR(OFFSET(Input!$F$1,MATCH(G1630,Input!$K$1:$K$10000,0)-1+$H1630,I1630),"Does Not Exist")</f>
        <v>false</v>
      </c>
      <c r="G1630" s="5" t="str">
        <f si="21" t="shared"/>
        <v>Scoring604750amount_available</v>
      </c>
    </row>
    <row r="1631" spans="1:7" x14ac:dyDescent="0.2">
      <c r="A1631" s="5" t="s">
        <v>147</v>
      </c>
      <c r="B1631" s="8">
        <v>60</v>
      </c>
      <c r="C1631" s="8">
        <v>4750</v>
      </c>
      <c r="D1631" s="5" t="s">
        <v>84</v>
      </c>
      <c r="E1631" s="5" t="str">
        <f ca="1">IFERROR(OFFSET(Input!$F$1,MATCH(G1631,Input!$K$1:$K$10000,0)-1+$H1631,I1631),"Does Not Exist")</f>
        <v>null</v>
      </c>
      <c r="G1631" s="5" t="str">
        <f si="21" t="shared"/>
        <v>Scoring604750monthly_payment</v>
      </c>
    </row>
    <row r="1632" spans="1:7" x14ac:dyDescent="0.2">
      <c r="A1632" s="5" t="s">
        <v>147</v>
      </c>
      <c r="B1632" s="8">
        <v>60</v>
      </c>
      <c r="C1632" s="8">
        <v>4750</v>
      </c>
      <c r="D1632" s="5" t="s">
        <v>74</v>
      </c>
      <c r="E1632" s="5" t="str">
        <f ca="1">IFERROR(OFFSET(Input!$F$1,MATCH(G1632,Input!$K$1:$K$10000,0)-1+$H1632,I1632),"Does Not Exist")</f>
        <v>null</v>
      </c>
      <c r="G1632" s="5" t="str">
        <f si="21" t="shared"/>
        <v>Scoring604750apr</v>
      </c>
    </row>
    <row r="1633" spans="1:7" x14ac:dyDescent="0.2">
      <c r="A1633" s="5" t="s">
        <v>147</v>
      </c>
      <c r="B1633" s="8">
        <v>60</v>
      </c>
      <c r="C1633" s="8">
        <v>4750</v>
      </c>
      <c r="D1633" s="5" t="s">
        <v>123</v>
      </c>
      <c r="E1633" s="5" t="str">
        <f ca="1">IFERROR(OFFSET(Input!$F$1,MATCH(G1633,Input!$K$1:$K$10000,0)-1+$H1633,I1633),"Does Not Exist")</f>
        <v>null</v>
      </c>
      <c r="G1633" s="5" t="str">
        <f si="21" t="shared"/>
        <v>Scoring604750annual_interest_rate</v>
      </c>
    </row>
    <row r="1634" spans="1:7" x14ac:dyDescent="0.2">
      <c r="A1634" s="5" t="s">
        <v>147</v>
      </c>
      <c r="B1634" s="8">
        <v>60</v>
      </c>
      <c r="C1634" s="8">
        <v>4750</v>
      </c>
      <c r="D1634" s="5" t="s">
        <v>86</v>
      </c>
      <c r="E1634" s="5" t="str">
        <f ca="1">IFERROR(OFFSET(Input!$F$1,MATCH(G1634,Input!$K$1:$K$10000,0)-1+$H1634,I1634),"Does Not Exist")</f>
        <v>0</v>
      </c>
      <c r="G1634" s="5" t="str">
        <f si="21" t="shared"/>
        <v>Scoring604750origination_fee_rate</v>
      </c>
    </row>
    <row r="1635" spans="1:7" x14ac:dyDescent="0.2">
      <c r="A1635" s="5" t="s">
        <v>147</v>
      </c>
      <c r="B1635" s="8">
        <v>60</v>
      </c>
      <c r="C1635" s="8">
        <v>4750</v>
      </c>
      <c r="D1635" s="5" t="s">
        <v>145</v>
      </c>
      <c r="E1635" s="5" t="str">
        <f ca="1">IFERROR(OFFSET(Input!$F$1,MATCH(G1635,Input!$K$1:$K$10000,0)-1+$H1635,I1635),"Does Not Exist")</f>
        <v>0</v>
      </c>
      <c r="G1635" s="5" t="str">
        <f si="21" t="shared"/>
        <v>Scoring604750origination_fee_amount</v>
      </c>
    </row>
    <row r="1636" spans="1:7" x14ac:dyDescent="0.2">
      <c r="A1636" s="5" t="s">
        <v>147</v>
      </c>
      <c r="B1636" s="8">
        <v>60</v>
      </c>
      <c r="C1636" s="8">
        <v>4750</v>
      </c>
      <c r="D1636" s="5" t="s">
        <v>120</v>
      </c>
      <c r="E1636" s="5" t="str">
        <f ca="1">IFERROR(OFFSET(Input!$F$1,MATCH(G1636,Input!$K$1:$K$10000,0)-1+$H1636,I1636),"Does Not Exist")</f>
        <v>null</v>
      </c>
      <c r="G1636" s="5" t="str">
        <f si="21" t="shared"/>
        <v>Scoring604750post_loan_debt_to_net_income</v>
      </c>
    </row>
    <row r="1637" spans="1:7" x14ac:dyDescent="0.2">
      <c r="A1637" s="5" t="s">
        <v>147</v>
      </c>
      <c r="B1637" s="8">
        <v>60</v>
      </c>
      <c r="C1637" s="8">
        <v>4750</v>
      </c>
      <c r="D1637" s="5" t="s">
        <v>121</v>
      </c>
      <c r="E1637" s="5" t="str">
        <f ca="1">IFERROR(OFFSET(Input!$F$1,MATCH(G1637,Input!$K$1:$K$10000,0)-1+$H1637,I1637),"Does Not Exist")</f>
        <v>null</v>
      </c>
      <c r="G1637" s="5" t="str">
        <f si="21" t="shared"/>
        <v>Scoring604750post_loan_debt_and_expenses_to_net_income</v>
      </c>
    </row>
    <row r="1638" spans="1:7" x14ac:dyDescent="0.2">
      <c r="A1638" s="5" t="s">
        <v>147</v>
      </c>
      <c r="B1638" s="8">
        <v>60</v>
      </c>
      <c r="C1638" s="8">
        <v>4750</v>
      </c>
      <c r="D1638" s="5" t="s">
        <v>122</v>
      </c>
      <c r="E1638" s="5" t="str">
        <f ca="1">IFERROR(OFFSET(Input!$F$1,MATCH(G1638,Input!$K$1:$K$10000,0)-1+$H1638,I1638),"Does Not Exist")</f>
        <v>null</v>
      </c>
      <c r="G1638" s="5" t="str">
        <f si="21" t="shared"/>
        <v>Scoring604750post_loan_debt_to_income</v>
      </c>
    </row>
    <row r="1639" spans="1:7" x14ac:dyDescent="0.2">
      <c r="A1639" s="5" t="s">
        <v>147</v>
      </c>
      <c r="B1639" s="8">
        <v>60</v>
      </c>
      <c r="C1639" s="8">
        <v>5000</v>
      </c>
      <c r="D1639" s="5" t="s">
        <v>144</v>
      </c>
      <c r="E1639" s="5" t="str">
        <f ca="1">IFERROR(OFFSET(Input!$F$1,MATCH(G1639,Input!$K$1:$K$10000,0)-1+$H1639,I1639),"Does Not Exist")</f>
        <v>false</v>
      </c>
      <c r="G1639" s="5" t="str">
        <f si="21" t="shared"/>
        <v>Scoring605000amount_available</v>
      </c>
    </row>
    <row r="1640" spans="1:7" x14ac:dyDescent="0.2">
      <c r="A1640" s="5" t="s">
        <v>147</v>
      </c>
      <c r="B1640" s="8">
        <v>60</v>
      </c>
      <c r="C1640" s="8">
        <v>5000</v>
      </c>
      <c r="D1640" s="5" t="s">
        <v>84</v>
      </c>
      <c r="E1640" s="5" t="str">
        <f ca="1">IFERROR(OFFSET(Input!$F$1,MATCH(G1640,Input!$K$1:$K$10000,0)-1+$H1640,I1640),"Does Not Exist")</f>
        <v>null</v>
      </c>
      <c r="G1640" s="5" t="str">
        <f si="21" t="shared"/>
        <v>Scoring605000monthly_payment</v>
      </c>
    </row>
    <row r="1641" spans="1:7" x14ac:dyDescent="0.2">
      <c r="A1641" s="5" t="s">
        <v>147</v>
      </c>
      <c r="B1641" s="8">
        <v>60</v>
      </c>
      <c r="C1641" s="8">
        <v>5000</v>
      </c>
      <c r="D1641" s="5" t="s">
        <v>74</v>
      </c>
      <c r="E1641" s="5" t="str">
        <f ca="1">IFERROR(OFFSET(Input!$F$1,MATCH(G1641,Input!$K$1:$K$10000,0)-1+$H1641,I1641),"Does Not Exist")</f>
        <v>null</v>
      </c>
      <c r="G1641" s="5" t="str">
        <f si="21" t="shared"/>
        <v>Scoring605000apr</v>
      </c>
    </row>
    <row r="1642" spans="1:7" x14ac:dyDescent="0.2">
      <c r="A1642" s="5" t="s">
        <v>147</v>
      </c>
      <c r="B1642" s="8">
        <v>60</v>
      </c>
      <c r="C1642" s="8">
        <v>5000</v>
      </c>
      <c r="D1642" s="5" t="s">
        <v>123</v>
      </c>
      <c r="E1642" s="5" t="str">
        <f ca="1">IFERROR(OFFSET(Input!$F$1,MATCH(G1642,Input!$K$1:$K$10000,0)-1+$H1642,I1642),"Does Not Exist")</f>
        <v>null</v>
      </c>
      <c r="G1642" s="5" t="str">
        <f si="21" t="shared"/>
        <v>Scoring605000annual_interest_rate</v>
      </c>
    </row>
    <row r="1643" spans="1:7" x14ac:dyDescent="0.2">
      <c r="A1643" s="5" t="s">
        <v>147</v>
      </c>
      <c r="B1643" s="8">
        <v>60</v>
      </c>
      <c r="C1643" s="8">
        <v>5000</v>
      </c>
      <c r="D1643" s="5" t="s">
        <v>86</v>
      </c>
      <c r="E1643" s="5" t="str">
        <f ca="1">IFERROR(OFFSET(Input!$F$1,MATCH(G1643,Input!$K$1:$K$10000,0)-1+$H1643,I1643),"Does Not Exist")</f>
        <v>0</v>
      </c>
      <c r="G1643" s="5" t="str">
        <f si="21" t="shared"/>
        <v>Scoring605000origination_fee_rate</v>
      </c>
    </row>
    <row r="1644" spans="1:7" x14ac:dyDescent="0.2">
      <c r="A1644" s="5" t="s">
        <v>147</v>
      </c>
      <c r="B1644" s="8">
        <v>60</v>
      </c>
      <c r="C1644" s="8">
        <v>5000</v>
      </c>
      <c r="D1644" s="5" t="s">
        <v>145</v>
      </c>
      <c r="E1644" s="5" t="str">
        <f ca="1">IFERROR(OFFSET(Input!$F$1,MATCH(G1644,Input!$K$1:$K$10000,0)-1+$H1644,I1644),"Does Not Exist")</f>
        <v>0</v>
      </c>
      <c r="G1644" s="5" t="str">
        <f si="21" t="shared"/>
        <v>Scoring605000origination_fee_amount</v>
      </c>
    </row>
    <row r="1645" spans="1:7" x14ac:dyDescent="0.2">
      <c r="A1645" s="5" t="s">
        <v>147</v>
      </c>
      <c r="B1645" s="8">
        <v>60</v>
      </c>
      <c r="C1645" s="8">
        <v>5000</v>
      </c>
      <c r="D1645" s="5" t="s">
        <v>120</v>
      </c>
      <c r="E1645" s="5" t="str">
        <f ca="1">IFERROR(OFFSET(Input!$F$1,MATCH(G1645,Input!$K$1:$K$10000,0)-1+$H1645,I1645),"Does Not Exist")</f>
        <v>null</v>
      </c>
      <c r="G1645" s="5" t="str">
        <f si="21" t="shared"/>
        <v>Scoring605000post_loan_debt_to_net_income</v>
      </c>
    </row>
    <row r="1646" spans="1:7" x14ac:dyDescent="0.2">
      <c r="A1646" s="5" t="s">
        <v>147</v>
      </c>
      <c r="B1646" s="8">
        <v>60</v>
      </c>
      <c r="C1646" s="8">
        <v>5000</v>
      </c>
      <c r="D1646" s="5" t="s">
        <v>121</v>
      </c>
      <c r="E1646" s="5" t="str">
        <f ca="1">IFERROR(OFFSET(Input!$F$1,MATCH(G1646,Input!$K$1:$K$10000,0)-1+$H1646,I1646),"Does Not Exist")</f>
        <v>null</v>
      </c>
      <c r="G1646" s="5" t="str">
        <f si="21" t="shared"/>
        <v>Scoring605000post_loan_debt_and_expenses_to_net_income</v>
      </c>
    </row>
    <row r="1647" spans="1:7" x14ac:dyDescent="0.2">
      <c r="A1647" s="5" t="s">
        <v>147</v>
      </c>
      <c r="B1647" s="8">
        <v>60</v>
      </c>
      <c r="C1647" s="8">
        <v>5000</v>
      </c>
      <c r="D1647" s="5" t="s">
        <v>122</v>
      </c>
      <c r="E1647" s="5" t="str">
        <f ca="1">IFERROR(OFFSET(Input!$F$1,MATCH(G1647,Input!$K$1:$K$10000,0)-1+$H1647,I1647),"Does Not Exist")</f>
        <v>null</v>
      </c>
      <c r="G1647" s="5" t="str">
        <f si="21" t="shared"/>
        <v>Scoring605000post_loan_debt_to_income</v>
      </c>
    </row>
    <row r="1648" spans="1:7" x14ac:dyDescent="0.2">
      <c r="A1648" s="5" t="s">
        <v>147</v>
      </c>
      <c r="B1648" s="8">
        <v>60</v>
      </c>
      <c r="C1648" s="8">
        <v>5500</v>
      </c>
      <c r="D1648" s="5" t="s">
        <v>144</v>
      </c>
      <c r="E1648" s="5" t="str">
        <f ca="1">IFERROR(OFFSET(Input!$F$1,MATCH(G1648,Input!$K$1:$K$10000,0)-1+$H1648,I1648),"Does Not Exist")</f>
        <v>false</v>
      </c>
      <c r="G1648" s="5" t="str">
        <f si="21" t="shared"/>
        <v>Scoring605500amount_available</v>
      </c>
    </row>
    <row r="1649" spans="1:7" x14ac:dyDescent="0.2">
      <c r="A1649" s="5" t="s">
        <v>147</v>
      </c>
      <c r="B1649" s="8">
        <v>60</v>
      </c>
      <c r="C1649" s="8">
        <v>5500</v>
      </c>
      <c r="D1649" s="5" t="s">
        <v>84</v>
      </c>
      <c r="E1649" s="5" t="str">
        <f ca="1">IFERROR(OFFSET(Input!$F$1,MATCH(G1649,Input!$K$1:$K$10000,0)-1+$H1649,I1649),"Does Not Exist")</f>
        <v>null</v>
      </c>
      <c r="G1649" s="5" t="str">
        <f si="21" t="shared"/>
        <v>Scoring605500monthly_payment</v>
      </c>
    </row>
    <row r="1650" spans="1:7" x14ac:dyDescent="0.2">
      <c r="A1650" s="5" t="s">
        <v>147</v>
      </c>
      <c r="B1650" s="8">
        <v>60</v>
      </c>
      <c r="C1650" s="8">
        <v>5500</v>
      </c>
      <c r="D1650" s="5" t="s">
        <v>74</v>
      </c>
      <c r="E1650" s="5" t="str">
        <f ca="1">IFERROR(OFFSET(Input!$F$1,MATCH(G1650,Input!$K$1:$K$10000,0)-1+$H1650,I1650),"Does Not Exist")</f>
        <v>null</v>
      </c>
      <c r="G1650" s="5" t="str">
        <f si="21" t="shared"/>
        <v>Scoring605500apr</v>
      </c>
    </row>
    <row r="1651" spans="1:7" x14ac:dyDescent="0.2">
      <c r="A1651" s="5" t="s">
        <v>147</v>
      </c>
      <c r="B1651" s="8">
        <v>60</v>
      </c>
      <c r="C1651" s="8">
        <v>5500</v>
      </c>
      <c r="D1651" s="5" t="s">
        <v>123</v>
      </c>
      <c r="E1651" s="5" t="str">
        <f ca="1">IFERROR(OFFSET(Input!$F$1,MATCH(G1651,Input!$K$1:$K$10000,0)-1+$H1651,I1651),"Does Not Exist")</f>
        <v>null</v>
      </c>
      <c r="G1651" s="5" t="str">
        <f si="21" t="shared"/>
        <v>Scoring605500annual_interest_rate</v>
      </c>
    </row>
    <row r="1652" spans="1:7" x14ac:dyDescent="0.2">
      <c r="A1652" s="5" t="s">
        <v>147</v>
      </c>
      <c r="B1652" s="8">
        <v>60</v>
      </c>
      <c r="C1652" s="8">
        <v>5500</v>
      </c>
      <c r="D1652" s="5" t="s">
        <v>86</v>
      </c>
      <c r="E1652" s="5" t="str">
        <f ca="1">IFERROR(OFFSET(Input!$F$1,MATCH(G1652,Input!$K$1:$K$10000,0)-1+$H1652,I1652),"Does Not Exist")</f>
        <v>0</v>
      </c>
      <c r="G1652" s="5" t="str">
        <f si="21" t="shared"/>
        <v>Scoring605500origination_fee_rate</v>
      </c>
    </row>
    <row r="1653" spans="1:7" x14ac:dyDescent="0.2">
      <c r="A1653" s="5" t="s">
        <v>147</v>
      </c>
      <c r="B1653" s="8">
        <v>60</v>
      </c>
      <c r="C1653" s="8">
        <v>5500</v>
      </c>
      <c r="D1653" s="5" t="s">
        <v>145</v>
      </c>
      <c r="E1653" s="5" t="str">
        <f ca="1">IFERROR(OFFSET(Input!$F$1,MATCH(G1653,Input!$K$1:$K$10000,0)-1+$H1653,I1653),"Does Not Exist")</f>
        <v>0</v>
      </c>
      <c r="G1653" s="5" t="str">
        <f si="21" t="shared"/>
        <v>Scoring605500origination_fee_amount</v>
      </c>
    </row>
    <row r="1654" spans="1:7" x14ac:dyDescent="0.2">
      <c r="A1654" s="5" t="s">
        <v>147</v>
      </c>
      <c r="B1654" s="8">
        <v>60</v>
      </c>
      <c r="C1654" s="8">
        <v>5500</v>
      </c>
      <c r="D1654" s="5" t="s">
        <v>120</v>
      </c>
      <c r="E1654" s="5" t="str">
        <f ca="1">IFERROR(OFFSET(Input!$F$1,MATCH(G1654,Input!$K$1:$K$10000,0)-1+$H1654,I1654),"Does Not Exist")</f>
        <v>null</v>
      </c>
      <c r="G1654" s="5" t="str">
        <f si="21" t="shared"/>
        <v>Scoring605500post_loan_debt_to_net_income</v>
      </c>
    </row>
    <row r="1655" spans="1:7" x14ac:dyDescent="0.2">
      <c r="A1655" s="5" t="s">
        <v>147</v>
      </c>
      <c r="B1655" s="8">
        <v>60</v>
      </c>
      <c r="C1655" s="8">
        <v>5500</v>
      </c>
      <c r="D1655" s="5" t="s">
        <v>121</v>
      </c>
      <c r="E1655" s="5" t="str">
        <f ca="1">IFERROR(OFFSET(Input!$F$1,MATCH(G1655,Input!$K$1:$K$10000,0)-1+$H1655,I1655),"Does Not Exist")</f>
        <v>null</v>
      </c>
      <c r="G1655" s="5" t="str">
        <f si="21" t="shared"/>
        <v>Scoring605500post_loan_debt_and_expenses_to_net_income</v>
      </c>
    </row>
    <row r="1656" spans="1:7" x14ac:dyDescent="0.2">
      <c r="A1656" s="5" t="s">
        <v>147</v>
      </c>
      <c r="B1656" s="8">
        <v>60</v>
      </c>
      <c r="C1656" s="8">
        <v>5500</v>
      </c>
      <c r="D1656" s="5" t="s">
        <v>122</v>
      </c>
      <c r="E1656" s="5" t="str">
        <f ca="1">IFERROR(OFFSET(Input!$F$1,MATCH(G1656,Input!$K$1:$K$10000,0)-1+$H1656,I1656),"Does Not Exist")</f>
        <v>null</v>
      </c>
      <c r="G1656" s="5" t="str">
        <f si="21" t="shared"/>
        <v>Scoring605500post_loan_debt_to_income</v>
      </c>
    </row>
    <row r="1657" spans="1:7" x14ac:dyDescent="0.2">
      <c r="A1657" s="5" t="s">
        <v>147</v>
      </c>
      <c r="B1657" s="8">
        <v>60</v>
      </c>
      <c r="C1657" s="8">
        <v>6000</v>
      </c>
      <c r="D1657" s="5" t="s">
        <v>144</v>
      </c>
      <c r="E1657" s="5" t="str">
        <f ca="1">IFERROR(OFFSET(Input!$F$1,MATCH(G1657,Input!$K$1:$K$10000,0)-1+$H1657,I1657),"Does Not Exist")</f>
        <v>false</v>
      </c>
      <c r="G1657" s="5" t="str">
        <f si="21" t="shared"/>
        <v>Scoring606000amount_available</v>
      </c>
    </row>
    <row r="1658" spans="1:7" x14ac:dyDescent="0.2">
      <c r="A1658" s="5" t="s">
        <v>147</v>
      </c>
      <c r="B1658" s="8">
        <v>60</v>
      </c>
      <c r="C1658" s="8">
        <v>6000</v>
      </c>
      <c r="D1658" s="5" t="s">
        <v>84</v>
      </c>
      <c r="E1658" s="5" t="str">
        <f ca="1">IFERROR(OFFSET(Input!$F$1,MATCH(G1658,Input!$K$1:$K$10000,0)-1+$H1658,I1658),"Does Not Exist")</f>
        <v>null</v>
      </c>
      <c r="G1658" s="5" t="str">
        <f si="21" t="shared"/>
        <v>Scoring606000monthly_payment</v>
      </c>
    </row>
    <row r="1659" spans="1:7" x14ac:dyDescent="0.2">
      <c r="A1659" s="5" t="s">
        <v>147</v>
      </c>
      <c r="B1659" s="8">
        <v>60</v>
      </c>
      <c r="C1659" s="8">
        <v>6000</v>
      </c>
      <c r="D1659" s="5" t="s">
        <v>74</v>
      </c>
      <c r="E1659" s="5" t="str">
        <f ca="1">IFERROR(OFFSET(Input!$F$1,MATCH(G1659,Input!$K$1:$K$10000,0)-1+$H1659,I1659),"Does Not Exist")</f>
        <v>null</v>
      </c>
      <c r="G1659" s="5" t="str">
        <f si="21" t="shared"/>
        <v>Scoring606000apr</v>
      </c>
    </row>
    <row r="1660" spans="1:7" x14ac:dyDescent="0.2">
      <c r="A1660" s="5" t="s">
        <v>147</v>
      </c>
      <c r="B1660" s="8">
        <v>60</v>
      </c>
      <c r="C1660" s="8">
        <v>6000</v>
      </c>
      <c r="D1660" s="5" t="s">
        <v>123</v>
      </c>
      <c r="E1660" s="5" t="str">
        <f ca="1">IFERROR(OFFSET(Input!$F$1,MATCH(G1660,Input!$K$1:$K$10000,0)-1+$H1660,I1660),"Does Not Exist")</f>
        <v>null</v>
      </c>
      <c r="G1660" s="5" t="str">
        <f si="21" t="shared"/>
        <v>Scoring606000annual_interest_rate</v>
      </c>
    </row>
    <row r="1661" spans="1:7" x14ac:dyDescent="0.2">
      <c r="A1661" s="5" t="s">
        <v>147</v>
      </c>
      <c r="B1661" s="8">
        <v>60</v>
      </c>
      <c r="C1661" s="8">
        <v>6000</v>
      </c>
      <c r="D1661" s="5" t="s">
        <v>86</v>
      </c>
      <c r="E1661" s="5" t="str">
        <f ca="1">IFERROR(OFFSET(Input!$F$1,MATCH(G1661,Input!$K$1:$K$10000,0)-1+$H1661,I1661),"Does Not Exist")</f>
        <v>0</v>
      </c>
      <c r="G1661" s="5" t="str">
        <f ref="G1661:G1724" si="22" t="shared">A1661&amp;B1661&amp;C1661&amp;D1661</f>
        <v>Scoring606000origination_fee_rate</v>
      </c>
    </row>
    <row r="1662" spans="1:7" x14ac:dyDescent="0.2">
      <c r="A1662" s="5" t="s">
        <v>147</v>
      </c>
      <c r="B1662" s="8">
        <v>60</v>
      </c>
      <c r="C1662" s="8">
        <v>6000</v>
      </c>
      <c r="D1662" s="5" t="s">
        <v>145</v>
      </c>
      <c r="E1662" s="5" t="str">
        <f ca="1">IFERROR(OFFSET(Input!$F$1,MATCH(G1662,Input!$K$1:$K$10000,0)-1+$H1662,I1662),"Does Not Exist")</f>
        <v>0</v>
      </c>
      <c r="G1662" s="5" t="str">
        <f si="22" t="shared"/>
        <v>Scoring606000origination_fee_amount</v>
      </c>
    </row>
    <row r="1663" spans="1:7" x14ac:dyDescent="0.2">
      <c r="A1663" s="5" t="s">
        <v>147</v>
      </c>
      <c r="B1663" s="8">
        <v>60</v>
      </c>
      <c r="C1663" s="8">
        <v>6000</v>
      </c>
      <c r="D1663" s="5" t="s">
        <v>120</v>
      </c>
      <c r="E1663" s="5" t="str">
        <f ca="1">IFERROR(OFFSET(Input!$F$1,MATCH(G1663,Input!$K$1:$K$10000,0)-1+$H1663,I1663),"Does Not Exist")</f>
        <v>null</v>
      </c>
      <c r="G1663" s="5" t="str">
        <f si="22" t="shared"/>
        <v>Scoring606000post_loan_debt_to_net_income</v>
      </c>
    </row>
    <row r="1664" spans="1:7" x14ac:dyDescent="0.2">
      <c r="A1664" s="5" t="s">
        <v>147</v>
      </c>
      <c r="B1664" s="8">
        <v>60</v>
      </c>
      <c r="C1664" s="8">
        <v>6000</v>
      </c>
      <c r="D1664" s="5" t="s">
        <v>121</v>
      </c>
      <c r="E1664" s="5" t="str">
        <f ca="1">IFERROR(OFFSET(Input!$F$1,MATCH(G1664,Input!$K$1:$K$10000,0)-1+$H1664,I1664),"Does Not Exist")</f>
        <v>null</v>
      </c>
      <c r="G1664" s="5" t="str">
        <f si="22" t="shared"/>
        <v>Scoring606000post_loan_debt_and_expenses_to_net_income</v>
      </c>
    </row>
    <row r="1665" spans="1:7" x14ac:dyDescent="0.2">
      <c r="A1665" s="5" t="s">
        <v>147</v>
      </c>
      <c r="B1665" s="8">
        <v>60</v>
      </c>
      <c r="C1665" s="8">
        <v>6000</v>
      </c>
      <c r="D1665" s="5" t="s">
        <v>122</v>
      </c>
      <c r="E1665" s="5" t="str">
        <f ca="1">IFERROR(OFFSET(Input!$F$1,MATCH(G1665,Input!$K$1:$K$10000,0)-1+$H1665,I1665),"Does Not Exist")</f>
        <v>null</v>
      </c>
      <c r="G1665" s="5" t="str">
        <f si="22" t="shared"/>
        <v>Scoring606000post_loan_debt_to_income</v>
      </c>
    </row>
    <row r="1666" spans="1:7" x14ac:dyDescent="0.2">
      <c r="A1666" s="5" t="s">
        <v>147</v>
      </c>
      <c r="B1666" s="8">
        <v>60</v>
      </c>
      <c r="C1666" s="8">
        <v>6500</v>
      </c>
      <c r="D1666" s="5" t="s">
        <v>144</v>
      </c>
      <c r="E1666" s="5" t="str">
        <f ca="1">IFERROR(OFFSET(Input!$F$1,MATCH(G1666,Input!$K$1:$K$10000,0)-1+$H1666,I1666),"Does Not Exist")</f>
        <v>false</v>
      </c>
      <c r="G1666" s="5" t="str">
        <f si="22" t="shared"/>
        <v>Scoring606500amount_available</v>
      </c>
    </row>
    <row r="1667" spans="1:7" x14ac:dyDescent="0.2">
      <c r="A1667" s="5" t="s">
        <v>147</v>
      </c>
      <c r="B1667" s="8">
        <v>60</v>
      </c>
      <c r="C1667" s="8">
        <v>6500</v>
      </c>
      <c r="D1667" s="5" t="s">
        <v>84</v>
      </c>
      <c r="E1667" s="5" t="str">
        <f ca="1">IFERROR(OFFSET(Input!$F$1,MATCH(G1667,Input!$K$1:$K$10000,0)-1+$H1667,I1667),"Does Not Exist")</f>
        <v>null</v>
      </c>
      <c r="G1667" s="5" t="str">
        <f si="22" t="shared"/>
        <v>Scoring606500monthly_payment</v>
      </c>
    </row>
    <row r="1668" spans="1:7" x14ac:dyDescent="0.2">
      <c r="A1668" s="5" t="s">
        <v>147</v>
      </c>
      <c r="B1668" s="8">
        <v>60</v>
      </c>
      <c r="C1668" s="8">
        <v>6500</v>
      </c>
      <c r="D1668" s="5" t="s">
        <v>74</v>
      </c>
      <c r="E1668" s="5" t="str">
        <f ca="1">IFERROR(OFFSET(Input!$F$1,MATCH(G1668,Input!$K$1:$K$10000,0)-1+$H1668,I1668),"Does Not Exist")</f>
        <v>null</v>
      </c>
      <c r="G1668" s="5" t="str">
        <f si="22" t="shared"/>
        <v>Scoring606500apr</v>
      </c>
    </row>
    <row r="1669" spans="1:7" x14ac:dyDescent="0.2">
      <c r="A1669" s="5" t="s">
        <v>147</v>
      </c>
      <c r="B1669" s="8">
        <v>60</v>
      </c>
      <c r="C1669" s="8">
        <v>6500</v>
      </c>
      <c r="D1669" s="5" t="s">
        <v>123</v>
      </c>
      <c r="E1669" s="5" t="str">
        <f ca="1">IFERROR(OFFSET(Input!$F$1,MATCH(G1669,Input!$K$1:$K$10000,0)-1+$H1669,I1669),"Does Not Exist")</f>
        <v>null</v>
      </c>
      <c r="G1669" s="5" t="str">
        <f si="22" t="shared"/>
        <v>Scoring606500annual_interest_rate</v>
      </c>
    </row>
    <row r="1670" spans="1:7" x14ac:dyDescent="0.2">
      <c r="A1670" s="5" t="s">
        <v>147</v>
      </c>
      <c r="B1670" s="8">
        <v>60</v>
      </c>
      <c r="C1670" s="8">
        <v>6500</v>
      </c>
      <c r="D1670" s="5" t="s">
        <v>86</v>
      </c>
      <c r="E1670" s="5" t="str">
        <f ca="1">IFERROR(OFFSET(Input!$F$1,MATCH(G1670,Input!$K$1:$K$10000,0)-1+$H1670,I1670),"Does Not Exist")</f>
        <v>0</v>
      </c>
      <c r="G1670" s="5" t="str">
        <f si="22" t="shared"/>
        <v>Scoring606500origination_fee_rate</v>
      </c>
    </row>
    <row r="1671" spans="1:7" x14ac:dyDescent="0.2">
      <c r="A1671" s="5" t="s">
        <v>147</v>
      </c>
      <c r="B1671" s="8">
        <v>60</v>
      </c>
      <c r="C1671" s="8">
        <v>6500</v>
      </c>
      <c r="D1671" s="5" t="s">
        <v>145</v>
      </c>
      <c r="E1671" s="5" t="str">
        <f ca="1">IFERROR(OFFSET(Input!$F$1,MATCH(G1671,Input!$K$1:$K$10000,0)-1+$H1671,I1671),"Does Not Exist")</f>
        <v>0</v>
      </c>
      <c r="G1671" s="5" t="str">
        <f si="22" t="shared"/>
        <v>Scoring606500origination_fee_amount</v>
      </c>
    </row>
    <row r="1672" spans="1:7" x14ac:dyDescent="0.2">
      <c r="A1672" s="5" t="s">
        <v>147</v>
      </c>
      <c r="B1672" s="8">
        <v>60</v>
      </c>
      <c r="C1672" s="8">
        <v>6500</v>
      </c>
      <c r="D1672" s="5" t="s">
        <v>120</v>
      </c>
      <c r="E1672" s="5" t="str">
        <f ca="1">IFERROR(OFFSET(Input!$F$1,MATCH(G1672,Input!$K$1:$K$10000,0)-1+$H1672,I1672),"Does Not Exist")</f>
        <v>null</v>
      </c>
      <c r="G1672" s="5" t="str">
        <f si="22" t="shared"/>
        <v>Scoring606500post_loan_debt_to_net_income</v>
      </c>
    </row>
    <row r="1673" spans="1:7" x14ac:dyDescent="0.2">
      <c r="A1673" s="5" t="s">
        <v>147</v>
      </c>
      <c r="B1673" s="8">
        <v>60</v>
      </c>
      <c r="C1673" s="8">
        <v>6500</v>
      </c>
      <c r="D1673" s="5" t="s">
        <v>121</v>
      </c>
      <c r="E1673" s="5" t="str">
        <f ca="1">IFERROR(OFFSET(Input!$F$1,MATCH(G1673,Input!$K$1:$K$10000,0)-1+$H1673,I1673),"Does Not Exist")</f>
        <v>null</v>
      </c>
      <c r="G1673" s="5" t="str">
        <f si="22" t="shared"/>
        <v>Scoring606500post_loan_debt_and_expenses_to_net_income</v>
      </c>
    </row>
    <row r="1674" spans="1:7" x14ac:dyDescent="0.2">
      <c r="A1674" s="5" t="s">
        <v>147</v>
      </c>
      <c r="B1674" s="8">
        <v>60</v>
      </c>
      <c r="C1674" s="8">
        <v>6500</v>
      </c>
      <c r="D1674" s="5" t="s">
        <v>122</v>
      </c>
      <c r="E1674" s="5" t="str">
        <f ca="1">IFERROR(OFFSET(Input!$F$1,MATCH(G1674,Input!$K$1:$K$10000,0)-1+$H1674,I1674),"Does Not Exist")</f>
        <v>null</v>
      </c>
      <c r="G1674" s="5" t="str">
        <f si="22" t="shared"/>
        <v>Scoring606500post_loan_debt_to_income</v>
      </c>
    </row>
    <row r="1675" spans="1:7" x14ac:dyDescent="0.2">
      <c r="A1675" s="5" t="s">
        <v>147</v>
      </c>
      <c r="B1675" s="8">
        <v>60</v>
      </c>
      <c r="C1675" s="8">
        <v>7000</v>
      </c>
      <c r="D1675" s="5" t="s">
        <v>144</v>
      </c>
      <c r="E1675" s="5" t="str">
        <f ca="1">IFERROR(OFFSET(Input!$F$1,MATCH(G1675,Input!$K$1:$K$10000,0)-1+$H1675,I1675),"Does Not Exist")</f>
        <v>false</v>
      </c>
      <c r="G1675" s="5" t="str">
        <f si="22" t="shared"/>
        <v>Scoring607000amount_available</v>
      </c>
    </row>
    <row r="1676" spans="1:7" x14ac:dyDescent="0.2">
      <c r="A1676" s="5" t="s">
        <v>147</v>
      </c>
      <c r="B1676" s="8">
        <v>60</v>
      </c>
      <c r="C1676" s="8">
        <v>7000</v>
      </c>
      <c r="D1676" s="5" t="s">
        <v>84</v>
      </c>
      <c r="E1676" s="5" t="str">
        <f ca="1">IFERROR(OFFSET(Input!$F$1,MATCH(G1676,Input!$K$1:$K$10000,0)-1+$H1676,I1676),"Does Not Exist")</f>
        <v>null</v>
      </c>
      <c r="G1676" s="5" t="str">
        <f si="22" t="shared"/>
        <v>Scoring607000monthly_payment</v>
      </c>
    </row>
    <row r="1677" spans="1:7" x14ac:dyDescent="0.2">
      <c r="A1677" s="5" t="s">
        <v>147</v>
      </c>
      <c r="B1677" s="8">
        <v>60</v>
      </c>
      <c r="C1677" s="8">
        <v>7000</v>
      </c>
      <c r="D1677" s="5" t="s">
        <v>74</v>
      </c>
      <c r="E1677" s="5" t="str">
        <f ca="1">IFERROR(OFFSET(Input!$F$1,MATCH(G1677,Input!$K$1:$K$10000,0)-1+$H1677,I1677),"Does Not Exist")</f>
        <v>null</v>
      </c>
      <c r="G1677" s="5" t="str">
        <f si="22" t="shared"/>
        <v>Scoring607000apr</v>
      </c>
    </row>
    <row r="1678" spans="1:7" x14ac:dyDescent="0.2">
      <c r="A1678" s="5" t="s">
        <v>147</v>
      </c>
      <c r="B1678" s="8">
        <v>60</v>
      </c>
      <c r="C1678" s="8">
        <v>7000</v>
      </c>
      <c r="D1678" s="5" t="s">
        <v>123</v>
      </c>
      <c r="E1678" s="5" t="str">
        <f ca="1">IFERROR(OFFSET(Input!$F$1,MATCH(G1678,Input!$K$1:$K$10000,0)-1+$H1678,I1678),"Does Not Exist")</f>
        <v>null</v>
      </c>
      <c r="G1678" s="5" t="str">
        <f si="22" t="shared"/>
        <v>Scoring607000annual_interest_rate</v>
      </c>
    </row>
    <row r="1679" spans="1:7" x14ac:dyDescent="0.2">
      <c r="A1679" s="5" t="s">
        <v>147</v>
      </c>
      <c r="B1679" s="8">
        <v>60</v>
      </c>
      <c r="C1679" s="8">
        <v>7000</v>
      </c>
      <c r="D1679" s="5" t="s">
        <v>86</v>
      </c>
      <c r="E1679" s="5" t="str">
        <f ca="1">IFERROR(OFFSET(Input!$F$1,MATCH(G1679,Input!$K$1:$K$10000,0)-1+$H1679,I1679),"Does Not Exist")</f>
        <v>0</v>
      </c>
      <c r="G1679" s="5" t="str">
        <f si="22" t="shared"/>
        <v>Scoring607000origination_fee_rate</v>
      </c>
    </row>
    <row r="1680" spans="1:7" x14ac:dyDescent="0.2">
      <c r="A1680" s="5" t="s">
        <v>147</v>
      </c>
      <c r="B1680" s="8">
        <v>60</v>
      </c>
      <c r="C1680" s="8">
        <v>7000</v>
      </c>
      <c r="D1680" s="5" t="s">
        <v>145</v>
      </c>
      <c r="E1680" s="5" t="str">
        <f ca="1">IFERROR(OFFSET(Input!$F$1,MATCH(G1680,Input!$K$1:$K$10000,0)-1+$H1680,I1680),"Does Not Exist")</f>
        <v>0</v>
      </c>
      <c r="G1680" s="5" t="str">
        <f si="22" t="shared"/>
        <v>Scoring607000origination_fee_amount</v>
      </c>
    </row>
    <row r="1681" spans="1:7" x14ac:dyDescent="0.2">
      <c r="A1681" s="5" t="s">
        <v>147</v>
      </c>
      <c r="B1681" s="8">
        <v>60</v>
      </c>
      <c r="C1681" s="8">
        <v>7000</v>
      </c>
      <c r="D1681" s="5" t="s">
        <v>120</v>
      </c>
      <c r="E1681" s="5" t="str">
        <f ca="1">IFERROR(OFFSET(Input!$F$1,MATCH(G1681,Input!$K$1:$K$10000,0)-1+$H1681,I1681),"Does Not Exist")</f>
        <v>null</v>
      </c>
      <c r="G1681" s="5" t="str">
        <f si="22" t="shared"/>
        <v>Scoring607000post_loan_debt_to_net_income</v>
      </c>
    </row>
    <row r="1682" spans="1:7" x14ac:dyDescent="0.2">
      <c r="A1682" s="5" t="s">
        <v>147</v>
      </c>
      <c r="B1682" s="8">
        <v>60</v>
      </c>
      <c r="C1682" s="8">
        <v>7000</v>
      </c>
      <c r="D1682" s="5" t="s">
        <v>121</v>
      </c>
      <c r="E1682" s="5" t="str">
        <f ca="1">IFERROR(OFFSET(Input!$F$1,MATCH(G1682,Input!$K$1:$K$10000,0)-1+$H1682,I1682),"Does Not Exist")</f>
        <v>null</v>
      </c>
      <c r="G1682" s="5" t="str">
        <f si="22" t="shared"/>
        <v>Scoring607000post_loan_debt_and_expenses_to_net_income</v>
      </c>
    </row>
    <row r="1683" spans="1:7" x14ac:dyDescent="0.2">
      <c r="A1683" s="5" t="s">
        <v>147</v>
      </c>
      <c r="B1683" s="8">
        <v>60</v>
      </c>
      <c r="C1683" s="8">
        <v>7000</v>
      </c>
      <c r="D1683" s="5" t="s">
        <v>122</v>
      </c>
      <c r="E1683" s="5" t="str">
        <f ca="1">IFERROR(OFFSET(Input!$F$1,MATCH(G1683,Input!$K$1:$K$10000,0)-1+$H1683,I1683),"Does Not Exist")</f>
        <v>null</v>
      </c>
      <c r="G1683" s="5" t="str">
        <f si="22" t="shared"/>
        <v>Scoring607000post_loan_debt_to_income</v>
      </c>
    </row>
    <row r="1684" spans="1:7" x14ac:dyDescent="0.2">
      <c r="A1684" s="5" t="s">
        <v>147</v>
      </c>
      <c r="B1684" s="8">
        <v>60</v>
      </c>
      <c r="C1684" s="8">
        <v>7500</v>
      </c>
      <c r="D1684" s="5" t="s">
        <v>144</v>
      </c>
      <c r="E1684" s="5" t="str">
        <f ca="1">IFERROR(OFFSET(Input!$F$1,MATCH(G1684,Input!$K$1:$K$10000,0)-1+$H1684,I1684),"Does Not Exist")</f>
        <v>false</v>
      </c>
      <c r="G1684" s="5" t="str">
        <f si="22" t="shared"/>
        <v>Scoring607500amount_available</v>
      </c>
    </row>
    <row r="1685" spans="1:7" x14ac:dyDescent="0.2">
      <c r="A1685" s="5" t="s">
        <v>147</v>
      </c>
      <c r="B1685" s="8">
        <v>60</v>
      </c>
      <c r="C1685" s="8">
        <v>7500</v>
      </c>
      <c r="D1685" s="5" t="s">
        <v>84</v>
      </c>
      <c r="E1685" s="5" t="str">
        <f ca="1">IFERROR(OFFSET(Input!$F$1,MATCH(G1685,Input!$K$1:$K$10000,0)-1+$H1685,I1685),"Does Not Exist")</f>
        <v>null</v>
      </c>
      <c r="G1685" s="5" t="str">
        <f si="22" t="shared"/>
        <v>Scoring607500monthly_payment</v>
      </c>
    </row>
    <row r="1686" spans="1:7" x14ac:dyDescent="0.2">
      <c r="A1686" s="5" t="s">
        <v>147</v>
      </c>
      <c r="B1686" s="8">
        <v>60</v>
      </c>
      <c r="C1686" s="8">
        <v>7500</v>
      </c>
      <c r="D1686" s="5" t="s">
        <v>74</v>
      </c>
      <c r="E1686" s="5" t="str">
        <f ca="1">IFERROR(OFFSET(Input!$F$1,MATCH(G1686,Input!$K$1:$K$10000,0)-1+$H1686,I1686),"Does Not Exist")</f>
        <v>null</v>
      </c>
      <c r="G1686" s="5" t="str">
        <f si="22" t="shared"/>
        <v>Scoring607500apr</v>
      </c>
    </row>
    <row r="1687" spans="1:7" x14ac:dyDescent="0.2">
      <c r="A1687" s="5" t="s">
        <v>147</v>
      </c>
      <c r="B1687" s="8">
        <v>60</v>
      </c>
      <c r="C1687" s="8">
        <v>7500</v>
      </c>
      <c r="D1687" s="5" t="s">
        <v>123</v>
      </c>
      <c r="E1687" s="5" t="str">
        <f ca="1">IFERROR(OFFSET(Input!$F$1,MATCH(G1687,Input!$K$1:$K$10000,0)-1+$H1687,I1687),"Does Not Exist")</f>
        <v>null</v>
      </c>
      <c r="G1687" s="5" t="str">
        <f si="22" t="shared"/>
        <v>Scoring607500annual_interest_rate</v>
      </c>
    </row>
    <row r="1688" spans="1:7" x14ac:dyDescent="0.2">
      <c r="A1688" s="5" t="s">
        <v>147</v>
      </c>
      <c r="B1688" s="8">
        <v>60</v>
      </c>
      <c r="C1688" s="8">
        <v>7500</v>
      </c>
      <c r="D1688" s="5" t="s">
        <v>86</v>
      </c>
      <c r="E1688" s="5" t="str">
        <f ca="1">IFERROR(OFFSET(Input!$F$1,MATCH(G1688,Input!$K$1:$K$10000,0)-1+$H1688,I1688),"Does Not Exist")</f>
        <v>0</v>
      </c>
      <c r="G1688" s="5" t="str">
        <f si="22" t="shared"/>
        <v>Scoring607500origination_fee_rate</v>
      </c>
    </row>
    <row r="1689" spans="1:7" x14ac:dyDescent="0.2">
      <c r="A1689" s="5" t="s">
        <v>147</v>
      </c>
      <c r="B1689" s="8">
        <v>60</v>
      </c>
      <c r="C1689" s="8">
        <v>7500</v>
      </c>
      <c r="D1689" s="5" t="s">
        <v>145</v>
      </c>
      <c r="E1689" s="5" t="str">
        <f ca="1">IFERROR(OFFSET(Input!$F$1,MATCH(G1689,Input!$K$1:$K$10000,0)-1+$H1689,I1689),"Does Not Exist")</f>
        <v>0</v>
      </c>
      <c r="G1689" s="5" t="str">
        <f si="22" t="shared"/>
        <v>Scoring607500origination_fee_amount</v>
      </c>
    </row>
    <row r="1690" spans="1:7" x14ac:dyDescent="0.2">
      <c r="A1690" s="5" t="s">
        <v>147</v>
      </c>
      <c r="B1690" s="8">
        <v>60</v>
      </c>
      <c r="C1690" s="8">
        <v>7500</v>
      </c>
      <c r="D1690" s="5" t="s">
        <v>120</v>
      </c>
      <c r="E1690" s="5" t="str">
        <f ca="1">IFERROR(OFFSET(Input!$F$1,MATCH(G1690,Input!$K$1:$K$10000,0)-1+$H1690,I1690),"Does Not Exist")</f>
        <v>null</v>
      </c>
      <c r="G1690" s="5" t="str">
        <f si="22" t="shared"/>
        <v>Scoring607500post_loan_debt_to_net_income</v>
      </c>
    </row>
    <row r="1691" spans="1:7" x14ac:dyDescent="0.2">
      <c r="A1691" s="5" t="s">
        <v>147</v>
      </c>
      <c r="B1691" s="8">
        <v>60</v>
      </c>
      <c r="C1691" s="8">
        <v>7500</v>
      </c>
      <c r="D1691" s="5" t="s">
        <v>121</v>
      </c>
      <c r="E1691" s="5" t="str">
        <f ca="1">IFERROR(OFFSET(Input!$F$1,MATCH(G1691,Input!$K$1:$K$10000,0)-1+$H1691,I1691),"Does Not Exist")</f>
        <v>null</v>
      </c>
      <c r="G1691" s="5" t="str">
        <f si="22" t="shared"/>
        <v>Scoring607500post_loan_debt_and_expenses_to_net_income</v>
      </c>
    </row>
    <row r="1692" spans="1:7" x14ac:dyDescent="0.2">
      <c r="A1692" s="5" t="s">
        <v>147</v>
      </c>
      <c r="B1692" s="8">
        <v>60</v>
      </c>
      <c r="C1692" s="8">
        <v>7500</v>
      </c>
      <c r="D1692" s="5" t="s">
        <v>122</v>
      </c>
      <c r="E1692" s="5" t="str">
        <f ca="1">IFERROR(OFFSET(Input!$F$1,MATCH(G1692,Input!$K$1:$K$10000,0)-1+$H1692,I1692),"Does Not Exist")</f>
        <v>null</v>
      </c>
      <c r="G1692" s="5" t="str">
        <f si="22" t="shared"/>
        <v>Scoring607500post_loan_debt_to_income</v>
      </c>
    </row>
    <row r="1693" spans="1:7" x14ac:dyDescent="0.2">
      <c r="A1693" s="5" t="s">
        <v>147</v>
      </c>
      <c r="B1693" s="8">
        <v>60</v>
      </c>
      <c r="C1693" s="8">
        <v>8000</v>
      </c>
      <c r="D1693" s="5" t="s">
        <v>144</v>
      </c>
      <c r="E1693" s="5" t="str">
        <f ca="1">IFERROR(OFFSET(Input!$F$1,MATCH(G1693,Input!$K$1:$K$10000,0)-1+$H1693,I1693),"Does Not Exist")</f>
        <v>false</v>
      </c>
      <c r="G1693" s="5" t="str">
        <f si="22" t="shared"/>
        <v>Scoring608000amount_available</v>
      </c>
    </row>
    <row r="1694" spans="1:7" x14ac:dyDescent="0.2">
      <c r="A1694" s="5" t="s">
        <v>147</v>
      </c>
      <c r="B1694" s="8">
        <v>60</v>
      </c>
      <c r="C1694" s="8">
        <v>8000</v>
      </c>
      <c r="D1694" s="5" t="s">
        <v>84</v>
      </c>
      <c r="E1694" s="5" t="str">
        <f ca="1">IFERROR(OFFSET(Input!$F$1,MATCH(G1694,Input!$K$1:$K$10000,0)-1+$H1694,I1694),"Does Not Exist")</f>
        <v>null</v>
      </c>
      <c r="G1694" s="5" t="str">
        <f si="22" t="shared"/>
        <v>Scoring608000monthly_payment</v>
      </c>
    </row>
    <row r="1695" spans="1:7" x14ac:dyDescent="0.2">
      <c r="A1695" s="5" t="s">
        <v>147</v>
      </c>
      <c r="B1695" s="8">
        <v>60</v>
      </c>
      <c r="C1695" s="8">
        <v>8000</v>
      </c>
      <c r="D1695" s="5" t="s">
        <v>74</v>
      </c>
      <c r="E1695" s="5" t="str">
        <f ca="1">IFERROR(OFFSET(Input!$F$1,MATCH(G1695,Input!$K$1:$K$10000,0)-1+$H1695,I1695),"Does Not Exist")</f>
        <v>null</v>
      </c>
      <c r="G1695" s="5" t="str">
        <f si="22" t="shared"/>
        <v>Scoring608000apr</v>
      </c>
    </row>
    <row r="1696" spans="1:7" x14ac:dyDescent="0.2">
      <c r="A1696" s="5" t="s">
        <v>147</v>
      </c>
      <c r="B1696" s="8">
        <v>60</v>
      </c>
      <c r="C1696" s="8">
        <v>8000</v>
      </c>
      <c r="D1696" s="5" t="s">
        <v>123</v>
      </c>
      <c r="E1696" s="5" t="str">
        <f ca="1">IFERROR(OFFSET(Input!$F$1,MATCH(G1696,Input!$K$1:$K$10000,0)-1+$H1696,I1696),"Does Not Exist")</f>
        <v>null</v>
      </c>
      <c r="G1696" s="5" t="str">
        <f si="22" t="shared"/>
        <v>Scoring608000annual_interest_rate</v>
      </c>
    </row>
    <row r="1697" spans="1:7" x14ac:dyDescent="0.2">
      <c r="A1697" s="5" t="s">
        <v>147</v>
      </c>
      <c r="B1697" s="8">
        <v>60</v>
      </c>
      <c r="C1697" s="8">
        <v>8000</v>
      </c>
      <c r="D1697" s="5" t="s">
        <v>86</v>
      </c>
      <c r="E1697" s="5" t="str">
        <f ca="1">IFERROR(OFFSET(Input!$F$1,MATCH(G1697,Input!$K$1:$K$10000,0)-1+$H1697,I1697),"Does Not Exist")</f>
        <v>0</v>
      </c>
      <c r="G1697" s="5" t="str">
        <f si="22" t="shared"/>
        <v>Scoring608000origination_fee_rate</v>
      </c>
    </row>
    <row r="1698" spans="1:7" x14ac:dyDescent="0.2">
      <c r="A1698" s="5" t="s">
        <v>147</v>
      </c>
      <c r="B1698" s="8">
        <v>60</v>
      </c>
      <c r="C1698" s="8">
        <v>8000</v>
      </c>
      <c r="D1698" s="5" t="s">
        <v>145</v>
      </c>
      <c r="E1698" s="5" t="str">
        <f ca="1">IFERROR(OFFSET(Input!$F$1,MATCH(G1698,Input!$K$1:$K$10000,0)-1+$H1698,I1698),"Does Not Exist")</f>
        <v>0</v>
      </c>
      <c r="G1698" s="5" t="str">
        <f si="22" t="shared"/>
        <v>Scoring608000origination_fee_amount</v>
      </c>
    </row>
    <row r="1699" spans="1:7" x14ac:dyDescent="0.2">
      <c r="A1699" s="5" t="s">
        <v>147</v>
      </c>
      <c r="B1699" s="8">
        <v>60</v>
      </c>
      <c r="C1699" s="8">
        <v>8000</v>
      </c>
      <c r="D1699" s="5" t="s">
        <v>120</v>
      </c>
      <c r="E1699" s="5" t="str">
        <f ca="1">IFERROR(OFFSET(Input!$F$1,MATCH(G1699,Input!$K$1:$K$10000,0)-1+$H1699,I1699),"Does Not Exist")</f>
        <v>null</v>
      </c>
      <c r="G1699" s="5" t="str">
        <f si="22" t="shared"/>
        <v>Scoring608000post_loan_debt_to_net_income</v>
      </c>
    </row>
    <row r="1700" spans="1:7" x14ac:dyDescent="0.2">
      <c r="A1700" s="5" t="s">
        <v>147</v>
      </c>
      <c r="B1700" s="8">
        <v>60</v>
      </c>
      <c r="C1700" s="8">
        <v>8000</v>
      </c>
      <c r="D1700" s="5" t="s">
        <v>121</v>
      </c>
      <c r="E1700" s="5" t="str">
        <f ca="1">IFERROR(OFFSET(Input!$F$1,MATCH(G1700,Input!$K$1:$K$10000,0)-1+$H1700,I1700),"Does Not Exist")</f>
        <v>null</v>
      </c>
      <c r="G1700" s="5" t="str">
        <f si="22" t="shared"/>
        <v>Scoring608000post_loan_debt_and_expenses_to_net_income</v>
      </c>
    </row>
    <row r="1701" spans="1:7" x14ac:dyDescent="0.2">
      <c r="A1701" s="5" t="s">
        <v>147</v>
      </c>
      <c r="B1701" s="8">
        <v>60</v>
      </c>
      <c r="C1701" s="8">
        <v>8000</v>
      </c>
      <c r="D1701" s="5" t="s">
        <v>122</v>
      </c>
      <c r="E1701" s="5" t="str">
        <f ca="1">IFERROR(OFFSET(Input!$F$1,MATCH(G1701,Input!$K$1:$K$10000,0)-1+$H1701,I1701),"Does Not Exist")</f>
        <v>null</v>
      </c>
      <c r="G1701" s="5" t="str">
        <f si="22" t="shared"/>
        <v>Scoring608000post_loan_debt_to_income</v>
      </c>
    </row>
    <row r="1702" spans="1:7" x14ac:dyDescent="0.2">
      <c r="A1702" s="5" t="s">
        <v>147</v>
      </c>
      <c r="B1702" s="8">
        <v>60</v>
      </c>
      <c r="C1702" s="8">
        <v>8500</v>
      </c>
      <c r="D1702" s="5" t="s">
        <v>144</v>
      </c>
      <c r="E1702" s="5" t="str">
        <f ca="1">IFERROR(OFFSET(Input!$F$1,MATCH(G1702,Input!$K$1:$K$10000,0)-1+$H1702,I1702),"Does Not Exist")</f>
        <v>false</v>
      </c>
      <c r="G1702" s="5" t="str">
        <f si="22" t="shared"/>
        <v>Scoring608500amount_available</v>
      </c>
    </row>
    <row r="1703" spans="1:7" x14ac:dyDescent="0.2">
      <c r="A1703" s="5" t="s">
        <v>147</v>
      </c>
      <c r="B1703" s="8">
        <v>60</v>
      </c>
      <c r="C1703" s="8">
        <v>8500</v>
      </c>
      <c r="D1703" s="5" t="s">
        <v>84</v>
      </c>
      <c r="E1703" s="5" t="str">
        <f ca="1">IFERROR(OFFSET(Input!$F$1,MATCH(G1703,Input!$K$1:$K$10000,0)-1+$H1703,I1703),"Does Not Exist")</f>
        <v>null</v>
      </c>
      <c r="G1703" s="5" t="str">
        <f si="22" t="shared"/>
        <v>Scoring608500monthly_payment</v>
      </c>
    </row>
    <row r="1704" spans="1:7" x14ac:dyDescent="0.2">
      <c r="A1704" s="5" t="s">
        <v>147</v>
      </c>
      <c r="B1704" s="8">
        <v>60</v>
      </c>
      <c r="C1704" s="8">
        <v>8500</v>
      </c>
      <c r="D1704" s="5" t="s">
        <v>74</v>
      </c>
      <c r="E1704" s="5" t="str">
        <f ca="1">IFERROR(OFFSET(Input!$F$1,MATCH(G1704,Input!$K$1:$K$10000,0)-1+$H1704,I1704),"Does Not Exist")</f>
        <v>null</v>
      </c>
      <c r="G1704" s="5" t="str">
        <f si="22" t="shared"/>
        <v>Scoring608500apr</v>
      </c>
    </row>
    <row r="1705" spans="1:7" x14ac:dyDescent="0.2">
      <c r="A1705" s="5" t="s">
        <v>147</v>
      </c>
      <c r="B1705" s="8">
        <v>60</v>
      </c>
      <c r="C1705" s="8">
        <v>8500</v>
      </c>
      <c r="D1705" s="5" t="s">
        <v>123</v>
      </c>
      <c r="E1705" s="5" t="str">
        <f ca="1">IFERROR(OFFSET(Input!$F$1,MATCH(G1705,Input!$K$1:$K$10000,0)-1+$H1705,I1705),"Does Not Exist")</f>
        <v>null</v>
      </c>
      <c r="G1705" s="5" t="str">
        <f si="22" t="shared"/>
        <v>Scoring608500annual_interest_rate</v>
      </c>
    </row>
    <row r="1706" spans="1:7" x14ac:dyDescent="0.2">
      <c r="A1706" s="5" t="s">
        <v>147</v>
      </c>
      <c r="B1706" s="8">
        <v>60</v>
      </c>
      <c r="C1706" s="8">
        <v>8500</v>
      </c>
      <c r="D1706" s="5" t="s">
        <v>86</v>
      </c>
      <c r="E1706" s="5" t="str">
        <f ca="1">IFERROR(OFFSET(Input!$F$1,MATCH(G1706,Input!$K$1:$K$10000,0)-1+$H1706,I1706),"Does Not Exist")</f>
        <v>0</v>
      </c>
      <c r="G1706" s="5" t="str">
        <f si="22" t="shared"/>
        <v>Scoring608500origination_fee_rate</v>
      </c>
    </row>
    <row r="1707" spans="1:7" x14ac:dyDescent="0.2">
      <c r="A1707" s="5" t="s">
        <v>147</v>
      </c>
      <c r="B1707" s="8">
        <v>60</v>
      </c>
      <c r="C1707" s="8">
        <v>8500</v>
      </c>
      <c r="D1707" s="5" t="s">
        <v>145</v>
      </c>
      <c r="E1707" s="5" t="str">
        <f ca="1">IFERROR(OFFSET(Input!$F$1,MATCH(G1707,Input!$K$1:$K$10000,0)-1+$H1707,I1707),"Does Not Exist")</f>
        <v>0</v>
      </c>
      <c r="G1707" s="5" t="str">
        <f si="22" t="shared"/>
        <v>Scoring608500origination_fee_amount</v>
      </c>
    </row>
    <row r="1708" spans="1:7" x14ac:dyDescent="0.2">
      <c r="A1708" s="5" t="s">
        <v>147</v>
      </c>
      <c r="B1708" s="8">
        <v>60</v>
      </c>
      <c r="C1708" s="8">
        <v>8500</v>
      </c>
      <c r="D1708" s="5" t="s">
        <v>120</v>
      </c>
      <c r="E1708" s="5" t="str">
        <f ca="1">IFERROR(OFFSET(Input!$F$1,MATCH(G1708,Input!$K$1:$K$10000,0)-1+$H1708,I1708),"Does Not Exist")</f>
        <v>null</v>
      </c>
      <c r="G1708" s="5" t="str">
        <f si="22" t="shared"/>
        <v>Scoring608500post_loan_debt_to_net_income</v>
      </c>
    </row>
    <row r="1709" spans="1:7" x14ac:dyDescent="0.2">
      <c r="A1709" s="5" t="s">
        <v>147</v>
      </c>
      <c r="B1709" s="8">
        <v>60</v>
      </c>
      <c r="C1709" s="8">
        <v>8500</v>
      </c>
      <c r="D1709" s="5" t="s">
        <v>121</v>
      </c>
      <c r="E1709" s="5" t="str">
        <f ca="1">IFERROR(OFFSET(Input!$F$1,MATCH(G1709,Input!$K$1:$K$10000,0)-1+$H1709,I1709),"Does Not Exist")</f>
        <v>null</v>
      </c>
      <c r="G1709" s="5" t="str">
        <f si="22" t="shared"/>
        <v>Scoring608500post_loan_debt_and_expenses_to_net_income</v>
      </c>
    </row>
    <row r="1710" spans="1:7" x14ac:dyDescent="0.2">
      <c r="A1710" s="5" t="s">
        <v>147</v>
      </c>
      <c r="B1710" s="8">
        <v>60</v>
      </c>
      <c r="C1710" s="8">
        <v>8500</v>
      </c>
      <c r="D1710" s="5" t="s">
        <v>122</v>
      </c>
      <c r="E1710" s="5" t="str">
        <f ca="1">IFERROR(OFFSET(Input!$F$1,MATCH(G1710,Input!$K$1:$K$10000,0)-1+$H1710,I1710),"Does Not Exist")</f>
        <v>null</v>
      </c>
      <c r="G1710" s="5" t="str">
        <f si="22" t="shared"/>
        <v>Scoring608500post_loan_debt_to_income</v>
      </c>
    </row>
    <row r="1711" spans="1:7" x14ac:dyDescent="0.2">
      <c r="A1711" s="5" t="s">
        <v>147</v>
      </c>
      <c r="B1711" s="8">
        <v>60</v>
      </c>
      <c r="C1711" s="8">
        <v>9000</v>
      </c>
      <c r="D1711" s="5" t="s">
        <v>144</v>
      </c>
      <c r="E1711" s="5" t="str">
        <f ca="1">IFERROR(OFFSET(Input!$F$1,MATCH(G1711,Input!$K$1:$K$10000,0)-1+$H1711,I1711),"Does Not Exist")</f>
        <v>false</v>
      </c>
      <c r="G1711" s="5" t="str">
        <f si="22" t="shared"/>
        <v>Scoring609000amount_available</v>
      </c>
    </row>
    <row r="1712" spans="1:7" x14ac:dyDescent="0.2">
      <c r="A1712" s="5" t="s">
        <v>147</v>
      </c>
      <c r="B1712" s="8">
        <v>60</v>
      </c>
      <c r="C1712" s="8">
        <v>9000</v>
      </c>
      <c r="D1712" s="5" t="s">
        <v>84</v>
      </c>
      <c r="E1712" s="5" t="str">
        <f ca="1">IFERROR(OFFSET(Input!$F$1,MATCH(G1712,Input!$K$1:$K$10000,0)-1+$H1712,I1712),"Does Not Exist")</f>
        <v>null</v>
      </c>
      <c r="G1712" s="5" t="str">
        <f si="22" t="shared"/>
        <v>Scoring609000monthly_payment</v>
      </c>
    </row>
    <row r="1713" spans="1:7" x14ac:dyDescent="0.2">
      <c r="A1713" s="5" t="s">
        <v>147</v>
      </c>
      <c r="B1713" s="8">
        <v>60</v>
      </c>
      <c r="C1713" s="8">
        <v>9000</v>
      </c>
      <c r="D1713" s="5" t="s">
        <v>74</v>
      </c>
      <c r="E1713" s="5" t="str">
        <f ca="1">IFERROR(OFFSET(Input!$F$1,MATCH(G1713,Input!$K$1:$K$10000,0)-1+$H1713,I1713),"Does Not Exist")</f>
        <v>null</v>
      </c>
      <c r="G1713" s="5" t="str">
        <f si="22" t="shared"/>
        <v>Scoring609000apr</v>
      </c>
    </row>
    <row r="1714" spans="1:7" x14ac:dyDescent="0.2">
      <c r="A1714" s="5" t="s">
        <v>147</v>
      </c>
      <c r="B1714" s="8">
        <v>60</v>
      </c>
      <c r="C1714" s="8">
        <v>9000</v>
      </c>
      <c r="D1714" s="5" t="s">
        <v>123</v>
      </c>
      <c r="E1714" s="5" t="str">
        <f ca="1">IFERROR(OFFSET(Input!$F$1,MATCH(G1714,Input!$K$1:$K$10000,0)-1+$H1714,I1714),"Does Not Exist")</f>
        <v>null</v>
      </c>
      <c r="G1714" s="5" t="str">
        <f si="22" t="shared"/>
        <v>Scoring609000annual_interest_rate</v>
      </c>
    </row>
    <row r="1715" spans="1:7" x14ac:dyDescent="0.2">
      <c r="A1715" s="5" t="s">
        <v>147</v>
      </c>
      <c r="B1715" s="8">
        <v>60</v>
      </c>
      <c r="C1715" s="8">
        <v>9000</v>
      </c>
      <c r="D1715" s="5" t="s">
        <v>86</v>
      </c>
      <c r="E1715" s="5" t="str">
        <f ca="1">IFERROR(OFFSET(Input!$F$1,MATCH(G1715,Input!$K$1:$K$10000,0)-1+$H1715,I1715),"Does Not Exist")</f>
        <v>0</v>
      </c>
      <c r="G1715" s="5" t="str">
        <f si="22" t="shared"/>
        <v>Scoring609000origination_fee_rate</v>
      </c>
    </row>
    <row r="1716" spans="1:7" x14ac:dyDescent="0.2">
      <c r="A1716" s="5" t="s">
        <v>147</v>
      </c>
      <c r="B1716" s="8">
        <v>60</v>
      </c>
      <c r="C1716" s="8">
        <v>9000</v>
      </c>
      <c r="D1716" s="5" t="s">
        <v>145</v>
      </c>
      <c r="E1716" s="5" t="str">
        <f ca="1">IFERROR(OFFSET(Input!$F$1,MATCH(G1716,Input!$K$1:$K$10000,0)-1+$H1716,I1716),"Does Not Exist")</f>
        <v>0</v>
      </c>
      <c r="G1716" s="5" t="str">
        <f si="22" t="shared"/>
        <v>Scoring609000origination_fee_amount</v>
      </c>
    </row>
    <row r="1717" spans="1:7" x14ac:dyDescent="0.2">
      <c r="A1717" s="5" t="s">
        <v>147</v>
      </c>
      <c r="B1717" s="8">
        <v>60</v>
      </c>
      <c r="C1717" s="8">
        <v>9000</v>
      </c>
      <c r="D1717" s="5" t="s">
        <v>120</v>
      </c>
      <c r="E1717" s="5" t="str">
        <f ca="1">IFERROR(OFFSET(Input!$F$1,MATCH(G1717,Input!$K$1:$K$10000,0)-1+$H1717,I1717),"Does Not Exist")</f>
        <v>null</v>
      </c>
      <c r="G1717" s="5" t="str">
        <f si="22" t="shared"/>
        <v>Scoring609000post_loan_debt_to_net_income</v>
      </c>
    </row>
    <row r="1718" spans="1:7" x14ac:dyDescent="0.2">
      <c r="A1718" s="5" t="s">
        <v>147</v>
      </c>
      <c r="B1718" s="8">
        <v>60</v>
      </c>
      <c r="C1718" s="8">
        <v>9000</v>
      </c>
      <c r="D1718" s="5" t="s">
        <v>121</v>
      </c>
      <c r="E1718" s="5" t="str">
        <f ca="1">IFERROR(OFFSET(Input!$F$1,MATCH(G1718,Input!$K$1:$K$10000,0)-1+$H1718,I1718),"Does Not Exist")</f>
        <v>null</v>
      </c>
      <c r="G1718" s="5" t="str">
        <f si="22" t="shared"/>
        <v>Scoring609000post_loan_debt_and_expenses_to_net_income</v>
      </c>
    </row>
    <row r="1719" spans="1:7" x14ac:dyDescent="0.2">
      <c r="A1719" s="5" t="s">
        <v>147</v>
      </c>
      <c r="B1719" s="8">
        <v>60</v>
      </c>
      <c r="C1719" s="8">
        <v>9000</v>
      </c>
      <c r="D1719" s="5" t="s">
        <v>122</v>
      </c>
      <c r="E1719" s="5" t="str">
        <f ca="1">IFERROR(OFFSET(Input!$F$1,MATCH(G1719,Input!$K$1:$K$10000,0)-1+$H1719,I1719),"Does Not Exist")</f>
        <v>null</v>
      </c>
      <c r="G1719" s="5" t="str">
        <f si="22" t="shared"/>
        <v>Scoring609000post_loan_debt_to_income</v>
      </c>
    </row>
    <row r="1720" spans="1:7" x14ac:dyDescent="0.2">
      <c r="A1720" s="5" t="s">
        <v>147</v>
      </c>
      <c r="B1720" s="8">
        <v>60</v>
      </c>
      <c r="C1720" s="8">
        <v>9500</v>
      </c>
      <c r="D1720" s="5" t="s">
        <v>144</v>
      </c>
      <c r="E1720" s="5" t="str">
        <f ca="1">IFERROR(OFFSET(Input!$F$1,MATCH(G1720,Input!$K$1:$K$10000,0)-1+$H1720,I1720),"Does Not Exist")</f>
        <v>false</v>
      </c>
      <c r="G1720" s="5" t="str">
        <f si="22" t="shared"/>
        <v>Scoring609500amount_available</v>
      </c>
    </row>
    <row r="1721" spans="1:7" x14ac:dyDescent="0.2">
      <c r="A1721" s="5" t="s">
        <v>147</v>
      </c>
      <c r="B1721" s="8">
        <v>60</v>
      </c>
      <c r="C1721" s="8">
        <v>9500</v>
      </c>
      <c r="D1721" s="5" t="s">
        <v>84</v>
      </c>
      <c r="E1721" s="5" t="str">
        <f ca="1">IFERROR(OFFSET(Input!$F$1,MATCH(G1721,Input!$K$1:$K$10000,0)-1+$H1721,I1721),"Does Not Exist")</f>
        <v>null</v>
      </c>
      <c r="G1721" s="5" t="str">
        <f si="22" t="shared"/>
        <v>Scoring609500monthly_payment</v>
      </c>
    </row>
    <row r="1722" spans="1:7" x14ac:dyDescent="0.2">
      <c r="A1722" s="5" t="s">
        <v>147</v>
      </c>
      <c r="B1722" s="8">
        <v>60</v>
      </c>
      <c r="C1722" s="8">
        <v>9500</v>
      </c>
      <c r="D1722" s="5" t="s">
        <v>74</v>
      </c>
      <c r="E1722" s="5" t="str">
        <f ca="1">IFERROR(OFFSET(Input!$F$1,MATCH(G1722,Input!$K$1:$K$10000,0)-1+$H1722,I1722),"Does Not Exist")</f>
        <v>null</v>
      </c>
      <c r="G1722" s="5" t="str">
        <f si="22" t="shared"/>
        <v>Scoring609500apr</v>
      </c>
    </row>
    <row r="1723" spans="1:7" x14ac:dyDescent="0.2">
      <c r="A1723" s="5" t="s">
        <v>147</v>
      </c>
      <c r="B1723" s="8">
        <v>60</v>
      </c>
      <c r="C1723" s="8">
        <v>9500</v>
      </c>
      <c r="D1723" s="5" t="s">
        <v>123</v>
      </c>
      <c r="E1723" s="5" t="str">
        <f ca="1">IFERROR(OFFSET(Input!$F$1,MATCH(G1723,Input!$K$1:$K$10000,0)-1+$H1723,I1723),"Does Not Exist")</f>
        <v>null</v>
      </c>
      <c r="G1723" s="5" t="str">
        <f si="22" t="shared"/>
        <v>Scoring609500annual_interest_rate</v>
      </c>
    </row>
    <row r="1724" spans="1:7" x14ac:dyDescent="0.2">
      <c r="A1724" s="5" t="s">
        <v>147</v>
      </c>
      <c r="B1724" s="8">
        <v>60</v>
      </c>
      <c r="C1724" s="8">
        <v>9500</v>
      </c>
      <c r="D1724" s="5" t="s">
        <v>86</v>
      </c>
      <c r="E1724" s="5" t="str">
        <f ca="1">IFERROR(OFFSET(Input!$F$1,MATCH(G1724,Input!$K$1:$K$10000,0)-1+$H1724,I1724),"Does Not Exist")</f>
        <v>0</v>
      </c>
      <c r="G1724" s="5" t="str">
        <f si="22" t="shared"/>
        <v>Scoring609500origination_fee_rate</v>
      </c>
    </row>
    <row r="1725" spans="1:7" x14ac:dyDescent="0.2">
      <c r="A1725" s="5" t="s">
        <v>147</v>
      </c>
      <c r="B1725" s="8">
        <v>60</v>
      </c>
      <c r="C1725" s="8">
        <v>9500</v>
      </c>
      <c r="D1725" s="5" t="s">
        <v>145</v>
      </c>
      <c r="E1725" s="5" t="str">
        <f ca="1">IFERROR(OFFSET(Input!$F$1,MATCH(G1725,Input!$K$1:$K$10000,0)-1+$H1725,I1725),"Does Not Exist")</f>
        <v>0</v>
      </c>
      <c r="G1725" s="5" t="str">
        <f ref="G1725:G1788" si="23" t="shared">A1725&amp;B1725&amp;C1725&amp;D1725</f>
        <v>Scoring609500origination_fee_amount</v>
      </c>
    </row>
    <row r="1726" spans="1:7" x14ac:dyDescent="0.2">
      <c r="A1726" s="5" t="s">
        <v>147</v>
      </c>
      <c r="B1726" s="8">
        <v>60</v>
      </c>
      <c r="C1726" s="8">
        <v>9500</v>
      </c>
      <c r="D1726" s="5" t="s">
        <v>120</v>
      </c>
      <c r="E1726" s="5" t="str">
        <f ca="1">IFERROR(OFFSET(Input!$F$1,MATCH(G1726,Input!$K$1:$K$10000,0)-1+$H1726,I1726),"Does Not Exist")</f>
        <v>null</v>
      </c>
      <c r="G1726" s="5" t="str">
        <f si="23" t="shared"/>
        <v>Scoring609500post_loan_debt_to_net_income</v>
      </c>
    </row>
    <row r="1727" spans="1:7" x14ac:dyDescent="0.2">
      <c r="A1727" s="5" t="s">
        <v>147</v>
      </c>
      <c r="B1727" s="8">
        <v>60</v>
      </c>
      <c r="C1727" s="8">
        <v>9500</v>
      </c>
      <c r="D1727" s="5" t="s">
        <v>121</v>
      </c>
      <c r="E1727" s="5" t="str">
        <f ca="1">IFERROR(OFFSET(Input!$F$1,MATCH(G1727,Input!$K$1:$K$10000,0)-1+$H1727,I1727),"Does Not Exist")</f>
        <v>null</v>
      </c>
      <c r="G1727" s="5" t="str">
        <f si="23" t="shared"/>
        <v>Scoring609500post_loan_debt_and_expenses_to_net_income</v>
      </c>
    </row>
    <row r="1728" spans="1:7" x14ac:dyDescent="0.2">
      <c r="A1728" s="5" t="s">
        <v>147</v>
      </c>
      <c r="B1728" s="8">
        <v>60</v>
      </c>
      <c r="C1728" s="8">
        <v>9500</v>
      </c>
      <c r="D1728" s="5" t="s">
        <v>122</v>
      </c>
      <c r="E1728" s="5" t="str">
        <f ca="1">IFERROR(OFFSET(Input!$F$1,MATCH(G1728,Input!$K$1:$K$10000,0)-1+$H1728,I1728),"Does Not Exist")</f>
        <v>null</v>
      </c>
      <c r="G1728" s="5" t="str">
        <f si="23" t="shared"/>
        <v>Scoring609500post_loan_debt_to_income</v>
      </c>
    </row>
    <row r="1729" spans="1:7" x14ac:dyDescent="0.2">
      <c r="A1729" s="5" t="s">
        <v>147</v>
      </c>
      <c r="B1729" s="8">
        <v>60</v>
      </c>
      <c r="C1729" s="8">
        <v>10000</v>
      </c>
      <c r="D1729" s="5" t="s">
        <v>144</v>
      </c>
      <c r="E1729" s="5" t="str">
        <f ca="1">IFERROR(OFFSET(Input!$F$1,MATCH(G1729,Input!$K$1:$K$10000,0)-1+$H1729,I1729),"Does Not Exist")</f>
        <v>false</v>
      </c>
      <c r="G1729" s="5" t="str">
        <f si="23" t="shared"/>
        <v>Scoring6010000amount_available</v>
      </c>
    </row>
    <row r="1730" spans="1:7" x14ac:dyDescent="0.2">
      <c r="A1730" s="5" t="s">
        <v>147</v>
      </c>
      <c r="B1730" s="8">
        <v>60</v>
      </c>
      <c r="C1730" s="8">
        <v>10000</v>
      </c>
      <c r="D1730" s="5" t="s">
        <v>84</v>
      </c>
      <c r="E1730" s="5" t="str">
        <f ca="1">IFERROR(OFFSET(Input!$F$1,MATCH(G1730,Input!$K$1:$K$10000,0)-1+$H1730,I1730),"Does Not Exist")</f>
        <v>null</v>
      </c>
      <c r="G1730" s="5" t="str">
        <f si="23" t="shared"/>
        <v>Scoring6010000monthly_payment</v>
      </c>
    </row>
    <row r="1731" spans="1:7" x14ac:dyDescent="0.2">
      <c r="A1731" s="5" t="s">
        <v>147</v>
      </c>
      <c r="B1731" s="8">
        <v>60</v>
      </c>
      <c r="C1731" s="8">
        <v>10000</v>
      </c>
      <c r="D1731" s="5" t="s">
        <v>74</v>
      </c>
      <c r="E1731" s="5" t="str">
        <f ca="1">IFERROR(OFFSET(Input!$F$1,MATCH(G1731,Input!$K$1:$K$10000,0)-1+$H1731,I1731),"Does Not Exist")</f>
        <v>null</v>
      </c>
      <c r="G1731" s="5" t="str">
        <f si="23" t="shared"/>
        <v>Scoring6010000apr</v>
      </c>
    </row>
    <row r="1732" spans="1:7" x14ac:dyDescent="0.2">
      <c r="A1732" s="5" t="s">
        <v>147</v>
      </c>
      <c r="B1732" s="8">
        <v>60</v>
      </c>
      <c r="C1732" s="8">
        <v>10000</v>
      </c>
      <c r="D1732" s="5" t="s">
        <v>123</v>
      </c>
      <c r="E1732" s="5" t="str">
        <f ca="1">IFERROR(OFFSET(Input!$F$1,MATCH(G1732,Input!$K$1:$K$10000,0)-1+$H1732,I1732),"Does Not Exist")</f>
        <v>null</v>
      </c>
      <c r="G1732" s="5" t="str">
        <f si="23" t="shared"/>
        <v>Scoring6010000annual_interest_rate</v>
      </c>
    </row>
    <row r="1733" spans="1:7" x14ac:dyDescent="0.2">
      <c r="A1733" s="5" t="s">
        <v>147</v>
      </c>
      <c r="B1733" s="8">
        <v>60</v>
      </c>
      <c r="C1733" s="8">
        <v>10000</v>
      </c>
      <c r="D1733" s="5" t="s">
        <v>86</v>
      </c>
      <c r="E1733" s="5" t="str">
        <f ca="1">IFERROR(OFFSET(Input!$F$1,MATCH(G1733,Input!$K$1:$K$10000,0)-1+$H1733,I1733),"Does Not Exist")</f>
        <v>0</v>
      </c>
      <c r="G1733" s="5" t="str">
        <f si="23" t="shared"/>
        <v>Scoring6010000origination_fee_rate</v>
      </c>
    </row>
    <row r="1734" spans="1:7" x14ac:dyDescent="0.2">
      <c r="A1734" s="5" t="s">
        <v>147</v>
      </c>
      <c r="B1734" s="8">
        <v>60</v>
      </c>
      <c r="C1734" s="8">
        <v>10000</v>
      </c>
      <c r="D1734" s="5" t="s">
        <v>145</v>
      </c>
      <c r="E1734" s="5" t="str">
        <f ca="1">IFERROR(OFFSET(Input!$F$1,MATCH(G1734,Input!$K$1:$K$10000,0)-1+$H1734,I1734),"Does Not Exist")</f>
        <v>0</v>
      </c>
      <c r="G1734" s="5" t="str">
        <f si="23" t="shared"/>
        <v>Scoring6010000origination_fee_amount</v>
      </c>
    </row>
    <row r="1735" spans="1:7" x14ac:dyDescent="0.2">
      <c r="A1735" s="5" t="s">
        <v>147</v>
      </c>
      <c r="B1735" s="8">
        <v>60</v>
      </c>
      <c r="C1735" s="8">
        <v>10000</v>
      </c>
      <c r="D1735" s="5" t="s">
        <v>120</v>
      </c>
      <c r="E1735" s="5" t="str">
        <f ca="1">IFERROR(OFFSET(Input!$F$1,MATCH(G1735,Input!$K$1:$K$10000,0)-1+$H1735,I1735),"Does Not Exist")</f>
        <v>null</v>
      </c>
      <c r="G1735" s="5" t="str">
        <f si="23" t="shared"/>
        <v>Scoring6010000post_loan_debt_to_net_income</v>
      </c>
    </row>
    <row r="1736" spans="1:7" x14ac:dyDescent="0.2">
      <c r="A1736" s="5" t="s">
        <v>147</v>
      </c>
      <c r="B1736" s="8">
        <v>60</v>
      </c>
      <c r="C1736" s="8">
        <v>10000</v>
      </c>
      <c r="D1736" s="5" t="s">
        <v>121</v>
      </c>
      <c r="E1736" s="5" t="str">
        <f ca="1">IFERROR(OFFSET(Input!$F$1,MATCH(G1736,Input!$K$1:$K$10000,0)-1+$H1736,I1736),"Does Not Exist")</f>
        <v>null</v>
      </c>
      <c r="G1736" s="5" t="str">
        <f si="23" t="shared"/>
        <v>Scoring6010000post_loan_debt_and_expenses_to_net_income</v>
      </c>
    </row>
    <row r="1737" spans="1:7" x14ac:dyDescent="0.2">
      <c r="A1737" s="5" t="s">
        <v>147</v>
      </c>
      <c r="B1737" s="8">
        <v>60</v>
      </c>
      <c r="C1737" s="8">
        <v>10000</v>
      </c>
      <c r="D1737" s="5" t="s">
        <v>122</v>
      </c>
      <c r="E1737" s="5" t="str">
        <f ca="1">IFERROR(OFFSET(Input!$F$1,MATCH(G1737,Input!$K$1:$K$10000,0)-1+$H1737,I1737),"Does Not Exist")</f>
        <v>null</v>
      </c>
      <c r="G1737" s="5" t="str">
        <f si="23" t="shared"/>
        <v>Scoring6010000post_loan_debt_to_income</v>
      </c>
    </row>
    <row r="1738" spans="1:7" x14ac:dyDescent="0.2">
      <c r="A1738" s="5" t="s">
        <v>147</v>
      </c>
      <c r="B1738" s="8">
        <v>60</v>
      </c>
      <c r="C1738" s="8">
        <v>10500</v>
      </c>
      <c r="D1738" s="5" t="s">
        <v>144</v>
      </c>
      <c r="E1738" s="5" t="str">
        <f ca="1">IFERROR(OFFSET(Input!$F$1,MATCH(G1738,Input!$K$1:$K$10000,0)-1+$H1738,I1738),"Does Not Exist")</f>
        <v>false</v>
      </c>
      <c r="G1738" s="5" t="str">
        <f si="23" t="shared"/>
        <v>Scoring6010500amount_available</v>
      </c>
    </row>
    <row r="1739" spans="1:7" x14ac:dyDescent="0.2">
      <c r="A1739" s="5" t="s">
        <v>147</v>
      </c>
      <c r="B1739" s="8">
        <v>60</v>
      </c>
      <c r="C1739" s="8">
        <v>10500</v>
      </c>
      <c r="D1739" s="5" t="s">
        <v>84</v>
      </c>
      <c r="E1739" s="5" t="str">
        <f ca="1">IFERROR(OFFSET(Input!$F$1,MATCH(G1739,Input!$K$1:$K$10000,0)-1+$H1739,I1739),"Does Not Exist")</f>
        <v>null</v>
      </c>
      <c r="G1739" s="5" t="str">
        <f si="23" t="shared"/>
        <v>Scoring6010500monthly_payment</v>
      </c>
    </row>
    <row r="1740" spans="1:7" x14ac:dyDescent="0.2">
      <c r="A1740" s="5" t="s">
        <v>147</v>
      </c>
      <c r="B1740" s="8">
        <v>60</v>
      </c>
      <c r="C1740" s="8">
        <v>10500</v>
      </c>
      <c r="D1740" s="5" t="s">
        <v>74</v>
      </c>
      <c r="E1740" s="5" t="str">
        <f ca="1">IFERROR(OFFSET(Input!$F$1,MATCH(G1740,Input!$K$1:$K$10000,0)-1+$H1740,I1740),"Does Not Exist")</f>
        <v>null</v>
      </c>
      <c r="G1740" s="5" t="str">
        <f si="23" t="shared"/>
        <v>Scoring6010500apr</v>
      </c>
    </row>
    <row r="1741" spans="1:7" x14ac:dyDescent="0.2">
      <c r="A1741" s="5" t="s">
        <v>147</v>
      </c>
      <c r="B1741" s="8">
        <v>60</v>
      </c>
      <c r="C1741" s="8">
        <v>10500</v>
      </c>
      <c r="D1741" s="5" t="s">
        <v>123</v>
      </c>
      <c r="E1741" s="5" t="str">
        <f ca="1">IFERROR(OFFSET(Input!$F$1,MATCH(G1741,Input!$K$1:$K$10000,0)-1+$H1741,I1741),"Does Not Exist")</f>
        <v>null</v>
      </c>
      <c r="G1741" s="5" t="str">
        <f si="23" t="shared"/>
        <v>Scoring6010500annual_interest_rate</v>
      </c>
    </row>
    <row r="1742" spans="1:7" x14ac:dyDescent="0.2">
      <c r="A1742" s="5" t="s">
        <v>147</v>
      </c>
      <c r="B1742" s="8">
        <v>60</v>
      </c>
      <c r="C1742" s="8">
        <v>10500</v>
      </c>
      <c r="D1742" s="5" t="s">
        <v>86</v>
      </c>
      <c r="E1742" s="5" t="str">
        <f ca="1">IFERROR(OFFSET(Input!$F$1,MATCH(G1742,Input!$K$1:$K$10000,0)-1+$H1742,I1742),"Does Not Exist")</f>
        <v>0</v>
      </c>
      <c r="G1742" s="5" t="str">
        <f si="23" t="shared"/>
        <v>Scoring6010500origination_fee_rate</v>
      </c>
    </row>
    <row r="1743" spans="1:7" x14ac:dyDescent="0.2">
      <c r="A1743" s="5" t="s">
        <v>147</v>
      </c>
      <c r="B1743" s="8">
        <v>60</v>
      </c>
      <c r="C1743" s="8">
        <v>10500</v>
      </c>
      <c r="D1743" s="5" t="s">
        <v>145</v>
      </c>
      <c r="E1743" s="5" t="str">
        <f ca="1">IFERROR(OFFSET(Input!$F$1,MATCH(G1743,Input!$K$1:$K$10000,0)-1+$H1743,I1743),"Does Not Exist")</f>
        <v>0</v>
      </c>
      <c r="G1743" s="5" t="str">
        <f si="23" t="shared"/>
        <v>Scoring6010500origination_fee_amount</v>
      </c>
    </row>
    <row r="1744" spans="1:7" x14ac:dyDescent="0.2">
      <c r="A1744" s="5" t="s">
        <v>147</v>
      </c>
      <c r="B1744" s="8">
        <v>60</v>
      </c>
      <c r="C1744" s="8">
        <v>10500</v>
      </c>
      <c r="D1744" s="5" t="s">
        <v>120</v>
      </c>
      <c r="E1744" s="5" t="str">
        <f ca="1">IFERROR(OFFSET(Input!$F$1,MATCH(G1744,Input!$K$1:$K$10000,0)-1+$H1744,I1744),"Does Not Exist")</f>
        <v>null</v>
      </c>
      <c r="G1744" s="5" t="str">
        <f si="23" t="shared"/>
        <v>Scoring6010500post_loan_debt_to_net_income</v>
      </c>
    </row>
    <row r="1745" spans="1:7" x14ac:dyDescent="0.2">
      <c r="A1745" s="5" t="s">
        <v>147</v>
      </c>
      <c r="B1745" s="8">
        <v>60</v>
      </c>
      <c r="C1745" s="8">
        <v>10500</v>
      </c>
      <c r="D1745" s="5" t="s">
        <v>121</v>
      </c>
      <c r="E1745" s="5" t="str">
        <f ca="1">IFERROR(OFFSET(Input!$F$1,MATCH(G1745,Input!$K$1:$K$10000,0)-1+$H1745,I1745),"Does Not Exist")</f>
        <v>null</v>
      </c>
      <c r="G1745" s="5" t="str">
        <f si="23" t="shared"/>
        <v>Scoring6010500post_loan_debt_and_expenses_to_net_income</v>
      </c>
    </row>
    <row r="1746" spans="1:7" x14ac:dyDescent="0.2">
      <c r="A1746" s="5" t="s">
        <v>147</v>
      </c>
      <c r="B1746" s="8">
        <v>60</v>
      </c>
      <c r="C1746" s="8">
        <v>10500</v>
      </c>
      <c r="D1746" s="5" t="s">
        <v>122</v>
      </c>
      <c r="E1746" s="5" t="str">
        <f ca="1">IFERROR(OFFSET(Input!$F$1,MATCH(G1746,Input!$K$1:$K$10000,0)-1+$H1746,I1746),"Does Not Exist")</f>
        <v>null</v>
      </c>
      <c r="G1746" s="5" t="str">
        <f si="23" t="shared"/>
        <v>Scoring6010500post_loan_debt_to_income</v>
      </c>
    </row>
    <row r="1747" spans="1:7" x14ac:dyDescent="0.2">
      <c r="A1747" s="5" t="s">
        <v>147</v>
      </c>
      <c r="B1747" s="8">
        <v>60</v>
      </c>
      <c r="C1747" s="8">
        <v>11000</v>
      </c>
      <c r="D1747" s="5" t="s">
        <v>144</v>
      </c>
      <c r="E1747" s="5" t="str">
        <f ca="1">IFERROR(OFFSET(Input!$F$1,MATCH(G1747,Input!$K$1:$K$10000,0)-1+$H1747,I1747),"Does Not Exist")</f>
        <v>false</v>
      </c>
      <c r="G1747" s="5" t="str">
        <f si="23" t="shared"/>
        <v>Scoring6011000amount_available</v>
      </c>
    </row>
    <row r="1748" spans="1:7" x14ac:dyDescent="0.2">
      <c r="A1748" s="5" t="s">
        <v>147</v>
      </c>
      <c r="B1748" s="8">
        <v>60</v>
      </c>
      <c r="C1748" s="8">
        <v>11000</v>
      </c>
      <c r="D1748" s="5" t="s">
        <v>84</v>
      </c>
      <c r="E1748" s="5" t="str">
        <f ca="1">IFERROR(OFFSET(Input!$F$1,MATCH(G1748,Input!$K$1:$K$10000,0)-1+$H1748,I1748),"Does Not Exist")</f>
        <v>null</v>
      </c>
      <c r="G1748" s="5" t="str">
        <f si="23" t="shared"/>
        <v>Scoring6011000monthly_payment</v>
      </c>
    </row>
    <row r="1749" spans="1:7" x14ac:dyDescent="0.2">
      <c r="A1749" s="5" t="s">
        <v>147</v>
      </c>
      <c r="B1749" s="8">
        <v>60</v>
      </c>
      <c r="C1749" s="8">
        <v>11000</v>
      </c>
      <c r="D1749" s="5" t="s">
        <v>74</v>
      </c>
      <c r="E1749" s="5" t="str">
        <f ca="1">IFERROR(OFFSET(Input!$F$1,MATCH(G1749,Input!$K$1:$K$10000,0)-1+$H1749,I1749),"Does Not Exist")</f>
        <v>null</v>
      </c>
      <c r="G1749" s="5" t="str">
        <f si="23" t="shared"/>
        <v>Scoring6011000apr</v>
      </c>
    </row>
    <row r="1750" spans="1:7" x14ac:dyDescent="0.2">
      <c r="A1750" s="5" t="s">
        <v>147</v>
      </c>
      <c r="B1750" s="8">
        <v>60</v>
      </c>
      <c r="C1750" s="8">
        <v>11000</v>
      </c>
      <c r="D1750" s="5" t="s">
        <v>123</v>
      </c>
      <c r="E1750" s="5" t="str">
        <f ca="1">IFERROR(OFFSET(Input!$F$1,MATCH(G1750,Input!$K$1:$K$10000,0)-1+$H1750,I1750),"Does Not Exist")</f>
        <v>null</v>
      </c>
      <c r="G1750" s="5" t="str">
        <f si="23" t="shared"/>
        <v>Scoring6011000annual_interest_rate</v>
      </c>
    </row>
    <row r="1751" spans="1:7" x14ac:dyDescent="0.2">
      <c r="A1751" s="5" t="s">
        <v>147</v>
      </c>
      <c r="B1751" s="8">
        <v>60</v>
      </c>
      <c r="C1751" s="8">
        <v>11000</v>
      </c>
      <c r="D1751" s="5" t="s">
        <v>86</v>
      </c>
      <c r="E1751" s="5" t="str">
        <f ca="1">IFERROR(OFFSET(Input!$F$1,MATCH(G1751,Input!$K$1:$K$10000,0)-1+$H1751,I1751),"Does Not Exist")</f>
        <v>0</v>
      </c>
      <c r="G1751" s="5" t="str">
        <f si="23" t="shared"/>
        <v>Scoring6011000origination_fee_rate</v>
      </c>
    </row>
    <row r="1752" spans="1:7" x14ac:dyDescent="0.2">
      <c r="A1752" s="5" t="s">
        <v>147</v>
      </c>
      <c r="B1752" s="8">
        <v>60</v>
      </c>
      <c r="C1752" s="8">
        <v>11000</v>
      </c>
      <c r="D1752" s="5" t="s">
        <v>145</v>
      </c>
      <c r="E1752" s="5" t="str">
        <f ca="1">IFERROR(OFFSET(Input!$F$1,MATCH(G1752,Input!$K$1:$K$10000,0)-1+$H1752,I1752),"Does Not Exist")</f>
        <v>0</v>
      </c>
      <c r="G1752" s="5" t="str">
        <f si="23" t="shared"/>
        <v>Scoring6011000origination_fee_amount</v>
      </c>
    </row>
    <row r="1753" spans="1:7" x14ac:dyDescent="0.2">
      <c r="A1753" s="5" t="s">
        <v>147</v>
      </c>
      <c r="B1753" s="8">
        <v>60</v>
      </c>
      <c r="C1753" s="8">
        <v>11000</v>
      </c>
      <c r="D1753" s="5" t="s">
        <v>120</v>
      </c>
      <c r="E1753" s="5" t="str">
        <f ca="1">IFERROR(OFFSET(Input!$F$1,MATCH(G1753,Input!$K$1:$K$10000,0)-1+$H1753,I1753),"Does Not Exist")</f>
        <v>null</v>
      </c>
      <c r="G1753" s="5" t="str">
        <f si="23" t="shared"/>
        <v>Scoring6011000post_loan_debt_to_net_income</v>
      </c>
    </row>
    <row r="1754" spans="1:7" x14ac:dyDescent="0.2">
      <c r="A1754" s="5" t="s">
        <v>147</v>
      </c>
      <c r="B1754" s="8">
        <v>60</v>
      </c>
      <c r="C1754" s="8">
        <v>11000</v>
      </c>
      <c r="D1754" s="5" t="s">
        <v>121</v>
      </c>
      <c r="E1754" s="5" t="str">
        <f ca="1">IFERROR(OFFSET(Input!$F$1,MATCH(G1754,Input!$K$1:$K$10000,0)-1+$H1754,I1754),"Does Not Exist")</f>
        <v>null</v>
      </c>
      <c r="G1754" s="5" t="str">
        <f si="23" t="shared"/>
        <v>Scoring6011000post_loan_debt_and_expenses_to_net_income</v>
      </c>
    </row>
    <row r="1755" spans="1:7" x14ac:dyDescent="0.2">
      <c r="A1755" s="5" t="s">
        <v>147</v>
      </c>
      <c r="B1755" s="8">
        <v>60</v>
      </c>
      <c r="C1755" s="8">
        <v>11000</v>
      </c>
      <c r="D1755" s="5" t="s">
        <v>122</v>
      </c>
      <c r="E1755" s="5" t="str">
        <f ca="1">IFERROR(OFFSET(Input!$F$1,MATCH(G1755,Input!$K$1:$K$10000,0)-1+$H1755,I1755),"Does Not Exist")</f>
        <v>null</v>
      </c>
      <c r="G1755" s="5" t="str">
        <f si="23" t="shared"/>
        <v>Scoring6011000post_loan_debt_to_income</v>
      </c>
    </row>
    <row r="1756" spans="1:7" x14ac:dyDescent="0.2">
      <c r="A1756" s="5" t="s">
        <v>147</v>
      </c>
      <c r="B1756" s="8">
        <v>60</v>
      </c>
      <c r="C1756" s="8">
        <v>11500</v>
      </c>
      <c r="D1756" s="5" t="s">
        <v>144</v>
      </c>
      <c r="E1756" s="5" t="str">
        <f ca="1">IFERROR(OFFSET(Input!$F$1,MATCH(G1756,Input!$K$1:$K$10000,0)-1+$H1756,I1756),"Does Not Exist")</f>
        <v>false</v>
      </c>
      <c r="G1756" s="5" t="str">
        <f si="23" t="shared"/>
        <v>Scoring6011500amount_available</v>
      </c>
    </row>
    <row r="1757" spans="1:7" x14ac:dyDescent="0.2">
      <c r="A1757" s="5" t="s">
        <v>147</v>
      </c>
      <c r="B1757" s="8">
        <v>60</v>
      </c>
      <c r="C1757" s="8">
        <v>11500</v>
      </c>
      <c r="D1757" s="5" t="s">
        <v>84</v>
      </c>
      <c r="E1757" s="5" t="str">
        <f ca="1">IFERROR(OFFSET(Input!$F$1,MATCH(G1757,Input!$K$1:$K$10000,0)-1+$H1757,I1757),"Does Not Exist")</f>
        <v>null</v>
      </c>
      <c r="G1757" s="5" t="str">
        <f si="23" t="shared"/>
        <v>Scoring6011500monthly_payment</v>
      </c>
    </row>
    <row r="1758" spans="1:7" x14ac:dyDescent="0.2">
      <c r="A1758" s="5" t="s">
        <v>147</v>
      </c>
      <c r="B1758" s="8">
        <v>60</v>
      </c>
      <c r="C1758" s="8">
        <v>11500</v>
      </c>
      <c r="D1758" s="5" t="s">
        <v>74</v>
      </c>
      <c r="E1758" s="5" t="str">
        <f ca="1">IFERROR(OFFSET(Input!$F$1,MATCH(G1758,Input!$K$1:$K$10000,0)-1+$H1758,I1758),"Does Not Exist")</f>
        <v>null</v>
      </c>
      <c r="G1758" s="5" t="str">
        <f si="23" t="shared"/>
        <v>Scoring6011500apr</v>
      </c>
    </row>
    <row r="1759" spans="1:7" x14ac:dyDescent="0.2">
      <c r="A1759" s="5" t="s">
        <v>147</v>
      </c>
      <c r="B1759" s="8">
        <v>60</v>
      </c>
      <c r="C1759" s="8">
        <v>11500</v>
      </c>
      <c r="D1759" s="5" t="s">
        <v>123</v>
      </c>
      <c r="E1759" s="5" t="str">
        <f ca="1">IFERROR(OFFSET(Input!$F$1,MATCH(G1759,Input!$K$1:$K$10000,0)-1+$H1759,I1759),"Does Not Exist")</f>
        <v>null</v>
      </c>
      <c r="G1759" s="5" t="str">
        <f si="23" t="shared"/>
        <v>Scoring6011500annual_interest_rate</v>
      </c>
    </row>
    <row r="1760" spans="1:7" x14ac:dyDescent="0.2">
      <c r="A1760" s="5" t="s">
        <v>147</v>
      </c>
      <c r="B1760" s="8">
        <v>60</v>
      </c>
      <c r="C1760" s="8">
        <v>11500</v>
      </c>
      <c r="D1760" s="5" t="s">
        <v>86</v>
      </c>
      <c r="E1760" s="5" t="str">
        <f ca="1">IFERROR(OFFSET(Input!$F$1,MATCH(G1760,Input!$K$1:$K$10000,0)-1+$H1760,I1760),"Does Not Exist")</f>
        <v>0</v>
      </c>
      <c r="G1760" s="5" t="str">
        <f si="23" t="shared"/>
        <v>Scoring6011500origination_fee_rate</v>
      </c>
    </row>
    <row r="1761" spans="1:7" x14ac:dyDescent="0.2">
      <c r="A1761" s="5" t="s">
        <v>147</v>
      </c>
      <c r="B1761" s="8">
        <v>60</v>
      </c>
      <c r="C1761" s="8">
        <v>11500</v>
      </c>
      <c r="D1761" s="5" t="s">
        <v>145</v>
      </c>
      <c r="E1761" s="5" t="str">
        <f ca="1">IFERROR(OFFSET(Input!$F$1,MATCH(G1761,Input!$K$1:$K$10000,0)-1+$H1761,I1761),"Does Not Exist")</f>
        <v>0</v>
      </c>
      <c r="G1761" s="5" t="str">
        <f si="23" t="shared"/>
        <v>Scoring6011500origination_fee_amount</v>
      </c>
    </row>
    <row r="1762" spans="1:7" x14ac:dyDescent="0.2">
      <c r="A1762" s="5" t="s">
        <v>147</v>
      </c>
      <c r="B1762" s="8">
        <v>60</v>
      </c>
      <c r="C1762" s="8">
        <v>11500</v>
      </c>
      <c r="D1762" s="5" t="s">
        <v>120</v>
      </c>
      <c r="E1762" s="5" t="str">
        <f ca="1">IFERROR(OFFSET(Input!$F$1,MATCH(G1762,Input!$K$1:$K$10000,0)-1+$H1762,I1762),"Does Not Exist")</f>
        <v>null</v>
      </c>
      <c r="G1762" s="5" t="str">
        <f si="23" t="shared"/>
        <v>Scoring6011500post_loan_debt_to_net_income</v>
      </c>
    </row>
    <row r="1763" spans="1:7" x14ac:dyDescent="0.2">
      <c r="A1763" s="5" t="s">
        <v>147</v>
      </c>
      <c r="B1763" s="8">
        <v>60</v>
      </c>
      <c r="C1763" s="8">
        <v>11500</v>
      </c>
      <c r="D1763" s="5" t="s">
        <v>121</v>
      </c>
      <c r="E1763" s="5" t="str">
        <f ca="1">IFERROR(OFFSET(Input!$F$1,MATCH(G1763,Input!$K$1:$K$10000,0)-1+$H1763,I1763),"Does Not Exist")</f>
        <v>null</v>
      </c>
      <c r="G1763" s="5" t="str">
        <f si="23" t="shared"/>
        <v>Scoring6011500post_loan_debt_and_expenses_to_net_income</v>
      </c>
    </row>
    <row r="1764" spans="1:7" x14ac:dyDescent="0.2">
      <c r="A1764" s="5" t="s">
        <v>147</v>
      </c>
      <c r="B1764" s="8">
        <v>60</v>
      </c>
      <c r="C1764" s="8">
        <v>11500</v>
      </c>
      <c r="D1764" s="5" t="s">
        <v>122</v>
      </c>
      <c r="E1764" s="5" t="str">
        <f ca="1">IFERROR(OFFSET(Input!$F$1,MATCH(G1764,Input!$K$1:$K$10000,0)-1+$H1764,I1764),"Does Not Exist")</f>
        <v>null</v>
      </c>
      <c r="G1764" s="5" t="str">
        <f si="23" t="shared"/>
        <v>Scoring6011500post_loan_debt_to_income</v>
      </c>
    </row>
    <row r="1765" spans="1:7" x14ac:dyDescent="0.2">
      <c r="A1765" s="5" t="s">
        <v>147</v>
      </c>
      <c r="B1765" s="8">
        <v>60</v>
      </c>
      <c r="C1765" s="8">
        <v>12000</v>
      </c>
      <c r="D1765" s="5" t="s">
        <v>144</v>
      </c>
      <c r="E1765" s="5" t="str">
        <f ca="1">IFERROR(OFFSET(Input!$F$1,MATCH(G1765,Input!$K$1:$K$10000,0)-1+$H1765,I1765),"Does Not Exist")</f>
        <v>false</v>
      </c>
      <c r="G1765" s="5" t="str">
        <f si="23" t="shared"/>
        <v>Scoring6012000amount_available</v>
      </c>
    </row>
    <row r="1766" spans="1:7" x14ac:dyDescent="0.2">
      <c r="A1766" s="5" t="s">
        <v>147</v>
      </c>
      <c r="B1766" s="8">
        <v>60</v>
      </c>
      <c r="C1766" s="8">
        <v>12000</v>
      </c>
      <c r="D1766" s="5" t="s">
        <v>84</v>
      </c>
      <c r="E1766" s="5" t="str">
        <f ca="1">IFERROR(OFFSET(Input!$F$1,MATCH(G1766,Input!$K$1:$K$10000,0)-1+$H1766,I1766),"Does Not Exist")</f>
        <v>null</v>
      </c>
      <c r="G1766" s="5" t="str">
        <f si="23" t="shared"/>
        <v>Scoring6012000monthly_payment</v>
      </c>
    </row>
    <row r="1767" spans="1:7" x14ac:dyDescent="0.2">
      <c r="A1767" s="5" t="s">
        <v>147</v>
      </c>
      <c r="B1767" s="8">
        <v>60</v>
      </c>
      <c r="C1767" s="8">
        <v>12000</v>
      </c>
      <c r="D1767" s="5" t="s">
        <v>74</v>
      </c>
      <c r="E1767" s="5" t="str">
        <f ca="1">IFERROR(OFFSET(Input!$F$1,MATCH(G1767,Input!$K$1:$K$10000,0)-1+$H1767,I1767),"Does Not Exist")</f>
        <v>null</v>
      </c>
      <c r="G1767" s="5" t="str">
        <f si="23" t="shared"/>
        <v>Scoring6012000apr</v>
      </c>
    </row>
    <row r="1768" spans="1:7" x14ac:dyDescent="0.2">
      <c r="A1768" s="5" t="s">
        <v>147</v>
      </c>
      <c r="B1768" s="8">
        <v>60</v>
      </c>
      <c r="C1768" s="8">
        <v>12000</v>
      </c>
      <c r="D1768" s="5" t="s">
        <v>123</v>
      </c>
      <c r="E1768" s="5" t="str">
        <f ca="1">IFERROR(OFFSET(Input!$F$1,MATCH(G1768,Input!$K$1:$K$10000,0)-1+$H1768,I1768),"Does Not Exist")</f>
        <v>null</v>
      </c>
      <c r="G1768" s="5" t="str">
        <f si="23" t="shared"/>
        <v>Scoring6012000annual_interest_rate</v>
      </c>
    </row>
    <row r="1769" spans="1:7" x14ac:dyDescent="0.2">
      <c r="A1769" s="5" t="s">
        <v>147</v>
      </c>
      <c r="B1769" s="8">
        <v>60</v>
      </c>
      <c r="C1769" s="8">
        <v>12000</v>
      </c>
      <c r="D1769" s="5" t="s">
        <v>86</v>
      </c>
      <c r="E1769" s="5" t="str">
        <f ca="1">IFERROR(OFFSET(Input!$F$1,MATCH(G1769,Input!$K$1:$K$10000,0)-1+$H1769,I1769),"Does Not Exist")</f>
        <v>0</v>
      </c>
      <c r="G1769" s="5" t="str">
        <f si="23" t="shared"/>
        <v>Scoring6012000origination_fee_rate</v>
      </c>
    </row>
    <row r="1770" spans="1:7" x14ac:dyDescent="0.2">
      <c r="A1770" s="5" t="s">
        <v>147</v>
      </c>
      <c r="B1770" s="8">
        <v>60</v>
      </c>
      <c r="C1770" s="8">
        <v>12000</v>
      </c>
      <c r="D1770" s="5" t="s">
        <v>145</v>
      </c>
      <c r="E1770" s="5" t="str">
        <f ca="1">IFERROR(OFFSET(Input!$F$1,MATCH(G1770,Input!$K$1:$K$10000,0)-1+$H1770,I1770),"Does Not Exist")</f>
        <v>0</v>
      </c>
      <c r="G1770" s="5" t="str">
        <f si="23" t="shared"/>
        <v>Scoring6012000origination_fee_amount</v>
      </c>
    </row>
    <row r="1771" spans="1:7" x14ac:dyDescent="0.2">
      <c r="A1771" s="5" t="s">
        <v>147</v>
      </c>
      <c r="B1771" s="8">
        <v>60</v>
      </c>
      <c r="C1771" s="8">
        <v>12000</v>
      </c>
      <c r="D1771" s="5" t="s">
        <v>120</v>
      </c>
      <c r="E1771" s="5" t="str">
        <f ca="1">IFERROR(OFFSET(Input!$F$1,MATCH(G1771,Input!$K$1:$K$10000,0)-1+$H1771,I1771),"Does Not Exist")</f>
        <v>null</v>
      </c>
      <c r="G1771" s="5" t="str">
        <f si="23" t="shared"/>
        <v>Scoring6012000post_loan_debt_to_net_income</v>
      </c>
    </row>
    <row r="1772" spans="1:7" x14ac:dyDescent="0.2">
      <c r="A1772" s="5" t="s">
        <v>147</v>
      </c>
      <c r="B1772" s="8">
        <v>60</v>
      </c>
      <c r="C1772" s="8">
        <v>12000</v>
      </c>
      <c r="D1772" s="5" t="s">
        <v>121</v>
      </c>
      <c r="E1772" s="5" t="str">
        <f ca="1">IFERROR(OFFSET(Input!$F$1,MATCH(G1772,Input!$K$1:$K$10000,0)-1+$H1772,I1772),"Does Not Exist")</f>
        <v>null</v>
      </c>
      <c r="G1772" s="5" t="str">
        <f si="23" t="shared"/>
        <v>Scoring6012000post_loan_debt_and_expenses_to_net_income</v>
      </c>
    </row>
    <row r="1773" spans="1:7" x14ac:dyDescent="0.2">
      <c r="A1773" s="5" t="s">
        <v>147</v>
      </c>
      <c r="B1773" s="8">
        <v>60</v>
      </c>
      <c r="C1773" s="8">
        <v>12000</v>
      </c>
      <c r="D1773" s="5" t="s">
        <v>122</v>
      </c>
      <c r="E1773" s="5" t="str">
        <f ca="1">IFERROR(OFFSET(Input!$F$1,MATCH(G1773,Input!$K$1:$K$10000,0)-1+$H1773,I1773),"Does Not Exist")</f>
        <v>null</v>
      </c>
      <c r="G1773" s="5" t="str">
        <f si="23" t="shared"/>
        <v>Scoring6012000post_loan_debt_to_income</v>
      </c>
    </row>
    <row r="1774" spans="1:7" x14ac:dyDescent="0.2">
      <c r="A1774" s="5" t="s">
        <v>147</v>
      </c>
      <c r="B1774" s="8">
        <v>60</v>
      </c>
      <c r="C1774" s="8">
        <v>12500</v>
      </c>
      <c r="D1774" s="5" t="s">
        <v>144</v>
      </c>
      <c r="E1774" s="5" t="str">
        <f ca="1">IFERROR(OFFSET(Input!$F$1,MATCH(G1774,Input!$K$1:$K$10000,0)-1+$H1774,I1774),"Does Not Exist")</f>
        <v>false</v>
      </c>
      <c r="G1774" s="5" t="str">
        <f si="23" t="shared"/>
        <v>Scoring6012500amount_available</v>
      </c>
    </row>
    <row r="1775" spans="1:7" x14ac:dyDescent="0.2">
      <c r="A1775" s="5" t="s">
        <v>147</v>
      </c>
      <c r="B1775" s="8">
        <v>60</v>
      </c>
      <c r="C1775" s="8">
        <v>12500</v>
      </c>
      <c r="D1775" s="5" t="s">
        <v>84</v>
      </c>
      <c r="E1775" s="5" t="str">
        <f ca="1">IFERROR(OFFSET(Input!$F$1,MATCH(G1775,Input!$K$1:$K$10000,0)-1+$H1775,I1775),"Does Not Exist")</f>
        <v>null</v>
      </c>
      <c r="G1775" s="5" t="str">
        <f si="23" t="shared"/>
        <v>Scoring6012500monthly_payment</v>
      </c>
    </row>
    <row r="1776" spans="1:7" x14ac:dyDescent="0.2">
      <c r="A1776" s="5" t="s">
        <v>147</v>
      </c>
      <c r="B1776" s="8">
        <v>60</v>
      </c>
      <c r="C1776" s="8">
        <v>12500</v>
      </c>
      <c r="D1776" s="5" t="s">
        <v>74</v>
      </c>
      <c r="E1776" s="5" t="str">
        <f ca="1">IFERROR(OFFSET(Input!$F$1,MATCH(G1776,Input!$K$1:$K$10000,0)-1+$H1776,I1776),"Does Not Exist")</f>
        <v>null</v>
      </c>
      <c r="G1776" s="5" t="str">
        <f si="23" t="shared"/>
        <v>Scoring6012500apr</v>
      </c>
    </row>
    <row r="1777" spans="1:7" x14ac:dyDescent="0.2">
      <c r="A1777" s="5" t="s">
        <v>147</v>
      </c>
      <c r="B1777" s="8">
        <v>60</v>
      </c>
      <c r="C1777" s="8">
        <v>12500</v>
      </c>
      <c r="D1777" s="5" t="s">
        <v>123</v>
      </c>
      <c r="E1777" s="5" t="str">
        <f ca="1">IFERROR(OFFSET(Input!$F$1,MATCH(G1777,Input!$K$1:$K$10000,0)-1+$H1777,I1777),"Does Not Exist")</f>
        <v>null</v>
      </c>
      <c r="G1777" s="5" t="str">
        <f si="23" t="shared"/>
        <v>Scoring6012500annual_interest_rate</v>
      </c>
    </row>
    <row r="1778" spans="1:7" x14ac:dyDescent="0.2">
      <c r="A1778" s="5" t="s">
        <v>147</v>
      </c>
      <c r="B1778" s="8">
        <v>60</v>
      </c>
      <c r="C1778" s="8">
        <v>12500</v>
      </c>
      <c r="D1778" s="5" t="s">
        <v>86</v>
      </c>
      <c r="E1778" s="5" t="str">
        <f ca="1">IFERROR(OFFSET(Input!$F$1,MATCH(G1778,Input!$K$1:$K$10000,0)-1+$H1778,I1778),"Does Not Exist")</f>
        <v>0</v>
      </c>
      <c r="G1778" s="5" t="str">
        <f si="23" t="shared"/>
        <v>Scoring6012500origination_fee_rate</v>
      </c>
    </row>
    <row r="1779" spans="1:7" x14ac:dyDescent="0.2">
      <c r="A1779" s="5" t="s">
        <v>147</v>
      </c>
      <c r="B1779" s="8">
        <v>60</v>
      </c>
      <c r="C1779" s="8">
        <v>12500</v>
      </c>
      <c r="D1779" s="5" t="s">
        <v>145</v>
      </c>
      <c r="E1779" s="5" t="str">
        <f ca="1">IFERROR(OFFSET(Input!$F$1,MATCH(G1779,Input!$K$1:$K$10000,0)-1+$H1779,I1779),"Does Not Exist")</f>
        <v>0</v>
      </c>
      <c r="G1779" s="5" t="str">
        <f si="23" t="shared"/>
        <v>Scoring6012500origination_fee_amount</v>
      </c>
    </row>
    <row r="1780" spans="1:7" x14ac:dyDescent="0.2">
      <c r="A1780" s="5" t="s">
        <v>147</v>
      </c>
      <c r="B1780" s="8">
        <v>60</v>
      </c>
      <c r="C1780" s="8">
        <v>12500</v>
      </c>
      <c r="D1780" s="5" t="s">
        <v>120</v>
      </c>
      <c r="E1780" s="5" t="str">
        <f ca="1">IFERROR(OFFSET(Input!$F$1,MATCH(G1780,Input!$K$1:$K$10000,0)-1+$H1780,I1780),"Does Not Exist")</f>
        <v>null</v>
      </c>
      <c r="G1780" s="5" t="str">
        <f si="23" t="shared"/>
        <v>Scoring6012500post_loan_debt_to_net_income</v>
      </c>
    </row>
    <row r="1781" spans="1:7" x14ac:dyDescent="0.2">
      <c r="A1781" s="5" t="s">
        <v>147</v>
      </c>
      <c r="B1781" s="8">
        <v>60</v>
      </c>
      <c r="C1781" s="8">
        <v>12500</v>
      </c>
      <c r="D1781" s="5" t="s">
        <v>121</v>
      </c>
      <c r="E1781" s="5" t="str">
        <f ca="1">IFERROR(OFFSET(Input!$F$1,MATCH(G1781,Input!$K$1:$K$10000,0)-1+$H1781,I1781),"Does Not Exist")</f>
        <v>null</v>
      </c>
      <c r="G1781" s="5" t="str">
        <f si="23" t="shared"/>
        <v>Scoring6012500post_loan_debt_and_expenses_to_net_income</v>
      </c>
    </row>
    <row r="1782" spans="1:7" x14ac:dyDescent="0.2">
      <c r="A1782" s="5" t="s">
        <v>147</v>
      </c>
      <c r="B1782" s="8">
        <v>60</v>
      </c>
      <c r="C1782" s="8">
        <v>12500</v>
      </c>
      <c r="D1782" s="5" t="s">
        <v>122</v>
      </c>
      <c r="E1782" s="5" t="str">
        <f ca="1">IFERROR(OFFSET(Input!$F$1,MATCH(G1782,Input!$K$1:$K$10000,0)-1+$H1782,I1782),"Does Not Exist")</f>
        <v>null</v>
      </c>
      <c r="G1782" s="5" t="str">
        <f si="23" t="shared"/>
        <v>Scoring6012500post_loan_debt_to_income</v>
      </c>
    </row>
    <row r="1783" spans="1:7" x14ac:dyDescent="0.2">
      <c r="A1783" s="5" t="s">
        <v>147</v>
      </c>
      <c r="B1783" s="8">
        <v>60</v>
      </c>
      <c r="C1783" s="8">
        <v>13000</v>
      </c>
      <c r="D1783" s="5" t="s">
        <v>144</v>
      </c>
      <c r="E1783" s="5" t="str">
        <f ca="1">IFERROR(OFFSET(Input!$F$1,MATCH(G1783,Input!$K$1:$K$10000,0)-1+$H1783,I1783),"Does Not Exist")</f>
        <v>false</v>
      </c>
      <c r="G1783" s="5" t="str">
        <f si="23" t="shared"/>
        <v>Scoring6013000amount_available</v>
      </c>
    </row>
    <row r="1784" spans="1:7" x14ac:dyDescent="0.2">
      <c r="A1784" s="5" t="s">
        <v>147</v>
      </c>
      <c r="B1784" s="8">
        <v>60</v>
      </c>
      <c r="C1784" s="8">
        <v>13000</v>
      </c>
      <c r="D1784" s="5" t="s">
        <v>84</v>
      </c>
      <c r="E1784" s="5" t="str">
        <f ca="1">IFERROR(OFFSET(Input!$F$1,MATCH(G1784,Input!$K$1:$K$10000,0)-1+$H1784,I1784),"Does Not Exist")</f>
        <v>null</v>
      </c>
      <c r="G1784" s="5" t="str">
        <f si="23" t="shared"/>
        <v>Scoring6013000monthly_payment</v>
      </c>
    </row>
    <row r="1785" spans="1:7" x14ac:dyDescent="0.2">
      <c r="A1785" s="5" t="s">
        <v>147</v>
      </c>
      <c r="B1785" s="8">
        <v>60</v>
      </c>
      <c r="C1785" s="8">
        <v>13000</v>
      </c>
      <c r="D1785" s="5" t="s">
        <v>74</v>
      </c>
      <c r="E1785" s="5" t="str">
        <f ca="1">IFERROR(OFFSET(Input!$F$1,MATCH(G1785,Input!$K$1:$K$10000,0)-1+$H1785,I1785),"Does Not Exist")</f>
        <v>null</v>
      </c>
      <c r="G1785" s="5" t="str">
        <f si="23" t="shared"/>
        <v>Scoring6013000apr</v>
      </c>
    </row>
    <row r="1786" spans="1:7" x14ac:dyDescent="0.2">
      <c r="A1786" s="5" t="s">
        <v>147</v>
      </c>
      <c r="B1786" s="8">
        <v>60</v>
      </c>
      <c r="C1786" s="8">
        <v>13000</v>
      </c>
      <c r="D1786" s="5" t="s">
        <v>123</v>
      </c>
      <c r="E1786" s="5" t="str">
        <f ca="1">IFERROR(OFFSET(Input!$F$1,MATCH(G1786,Input!$K$1:$K$10000,0)-1+$H1786,I1786),"Does Not Exist")</f>
        <v>null</v>
      </c>
      <c r="G1786" s="5" t="str">
        <f si="23" t="shared"/>
        <v>Scoring6013000annual_interest_rate</v>
      </c>
    </row>
    <row r="1787" spans="1:7" x14ac:dyDescent="0.2">
      <c r="A1787" s="5" t="s">
        <v>147</v>
      </c>
      <c r="B1787" s="8">
        <v>60</v>
      </c>
      <c r="C1787" s="8">
        <v>13000</v>
      </c>
      <c r="D1787" s="5" t="s">
        <v>86</v>
      </c>
      <c r="E1787" s="5" t="str">
        <f ca="1">IFERROR(OFFSET(Input!$F$1,MATCH(G1787,Input!$K$1:$K$10000,0)-1+$H1787,I1787),"Does Not Exist")</f>
        <v>0</v>
      </c>
      <c r="G1787" s="5" t="str">
        <f si="23" t="shared"/>
        <v>Scoring6013000origination_fee_rate</v>
      </c>
    </row>
    <row r="1788" spans="1:7" x14ac:dyDescent="0.2">
      <c r="A1788" s="5" t="s">
        <v>147</v>
      </c>
      <c r="B1788" s="8">
        <v>60</v>
      </c>
      <c r="C1788" s="8">
        <v>13000</v>
      </c>
      <c r="D1788" s="5" t="s">
        <v>145</v>
      </c>
      <c r="E1788" s="5" t="str">
        <f ca="1">IFERROR(OFFSET(Input!$F$1,MATCH(G1788,Input!$K$1:$K$10000,0)-1+$H1788,I1788),"Does Not Exist")</f>
        <v>0</v>
      </c>
      <c r="G1788" s="5" t="str">
        <f si="23" t="shared"/>
        <v>Scoring6013000origination_fee_amount</v>
      </c>
    </row>
    <row r="1789" spans="1:7" x14ac:dyDescent="0.2">
      <c r="A1789" s="5" t="s">
        <v>147</v>
      </c>
      <c r="B1789" s="8">
        <v>60</v>
      </c>
      <c r="C1789" s="8">
        <v>13000</v>
      </c>
      <c r="D1789" s="5" t="s">
        <v>120</v>
      </c>
      <c r="E1789" s="5" t="str">
        <f ca="1">IFERROR(OFFSET(Input!$F$1,MATCH(G1789,Input!$K$1:$K$10000,0)-1+$H1789,I1789),"Does Not Exist")</f>
        <v>null</v>
      </c>
      <c r="G1789" s="5" t="str">
        <f ref="G1789:G1852" si="24" t="shared">A1789&amp;B1789&amp;C1789&amp;D1789</f>
        <v>Scoring6013000post_loan_debt_to_net_income</v>
      </c>
    </row>
    <row r="1790" spans="1:7" x14ac:dyDescent="0.2">
      <c r="A1790" s="5" t="s">
        <v>147</v>
      </c>
      <c r="B1790" s="8">
        <v>60</v>
      </c>
      <c r="C1790" s="8">
        <v>13000</v>
      </c>
      <c r="D1790" s="5" t="s">
        <v>121</v>
      </c>
      <c r="E1790" s="5" t="str">
        <f ca="1">IFERROR(OFFSET(Input!$F$1,MATCH(G1790,Input!$K$1:$K$10000,0)-1+$H1790,I1790),"Does Not Exist")</f>
        <v>null</v>
      </c>
      <c r="G1790" s="5" t="str">
        <f si="24" t="shared"/>
        <v>Scoring6013000post_loan_debt_and_expenses_to_net_income</v>
      </c>
    </row>
    <row r="1791" spans="1:7" x14ac:dyDescent="0.2">
      <c r="A1791" s="5" t="s">
        <v>147</v>
      </c>
      <c r="B1791" s="8">
        <v>60</v>
      </c>
      <c r="C1791" s="8">
        <v>13000</v>
      </c>
      <c r="D1791" s="5" t="s">
        <v>122</v>
      </c>
      <c r="E1791" s="5" t="str">
        <f ca="1">IFERROR(OFFSET(Input!$F$1,MATCH(G1791,Input!$K$1:$K$10000,0)-1+$H1791,I1791),"Does Not Exist")</f>
        <v>null</v>
      </c>
      <c r="G1791" s="5" t="str">
        <f si="24" t="shared"/>
        <v>Scoring6013000post_loan_debt_to_income</v>
      </c>
    </row>
    <row r="1792" spans="1:7" x14ac:dyDescent="0.2">
      <c r="A1792" s="5" t="s">
        <v>147</v>
      </c>
      <c r="B1792" s="8">
        <v>60</v>
      </c>
      <c r="C1792" s="8">
        <v>13500</v>
      </c>
      <c r="D1792" s="5" t="s">
        <v>144</v>
      </c>
      <c r="E1792" s="5" t="str">
        <f ca="1">IFERROR(OFFSET(Input!$F$1,MATCH(G1792,Input!$K$1:$K$10000,0)-1+$H1792,I1792),"Does Not Exist")</f>
        <v>false</v>
      </c>
      <c r="G1792" s="5" t="str">
        <f si="24" t="shared"/>
        <v>Scoring6013500amount_available</v>
      </c>
    </row>
    <row r="1793" spans="1:7" x14ac:dyDescent="0.2">
      <c r="A1793" s="5" t="s">
        <v>147</v>
      </c>
      <c r="B1793" s="8">
        <v>60</v>
      </c>
      <c r="C1793" s="8">
        <v>13500</v>
      </c>
      <c r="D1793" s="5" t="s">
        <v>84</v>
      </c>
      <c r="E1793" s="5" t="str">
        <f ca="1">IFERROR(OFFSET(Input!$F$1,MATCH(G1793,Input!$K$1:$K$10000,0)-1+$H1793,I1793),"Does Not Exist")</f>
        <v>null</v>
      </c>
      <c r="G1793" s="5" t="str">
        <f si="24" t="shared"/>
        <v>Scoring6013500monthly_payment</v>
      </c>
    </row>
    <row r="1794" spans="1:7" x14ac:dyDescent="0.2">
      <c r="A1794" s="5" t="s">
        <v>147</v>
      </c>
      <c r="B1794" s="8">
        <v>60</v>
      </c>
      <c r="C1794" s="8">
        <v>13500</v>
      </c>
      <c r="D1794" s="5" t="s">
        <v>74</v>
      </c>
      <c r="E1794" s="5" t="str">
        <f ca="1">IFERROR(OFFSET(Input!$F$1,MATCH(G1794,Input!$K$1:$K$10000,0)-1+$H1794,I1794),"Does Not Exist")</f>
        <v>null</v>
      </c>
      <c r="G1794" s="5" t="str">
        <f si="24" t="shared"/>
        <v>Scoring6013500apr</v>
      </c>
    </row>
    <row r="1795" spans="1:7" x14ac:dyDescent="0.2">
      <c r="A1795" s="5" t="s">
        <v>147</v>
      </c>
      <c r="B1795" s="8">
        <v>60</v>
      </c>
      <c r="C1795" s="8">
        <v>13500</v>
      </c>
      <c r="D1795" s="5" t="s">
        <v>123</v>
      </c>
      <c r="E1795" s="5" t="str">
        <f ca="1">IFERROR(OFFSET(Input!$F$1,MATCH(G1795,Input!$K$1:$K$10000,0)-1+$H1795,I1795),"Does Not Exist")</f>
        <v>null</v>
      </c>
      <c r="G1795" s="5" t="str">
        <f si="24" t="shared"/>
        <v>Scoring6013500annual_interest_rate</v>
      </c>
    </row>
    <row r="1796" spans="1:7" x14ac:dyDescent="0.2">
      <c r="A1796" s="5" t="s">
        <v>147</v>
      </c>
      <c r="B1796" s="8">
        <v>60</v>
      </c>
      <c r="C1796" s="8">
        <v>13500</v>
      </c>
      <c r="D1796" s="5" t="s">
        <v>86</v>
      </c>
      <c r="E1796" s="5" t="str">
        <f ca="1">IFERROR(OFFSET(Input!$F$1,MATCH(G1796,Input!$K$1:$K$10000,0)-1+$H1796,I1796),"Does Not Exist")</f>
        <v>0</v>
      </c>
      <c r="G1796" s="5" t="str">
        <f si="24" t="shared"/>
        <v>Scoring6013500origination_fee_rate</v>
      </c>
    </row>
    <row r="1797" spans="1:7" x14ac:dyDescent="0.2">
      <c r="A1797" s="5" t="s">
        <v>147</v>
      </c>
      <c r="B1797" s="8">
        <v>60</v>
      </c>
      <c r="C1797" s="8">
        <v>13500</v>
      </c>
      <c r="D1797" s="5" t="s">
        <v>145</v>
      </c>
      <c r="E1797" s="5" t="str">
        <f ca="1">IFERROR(OFFSET(Input!$F$1,MATCH(G1797,Input!$K$1:$K$10000,0)-1+$H1797,I1797),"Does Not Exist")</f>
        <v>0</v>
      </c>
      <c r="G1797" s="5" t="str">
        <f si="24" t="shared"/>
        <v>Scoring6013500origination_fee_amount</v>
      </c>
    </row>
    <row r="1798" spans="1:7" x14ac:dyDescent="0.2">
      <c r="A1798" s="5" t="s">
        <v>147</v>
      </c>
      <c r="B1798" s="8">
        <v>60</v>
      </c>
      <c r="C1798" s="8">
        <v>13500</v>
      </c>
      <c r="D1798" s="5" t="s">
        <v>120</v>
      </c>
      <c r="E1798" s="5" t="str">
        <f ca="1">IFERROR(OFFSET(Input!$F$1,MATCH(G1798,Input!$K$1:$K$10000,0)-1+$H1798,I1798),"Does Not Exist")</f>
        <v>null</v>
      </c>
      <c r="G1798" s="5" t="str">
        <f si="24" t="shared"/>
        <v>Scoring6013500post_loan_debt_to_net_income</v>
      </c>
    </row>
    <row r="1799" spans="1:7" x14ac:dyDescent="0.2">
      <c r="A1799" s="5" t="s">
        <v>147</v>
      </c>
      <c r="B1799" s="8">
        <v>60</v>
      </c>
      <c r="C1799" s="8">
        <v>13500</v>
      </c>
      <c r="D1799" s="5" t="s">
        <v>121</v>
      </c>
      <c r="E1799" s="5" t="str">
        <f ca="1">IFERROR(OFFSET(Input!$F$1,MATCH(G1799,Input!$K$1:$K$10000,0)-1+$H1799,I1799),"Does Not Exist")</f>
        <v>null</v>
      </c>
      <c r="G1799" s="5" t="str">
        <f si="24" t="shared"/>
        <v>Scoring6013500post_loan_debt_and_expenses_to_net_income</v>
      </c>
    </row>
    <row r="1800" spans="1:7" x14ac:dyDescent="0.2">
      <c r="A1800" s="5" t="s">
        <v>147</v>
      </c>
      <c r="B1800" s="8">
        <v>60</v>
      </c>
      <c r="C1800" s="8">
        <v>13500</v>
      </c>
      <c r="D1800" s="5" t="s">
        <v>122</v>
      </c>
      <c r="E1800" s="5" t="str">
        <f ca="1">IFERROR(OFFSET(Input!$F$1,MATCH(G1800,Input!$K$1:$K$10000,0)-1+$H1800,I1800),"Does Not Exist")</f>
        <v>null</v>
      </c>
      <c r="G1800" s="5" t="str">
        <f si="24" t="shared"/>
        <v>Scoring6013500post_loan_debt_to_income</v>
      </c>
    </row>
    <row r="1801" spans="1:7" x14ac:dyDescent="0.2">
      <c r="A1801" s="5" t="s">
        <v>147</v>
      </c>
      <c r="B1801" s="8">
        <v>60</v>
      </c>
      <c r="C1801" s="8">
        <v>14000</v>
      </c>
      <c r="D1801" s="5" t="s">
        <v>144</v>
      </c>
      <c r="E1801" s="5" t="str">
        <f ca="1">IFERROR(OFFSET(Input!$F$1,MATCH(G1801,Input!$K$1:$K$10000,0)-1+$H1801,I1801),"Does Not Exist")</f>
        <v>false</v>
      </c>
      <c r="G1801" s="5" t="str">
        <f si="24" t="shared"/>
        <v>Scoring6014000amount_available</v>
      </c>
    </row>
    <row r="1802" spans="1:7" x14ac:dyDescent="0.2">
      <c r="A1802" s="5" t="s">
        <v>147</v>
      </c>
      <c r="B1802" s="8">
        <v>60</v>
      </c>
      <c r="C1802" s="8">
        <v>14000</v>
      </c>
      <c r="D1802" s="5" t="s">
        <v>84</v>
      </c>
      <c r="E1802" s="5" t="str">
        <f ca="1">IFERROR(OFFSET(Input!$F$1,MATCH(G1802,Input!$K$1:$K$10000,0)-1+$H1802,I1802),"Does Not Exist")</f>
        <v>null</v>
      </c>
      <c r="G1802" s="5" t="str">
        <f si="24" t="shared"/>
        <v>Scoring6014000monthly_payment</v>
      </c>
    </row>
    <row r="1803" spans="1:7" x14ac:dyDescent="0.2">
      <c r="A1803" s="5" t="s">
        <v>147</v>
      </c>
      <c r="B1803" s="8">
        <v>60</v>
      </c>
      <c r="C1803" s="8">
        <v>14000</v>
      </c>
      <c r="D1803" s="5" t="s">
        <v>74</v>
      </c>
      <c r="E1803" s="5" t="str">
        <f ca="1">IFERROR(OFFSET(Input!$F$1,MATCH(G1803,Input!$K$1:$K$10000,0)-1+$H1803,I1803),"Does Not Exist")</f>
        <v>null</v>
      </c>
      <c r="G1803" s="5" t="str">
        <f si="24" t="shared"/>
        <v>Scoring6014000apr</v>
      </c>
    </row>
    <row r="1804" spans="1:7" x14ac:dyDescent="0.2">
      <c r="A1804" s="5" t="s">
        <v>147</v>
      </c>
      <c r="B1804" s="8">
        <v>60</v>
      </c>
      <c r="C1804" s="8">
        <v>14000</v>
      </c>
      <c r="D1804" s="5" t="s">
        <v>123</v>
      </c>
      <c r="E1804" s="5" t="str">
        <f ca="1">IFERROR(OFFSET(Input!$F$1,MATCH(G1804,Input!$K$1:$K$10000,0)-1+$H1804,I1804),"Does Not Exist")</f>
        <v>null</v>
      </c>
      <c r="G1804" s="5" t="str">
        <f si="24" t="shared"/>
        <v>Scoring6014000annual_interest_rate</v>
      </c>
    </row>
    <row r="1805" spans="1:7" x14ac:dyDescent="0.2">
      <c r="A1805" s="5" t="s">
        <v>147</v>
      </c>
      <c r="B1805" s="8">
        <v>60</v>
      </c>
      <c r="C1805" s="8">
        <v>14000</v>
      </c>
      <c r="D1805" s="5" t="s">
        <v>86</v>
      </c>
      <c r="E1805" s="5" t="str">
        <f ca="1">IFERROR(OFFSET(Input!$F$1,MATCH(G1805,Input!$K$1:$K$10000,0)-1+$H1805,I1805),"Does Not Exist")</f>
        <v>0</v>
      </c>
      <c r="G1805" s="5" t="str">
        <f si="24" t="shared"/>
        <v>Scoring6014000origination_fee_rate</v>
      </c>
    </row>
    <row r="1806" spans="1:7" x14ac:dyDescent="0.2">
      <c r="A1806" s="5" t="s">
        <v>147</v>
      </c>
      <c r="B1806" s="8">
        <v>60</v>
      </c>
      <c r="C1806" s="8">
        <v>14000</v>
      </c>
      <c r="D1806" s="5" t="s">
        <v>145</v>
      </c>
      <c r="E1806" s="5" t="str">
        <f ca="1">IFERROR(OFFSET(Input!$F$1,MATCH(G1806,Input!$K$1:$K$10000,0)-1+$H1806,I1806),"Does Not Exist")</f>
        <v>0</v>
      </c>
      <c r="G1806" s="5" t="str">
        <f si="24" t="shared"/>
        <v>Scoring6014000origination_fee_amount</v>
      </c>
    </row>
    <row r="1807" spans="1:7" x14ac:dyDescent="0.2">
      <c r="A1807" s="5" t="s">
        <v>147</v>
      </c>
      <c r="B1807" s="8">
        <v>60</v>
      </c>
      <c r="C1807" s="8">
        <v>14000</v>
      </c>
      <c r="D1807" s="5" t="s">
        <v>120</v>
      </c>
      <c r="E1807" s="5" t="str">
        <f ca="1">IFERROR(OFFSET(Input!$F$1,MATCH(G1807,Input!$K$1:$K$10000,0)-1+$H1807,I1807),"Does Not Exist")</f>
        <v>null</v>
      </c>
      <c r="G1807" s="5" t="str">
        <f si="24" t="shared"/>
        <v>Scoring6014000post_loan_debt_to_net_income</v>
      </c>
    </row>
    <row r="1808" spans="1:7" x14ac:dyDescent="0.2">
      <c r="A1808" s="5" t="s">
        <v>147</v>
      </c>
      <c r="B1808" s="8">
        <v>60</v>
      </c>
      <c r="C1808" s="8">
        <v>14000</v>
      </c>
      <c r="D1808" s="5" t="s">
        <v>121</v>
      </c>
      <c r="E1808" s="5" t="str">
        <f ca="1">IFERROR(OFFSET(Input!$F$1,MATCH(G1808,Input!$K$1:$K$10000,0)-1+$H1808,I1808),"Does Not Exist")</f>
        <v>null</v>
      </c>
      <c r="G1808" s="5" t="str">
        <f si="24" t="shared"/>
        <v>Scoring6014000post_loan_debt_and_expenses_to_net_income</v>
      </c>
    </row>
    <row r="1809" spans="1:7" x14ac:dyDescent="0.2">
      <c r="A1809" s="5" t="s">
        <v>147</v>
      </c>
      <c r="B1809" s="8">
        <v>60</v>
      </c>
      <c r="C1809" s="8">
        <v>14000</v>
      </c>
      <c r="D1809" s="5" t="s">
        <v>122</v>
      </c>
      <c r="E1809" s="5" t="str">
        <f ca="1">IFERROR(OFFSET(Input!$F$1,MATCH(G1809,Input!$K$1:$K$10000,0)-1+$H1809,I1809),"Does Not Exist")</f>
        <v>null</v>
      </c>
      <c r="G1809" s="5" t="str">
        <f si="24" t="shared"/>
        <v>Scoring6014000post_loan_debt_to_income</v>
      </c>
    </row>
    <row r="1810" spans="1:7" x14ac:dyDescent="0.2">
      <c r="A1810" s="5" t="s">
        <v>147</v>
      </c>
      <c r="B1810" s="8">
        <v>60</v>
      </c>
      <c r="C1810" s="8">
        <v>14500</v>
      </c>
      <c r="D1810" s="5" t="s">
        <v>144</v>
      </c>
      <c r="E1810" s="5" t="str">
        <f ca="1">IFERROR(OFFSET(Input!$F$1,MATCH(G1810,Input!$K$1:$K$10000,0)-1+$H1810,I1810),"Does Not Exist")</f>
        <v>false</v>
      </c>
      <c r="G1810" s="5" t="str">
        <f si="24" t="shared"/>
        <v>Scoring6014500amount_available</v>
      </c>
    </row>
    <row r="1811" spans="1:7" x14ac:dyDescent="0.2">
      <c r="A1811" s="5" t="s">
        <v>147</v>
      </c>
      <c r="B1811" s="8">
        <v>60</v>
      </c>
      <c r="C1811" s="8">
        <v>14500</v>
      </c>
      <c r="D1811" s="5" t="s">
        <v>84</v>
      </c>
      <c r="E1811" s="5" t="str">
        <f ca="1">IFERROR(OFFSET(Input!$F$1,MATCH(G1811,Input!$K$1:$K$10000,0)-1+$H1811,I1811),"Does Not Exist")</f>
        <v>null</v>
      </c>
      <c r="G1811" s="5" t="str">
        <f si="24" t="shared"/>
        <v>Scoring6014500monthly_payment</v>
      </c>
    </row>
    <row r="1812" spans="1:7" x14ac:dyDescent="0.2">
      <c r="A1812" s="5" t="s">
        <v>147</v>
      </c>
      <c r="B1812" s="8">
        <v>60</v>
      </c>
      <c r="C1812" s="8">
        <v>14500</v>
      </c>
      <c r="D1812" s="5" t="s">
        <v>74</v>
      </c>
      <c r="E1812" s="5" t="str">
        <f ca="1">IFERROR(OFFSET(Input!$F$1,MATCH(G1812,Input!$K$1:$K$10000,0)-1+$H1812,I1812),"Does Not Exist")</f>
        <v>null</v>
      </c>
      <c r="G1812" s="5" t="str">
        <f si="24" t="shared"/>
        <v>Scoring6014500apr</v>
      </c>
    </row>
    <row r="1813" spans="1:7" x14ac:dyDescent="0.2">
      <c r="A1813" s="5" t="s">
        <v>147</v>
      </c>
      <c r="B1813" s="8">
        <v>60</v>
      </c>
      <c r="C1813" s="8">
        <v>14500</v>
      </c>
      <c r="D1813" s="5" t="s">
        <v>123</v>
      </c>
      <c r="E1813" s="5" t="str">
        <f ca="1">IFERROR(OFFSET(Input!$F$1,MATCH(G1813,Input!$K$1:$K$10000,0)-1+$H1813,I1813),"Does Not Exist")</f>
        <v>null</v>
      </c>
      <c r="G1813" s="5" t="str">
        <f si="24" t="shared"/>
        <v>Scoring6014500annual_interest_rate</v>
      </c>
    </row>
    <row r="1814" spans="1:7" x14ac:dyDescent="0.2">
      <c r="A1814" s="5" t="s">
        <v>147</v>
      </c>
      <c r="B1814" s="8">
        <v>60</v>
      </c>
      <c r="C1814" s="8">
        <v>14500</v>
      </c>
      <c r="D1814" s="5" t="s">
        <v>86</v>
      </c>
      <c r="E1814" s="5" t="str">
        <f ca="1">IFERROR(OFFSET(Input!$F$1,MATCH(G1814,Input!$K$1:$K$10000,0)-1+$H1814,I1814),"Does Not Exist")</f>
        <v>0</v>
      </c>
      <c r="G1814" s="5" t="str">
        <f si="24" t="shared"/>
        <v>Scoring6014500origination_fee_rate</v>
      </c>
    </row>
    <row r="1815" spans="1:7" x14ac:dyDescent="0.2">
      <c r="A1815" s="5" t="s">
        <v>147</v>
      </c>
      <c r="B1815" s="8">
        <v>60</v>
      </c>
      <c r="C1815" s="8">
        <v>14500</v>
      </c>
      <c r="D1815" s="5" t="s">
        <v>145</v>
      </c>
      <c r="E1815" s="5" t="str">
        <f ca="1">IFERROR(OFFSET(Input!$F$1,MATCH(G1815,Input!$K$1:$K$10000,0)-1+$H1815,I1815),"Does Not Exist")</f>
        <v>0</v>
      </c>
      <c r="G1815" s="5" t="str">
        <f si="24" t="shared"/>
        <v>Scoring6014500origination_fee_amount</v>
      </c>
    </row>
    <row r="1816" spans="1:7" x14ac:dyDescent="0.2">
      <c r="A1816" s="5" t="s">
        <v>147</v>
      </c>
      <c r="B1816" s="8">
        <v>60</v>
      </c>
      <c r="C1816" s="8">
        <v>14500</v>
      </c>
      <c r="D1816" s="5" t="s">
        <v>120</v>
      </c>
      <c r="E1816" s="5" t="str">
        <f ca="1">IFERROR(OFFSET(Input!$F$1,MATCH(G1816,Input!$K$1:$K$10000,0)-1+$H1816,I1816),"Does Not Exist")</f>
        <v>null</v>
      </c>
      <c r="G1816" s="5" t="str">
        <f si="24" t="shared"/>
        <v>Scoring6014500post_loan_debt_to_net_income</v>
      </c>
    </row>
    <row r="1817" spans="1:7" x14ac:dyDescent="0.2">
      <c r="A1817" s="5" t="s">
        <v>147</v>
      </c>
      <c r="B1817" s="8">
        <v>60</v>
      </c>
      <c r="C1817" s="8">
        <v>14500</v>
      </c>
      <c r="D1817" s="5" t="s">
        <v>121</v>
      </c>
      <c r="E1817" s="5" t="str">
        <f ca="1">IFERROR(OFFSET(Input!$F$1,MATCH(G1817,Input!$K$1:$K$10000,0)-1+$H1817,I1817),"Does Not Exist")</f>
        <v>null</v>
      </c>
      <c r="G1817" s="5" t="str">
        <f si="24" t="shared"/>
        <v>Scoring6014500post_loan_debt_and_expenses_to_net_income</v>
      </c>
    </row>
    <row r="1818" spans="1:7" x14ac:dyDescent="0.2">
      <c r="A1818" s="5" t="s">
        <v>147</v>
      </c>
      <c r="B1818" s="8">
        <v>60</v>
      </c>
      <c r="C1818" s="8">
        <v>14500</v>
      </c>
      <c r="D1818" s="5" t="s">
        <v>122</v>
      </c>
      <c r="E1818" s="5" t="str">
        <f ca="1">IFERROR(OFFSET(Input!$F$1,MATCH(G1818,Input!$K$1:$K$10000,0)-1+$H1818,I1818),"Does Not Exist")</f>
        <v>null</v>
      </c>
      <c r="G1818" s="5" t="str">
        <f si="24" t="shared"/>
        <v>Scoring6014500post_loan_debt_to_income</v>
      </c>
    </row>
    <row r="1819" spans="1:7" x14ac:dyDescent="0.2">
      <c r="A1819" s="5" t="s">
        <v>147</v>
      </c>
      <c r="B1819" s="8">
        <v>60</v>
      </c>
      <c r="C1819" s="8">
        <v>15000</v>
      </c>
      <c r="D1819" s="5" t="s">
        <v>144</v>
      </c>
      <c r="E1819" s="5" t="str">
        <f ca="1">IFERROR(OFFSET(Input!$F$1,MATCH(G1819,Input!$K$1:$K$10000,0)-1+$H1819,I1819),"Does Not Exist")</f>
        <v>false</v>
      </c>
      <c r="G1819" s="5" t="str">
        <f si="24" t="shared"/>
        <v>Scoring6015000amount_available</v>
      </c>
    </row>
    <row r="1820" spans="1:7" x14ac:dyDescent="0.2">
      <c r="A1820" s="5" t="s">
        <v>147</v>
      </c>
      <c r="B1820" s="8">
        <v>60</v>
      </c>
      <c r="C1820" s="8">
        <v>15000</v>
      </c>
      <c r="D1820" s="5" t="s">
        <v>84</v>
      </c>
      <c r="E1820" s="5" t="str">
        <f ca="1">IFERROR(OFFSET(Input!$F$1,MATCH(G1820,Input!$K$1:$K$10000,0)-1+$H1820,I1820),"Does Not Exist")</f>
        <v>null</v>
      </c>
      <c r="G1820" s="5" t="str">
        <f si="24" t="shared"/>
        <v>Scoring6015000monthly_payment</v>
      </c>
    </row>
    <row r="1821" spans="1:7" x14ac:dyDescent="0.2">
      <c r="A1821" s="5" t="s">
        <v>147</v>
      </c>
      <c r="B1821" s="8">
        <v>60</v>
      </c>
      <c r="C1821" s="8">
        <v>15000</v>
      </c>
      <c r="D1821" s="5" t="s">
        <v>74</v>
      </c>
      <c r="E1821" s="5" t="str">
        <f ca="1">IFERROR(OFFSET(Input!$F$1,MATCH(G1821,Input!$K$1:$K$10000,0)-1+$H1821,I1821),"Does Not Exist")</f>
        <v>null</v>
      </c>
      <c r="G1821" s="5" t="str">
        <f si="24" t="shared"/>
        <v>Scoring6015000apr</v>
      </c>
    </row>
    <row r="1822" spans="1:7" x14ac:dyDescent="0.2">
      <c r="A1822" s="5" t="s">
        <v>147</v>
      </c>
      <c r="B1822" s="8">
        <v>60</v>
      </c>
      <c r="C1822" s="8">
        <v>15000</v>
      </c>
      <c r="D1822" s="5" t="s">
        <v>123</v>
      </c>
      <c r="E1822" s="5" t="str">
        <f ca="1">IFERROR(OFFSET(Input!$F$1,MATCH(G1822,Input!$K$1:$K$10000,0)-1+$H1822,I1822),"Does Not Exist")</f>
        <v>null</v>
      </c>
      <c r="G1822" s="5" t="str">
        <f si="24" t="shared"/>
        <v>Scoring6015000annual_interest_rate</v>
      </c>
    </row>
    <row r="1823" spans="1:7" x14ac:dyDescent="0.2">
      <c r="A1823" s="5" t="s">
        <v>147</v>
      </c>
      <c r="B1823" s="8">
        <v>60</v>
      </c>
      <c r="C1823" s="8">
        <v>15000</v>
      </c>
      <c r="D1823" s="5" t="s">
        <v>86</v>
      </c>
      <c r="E1823" s="5" t="str">
        <f ca="1">IFERROR(OFFSET(Input!$F$1,MATCH(G1823,Input!$K$1:$K$10000,0)-1+$H1823,I1823),"Does Not Exist")</f>
        <v>0</v>
      </c>
      <c r="G1823" s="5" t="str">
        <f si="24" t="shared"/>
        <v>Scoring6015000origination_fee_rate</v>
      </c>
    </row>
    <row r="1824" spans="1:7" x14ac:dyDescent="0.2">
      <c r="A1824" s="5" t="s">
        <v>147</v>
      </c>
      <c r="B1824" s="8">
        <v>60</v>
      </c>
      <c r="C1824" s="8">
        <v>15000</v>
      </c>
      <c r="D1824" s="5" t="s">
        <v>145</v>
      </c>
      <c r="E1824" s="5" t="str">
        <f ca="1">IFERROR(OFFSET(Input!$F$1,MATCH(G1824,Input!$K$1:$K$10000,0)-1+$H1824,I1824),"Does Not Exist")</f>
        <v>0</v>
      </c>
      <c r="G1824" s="5" t="str">
        <f si="24" t="shared"/>
        <v>Scoring6015000origination_fee_amount</v>
      </c>
    </row>
    <row r="1825" spans="1:7" x14ac:dyDescent="0.2">
      <c r="A1825" s="5" t="s">
        <v>147</v>
      </c>
      <c r="B1825" s="8">
        <v>60</v>
      </c>
      <c r="C1825" s="8">
        <v>15000</v>
      </c>
      <c r="D1825" s="5" t="s">
        <v>120</v>
      </c>
      <c r="E1825" s="5" t="str">
        <f ca="1">IFERROR(OFFSET(Input!$F$1,MATCH(G1825,Input!$K$1:$K$10000,0)-1+$H1825,I1825),"Does Not Exist")</f>
        <v>null</v>
      </c>
      <c r="G1825" s="5" t="str">
        <f si="24" t="shared"/>
        <v>Scoring6015000post_loan_debt_to_net_income</v>
      </c>
    </row>
    <row r="1826" spans="1:7" x14ac:dyDescent="0.2">
      <c r="A1826" s="5" t="s">
        <v>147</v>
      </c>
      <c r="B1826" s="8">
        <v>60</v>
      </c>
      <c r="C1826" s="8">
        <v>15000</v>
      </c>
      <c r="D1826" s="5" t="s">
        <v>121</v>
      </c>
      <c r="E1826" s="5" t="str">
        <f ca="1">IFERROR(OFFSET(Input!$F$1,MATCH(G1826,Input!$K$1:$K$10000,0)-1+$H1826,I1826),"Does Not Exist")</f>
        <v>null</v>
      </c>
      <c r="G1826" s="5" t="str">
        <f si="24" t="shared"/>
        <v>Scoring6015000post_loan_debt_and_expenses_to_net_income</v>
      </c>
    </row>
    <row r="1827" spans="1:7" x14ac:dyDescent="0.2">
      <c r="A1827" s="5" t="s">
        <v>147</v>
      </c>
      <c r="B1827" s="8">
        <v>60</v>
      </c>
      <c r="C1827" s="8">
        <v>15000</v>
      </c>
      <c r="D1827" s="5" t="s">
        <v>122</v>
      </c>
      <c r="E1827" s="5" t="str">
        <f ca="1">IFERROR(OFFSET(Input!$F$1,MATCH(G1827,Input!$K$1:$K$10000,0)-1+$H1827,I1827),"Does Not Exist")</f>
        <v>null</v>
      </c>
      <c r="G1827" s="5" t="str">
        <f si="24" t="shared"/>
        <v>Scoring6015000post_loan_debt_to_income</v>
      </c>
    </row>
    <row r="1828" spans="1:7" x14ac:dyDescent="0.2">
      <c r="A1828" s="5" t="s">
        <v>148</v>
      </c>
      <c r="B1828" s="8">
        <v>12</v>
      </c>
      <c r="C1828" s="8">
        <v>1500</v>
      </c>
      <c r="D1828" s="5" t="s">
        <v>123</v>
      </c>
      <c r="E1828" s="5" t="str">
        <f ca="1">IFERROR(OFFSET(Input!$F$1,MATCH(G1828,Input!$K$1:$K$10000,0)-1+$H1828,I1828),"Does Not Exist")</f>
        <v>Does Not Exist</v>
      </c>
      <c r="G1828" s="5" t="str">
        <f si="24" t="shared"/>
        <v>Offer121500annual_interest_rate</v>
      </c>
    </row>
    <row r="1829" spans="1:7" x14ac:dyDescent="0.2">
      <c r="A1829" s="5" t="s">
        <v>148</v>
      </c>
      <c r="B1829" s="8">
        <v>12</v>
      </c>
      <c r="C1829" s="8">
        <v>1500</v>
      </c>
      <c r="D1829" s="5" t="s">
        <v>86</v>
      </c>
      <c r="E1829" s="5" t="str">
        <f ca="1">IFERROR(OFFSET(Input!$F$1,MATCH(G1829,Input!$K$1:$K$10000,0)-1+$H1829,I1829),"Does Not Exist")</f>
        <v>Does Not Exist</v>
      </c>
      <c r="G1829" s="5" t="str">
        <f si="24" t="shared"/>
        <v>Offer121500origination_fee_rate</v>
      </c>
    </row>
    <row r="1830" spans="1:7" x14ac:dyDescent="0.2">
      <c r="A1830" s="5" t="s">
        <v>148</v>
      </c>
      <c r="B1830" s="8">
        <v>12</v>
      </c>
      <c r="C1830" s="8">
        <v>1500</v>
      </c>
      <c r="D1830" s="5" t="s">
        <v>145</v>
      </c>
      <c r="E1830" s="5" t="str">
        <f ca="1">IFERROR(OFFSET(Input!$F$1,MATCH(G1830,Input!$K$1:$K$10000,0)-1+$H1830,I1830),"Does Not Exist")</f>
        <v>Does Not Exist</v>
      </c>
      <c r="G1830" s="5" t="str">
        <f si="24" t="shared"/>
        <v>Offer121500origination_fee_amount</v>
      </c>
    </row>
    <row r="1831" spans="1:7" x14ac:dyDescent="0.2">
      <c r="A1831" s="5" t="s">
        <v>148</v>
      </c>
      <c r="B1831" s="8">
        <v>12</v>
      </c>
      <c r="C1831" s="8">
        <v>1500</v>
      </c>
      <c r="D1831" s="5" t="s">
        <v>74</v>
      </c>
      <c r="E1831" s="5" t="str">
        <f ca="1">IFERROR(OFFSET(Input!$F$1,MATCH(G1831,Input!$K$1:$K$10000,0)-1+$H1831,I1831),"Does Not Exist")</f>
        <v>Does Not Exist</v>
      </c>
      <c r="G1831" s="5" t="str">
        <f si="24" t="shared"/>
        <v>Offer121500apr</v>
      </c>
    </row>
    <row r="1832" spans="1:7" x14ac:dyDescent="0.2">
      <c r="A1832" s="5" t="s">
        <v>148</v>
      </c>
      <c r="B1832" s="8">
        <v>12</v>
      </c>
      <c r="C1832" s="8">
        <v>1500</v>
      </c>
      <c r="D1832" s="5" t="s">
        <v>84</v>
      </c>
      <c r="E1832" s="5" t="str">
        <f ca="1">IFERROR(OFFSET(Input!$F$1,MATCH(G1832,Input!$K$1:$K$10000,0)-1+$H1832,I1832),"Does Not Exist")</f>
        <v>Does Not Exist</v>
      </c>
      <c r="G1832" s="5" t="str">
        <f si="24" t="shared"/>
        <v>Offer121500monthly_payment</v>
      </c>
    </row>
    <row r="1833" spans="1:7" x14ac:dyDescent="0.2">
      <c r="A1833" s="5" t="s">
        <v>148</v>
      </c>
      <c r="B1833" s="8">
        <v>12</v>
      </c>
      <c r="C1833" s="8">
        <v>1500</v>
      </c>
      <c r="D1833" s="5" t="s">
        <v>149</v>
      </c>
      <c r="E1833" s="5" t="str">
        <f ca="1">IFERROR(OFFSET(Input!$F$1,MATCH(G1833,Input!$K$1:$K$10000,0)-1+$H1833,I1833),"Does Not Exist")</f>
        <v>Does Not Exist</v>
      </c>
      <c r="G1833" s="5" t="str">
        <f si="24" t="shared"/>
        <v>Offer121500display</v>
      </c>
    </row>
    <row r="1834" spans="1:7" x14ac:dyDescent="0.2">
      <c r="A1834" s="5" t="s">
        <v>148</v>
      </c>
      <c r="B1834" s="8">
        <v>12</v>
      </c>
      <c r="C1834" s="8">
        <v>1500</v>
      </c>
      <c r="D1834" s="5" t="s">
        <v>150</v>
      </c>
      <c r="E1834" s="5" t="str">
        <f ca="1">IFERROR(OFFSET(Input!$F$1,MATCH(G1834,Input!$K$1:$K$10000,0)-1+$H1834,I1834),"Does Not Exist")</f>
        <v>Does Not Exist</v>
      </c>
      <c r="G1834" s="5" t="str">
        <f si="24" t="shared"/>
        <v>Offer121500type</v>
      </c>
    </row>
    <row r="1835" spans="1:7" x14ac:dyDescent="0.2">
      <c r="A1835" s="5" t="s">
        <v>148</v>
      </c>
      <c r="B1835" s="8">
        <v>12</v>
      </c>
      <c r="C1835" s="8">
        <v>1750</v>
      </c>
      <c r="D1835" s="5" t="s">
        <v>123</v>
      </c>
      <c r="E1835" s="5" t="str">
        <f ca="1">IFERROR(OFFSET(Input!$F$1,MATCH(G1835,Input!$K$1:$K$10000,0)-1+$H1835,I1835),"Does Not Exist")</f>
        <v>Does Not Exist</v>
      </c>
      <c r="G1835" s="5" t="str">
        <f si="24" t="shared"/>
        <v>Offer121750annual_interest_rate</v>
      </c>
    </row>
    <row r="1836" spans="1:7" x14ac:dyDescent="0.2">
      <c r="A1836" s="5" t="s">
        <v>148</v>
      </c>
      <c r="B1836" s="8">
        <v>12</v>
      </c>
      <c r="C1836" s="8">
        <v>1750</v>
      </c>
      <c r="D1836" s="5" t="s">
        <v>86</v>
      </c>
      <c r="E1836" s="5" t="str">
        <f ca="1">IFERROR(OFFSET(Input!$F$1,MATCH(G1836,Input!$K$1:$K$10000,0)-1+$H1836,I1836),"Does Not Exist")</f>
        <v>Does Not Exist</v>
      </c>
      <c r="G1836" s="5" t="str">
        <f si="24" t="shared"/>
        <v>Offer121750origination_fee_rate</v>
      </c>
    </row>
    <row r="1837" spans="1:7" x14ac:dyDescent="0.2">
      <c r="A1837" s="5" t="s">
        <v>148</v>
      </c>
      <c r="B1837" s="8">
        <v>12</v>
      </c>
      <c r="C1837" s="8">
        <v>1750</v>
      </c>
      <c r="D1837" s="5" t="s">
        <v>145</v>
      </c>
      <c r="E1837" s="5" t="str">
        <f ca="1">IFERROR(OFFSET(Input!$F$1,MATCH(G1837,Input!$K$1:$K$10000,0)-1+$H1837,I1837),"Does Not Exist")</f>
        <v>Does Not Exist</v>
      </c>
      <c r="G1837" s="5" t="str">
        <f si="24" t="shared"/>
        <v>Offer121750origination_fee_amount</v>
      </c>
    </row>
    <row r="1838" spans="1:7" x14ac:dyDescent="0.2">
      <c r="A1838" s="5" t="s">
        <v>148</v>
      </c>
      <c r="B1838" s="8">
        <v>12</v>
      </c>
      <c r="C1838" s="8">
        <v>1750</v>
      </c>
      <c r="D1838" s="5" t="s">
        <v>74</v>
      </c>
      <c r="E1838" s="5" t="str">
        <f ca="1">IFERROR(OFFSET(Input!$F$1,MATCH(G1838,Input!$K$1:$K$10000,0)-1+$H1838,I1838),"Does Not Exist")</f>
        <v>Does Not Exist</v>
      </c>
      <c r="G1838" s="5" t="str">
        <f si="24" t="shared"/>
        <v>Offer121750apr</v>
      </c>
    </row>
    <row r="1839" spans="1:7" x14ac:dyDescent="0.2">
      <c r="A1839" s="5" t="s">
        <v>148</v>
      </c>
      <c r="B1839" s="8">
        <v>12</v>
      </c>
      <c r="C1839" s="8">
        <v>1750</v>
      </c>
      <c r="D1839" s="5" t="s">
        <v>84</v>
      </c>
      <c r="E1839" s="5" t="str">
        <f ca="1">IFERROR(OFFSET(Input!$F$1,MATCH(G1839,Input!$K$1:$K$10000,0)-1+$H1839,I1839),"Does Not Exist")</f>
        <v>Does Not Exist</v>
      </c>
      <c r="G1839" s="5" t="str">
        <f si="24" t="shared"/>
        <v>Offer121750monthly_payment</v>
      </c>
    </row>
    <row r="1840" spans="1:7" x14ac:dyDescent="0.2">
      <c r="A1840" s="5" t="s">
        <v>148</v>
      </c>
      <c r="B1840" s="8">
        <v>12</v>
      </c>
      <c r="C1840" s="8">
        <v>1750</v>
      </c>
      <c r="D1840" s="5" t="s">
        <v>149</v>
      </c>
      <c r="E1840" s="5" t="str">
        <f ca="1">IFERROR(OFFSET(Input!$F$1,MATCH(G1840,Input!$K$1:$K$10000,0)-1+$H1840,I1840),"Does Not Exist")</f>
        <v>Does Not Exist</v>
      </c>
      <c r="G1840" s="5" t="str">
        <f si="24" t="shared"/>
        <v>Offer121750display</v>
      </c>
    </row>
    <row r="1841" spans="1:7" x14ac:dyDescent="0.2">
      <c r="A1841" s="5" t="s">
        <v>148</v>
      </c>
      <c r="B1841" s="8">
        <v>12</v>
      </c>
      <c r="C1841" s="8">
        <v>1750</v>
      </c>
      <c r="D1841" s="5" t="s">
        <v>150</v>
      </c>
      <c r="E1841" s="5" t="str">
        <f ca="1">IFERROR(OFFSET(Input!$F$1,MATCH(G1841,Input!$K$1:$K$10000,0)-1+$H1841,I1841),"Does Not Exist")</f>
        <v>Does Not Exist</v>
      </c>
      <c r="G1841" s="5" t="str">
        <f si="24" t="shared"/>
        <v>Offer121750type</v>
      </c>
    </row>
    <row r="1842" spans="1:7" x14ac:dyDescent="0.2">
      <c r="A1842" s="5" t="s">
        <v>148</v>
      </c>
      <c r="B1842" s="8">
        <v>12</v>
      </c>
      <c r="C1842" s="8">
        <v>2000</v>
      </c>
      <c r="D1842" s="5" t="s">
        <v>123</v>
      </c>
      <c r="E1842" s="5" t="str">
        <f ca="1">IFERROR(OFFSET(Input!$F$1,MATCH(G1842,Input!$K$1:$K$10000,0)-1+$H1842,I1842),"Does Not Exist")</f>
        <v>Does Not Exist</v>
      </c>
      <c r="G1842" s="5" t="str">
        <f si="24" t="shared"/>
        <v>Offer122000annual_interest_rate</v>
      </c>
    </row>
    <row r="1843" spans="1:7" x14ac:dyDescent="0.2">
      <c r="A1843" s="5" t="s">
        <v>148</v>
      </c>
      <c r="B1843" s="8">
        <v>12</v>
      </c>
      <c r="C1843" s="8">
        <v>2000</v>
      </c>
      <c r="D1843" s="5" t="s">
        <v>86</v>
      </c>
      <c r="E1843" s="5" t="str">
        <f ca="1">IFERROR(OFFSET(Input!$F$1,MATCH(G1843,Input!$K$1:$K$10000,0)-1+$H1843,I1843),"Does Not Exist")</f>
        <v>Does Not Exist</v>
      </c>
      <c r="G1843" s="5" t="str">
        <f si="24" t="shared"/>
        <v>Offer122000origination_fee_rate</v>
      </c>
    </row>
    <row r="1844" spans="1:7" x14ac:dyDescent="0.2">
      <c r="A1844" s="5" t="s">
        <v>148</v>
      </c>
      <c r="B1844" s="8">
        <v>12</v>
      </c>
      <c r="C1844" s="8">
        <v>2000</v>
      </c>
      <c r="D1844" s="5" t="s">
        <v>145</v>
      </c>
      <c r="E1844" s="5" t="str">
        <f ca="1">IFERROR(OFFSET(Input!$F$1,MATCH(G1844,Input!$K$1:$K$10000,0)-1+$H1844,I1844),"Does Not Exist")</f>
        <v>Does Not Exist</v>
      </c>
      <c r="G1844" s="5" t="str">
        <f si="24" t="shared"/>
        <v>Offer122000origination_fee_amount</v>
      </c>
    </row>
    <row r="1845" spans="1:7" x14ac:dyDescent="0.2">
      <c r="A1845" s="5" t="s">
        <v>148</v>
      </c>
      <c r="B1845" s="8">
        <v>12</v>
      </c>
      <c r="C1845" s="8">
        <v>2000</v>
      </c>
      <c r="D1845" s="5" t="s">
        <v>74</v>
      </c>
      <c r="E1845" s="5" t="str">
        <f ca="1">IFERROR(OFFSET(Input!$F$1,MATCH(G1845,Input!$K$1:$K$10000,0)-1+$H1845,I1845),"Does Not Exist")</f>
        <v>Does Not Exist</v>
      </c>
      <c r="G1845" s="5" t="str">
        <f si="24" t="shared"/>
        <v>Offer122000apr</v>
      </c>
    </row>
    <row r="1846" spans="1:7" x14ac:dyDescent="0.2">
      <c r="A1846" s="5" t="s">
        <v>148</v>
      </c>
      <c r="B1846" s="8">
        <v>12</v>
      </c>
      <c r="C1846" s="8">
        <v>2000</v>
      </c>
      <c r="D1846" s="5" t="s">
        <v>84</v>
      </c>
      <c r="E1846" s="5" t="str">
        <f ca="1">IFERROR(OFFSET(Input!$F$1,MATCH(G1846,Input!$K$1:$K$10000,0)-1+$H1846,I1846),"Does Not Exist")</f>
        <v>Does Not Exist</v>
      </c>
      <c r="G1846" s="5" t="str">
        <f si="24" t="shared"/>
        <v>Offer122000monthly_payment</v>
      </c>
    </row>
    <row r="1847" spans="1:7" x14ac:dyDescent="0.2">
      <c r="A1847" s="5" t="s">
        <v>148</v>
      </c>
      <c r="B1847" s="8">
        <v>12</v>
      </c>
      <c r="C1847" s="8">
        <v>2000</v>
      </c>
      <c r="D1847" s="5" t="s">
        <v>149</v>
      </c>
      <c r="E1847" s="5" t="str">
        <f ca="1">IFERROR(OFFSET(Input!$F$1,MATCH(G1847,Input!$K$1:$K$10000,0)-1+$H1847,I1847),"Does Not Exist")</f>
        <v>Does Not Exist</v>
      </c>
      <c r="G1847" s="5" t="str">
        <f si="24" t="shared"/>
        <v>Offer122000display</v>
      </c>
    </row>
    <row r="1848" spans="1:7" x14ac:dyDescent="0.2">
      <c r="A1848" s="5" t="s">
        <v>148</v>
      </c>
      <c r="B1848" s="8">
        <v>12</v>
      </c>
      <c r="C1848" s="8">
        <v>2000</v>
      </c>
      <c r="D1848" s="5" t="s">
        <v>150</v>
      </c>
      <c r="E1848" s="5" t="str">
        <f ca="1">IFERROR(OFFSET(Input!$F$1,MATCH(G1848,Input!$K$1:$K$10000,0)-1+$H1848,I1848),"Does Not Exist")</f>
        <v>Does Not Exist</v>
      </c>
      <c r="G1848" s="5" t="str">
        <f si="24" t="shared"/>
        <v>Offer122000type</v>
      </c>
    </row>
    <row r="1849" spans="1:7" x14ac:dyDescent="0.2">
      <c r="A1849" s="5" t="s">
        <v>148</v>
      </c>
      <c r="B1849" s="8">
        <v>12</v>
      </c>
      <c r="C1849" s="8">
        <v>2250</v>
      </c>
      <c r="D1849" s="5" t="s">
        <v>123</v>
      </c>
      <c r="E1849" s="5" t="str">
        <f ca="1">IFERROR(OFFSET(Input!$F$1,MATCH(G1849,Input!$K$1:$K$10000,0)-1+$H1849,I1849),"Does Not Exist")</f>
        <v>0.3599</v>
      </c>
      <c r="G1849" s="5" t="str">
        <f si="24" t="shared"/>
        <v>Offer122250annual_interest_rate</v>
      </c>
    </row>
    <row r="1850" spans="1:7" x14ac:dyDescent="0.2">
      <c r="A1850" s="5" t="s">
        <v>148</v>
      </c>
      <c r="B1850" s="8">
        <v>12</v>
      </c>
      <c r="C1850" s="8">
        <v>2250</v>
      </c>
      <c r="D1850" s="5" t="s">
        <v>86</v>
      </c>
      <c r="E1850" s="5" t="str">
        <f ca="1">IFERROR(OFFSET(Input!$F$1,MATCH(G1850,Input!$K$1:$K$10000,0)-1+$H1850,I1850),"Does Not Exist")</f>
        <v>0</v>
      </c>
      <c r="G1850" s="5" t="str">
        <f si="24" t="shared"/>
        <v>Offer122250origination_fee_rate</v>
      </c>
    </row>
    <row r="1851" spans="1:7" x14ac:dyDescent="0.2">
      <c r="A1851" s="5" t="s">
        <v>148</v>
      </c>
      <c r="B1851" s="8">
        <v>12</v>
      </c>
      <c r="C1851" s="8">
        <v>2250</v>
      </c>
      <c r="D1851" s="5" t="s">
        <v>145</v>
      </c>
      <c r="E1851" s="5" t="str">
        <f ca="1">IFERROR(OFFSET(Input!$F$1,MATCH(G1851,Input!$K$1:$K$10000,0)-1+$H1851,I1851),"Does Not Exist")</f>
        <v>0</v>
      </c>
      <c r="G1851" s="5" t="str">
        <f si="24" t="shared"/>
        <v>Offer122250origination_fee_amount</v>
      </c>
    </row>
    <row r="1852" spans="1:7" x14ac:dyDescent="0.2">
      <c r="A1852" s="5" t="s">
        <v>148</v>
      </c>
      <c r="B1852" s="8">
        <v>12</v>
      </c>
      <c r="C1852" s="8">
        <v>2250</v>
      </c>
      <c r="D1852" s="5" t="s">
        <v>74</v>
      </c>
      <c r="E1852" s="5" t="str">
        <f ca="1">IFERROR(OFFSET(Input!$F$1,MATCH(G1852,Input!$K$1:$K$10000,0)-1+$H1852,I1852),"Does Not Exist")</f>
        <v>0.3599</v>
      </c>
      <c r="G1852" s="5" t="str">
        <f si="24" t="shared"/>
        <v>Offer122250apr</v>
      </c>
    </row>
    <row r="1853" spans="1:7" x14ac:dyDescent="0.2">
      <c r="A1853" s="5" t="s">
        <v>148</v>
      </c>
      <c r="B1853" s="8">
        <v>12</v>
      </c>
      <c r="C1853" s="8">
        <v>2250</v>
      </c>
      <c r="D1853" s="5" t="s">
        <v>84</v>
      </c>
      <c r="E1853" s="5" t="str">
        <f ca="1">IFERROR(OFFSET(Input!$F$1,MATCH(G1853,Input!$K$1:$K$10000,0)-1+$H1853,I1853),"Does Not Exist")</f>
        <v>226.03</v>
      </c>
      <c r="G1853" s="5" t="str">
        <f ref="G1853:G1916" si="25" t="shared">A1853&amp;B1853&amp;C1853&amp;D1853</f>
        <v>Offer122250monthly_payment</v>
      </c>
    </row>
    <row r="1854" spans="1:7" x14ac:dyDescent="0.2">
      <c r="A1854" s="5" t="s">
        <v>148</v>
      </c>
      <c r="B1854" s="8">
        <v>12</v>
      </c>
      <c r="C1854" s="8">
        <v>2250</v>
      </c>
      <c r="D1854" s="5" t="s">
        <v>149</v>
      </c>
      <c r="E1854" s="5" t="str">
        <f ca="1">IFERROR(OFFSET(Input!$F$1,MATCH(G1854,Input!$K$1:$K$10000,0)-1+$H1854,I1854),"Does Not Exist")</f>
        <v>true</v>
      </c>
      <c r="G1854" s="5" t="str">
        <f si="25" t="shared"/>
        <v>Offer122250display</v>
      </c>
    </row>
    <row r="1855" spans="1:7" x14ac:dyDescent="0.2">
      <c r="A1855" s="5" t="s">
        <v>148</v>
      </c>
      <c r="B1855" s="8">
        <v>12</v>
      </c>
      <c r="C1855" s="8">
        <v>2250</v>
      </c>
      <c r="D1855" s="5" t="s">
        <v>150</v>
      </c>
      <c r="E1855" s="5" t="str">
        <f ca="1">IFERROR(OFFSET(Input!$F$1,MATCH(G1855,Input!$K$1:$K$10000,0)-1+$H1855,I1855),"Does Not Exist")</f>
        <v>online_underwriting</v>
      </c>
      <c r="G1855" s="5" t="str">
        <f si="25" t="shared"/>
        <v>Offer122250type</v>
      </c>
    </row>
    <row r="1856" spans="1:7" x14ac:dyDescent="0.2">
      <c r="A1856" s="5" t="s">
        <v>148</v>
      </c>
      <c r="B1856" s="8">
        <v>12</v>
      </c>
      <c r="C1856" s="8">
        <v>2500</v>
      </c>
      <c r="D1856" s="5" t="s">
        <v>123</v>
      </c>
      <c r="E1856" s="5" t="str">
        <f ca="1">IFERROR(OFFSET(Input!$F$1,MATCH(G1856,Input!$K$1:$K$10000,0)-1+$H1856,I1856),"Does Not Exist")</f>
        <v>0.3599</v>
      </c>
      <c r="G1856" s="5" t="str">
        <f si="25" t="shared"/>
        <v>Offer122500annual_interest_rate</v>
      </c>
    </row>
    <row r="1857" spans="1:7" x14ac:dyDescent="0.2">
      <c r="A1857" s="5" t="s">
        <v>148</v>
      </c>
      <c r="B1857" s="8">
        <v>12</v>
      </c>
      <c r="C1857" s="8">
        <v>2500</v>
      </c>
      <c r="D1857" s="5" t="s">
        <v>86</v>
      </c>
      <c r="E1857" s="5" t="str">
        <f ca="1">IFERROR(OFFSET(Input!$F$1,MATCH(G1857,Input!$K$1:$K$10000,0)-1+$H1857,I1857),"Does Not Exist")</f>
        <v>0</v>
      </c>
      <c r="G1857" s="5" t="str">
        <f si="25" t="shared"/>
        <v>Offer122500origination_fee_rate</v>
      </c>
    </row>
    <row r="1858" spans="1:7" x14ac:dyDescent="0.2">
      <c r="A1858" s="5" t="s">
        <v>148</v>
      </c>
      <c r="B1858" s="8">
        <v>12</v>
      </c>
      <c r="C1858" s="8">
        <v>2500</v>
      </c>
      <c r="D1858" s="5" t="s">
        <v>145</v>
      </c>
      <c r="E1858" s="5" t="str">
        <f ca="1">IFERROR(OFFSET(Input!$F$1,MATCH(G1858,Input!$K$1:$K$10000,0)-1+$H1858,I1858),"Does Not Exist")</f>
        <v>0</v>
      </c>
      <c r="G1858" s="5" t="str">
        <f si="25" t="shared"/>
        <v>Offer122500origination_fee_amount</v>
      </c>
    </row>
    <row r="1859" spans="1:7" x14ac:dyDescent="0.2">
      <c r="A1859" s="5" t="s">
        <v>148</v>
      </c>
      <c r="B1859" s="8">
        <v>12</v>
      </c>
      <c r="C1859" s="8">
        <v>2500</v>
      </c>
      <c r="D1859" s="5" t="s">
        <v>74</v>
      </c>
      <c r="E1859" s="5" t="str">
        <f ca="1">IFERROR(OFFSET(Input!$F$1,MATCH(G1859,Input!$K$1:$K$10000,0)-1+$H1859,I1859),"Does Not Exist")</f>
        <v>0.3599</v>
      </c>
      <c r="G1859" s="5" t="str">
        <f si="25" t="shared"/>
        <v>Offer122500apr</v>
      </c>
    </row>
    <row r="1860" spans="1:7" x14ac:dyDescent="0.2">
      <c r="A1860" s="5" t="s">
        <v>148</v>
      </c>
      <c r="B1860" s="8">
        <v>12</v>
      </c>
      <c r="C1860" s="8">
        <v>2500</v>
      </c>
      <c r="D1860" s="5" t="s">
        <v>84</v>
      </c>
      <c r="E1860" s="5" t="str">
        <f ca="1">IFERROR(OFFSET(Input!$F$1,MATCH(G1860,Input!$K$1:$K$10000,0)-1+$H1860,I1860),"Does Not Exist")</f>
        <v>251.14</v>
      </c>
      <c r="G1860" s="5" t="str">
        <f si="25" t="shared"/>
        <v>Offer122500monthly_payment</v>
      </c>
    </row>
    <row r="1861" spans="1:7" x14ac:dyDescent="0.2">
      <c r="A1861" s="5" t="s">
        <v>148</v>
      </c>
      <c r="B1861" s="8">
        <v>12</v>
      </c>
      <c r="C1861" s="8">
        <v>2500</v>
      </c>
      <c r="D1861" s="5" t="s">
        <v>149</v>
      </c>
      <c r="E1861" s="5" t="str">
        <f ca="1">IFERROR(OFFSET(Input!$F$1,MATCH(G1861,Input!$K$1:$K$10000,0)-1+$H1861,I1861),"Does Not Exist")</f>
        <v>true</v>
      </c>
      <c r="G1861" s="5" t="str">
        <f si="25" t="shared"/>
        <v>Offer122500display</v>
      </c>
    </row>
    <row r="1862" spans="1:7" x14ac:dyDescent="0.2">
      <c r="A1862" s="5" t="s">
        <v>148</v>
      </c>
      <c r="B1862" s="8">
        <v>12</v>
      </c>
      <c r="C1862" s="8">
        <v>2500</v>
      </c>
      <c r="D1862" s="5" t="s">
        <v>150</v>
      </c>
      <c r="E1862" s="5" t="str">
        <f ca="1">IFERROR(OFFSET(Input!$F$1,MATCH(G1862,Input!$K$1:$K$10000,0)-1+$H1862,I1862),"Does Not Exist")</f>
        <v>online_underwriting</v>
      </c>
      <c r="G1862" s="5" t="str">
        <f si="25" t="shared"/>
        <v>Offer122500type</v>
      </c>
    </row>
    <row r="1863" spans="1:7" x14ac:dyDescent="0.2">
      <c r="A1863" s="5" t="s">
        <v>148</v>
      </c>
      <c r="B1863" s="8">
        <v>12</v>
      </c>
      <c r="C1863" s="8">
        <v>2750</v>
      </c>
      <c r="D1863" s="5" t="s">
        <v>123</v>
      </c>
      <c r="E1863" s="5" t="str">
        <f ca="1">IFERROR(OFFSET(Input!$F$1,MATCH(G1863,Input!$K$1:$K$10000,0)-1+$H1863,I1863),"Does Not Exist")</f>
        <v>0.3599</v>
      </c>
      <c r="G1863" s="5" t="str">
        <f si="25" t="shared"/>
        <v>Offer122750annual_interest_rate</v>
      </c>
    </row>
    <row r="1864" spans="1:7" x14ac:dyDescent="0.2">
      <c r="A1864" s="5" t="s">
        <v>148</v>
      </c>
      <c r="B1864" s="8">
        <v>12</v>
      </c>
      <c r="C1864" s="8">
        <v>2750</v>
      </c>
      <c r="D1864" s="5" t="s">
        <v>86</v>
      </c>
      <c r="E1864" s="5" t="str">
        <f ca="1">IFERROR(OFFSET(Input!$F$1,MATCH(G1864,Input!$K$1:$K$10000,0)-1+$H1864,I1864),"Does Not Exist")</f>
        <v>0</v>
      </c>
      <c r="G1864" s="5" t="str">
        <f si="25" t="shared"/>
        <v>Offer122750origination_fee_rate</v>
      </c>
    </row>
    <row r="1865" spans="1:7" x14ac:dyDescent="0.2">
      <c r="A1865" s="5" t="s">
        <v>148</v>
      </c>
      <c r="B1865" s="8">
        <v>12</v>
      </c>
      <c r="C1865" s="8">
        <v>2750</v>
      </c>
      <c r="D1865" s="5" t="s">
        <v>145</v>
      </c>
      <c r="E1865" s="5" t="str">
        <f ca="1">IFERROR(OFFSET(Input!$F$1,MATCH(G1865,Input!$K$1:$K$10000,0)-1+$H1865,I1865),"Does Not Exist")</f>
        <v>0</v>
      </c>
      <c r="G1865" s="5" t="str">
        <f si="25" t="shared"/>
        <v>Offer122750origination_fee_amount</v>
      </c>
    </row>
    <row r="1866" spans="1:7" x14ac:dyDescent="0.2">
      <c r="A1866" s="5" t="s">
        <v>148</v>
      </c>
      <c r="B1866" s="8">
        <v>12</v>
      </c>
      <c r="C1866" s="8">
        <v>2750</v>
      </c>
      <c r="D1866" s="5" t="s">
        <v>74</v>
      </c>
      <c r="E1866" s="5" t="str">
        <f ca="1">IFERROR(OFFSET(Input!$F$1,MATCH(G1866,Input!$K$1:$K$10000,0)-1+$H1866,I1866),"Does Not Exist")</f>
        <v>0.3599</v>
      </c>
      <c r="G1866" s="5" t="str">
        <f si="25" t="shared"/>
        <v>Offer122750apr</v>
      </c>
    </row>
    <row r="1867" spans="1:7" x14ac:dyDescent="0.2">
      <c r="A1867" s="5" t="s">
        <v>148</v>
      </c>
      <c r="B1867" s="8">
        <v>12</v>
      </c>
      <c r="C1867" s="8">
        <v>2750</v>
      </c>
      <c r="D1867" s="5" t="s">
        <v>84</v>
      </c>
      <c r="E1867" s="5" t="str">
        <f ca="1">IFERROR(OFFSET(Input!$F$1,MATCH(G1867,Input!$K$1:$K$10000,0)-1+$H1867,I1867),"Does Not Exist")</f>
        <v>276.26</v>
      </c>
      <c r="G1867" s="5" t="str">
        <f si="25" t="shared"/>
        <v>Offer122750monthly_payment</v>
      </c>
    </row>
    <row r="1868" spans="1:7" x14ac:dyDescent="0.2">
      <c r="A1868" s="5" t="s">
        <v>148</v>
      </c>
      <c r="B1868" s="8">
        <v>12</v>
      </c>
      <c r="C1868" s="8">
        <v>2750</v>
      </c>
      <c r="D1868" s="5" t="s">
        <v>149</v>
      </c>
      <c r="E1868" s="5" t="str">
        <f ca="1">IFERROR(OFFSET(Input!$F$1,MATCH(G1868,Input!$K$1:$K$10000,0)-1+$H1868,I1868),"Does Not Exist")</f>
        <v>true</v>
      </c>
      <c r="G1868" s="5" t="str">
        <f si="25" t="shared"/>
        <v>Offer122750display</v>
      </c>
    </row>
    <row r="1869" spans="1:7" x14ac:dyDescent="0.2">
      <c r="A1869" s="5" t="s">
        <v>148</v>
      </c>
      <c r="B1869" s="8">
        <v>12</v>
      </c>
      <c r="C1869" s="8">
        <v>2750</v>
      </c>
      <c r="D1869" s="5" t="s">
        <v>150</v>
      </c>
      <c r="E1869" s="5" t="str">
        <f ca="1">IFERROR(OFFSET(Input!$F$1,MATCH(G1869,Input!$K$1:$K$10000,0)-1+$H1869,I1869),"Does Not Exist")</f>
        <v>online_underwriting</v>
      </c>
      <c r="G1869" s="5" t="str">
        <f si="25" t="shared"/>
        <v>Offer122750type</v>
      </c>
    </row>
    <row r="1870" spans="1:7" x14ac:dyDescent="0.2">
      <c r="A1870" s="5" t="s">
        <v>148</v>
      </c>
      <c r="B1870" s="8">
        <v>12</v>
      </c>
      <c r="C1870" s="8">
        <v>3000</v>
      </c>
      <c r="D1870" s="5" t="s">
        <v>123</v>
      </c>
      <c r="E1870" s="5" t="str">
        <f ca="1">IFERROR(OFFSET(Input!$F$1,MATCH(G1870,Input!$K$1:$K$10000,0)-1+$H1870,I1870),"Does Not Exist")</f>
        <v>0.3599</v>
      </c>
      <c r="G1870" s="5" t="str">
        <f si="25" t="shared"/>
        <v>Offer123000annual_interest_rate</v>
      </c>
    </row>
    <row r="1871" spans="1:7" x14ac:dyDescent="0.2">
      <c r="A1871" s="5" t="s">
        <v>148</v>
      </c>
      <c r="B1871" s="8">
        <v>12</v>
      </c>
      <c r="C1871" s="8">
        <v>3000</v>
      </c>
      <c r="D1871" s="5" t="s">
        <v>86</v>
      </c>
      <c r="E1871" s="5" t="str">
        <f ca="1">IFERROR(OFFSET(Input!$F$1,MATCH(G1871,Input!$K$1:$K$10000,0)-1+$H1871,I1871),"Does Not Exist")</f>
        <v>0</v>
      </c>
      <c r="G1871" s="5" t="str">
        <f si="25" t="shared"/>
        <v>Offer123000origination_fee_rate</v>
      </c>
    </row>
    <row r="1872" spans="1:7" x14ac:dyDescent="0.2">
      <c r="A1872" s="5" t="s">
        <v>148</v>
      </c>
      <c r="B1872" s="8">
        <v>12</v>
      </c>
      <c r="C1872" s="8">
        <v>3000</v>
      </c>
      <c r="D1872" s="5" t="s">
        <v>145</v>
      </c>
      <c r="E1872" s="5" t="str">
        <f ca="1">IFERROR(OFFSET(Input!$F$1,MATCH(G1872,Input!$K$1:$K$10000,0)-1+$H1872,I1872),"Does Not Exist")</f>
        <v>0</v>
      </c>
      <c r="G1872" s="5" t="str">
        <f si="25" t="shared"/>
        <v>Offer123000origination_fee_amount</v>
      </c>
    </row>
    <row r="1873" spans="1:7" x14ac:dyDescent="0.2">
      <c r="A1873" s="5" t="s">
        <v>148</v>
      </c>
      <c r="B1873" s="8">
        <v>12</v>
      </c>
      <c r="C1873" s="8">
        <v>3000</v>
      </c>
      <c r="D1873" s="5" t="s">
        <v>74</v>
      </c>
      <c r="E1873" s="5" t="str">
        <f ca="1">IFERROR(OFFSET(Input!$F$1,MATCH(G1873,Input!$K$1:$K$10000,0)-1+$H1873,I1873),"Does Not Exist")</f>
        <v>0.3599</v>
      </c>
      <c r="G1873" s="5" t="str">
        <f si="25" t="shared"/>
        <v>Offer123000apr</v>
      </c>
    </row>
    <row r="1874" spans="1:7" x14ac:dyDescent="0.2">
      <c r="A1874" s="5" t="s">
        <v>148</v>
      </c>
      <c r="B1874" s="8">
        <v>12</v>
      </c>
      <c r="C1874" s="8">
        <v>3000</v>
      </c>
      <c r="D1874" s="5" t="s">
        <v>84</v>
      </c>
      <c r="E1874" s="5" t="str">
        <f ca="1">IFERROR(OFFSET(Input!$F$1,MATCH(G1874,Input!$K$1:$K$10000,0)-1+$H1874,I1874),"Does Not Exist")</f>
        <v>301.37</v>
      </c>
      <c r="G1874" s="5" t="str">
        <f si="25" t="shared"/>
        <v>Offer123000monthly_payment</v>
      </c>
    </row>
    <row r="1875" spans="1:7" x14ac:dyDescent="0.2">
      <c r="A1875" s="5" t="s">
        <v>148</v>
      </c>
      <c r="B1875" s="8">
        <v>12</v>
      </c>
      <c r="C1875" s="8">
        <v>3000</v>
      </c>
      <c r="D1875" s="5" t="s">
        <v>149</v>
      </c>
      <c r="E1875" s="5" t="str">
        <f ca="1">IFERROR(OFFSET(Input!$F$1,MATCH(G1875,Input!$K$1:$K$10000,0)-1+$H1875,I1875),"Does Not Exist")</f>
        <v>true</v>
      </c>
      <c r="G1875" s="5" t="str">
        <f si="25" t="shared"/>
        <v>Offer123000display</v>
      </c>
    </row>
    <row r="1876" spans="1:7" x14ac:dyDescent="0.2">
      <c r="A1876" s="5" t="s">
        <v>148</v>
      </c>
      <c r="B1876" s="8">
        <v>12</v>
      </c>
      <c r="C1876" s="8">
        <v>3000</v>
      </c>
      <c r="D1876" s="5" t="s">
        <v>150</v>
      </c>
      <c r="E1876" s="5" t="str">
        <f ca="1">IFERROR(OFFSET(Input!$F$1,MATCH(G1876,Input!$K$1:$K$10000,0)-1+$H1876,I1876),"Does Not Exist")</f>
        <v>online_underwriting</v>
      </c>
      <c r="G1876" s="5" t="str">
        <f si="25" t="shared"/>
        <v>Offer123000type</v>
      </c>
    </row>
    <row r="1877" spans="1:7" x14ac:dyDescent="0.2">
      <c r="A1877" s="5" t="s">
        <v>148</v>
      </c>
      <c r="B1877" s="8">
        <v>12</v>
      </c>
      <c r="C1877" s="8">
        <v>3250</v>
      </c>
      <c r="D1877" s="5" t="s">
        <v>123</v>
      </c>
      <c r="E1877" s="5" t="str">
        <f ca="1">IFERROR(OFFSET(Input!$F$1,MATCH(G1877,Input!$K$1:$K$10000,0)-1+$H1877,I1877),"Does Not Exist")</f>
        <v>Does Not Exist</v>
      </c>
      <c r="G1877" s="5" t="str">
        <f si="25" t="shared"/>
        <v>Offer123250annual_interest_rate</v>
      </c>
    </row>
    <row r="1878" spans="1:7" x14ac:dyDescent="0.2">
      <c r="A1878" s="5" t="s">
        <v>148</v>
      </c>
      <c r="B1878" s="8">
        <v>12</v>
      </c>
      <c r="C1878" s="8">
        <v>3250</v>
      </c>
      <c r="D1878" s="5" t="s">
        <v>86</v>
      </c>
      <c r="E1878" s="5" t="str">
        <f ca="1">IFERROR(OFFSET(Input!$F$1,MATCH(G1878,Input!$K$1:$K$10000,0)-1+$H1878,I1878),"Does Not Exist")</f>
        <v>Does Not Exist</v>
      </c>
      <c r="G1878" s="5" t="str">
        <f si="25" t="shared"/>
        <v>Offer123250origination_fee_rate</v>
      </c>
    </row>
    <row r="1879" spans="1:7" x14ac:dyDescent="0.2">
      <c r="A1879" s="5" t="s">
        <v>148</v>
      </c>
      <c r="B1879" s="8">
        <v>12</v>
      </c>
      <c r="C1879" s="8">
        <v>3250</v>
      </c>
      <c r="D1879" s="5" t="s">
        <v>145</v>
      </c>
      <c r="E1879" s="5" t="str">
        <f ca="1">IFERROR(OFFSET(Input!$F$1,MATCH(G1879,Input!$K$1:$K$10000,0)-1+$H1879,I1879),"Does Not Exist")</f>
        <v>Does Not Exist</v>
      </c>
      <c r="G1879" s="5" t="str">
        <f si="25" t="shared"/>
        <v>Offer123250origination_fee_amount</v>
      </c>
    </row>
    <row r="1880" spans="1:7" x14ac:dyDescent="0.2">
      <c r="A1880" s="5" t="s">
        <v>148</v>
      </c>
      <c r="B1880" s="8">
        <v>12</v>
      </c>
      <c r="C1880" s="8">
        <v>3250</v>
      </c>
      <c r="D1880" s="5" t="s">
        <v>74</v>
      </c>
      <c r="E1880" s="5" t="str">
        <f ca="1">IFERROR(OFFSET(Input!$F$1,MATCH(G1880,Input!$K$1:$K$10000,0)-1+$H1880,I1880),"Does Not Exist")</f>
        <v>Does Not Exist</v>
      </c>
      <c r="G1880" s="5" t="str">
        <f si="25" t="shared"/>
        <v>Offer123250apr</v>
      </c>
    </row>
    <row r="1881" spans="1:7" x14ac:dyDescent="0.2">
      <c r="A1881" s="5" t="s">
        <v>148</v>
      </c>
      <c r="B1881" s="8">
        <v>12</v>
      </c>
      <c r="C1881" s="8">
        <v>3250</v>
      </c>
      <c r="D1881" s="5" t="s">
        <v>84</v>
      </c>
      <c r="E1881" s="5" t="str">
        <f ca="1">IFERROR(OFFSET(Input!$F$1,MATCH(G1881,Input!$K$1:$K$10000,0)-1+$H1881,I1881),"Does Not Exist")</f>
        <v>Does Not Exist</v>
      </c>
      <c r="G1881" s="5" t="str">
        <f si="25" t="shared"/>
        <v>Offer123250monthly_payment</v>
      </c>
    </row>
    <row r="1882" spans="1:7" x14ac:dyDescent="0.2">
      <c r="A1882" s="5" t="s">
        <v>148</v>
      </c>
      <c r="B1882" s="8">
        <v>12</v>
      </c>
      <c r="C1882" s="8">
        <v>3250</v>
      </c>
      <c r="D1882" s="5" t="s">
        <v>149</v>
      </c>
      <c r="E1882" s="5" t="str">
        <f ca="1">IFERROR(OFFSET(Input!$F$1,MATCH(G1882,Input!$K$1:$K$10000,0)-1+$H1882,I1882),"Does Not Exist")</f>
        <v>Does Not Exist</v>
      </c>
      <c r="G1882" s="5" t="str">
        <f si="25" t="shared"/>
        <v>Offer123250display</v>
      </c>
    </row>
    <row r="1883" spans="1:7" x14ac:dyDescent="0.2">
      <c r="A1883" s="5" t="s">
        <v>148</v>
      </c>
      <c r="B1883" s="8">
        <v>12</v>
      </c>
      <c r="C1883" s="8">
        <v>3250</v>
      </c>
      <c r="D1883" s="5" t="s">
        <v>150</v>
      </c>
      <c r="E1883" s="5" t="str">
        <f ca="1">IFERROR(OFFSET(Input!$F$1,MATCH(G1883,Input!$K$1:$K$10000,0)-1+$H1883,I1883),"Does Not Exist")</f>
        <v>Does Not Exist</v>
      </c>
      <c r="G1883" s="5" t="str">
        <f si="25" t="shared"/>
        <v>Offer123250type</v>
      </c>
    </row>
    <row r="1884" spans="1:7" x14ac:dyDescent="0.2">
      <c r="A1884" s="5" t="s">
        <v>148</v>
      </c>
      <c r="B1884" s="8">
        <v>12</v>
      </c>
      <c r="C1884" s="8">
        <v>3500</v>
      </c>
      <c r="D1884" s="5" t="s">
        <v>123</v>
      </c>
      <c r="E1884" s="5" t="str">
        <f ca="1">IFERROR(OFFSET(Input!$F$1,MATCH(G1884,Input!$K$1:$K$10000,0)-1+$H1884,I1884),"Does Not Exist")</f>
        <v>Does Not Exist</v>
      </c>
      <c r="G1884" s="5" t="str">
        <f si="25" t="shared"/>
        <v>Offer123500annual_interest_rate</v>
      </c>
    </row>
    <row r="1885" spans="1:7" x14ac:dyDescent="0.2">
      <c r="A1885" s="5" t="s">
        <v>148</v>
      </c>
      <c r="B1885" s="8">
        <v>12</v>
      </c>
      <c r="C1885" s="8">
        <v>3500</v>
      </c>
      <c r="D1885" s="5" t="s">
        <v>86</v>
      </c>
      <c r="E1885" s="5" t="str">
        <f ca="1">IFERROR(OFFSET(Input!$F$1,MATCH(G1885,Input!$K$1:$K$10000,0)-1+$H1885,I1885),"Does Not Exist")</f>
        <v>Does Not Exist</v>
      </c>
      <c r="G1885" s="5" t="str">
        <f si="25" t="shared"/>
        <v>Offer123500origination_fee_rate</v>
      </c>
    </row>
    <row r="1886" spans="1:7" x14ac:dyDescent="0.2">
      <c r="A1886" s="5" t="s">
        <v>148</v>
      </c>
      <c r="B1886" s="8">
        <v>12</v>
      </c>
      <c r="C1886" s="8">
        <v>3500</v>
      </c>
      <c r="D1886" s="5" t="s">
        <v>145</v>
      </c>
      <c r="E1886" s="5" t="str">
        <f ca="1">IFERROR(OFFSET(Input!$F$1,MATCH(G1886,Input!$K$1:$K$10000,0)-1+$H1886,I1886),"Does Not Exist")</f>
        <v>Does Not Exist</v>
      </c>
      <c r="G1886" s="5" t="str">
        <f si="25" t="shared"/>
        <v>Offer123500origination_fee_amount</v>
      </c>
    </row>
    <row r="1887" spans="1:7" x14ac:dyDescent="0.2">
      <c r="A1887" s="5" t="s">
        <v>148</v>
      </c>
      <c r="B1887" s="8">
        <v>12</v>
      </c>
      <c r="C1887" s="8">
        <v>3500</v>
      </c>
      <c r="D1887" s="5" t="s">
        <v>74</v>
      </c>
      <c r="E1887" s="5" t="str">
        <f ca="1">IFERROR(OFFSET(Input!$F$1,MATCH(G1887,Input!$K$1:$K$10000,0)-1+$H1887,I1887),"Does Not Exist")</f>
        <v>Does Not Exist</v>
      </c>
      <c r="G1887" s="5" t="str">
        <f si="25" t="shared"/>
        <v>Offer123500apr</v>
      </c>
    </row>
    <row r="1888" spans="1:7" x14ac:dyDescent="0.2">
      <c r="A1888" s="5" t="s">
        <v>148</v>
      </c>
      <c r="B1888" s="8">
        <v>12</v>
      </c>
      <c r="C1888" s="8">
        <v>3500</v>
      </c>
      <c r="D1888" s="5" t="s">
        <v>84</v>
      </c>
      <c r="E1888" s="5" t="str">
        <f ca="1">IFERROR(OFFSET(Input!$F$1,MATCH(G1888,Input!$K$1:$K$10000,0)-1+$H1888,I1888),"Does Not Exist")</f>
        <v>Does Not Exist</v>
      </c>
      <c r="G1888" s="5" t="str">
        <f si="25" t="shared"/>
        <v>Offer123500monthly_payment</v>
      </c>
    </row>
    <row r="1889" spans="1:7" x14ac:dyDescent="0.2">
      <c r="A1889" s="5" t="s">
        <v>148</v>
      </c>
      <c r="B1889" s="8">
        <v>12</v>
      </c>
      <c r="C1889" s="8">
        <v>3500</v>
      </c>
      <c r="D1889" s="5" t="s">
        <v>149</v>
      </c>
      <c r="E1889" s="5" t="str">
        <f ca="1">IFERROR(OFFSET(Input!$F$1,MATCH(G1889,Input!$K$1:$K$10000,0)-1+$H1889,I1889),"Does Not Exist")</f>
        <v>Does Not Exist</v>
      </c>
      <c r="G1889" s="5" t="str">
        <f si="25" t="shared"/>
        <v>Offer123500display</v>
      </c>
    </row>
    <row r="1890" spans="1:7" x14ac:dyDescent="0.2">
      <c r="A1890" s="5" t="s">
        <v>148</v>
      </c>
      <c r="B1890" s="8">
        <v>12</v>
      </c>
      <c r="C1890" s="8">
        <v>3500</v>
      </c>
      <c r="D1890" s="5" t="s">
        <v>150</v>
      </c>
      <c r="E1890" s="5" t="str">
        <f ca="1">IFERROR(OFFSET(Input!$F$1,MATCH(G1890,Input!$K$1:$K$10000,0)-1+$H1890,I1890),"Does Not Exist")</f>
        <v>Does Not Exist</v>
      </c>
      <c r="G1890" s="5" t="str">
        <f si="25" t="shared"/>
        <v>Offer123500type</v>
      </c>
    </row>
    <row r="1891" spans="1:7" x14ac:dyDescent="0.2">
      <c r="A1891" s="5" t="s">
        <v>148</v>
      </c>
      <c r="B1891" s="8">
        <v>12</v>
      </c>
      <c r="C1891" s="8">
        <v>3750</v>
      </c>
      <c r="D1891" s="5" t="s">
        <v>123</v>
      </c>
      <c r="E1891" s="5" t="str">
        <f ca="1">IFERROR(OFFSET(Input!$F$1,MATCH(G1891,Input!$K$1:$K$10000,0)-1+$H1891,I1891),"Does Not Exist")</f>
        <v>Does Not Exist</v>
      </c>
      <c r="G1891" s="5" t="str">
        <f si="25" t="shared"/>
        <v>Offer123750annual_interest_rate</v>
      </c>
    </row>
    <row r="1892" spans="1:7" x14ac:dyDescent="0.2">
      <c r="A1892" s="5" t="s">
        <v>148</v>
      </c>
      <c r="B1892" s="8">
        <v>12</v>
      </c>
      <c r="C1892" s="8">
        <v>3750</v>
      </c>
      <c r="D1892" s="5" t="s">
        <v>86</v>
      </c>
      <c r="E1892" s="5" t="str">
        <f ca="1">IFERROR(OFFSET(Input!$F$1,MATCH(G1892,Input!$K$1:$K$10000,0)-1+$H1892,I1892),"Does Not Exist")</f>
        <v>Does Not Exist</v>
      </c>
      <c r="G1892" s="5" t="str">
        <f si="25" t="shared"/>
        <v>Offer123750origination_fee_rate</v>
      </c>
    </row>
    <row r="1893" spans="1:7" x14ac:dyDescent="0.2">
      <c r="A1893" s="5" t="s">
        <v>148</v>
      </c>
      <c r="B1893" s="8">
        <v>12</v>
      </c>
      <c r="C1893" s="8">
        <v>3750</v>
      </c>
      <c r="D1893" s="5" t="s">
        <v>145</v>
      </c>
      <c r="E1893" s="5" t="str">
        <f ca="1">IFERROR(OFFSET(Input!$F$1,MATCH(G1893,Input!$K$1:$K$10000,0)-1+$H1893,I1893),"Does Not Exist")</f>
        <v>Does Not Exist</v>
      </c>
      <c r="G1893" s="5" t="str">
        <f si="25" t="shared"/>
        <v>Offer123750origination_fee_amount</v>
      </c>
    </row>
    <row r="1894" spans="1:7" x14ac:dyDescent="0.2">
      <c r="A1894" s="5" t="s">
        <v>148</v>
      </c>
      <c r="B1894" s="8">
        <v>12</v>
      </c>
      <c r="C1894" s="8">
        <v>3750</v>
      </c>
      <c r="D1894" s="5" t="s">
        <v>74</v>
      </c>
      <c r="E1894" s="5" t="str">
        <f ca="1">IFERROR(OFFSET(Input!$F$1,MATCH(G1894,Input!$K$1:$K$10000,0)-1+$H1894,I1894),"Does Not Exist")</f>
        <v>Does Not Exist</v>
      </c>
      <c r="G1894" s="5" t="str">
        <f si="25" t="shared"/>
        <v>Offer123750apr</v>
      </c>
    </row>
    <row r="1895" spans="1:7" x14ac:dyDescent="0.2">
      <c r="A1895" s="5" t="s">
        <v>148</v>
      </c>
      <c r="B1895" s="8">
        <v>12</v>
      </c>
      <c r="C1895" s="8">
        <v>3750</v>
      </c>
      <c r="D1895" s="5" t="s">
        <v>84</v>
      </c>
      <c r="E1895" s="5" t="str">
        <f ca="1">IFERROR(OFFSET(Input!$F$1,MATCH(G1895,Input!$K$1:$K$10000,0)-1+$H1895,I1895),"Does Not Exist")</f>
        <v>Does Not Exist</v>
      </c>
      <c r="G1895" s="5" t="str">
        <f si="25" t="shared"/>
        <v>Offer123750monthly_payment</v>
      </c>
    </row>
    <row r="1896" spans="1:7" x14ac:dyDescent="0.2">
      <c r="A1896" s="5" t="s">
        <v>148</v>
      </c>
      <c r="B1896" s="8">
        <v>12</v>
      </c>
      <c r="C1896" s="8">
        <v>3750</v>
      </c>
      <c r="D1896" s="5" t="s">
        <v>149</v>
      </c>
      <c r="E1896" s="5" t="str">
        <f ca="1">IFERROR(OFFSET(Input!$F$1,MATCH(G1896,Input!$K$1:$K$10000,0)-1+$H1896,I1896),"Does Not Exist")</f>
        <v>Does Not Exist</v>
      </c>
      <c r="G1896" s="5" t="str">
        <f si="25" t="shared"/>
        <v>Offer123750display</v>
      </c>
    </row>
    <row r="1897" spans="1:7" x14ac:dyDescent="0.2">
      <c r="A1897" s="5" t="s">
        <v>148</v>
      </c>
      <c r="B1897" s="8">
        <v>12</v>
      </c>
      <c r="C1897" s="8">
        <v>3750</v>
      </c>
      <c r="D1897" s="5" t="s">
        <v>150</v>
      </c>
      <c r="E1897" s="5" t="str">
        <f ca="1">IFERROR(OFFSET(Input!$F$1,MATCH(G1897,Input!$K$1:$K$10000,0)-1+$H1897,I1897),"Does Not Exist")</f>
        <v>Does Not Exist</v>
      </c>
      <c r="G1897" s="5" t="str">
        <f si="25" t="shared"/>
        <v>Offer123750type</v>
      </c>
    </row>
    <row r="1898" spans="1:7" x14ac:dyDescent="0.2">
      <c r="A1898" s="5" t="s">
        <v>148</v>
      </c>
      <c r="B1898" s="8">
        <v>12</v>
      </c>
      <c r="C1898" s="8">
        <v>4000</v>
      </c>
      <c r="D1898" s="5" t="s">
        <v>123</v>
      </c>
      <c r="E1898" s="5" t="str">
        <f ca="1">IFERROR(OFFSET(Input!$F$1,MATCH(G1898,Input!$K$1:$K$10000,0)-1+$H1898,I1898),"Does Not Exist")</f>
        <v>Does Not Exist</v>
      </c>
      <c r="G1898" s="5" t="str">
        <f si="25" t="shared"/>
        <v>Offer124000annual_interest_rate</v>
      </c>
    </row>
    <row r="1899" spans="1:7" x14ac:dyDescent="0.2">
      <c r="A1899" s="5" t="s">
        <v>148</v>
      </c>
      <c r="B1899" s="8">
        <v>12</v>
      </c>
      <c r="C1899" s="8">
        <v>4000</v>
      </c>
      <c r="D1899" s="5" t="s">
        <v>86</v>
      </c>
      <c r="E1899" s="5" t="str">
        <f ca="1">IFERROR(OFFSET(Input!$F$1,MATCH(G1899,Input!$K$1:$K$10000,0)-1+$H1899,I1899),"Does Not Exist")</f>
        <v>Does Not Exist</v>
      </c>
      <c r="G1899" s="5" t="str">
        <f si="25" t="shared"/>
        <v>Offer124000origination_fee_rate</v>
      </c>
    </row>
    <row r="1900" spans="1:7" x14ac:dyDescent="0.2">
      <c r="A1900" s="5" t="s">
        <v>148</v>
      </c>
      <c r="B1900" s="8">
        <v>12</v>
      </c>
      <c r="C1900" s="8">
        <v>4000</v>
      </c>
      <c r="D1900" s="5" t="s">
        <v>145</v>
      </c>
      <c r="E1900" s="5" t="str">
        <f ca="1">IFERROR(OFFSET(Input!$F$1,MATCH(G1900,Input!$K$1:$K$10000,0)-1+$H1900,I1900),"Does Not Exist")</f>
        <v>Does Not Exist</v>
      </c>
      <c r="G1900" s="5" t="str">
        <f si="25" t="shared"/>
        <v>Offer124000origination_fee_amount</v>
      </c>
    </row>
    <row r="1901" spans="1:7" x14ac:dyDescent="0.2">
      <c r="A1901" s="5" t="s">
        <v>148</v>
      </c>
      <c r="B1901" s="8">
        <v>12</v>
      </c>
      <c r="C1901" s="8">
        <v>4000</v>
      </c>
      <c r="D1901" s="5" t="s">
        <v>74</v>
      </c>
      <c r="E1901" s="5" t="str">
        <f ca="1">IFERROR(OFFSET(Input!$F$1,MATCH(G1901,Input!$K$1:$K$10000,0)-1+$H1901,I1901),"Does Not Exist")</f>
        <v>Does Not Exist</v>
      </c>
      <c r="G1901" s="5" t="str">
        <f si="25" t="shared"/>
        <v>Offer124000apr</v>
      </c>
    </row>
    <row r="1902" spans="1:7" x14ac:dyDescent="0.2">
      <c r="A1902" s="5" t="s">
        <v>148</v>
      </c>
      <c r="B1902" s="8">
        <v>12</v>
      </c>
      <c r="C1902" s="8">
        <v>4000</v>
      </c>
      <c r="D1902" s="5" t="s">
        <v>84</v>
      </c>
      <c r="E1902" s="5" t="str">
        <f ca="1">IFERROR(OFFSET(Input!$F$1,MATCH(G1902,Input!$K$1:$K$10000,0)-1+$H1902,I1902),"Does Not Exist")</f>
        <v>Does Not Exist</v>
      </c>
      <c r="G1902" s="5" t="str">
        <f si="25" t="shared"/>
        <v>Offer124000monthly_payment</v>
      </c>
    </row>
    <row r="1903" spans="1:7" x14ac:dyDescent="0.2">
      <c r="A1903" s="5" t="s">
        <v>148</v>
      </c>
      <c r="B1903" s="8">
        <v>12</v>
      </c>
      <c r="C1903" s="8">
        <v>4000</v>
      </c>
      <c r="D1903" s="5" t="s">
        <v>149</v>
      </c>
      <c r="E1903" s="5" t="str">
        <f ca="1">IFERROR(OFFSET(Input!$F$1,MATCH(G1903,Input!$K$1:$K$10000,0)-1+$H1903,I1903),"Does Not Exist")</f>
        <v>Does Not Exist</v>
      </c>
      <c r="G1903" s="5" t="str">
        <f si="25" t="shared"/>
        <v>Offer124000display</v>
      </c>
    </row>
    <row r="1904" spans="1:7" x14ac:dyDescent="0.2">
      <c r="A1904" s="5" t="s">
        <v>148</v>
      </c>
      <c r="B1904" s="8">
        <v>12</v>
      </c>
      <c r="C1904" s="8">
        <v>4000</v>
      </c>
      <c r="D1904" s="5" t="s">
        <v>150</v>
      </c>
      <c r="E1904" s="5" t="str">
        <f ca="1">IFERROR(OFFSET(Input!$F$1,MATCH(G1904,Input!$K$1:$K$10000,0)-1+$H1904,I1904),"Does Not Exist")</f>
        <v>Does Not Exist</v>
      </c>
      <c r="G1904" s="5" t="str">
        <f si="25" t="shared"/>
        <v>Offer124000type</v>
      </c>
    </row>
    <row r="1905" spans="1:7" x14ac:dyDescent="0.2">
      <c r="A1905" s="5" t="s">
        <v>148</v>
      </c>
      <c r="B1905" s="8">
        <v>12</v>
      </c>
      <c r="C1905" s="8">
        <v>4250</v>
      </c>
      <c r="D1905" s="5" t="s">
        <v>123</v>
      </c>
      <c r="E1905" s="5" t="str">
        <f ca="1">IFERROR(OFFSET(Input!$F$1,MATCH(G1905,Input!$K$1:$K$10000,0)-1+$H1905,I1905),"Does Not Exist")</f>
        <v>Does Not Exist</v>
      </c>
      <c r="G1905" s="5" t="str">
        <f si="25" t="shared"/>
        <v>Offer124250annual_interest_rate</v>
      </c>
    </row>
    <row r="1906" spans="1:7" x14ac:dyDescent="0.2">
      <c r="A1906" s="5" t="s">
        <v>148</v>
      </c>
      <c r="B1906" s="8">
        <v>12</v>
      </c>
      <c r="C1906" s="8">
        <v>4250</v>
      </c>
      <c r="D1906" s="5" t="s">
        <v>86</v>
      </c>
      <c r="E1906" s="5" t="str">
        <f ca="1">IFERROR(OFFSET(Input!$F$1,MATCH(G1906,Input!$K$1:$K$10000,0)-1+$H1906,I1906),"Does Not Exist")</f>
        <v>Does Not Exist</v>
      </c>
      <c r="G1906" s="5" t="str">
        <f si="25" t="shared"/>
        <v>Offer124250origination_fee_rate</v>
      </c>
    </row>
    <row r="1907" spans="1:7" x14ac:dyDescent="0.2">
      <c r="A1907" s="5" t="s">
        <v>148</v>
      </c>
      <c r="B1907" s="8">
        <v>12</v>
      </c>
      <c r="C1907" s="8">
        <v>4250</v>
      </c>
      <c r="D1907" s="5" t="s">
        <v>145</v>
      </c>
      <c r="E1907" s="5" t="str">
        <f ca="1">IFERROR(OFFSET(Input!$F$1,MATCH(G1907,Input!$K$1:$K$10000,0)-1+$H1907,I1907),"Does Not Exist")</f>
        <v>Does Not Exist</v>
      </c>
      <c r="G1907" s="5" t="str">
        <f si="25" t="shared"/>
        <v>Offer124250origination_fee_amount</v>
      </c>
    </row>
    <row r="1908" spans="1:7" x14ac:dyDescent="0.2">
      <c r="A1908" s="5" t="s">
        <v>148</v>
      </c>
      <c r="B1908" s="8">
        <v>12</v>
      </c>
      <c r="C1908" s="8">
        <v>4250</v>
      </c>
      <c r="D1908" s="5" t="s">
        <v>74</v>
      </c>
      <c r="E1908" s="5" t="str">
        <f ca="1">IFERROR(OFFSET(Input!$F$1,MATCH(G1908,Input!$K$1:$K$10000,0)-1+$H1908,I1908),"Does Not Exist")</f>
        <v>Does Not Exist</v>
      </c>
      <c r="G1908" s="5" t="str">
        <f si="25" t="shared"/>
        <v>Offer124250apr</v>
      </c>
    </row>
    <row r="1909" spans="1:7" x14ac:dyDescent="0.2">
      <c r="A1909" s="5" t="s">
        <v>148</v>
      </c>
      <c r="B1909" s="8">
        <v>12</v>
      </c>
      <c r="C1909" s="8">
        <v>4250</v>
      </c>
      <c r="D1909" s="5" t="s">
        <v>84</v>
      </c>
      <c r="E1909" s="5" t="str">
        <f ca="1">IFERROR(OFFSET(Input!$F$1,MATCH(G1909,Input!$K$1:$K$10000,0)-1+$H1909,I1909),"Does Not Exist")</f>
        <v>Does Not Exist</v>
      </c>
      <c r="G1909" s="5" t="str">
        <f si="25" t="shared"/>
        <v>Offer124250monthly_payment</v>
      </c>
    </row>
    <row r="1910" spans="1:7" x14ac:dyDescent="0.2">
      <c r="A1910" s="5" t="s">
        <v>148</v>
      </c>
      <c r="B1910" s="8">
        <v>12</v>
      </c>
      <c r="C1910" s="8">
        <v>4250</v>
      </c>
      <c r="D1910" s="5" t="s">
        <v>149</v>
      </c>
      <c r="E1910" s="5" t="str">
        <f ca="1">IFERROR(OFFSET(Input!$F$1,MATCH(G1910,Input!$K$1:$K$10000,0)-1+$H1910,I1910),"Does Not Exist")</f>
        <v>Does Not Exist</v>
      </c>
      <c r="G1910" s="5" t="str">
        <f si="25" t="shared"/>
        <v>Offer124250display</v>
      </c>
    </row>
    <row r="1911" spans="1:7" x14ac:dyDescent="0.2">
      <c r="A1911" s="5" t="s">
        <v>148</v>
      </c>
      <c r="B1911" s="8">
        <v>12</v>
      </c>
      <c r="C1911" s="8">
        <v>4250</v>
      </c>
      <c r="D1911" s="5" t="s">
        <v>150</v>
      </c>
      <c r="E1911" s="5" t="str">
        <f ca="1">IFERROR(OFFSET(Input!$F$1,MATCH(G1911,Input!$K$1:$K$10000,0)-1+$H1911,I1911),"Does Not Exist")</f>
        <v>Does Not Exist</v>
      </c>
      <c r="G1911" s="5" t="str">
        <f si="25" t="shared"/>
        <v>Offer124250type</v>
      </c>
    </row>
    <row r="1912" spans="1:7" x14ac:dyDescent="0.2">
      <c r="A1912" s="5" t="s">
        <v>148</v>
      </c>
      <c r="B1912" s="8">
        <v>12</v>
      </c>
      <c r="C1912" s="8">
        <v>4500</v>
      </c>
      <c r="D1912" s="5" t="s">
        <v>123</v>
      </c>
      <c r="E1912" s="5" t="str">
        <f ca="1">IFERROR(OFFSET(Input!$F$1,MATCH(G1912,Input!$K$1:$K$10000,0)-1+$H1912,I1912),"Does Not Exist")</f>
        <v>Does Not Exist</v>
      </c>
      <c r="G1912" s="5" t="str">
        <f si="25" t="shared"/>
        <v>Offer124500annual_interest_rate</v>
      </c>
    </row>
    <row r="1913" spans="1:7" x14ac:dyDescent="0.2">
      <c r="A1913" s="5" t="s">
        <v>148</v>
      </c>
      <c r="B1913" s="8">
        <v>12</v>
      </c>
      <c r="C1913" s="8">
        <v>4500</v>
      </c>
      <c r="D1913" s="5" t="s">
        <v>86</v>
      </c>
      <c r="E1913" s="5" t="str">
        <f ca="1">IFERROR(OFFSET(Input!$F$1,MATCH(G1913,Input!$K$1:$K$10000,0)-1+$H1913,I1913),"Does Not Exist")</f>
        <v>Does Not Exist</v>
      </c>
      <c r="G1913" s="5" t="str">
        <f si="25" t="shared"/>
        <v>Offer124500origination_fee_rate</v>
      </c>
    </row>
    <row r="1914" spans="1:7" x14ac:dyDescent="0.2">
      <c r="A1914" s="5" t="s">
        <v>148</v>
      </c>
      <c r="B1914" s="8">
        <v>12</v>
      </c>
      <c r="C1914" s="8">
        <v>4500</v>
      </c>
      <c r="D1914" s="5" t="s">
        <v>145</v>
      </c>
      <c r="E1914" s="5" t="str">
        <f ca="1">IFERROR(OFFSET(Input!$F$1,MATCH(G1914,Input!$K$1:$K$10000,0)-1+$H1914,I1914),"Does Not Exist")</f>
        <v>Does Not Exist</v>
      </c>
      <c r="G1914" s="5" t="str">
        <f si="25" t="shared"/>
        <v>Offer124500origination_fee_amount</v>
      </c>
    </row>
    <row r="1915" spans="1:7" x14ac:dyDescent="0.2">
      <c r="A1915" s="5" t="s">
        <v>148</v>
      </c>
      <c r="B1915" s="8">
        <v>12</v>
      </c>
      <c r="C1915" s="8">
        <v>4500</v>
      </c>
      <c r="D1915" s="5" t="s">
        <v>74</v>
      </c>
      <c r="E1915" s="5" t="str">
        <f ca="1">IFERROR(OFFSET(Input!$F$1,MATCH(G1915,Input!$K$1:$K$10000,0)-1+$H1915,I1915),"Does Not Exist")</f>
        <v>Does Not Exist</v>
      </c>
      <c r="G1915" s="5" t="str">
        <f si="25" t="shared"/>
        <v>Offer124500apr</v>
      </c>
    </row>
    <row r="1916" spans="1:7" x14ac:dyDescent="0.2">
      <c r="A1916" s="5" t="s">
        <v>148</v>
      </c>
      <c r="B1916" s="8">
        <v>12</v>
      </c>
      <c r="C1916" s="8">
        <v>4500</v>
      </c>
      <c r="D1916" s="5" t="s">
        <v>84</v>
      </c>
      <c r="E1916" s="5" t="str">
        <f ca="1">IFERROR(OFFSET(Input!$F$1,MATCH(G1916,Input!$K$1:$K$10000,0)-1+$H1916,I1916),"Does Not Exist")</f>
        <v>Does Not Exist</v>
      </c>
      <c r="G1916" s="5" t="str">
        <f si="25" t="shared"/>
        <v>Offer124500monthly_payment</v>
      </c>
    </row>
    <row r="1917" spans="1:7" x14ac:dyDescent="0.2">
      <c r="A1917" s="5" t="s">
        <v>148</v>
      </c>
      <c r="B1917" s="8">
        <v>12</v>
      </c>
      <c r="C1917" s="8">
        <v>4500</v>
      </c>
      <c r="D1917" s="5" t="s">
        <v>149</v>
      </c>
      <c r="E1917" s="5" t="str">
        <f ca="1">IFERROR(OFFSET(Input!$F$1,MATCH(G1917,Input!$K$1:$K$10000,0)-1+$H1917,I1917),"Does Not Exist")</f>
        <v>Does Not Exist</v>
      </c>
      <c r="G1917" s="5" t="str">
        <f ref="G1917:G1980" si="26" t="shared">A1917&amp;B1917&amp;C1917&amp;D1917</f>
        <v>Offer124500display</v>
      </c>
    </row>
    <row r="1918" spans="1:7" x14ac:dyDescent="0.2">
      <c r="A1918" s="5" t="s">
        <v>148</v>
      </c>
      <c r="B1918" s="8">
        <v>12</v>
      </c>
      <c r="C1918" s="8">
        <v>4500</v>
      </c>
      <c r="D1918" s="5" t="s">
        <v>150</v>
      </c>
      <c r="E1918" s="5" t="str">
        <f ca="1">IFERROR(OFFSET(Input!$F$1,MATCH(G1918,Input!$K$1:$K$10000,0)-1+$H1918,I1918),"Does Not Exist")</f>
        <v>Does Not Exist</v>
      </c>
      <c r="G1918" s="5" t="str">
        <f si="26" t="shared"/>
        <v>Offer124500type</v>
      </c>
    </row>
    <row r="1919" spans="1:7" x14ac:dyDescent="0.2">
      <c r="A1919" s="5" t="s">
        <v>148</v>
      </c>
      <c r="B1919" s="8">
        <v>12</v>
      </c>
      <c r="C1919" s="8">
        <v>4750</v>
      </c>
      <c r="D1919" s="5" t="s">
        <v>123</v>
      </c>
      <c r="E1919" s="5" t="str">
        <f ca="1">IFERROR(OFFSET(Input!$F$1,MATCH(G1919,Input!$K$1:$K$10000,0)-1+$H1919,I1919),"Does Not Exist")</f>
        <v>Does Not Exist</v>
      </c>
      <c r="G1919" s="5" t="str">
        <f si="26" t="shared"/>
        <v>Offer124750annual_interest_rate</v>
      </c>
    </row>
    <row r="1920" spans="1:7" x14ac:dyDescent="0.2">
      <c r="A1920" s="5" t="s">
        <v>148</v>
      </c>
      <c r="B1920" s="8">
        <v>12</v>
      </c>
      <c r="C1920" s="8">
        <v>4750</v>
      </c>
      <c r="D1920" s="5" t="s">
        <v>86</v>
      </c>
      <c r="E1920" s="5" t="str">
        <f ca="1">IFERROR(OFFSET(Input!$F$1,MATCH(G1920,Input!$K$1:$K$10000,0)-1+$H1920,I1920),"Does Not Exist")</f>
        <v>Does Not Exist</v>
      </c>
      <c r="G1920" s="5" t="str">
        <f si="26" t="shared"/>
        <v>Offer124750origination_fee_rate</v>
      </c>
    </row>
    <row r="1921" spans="1:7" x14ac:dyDescent="0.2">
      <c r="A1921" s="5" t="s">
        <v>148</v>
      </c>
      <c r="B1921" s="8">
        <v>12</v>
      </c>
      <c r="C1921" s="8">
        <v>4750</v>
      </c>
      <c r="D1921" s="5" t="s">
        <v>145</v>
      </c>
      <c r="E1921" s="5" t="str">
        <f ca="1">IFERROR(OFFSET(Input!$F$1,MATCH(G1921,Input!$K$1:$K$10000,0)-1+$H1921,I1921),"Does Not Exist")</f>
        <v>Does Not Exist</v>
      </c>
      <c r="G1921" s="5" t="str">
        <f si="26" t="shared"/>
        <v>Offer124750origination_fee_amount</v>
      </c>
    </row>
    <row r="1922" spans="1:7" x14ac:dyDescent="0.2">
      <c r="A1922" s="5" t="s">
        <v>148</v>
      </c>
      <c r="B1922" s="8">
        <v>12</v>
      </c>
      <c r="C1922" s="8">
        <v>4750</v>
      </c>
      <c r="D1922" s="5" t="s">
        <v>74</v>
      </c>
      <c r="E1922" s="5" t="str">
        <f ca="1">IFERROR(OFFSET(Input!$F$1,MATCH(G1922,Input!$K$1:$K$10000,0)-1+$H1922,I1922),"Does Not Exist")</f>
        <v>Does Not Exist</v>
      </c>
      <c r="G1922" s="5" t="str">
        <f si="26" t="shared"/>
        <v>Offer124750apr</v>
      </c>
    </row>
    <row r="1923" spans="1:7" x14ac:dyDescent="0.2">
      <c r="A1923" s="5" t="s">
        <v>148</v>
      </c>
      <c r="B1923" s="8">
        <v>12</v>
      </c>
      <c r="C1923" s="8">
        <v>4750</v>
      </c>
      <c r="D1923" s="5" t="s">
        <v>84</v>
      </c>
      <c r="E1923" s="5" t="str">
        <f ca="1">IFERROR(OFFSET(Input!$F$1,MATCH(G1923,Input!$K$1:$K$10000,0)-1+$H1923,I1923),"Does Not Exist")</f>
        <v>Does Not Exist</v>
      </c>
      <c r="G1923" s="5" t="str">
        <f si="26" t="shared"/>
        <v>Offer124750monthly_payment</v>
      </c>
    </row>
    <row r="1924" spans="1:7" x14ac:dyDescent="0.2">
      <c r="A1924" s="5" t="s">
        <v>148</v>
      </c>
      <c r="B1924" s="8">
        <v>12</v>
      </c>
      <c r="C1924" s="8">
        <v>4750</v>
      </c>
      <c r="D1924" s="5" t="s">
        <v>149</v>
      </c>
      <c r="E1924" s="5" t="str">
        <f ca="1">IFERROR(OFFSET(Input!$F$1,MATCH(G1924,Input!$K$1:$K$10000,0)-1+$H1924,I1924),"Does Not Exist")</f>
        <v>Does Not Exist</v>
      </c>
      <c r="G1924" s="5" t="str">
        <f si="26" t="shared"/>
        <v>Offer124750display</v>
      </c>
    </row>
    <row r="1925" spans="1:7" x14ac:dyDescent="0.2">
      <c r="A1925" s="5" t="s">
        <v>148</v>
      </c>
      <c r="B1925" s="8">
        <v>12</v>
      </c>
      <c r="C1925" s="8">
        <v>4750</v>
      </c>
      <c r="D1925" s="5" t="s">
        <v>150</v>
      </c>
      <c r="E1925" s="5" t="str">
        <f ca="1">IFERROR(OFFSET(Input!$F$1,MATCH(G1925,Input!$K$1:$K$10000,0)-1+$H1925,I1925),"Does Not Exist")</f>
        <v>Does Not Exist</v>
      </c>
      <c r="G1925" s="5" t="str">
        <f si="26" t="shared"/>
        <v>Offer124750type</v>
      </c>
    </row>
    <row r="1926" spans="1:7" x14ac:dyDescent="0.2">
      <c r="A1926" s="5" t="s">
        <v>148</v>
      </c>
      <c r="B1926" s="8">
        <v>12</v>
      </c>
      <c r="C1926" s="8">
        <v>5000</v>
      </c>
      <c r="D1926" s="5" t="s">
        <v>123</v>
      </c>
      <c r="E1926" s="5" t="str">
        <f ca="1">IFERROR(OFFSET(Input!$F$1,MATCH(G1926,Input!$K$1:$K$10000,0)-1+$H1926,I1926),"Does Not Exist")</f>
        <v>Does Not Exist</v>
      </c>
      <c r="G1926" s="5" t="str">
        <f si="26" t="shared"/>
        <v>Offer125000annual_interest_rate</v>
      </c>
    </row>
    <row r="1927" spans="1:7" x14ac:dyDescent="0.2">
      <c r="A1927" s="5" t="s">
        <v>148</v>
      </c>
      <c r="B1927" s="8">
        <v>12</v>
      </c>
      <c r="C1927" s="8">
        <v>5000</v>
      </c>
      <c r="D1927" s="5" t="s">
        <v>86</v>
      </c>
      <c r="E1927" s="5" t="str">
        <f ca="1">IFERROR(OFFSET(Input!$F$1,MATCH(G1927,Input!$K$1:$K$10000,0)-1+$H1927,I1927),"Does Not Exist")</f>
        <v>Does Not Exist</v>
      </c>
      <c r="G1927" s="5" t="str">
        <f si="26" t="shared"/>
        <v>Offer125000origination_fee_rate</v>
      </c>
    </row>
    <row r="1928" spans="1:7" x14ac:dyDescent="0.2">
      <c r="A1928" s="5" t="s">
        <v>148</v>
      </c>
      <c r="B1928" s="8">
        <v>12</v>
      </c>
      <c r="C1928" s="8">
        <v>5000</v>
      </c>
      <c r="D1928" s="5" t="s">
        <v>145</v>
      </c>
      <c r="E1928" s="5" t="str">
        <f ca="1">IFERROR(OFFSET(Input!$F$1,MATCH(G1928,Input!$K$1:$K$10000,0)-1+$H1928,I1928),"Does Not Exist")</f>
        <v>Does Not Exist</v>
      </c>
      <c r="G1928" s="5" t="str">
        <f si="26" t="shared"/>
        <v>Offer125000origination_fee_amount</v>
      </c>
    </row>
    <row r="1929" spans="1:7" x14ac:dyDescent="0.2">
      <c r="A1929" s="5" t="s">
        <v>148</v>
      </c>
      <c r="B1929" s="8">
        <v>12</v>
      </c>
      <c r="C1929" s="8">
        <v>5000</v>
      </c>
      <c r="D1929" s="5" t="s">
        <v>74</v>
      </c>
      <c r="E1929" s="5" t="str">
        <f ca="1">IFERROR(OFFSET(Input!$F$1,MATCH(G1929,Input!$K$1:$K$10000,0)-1+$H1929,I1929),"Does Not Exist")</f>
        <v>Does Not Exist</v>
      </c>
      <c r="G1929" s="5" t="str">
        <f si="26" t="shared"/>
        <v>Offer125000apr</v>
      </c>
    </row>
    <row r="1930" spans="1:7" x14ac:dyDescent="0.2">
      <c r="A1930" s="5" t="s">
        <v>148</v>
      </c>
      <c r="B1930" s="8">
        <v>12</v>
      </c>
      <c r="C1930" s="8">
        <v>5000</v>
      </c>
      <c r="D1930" s="5" t="s">
        <v>84</v>
      </c>
      <c r="E1930" s="5" t="str">
        <f ca="1">IFERROR(OFFSET(Input!$F$1,MATCH(G1930,Input!$K$1:$K$10000,0)-1+$H1930,I1930),"Does Not Exist")</f>
        <v>Does Not Exist</v>
      </c>
      <c r="G1930" s="5" t="str">
        <f si="26" t="shared"/>
        <v>Offer125000monthly_payment</v>
      </c>
    </row>
    <row r="1931" spans="1:7" x14ac:dyDescent="0.2">
      <c r="A1931" s="5" t="s">
        <v>148</v>
      </c>
      <c r="B1931" s="8">
        <v>12</v>
      </c>
      <c r="C1931" s="8">
        <v>5000</v>
      </c>
      <c r="D1931" s="5" t="s">
        <v>149</v>
      </c>
      <c r="E1931" s="5" t="str">
        <f ca="1">IFERROR(OFFSET(Input!$F$1,MATCH(G1931,Input!$K$1:$K$10000,0)-1+$H1931,I1931),"Does Not Exist")</f>
        <v>Does Not Exist</v>
      </c>
      <c r="G1931" s="5" t="str">
        <f si="26" t="shared"/>
        <v>Offer125000display</v>
      </c>
    </row>
    <row r="1932" spans="1:7" x14ac:dyDescent="0.2">
      <c r="A1932" s="5" t="s">
        <v>148</v>
      </c>
      <c r="B1932" s="8">
        <v>12</v>
      </c>
      <c r="C1932" s="8">
        <v>5000</v>
      </c>
      <c r="D1932" s="5" t="s">
        <v>150</v>
      </c>
      <c r="E1932" s="5" t="str">
        <f ca="1">IFERROR(OFFSET(Input!$F$1,MATCH(G1932,Input!$K$1:$K$10000,0)-1+$H1932,I1932),"Does Not Exist")</f>
        <v>Does Not Exist</v>
      </c>
      <c r="G1932" s="5" t="str">
        <f si="26" t="shared"/>
        <v>Offer125000type</v>
      </c>
    </row>
    <row r="1933" spans="1:7" x14ac:dyDescent="0.2">
      <c r="A1933" s="5" t="s">
        <v>148</v>
      </c>
      <c r="B1933" s="8">
        <v>12</v>
      </c>
      <c r="C1933" s="8">
        <v>5500</v>
      </c>
      <c r="D1933" s="5" t="s">
        <v>123</v>
      </c>
      <c r="E1933" s="5" t="str">
        <f ca="1">IFERROR(OFFSET(Input!$F$1,MATCH(G1933,Input!$K$1:$K$10000,0)-1+$H1933,I1933),"Does Not Exist")</f>
        <v>Does Not Exist</v>
      </c>
      <c r="G1933" s="5" t="str">
        <f si="26" t="shared"/>
        <v>Offer125500annual_interest_rate</v>
      </c>
    </row>
    <row r="1934" spans="1:7" x14ac:dyDescent="0.2">
      <c r="A1934" s="5" t="s">
        <v>148</v>
      </c>
      <c r="B1934" s="8">
        <v>12</v>
      </c>
      <c r="C1934" s="8">
        <v>5500</v>
      </c>
      <c r="D1934" s="5" t="s">
        <v>86</v>
      </c>
      <c r="E1934" s="5" t="str">
        <f ca="1">IFERROR(OFFSET(Input!$F$1,MATCH(G1934,Input!$K$1:$K$10000,0)-1+$H1934,I1934),"Does Not Exist")</f>
        <v>Does Not Exist</v>
      </c>
      <c r="G1934" s="5" t="str">
        <f si="26" t="shared"/>
        <v>Offer125500origination_fee_rate</v>
      </c>
    </row>
    <row r="1935" spans="1:7" x14ac:dyDescent="0.2">
      <c r="A1935" s="5" t="s">
        <v>148</v>
      </c>
      <c r="B1935" s="8">
        <v>12</v>
      </c>
      <c r="C1935" s="8">
        <v>5500</v>
      </c>
      <c r="D1935" s="5" t="s">
        <v>145</v>
      </c>
      <c r="E1935" s="5" t="str">
        <f ca="1">IFERROR(OFFSET(Input!$F$1,MATCH(G1935,Input!$K$1:$K$10000,0)-1+$H1935,I1935),"Does Not Exist")</f>
        <v>Does Not Exist</v>
      </c>
      <c r="G1935" s="5" t="str">
        <f si="26" t="shared"/>
        <v>Offer125500origination_fee_amount</v>
      </c>
    </row>
    <row r="1936" spans="1:7" x14ac:dyDescent="0.2">
      <c r="A1936" s="5" t="s">
        <v>148</v>
      </c>
      <c r="B1936" s="8">
        <v>12</v>
      </c>
      <c r="C1936" s="8">
        <v>5500</v>
      </c>
      <c r="D1936" s="5" t="s">
        <v>74</v>
      </c>
      <c r="E1936" s="5" t="str">
        <f ca="1">IFERROR(OFFSET(Input!$F$1,MATCH(G1936,Input!$K$1:$K$10000,0)-1+$H1936,I1936),"Does Not Exist")</f>
        <v>Does Not Exist</v>
      </c>
      <c r="G1936" s="5" t="str">
        <f si="26" t="shared"/>
        <v>Offer125500apr</v>
      </c>
    </row>
    <row r="1937" spans="1:7" x14ac:dyDescent="0.2">
      <c r="A1937" s="5" t="s">
        <v>148</v>
      </c>
      <c r="B1937" s="8">
        <v>12</v>
      </c>
      <c r="C1937" s="8">
        <v>5500</v>
      </c>
      <c r="D1937" s="5" t="s">
        <v>84</v>
      </c>
      <c r="E1937" s="5" t="str">
        <f ca="1">IFERROR(OFFSET(Input!$F$1,MATCH(G1937,Input!$K$1:$K$10000,0)-1+$H1937,I1937),"Does Not Exist")</f>
        <v>Does Not Exist</v>
      </c>
      <c r="G1937" s="5" t="str">
        <f si="26" t="shared"/>
        <v>Offer125500monthly_payment</v>
      </c>
    </row>
    <row r="1938" spans="1:7" x14ac:dyDescent="0.2">
      <c r="A1938" s="5" t="s">
        <v>148</v>
      </c>
      <c r="B1938" s="8">
        <v>12</v>
      </c>
      <c r="C1938" s="8">
        <v>5500</v>
      </c>
      <c r="D1938" s="5" t="s">
        <v>149</v>
      </c>
      <c r="E1938" s="5" t="str">
        <f ca="1">IFERROR(OFFSET(Input!$F$1,MATCH(G1938,Input!$K$1:$K$10000,0)-1+$H1938,I1938),"Does Not Exist")</f>
        <v>Does Not Exist</v>
      </c>
      <c r="G1938" s="5" t="str">
        <f si="26" t="shared"/>
        <v>Offer125500display</v>
      </c>
    </row>
    <row r="1939" spans="1:7" x14ac:dyDescent="0.2">
      <c r="A1939" s="5" t="s">
        <v>148</v>
      </c>
      <c r="B1939" s="8">
        <v>12</v>
      </c>
      <c r="C1939" s="8">
        <v>5500</v>
      </c>
      <c r="D1939" s="5" t="s">
        <v>150</v>
      </c>
      <c r="E1939" s="5" t="str">
        <f ca="1">IFERROR(OFFSET(Input!$F$1,MATCH(G1939,Input!$K$1:$K$10000,0)-1+$H1939,I1939),"Does Not Exist")</f>
        <v>Does Not Exist</v>
      </c>
      <c r="G1939" s="5" t="str">
        <f si="26" t="shared"/>
        <v>Offer125500type</v>
      </c>
    </row>
    <row r="1940" spans="1:7" x14ac:dyDescent="0.2">
      <c r="A1940" s="5" t="s">
        <v>148</v>
      </c>
      <c r="B1940" s="8">
        <v>12</v>
      </c>
      <c r="C1940" s="8">
        <v>6000</v>
      </c>
      <c r="D1940" s="5" t="s">
        <v>123</v>
      </c>
      <c r="E1940" s="5" t="str">
        <f ca="1">IFERROR(OFFSET(Input!$F$1,MATCH(G1940,Input!$K$1:$K$10000,0)-1+$H1940,I1940),"Does Not Exist")</f>
        <v>Does Not Exist</v>
      </c>
      <c r="G1940" s="5" t="str">
        <f si="26" t="shared"/>
        <v>Offer126000annual_interest_rate</v>
      </c>
    </row>
    <row r="1941" spans="1:7" x14ac:dyDescent="0.2">
      <c r="A1941" s="5" t="s">
        <v>148</v>
      </c>
      <c r="B1941" s="8">
        <v>12</v>
      </c>
      <c r="C1941" s="8">
        <v>6000</v>
      </c>
      <c r="D1941" s="5" t="s">
        <v>86</v>
      </c>
      <c r="E1941" s="5" t="str">
        <f ca="1">IFERROR(OFFSET(Input!$F$1,MATCH(G1941,Input!$K$1:$K$10000,0)-1+$H1941,I1941),"Does Not Exist")</f>
        <v>Does Not Exist</v>
      </c>
      <c r="G1941" s="5" t="str">
        <f si="26" t="shared"/>
        <v>Offer126000origination_fee_rate</v>
      </c>
    </row>
    <row r="1942" spans="1:7" x14ac:dyDescent="0.2">
      <c r="A1942" s="5" t="s">
        <v>148</v>
      </c>
      <c r="B1942" s="8">
        <v>12</v>
      </c>
      <c r="C1942" s="8">
        <v>6000</v>
      </c>
      <c r="D1942" s="5" t="s">
        <v>145</v>
      </c>
      <c r="E1942" s="5" t="str">
        <f ca="1">IFERROR(OFFSET(Input!$F$1,MATCH(G1942,Input!$K$1:$K$10000,0)-1+$H1942,I1942),"Does Not Exist")</f>
        <v>Does Not Exist</v>
      </c>
      <c r="G1942" s="5" t="str">
        <f si="26" t="shared"/>
        <v>Offer126000origination_fee_amount</v>
      </c>
    </row>
    <row r="1943" spans="1:7" x14ac:dyDescent="0.2">
      <c r="A1943" s="5" t="s">
        <v>148</v>
      </c>
      <c r="B1943" s="8">
        <v>12</v>
      </c>
      <c r="C1943" s="8">
        <v>6000</v>
      </c>
      <c r="D1943" s="5" t="s">
        <v>74</v>
      </c>
      <c r="E1943" s="5" t="str">
        <f ca="1">IFERROR(OFFSET(Input!$F$1,MATCH(G1943,Input!$K$1:$K$10000,0)-1+$H1943,I1943),"Does Not Exist")</f>
        <v>Does Not Exist</v>
      </c>
      <c r="G1943" s="5" t="str">
        <f si="26" t="shared"/>
        <v>Offer126000apr</v>
      </c>
    </row>
    <row r="1944" spans="1:7" x14ac:dyDescent="0.2">
      <c r="A1944" s="5" t="s">
        <v>148</v>
      </c>
      <c r="B1944" s="8">
        <v>12</v>
      </c>
      <c r="C1944" s="8">
        <v>6000</v>
      </c>
      <c r="D1944" s="5" t="s">
        <v>84</v>
      </c>
      <c r="E1944" s="5" t="str">
        <f ca="1">IFERROR(OFFSET(Input!$F$1,MATCH(G1944,Input!$K$1:$K$10000,0)-1+$H1944,I1944),"Does Not Exist")</f>
        <v>Does Not Exist</v>
      </c>
      <c r="G1944" s="5" t="str">
        <f si="26" t="shared"/>
        <v>Offer126000monthly_payment</v>
      </c>
    </row>
    <row r="1945" spans="1:7" x14ac:dyDescent="0.2">
      <c r="A1945" s="5" t="s">
        <v>148</v>
      </c>
      <c r="B1945" s="8">
        <v>12</v>
      </c>
      <c r="C1945" s="8">
        <v>6000</v>
      </c>
      <c r="D1945" s="5" t="s">
        <v>149</v>
      </c>
      <c r="E1945" s="5" t="str">
        <f ca="1">IFERROR(OFFSET(Input!$F$1,MATCH(G1945,Input!$K$1:$K$10000,0)-1+$H1945,I1945),"Does Not Exist")</f>
        <v>Does Not Exist</v>
      </c>
      <c r="G1945" s="5" t="str">
        <f si="26" t="shared"/>
        <v>Offer126000display</v>
      </c>
    </row>
    <row r="1946" spans="1:7" x14ac:dyDescent="0.2">
      <c r="A1946" s="5" t="s">
        <v>148</v>
      </c>
      <c r="B1946" s="8">
        <v>12</v>
      </c>
      <c r="C1946" s="8">
        <v>6000</v>
      </c>
      <c r="D1946" s="5" t="s">
        <v>150</v>
      </c>
      <c r="E1946" s="5" t="str">
        <f ca="1">IFERROR(OFFSET(Input!$F$1,MATCH(G1946,Input!$K$1:$K$10000,0)-1+$H1946,I1946),"Does Not Exist")</f>
        <v>Does Not Exist</v>
      </c>
      <c r="G1946" s="5" t="str">
        <f si="26" t="shared"/>
        <v>Offer126000type</v>
      </c>
    </row>
    <row r="1947" spans="1:7" x14ac:dyDescent="0.2">
      <c r="A1947" s="5" t="s">
        <v>148</v>
      </c>
      <c r="B1947" s="8">
        <v>12</v>
      </c>
      <c r="C1947" s="8">
        <v>6500</v>
      </c>
      <c r="D1947" s="5" t="s">
        <v>123</v>
      </c>
      <c r="E1947" s="5" t="str">
        <f ca="1">IFERROR(OFFSET(Input!$F$1,MATCH(G1947,Input!$K$1:$K$10000,0)-1+$H1947,I1947),"Does Not Exist")</f>
        <v>Does Not Exist</v>
      </c>
      <c r="G1947" s="5" t="str">
        <f si="26" t="shared"/>
        <v>Offer126500annual_interest_rate</v>
      </c>
    </row>
    <row r="1948" spans="1:7" x14ac:dyDescent="0.2">
      <c r="A1948" s="5" t="s">
        <v>148</v>
      </c>
      <c r="B1948" s="8">
        <v>12</v>
      </c>
      <c r="C1948" s="8">
        <v>6500</v>
      </c>
      <c r="D1948" s="5" t="s">
        <v>86</v>
      </c>
      <c r="E1948" s="5" t="str">
        <f ca="1">IFERROR(OFFSET(Input!$F$1,MATCH(G1948,Input!$K$1:$K$10000,0)-1+$H1948,I1948),"Does Not Exist")</f>
        <v>Does Not Exist</v>
      </c>
      <c r="G1948" s="5" t="str">
        <f si="26" t="shared"/>
        <v>Offer126500origination_fee_rate</v>
      </c>
    </row>
    <row r="1949" spans="1:7" x14ac:dyDescent="0.2">
      <c r="A1949" s="5" t="s">
        <v>148</v>
      </c>
      <c r="B1949" s="8">
        <v>12</v>
      </c>
      <c r="C1949" s="8">
        <v>6500</v>
      </c>
      <c r="D1949" s="5" t="s">
        <v>145</v>
      </c>
      <c r="E1949" s="5" t="str">
        <f ca="1">IFERROR(OFFSET(Input!$F$1,MATCH(G1949,Input!$K$1:$K$10000,0)-1+$H1949,I1949),"Does Not Exist")</f>
        <v>Does Not Exist</v>
      </c>
      <c r="G1949" s="5" t="str">
        <f si="26" t="shared"/>
        <v>Offer126500origination_fee_amount</v>
      </c>
    </row>
    <row r="1950" spans="1:7" x14ac:dyDescent="0.2">
      <c r="A1950" s="5" t="s">
        <v>148</v>
      </c>
      <c r="B1950" s="8">
        <v>12</v>
      </c>
      <c r="C1950" s="8">
        <v>6500</v>
      </c>
      <c r="D1950" s="5" t="s">
        <v>74</v>
      </c>
      <c r="E1950" s="5" t="str">
        <f ca="1">IFERROR(OFFSET(Input!$F$1,MATCH(G1950,Input!$K$1:$K$10000,0)-1+$H1950,I1950),"Does Not Exist")</f>
        <v>Does Not Exist</v>
      </c>
      <c r="G1950" s="5" t="str">
        <f si="26" t="shared"/>
        <v>Offer126500apr</v>
      </c>
    </row>
    <row r="1951" spans="1:7" x14ac:dyDescent="0.2">
      <c r="A1951" s="5" t="s">
        <v>148</v>
      </c>
      <c r="B1951" s="8">
        <v>12</v>
      </c>
      <c r="C1951" s="8">
        <v>6500</v>
      </c>
      <c r="D1951" s="5" t="s">
        <v>84</v>
      </c>
      <c r="E1951" s="5" t="str">
        <f ca="1">IFERROR(OFFSET(Input!$F$1,MATCH(G1951,Input!$K$1:$K$10000,0)-1+$H1951,I1951),"Does Not Exist")</f>
        <v>Does Not Exist</v>
      </c>
      <c r="G1951" s="5" t="str">
        <f si="26" t="shared"/>
        <v>Offer126500monthly_payment</v>
      </c>
    </row>
    <row r="1952" spans="1:7" x14ac:dyDescent="0.2">
      <c r="A1952" s="5" t="s">
        <v>148</v>
      </c>
      <c r="B1952" s="8">
        <v>12</v>
      </c>
      <c r="C1952" s="8">
        <v>6500</v>
      </c>
      <c r="D1952" s="5" t="s">
        <v>149</v>
      </c>
      <c r="E1952" s="5" t="str">
        <f ca="1">IFERROR(OFFSET(Input!$F$1,MATCH(G1952,Input!$K$1:$K$10000,0)-1+$H1952,I1952),"Does Not Exist")</f>
        <v>Does Not Exist</v>
      </c>
      <c r="G1952" s="5" t="str">
        <f si="26" t="shared"/>
        <v>Offer126500display</v>
      </c>
    </row>
    <row r="1953" spans="1:7" x14ac:dyDescent="0.2">
      <c r="A1953" s="5" t="s">
        <v>148</v>
      </c>
      <c r="B1953" s="8">
        <v>12</v>
      </c>
      <c r="C1953" s="8">
        <v>6500</v>
      </c>
      <c r="D1953" s="5" t="s">
        <v>150</v>
      </c>
      <c r="E1953" s="5" t="str">
        <f ca="1">IFERROR(OFFSET(Input!$F$1,MATCH(G1953,Input!$K$1:$K$10000,0)-1+$H1953,I1953),"Does Not Exist")</f>
        <v>Does Not Exist</v>
      </c>
      <c r="G1953" s="5" t="str">
        <f si="26" t="shared"/>
        <v>Offer126500type</v>
      </c>
    </row>
    <row r="1954" spans="1:7" x14ac:dyDescent="0.2">
      <c r="A1954" s="5" t="s">
        <v>148</v>
      </c>
      <c r="B1954" s="8">
        <v>12</v>
      </c>
      <c r="C1954" s="8">
        <v>7000</v>
      </c>
      <c r="D1954" s="5" t="s">
        <v>123</v>
      </c>
      <c r="E1954" s="5" t="str">
        <f ca="1">IFERROR(OFFSET(Input!$F$1,MATCH(G1954,Input!$K$1:$K$10000,0)-1+$H1954,I1954),"Does Not Exist")</f>
        <v>Does Not Exist</v>
      </c>
      <c r="G1954" s="5" t="str">
        <f si="26" t="shared"/>
        <v>Offer127000annual_interest_rate</v>
      </c>
    </row>
    <row r="1955" spans="1:7" x14ac:dyDescent="0.2">
      <c r="A1955" s="5" t="s">
        <v>148</v>
      </c>
      <c r="B1955" s="8">
        <v>12</v>
      </c>
      <c r="C1955" s="8">
        <v>7000</v>
      </c>
      <c r="D1955" s="5" t="s">
        <v>86</v>
      </c>
      <c r="E1955" s="5" t="str">
        <f ca="1">IFERROR(OFFSET(Input!$F$1,MATCH(G1955,Input!$K$1:$K$10000,0)-1+$H1955,I1955),"Does Not Exist")</f>
        <v>Does Not Exist</v>
      </c>
      <c r="G1955" s="5" t="str">
        <f si="26" t="shared"/>
        <v>Offer127000origination_fee_rate</v>
      </c>
    </row>
    <row r="1956" spans="1:7" x14ac:dyDescent="0.2">
      <c r="A1956" s="5" t="s">
        <v>148</v>
      </c>
      <c r="B1956" s="8">
        <v>12</v>
      </c>
      <c r="C1956" s="8">
        <v>7000</v>
      </c>
      <c r="D1956" s="5" t="s">
        <v>145</v>
      </c>
      <c r="E1956" s="5" t="str">
        <f ca="1">IFERROR(OFFSET(Input!$F$1,MATCH(G1956,Input!$K$1:$K$10000,0)-1+$H1956,I1956),"Does Not Exist")</f>
        <v>Does Not Exist</v>
      </c>
      <c r="G1956" s="5" t="str">
        <f si="26" t="shared"/>
        <v>Offer127000origination_fee_amount</v>
      </c>
    </row>
    <row r="1957" spans="1:7" x14ac:dyDescent="0.2">
      <c r="A1957" s="5" t="s">
        <v>148</v>
      </c>
      <c r="B1957" s="8">
        <v>12</v>
      </c>
      <c r="C1957" s="8">
        <v>7000</v>
      </c>
      <c r="D1957" s="5" t="s">
        <v>74</v>
      </c>
      <c r="E1957" s="5" t="str">
        <f ca="1">IFERROR(OFFSET(Input!$F$1,MATCH(G1957,Input!$K$1:$K$10000,0)-1+$H1957,I1957),"Does Not Exist")</f>
        <v>Does Not Exist</v>
      </c>
      <c r="G1957" s="5" t="str">
        <f si="26" t="shared"/>
        <v>Offer127000apr</v>
      </c>
    </row>
    <row r="1958" spans="1:7" x14ac:dyDescent="0.2">
      <c r="A1958" s="5" t="s">
        <v>148</v>
      </c>
      <c r="B1958" s="8">
        <v>12</v>
      </c>
      <c r="C1958" s="8">
        <v>7000</v>
      </c>
      <c r="D1958" s="5" t="s">
        <v>84</v>
      </c>
      <c r="E1958" s="5" t="str">
        <f ca="1">IFERROR(OFFSET(Input!$F$1,MATCH(G1958,Input!$K$1:$K$10000,0)-1+$H1958,I1958),"Does Not Exist")</f>
        <v>Does Not Exist</v>
      </c>
      <c r="G1958" s="5" t="str">
        <f si="26" t="shared"/>
        <v>Offer127000monthly_payment</v>
      </c>
    </row>
    <row r="1959" spans="1:7" x14ac:dyDescent="0.2">
      <c r="A1959" s="5" t="s">
        <v>148</v>
      </c>
      <c r="B1959" s="8">
        <v>12</v>
      </c>
      <c r="C1959" s="8">
        <v>7000</v>
      </c>
      <c r="D1959" s="5" t="s">
        <v>149</v>
      </c>
      <c r="E1959" s="5" t="str">
        <f ca="1">IFERROR(OFFSET(Input!$F$1,MATCH(G1959,Input!$K$1:$K$10000,0)-1+$H1959,I1959),"Does Not Exist")</f>
        <v>Does Not Exist</v>
      </c>
      <c r="G1959" s="5" t="str">
        <f si="26" t="shared"/>
        <v>Offer127000display</v>
      </c>
    </row>
    <row r="1960" spans="1:7" x14ac:dyDescent="0.2">
      <c r="A1960" s="5" t="s">
        <v>148</v>
      </c>
      <c r="B1960" s="8">
        <v>12</v>
      </c>
      <c r="C1960" s="8">
        <v>7000</v>
      </c>
      <c r="D1960" s="5" t="s">
        <v>150</v>
      </c>
      <c r="E1960" s="5" t="str">
        <f ca="1">IFERROR(OFFSET(Input!$F$1,MATCH(G1960,Input!$K$1:$K$10000,0)-1+$H1960,I1960),"Does Not Exist")</f>
        <v>Does Not Exist</v>
      </c>
      <c r="G1960" s="5" t="str">
        <f si="26" t="shared"/>
        <v>Offer127000type</v>
      </c>
    </row>
    <row r="1961" spans="1:7" x14ac:dyDescent="0.2">
      <c r="A1961" s="5" t="s">
        <v>148</v>
      </c>
      <c r="B1961" s="8">
        <v>12</v>
      </c>
      <c r="C1961" s="8">
        <v>7500</v>
      </c>
      <c r="D1961" s="5" t="s">
        <v>123</v>
      </c>
      <c r="E1961" s="5" t="str">
        <f ca="1">IFERROR(OFFSET(Input!$F$1,MATCH(G1961,Input!$K$1:$K$10000,0)-1+$H1961,I1961),"Does Not Exist")</f>
        <v>Does Not Exist</v>
      </c>
      <c r="G1961" s="5" t="str">
        <f si="26" t="shared"/>
        <v>Offer127500annual_interest_rate</v>
      </c>
    </row>
    <row r="1962" spans="1:7" x14ac:dyDescent="0.2">
      <c r="A1962" s="5" t="s">
        <v>148</v>
      </c>
      <c r="B1962" s="8">
        <v>12</v>
      </c>
      <c r="C1962" s="8">
        <v>7500</v>
      </c>
      <c r="D1962" s="5" t="s">
        <v>86</v>
      </c>
      <c r="E1962" s="5" t="str">
        <f ca="1">IFERROR(OFFSET(Input!$F$1,MATCH(G1962,Input!$K$1:$K$10000,0)-1+$H1962,I1962),"Does Not Exist")</f>
        <v>Does Not Exist</v>
      </c>
      <c r="G1962" s="5" t="str">
        <f si="26" t="shared"/>
        <v>Offer127500origination_fee_rate</v>
      </c>
    </row>
    <row r="1963" spans="1:7" x14ac:dyDescent="0.2">
      <c r="A1963" s="5" t="s">
        <v>148</v>
      </c>
      <c r="B1963" s="8">
        <v>12</v>
      </c>
      <c r="C1963" s="8">
        <v>7500</v>
      </c>
      <c r="D1963" s="5" t="s">
        <v>145</v>
      </c>
      <c r="E1963" s="5" t="str">
        <f ca="1">IFERROR(OFFSET(Input!$F$1,MATCH(G1963,Input!$K$1:$K$10000,0)-1+$H1963,I1963),"Does Not Exist")</f>
        <v>Does Not Exist</v>
      </c>
      <c r="G1963" s="5" t="str">
        <f si="26" t="shared"/>
        <v>Offer127500origination_fee_amount</v>
      </c>
    </row>
    <row r="1964" spans="1:7" x14ac:dyDescent="0.2">
      <c r="A1964" s="5" t="s">
        <v>148</v>
      </c>
      <c r="B1964" s="8">
        <v>12</v>
      </c>
      <c r="C1964" s="8">
        <v>7500</v>
      </c>
      <c r="D1964" s="5" t="s">
        <v>74</v>
      </c>
      <c r="E1964" s="5" t="str">
        <f ca="1">IFERROR(OFFSET(Input!$F$1,MATCH(G1964,Input!$K$1:$K$10000,0)-1+$H1964,I1964),"Does Not Exist")</f>
        <v>Does Not Exist</v>
      </c>
      <c r="G1964" s="5" t="str">
        <f si="26" t="shared"/>
        <v>Offer127500apr</v>
      </c>
    </row>
    <row r="1965" spans="1:7" x14ac:dyDescent="0.2">
      <c r="A1965" s="5" t="s">
        <v>148</v>
      </c>
      <c r="B1965" s="8">
        <v>12</v>
      </c>
      <c r="C1965" s="8">
        <v>7500</v>
      </c>
      <c r="D1965" s="5" t="s">
        <v>84</v>
      </c>
      <c r="E1965" s="5" t="str">
        <f ca="1">IFERROR(OFFSET(Input!$F$1,MATCH(G1965,Input!$K$1:$K$10000,0)-1+$H1965,I1965),"Does Not Exist")</f>
        <v>Does Not Exist</v>
      </c>
      <c r="G1965" s="5" t="str">
        <f si="26" t="shared"/>
        <v>Offer127500monthly_payment</v>
      </c>
    </row>
    <row r="1966" spans="1:7" x14ac:dyDescent="0.2">
      <c r="A1966" s="5" t="s">
        <v>148</v>
      </c>
      <c r="B1966" s="8">
        <v>12</v>
      </c>
      <c r="C1966" s="8">
        <v>7500</v>
      </c>
      <c r="D1966" s="5" t="s">
        <v>149</v>
      </c>
      <c r="E1966" s="5" t="str">
        <f ca="1">IFERROR(OFFSET(Input!$F$1,MATCH(G1966,Input!$K$1:$K$10000,0)-1+$H1966,I1966),"Does Not Exist")</f>
        <v>Does Not Exist</v>
      </c>
      <c r="G1966" s="5" t="str">
        <f si="26" t="shared"/>
        <v>Offer127500display</v>
      </c>
    </row>
    <row r="1967" spans="1:7" x14ac:dyDescent="0.2">
      <c r="A1967" s="5" t="s">
        <v>148</v>
      </c>
      <c r="B1967" s="8">
        <v>12</v>
      </c>
      <c r="C1967" s="8">
        <v>7500</v>
      </c>
      <c r="D1967" s="5" t="s">
        <v>150</v>
      </c>
      <c r="E1967" s="5" t="str">
        <f ca="1">IFERROR(OFFSET(Input!$F$1,MATCH(G1967,Input!$K$1:$K$10000,0)-1+$H1967,I1967),"Does Not Exist")</f>
        <v>Does Not Exist</v>
      </c>
      <c r="G1967" s="5" t="str">
        <f si="26" t="shared"/>
        <v>Offer127500type</v>
      </c>
    </row>
    <row r="1968" spans="1:7" x14ac:dyDescent="0.2">
      <c r="A1968" s="5" t="s">
        <v>148</v>
      </c>
      <c r="B1968" s="8">
        <v>12</v>
      </c>
      <c r="C1968" s="8">
        <v>8000</v>
      </c>
      <c r="D1968" s="5" t="s">
        <v>123</v>
      </c>
      <c r="E1968" s="5" t="str">
        <f ca="1">IFERROR(OFFSET(Input!$F$1,MATCH(G1968,Input!$K$1:$K$10000,0)-1+$H1968,I1968),"Does Not Exist")</f>
        <v>Does Not Exist</v>
      </c>
      <c r="G1968" s="5" t="str">
        <f si="26" t="shared"/>
        <v>Offer128000annual_interest_rate</v>
      </c>
    </row>
    <row r="1969" spans="1:7" x14ac:dyDescent="0.2">
      <c r="A1969" s="5" t="s">
        <v>148</v>
      </c>
      <c r="B1969" s="8">
        <v>12</v>
      </c>
      <c r="C1969" s="8">
        <v>8000</v>
      </c>
      <c r="D1969" s="5" t="s">
        <v>86</v>
      </c>
      <c r="E1969" s="5" t="str">
        <f ca="1">IFERROR(OFFSET(Input!$F$1,MATCH(G1969,Input!$K$1:$K$10000,0)-1+$H1969,I1969),"Does Not Exist")</f>
        <v>Does Not Exist</v>
      </c>
      <c r="G1969" s="5" t="str">
        <f si="26" t="shared"/>
        <v>Offer128000origination_fee_rate</v>
      </c>
    </row>
    <row r="1970" spans="1:7" x14ac:dyDescent="0.2">
      <c r="A1970" s="5" t="s">
        <v>148</v>
      </c>
      <c r="B1970" s="8">
        <v>12</v>
      </c>
      <c r="C1970" s="8">
        <v>8000</v>
      </c>
      <c r="D1970" s="5" t="s">
        <v>145</v>
      </c>
      <c r="E1970" s="5" t="str">
        <f ca="1">IFERROR(OFFSET(Input!$F$1,MATCH(G1970,Input!$K$1:$K$10000,0)-1+$H1970,I1970),"Does Not Exist")</f>
        <v>Does Not Exist</v>
      </c>
      <c r="G1970" s="5" t="str">
        <f si="26" t="shared"/>
        <v>Offer128000origination_fee_amount</v>
      </c>
    </row>
    <row r="1971" spans="1:7" x14ac:dyDescent="0.2">
      <c r="A1971" s="5" t="s">
        <v>148</v>
      </c>
      <c r="B1971" s="8">
        <v>12</v>
      </c>
      <c r="C1971" s="8">
        <v>8000</v>
      </c>
      <c r="D1971" s="5" t="s">
        <v>74</v>
      </c>
      <c r="E1971" s="5" t="str">
        <f ca="1">IFERROR(OFFSET(Input!$F$1,MATCH(G1971,Input!$K$1:$K$10000,0)-1+$H1971,I1971),"Does Not Exist")</f>
        <v>Does Not Exist</v>
      </c>
      <c r="G1971" s="5" t="str">
        <f si="26" t="shared"/>
        <v>Offer128000apr</v>
      </c>
    </row>
    <row r="1972" spans="1:7" x14ac:dyDescent="0.2">
      <c r="A1972" s="5" t="s">
        <v>148</v>
      </c>
      <c r="B1972" s="8">
        <v>12</v>
      </c>
      <c r="C1972" s="8">
        <v>8000</v>
      </c>
      <c r="D1972" s="5" t="s">
        <v>84</v>
      </c>
      <c r="E1972" s="5" t="str">
        <f ca="1">IFERROR(OFFSET(Input!$F$1,MATCH(G1972,Input!$K$1:$K$10000,0)-1+$H1972,I1972),"Does Not Exist")</f>
        <v>Does Not Exist</v>
      </c>
      <c r="G1972" s="5" t="str">
        <f si="26" t="shared"/>
        <v>Offer128000monthly_payment</v>
      </c>
    </row>
    <row r="1973" spans="1:7" x14ac:dyDescent="0.2">
      <c r="A1973" s="5" t="s">
        <v>148</v>
      </c>
      <c r="B1973" s="8">
        <v>12</v>
      </c>
      <c r="C1973" s="8">
        <v>8000</v>
      </c>
      <c r="D1973" s="5" t="s">
        <v>149</v>
      </c>
      <c r="E1973" s="5" t="str">
        <f ca="1">IFERROR(OFFSET(Input!$F$1,MATCH(G1973,Input!$K$1:$K$10000,0)-1+$H1973,I1973),"Does Not Exist")</f>
        <v>Does Not Exist</v>
      </c>
      <c r="G1973" s="5" t="str">
        <f si="26" t="shared"/>
        <v>Offer128000display</v>
      </c>
    </row>
    <row r="1974" spans="1:7" x14ac:dyDescent="0.2">
      <c r="A1974" s="5" t="s">
        <v>148</v>
      </c>
      <c r="B1974" s="8">
        <v>12</v>
      </c>
      <c r="C1974" s="8">
        <v>8000</v>
      </c>
      <c r="D1974" s="5" t="s">
        <v>150</v>
      </c>
      <c r="E1974" s="5" t="str">
        <f ca="1">IFERROR(OFFSET(Input!$F$1,MATCH(G1974,Input!$K$1:$K$10000,0)-1+$H1974,I1974),"Does Not Exist")</f>
        <v>Does Not Exist</v>
      </c>
      <c r="G1974" s="5" t="str">
        <f si="26" t="shared"/>
        <v>Offer128000type</v>
      </c>
    </row>
    <row r="1975" spans="1:7" x14ac:dyDescent="0.2">
      <c r="A1975" s="5" t="s">
        <v>148</v>
      </c>
      <c r="B1975" s="8">
        <v>12</v>
      </c>
      <c r="C1975" s="8">
        <v>8500</v>
      </c>
      <c r="D1975" s="5" t="s">
        <v>123</v>
      </c>
      <c r="E1975" s="5" t="str">
        <f ca="1">IFERROR(OFFSET(Input!$F$1,MATCH(G1975,Input!$K$1:$K$10000,0)-1+$H1975,I1975),"Does Not Exist")</f>
        <v>Does Not Exist</v>
      </c>
      <c r="G1975" s="5" t="str">
        <f si="26" t="shared"/>
        <v>Offer128500annual_interest_rate</v>
      </c>
    </row>
    <row r="1976" spans="1:7" x14ac:dyDescent="0.2">
      <c r="A1976" s="5" t="s">
        <v>148</v>
      </c>
      <c r="B1976" s="8">
        <v>12</v>
      </c>
      <c r="C1976" s="8">
        <v>8500</v>
      </c>
      <c r="D1976" s="5" t="s">
        <v>86</v>
      </c>
      <c r="E1976" s="5" t="str">
        <f ca="1">IFERROR(OFFSET(Input!$F$1,MATCH(G1976,Input!$K$1:$K$10000,0)-1+$H1976,I1976),"Does Not Exist")</f>
        <v>Does Not Exist</v>
      </c>
      <c r="G1976" s="5" t="str">
        <f si="26" t="shared"/>
        <v>Offer128500origination_fee_rate</v>
      </c>
    </row>
    <row r="1977" spans="1:7" x14ac:dyDescent="0.2">
      <c r="A1977" s="5" t="s">
        <v>148</v>
      </c>
      <c r="B1977" s="8">
        <v>12</v>
      </c>
      <c r="C1977" s="8">
        <v>8500</v>
      </c>
      <c r="D1977" s="5" t="s">
        <v>145</v>
      </c>
      <c r="E1977" s="5" t="str">
        <f ca="1">IFERROR(OFFSET(Input!$F$1,MATCH(G1977,Input!$K$1:$K$10000,0)-1+$H1977,I1977),"Does Not Exist")</f>
        <v>Does Not Exist</v>
      </c>
      <c r="G1977" s="5" t="str">
        <f si="26" t="shared"/>
        <v>Offer128500origination_fee_amount</v>
      </c>
    </row>
    <row r="1978" spans="1:7" x14ac:dyDescent="0.2">
      <c r="A1978" s="5" t="s">
        <v>148</v>
      </c>
      <c r="B1978" s="8">
        <v>12</v>
      </c>
      <c r="C1978" s="8">
        <v>8500</v>
      </c>
      <c r="D1978" s="5" t="s">
        <v>74</v>
      </c>
      <c r="E1978" s="5" t="str">
        <f ca="1">IFERROR(OFFSET(Input!$F$1,MATCH(G1978,Input!$K$1:$K$10000,0)-1+$H1978,I1978),"Does Not Exist")</f>
        <v>Does Not Exist</v>
      </c>
      <c r="G1978" s="5" t="str">
        <f si="26" t="shared"/>
        <v>Offer128500apr</v>
      </c>
    </row>
    <row r="1979" spans="1:7" x14ac:dyDescent="0.2">
      <c r="A1979" s="5" t="s">
        <v>148</v>
      </c>
      <c r="B1979" s="8">
        <v>12</v>
      </c>
      <c r="C1979" s="8">
        <v>8500</v>
      </c>
      <c r="D1979" s="5" t="s">
        <v>84</v>
      </c>
      <c r="E1979" s="5" t="str">
        <f ca="1">IFERROR(OFFSET(Input!$F$1,MATCH(G1979,Input!$K$1:$K$10000,0)-1+$H1979,I1979),"Does Not Exist")</f>
        <v>Does Not Exist</v>
      </c>
      <c r="G1979" s="5" t="str">
        <f si="26" t="shared"/>
        <v>Offer128500monthly_payment</v>
      </c>
    </row>
    <row r="1980" spans="1:7" x14ac:dyDescent="0.2">
      <c r="A1980" s="5" t="s">
        <v>148</v>
      </c>
      <c r="B1980" s="8">
        <v>12</v>
      </c>
      <c r="C1980" s="8">
        <v>8500</v>
      </c>
      <c r="D1980" s="5" t="s">
        <v>149</v>
      </c>
      <c r="E1980" s="5" t="str">
        <f ca="1">IFERROR(OFFSET(Input!$F$1,MATCH(G1980,Input!$K$1:$K$10000,0)-1+$H1980,I1980),"Does Not Exist")</f>
        <v>Does Not Exist</v>
      </c>
      <c r="G1980" s="5" t="str">
        <f si="26" t="shared"/>
        <v>Offer128500display</v>
      </c>
    </row>
    <row r="1981" spans="1:7" x14ac:dyDescent="0.2">
      <c r="A1981" s="5" t="s">
        <v>148</v>
      </c>
      <c r="B1981" s="8">
        <v>12</v>
      </c>
      <c r="C1981" s="8">
        <v>8500</v>
      </c>
      <c r="D1981" s="5" t="s">
        <v>150</v>
      </c>
      <c r="E1981" s="5" t="str">
        <f ca="1">IFERROR(OFFSET(Input!$F$1,MATCH(G1981,Input!$K$1:$K$10000,0)-1+$H1981,I1981),"Does Not Exist")</f>
        <v>Does Not Exist</v>
      </c>
      <c r="G1981" s="5" t="str">
        <f ref="G1981:G2044" si="27" t="shared">A1981&amp;B1981&amp;C1981&amp;D1981</f>
        <v>Offer128500type</v>
      </c>
    </row>
    <row r="1982" spans="1:7" x14ac:dyDescent="0.2">
      <c r="A1982" s="5" t="s">
        <v>148</v>
      </c>
      <c r="B1982" s="8">
        <v>12</v>
      </c>
      <c r="C1982" s="8">
        <v>9000</v>
      </c>
      <c r="D1982" s="5" t="s">
        <v>123</v>
      </c>
      <c r="E1982" s="5" t="str">
        <f ca="1">IFERROR(OFFSET(Input!$F$1,MATCH(G1982,Input!$K$1:$K$10000,0)-1+$H1982,I1982),"Does Not Exist")</f>
        <v>Does Not Exist</v>
      </c>
      <c r="G1982" s="5" t="str">
        <f si="27" t="shared"/>
        <v>Offer129000annual_interest_rate</v>
      </c>
    </row>
    <row r="1983" spans="1:7" x14ac:dyDescent="0.2">
      <c r="A1983" s="5" t="s">
        <v>148</v>
      </c>
      <c r="B1983" s="8">
        <v>12</v>
      </c>
      <c r="C1983" s="8">
        <v>9000</v>
      </c>
      <c r="D1983" s="5" t="s">
        <v>86</v>
      </c>
      <c r="E1983" s="5" t="str">
        <f ca="1">IFERROR(OFFSET(Input!$F$1,MATCH(G1983,Input!$K$1:$K$10000,0)-1+$H1983,I1983),"Does Not Exist")</f>
        <v>Does Not Exist</v>
      </c>
      <c r="G1983" s="5" t="str">
        <f si="27" t="shared"/>
        <v>Offer129000origination_fee_rate</v>
      </c>
    </row>
    <row r="1984" spans="1:7" x14ac:dyDescent="0.2">
      <c r="A1984" s="5" t="s">
        <v>148</v>
      </c>
      <c r="B1984" s="8">
        <v>12</v>
      </c>
      <c r="C1984" s="8">
        <v>9000</v>
      </c>
      <c r="D1984" s="5" t="s">
        <v>145</v>
      </c>
      <c r="E1984" s="5" t="str">
        <f ca="1">IFERROR(OFFSET(Input!$F$1,MATCH(G1984,Input!$K$1:$K$10000,0)-1+$H1984,I1984),"Does Not Exist")</f>
        <v>Does Not Exist</v>
      </c>
      <c r="G1984" s="5" t="str">
        <f si="27" t="shared"/>
        <v>Offer129000origination_fee_amount</v>
      </c>
    </row>
    <row r="1985" spans="1:7" x14ac:dyDescent="0.2">
      <c r="A1985" s="5" t="s">
        <v>148</v>
      </c>
      <c r="B1985" s="8">
        <v>12</v>
      </c>
      <c r="C1985" s="8">
        <v>9000</v>
      </c>
      <c r="D1985" s="5" t="s">
        <v>74</v>
      </c>
      <c r="E1985" s="5" t="str">
        <f ca="1">IFERROR(OFFSET(Input!$F$1,MATCH(G1985,Input!$K$1:$K$10000,0)-1+$H1985,I1985),"Does Not Exist")</f>
        <v>Does Not Exist</v>
      </c>
      <c r="G1985" s="5" t="str">
        <f si="27" t="shared"/>
        <v>Offer129000apr</v>
      </c>
    </row>
    <row r="1986" spans="1:7" x14ac:dyDescent="0.2">
      <c r="A1986" s="5" t="s">
        <v>148</v>
      </c>
      <c r="B1986" s="8">
        <v>12</v>
      </c>
      <c r="C1986" s="8">
        <v>9000</v>
      </c>
      <c r="D1986" s="5" t="s">
        <v>84</v>
      </c>
      <c r="E1986" s="5" t="str">
        <f ca="1">IFERROR(OFFSET(Input!$F$1,MATCH(G1986,Input!$K$1:$K$10000,0)-1+$H1986,I1986),"Does Not Exist")</f>
        <v>Does Not Exist</v>
      </c>
      <c r="G1986" s="5" t="str">
        <f si="27" t="shared"/>
        <v>Offer129000monthly_payment</v>
      </c>
    </row>
    <row r="1987" spans="1:7" x14ac:dyDescent="0.2">
      <c r="A1987" s="5" t="s">
        <v>148</v>
      </c>
      <c r="B1987" s="8">
        <v>12</v>
      </c>
      <c r="C1987" s="8">
        <v>9000</v>
      </c>
      <c r="D1987" s="5" t="s">
        <v>149</v>
      </c>
      <c r="E1987" s="5" t="str">
        <f ca="1">IFERROR(OFFSET(Input!$F$1,MATCH(G1987,Input!$K$1:$K$10000,0)-1+$H1987,I1987),"Does Not Exist")</f>
        <v>Does Not Exist</v>
      </c>
      <c r="G1987" s="5" t="str">
        <f si="27" t="shared"/>
        <v>Offer129000display</v>
      </c>
    </row>
    <row r="1988" spans="1:7" x14ac:dyDescent="0.2">
      <c r="A1988" s="5" t="s">
        <v>148</v>
      </c>
      <c r="B1988" s="8">
        <v>12</v>
      </c>
      <c r="C1988" s="8">
        <v>9000</v>
      </c>
      <c r="D1988" s="5" t="s">
        <v>150</v>
      </c>
      <c r="E1988" s="5" t="str">
        <f ca="1">IFERROR(OFFSET(Input!$F$1,MATCH(G1988,Input!$K$1:$K$10000,0)-1+$H1988,I1988),"Does Not Exist")</f>
        <v>Does Not Exist</v>
      </c>
      <c r="G1988" s="5" t="str">
        <f si="27" t="shared"/>
        <v>Offer129000type</v>
      </c>
    </row>
    <row r="1989" spans="1:7" x14ac:dyDescent="0.2">
      <c r="A1989" s="5" t="s">
        <v>148</v>
      </c>
      <c r="B1989" s="8">
        <v>12</v>
      </c>
      <c r="C1989" s="8">
        <v>9500</v>
      </c>
      <c r="D1989" s="5" t="s">
        <v>123</v>
      </c>
      <c r="E1989" s="5" t="str">
        <f ca="1">IFERROR(OFFSET(Input!$F$1,MATCH(G1989,Input!$K$1:$K$10000,0)-1+$H1989,I1989),"Does Not Exist")</f>
        <v>Does Not Exist</v>
      </c>
      <c r="G1989" s="5" t="str">
        <f si="27" t="shared"/>
        <v>Offer129500annual_interest_rate</v>
      </c>
    </row>
    <row r="1990" spans="1:7" x14ac:dyDescent="0.2">
      <c r="A1990" s="5" t="s">
        <v>148</v>
      </c>
      <c r="B1990" s="8">
        <v>12</v>
      </c>
      <c r="C1990" s="8">
        <v>9500</v>
      </c>
      <c r="D1990" s="5" t="s">
        <v>86</v>
      </c>
      <c r="E1990" s="5" t="str">
        <f ca="1">IFERROR(OFFSET(Input!$F$1,MATCH(G1990,Input!$K$1:$K$10000,0)-1+$H1990,I1990),"Does Not Exist")</f>
        <v>Does Not Exist</v>
      </c>
      <c r="G1990" s="5" t="str">
        <f si="27" t="shared"/>
        <v>Offer129500origination_fee_rate</v>
      </c>
    </row>
    <row r="1991" spans="1:7" x14ac:dyDescent="0.2">
      <c r="A1991" s="5" t="s">
        <v>148</v>
      </c>
      <c r="B1991" s="8">
        <v>12</v>
      </c>
      <c r="C1991" s="8">
        <v>9500</v>
      </c>
      <c r="D1991" s="5" t="s">
        <v>145</v>
      </c>
      <c r="E1991" s="5" t="str">
        <f ca="1">IFERROR(OFFSET(Input!$F$1,MATCH(G1991,Input!$K$1:$K$10000,0)-1+$H1991,I1991),"Does Not Exist")</f>
        <v>Does Not Exist</v>
      </c>
      <c r="G1991" s="5" t="str">
        <f si="27" t="shared"/>
        <v>Offer129500origination_fee_amount</v>
      </c>
    </row>
    <row r="1992" spans="1:7" x14ac:dyDescent="0.2">
      <c r="A1992" s="5" t="s">
        <v>148</v>
      </c>
      <c r="B1992" s="8">
        <v>12</v>
      </c>
      <c r="C1992" s="8">
        <v>9500</v>
      </c>
      <c r="D1992" s="5" t="s">
        <v>74</v>
      </c>
      <c r="E1992" s="5" t="str">
        <f ca="1">IFERROR(OFFSET(Input!$F$1,MATCH(G1992,Input!$K$1:$K$10000,0)-1+$H1992,I1992),"Does Not Exist")</f>
        <v>Does Not Exist</v>
      </c>
      <c r="G1992" s="5" t="str">
        <f si="27" t="shared"/>
        <v>Offer129500apr</v>
      </c>
    </row>
    <row r="1993" spans="1:7" x14ac:dyDescent="0.2">
      <c r="A1993" s="5" t="s">
        <v>148</v>
      </c>
      <c r="B1993" s="8">
        <v>12</v>
      </c>
      <c r="C1993" s="8">
        <v>9500</v>
      </c>
      <c r="D1993" s="5" t="s">
        <v>84</v>
      </c>
      <c r="E1993" s="5" t="str">
        <f ca="1">IFERROR(OFFSET(Input!$F$1,MATCH(G1993,Input!$K$1:$K$10000,0)-1+$H1993,I1993),"Does Not Exist")</f>
        <v>Does Not Exist</v>
      </c>
      <c r="G1993" s="5" t="str">
        <f si="27" t="shared"/>
        <v>Offer129500monthly_payment</v>
      </c>
    </row>
    <row r="1994" spans="1:7" x14ac:dyDescent="0.2">
      <c r="A1994" s="5" t="s">
        <v>148</v>
      </c>
      <c r="B1994" s="8">
        <v>12</v>
      </c>
      <c r="C1994" s="8">
        <v>9500</v>
      </c>
      <c r="D1994" s="5" t="s">
        <v>149</v>
      </c>
      <c r="E1994" s="5" t="str">
        <f ca="1">IFERROR(OFFSET(Input!$F$1,MATCH(G1994,Input!$K$1:$K$10000,0)-1+$H1994,I1994),"Does Not Exist")</f>
        <v>Does Not Exist</v>
      </c>
      <c r="G1994" s="5" t="str">
        <f si="27" t="shared"/>
        <v>Offer129500display</v>
      </c>
    </row>
    <row r="1995" spans="1:7" x14ac:dyDescent="0.2">
      <c r="A1995" s="5" t="s">
        <v>148</v>
      </c>
      <c r="B1995" s="8">
        <v>12</v>
      </c>
      <c r="C1995" s="8">
        <v>9500</v>
      </c>
      <c r="D1995" s="5" t="s">
        <v>150</v>
      </c>
      <c r="E1995" s="5" t="str">
        <f ca="1">IFERROR(OFFSET(Input!$F$1,MATCH(G1995,Input!$K$1:$K$10000,0)-1+$H1995,I1995),"Does Not Exist")</f>
        <v>Does Not Exist</v>
      </c>
      <c r="G1995" s="5" t="str">
        <f si="27" t="shared"/>
        <v>Offer129500type</v>
      </c>
    </row>
    <row r="1996" spans="1:7" x14ac:dyDescent="0.2">
      <c r="A1996" s="5" t="s">
        <v>148</v>
      </c>
      <c r="B1996" s="8">
        <v>12</v>
      </c>
      <c r="C1996" s="8">
        <v>10000</v>
      </c>
      <c r="D1996" s="5" t="s">
        <v>123</v>
      </c>
      <c r="E1996" s="5" t="str">
        <f ca="1">IFERROR(OFFSET(Input!$F$1,MATCH(G1996,Input!$K$1:$K$10000,0)-1+$H1996,I1996),"Does Not Exist")</f>
        <v>Does Not Exist</v>
      </c>
      <c r="G1996" s="5" t="str">
        <f si="27" t="shared"/>
        <v>Offer1210000annual_interest_rate</v>
      </c>
    </row>
    <row r="1997" spans="1:7" x14ac:dyDescent="0.2">
      <c r="A1997" s="5" t="s">
        <v>148</v>
      </c>
      <c r="B1997" s="8">
        <v>12</v>
      </c>
      <c r="C1997" s="8">
        <v>10000</v>
      </c>
      <c r="D1997" s="5" t="s">
        <v>86</v>
      </c>
      <c r="E1997" s="5" t="str">
        <f ca="1">IFERROR(OFFSET(Input!$F$1,MATCH(G1997,Input!$K$1:$K$10000,0)-1+$H1997,I1997),"Does Not Exist")</f>
        <v>Does Not Exist</v>
      </c>
      <c r="G1997" s="5" t="str">
        <f si="27" t="shared"/>
        <v>Offer1210000origination_fee_rate</v>
      </c>
    </row>
    <row r="1998" spans="1:7" x14ac:dyDescent="0.2">
      <c r="A1998" s="5" t="s">
        <v>148</v>
      </c>
      <c r="B1998" s="8">
        <v>12</v>
      </c>
      <c r="C1998" s="8">
        <v>10000</v>
      </c>
      <c r="D1998" s="5" t="s">
        <v>145</v>
      </c>
      <c r="E1998" s="5" t="str">
        <f ca="1">IFERROR(OFFSET(Input!$F$1,MATCH(G1998,Input!$K$1:$K$10000,0)-1+$H1998,I1998),"Does Not Exist")</f>
        <v>Does Not Exist</v>
      </c>
      <c r="G1998" s="5" t="str">
        <f si="27" t="shared"/>
        <v>Offer1210000origination_fee_amount</v>
      </c>
    </row>
    <row r="1999" spans="1:7" x14ac:dyDescent="0.2">
      <c r="A1999" s="5" t="s">
        <v>148</v>
      </c>
      <c r="B1999" s="8">
        <v>12</v>
      </c>
      <c r="C1999" s="8">
        <v>10000</v>
      </c>
      <c r="D1999" s="5" t="s">
        <v>74</v>
      </c>
      <c r="E1999" s="5" t="str">
        <f ca="1">IFERROR(OFFSET(Input!$F$1,MATCH(G1999,Input!$K$1:$K$10000,0)-1+$H1999,I1999),"Does Not Exist")</f>
        <v>Does Not Exist</v>
      </c>
      <c r="G1999" s="5" t="str">
        <f si="27" t="shared"/>
        <v>Offer1210000apr</v>
      </c>
    </row>
    <row r="2000" spans="1:7" x14ac:dyDescent="0.2">
      <c r="A2000" s="5" t="s">
        <v>148</v>
      </c>
      <c r="B2000" s="8">
        <v>12</v>
      </c>
      <c r="C2000" s="8">
        <v>10000</v>
      </c>
      <c r="D2000" s="5" t="s">
        <v>84</v>
      </c>
      <c r="E2000" s="5" t="str">
        <f ca="1">IFERROR(OFFSET(Input!$F$1,MATCH(G2000,Input!$K$1:$K$10000,0)-1+$H2000,I2000),"Does Not Exist")</f>
        <v>Does Not Exist</v>
      </c>
      <c r="G2000" s="5" t="str">
        <f si="27" t="shared"/>
        <v>Offer1210000monthly_payment</v>
      </c>
    </row>
    <row r="2001" spans="1:7" x14ac:dyDescent="0.2">
      <c r="A2001" s="5" t="s">
        <v>148</v>
      </c>
      <c r="B2001" s="8">
        <v>12</v>
      </c>
      <c r="C2001" s="8">
        <v>10000</v>
      </c>
      <c r="D2001" s="5" t="s">
        <v>149</v>
      </c>
      <c r="E2001" s="5" t="str">
        <f ca="1">IFERROR(OFFSET(Input!$F$1,MATCH(G2001,Input!$K$1:$K$10000,0)-1+$H2001,I2001),"Does Not Exist")</f>
        <v>Does Not Exist</v>
      </c>
      <c r="G2001" s="5" t="str">
        <f si="27" t="shared"/>
        <v>Offer1210000display</v>
      </c>
    </row>
    <row r="2002" spans="1:7" x14ac:dyDescent="0.2">
      <c r="A2002" s="5" t="s">
        <v>148</v>
      </c>
      <c r="B2002" s="8">
        <v>12</v>
      </c>
      <c r="C2002" s="8">
        <v>10000</v>
      </c>
      <c r="D2002" s="5" t="s">
        <v>150</v>
      </c>
      <c r="E2002" s="5" t="str">
        <f ca="1">IFERROR(OFFSET(Input!$F$1,MATCH(G2002,Input!$K$1:$K$10000,0)-1+$H2002,I2002),"Does Not Exist")</f>
        <v>Does Not Exist</v>
      </c>
      <c r="G2002" s="5" t="str">
        <f si="27" t="shared"/>
        <v>Offer1210000type</v>
      </c>
    </row>
    <row r="2003" spans="1:7" x14ac:dyDescent="0.2">
      <c r="A2003" s="5" t="s">
        <v>148</v>
      </c>
      <c r="B2003" s="8">
        <v>12</v>
      </c>
      <c r="C2003" s="8">
        <v>10500</v>
      </c>
      <c r="D2003" s="5" t="s">
        <v>123</v>
      </c>
      <c r="E2003" s="5" t="str">
        <f ca="1">IFERROR(OFFSET(Input!$F$1,MATCH(G2003,Input!$K$1:$K$10000,0)-1+$H2003,I2003),"Does Not Exist")</f>
        <v>Does Not Exist</v>
      </c>
      <c r="G2003" s="5" t="str">
        <f si="27" t="shared"/>
        <v>Offer1210500annual_interest_rate</v>
      </c>
    </row>
    <row r="2004" spans="1:7" x14ac:dyDescent="0.2">
      <c r="A2004" s="5" t="s">
        <v>148</v>
      </c>
      <c r="B2004" s="8">
        <v>12</v>
      </c>
      <c r="C2004" s="8">
        <v>10500</v>
      </c>
      <c r="D2004" s="5" t="s">
        <v>86</v>
      </c>
      <c r="E2004" s="5" t="str">
        <f ca="1">IFERROR(OFFSET(Input!$F$1,MATCH(G2004,Input!$K$1:$K$10000,0)-1+$H2004,I2004),"Does Not Exist")</f>
        <v>Does Not Exist</v>
      </c>
      <c r="G2004" s="5" t="str">
        <f si="27" t="shared"/>
        <v>Offer1210500origination_fee_rate</v>
      </c>
    </row>
    <row r="2005" spans="1:7" x14ac:dyDescent="0.2">
      <c r="A2005" s="5" t="s">
        <v>148</v>
      </c>
      <c r="B2005" s="8">
        <v>12</v>
      </c>
      <c r="C2005" s="8">
        <v>10500</v>
      </c>
      <c r="D2005" s="5" t="s">
        <v>145</v>
      </c>
      <c r="E2005" s="5" t="str">
        <f ca="1">IFERROR(OFFSET(Input!$F$1,MATCH(G2005,Input!$K$1:$K$10000,0)-1+$H2005,I2005),"Does Not Exist")</f>
        <v>Does Not Exist</v>
      </c>
      <c r="G2005" s="5" t="str">
        <f si="27" t="shared"/>
        <v>Offer1210500origination_fee_amount</v>
      </c>
    </row>
    <row r="2006" spans="1:7" x14ac:dyDescent="0.2">
      <c r="A2006" s="5" t="s">
        <v>148</v>
      </c>
      <c r="B2006" s="8">
        <v>12</v>
      </c>
      <c r="C2006" s="8">
        <v>10500</v>
      </c>
      <c r="D2006" s="5" t="s">
        <v>74</v>
      </c>
      <c r="E2006" s="5" t="str">
        <f ca="1">IFERROR(OFFSET(Input!$F$1,MATCH(G2006,Input!$K$1:$K$10000,0)-1+$H2006,I2006),"Does Not Exist")</f>
        <v>Does Not Exist</v>
      </c>
      <c r="G2006" s="5" t="str">
        <f si="27" t="shared"/>
        <v>Offer1210500apr</v>
      </c>
    </row>
    <row r="2007" spans="1:7" x14ac:dyDescent="0.2">
      <c r="A2007" s="5" t="s">
        <v>148</v>
      </c>
      <c r="B2007" s="8">
        <v>12</v>
      </c>
      <c r="C2007" s="8">
        <v>10500</v>
      </c>
      <c r="D2007" s="5" t="s">
        <v>84</v>
      </c>
      <c r="E2007" s="5" t="str">
        <f ca="1">IFERROR(OFFSET(Input!$F$1,MATCH(G2007,Input!$K$1:$K$10000,0)-1+$H2007,I2007),"Does Not Exist")</f>
        <v>Does Not Exist</v>
      </c>
      <c r="G2007" s="5" t="str">
        <f si="27" t="shared"/>
        <v>Offer1210500monthly_payment</v>
      </c>
    </row>
    <row r="2008" spans="1:7" x14ac:dyDescent="0.2">
      <c r="A2008" s="5" t="s">
        <v>148</v>
      </c>
      <c r="B2008" s="8">
        <v>12</v>
      </c>
      <c r="C2008" s="8">
        <v>10500</v>
      </c>
      <c r="D2008" s="5" t="s">
        <v>149</v>
      </c>
      <c r="E2008" s="5" t="str">
        <f ca="1">IFERROR(OFFSET(Input!$F$1,MATCH(G2008,Input!$K$1:$K$10000,0)-1+$H2008,I2008),"Does Not Exist")</f>
        <v>Does Not Exist</v>
      </c>
      <c r="G2008" s="5" t="str">
        <f si="27" t="shared"/>
        <v>Offer1210500display</v>
      </c>
    </row>
    <row r="2009" spans="1:7" x14ac:dyDescent="0.2">
      <c r="A2009" s="5" t="s">
        <v>148</v>
      </c>
      <c r="B2009" s="8">
        <v>12</v>
      </c>
      <c r="C2009" s="8">
        <v>10500</v>
      </c>
      <c r="D2009" s="5" t="s">
        <v>150</v>
      </c>
      <c r="E2009" s="5" t="str">
        <f ca="1">IFERROR(OFFSET(Input!$F$1,MATCH(G2009,Input!$K$1:$K$10000,0)-1+$H2009,I2009),"Does Not Exist")</f>
        <v>Does Not Exist</v>
      </c>
      <c r="G2009" s="5" t="str">
        <f si="27" t="shared"/>
        <v>Offer1210500type</v>
      </c>
    </row>
    <row r="2010" spans="1:7" x14ac:dyDescent="0.2">
      <c r="A2010" s="5" t="s">
        <v>148</v>
      </c>
      <c r="B2010" s="8">
        <v>12</v>
      </c>
      <c r="C2010" s="8">
        <v>11000</v>
      </c>
      <c r="D2010" s="5" t="s">
        <v>123</v>
      </c>
      <c r="E2010" s="5" t="str">
        <f ca="1">IFERROR(OFFSET(Input!$F$1,MATCH(G2010,Input!$K$1:$K$10000,0)-1+$H2010,I2010),"Does Not Exist")</f>
        <v>Does Not Exist</v>
      </c>
      <c r="G2010" s="5" t="str">
        <f si="27" t="shared"/>
        <v>Offer1211000annual_interest_rate</v>
      </c>
    </row>
    <row r="2011" spans="1:7" x14ac:dyDescent="0.2">
      <c r="A2011" s="5" t="s">
        <v>148</v>
      </c>
      <c r="B2011" s="8">
        <v>12</v>
      </c>
      <c r="C2011" s="8">
        <v>11000</v>
      </c>
      <c r="D2011" s="5" t="s">
        <v>86</v>
      </c>
      <c r="E2011" s="5" t="str">
        <f ca="1">IFERROR(OFFSET(Input!$F$1,MATCH(G2011,Input!$K$1:$K$10000,0)-1+$H2011,I2011),"Does Not Exist")</f>
        <v>Does Not Exist</v>
      </c>
      <c r="G2011" s="5" t="str">
        <f si="27" t="shared"/>
        <v>Offer1211000origination_fee_rate</v>
      </c>
    </row>
    <row r="2012" spans="1:7" x14ac:dyDescent="0.2">
      <c r="A2012" s="5" t="s">
        <v>148</v>
      </c>
      <c r="B2012" s="8">
        <v>12</v>
      </c>
      <c r="C2012" s="8">
        <v>11000</v>
      </c>
      <c r="D2012" s="5" t="s">
        <v>145</v>
      </c>
      <c r="E2012" s="5" t="str">
        <f ca="1">IFERROR(OFFSET(Input!$F$1,MATCH(G2012,Input!$K$1:$K$10000,0)-1+$H2012,I2012),"Does Not Exist")</f>
        <v>Does Not Exist</v>
      </c>
      <c r="G2012" s="5" t="str">
        <f si="27" t="shared"/>
        <v>Offer1211000origination_fee_amount</v>
      </c>
    </row>
    <row r="2013" spans="1:7" x14ac:dyDescent="0.2">
      <c r="A2013" s="5" t="s">
        <v>148</v>
      </c>
      <c r="B2013" s="8">
        <v>12</v>
      </c>
      <c r="C2013" s="8">
        <v>11000</v>
      </c>
      <c r="D2013" s="5" t="s">
        <v>74</v>
      </c>
      <c r="E2013" s="5" t="str">
        <f ca="1">IFERROR(OFFSET(Input!$F$1,MATCH(G2013,Input!$K$1:$K$10000,0)-1+$H2013,I2013),"Does Not Exist")</f>
        <v>Does Not Exist</v>
      </c>
      <c r="G2013" s="5" t="str">
        <f si="27" t="shared"/>
        <v>Offer1211000apr</v>
      </c>
    </row>
    <row r="2014" spans="1:7" x14ac:dyDescent="0.2">
      <c r="A2014" s="5" t="s">
        <v>148</v>
      </c>
      <c r="B2014" s="8">
        <v>12</v>
      </c>
      <c r="C2014" s="8">
        <v>11000</v>
      </c>
      <c r="D2014" s="5" t="s">
        <v>84</v>
      </c>
      <c r="E2014" s="5" t="str">
        <f ca="1">IFERROR(OFFSET(Input!$F$1,MATCH(G2014,Input!$K$1:$K$10000,0)-1+$H2014,I2014),"Does Not Exist")</f>
        <v>Does Not Exist</v>
      </c>
      <c r="G2014" s="5" t="str">
        <f si="27" t="shared"/>
        <v>Offer1211000monthly_payment</v>
      </c>
    </row>
    <row r="2015" spans="1:7" x14ac:dyDescent="0.2">
      <c r="A2015" s="5" t="s">
        <v>148</v>
      </c>
      <c r="B2015" s="8">
        <v>12</v>
      </c>
      <c r="C2015" s="8">
        <v>11000</v>
      </c>
      <c r="D2015" s="5" t="s">
        <v>149</v>
      </c>
      <c r="E2015" s="5" t="str">
        <f ca="1">IFERROR(OFFSET(Input!$F$1,MATCH(G2015,Input!$K$1:$K$10000,0)-1+$H2015,I2015),"Does Not Exist")</f>
        <v>Does Not Exist</v>
      </c>
      <c r="G2015" s="5" t="str">
        <f si="27" t="shared"/>
        <v>Offer1211000display</v>
      </c>
    </row>
    <row r="2016" spans="1:7" x14ac:dyDescent="0.2">
      <c r="A2016" s="5" t="s">
        <v>148</v>
      </c>
      <c r="B2016" s="8">
        <v>12</v>
      </c>
      <c r="C2016" s="8">
        <v>11000</v>
      </c>
      <c r="D2016" s="5" t="s">
        <v>150</v>
      </c>
      <c r="E2016" s="5" t="str">
        <f ca="1">IFERROR(OFFSET(Input!$F$1,MATCH(G2016,Input!$K$1:$K$10000,0)-1+$H2016,I2016),"Does Not Exist")</f>
        <v>Does Not Exist</v>
      </c>
      <c r="G2016" s="5" t="str">
        <f si="27" t="shared"/>
        <v>Offer1211000type</v>
      </c>
    </row>
    <row r="2017" spans="1:7" x14ac:dyDescent="0.2">
      <c r="A2017" s="5" t="s">
        <v>148</v>
      </c>
      <c r="B2017" s="8">
        <v>12</v>
      </c>
      <c r="C2017" s="8">
        <v>11500</v>
      </c>
      <c r="D2017" s="5" t="s">
        <v>123</v>
      </c>
      <c r="E2017" s="5" t="str">
        <f ca="1">IFERROR(OFFSET(Input!$F$1,MATCH(G2017,Input!$K$1:$K$10000,0)-1+$H2017,I2017),"Does Not Exist")</f>
        <v>Does Not Exist</v>
      </c>
      <c r="G2017" s="5" t="str">
        <f si="27" t="shared"/>
        <v>Offer1211500annual_interest_rate</v>
      </c>
    </row>
    <row r="2018" spans="1:7" x14ac:dyDescent="0.2">
      <c r="A2018" s="5" t="s">
        <v>148</v>
      </c>
      <c r="B2018" s="8">
        <v>12</v>
      </c>
      <c r="C2018" s="8">
        <v>11500</v>
      </c>
      <c r="D2018" s="5" t="s">
        <v>86</v>
      </c>
      <c r="E2018" s="5" t="str">
        <f ca="1">IFERROR(OFFSET(Input!$F$1,MATCH(G2018,Input!$K$1:$K$10000,0)-1+$H2018,I2018),"Does Not Exist")</f>
        <v>Does Not Exist</v>
      </c>
      <c r="G2018" s="5" t="str">
        <f si="27" t="shared"/>
        <v>Offer1211500origination_fee_rate</v>
      </c>
    </row>
    <row r="2019" spans="1:7" x14ac:dyDescent="0.2">
      <c r="A2019" s="5" t="s">
        <v>148</v>
      </c>
      <c r="B2019" s="8">
        <v>12</v>
      </c>
      <c r="C2019" s="8">
        <v>11500</v>
      </c>
      <c r="D2019" s="5" t="s">
        <v>145</v>
      </c>
      <c r="E2019" s="5" t="str">
        <f ca="1">IFERROR(OFFSET(Input!$F$1,MATCH(G2019,Input!$K$1:$K$10000,0)-1+$H2019,I2019),"Does Not Exist")</f>
        <v>Does Not Exist</v>
      </c>
      <c r="G2019" s="5" t="str">
        <f si="27" t="shared"/>
        <v>Offer1211500origination_fee_amount</v>
      </c>
    </row>
    <row r="2020" spans="1:7" x14ac:dyDescent="0.2">
      <c r="A2020" s="5" t="s">
        <v>148</v>
      </c>
      <c r="B2020" s="8">
        <v>12</v>
      </c>
      <c r="C2020" s="8">
        <v>11500</v>
      </c>
      <c r="D2020" s="5" t="s">
        <v>74</v>
      </c>
      <c r="E2020" s="5" t="str">
        <f ca="1">IFERROR(OFFSET(Input!$F$1,MATCH(G2020,Input!$K$1:$K$10000,0)-1+$H2020,I2020),"Does Not Exist")</f>
        <v>Does Not Exist</v>
      </c>
      <c r="G2020" s="5" t="str">
        <f si="27" t="shared"/>
        <v>Offer1211500apr</v>
      </c>
    </row>
    <row r="2021" spans="1:7" x14ac:dyDescent="0.2">
      <c r="A2021" s="5" t="s">
        <v>148</v>
      </c>
      <c r="B2021" s="8">
        <v>12</v>
      </c>
      <c r="C2021" s="8">
        <v>11500</v>
      </c>
      <c r="D2021" s="5" t="s">
        <v>84</v>
      </c>
      <c r="E2021" s="5" t="str">
        <f ca="1">IFERROR(OFFSET(Input!$F$1,MATCH(G2021,Input!$K$1:$K$10000,0)-1+$H2021,I2021),"Does Not Exist")</f>
        <v>Does Not Exist</v>
      </c>
      <c r="G2021" s="5" t="str">
        <f si="27" t="shared"/>
        <v>Offer1211500monthly_payment</v>
      </c>
    </row>
    <row r="2022" spans="1:7" x14ac:dyDescent="0.2">
      <c r="A2022" s="5" t="s">
        <v>148</v>
      </c>
      <c r="B2022" s="8">
        <v>12</v>
      </c>
      <c r="C2022" s="8">
        <v>11500</v>
      </c>
      <c r="D2022" s="5" t="s">
        <v>149</v>
      </c>
      <c r="E2022" s="5" t="str">
        <f ca="1">IFERROR(OFFSET(Input!$F$1,MATCH(G2022,Input!$K$1:$K$10000,0)-1+$H2022,I2022),"Does Not Exist")</f>
        <v>Does Not Exist</v>
      </c>
      <c r="G2022" s="5" t="str">
        <f si="27" t="shared"/>
        <v>Offer1211500display</v>
      </c>
    </row>
    <row r="2023" spans="1:7" x14ac:dyDescent="0.2">
      <c r="A2023" s="5" t="s">
        <v>148</v>
      </c>
      <c r="B2023" s="8">
        <v>12</v>
      </c>
      <c r="C2023" s="8">
        <v>11500</v>
      </c>
      <c r="D2023" s="5" t="s">
        <v>150</v>
      </c>
      <c r="E2023" s="5" t="str">
        <f ca="1">IFERROR(OFFSET(Input!$F$1,MATCH(G2023,Input!$K$1:$K$10000,0)-1+$H2023,I2023),"Does Not Exist")</f>
        <v>Does Not Exist</v>
      </c>
      <c r="G2023" s="5" t="str">
        <f si="27" t="shared"/>
        <v>Offer1211500type</v>
      </c>
    </row>
    <row r="2024" spans="1:7" x14ac:dyDescent="0.2">
      <c r="A2024" s="5" t="s">
        <v>148</v>
      </c>
      <c r="B2024" s="8">
        <v>12</v>
      </c>
      <c r="C2024" s="8">
        <v>12000</v>
      </c>
      <c r="D2024" s="5" t="s">
        <v>123</v>
      </c>
      <c r="E2024" s="5" t="str">
        <f ca="1">IFERROR(OFFSET(Input!$F$1,MATCH(G2024,Input!$K$1:$K$10000,0)-1+$H2024,I2024),"Does Not Exist")</f>
        <v>Does Not Exist</v>
      </c>
      <c r="G2024" s="5" t="str">
        <f si="27" t="shared"/>
        <v>Offer1212000annual_interest_rate</v>
      </c>
    </row>
    <row r="2025" spans="1:7" x14ac:dyDescent="0.2">
      <c r="A2025" s="5" t="s">
        <v>148</v>
      </c>
      <c r="B2025" s="8">
        <v>12</v>
      </c>
      <c r="C2025" s="8">
        <v>12000</v>
      </c>
      <c r="D2025" s="5" t="s">
        <v>86</v>
      </c>
      <c r="E2025" s="5" t="str">
        <f ca="1">IFERROR(OFFSET(Input!$F$1,MATCH(G2025,Input!$K$1:$K$10000,0)-1+$H2025,I2025),"Does Not Exist")</f>
        <v>Does Not Exist</v>
      </c>
      <c r="G2025" s="5" t="str">
        <f si="27" t="shared"/>
        <v>Offer1212000origination_fee_rate</v>
      </c>
    </row>
    <row r="2026" spans="1:7" x14ac:dyDescent="0.2">
      <c r="A2026" s="5" t="s">
        <v>148</v>
      </c>
      <c r="B2026" s="8">
        <v>12</v>
      </c>
      <c r="C2026" s="8">
        <v>12000</v>
      </c>
      <c r="D2026" s="5" t="s">
        <v>145</v>
      </c>
      <c r="E2026" s="5" t="str">
        <f ca="1">IFERROR(OFFSET(Input!$F$1,MATCH(G2026,Input!$K$1:$K$10000,0)-1+$H2026,I2026),"Does Not Exist")</f>
        <v>Does Not Exist</v>
      </c>
      <c r="G2026" s="5" t="str">
        <f si="27" t="shared"/>
        <v>Offer1212000origination_fee_amount</v>
      </c>
    </row>
    <row r="2027" spans="1:7" x14ac:dyDescent="0.2">
      <c r="A2027" s="5" t="s">
        <v>148</v>
      </c>
      <c r="B2027" s="8">
        <v>12</v>
      </c>
      <c r="C2027" s="8">
        <v>12000</v>
      </c>
      <c r="D2027" s="5" t="s">
        <v>74</v>
      </c>
      <c r="E2027" s="5" t="str">
        <f ca="1">IFERROR(OFFSET(Input!$F$1,MATCH(G2027,Input!$K$1:$K$10000,0)-1+$H2027,I2027),"Does Not Exist")</f>
        <v>Does Not Exist</v>
      </c>
      <c r="G2027" s="5" t="str">
        <f si="27" t="shared"/>
        <v>Offer1212000apr</v>
      </c>
    </row>
    <row r="2028" spans="1:7" x14ac:dyDescent="0.2">
      <c r="A2028" s="5" t="s">
        <v>148</v>
      </c>
      <c r="B2028" s="8">
        <v>12</v>
      </c>
      <c r="C2028" s="8">
        <v>12000</v>
      </c>
      <c r="D2028" s="5" t="s">
        <v>84</v>
      </c>
      <c r="E2028" s="5" t="str">
        <f ca="1">IFERROR(OFFSET(Input!$F$1,MATCH(G2028,Input!$K$1:$K$10000,0)-1+$H2028,I2028),"Does Not Exist")</f>
        <v>Does Not Exist</v>
      </c>
      <c r="G2028" s="5" t="str">
        <f si="27" t="shared"/>
        <v>Offer1212000monthly_payment</v>
      </c>
    </row>
    <row r="2029" spans="1:7" x14ac:dyDescent="0.2">
      <c r="A2029" s="5" t="s">
        <v>148</v>
      </c>
      <c r="B2029" s="8">
        <v>12</v>
      </c>
      <c r="C2029" s="8">
        <v>12000</v>
      </c>
      <c r="D2029" s="5" t="s">
        <v>149</v>
      </c>
      <c r="E2029" s="5" t="str">
        <f ca="1">IFERROR(OFFSET(Input!$F$1,MATCH(G2029,Input!$K$1:$K$10000,0)-1+$H2029,I2029),"Does Not Exist")</f>
        <v>Does Not Exist</v>
      </c>
      <c r="G2029" s="5" t="str">
        <f si="27" t="shared"/>
        <v>Offer1212000display</v>
      </c>
    </row>
    <row r="2030" spans="1:7" x14ac:dyDescent="0.2">
      <c r="A2030" s="5" t="s">
        <v>148</v>
      </c>
      <c r="B2030" s="8">
        <v>12</v>
      </c>
      <c r="C2030" s="8">
        <v>12000</v>
      </c>
      <c r="D2030" s="5" t="s">
        <v>150</v>
      </c>
      <c r="E2030" s="5" t="str">
        <f ca="1">IFERROR(OFFSET(Input!$F$1,MATCH(G2030,Input!$K$1:$K$10000,0)-1+$H2030,I2030),"Does Not Exist")</f>
        <v>Does Not Exist</v>
      </c>
      <c r="G2030" s="5" t="str">
        <f si="27" t="shared"/>
        <v>Offer1212000type</v>
      </c>
    </row>
    <row r="2031" spans="1:7" x14ac:dyDescent="0.2">
      <c r="A2031" s="5" t="s">
        <v>148</v>
      </c>
      <c r="B2031" s="8">
        <v>12</v>
      </c>
      <c r="C2031" s="8">
        <v>12500</v>
      </c>
      <c r="D2031" s="5" t="s">
        <v>123</v>
      </c>
      <c r="E2031" s="5" t="str">
        <f ca="1">IFERROR(OFFSET(Input!$F$1,MATCH(G2031,Input!$K$1:$K$10000,0)-1+$H2031,I2031),"Does Not Exist")</f>
        <v>Does Not Exist</v>
      </c>
      <c r="G2031" s="5" t="str">
        <f si="27" t="shared"/>
        <v>Offer1212500annual_interest_rate</v>
      </c>
    </row>
    <row r="2032" spans="1:7" x14ac:dyDescent="0.2">
      <c r="A2032" s="5" t="s">
        <v>148</v>
      </c>
      <c r="B2032" s="8">
        <v>12</v>
      </c>
      <c r="C2032" s="8">
        <v>12500</v>
      </c>
      <c r="D2032" s="5" t="s">
        <v>86</v>
      </c>
      <c r="E2032" s="5" t="str">
        <f ca="1">IFERROR(OFFSET(Input!$F$1,MATCH(G2032,Input!$K$1:$K$10000,0)-1+$H2032,I2032),"Does Not Exist")</f>
        <v>Does Not Exist</v>
      </c>
      <c r="G2032" s="5" t="str">
        <f si="27" t="shared"/>
        <v>Offer1212500origination_fee_rate</v>
      </c>
    </row>
    <row r="2033" spans="1:7" x14ac:dyDescent="0.2">
      <c r="A2033" s="5" t="s">
        <v>148</v>
      </c>
      <c r="B2033" s="8">
        <v>12</v>
      </c>
      <c r="C2033" s="8">
        <v>12500</v>
      </c>
      <c r="D2033" s="5" t="s">
        <v>145</v>
      </c>
      <c r="E2033" s="5" t="str">
        <f ca="1">IFERROR(OFFSET(Input!$F$1,MATCH(G2033,Input!$K$1:$K$10000,0)-1+$H2033,I2033),"Does Not Exist")</f>
        <v>Does Not Exist</v>
      </c>
      <c r="G2033" s="5" t="str">
        <f si="27" t="shared"/>
        <v>Offer1212500origination_fee_amount</v>
      </c>
    </row>
    <row r="2034" spans="1:7" x14ac:dyDescent="0.2">
      <c r="A2034" s="5" t="s">
        <v>148</v>
      </c>
      <c r="B2034" s="8">
        <v>12</v>
      </c>
      <c r="C2034" s="8">
        <v>12500</v>
      </c>
      <c r="D2034" s="5" t="s">
        <v>74</v>
      </c>
      <c r="E2034" s="5" t="str">
        <f ca="1">IFERROR(OFFSET(Input!$F$1,MATCH(G2034,Input!$K$1:$K$10000,0)-1+$H2034,I2034),"Does Not Exist")</f>
        <v>Does Not Exist</v>
      </c>
      <c r="G2034" s="5" t="str">
        <f si="27" t="shared"/>
        <v>Offer1212500apr</v>
      </c>
    </row>
    <row r="2035" spans="1:7" x14ac:dyDescent="0.2">
      <c r="A2035" s="5" t="s">
        <v>148</v>
      </c>
      <c r="B2035" s="8">
        <v>12</v>
      </c>
      <c r="C2035" s="8">
        <v>12500</v>
      </c>
      <c r="D2035" s="5" t="s">
        <v>84</v>
      </c>
      <c r="E2035" s="5" t="str">
        <f ca="1">IFERROR(OFFSET(Input!$F$1,MATCH(G2035,Input!$K$1:$K$10000,0)-1+$H2035,I2035),"Does Not Exist")</f>
        <v>Does Not Exist</v>
      </c>
      <c r="G2035" s="5" t="str">
        <f si="27" t="shared"/>
        <v>Offer1212500monthly_payment</v>
      </c>
    </row>
    <row r="2036" spans="1:7" x14ac:dyDescent="0.2">
      <c r="A2036" s="5" t="s">
        <v>148</v>
      </c>
      <c r="B2036" s="8">
        <v>12</v>
      </c>
      <c r="C2036" s="8">
        <v>12500</v>
      </c>
      <c r="D2036" s="5" t="s">
        <v>149</v>
      </c>
      <c r="E2036" s="5" t="str">
        <f ca="1">IFERROR(OFFSET(Input!$F$1,MATCH(G2036,Input!$K$1:$K$10000,0)-1+$H2036,I2036),"Does Not Exist")</f>
        <v>Does Not Exist</v>
      </c>
      <c r="G2036" s="5" t="str">
        <f si="27" t="shared"/>
        <v>Offer1212500display</v>
      </c>
    </row>
    <row r="2037" spans="1:7" x14ac:dyDescent="0.2">
      <c r="A2037" s="5" t="s">
        <v>148</v>
      </c>
      <c r="B2037" s="8">
        <v>12</v>
      </c>
      <c r="C2037" s="8">
        <v>12500</v>
      </c>
      <c r="D2037" s="5" t="s">
        <v>150</v>
      </c>
      <c r="E2037" s="5" t="str">
        <f ca="1">IFERROR(OFFSET(Input!$F$1,MATCH(G2037,Input!$K$1:$K$10000,0)-1+$H2037,I2037),"Does Not Exist")</f>
        <v>Does Not Exist</v>
      </c>
      <c r="G2037" s="5" t="str">
        <f si="27" t="shared"/>
        <v>Offer1212500type</v>
      </c>
    </row>
    <row r="2038" spans="1:7" x14ac:dyDescent="0.2">
      <c r="A2038" s="5" t="s">
        <v>148</v>
      </c>
      <c r="B2038" s="8">
        <v>12</v>
      </c>
      <c r="C2038" s="8">
        <v>13000</v>
      </c>
      <c r="D2038" s="5" t="s">
        <v>123</v>
      </c>
      <c r="E2038" s="5" t="str">
        <f ca="1">IFERROR(OFFSET(Input!$F$1,MATCH(G2038,Input!$K$1:$K$10000,0)-1+$H2038,I2038),"Does Not Exist")</f>
        <v>Does Not Exist</v>
      </c>
      <c r="G2038" s="5" t="str">
        <f si="27" t="shared"/>
        <v>Offer1213000annual_interest_rate</v>
      </c>
    </row>
    <row r="2039" spans="1:7" x14ac:dyDescent="0.2">
      <c r="A2039" s="5" t="s">
        <v>148</v>
      </c>
      <c r="B2039" s="8">
        <v>12</v>
      </c>
      <c r="C2039" s="8">
        <v>13000</v>
      </c>
      <c r="D2039" s="5" t="s">
        <v>86</v>
      </c>
      <c r="E2039" s="5" t="str">
        <f ca="1">IFERROR(OFFSET(Input!$F$1,MATCH(G2039,Input!$K$1:$K$10000,0)-1+$H2039,I2039),"Does Not Exist")</f>
        <v>Does Not Exist</v>
      </c>
      <c r="G2039" s="5" t="str">
        <f si="27" t="shared"/>
        <v>Offer1213000origination_fee_rate</v>
      </c>
    </row>
    <row r="2040" spans="1:7" x14ac:dyDescent="0.2">
      <c r="A2040" s="5" t="s">
        <v>148</v>
      </c>
      <c r="B2040" s="8">
        <v>12</v>
      </c>
      <c r="C2040" s="8">
        <v>13000</v>
      </c>
      <c r="D2040" s="5" t="s">
        <v>145</v>
      </c>
      <c r="E2040" s="5" t="str">
        <f ca="1">IFERROR(OFFSET(Input!$F$1,MATCH(G2040,Input!$K$1:$K$10000,0)-1+$H2040,I2040),"Does Not Exist")</f>
        <v>Does Not Exist</v>
      </c>
      <c r="G2040" s="5" t="str">
        <f si="27" t="shared"/>
        <v>Offer1213000origination_fee_amount</v>
      </c>
    </row>
    <row r="2041" spans="1:7" x14ac:dyDescent="0.2">
      <c r="A2041" s="5" t="s">
        <v>148</v>
      </c>
      <c r="B2041" s="8">
        <v>12</v>
      </c>
      <c r="C2041" s="8">
        <v>13000</v>
      </c>
      <c r="D2041" s="5" t="s">
        <v>74</v>
      </c>
      <c r="E2041" s="5" t="str">
        <f ca="1">IFERROR(OFFSET(Input!$F$1,MATCH(G2041,Input!$K$1:$K$10000,0)-1+$H2041,I2041),"Does Not Exist")</f>
        <v>Does Not Exist</v>
      </c>
      <c r="G2041" s="5" t="str">
        <f si="27" t="shared"/>
        <v>Offer1213000apr</v>
      </c>
    </row>
    <row r="2042" spans="1:7" x14ac:dyDescent="0.2">
      <c r="A2042" s="5" t="s">
        <v>148</v>
      </c>
      <c r="B2042" s="8">
        <v>12</v>
      </c>
      <c r="C2042" s="8">
        <v>13000</v>
      </c>
      <c r="D2042" s="5" t="s">
        <v>84</v>
      </c>
      <c r="E2042" s="5" t="str">
        <f ca="1">IFERROR(OFFSET(Input!$F$1,MATCH(G2042,Input!$K$1:$K$10000,0)-1+$H2042,I2042),"Does Not Exist")</f>
        <v>Does Not Exist</v>
      </c>
      <c r="G2042" s="5" t="str">
        <f si="27" t="shared"/>
        <v>Offer1213000monthly_payment</v>
      </c>
    </row>
    <row r="2043" spans="1:7" x14ac:dyDescent="0.2">
      <c r="A2043" s="5" t="s">
        <v>148</v>
      </c>
      <c r="B2043" s="8">
        <v>12</v>
      </c>
      <c r="C2043" s="8">
        <v>13000</v>
      </c>
      <c r="D2043" s="5" t="s">
        <v>149</v>
      </c>
      <c r="E2043" s="5" t="str">
        <f ca="1">IFERROR(OFFSET(Input!$F$1,MATCH(G2043,Input!$K$1:$K$10000,0)-1+$H2043,I2043),"Does Not Exist")</f>
        <v>Does Not Exist</v>
      </c>
      <c r="G2043" s="5" t="str">
        <f si="27" t="shared"/>
        <v>Offer1213000display</v>
      </c>
    </row>
    <row r="2044" spans="1:7" x14ac:dyDescent="0.2">
      <c r="A2044" s="5" t="s">
        <v>148</v>
      </c>
      <c r="B2044" s="8">
        <v>12</v>
      </c>
      <c r="C2044" s="8">
        <v>13000</v>
      </c>
      <c r="D2044" s="5" t="s">
        <v>150</v>
      </c>
      <c r="E2044" s="5" t="str">
        <f ca="1">IFERROR(OFFSET(Input!$F$1,MATCH(G2044,Input!$K$1:$K$10000,0)-1+$H2044,I2044),"Does Not Exist")</f>
        <v>Does Not Exist</v>
      </c>
      <c r="G2044" s="5" t="str">
        <f si="27" t="shared"/>
        <v>Offer1213000type</v>
      </c>
    </row>
    <row r="2045" spans="1:7" x14ac:dyDescent="0.2">
      <c r="A2045" s="5" t="s">
        <v>148</v>
      </c>
      <c r="B2045" s="8">
        <v>12</v>
      </c>
      <c r="C2045" s="8">
        <v>13500</v>
      </c>
      <c r="D2045" s="5" t="s">
        <v>123</v>
      </c>
      <c r="E2045" s="5" t="str">
        <f ca="1">IFERROR(OFFSET(Input!$F$1,MATCH(G2045,Input!$K$1:$K$10000,0)-1+$H2045,I2045),"Does Not Exist")</f>
        <v>Does Not Exist</v>
      </c>
      <c r="G2045" s="5" t="str">
        <f ref="G2045:G2108" si="28" t="shared">A2045&amp;B2045&amp;C2045&amp;D2045</f>
        <v>Offer1213500annual_interest_rate</v>
      </c>
    </row>
    <row r="2046" spans="1:7" x14ac:dyDescent="0.2">
      <c r="A2046" s="5" t="s">
        <v>148</v>
      </c>
      <c r="B2046" s="8">
        <v>12</v>
      </c>
      <c r="C2046" s="8">
        <v>13500</v>
      </c>
      <c r="D2046" s="5" t="s">
        <v>86</v>
      </c>
      <c r="E2046" s="5" t="str">
        <f ca="1">IFERROR(OFFSET(Input!$F$1,MATCH(G2046,Input!$K$1:$K$10000,0)-1+$H2046,I2046),"Does Not Exist")</f>
        <v>Does Not Exist</v>
      </c>
      <c r="G2046" s="5" t="str">
        <f si="28" t="shared"/>
        <v>Offer1213500origination_fee_rate</v>
      </c>
    </row>
    <row r="2047" spans="1:7" x14ac:dyDescent="0.2">
      <c r="A2047" s="5" t="s">
        <v>148</v>
      </c>
      <c r="B2047" s="8">
        <v>12</v>
      </c>
      <c r="C2047" s="8">
        <v>13500</v>
      </c>
      <c r="D2047" s="5" t="s">
        <v>145</v>
      </c>
      <c r="E2047" s="5" t="str">
        <f ca="1">IFERROR(OFFSET(Input!$F$1,MATCH(G2047,Input!$K$1:$K$10000,0)-1+$H2047,I2047),"Does Not Exist")</f>
        <v>Does Not Exist</v>
      </c>
      <c r="G2047" s="5" t="str">
        <f si="28" t="shared"/>
        <v>Offer1213500origination_fee_amount</v>
      </c>
    </row>
    <row r="2048" spans="1:7" x14ac:dyDescent="0.2">
      <c r="A2048" s="5" t="s">
        <v>148</v>
      </c>
      <c r="B2048" s="8">
        <v>12</v>
      </c>
      <c r="C2048" s="8">
        <v>13500</v>
      </c>
      <c r="D2048" s="5" t="s">
        <v>74</v>
      </c>
      <c r="E2048" s="5" t="str">
        <f ca="1">IFERROR(OFFSET(Input!$F$1,MATCH(G2048,Input!$K$1:$K$10000,0)-1+$H2048,I2048),"Does Not Exist")</f>
        <v>Does Not Exist</v>
      </c>
      <c r="G2048" s="5" t="str">
        <f si="28" t="shared"/>
        <v>Offer1213500apr</v>
      </c>
    </row>
    <row r="2049" spans="1:7" x14ac:dyDescent="0.2">
      <c r="A2049" s="5" t="s">
        <v>148</v>
      </c>
      <c r="B2049" s="8">
        <v>12</v>
      </c>
      <c r="C2049" s="8">
        <v>13500</v>
      </c>
      <c r="D2049" s="5" t="s">
        <v>84</v>
      </c>
      <c r="E2049" s="5" t="str">
        <f ca="1">IFERROR(OFFSET(Input!$F$1,MATCH(G2049,Input!$K$1:$K$10000,0)-1+$H2049,I2049),"Does Not Exist")</f>
        <v>Does Not Exist</v>
      </c>
      <c r="G2049" s="5" t="str">
        <f si="28" t="shared"/>
        <v>Offer1213500monthly_payment</v>
      </c>
    </row>
    <row r="2050" spans="1:7" x14ac:dyDescent="0.2">
      <c r="A2050" s="5" t="s">
        <v>148</v>
      </c>
      <c r="B2050" s="8">
        <v>12</v>
      </c>
      <c r="C2050" s="8">
        <v>13500</v>
      </c>
      <c r="D2050" s="5" t="s">
        <v>149</v>
      </c>
      <c r="E2050" s="5" t="str">
        <f ca="1">IFERROR(OFFSET(Input!$F$1,MATCH(G2050,Input!$K$1:$K$10000,0)-1+$H2050,I2050),"Does Not Exist")</f>
        <v>Does Not Exist</v>
      </c>
      <c r="G2050" s="5" t="str">
        <f si="28" t="shared"/>
        <v>Offer1213500display</v>
      </c>
    </row>
    <row r="2051" spans="1:7" x14ac:dyDescent="0.2">
      <c r="A2051" s="5" t="s">
        <v>148</v>
      </c>
      <c r="B2051" s="8">
        <v>12</v>
      </c>
      <c r="C2051" s="8">
        <v>13500</v>
      </c>
      <c r="D2051" s="5" t="s">
        <v>150</v>
      </c>
      <c r="E2051" s="5" t="str">
        <f ca="1">IFERROR(OFFSET(Input!$F$1,MATCH(G2051,Input!$K$1:$K$10000,0)-1+$H2051,I2051),"Does Not Exist")</f>
        <v>Does Not Exist</v>
      </c>
      <c r="G2051" s="5" t="str">
        <f si="28" t="shared"/>
        <v>Offer1213500type</v>
      </c>
    </row>
    <row r="2052" spans="1:7" x14ac:dyDescent="0.2">
      <c r="A2052" s="5" t="s">
        <v>148</v>
      </c>
      <c r="B2052" s="8">
        <v>12</v>
      </c>
      <c r="C2052" s="8">
        <v>14000</v>
      </c>
      <c r="D2052" s="5" t="s">
        <v>123</v>
      </c>
      <c r="E2052" s="5" t="str">
        <f ca="1">IFERROR(OFFSET(Input!$F$1,MATCH(G2052,Input!$K$1:$K$10000,0)-1+$H2052,I2052),"Does Not Exist")</f>
        <v>Does Not Exist</v>
      </c>
      <c r="G2052" s="5" t="str">
        <f si="28" t="shared"/>
        <v>Offer1214000annual_interest_rate</v>
      </c>
    </row>
    <row r="2053" spans="1:7" x14ac:dyDescent="0.2">
      <c r="A2053" s="5" t="s">
        <v>148</v>
      </c>
      <c r="B2053" s="8">
        <v>12</v>
      </c>
      <c r="C2053" s="8">
        <v>14000</v>
      </c>
      <c r="D2053" s="5" t="s">
        <v>86</v>
      </c>
      <c r="E2053" s="5" t="str">
        <f ca="1">IFERROR(OFFSET(Input!$F$1,MATCH(G2053,Input!$K$1:$K$10000,0)-1+$H2053,I2053),"Does Not Exist")</f>
        <v>Does Not Exist</v>
      </c>
      <c r="G2053" s="5" t="str">
        <f si="28" t="shared"/>
        <v>Offer1214000origination_fee_rate</v>
      </c>
    </row>
    <row r="2054" spans="1:7" x14ac:dyDescent="0.2">
      <c r="A2054" s="5" t="s">
        <v>148</v>
      </c>
      <c r="B2054" s="8">
        <v>12</v>
      </c>
      <c r="C2054" s="8">
        <v>14000</v>
      </c>
      <c r="D2054" s="5" t="s">
        <v>145</v>
      </c>
      <c r="E2054" s="5" t="str">
        <f ca="1">IFERROR(OFFSET(Input!$F$1,MATCH(G2054,Input!$K$1:$K$10000,0)-1+$H2054,I2054),"Does Not Exist")</f>
        <v>Does Not Exist</v>
      </c>
      <c r="G2054" s="5" t="str">
        <f si="28" t="shared"/>
        <v>Offer1214000origination_fee_amount</v>
      </c>
    </row>
    <row r="2055" spans="1:7" x14ac:dyDescent="0.2">
      <c r="A2055" s="5" t="s">
        <v>148</v>
      </c>
      <c r="B2055" s="8">
        <v>12</v>
      </c>
      <c r="C2055" s="8">
        <v>14000</v>
      </c>
      <c r="D2055" s="5" t="s">
        <v>74</v>
      </c>
      <c r="E2055" s="5" t="str">
        <f ca="1">IFERROR(OFFSET(Input!$F$1,MATCH(G2055,Input!$K$1:$K$10000,0)-1+$H2055,I2055),"Does Not Exist")</f>
        <v>Does Not Exist</v>
      </c>
      <c r="G2055" s="5" t="str">
        <f si="28" t="shared"/>
        <v>Offer1214000apr</v>
      </c>
    </row>
    <row r="2056" spans="1:7" x14ac:dyDescent="0.2">
      <c r="A2056" s="5" t="s">
        <v>148</v>
      </c>
      <c r="B2056" s="8">
        <v>12</v>
      </c>
      <c r="C2056" s="8">
        <v>14000</v>
      </c>
      <c r="D2056" s="5" t="s">
        <v>84</v>
      </c>
      <c r="E2056" s="5" t="str">
        <f ca="1">IFERROR(OFFSET(Input!$F$1,MATCH(G2056,Input!$K$1:$K$10000,0)-1+$H2056,I2056),"Does Not Exist")</f>
        <v>Does Not Exist</v>
      </c>
      <c r="G2056" s="5" t="str">
        <f si="28" t="shared"/>
        <v>Offer1214000monthly_payment</v>
      </c>
    </row>
    <row r="2057" spans="1:7" x14ac:dyDescent="0.2">
      <c r="A2057" s="5" t="s">
        <v>148</v>
      </c>
      <c r="B2057" s="8">
        <v>12</v>
      </c>
      <c r="C2057" s="8">
        <v>14000</v>
      </c>
      <c r="D2057" s="5" t="s">
        <v>149</v>
      </c>
      <c r="E2057" s="5" t="str">
        <f ca="1">IFERROR(OFFSET(Input!$F$1,MATCH(G2057,Input!$K$1:$K$10000,0)-1+$H2057,I2057),"Does Not Exist")</f>
        <v>Does Not Exist</v>
      </c>
      <c r="G2057" s="5" t="str">
        <f si="28" t="shared"/>
        <v>Offer1214000display</v>
      </c>
    </row>
    <row r="2058" spans="1:7" x14ac:dyDescent="0.2">
      <c r="A2058" s="5" t="s">
        <v>148</v>
      </c>
      <c r="B2058" s="8">
        <v>12</v>
      </c>
      <c r="C2058" s="8">
        <v>14000</v>
      </c>
      <c r="D2058" s="5" t="s">
        <v>150</v>
      </c>
      <c r="E2058" s="5" t="str">
        <f ca="1">IFERROR(OFFSET(Input!$F$1,MATCH(G2058,Input!$K$1:$K$10000,0)-1+$H2058,I2058),"Does Not Exist")</f>
        <v>Does Not Exist</v>
      </c>
      <c r="G2058" s="5" t="str">
        <f si="28" t="shared"/>
        <v>Offer1214000type</v>
      </c>
    </row>
    <row r="2059" spans="1:7" x14ac:dyDescent="0.2">
      <c r="A2059" s="5" t="s">
        <v>148</v>
      </c>
      <c r="B2059" s="8">
        <v>12</v>
      </c>
      <c r="C2059" s="8">
        <v>14500</v>
      </c>
      <c r="D2059" s="5" t="s">
        <v>123</v>
      </c>
      <c r="E2059" s="5" t="str">
        <f ca="1">IFERROR(OFFSET(Input!$F$1,MATCH(G2059,Input!$K$1:$K$10000,0)-1+$H2059,I2059),"Does Not Exist")</f>
        <v>Does Not Exist</v>
      </c>
      <c r="G2059" s="5" t="str">
        <f si="28" t="shared"/>
        <v>Offer1214500annual_interest_rate</v>
      </c>
    </row>
    <row r="2060" spans="1:7" x14ac:dyDescent="0.2">
      <c r="A2060" s="5" t="s">
        <v>148</v>
      </c>
      <c r="B2060" s="8">
        <v>12</v>
      </c>
      <c r="C2060" s="8">
        <v>14500</v>
      </c>
      <c r="D2060" s="5" t="s">
        <v>86</v>
      </c>
      <c r="E2060" s="5" t="str">
        <f ca="1">IFERROR(OFFSET(Input!$F$1,MATCH(G2060,Input!$K$1:$K$10000,0)-1+$H2060,I2060),"Does Not Exist")</f>
        <v>Does Not Exist</v>
      </c>
      <c r="G2060" s="5" t="str">
        <f si="28" t="shared"/>
        <v>Offer1214500origination_fee_rate</v>
      </c>
    </row>
    <row r="2061" spans="1:7" x14ac:dyDescent="0.2">
      <c r="A2061" s="5" t="s">
        <v>148</v>
      </c>
      <c r="B2061" s="8">
        <v>12</v>
      </c>
      <c r="C2061" s="8">
        <v>14500</v>
      </c>
      <c r="D2061" s="5" t="s">
        <v>145</v>
      </c>
      <c r="E2061" s="5" t="str">
        <f ca="1">IFERROR(OFFSET(Input!$F$1,MATCH(G2061,Input!$K$1:$K$10000,0)-1+$H2061,I2061),"Does Not Exist")</f>
        <v>Does Not Exist</v>
      </c>
      <c r="G2061" s="5" t="str">
        <f si="28" t="shared"/>
        <v>Offer1214500origination_fee_amount</v>
      </c>
    </row>
    <row r="2062" spans="1:7" x14ac:dyDescent="0.2">
      <c r="A2062" s="5" t="s">
        <v>148</v>
      </c>
      <c r="B2062" s="8">
        <v>12</v>
      </c>
      <c r="C2062" s="8">
        <v>14500</v>
      </c>
      <c r="D2062" s="5" t="s">
        <v>74</v>
      </c>
      <c r="E2062" s="5" t="str">
        <f ca="1">IFERROR(OFFSET(Input!$F$1,MATCH(G2062,Input!$K$1:$K$10000,0)-1+$H2062,I2062),"Does Not Exist")</f>
        <v>Does Not Exist</v>
      </c>
      <c r="G2062" s="5" t="str">
        <f si="28" t="shared"/>
        <v>Offer1214500apr</v>
      </c>
    </row>
    <row r="2063" spans="1:7" x14ac:dyDescent="0.2">
      <c r="A2063" s="5" t="s">
        <v>148</v>
      </c>
      <c r="B2063" s="8">
        <v>12</v>
      </c>
      <c r="C2063" s="8">
        <v>14500</v>
      </c>
      <c r="D2063" s="5" t="s">
        <v>84</v>
      </c>
      <c r="E2063" s="5" t="str">
        <f ca="1">IFERROR(OFFSET(Input!$F$1,MATCH(G2063,Input!$K$1:$K$10000,0)-1+$H2063,I2063),"Does Not Exist")</f>
        <v>Does Not Exist</v>
      </c>
      <c r="G2063" s="5" t="str">
        <f si="28" t="shared"/>
        <v>Offer1214500monthly_payment</v>
      </c>
    </row>
    <row r="2064" spans="1:7" x14ac:dyDescent="0.2">
      <c r="A2064" s="5" t="s">
        <v>148</v>
      </c>
      <c r="B2064" s="8">
        <v>12</v>
      </c>
      <c r="C2064" s="8">
        <v>14500</v>
      </c>
      <c r="D2064" s="5" t="s">
        <v>149</v>
      </c>
      <c r="E2064" s="5" t="str">
        <f ca="1">IFERROR(OFFSET(Input!$F$1,MATCH(G2064,Input!$K$1:$K$10000,0)-1+$H2064,I2064),"Does Not Exist")</f>
        <v>Does Not Exist</v>
      </c>
      <c r="G2064" s="5" t="str">
        <f si="28" t="shared"/>
        <v>Offer1214500display</v>
      </c>
    </row>
    <row r="2065" spans="1:7" x14ac:dyDescent="0.2">
      <c r="A2065" s="5" t="s">
        <v>148</v>
      </c>
      <c r="B2065" s="8">
        <v>12</v>
      </c>
      <c r="C2065" s="8">
        <v>14500</v>
      </c>
      <c r="D2065" s="5" t="s">
        <v>150</v>
      </c>
      <c r="E2065" s="5" t="str">
        <f ca="1">IFERROR(OFFSET(Input!$F$1,MATCH(G2065,Input!$K$1:$K$10000,0)-1+$H2065,I2065),"Does Not Exist")</f>
        <v>Does Not Exist</v>
      </c>
      <c r="G2065" s="5" t="str">
        <f si="28" t="shared"/>
        <v>Offer1214500type</v>
      </c>
    </row>
    <row r="2066" spans="1:7" x14ac:dyDescent="0.2">
      <c r="A2066" s="5" t="s">
        <v>148</v>
      </c>
      <c r="B2066" s="8">
        <v>12</v>
      </c>
      <c r="C2066" s="8">
        <v>15000</v>
      </c>
      <c r="D2066" s="5" t="s">
        <v>123</v>
      </c>
      <c r="E2066" s="5" t="str">
        <f ca="1">IFERROR(OFFSET(Input!$F$1,MATCH(G2066,Input!$K$1:$K$10000,0)-1+$H2066,I2066),"Does Not Exist")</f>
        <v>Does Not Exist</v>
      </c>
      <c r="G2066" s="5" t="str">
        <f si="28" t="shared"/>
        <v>Offer1215000annual_interest_rate</v>
      </c>
    </row>
    <row r="2067" spans="1:7" x14ac:dyDescent="0.2">
      <c r="A2067" s="5" t="s">
        <v>148</v>
      </c>
      <c r="B2067" s="8">
        <v>12</v>
      </c>
      <c r="C2067" s="8">
        <v>15000</v>
      </c>
      <c r="D2067" s="5" t="s">
        <v>86</v>
      </c>
      <c r="E2067" s="5" t="str">
        <f ca="1">IFERROR(OFFSET(Input!$F$1,MATCH(G2067,Input!$K$1:$K$10000,0)-1+$H2067,I2067),"Does Not Exist")</f>
        <v>Does Not Exist</v>
      </c>
      <c r="G2067" s="5" t="str">
        <f si="28" t="shared"/>
        <v>Offer1215000origination_fee_rate</v>
      </c>
    </row>
    <row r="2068" spans="1:7" x14ac:dyDescent="0.2">
      <c r="A2068" s="5" t="s">
        <v>148</v>
      </c>
      <c r="B2068" s="8">
        <v>12</v>
      </c>
      <c r="C2068" s="8">
        <v>15000</v>
      </c>
      <c r="D2068" s="5" t="s">
        <v>145</v>
      </c>
      <c r="E2068" s="5" t="str">
        <f ca="1">IFERROR(OFFSET(Input!$F$1,MATCH(G2068,Input!$K$1:$K$10000,0)-1+$H2068,I2068),"Does Not Exist")</f>
        <v>Does Not Exist</v>
      </c>
      <c r="G2068" s="5" t="str">
        <f si="28" t="shared"/>
        <v>Offer1215000origination_fee_amount</v>
      </c>
    </row>
    <row r="2069" spans="1:7" x14ac:dyDescent="0.2">
      <c r="A2069" s="5" t="s">
        <v>148</v>
      </c>
      <c r="B2069" s="8">
        <v>12</v>
      </c>
      <c r="C2069" s="8">
        <v>15000</v>
      </c>
      <c r="D2069" s="5" t="s">
        <v>74</v>
      </c>
      <c r="E2069" s="5" t="str">
        <f ca="1">IFERROR(OFFSET(Input!$F$1,MATCH(G2069,Input!$K$1:$K$10000,0)-1+$H2069,I2069),"Does Not Exist")</f>
        <v>Does Not Exist</v>
      </c>
      <c r="G2069" s="5" t="str">
        <f si="28" t="shared"/>
        <v>Offer1215000apr</v>
      </c>
    </row>
    <row r="2070" spans="1:7" x14ac:dyDescent="0.2">
      <c r="A2070" s="5" t="s">
        <v>148</v>
      </c>
      <c r="B2070" s="8">
        <v>12</v>
      </c>
      <c r="C2070" s="8">
        <v>15000</v>
      </c>
      <c r="D2070" s="5" t="s">
        <v>84</v>
      </c>
      <c r="E2070" s="5" t="str">
        <f ca="1">IFERROR(OFFSET(Input!$F$1,MATCH(G2070,Input!$K$1:$K$10000,0)-1+$H2070,I2070),"Does Not Exist")</f>
        <v>Does Not Exist</v>
      </c>
      <c r="G2070" s="5" t="str">
        <f si="28" t="shared"/>
        <v>Offer1215000monthly_payment</v>
      </c>
    </row>
    <row r="2071" spans="1:7" x14ac:dyDescent="0.2">
      <c r="A2071" s="5" t="s">
        <v>148</v>
      </c>
      <c r="B2071" s="8">
        <v>12</v>
      </c>
      <c r="C2071" s="8">
        <v>15000</v>
      </c>
      <c r="D2071" s="5" t="s">
        <v>149</v>
      </c>
      <c r="E2071" s="5" t="str">
        <f ca="1">IFERROR(OFFSET(Input!$F$1,MATCH(G2071,Input!$K$1:$K$10000,0)-1+$H2071,I2071),"Does Not Exist")</f>
        <v>Does Not Exist</v>
      </c>
      <c r="G2071" s="5" t="str">
        <f si="28" t="shared"/>
        <v>Offer1215000display</v>
      </c>
    </row>
    <row r="2072" spans="1:7" x14ac:dyDescent="0.2">
      <c r="A2072" s="5" t="s">
        <v>148</v>
      </c>
      <c r="B2072" s="8">
        <v>12</v>
      </c>
      <c r="C2072" s="8">
        <v>15000</v>
      </c>
      <c r="D2072" s="5" t="s">
        <v>150</v>
      </c>
      <c r="E2072" s="5" t="str">
        <f ca="1">IFERROR(OFFSET(Input!$F$1,MATCH(G2072,Input!$K$1:$K$10000,0)-1+$H2072,I2072),"Does Not Exist")</f>
        <v>Does Not Exist</v>
      </c>
      <c r="G2072" s="5" t="str">
        <f si="28" t="shared"/>
        <v>Offer1215000type</v>
      </c>
    </row>
    <row r="2073" spans="1:7" x14ac:dyDescent="0.2">
      <c r="A2073" s="5" t="s">
        <v>148</v>
      </c>
      <c r="B2073" s="8">
        <v>24</v>
      </c>
      <c r="C2073" s="8">
        <v>1500</v>
      </c>
      <c r="D2073" s="5" t="s">
        <v>123</v>
      </c>
      <c r="E2073" s="5" t="str">
        <f ca="1">IFERROR(OFFSET(Input!$F$1,MATCH(G2073,Input!$K$1:$K$10000,0)-1+$H2073,I2073),"Does Not Exist")</f>
        <v>Does Not Exist</v>
      </c>
      <c r="G2073" s="5" t="str">
        <f si="28" t="shared"/>
        <v>Offer241500annual_interest_rate</v>
      </c>
    </row>
    <row r="2074" spans="1:7" x14ac:dyDescent="0.2">
      <c r="A2074" s="5" t="s">
        <v>148</v>
      </c>
      <c r="B2074" s="8">
        <v>24</v>
      </c>
      <c r="C2074" s="8">
        <v>1500</v>
      </c>
      <c r="D2074" s="5" t="s">
        <v>86</v>
      </c>
      <c r="E2074" s="5" t="str">
        <f ca="1">IFERROR(OFFSET(Input!$F$1,MATCH(G2074,Input!$K$1:$K$10000,0)-1+$H2074,I2074),"Does Not Exist")</f>
        <v>Does Not Exist</v>
      </c>
      <c r="G2074" s="5" t="str">
        <f si="28" t="shared"/>
        <v>Offer241500origination_fee_rate</v>
      </c>
    </row>
    <row r="2075" spans="1:7" x14ac:dyDescent="0.2">
      <c r="A2075" s="5" t="s">
        <v>148</v>
      </c>
      <c r="B2075" s="8">
        <v>24</v>
      </c>
      <c r="C2075" s="8">
        <v>1500</v>
      </c>
      <c r="D2075" s="5" t="s">
        <v>145</v>
      </c>
      <c r="E2075" s="5" t="str">
        <f ca="1">IFERROR(OFFSET(Input!$F$1,MATCH(G2075,Input!$K$1:$K$10000,0)-1+$H2075,I2075),"Does Not Exist")</f>
        <v>Does Not Exist</v>
      </c>
      <c r="G2075" s="5" t="str">
        <f si="28" t="shared"/>
        <v>Offer241500origination_fee_amount</v>
      </c>
    </row>
    <row r="2076" spans="1:7" x14ac:dyDescent="0.2">
      <c r="A2076" s="5" t="s">
        <v>148</v>
      </c>
      <c r="B2076" s="8">
        <v>24</v>
      </c>
      <c r="C2076" s="8">
        <v>1500</v>
      </c>
      <c r="D2076" s="5" t="s">
        <v>74</v>
      </c>
      <c r="E2076" s="5" t="str">
        <f ca="1">IFERROR(OFFSET(Input!$F$1,MATCH(G2076,Input!$K$1:$K$10000,0)-1+$H2076,I2076),"Does Not Exist")</f>
        <v>Does Not Exist</v>
      </c>
      <c r="G2076" s="5" t="str">
        <f si="28" t="shared"/>
        <v>Offer241500apr</v>
      </c>
    </row>
    <row r="2077" spans="1:7" x14ac:dyDescent="0.2">
      <c r="A2077" s="5" t="s">
        <v>148</v>
      </c>
      <c r="B2077" s="8">
        <v>24</v>
      </c>
      <c r="C2077" s="8">
        <v>1500</v>
      </c>
      <c r="D2077" s="5" t="s">
        <v>84</v>
      </c>
      <c r="E2077" s="5" t="str">
        <f ca="1">IFERROR(OFFSET(Input!$F$1,MATCH(G2077,Input!$K$1:$K$10000,0)-1+$H2077,I2077),"Does Not Exist")</f>
        <v>Does Not Exist</v>
      </c>
      <c r="G2077" s="5" t="str">
        <f si="28" t="shared"/>
        <v>Offer241500monthly_payment</v>
      </c>
    </row>
    <row r="2078" spans="1:7" x14ac:dyDescent="0.2">
      <c r="A2078" s="5" t="s">
        <v>148</v>
      </c>
      <c r="B2078" s="8">
        <v>24</v>
      </c>
      <c r="C2078" s="8">
        <v>1500</v>
      </c>
      <c r="D2078" s="5" t="s">
        <v>149</v>
      </c>
      <c r="E2078" s="5" t="str">
        <f ca="1">IFERROR(OFFSET(Input!$F$1,MATCH(G2078,Input!$K$1:$K$10000,0)-1+$H2078,I2078),"Does Not Exist")</f>
        <v>Does Not Exist</v>
      </c>
      <c r="G2078" s="5" t="str">
        <f si="28" t="shared"/>
        <v>Offer241500display</v>
      </c>
    </row>
    <row r="2079" spans="1:7" x14ac:dyDescent="0.2">
      <c r="A2079" s="5" t="s">
        <v>148</v>
      </c>
      <c r="B2079" s="8">
        <v>24</v>
      </c>
      <c r="C2079" s="8">
        <v>1500</v>
      </c>
      <c r="D2079" s="5" t="s">
        <v>150</v>
      </c>
      <c r="E2079" s="5" t="str">
        <f ca="1">IFERROR(OFFSET(Input!$F$1,MATCH(G2079,Input!$K$1:$K$10000,0)-1+$H2079,I2079),"Does Not Exist")</f>
        <v>Does Not Exist</v>
      </c>
      <c r="G2079" s="5" t="str">
        <f si="28" t="shared"/>
        <v>Offer241500type</v>
      </c>
    </row>
    <row r="2080" spans="1:7" x14ac:dyDescent="0.2">
      <c r="A2080" s="5" t="s">
        <v>148</v>
      </c>
      <c r="B2080" s="8">
        <v>24</v>
      </c>
      <c r="C2080" s="8">
        <v>1750</v>
      </c>
      <c r="D2080" s="5" t="s">
        <v>123</v>
      </c>
      <c r="E2080" s="5" t="str">
        <f ca="1">IFERROR(OFFSET(Input!$F$1,MATCH(G2080,Input!$K$1:$K$10000,0)-1+$H2080,I2080),"Does Not Exist")</f>
        <v>Does Not Exist</v>
      </c>
      <c r="G2080" s="5" t="str">
        <f si="28" t="shared"/>
        <v>Offer241750annual_interest_rate</v>
      </c>
    </row>
    <row r="2081" spans="1:7" x14ac:dyDescent="0.2">
      <c r="A2081" s="5" t="s">
        <v>148</v>
      </c>
      <c r="B2081" s="8">
        <v>24</v>
      </c>
      <c r="C2081" s="8">
        <v>1750</v>
      </c>
      <c r="D2081" s="5" t="s">
        <v>86</v>
      </c>
      <c r="E2081" s="5" t="str">
        <f ca="1">IFERROR(OFFSET(Input!$F$1,MATCH(G2081,Input!$K$1:$K$10000,0)-1+$H2081,I2081),"Does Not Exist")</f>
        <v>Does Not Exist</v>
      </c>
      <c r="G2081" s="5" t="str">
        <f si="28" t="shared"/>
        <v>Offer241750origination_fee_rate</v>
      </c>
    </row>
    <row r="2082" spans="1:7" x14ac:dyDescent="0.2">
      <c r="A2082" s="5" t="s">
        <v>148</v>
      </c>
      <c r="B2082" s="8">
        <v>24</v>
      </c>
      <c r="C2082" s="8">
        <v>1750</v>
      </c>
      <c r="D2082" s="5" t="s">
        <v>145</v>
      </c>
      <c r="E2082" s="5" t="str">
        <f ca="1">IFERROR(OFFSET(Input!$F$1,MATCH(G2082,Input!$K$1:$K$10000,0)-1+$H2082,I2082),"Does Not Exist")</f>
        <v>Does Not Exist</v>
      </c>
      <c r="G2082" s="5" t="str">
        <f si="28" t="shared"/>
        <v>Offer241750origination_fee_amount</v>
      </c>
    </row>
    <row r="2083" spans="1:7" x14ac:dyDescent="0.2">
      <c r="A2083" s="5" t="s">
        <v>148</v>
      </c>
      <c r="B2083" s="8">
        <v>24</v>
      </c>
      <c r="C2083" s="8">
        <v>1750</v>
      </c>
      <c r="D2083" s="5" t="s">
        <v>74</v>
      </c>
      <c r="E2083" s="5" t="str">
        <f ca="1">IFERROR(OFFSET(Input!$F$1,MATCH(G2083,Input!$K$1:$K$10000,0)-1+$H2083,I2083),"Does Not Exist")</f>
        <v>Does Not Exist</v>
      </c>
      <c r="G2083" s="5" t="str">
        <f si="28" t="shared"/>
        <v>Offer241750apr</v>
      </c>
    </row>
    <row r="2084" spans="1:7" x14ac:dyDescent="0.2">
      <c r="A2084" s="5" t="s">
        <v>148</v>
      </c>
      <c r="B2084" s="8">
        <v>24</v>
      </c>
      <c r="C2084" s="8">
        <v>1750</v>
      </c>
      <c r="D2084" s="5" t="s">
        <v>84</v>
      </c>
      <c r="E2084" s="5" t="str">
        <f ca="1">IFERROR(OFFSET(Input!$F$1,MATCH(G2084,Input!$K$1:$K$10000,0)-1+$H2084,I2084),"Does Not Exist")</f>
        <v>Does Not Exist</v>
      </c>
      <c r="G2084" s="5" t="str">
        <f si="28" t="shared"/>
        <v>Offer241750monthly_payment</v>
      </c>
    </row>
    <row r="2085" spans="1:7" x14ac:dyDescent="0.2">
      <c r="A2085" s="5" t="s">
        <v>148</v>
      </c>
      <c r="B2085" s="8">
        <v>24</v>
      </c>
      <c r="C2085" s="8">
        <v>1750</v>
      </c>
      <c r="D2085" s="5" t="s">
        <v>149</v>
      </c>
      <c r="E2085" s="5" t="str">
        <f ca="1">IFERROR(OFFSET(Input!$F$1,MATCH(G2085,Input!$K$1:$K$10000,0)-1+$H2085,I2085),"Does Not Exist")</f>
        <v>Does Not Exist</v>
      </c>
      <c r="G2085" s="5" t="str">
        <f si="28" t="shared"/>
        <v>Offer241750display</v>
      </c>
    </row>
    <row r="2086" spans="1:7" x14ac:dyDescent="0.2">
      <c r="A2086" s="5" t="s">
        <v>148</v>
      </c>
      <c r="B2086" s="8">
        <v>24</v>
      </c>
      <c r="C2086" s="8">
        <v>1750</v>
      </c>
      <c r="D2086" s="5" t="s">
        <v>150</v>
      </c>
      <c r="E2086" s="5" t="str">
        <f ca="1">IFERROR(OFFSET(Input!$F$1,MATCH(G2086,Input!$K$1:$K$10000,0)-1+$H2086,I2086),"Does Not Exist")</f>
        <v>Does Not Exist</v>
      </c>
      <c r="G2086" s="5" t="str">
        <f si="28" t="shared"/>
        <v>Offer241750type</v>
      </c>
    </row>
    <row r="2087" spans="1:7" x14ac:dyDescent="0.2">
      <c r="A2087" s="5" t="s">
        <v>148</v>
      </c>
      <c r="B2087" s="8">
        <v>24</v>
      </c>
      <c r="C2087" s="8">
        <v>2000</v>
      </c>
      <c r="D2087" s="5" t="s">
        <v>123</v>
      </c>
      <c r="E2087" s="5" t="str">
        <f ca="1">IFERROR(OFFSET(Input!$F$1,MATCH(G2087,Input!$K$1:$K$10000,0)-1+$H2087,I2087),"Does Not Exist")</f>
        <v>Does Not Exist</v>
      </c>
      <c r="G2087" s="5" t="str">
        <f si="28" t="shared"/>
        <v>Offer242000annual_interest_rate</v>
      </c>
    </row>
    <row r="2088" spans="1:7" x14ac:dyDescent="0.2">
      <c r="A2088" s="5" t="s">
        <v>148</v>
      </c>
      <c r="B2088" s="8">
        <v>24</v>
      </c>
      <c r="C2088" s="8">
        <v>2000</v>
      </c>
      <c r="D2088" s="5" t="s">
        <v>86</v>
      </c>
      <c r="E2088" s="5" t="str">
        <f ca="1">IFERROR(OFFSET(Input!$F$1,MATCH(G2088,Input!$K$1:$K$10000,0)-1+$H2088,I2088),"Does Not Exist")</f>
        <v>Does Not Exist</v>
      </c>
      <c r="G2088" s="5" t="str">
        <f si="28" t="shared"/>
        <v>Offer242000origination_fee_rate</v>
      </c>
    </row>
    <row r="2089" spans="1:7" x14ac:dyDescent="0.2">
      <c r="A2089" s="5" t="s">
        <v>148</v>
      </c>
      <c r="B2089" s="8">
        <v>24</v>
      </c>
      <c r="C2089" s="8">
        <v>2000</v>
      </c>
      <c r="D2089" s="5" t="s">
        <v>145</v>
      </c>
      <c r="E2089" s="5" t="str">
        <f ca="1">IFERROR(OFFSET(Input!$F$1,MATCH(G2089,Input!$K$1:$K$10000,0)-1+$H2089,I2089),"Does Not Exist")</f>
        <v>Does Not Exist</v>
      </c>
      <c r="G2089" s="5" t="str">
        <f si="28" t="shared"/>
        <v>Offer242000origination_fee_amount</v>
      </c>
    </row>
    <row r="2090" spans="1:7" x14ac:dyDescent="0.2">
      <c r="A2090" s="5" t="s">
        <v>148</v>
      </c>
      <c r="B2090" s="8">
        <v>24</v>
      </c>
      <c r="C2090" s="8">
        <v>2000</v>
      </c>
      <c r="D2090" s="5" t="s">
        <v>74</v>
      </c>
      <c r="E2090" s="5" t="str">
        <f ca="1">IFERROR(OFFSET(Input!$F$1,MATCH(G2090,Input!$K$1:$K$10000,0)-1+$H2090,I2090),"Does Not Exist")</f>
        <v>Does Not Exist</v>
      </c>
      <c r="G2090" s="5" t="str">
        <f si="28" t="shared"/>
        <v>Offer242000apr</v>
      </c>
    </row>
    <row r="2091" spans="1:7" x14ac:dyDescent="0.2">
      <c r="A2091" s="5" t="s">
        <v>148</v>
      </c>
      <c r="B2091" s="8">
        <v>24</v>
      </c>
      <c r="C2091" s="8">
        <v>2000</v>
      </c>
      <c r="D2091" s="5" t="s">
        <v>84</v>
      </c>
      <c r="E2091" s="5" t="str">
        <f ca="1">IFERROR(OFFSET(Input!$F$1,MATCH(G2091,Input!$K$1:$K$10000,0)-1+$H2091,I2091),"Does Not Exist")</f>
        <v>Does Not Exist</v>
      </c>
      <c r="G2091" s="5" t="str">
        <f si="28" t="shared"/>
        <v>Offer242000monthly_payment</v>
      </c>
    </row>
    <row r="2092" spans="1:7" x14ac:dyDescent="0.2">
      <c r="A2092" s="5" t="s">
        <v>148</v>
      </c>
      <c r="B2092" s="8">
        <v>24</v>
      </c>
      <c r="C2092" s="8">
        <v>2000</v>
      </c>
      <c r="D2092" s="5" t="s">
        <v>149</v>
      </c>
      <c r="E2092" s="5" t="str">
        <f ca="1">IFERROR(OFFSET(Input!$F$1,MATCH(G2092,Input!$K$1:$K$10000,0)-1+$H2092,I2092),"Does Not Exist")</f>
        <v>Does Not Exist</v>
      </c>
      <c r="G2092" s="5" t="str">
        <f si="28" t="shared"/>
        <v>Offer242000display</v>
      </c>
    </row>
    <row r="2093" spans="1:7" x14ac:dyDescent="0.2">
      <c r="A2093" s="5" t="s">
        <v>148</v>
      </c>
      <c r="B2093" s="8">
        <v>24</v>
      </c>
      <c r="C2093" s="8">
        <v>2000</v>
      </c>
      <c r="D2093" s="5" t="s">
        <v>150</v>
      </c>
      <c r="E2093" s="5" t="str">
        <f ca="1">IFERROR(OFFSET(Input!$F$1,MATCH(G2093,Input!$K$1:$K$10000,0)-1+$H2093,I2093),"Does Not Exist")</f>
        <v>Does Not Exist</v>
      </c>
      <c r="G2093" s="5" t="str">
        <f si="28" t="shared"/>
        <v>Offer242000type</v>
      </c>
    </row>
    <row r="2094" spans="1:7" x14ac:dyDescent="0.2">
      <c r="A2094" s="5" t="s">
        <v>148</v>
      </c>
      <c r="B2094" s="8">
        <v>24</v>
      </c>
      <c r="C2094" s="8">
        <v>2250</v>
      </c>
      <c r="D2094" s="5" t="s">
        <v>123</v>
      </c>
      <c r="E2094" s="5" t="str">
        <f ca="1">IFERROR(OFFSET(Input!$F$1,MATCH(G2094,Input!$K$1:$K$10000,0)-1+$H2094,I2094),"Does Not Exist")</f>
        <v>0.3599</v>
      </c>
      <c r="G2094" s="5" t="str">
        <f si="28" t="shared"/>
        <v>Offer242250annual_interest_rate</v>
      </c>
    </row>
    <row r="2095" spans="1:7" x14ac:dyDescent="0.2">
      <c r="A2095" s="5" t="s">
        <v>148</v>
      </c>
      <c r="B2095" s="8">
        <v>24</v>
      </c>
      <c r="C2095" s="8">
        <v>2250</v>
      </c>
      <c r="D2095" s="5" t="s">
        <v>86</v>
      </c>
      <c r="E2095" s="5" t="str">
        <f ca="1">IFERROR(OFFSET(Input!$F$1,MATCH(G2095,Input!$K$1:$K$10000,0)-1+$H2095,I2095),"Does Not Exist")</f>
        <v>0</v>
      </c>
      <c r="G2095" s="5" t="str">
        <f si="28" t="shared"/>
        <v>Offer242250origination_fee_rate</v>
      </c>
    </row>
    <row r="2096" spans="1:7" x14ac:dyDescent="0.2">
      <c r="A2096" s="5" t="s">
        <v>148</v>
      </c>
      <c r="B2096" s="8">
        <v>24</v>
      </c>
      <c r="C2096" s="8">
        <v>2250</v>
      </c>
      <c r="D2096" s="5" t="s">
        <v>145</v>
      </c>
      <c r="E2096" s="5" t="str">
        <f ca="1">IFERROR(OFFSET(Input!$F$1,MATCH(G2096,Input!$K$1:$K$10000,0)-1+$H2096,I2096),"Does Not Exist")</f>
        <v>0</v>
      </c>
      <c r="G2096" s="5" t="str">
        <f si="28" t="shared"/>
        <v>Offer242250origination_fee_amount</v>
      </c>
    </row>
    <row r="2097" spans="1:7" x14ac:dyDescent="0.2">
      <c r="A2097" s="5" t="s">
        <v>148</v>
      </c>
      <c r="B2097" s="8">
        <v>24</v>
      </c>
      <c r="C2097" s="8">
        <v>2250</v>
      </c>
      <c r="D2097" s="5" t="s">
        <v>74</v>
      </c>
      <c r="E2097" s="5" t="str">
        <f ca="1">IFERROR(OFFSET(Input!$F$1,MATCH(G2097,Input!$K$1:$K$10000,0)-1+$H2097,I2097),"Does Not Exist")</f>
        <v>0.3599</v>
      </c>
      <c r="G2097" s="5" t="str">
        <f si="28" t="shared"/>
        <v>Offer242250apr</v>
      </c>
    </row>
    <row r="2098" spans="1:7" x14ac:dyDescent="0.2">
      <c r="A2098" s="5" t="s">
        <v>148</v>
      </c>
      <c r="B2098" s="8">
        <v>24</v>
      </c>
      <c r="C2098" s="8">
        <v>2250</v>
      </c>
      <c r="D2098" s="5" t="s">
        <v>84</v>
      </c>
      <c r="E2098" s="5" t="str">
        <f ca="1">IFERROR(OFFSET(Input!$F$1,MATCH(G2098,Input!$K$1:$K$10000,0)-1+$H2098,I2098),"Does Not Exist")</f>
        <v>132.84</v>
      </c>
      <c r="G2098" s="5" t="str">
        <f si="28" t="shared"/>
        <v>Offer242250monthly_payment</v>
      </c>
    </row>
    <row r="2099" spans="1:7" x14ac:dyDescent="0.2">
      <c r="A2099" s="5" t="s">
        <v>148</v>
      </c>
      <c r="B2099" s="8">
        <v>24</v>
      </c>
      <c r="C2099" s="8">
        <v>2250</v>
      </c>
      <c r="D2099" s="5" t="s">
        <v>149</v>
      </c>
      <c r="E2099" s="5" t="str">
        <f ca="1">IFERROR(OFFSET(Input!$F$1,MATCH(G2099,Input!$K$1:$K$10000,0)-1+$H2099,I2099),"Does Not Exist")</f>
        <v>true</v>
      </c>
      <c r="G2099" s="5" t="str">
        <f si="28" t="shared"/>
        <v>Offer242250display</v>
      </c>
    </row>
    <row r="2100" spans="1:7" x14ac:dyDescent="0.2">
      <c r="A2100" s="5" t="s">
        <v>148</v>
      </c>
      <c r="B2100" s="8">
        <v>24</v>
      </c>
      <c r="C2100" s="8">
        <v>2250</v>
      </c>
      <c r="D2100" s="5" t="s">
        <v>150</v>
      </c>
      <c r="E2100" s="5" t="str">
        <f ca="1">IFERROR(OFFSET(Input!$F$1,MATCH(G2100,Input!$K$1:$K$10000,0)-1+$H2100,I2100),"Does Not Exist")</f>
        <v>online_underwriting</v>
      </c>
      <c r="G2100" s="5" t="str">
        <f si="28" t="shared"/>
        <v>Offer242250type</v>
      </c>
    </row>
    <row r="2101" spans="1:7" x14ac:dyDescent="0.2">
      <c r="A2101" s="5" t="s">
        <v>148</v>
      </c>
      <c r="B2101" s="8">
        <v>24</v>
      </c>
      <c r="C2101" s="8">
        <v>2500</v>
      </c>
      <c r="D2101" s="5" t="s">
        <v>123</v>
      </c>
      <c r="E2101" s="5" t="str">
        <f ca="1">IFERROR(OFFSET(Input!$F$1,MATCH(G2101,Input!$K$1:$K$10000,0)-1+$H2101,I2101),"Does Not Exist")</f>
        <v>0.3599</v>
      </c>
      <c r="G2101" s="5" t="str">
        <f si="28" t="shared"/>
        <v>Offer242500annual_interest_rate</v>
      </c>
    </row>
    <row r="2102" spans="1:7" x14ac:dyDescent="0.2">
      <c r="A2102" s="5" t="s">
        <v>148</v>
      </c>
      <c r="B2102" s="8">
        <v>24</v>
      </c>
      <c r="C2102" s="8">
        <v>2500</v>
      </c>
      <c r="D2102" s="5" t="s">
        <v>86</v>
      </c>
      <c r="E2102" s="5" t="str">
        <f ca="1">IFERROR(OFFSET(Input!$F$1,MATCH(G2102,Input!$K$1:$K$10000,0)-1+$H2102,I2102),"Does Not Exist")</f>
        <v>0</v>
      </c>
      <c r="G2102" s="5" t="str">
        <f si="28" t="shared"/>
        <v>Offer242500origination_fee_rate</v>
      </c>
    </row>
    <row r="2103" spans="1:7" x14ac:dyDescent="0.2">
      <c r="A2103" s="5" t="s">
        <v>148</v>
      </c>
      <c r="B2103" s="8">
        <v>24</v>
      </c>
      <c r="C2103" s="8">
        <v>2500</v>
      </c>
      <c r="D2103" s="5" t="s">
        <v>145</v>
      </c>
      <c r="E2103" s="5" t="str">
        <f ca="1">IFERROR(OFFSET(Input!$F$1,MATCH(G2103,Input!$K$1:$K$10000,0)-1+$H2103,I2103),"Does Not Exist")</f>
        <v>0</v>
      </c>
      <c r="G2103" s="5" t="str">
        <f si="28" t="shared"/>
        <v>Offer242500origination_fee_amount</v>
      </c>
    </row>
    <row r="2104" spans="1:7" x14ac:dyDescent="0.2">
      <c r="A2104" s="5" t="s">
        <v>148</v>
      </c>
      <c r="B2104" s="8">
        <v>24</v>
      </c>
      <c r="C2104" s="8">
        <v>2500</v>
      </c>
      <c r="D2104" s="5" t="s">
        <v>74</v>
      </c>
      <c r="E2104" s="5" t="str">
        <f ca="1">IFERROR(OFFSET(Input!$F$1,MATCH(G2104,Input!$K$1:$K$10000,0)-1+$H2104,I2104),"Does Not Exist")</f>
        <v>0.3599</v>
      </c>
      <c r="G2104" s="5" t="str">
        <f si="28" t="shared"/>
        <v>Offer242500apr</v>
      </c>
    </row>
    <row r="2105" spans="1:7" x14ac:dyDescent="0.2">
      <c r="A2105" s="5" t="s">
        <v>148</v>
      </c>
      <c r="B2105" s="8">
        <v>24</v>
      </c>
      <c r="C2105" s="8">
        <v>2500</v>
      </c>
      <c r="D2105" s="5" t="s">
        <v>84</v>
      </c>
      <c r="E2105" s="5" t="str">
        <f ca="1">IFERROR(OFFSET(Input!$F$1,MATCH(G2105,Input!$K$1:$K$10000,0)-1+$H2105,I2105),"Does Not Exist")</f>
        <v>147.61</v>
      </c>
      <c r="G2105" s="5" t="str">
        <f si="28" t="shared"/>
        <v>Offer242500monthly_payment</v>
      </c>
    </row>
    <row r="2106" spans="1:7" x14ac:dyDescent="0.2">
      <c r="A2106" s="5" t="s">
        <v>148</v>
      </c>
      <c r="B2106" s="8">
        <v>24</v>
      </c>
      <c r="C2106" s="8">
        <v>2500</v>
      </c>
      <c r="D2106" s="5" t="s">
        <v>149</v>
      </c>
      <c r="E2106" s="5" t="str">
        <f ca="1">IFERROR(OFFSET(Input!$F$1,MATCH(G2106,Input!$K$1:$K$10000,0)-1+$H2106,I2106),"Does Not Exist")</f>
        <v>true</v>
      </c>
      <c r="G2106" s="5" t="str">
        <f si="28" t="shared"/>
        <v>Offer242500display</v>
      </c>
    </row>
    <row r="2107" spans="1:7" x14ac:dyDescent="0.2">
      <c r="A2107" s="5" t="s">
        <v>148</v>
      </c>
      <c r="B2107" s="8">
        <v>24</v>
      </c>
      <c r="C2107" s="8">
        <v>2500</v>
      </c>
      <c r="D2107" s="5" t="s">
        <v>150</v>
      </c>
      <c r="E2107" s="5" t="str">
        <f ca="1">IFERROR(OFFSET(Input!$F$1,MATCH(G2107,Input!$K$1:$K$10000,0)-1+$H2107,I2107),"Does Not Exist")</f>
        <v>online_underwriting</v>
      </c>
      <c r="G2107" s="5" t="str">
        <f si="28" t="shared"/>
        <v>Offer242500type</v>
      </c>
    </row>
    <row r="2108" spans="1:7" x14ac:dyDescent="0.2">
      <c r="A2108" s="5" t="s">
        <v>148</v>
      </c>
      <c r="B2108" s="8">
        <v>24</v>
      </c>
      <c r="C2108" s="8">
        <v>2750</v>
      </c>
      <c r="D2108" s="5" t="s">
        <v>123</v>
      </c>
      <c r="E2108" s="5" t="str">
        <f ca="1">IFERROR(OFFSET(Input!$F$1,MATCH(G2108,Input!$K$1:$K$10000,0)-1+$H2108,I2108),"Does Not Exist")</f>
        <v>0.3599</v>
      </c>
      <c r="G2108" s="5" t="str">
        <f si="28" t="shared"/>
        <v>Offer242750annual_interest_rate</v>
      </c>
    </row>
    <row r="2109" spans="1:7" x14ac:dyDescent="0.2">
      <c r="A2109" s="5" t="s">
        <v>148</v>
      </c>
      <c r="B2109" s="8">
        <v>24</v>
      </c>
      <c r="C2109" s="8">
        <v>2750</v>
      </c>
      <c r="D2109" s="5" t="s">
        <v>86</v>
      </c>
      <c r="E2109" s="5" t="str">
        <f ca="1">IFERROR(OFFSET(Input!$F$1,MATCH(G2109,Input!$K$1:$K$10000,0)-1+$H2109,I2109),"Does Not Exist")</f>
        <v>0</v>
      </c>
      <c r="G2109" s="5" t="str">
        <f ref="G2109:G2173" si="29" t="shared">A2109&amp;B2109&amp;C2109&amp;D2109</f>
        <v>Offer242750origination_fee_rate</v>
      </c>
    </row>
    <row r="2110" spans="1:7" x14ac:dyDescent="0.2">
      <c r="A2110" s="5" t="s">
        <v>148</v>
      </c>
      <c r="B2110" s="8">
        <v>24</v>
      </c>
      <c r="C2110" s="8">
        <v>2750</v>
      </c>
      <c r="D2110" s="5" t="s">
        <v>145</v>
      </c>
      <c r="E2110" s="5" t="str">
        <f ca="1">IFERROR(OFFSET(Input!$F$1,MATCH(G2110,Input!$K$1:$K$10000,0)-1+$H2110,I2110),"Does Not Exist")</f>
        <v>0</v>
      </c>
      <c r="G2110" s="5" t="str">
        <f si="29" t="shared"/>
        <v>Offer242750origination_fee_amount</v>
      </c>
    </row>
    <row r="2111" spans="1:7" x14ac:dyDescent="0.2">
      <c r="A2111" s="5" t="s">
        <v>148</v>
      </c>
      <c r="B2111" s="8">
        <v>24</v>
      </c>
      <c r="C2111" s="8">
        <v>2750</v>
      </c>
      <c r="D2111" s="5" t="s">
        <v>74</v>
      </c>
      <c r="E2111" s="5" t="str">
        <f ca="1">IFERROR(OFFSET(Input!$F$1,MATCH(G2111,Input!$K$1:$K$10000,0)-1+$H2111,I2111),"Does Not Exist")</f>
        <v>0.3599</v>
      </c>
      <c r="G2111" s="5" t="str">
        <f si="29" t="shared"/>
        <v>Offer242750apr</v>
      </c>
    </row>
    <row r="2112" spans="1:7" x14ac:dyDescent="0.2">
      <c r="A2112" s="5" t="s">
        <v>148</v>
      </c>
      <c r="B2112" s="8">
        <v>24</v>
      </c>
      <c r="C2112" s="8">
        <v>2750</v>
      </c>
      <c r="D2112" s="5" t="s">
        <v>84</v>
      </c>
      <c r="E2112" s="5" t="str">
        <f ca="1">IFERROR(OFFSET(Input!$F$1,MATCH(G2112,Input!$K$1:$K$10000,0)-1+$H2112,I2112),"Does Not Exist")</f>
        <v>162.37</v>
      </c>
      <c r="G2112" s="5" t="str">
        <f si="29" t="shared"/>
        <v>Offer242750monthly_payment</v>
      </c>
    </row>
    <row r="2113" spans="1:7" x14ac:dyDescent="0.2">
      <c r="A2113" s="5" t="s">
        <v>148</v>
      </c>
      <c r="B2113" s="8">
        <v>24</v>
      </c>
      <c r="C2113" s="8">
        <v>2750</v>
      </c>
      <c r="D2113" s="5" t="s">
        <v>149</v>
      </c>
      <c r="E2113" s="5" t="str">
        <f ca="1">IFERROR(OFFSET(Input!$F$1,MATCH(G2113,Input!$K$1:$K$10000,0)-1+$H2113,I2113),"Does Not Exist")</f>
        <v>true</v>
      </c>
      <c r="G2113" s="5" t="str">
        <f si="29" t="shared"/>
        <v>Offer242750display</v>
      </c>
    </row>
    <row r="2114" spans="1:7" x14ac:dyDescent="0.2">
      <c r="A2114" s="5" t="s">
        <v>148</v>
      </c>
      <c r="B2114" s="8">
        <v>24</v>
      </c>
      <c r="C2114" s="8">
        <v>2750</v>
      </c>
      <c r="D2114" s="5" t="s">
        <v>150</v>
      </c>
      <c r="E2114" s="5" t="str">
        <f ca="1">IFERROR(OFFSET(Input!$F$1,MATCH(G2114,Input!$K$1:$K$10000,0)-1+$H2114,I2114),"Does Not Exist")</f>
        <v>online_underwriting</v>
      </c>
      <c r="G2114" s="5" t="str">
        <f si="29" t="shared"/>
        <v>Offer242750type</v>
      </c>
    </row>
    <row r="2115" spans="1:7" x14ac:dyDescent="0.2">
      <c r="A2115" s="5" t="s">
        <v>148</v>
      </c>
      <c r="B2115" s="8">
        <v>24</v>
      </c>
      <c r="C2115" s="8">
        <v>3000</v>
      </c>
      <c r="D2115" s="5" t="s">
        <v>123</v>
      </c>
      <c r="E2115" s="5" t="str">
        <f ca="1">IFERROR(OFFSET(Input!$F$1,MATCH(G2115,Input!$K$1:$K$10000,0)-1+$H2115,I2115),"Does Not Exist")</f>
        <v>0.3599</v>
      </c>
      <c r="G2115" s="5" t="str">
        <f si="29" t="shared"/>
        <v>Offer243000annual_interest_rate</v>
      </c>
    </row>
    <row r="2116" spans="1:7" x14ac:dyDescent="0.2">
      <c r="A2116" s="5" t="s">
        <v>148</v>
      </c>
      <c r="B2116" s="8">
        <v>24</v>
      </c>
      <c r="C2116" s="8">
        <v>3000</v>
      </c>
      <c r="D2116" s="5" t="s">
        <v>86</v>
      </c>
      <c r="E2116" s="5" t="str">
        <f ca="1">IFERROR(OFFSET(Input!$F$1,MATCH(G2116,Input!$K$1:$K$10000,0)-1+$H2116,I2116),"Does Not Exist")</f>
        <v>0</v>
      </c>
      <c r="G2116" s="5" t="str">
        <f si="29" t="shared"/>
        <v>Offer243000origination_fee_rate</v>
      </c>
    </row>
    <row r="2117" spans="1:7" x14ac:dyDescent="0.2">
      <c r="A2117" s="5" t="s">
        <v>148</v>
      </c>
      <c r="B2117" s="8">
        <v>24</v>
      </c>
      <c r="C2117" s="8">
        <v>3000</v>
      </c>
      <c r="D2117" s="5" t="s">
        <v>145</v>
      </c>
      <c r="E2117" s="5" t="str">
        <f ca="1">IFERROR(OFFSET(Input!$F$1,MATCH(G2117,Input!$K$1:$K$10000,0)-1+$H2117,I2117),"Does Not Exist")</f>
        <v>0</v>
      </c>
      <c r="G2117" s="5" t="str">
        <f si="29" t="shared"/>
        <v>Offer243000origination_fee_amount</v>
      </c>
    </row>
    <row r="2118" spans="1:7" x14ac:dyDescent="0.2">
      <c r="A2118" s="5" t="s">
        <v>148</v>
      </c>
      <c r="B2118" s="8">
        <v>24</v>
      </c>
      <c r="C2118" s="8">
        <v>3000</v>
      </c>
      <c r="D2118" s="5" t="s">
        <v>74</v>
      </c>
      <c r="E2118" s="5" t="str">
        <f ca="1">IFERROR(OFFSET(Input!$F$1,MATCH(G2118,Input!$K$1:$K$10000,0)-1+$H2118,I2118),"Does Not Exist")</f>
        <v>0.3599</v>
      </c>
      <c r="G2118" s="5" t="str">
        <f si="29" t="shared"/>
        <v>Offer243000apr</v>
      </c>
    </row>
    <row r="2119" spans="1:7" x14ac:dyDescent="0.2">
      <c r="A2119" s="5" t="s">
        <v>148</v>
      </c>
      <c r="B2119" s="8">
        <v>24</v>
      </c>
      <c r="C2119" s="8">
        <v>3000</v>
      </c>
      <c r="D2119" s="5" t="s">
        <v>84</v>
      </c>
      <c r="E2119" s="5" t="str">
        <f ca="1">IFERROR(OFFSET(Input!$F$1,MATCH(G2119,Input!$K$1:$K$10000,0)-1+$H2119,I2119),"Does Not Exist")</f>
        <v>177.13</v>
      </c>
      <c r="G2119" s="5" t="str">
        <f si="29" t="shared"/>
        <v>Offer243000monthly_payment</v>
      </c>
    </row>
    <row r="2120" spans="1:7" x14ac:dyDescent="0.2">
      <c r="A2120" s="5" t="s">
        <v>148</v>
      </c>
      <c r="B2120" s="8">
        <v>24</v>
      </c>
      <c r="C2120" s="8">
        <v>3000</v>
      </c>
      <c r="D2120" s="5" t="s">
        <v>149</v>
      </c>
      <c r="E2120" s="5" t="str">
        <f ca="1">IFERROR(OFFSET(Input!$F$1,MATCH(G2120,Input!$K$1:$K$10000,0)-1+$H2120,I2120),"Does Not Exist")</f>
        <v>true</v>
      </c>
      <c r="G2120" s="5" t="str">
        <f si="29" t="shared"/>
        <v>Offer243000display</v>
      </c>
    </row>
    <row r="2121" spans="1:7" x14ac:dyDescent="0.2">
      <c r="A2121" s="5" t="s">
        <v>148</v>
      </c>
      <c r="B2121" s="8">
        <v>24</v>
      </c>
      <c r="C2121" s="8">
        <v>3000</v>
      </c>
      <c r="D2121" s="5" t="s">
        <v>150</v>
      </c>
      <c r="E2121" s="5" t="str">
        <f ca="1">IFERROR(OFFSET(Input!$F$1,MATCH(G2121,Input!$K$1:$K$10000,0)-1+$H2121,I2121),"Does Not Exist")</f>
        <v>online_underwriting</v>
      </c>
      <c r="G2121" s="5" t="str">
        <f si="29" t="shared"/>
        <v>Offer243000type</v>
      </c>
    </row>
    <row r="2122" spans="1:7" x14ac:dyDescent="0.2">
      <c r="A2122" s="5" t="s">
        <v>148</v>
      </c>
      <c r="B2122" s="8">
        <v>24</v>
      </c>
      <c r="C2122" s="8">
        <v>3250</v>
      </c>
      <c r="D2122" s="5" t="s">
        <v>123</v>
      </c>
      <c r="E2122" s="5" t="str">
        <f ca="1">IFERROR(OFFSET(Input!$F$1,MATCH(G2122,Input!$K$1:$K$10000,0)-1+$H2122,I2122),"Does Not Exist")</f>
        <v>Does Not Exist</v>
      </c>
      <c r="G2122" s="5" t="str">
        <f si="29" t="shared"/>
        <v>Offer243250annual_interest_rate</v>
      </c>
    </row>
    <row r="2123" spans="1:7" x14ac:dyDescent="0.2">
      <c r="A2123" s="5" t="s">
        <v>148</v>
      </c>
      <c r="B2123" s="8">
        <v>24</v>
      </c>
      <c r="C2123" s="8">
        <v>3250</v>
      </c>
      <c r="D2123" s="5" t="s">
        <v>86</v>
      </c>
      <c r="E2123" s="5" t="str">
        <f ca="1">IFERROR(OFFSET(Input!$F$1,MATCH(G2123,Input!$K$1:$K$10000,0)-1+$H2123,I2123),"Does Not Exist")</f>
        <v>Does Not Exist</v>
      </c>
      <c r="G2123" s="5" t="str">
        <f si="29" t="shared"/>
        <v>Offer243250origination_fee_rate</v>
      </c>
    </row>
    <row r="2124" spans="1:7" x14ac:dyDescent="0.2">
      <c r="A2124" s="5" t="s">
        <v>148</v>
      </c>
      <c r="B2124" s="8">
        <v>24</v>
      </c>
      <c r="C2124" s="8">
        <v>3250</v>
      </c>
      <c r="D2124" s="5" t="s">
        <v>145</v>
      </c>
      <c r="E2124" s="5" t="str">
        <f ca="1">IFERROR(OFFSET(Input!$F$1,MATCH(G2124,Input!$K$1:$K$10000,0)-1+$H2124,I2124),"Does Not Exist")</f>
        <v>Does Not Exist</v>
      </c>
      <c r="G2124" s="5" t="str">
        <f si="29" t="shared"/>
        <v>Offer243250origination_fee_amount</v>
      </c>
    </row>
    <row r="2125" spans="1:7" x14ac:dyDescent="0.2">
      <c r="A2125" s="5" t="s">
        <v>148</v>
      </c>
      <c r="B2125" s="8">
        <v>24</v>
      </c>
      <c r="C2125" s="8">
        <v>3250</v>
      </c>
      <c r="D2125" s="5" t="s">
        <v>74</v>
      </c>
      <c r="E2125" s="5" t="str">
        <f ca="1">IFERROR(OFFSET(Input!$F$1,MATCH(G2125,Input!$K$1:$K$10000,0)-1+$H2125,I2125),"Does Not Exist")</f>
        <v>Does Not Exist</v>
      </c>
      <c r="G2125" s="5" t="str">
        <f si="29" t="shared"/>
        <v>Offer243250apr</v>
      </c>
    </row>
    <row r="2126" spans="1:7" x14ac:dyDescent="0.2">
      <c r="A2126" s="5" t="s">
        <v>148</v>
      </c>
      <c r="B2126" s="8">
        <v>24</v>
      </c>
      <c r="C2126" s="8">
        <v>3250</v>
      </c>
      <c r="D2126" s="5" t="s">
        <v>84</v>
      </c>
      <c r="E2126" s="5" t="str">
        <f ca="1">IFERROR(OFFSET(Input!$F$1,MATCH(G2126,Input!$K$1:$K$10000,0)-1+$H2126,I2126),"Does Not Exist")</f>
        <v>Does Not Exist</v>
      </c>
      <c r="G2126" s="5" t="str">
        <f si="29" t="shared"/>
        <v>Offer243250monthly_payment</v>
      </c>
    </row>
    <row r="2127" spans="1:7" x14ac:dyDescent="0.2">
      <c r="A2127" s="5" t="s">
        <v>148</v>
      </c>
      <c r="B2127" s="8">
        <v>24</v>
      </c>
      <c r="C2127" s="8">
        <v>3250</v>
      </c>
      <c r="D2127" s="5" t="s">
        <v>149</v>
      </c>
      <c r="E2127" s="5" t="str">
        <f ca="1">IFERROR(OFFSET(Input!$F$1,MATCH(G2127,Input!$K$1:$K$10000,0)-1+$H2127,I2127),"Does Not Exist")</f>
        <v>Does Not Exist</v>
      </c>
      <c r="G2127" s="5" t="str">
        <f si="29" t="shared"/>
        <v>Offer243250display</v>
      </c>
    </row>
    <row r="2128" spans="1:7" x14ac:dyDescent="0.2">
      <c r="A2128" s="5" t="s">
        <v>148</v>
      </c>
      <c r="B2128" s="8">
        <v>24</v>
      </c>
      <c r="C2128" s="8">
        <v>3250</v>
      </c>
      <c r="D2128" s="5" t="s">
        <v>150</v>
      </c>
      <c r="E2128" s="5" t="str">
        <f ca="1">IFERROR(OFFSET(Input!$F$1,MATCH(G2128,Input!$K$1:$K$10000,0)-1+$H2128,I2128),"Does Not Exist")</f>
        <v>Does Not Exist</v>
      </c>
      <c r="G2128" s="5" t="str">
        <f si="29" t="shared"/>
        <v>Offer243250type</v>
      </c>
    </row>
    <row r="2129" spans="1:7" x14ac:dyDescent="0.2">
      <c r="A2129" s="5" t="s">
        <v>148</v>
      </c>
      <c r="B2129" s="8">
        <v>24</v>
      </c>
      <c r="C2129" s="8">
        <v>3500</v>
      </c>
      <c r="D2129" s="5" t="s">
        <v>123</v>
      </c>
      <c r="E2129" s="5" t="str">
        <f ca="1">IFERROR(OFFSET(Input!$F$1,MATCH(G2129,Input!$K$1:$K$10000,0)-1+$H2129,I2129),"Does Not Exist")</f>
        <v>Does Not Exist</v>
      </c>
      <c r="G2129" s="5" t="str">
        <f si="29" t="shared"/>
        <v>Offer243500annual_interest_rate</v>
      </c>
    </row>
    <row r="2130" spans="1:7" x14ac:dyDescent="0.2">
      <c r="A2130" s="5" t="s">
        <v>148</v>
      </c>
      <c r="B2130" s="8">
        <v>24</v>
      </c>
      <c r="C2130" s="8">
        <v>3500</v>
      </c>
      <c r="D2130" s="5" t="s">
        <v>86</v>
      </c>
      <c r="E2130" s="5" t="str">
        <f ca="1">IFERROR(OFFSET(Input!$F$1,MATCH(G2130,Input!$K$1:$K$10000,0)-1+$H2130,I2130),"Does Not Exist")</f>
        <v>Does Not Exist</v>
      </c>
      <c r="G2130" s="5" t="str">
        <f si="29" t="shared"/>
        <v>Offer243500origination_fee_rate</v>
      </c>
    </row>
    <row r="2131" spans="1:7" x14ac:dyDescent="0.2">
      <c r="A2131" s="5" t="s">
        <v>148</v>
      </c>
      <c r="B2131" s="8">
        <v>24</v>
      </c>
      <c r="C2131" s="8">
        <v>3500</v>
      </c>
      <c r="D2131" s="5" t="s">
        <v>145</v>
      </c>
      <c r="E2131" s="5" t="str">
        <f ca="1">IFERROR(OFFSET(Input!$F$1,MATCH(G2131,Input!$K$1:$K$10000,0)-1+$H2131,I2131),"Does Not Exist")</f>
        <v>Does Not Exist</v>
      </c>
      <c r="G2131" s="5" t="str">
        <f si="29" t="shared"/>
        <v>Offer243500origination_fee_amount</v>
      </c>
    </row>
    <row r="2132" spans="1:7" x14ac:dyDescent="0.2">
      <c r="A2132" s="5" t="s">
        <v>148</v>
      </c>
      <c r="B2132" s="8">
        <v>24</v>
      </c>
      <c r="C2132" s="8">
        <v>3500</v>
      </c>
      <c r="D2132" s="5" t="s">
        <v>74</v>
      </c>
      <c r="E2132" s="5" t="str">
        <f ca="1">IFERROR(OFFSET(Input!$F$1,MATCH(G2132,Input!$K$1:$K$10000,0)-1+$H2132,I2132),"Does Not Exist")</f>
        <v>Does Not Exist</v>
      </c>
      <c r="G2132" s="5" t="str">
        <f si="29" t="shared"/>
        <v>Offer243500apr</v>
      </c>
    </row>
    <row r="2133" spans="1:7" x14ac:dyDescent="0.2">
      <c r="A2133" s="5" t="s">
        <v>148</v>
      </c>
      <c r="B2133" s="8">
        <v>24</v>
      </c>
      <c r="C2133" s="8">
        <v>3500</v>
      </c>
      <c r="D2133" s="5" t="s">
        <v>84</v>
      </c>
      <c r="E2133" s="5" t="str">
        <f ca="1">IFERROR(OFFSET(Input!$F$1,MATCH(G2133,Input!$K$1:$K$10000,0)-1+$H2133,I2133),"Does Not Exist")</f>
        <v>Does Not Exist</v>
      </c>
      <c r="G2133" s="5" t="str">
        <f si="29" t="shared"/>
        <v>Offer243500monthly_payment</v>
      </c>
    </row>
    <row r="2134" spans="1:7" x14ac:dyDescent="0.2">
      <c r="A2134" s="5" t="s">
        <v>148</v>
      </c>
      <c r="B2134" s="8">
        <v>24</v>
      </c>
      <c r="C2134" s="8">
        <v>3500</v>
      </c>
      <c r="D2134" s="5" t="s">
        <v>149</v>
      </c>
      <c r="E2134" s="5" t="str">
        <f ca="1">IFERROR(OFFSET(Input!$F$1,MATCH(G2134,Input!$K$1:$K$10000,0)-1+$H2134,I2134),"Does Not Exist")</f>
        <v>Does Not Exist</v>
      </c>
      <c r="G2134" s="5" t="str">
        <f si="29" t="shared"/>
        <v>Offer243500display</v>
      </c>
    </row>
    <row r="2135" spans="1:7" x14ac:dyDescent="0.2">
      <c r="A2135" s="5" t="s">
        <v>148</v>
      </c>
      <c r="B2135" s="8">
        <v>24</v>
      </c>
      <c r="C2135" s="8">
        <v>3500</v>
      </c>
      <c r="D2135" s="5" t="s">
        <v>150</v>
      </c>
      <c r="E2135" s="5" t="str">
        <f ca="1">IFERROR(OFFSET(Input!$F$1,MATCH(G2135,Input!$K$1:$K$10000,0)-1+$H2135,I2135),"Does Not Exist")</f>
        <v>Does Not Exist</v>
      </c>
      <c r="G2135" s="5" t="str">
        <f si="29" t="shared"/>
        <v>Offer243500type</v>
      </c>
    </row>
    <row r="2136" spans="1:7" x14ac:dyDescent="0.2">
      <c r="A2136" s="5" t="s">
        <v>148</v>
      </c>
      <c r="B2136" s="8">
        <v>24</v>
      </c>
      <c r="C2136" s="8">
        <v>3750</v>
      </c>
      <c r="D2136" s="5" t="s">
        <v>123</v>
      </c>
      <c r="E2136" s="5" t="str">
        <f ca="1">IFERROR(OFFSET(Input!$F$1,MATCH(G2136,Input!$K$1:$K$10000,0)-1+$H2136,I2136),"Does Not Exist")</f>
        <v>Does Not Exist</v>
      </c>
      <c r="G2136" s="5" t="str">
        <f si="29" t="shared"/>
        <v>Offer243750annual_interest_rate</v>
      </c>
    </row>
    <row r="2137" spans="1:7" x14ac:dyDescent="0.2">
      <c r="A2137" s="5" t="s">
        <v>148</v>
      </c>
      <c r="B2137" s="8">
        <v>24</v>
      </c>
      <c r="C2137" s="8">
        <v>3750</v>
      </c>
      <c r="D2137" s="5" t="s">
        <v>86</v>
      </c>
      <c r="E2137" s="5" t="str">
        <f ca="1">IFERROR(OFFSET(Input!$F$1,MATCH(G2137,Input!$K$1:$K$10000,0)-1+$H2137,I2137),"Does Not Exist")</f>
        <v>Does Not Exist</v>
      </c>
      <c r="G2137" s="5" t="str">
        <f si="29" t="shared"/>
        <v>Offer243750origination_fee_rate</v>
      </c>
    </row>
    <row r="2138" spans="1:7" x14ac:dyDescent="0.2">
      <c r="A2138" s="5" t="s">
        <v>148</v>
      </c>
      <c r="B2138" s="8">
        <v>24</v>
      </c>
      <c r="C2138" s="8">
        <v>3750</v>
      </c>
      <c r="D2138" s="5" t="s">
        <v>145</v>
      </c>
      <c r="E2138" s="5" t="str">
        <f ca="1">IFERROR(OFFSET(Input!$F$1,MATCH(G2138,Input!$K$1:$K$10000,0)-1+$H2138,I2138),"Does Not Exist")</f>
        <v>Does Not Exist</v>
      </c>
      <c r="G2138" s="5" t="str">
        <f si="29" t="shared"/>
        <v>Offer243750origination_fee_amount</v>
      </c>
    </row>
    <row r="2139" spans="1:7" x14ac:dyDescent="0.2">
      <c r="A2139" s="5" t="s">
        <v>148</v>
      </c>
      <c r="B2139" s="8">
        <v>24</v>
      </c>
      <c r="C2139" s="8">
        <v>3750</v>
      </c>
      <c r="D2139" s="5" t="s">
        <v>74</v>
      </c>
      <c r="E2139" s="5" t="str">
        <f ca="1">IFERROR(OFFSET(Input!$F$1,MATCH(G2139,Input!$K$1:$K$10000,0)-1+$H2139,I2139),"Does Not Exist")</f>
        <v>Does Not Exist</v>
      </c>
      <c r="G2139" s="5" t="str">
        <f si="29" t="shared"/>
        <v>Offer243750apr</v>
      </c>
    </row>
    <row r="2140" spans="1:7" x14ac:dyDescent="0.2">
      <c r="A2140" s="5" t="s">
        <v>148</v>
      </c>
      <c r="B2140" s="8">
        <v>24</v>
      </c>
      <c r="C2140" s="8">
        <v>3750</v>
      </c>
      <c r="D2140" s="5" t="s">
        <v>84</v>
      </c>
      <c r="E2140" s="5" t="str">
        <f ca="1">IFERROR(OFFSET(Input!$F$1,MATCH(G2140,Input!$K$1:$K$10000,0)-1+$H2140,I2140),"Does Not Exist")</f>
        <v>Does Not Exist</v>
      </c>
      <c r="G2140" s="5" t="str">
        <f si="29" t="shared"/>
        <v>Offer243750monthly_payment</v>
      </c>
    </row>
    <row r="2141" spans="1:7" x14ac:dyDescent="0.2">
      <c r="A2141" s="5" t="s">
        <v>148</v>
      </c>
      <c r="B2141" s="8">
        <v>24</v>
      </c>
      <c r="C2141" s="8">
        <v>3750</v>
      </c>
      <c r="D2141" s="5" t="s">
        <v>149</v>
      </c>
      <c r="E2141" s="5" t="str">
        <f ca="1">IFERROR(OFFSET(Input!$F$1,MATCH(G2141,Input!$K$1:$K$10000,0)-1+$H2141,I2141),"Does Not Exist")</f>
        <v>Does Not Exist</v>
      </c>
      <c r="G2141" s="5" t="str">
        <f si="29" t="shared"/>
        <v>Offer243750display</v>
      </c>
    </row>
    <row r="2142" spans="1:7" x14ac:dyDescent="0.2">
      <c r="A2142" s="5" t="s">
        <v>148</v>
      </c>
      <c r="B2142" s="8">
        <v>24</v>
      </c>
      <c r="C2142" s="8">
        <v>3750</v>
      </c>
      <c r="D2142" s="5" t="s">
        <v>150</v>
      </c>
      <c r="E2142" s="5" t="str">
        <f ca="1">IFERROR(OFFSET(Input!$F$1,MATCH(G2142,Input!$K$1:$K$10000,0)-1+$H2142,I2142),"Does Not Exist")</f>
        <v>Does Not Exist</v>
      </c>
      <c r="G2142" s="5" t="str">
        <f si="29" t="shared"/>
        <v>Offer243750type</v>
      </c>
    </row>
    <row r="2143" spans="1:7" x14ac:dyDescent="0.2">
      <c r="A2143" s="5" t="s">
        <v>148</v>
      </c>
      <c r="B2143" s="8">
        <v>24</v>
      </c>
      <c r="C2143" s="8">
        <v>4000</v>
      </c>
      <c r="D2143" s="5" t="s">
        <v>123</v>
      </c>
      <c r="E2143" s="5" t="str">
        <f ca="1">IFERROR(OFFSET(Input!$F$1,MATCH(G2143,Input!$K$1:$K$10000,0)-1+$H2143,I2143),"Does Not Exist")</f>
        <v>Does Not Exist</v>
      </c>
      <c r="G2143" s="5" t="str">
        <f si="29" t="shared"/>
        <v>Offer244000annual_interest_rate</v>
      </c>
    </row>
    <row r="2144" spans="1:7" x14ac:dyDescent="0.2">
      <c r="A2144" s="5" t="s">
        <v>148</v>
      </c>
      <c r="B2144" s="8">
        <v>24</v>
      </c>
      <c r="C2144" s="8">
        <v>4000</v>
      </c>
      <c r="D2144" s="5" t="s">
        <v>86</v>
      </c>
      <c r="E2144" s="5" t="str">
        <f ca="1">IFERROR(OFFSET(Input!$F$1,MATCH(G2144,Input!$K$1:$K$10000,0)-1+$H2144,I2144),"Does Not Exist")</f>
        <v>Does Not Exist</v>
      </c>
      <c r="G2144" s="5" t="str">
        <f si="29" t="shared"/>
        <v>Offer244000origination_fee_rate</v>
      </c>
    </row>
    <row r="2145" spans="1:7" x14ac:dyDescent="0.2">
      <c r="A2145" s="5" t="s">
        <v>148</v>
      </c>
      <c r="B2145" s="8">
        <v>24</v>
      </c>
      <c r="C2145" s="8">
        <v>4000</v>
      </c>
      <c r="D2145" s="5" t="s">
        <v>145</v>
      </c>
      <c r="E2145" s="5" t="str">
        <f ca="1">IFERROR(OFFSET(Input!$F$1,MATCH(G2145,Input!$K$1:$K$10000,0)-1+$H2145,I2145),"Does Not Exist")</f>
        <v>Does Not Exist</v>
      </c>
      <c r="G2145" s="5" t="str">
        <f si="29" t="shared"/>
        <v>Offer244000origination_fee_amount</v>
      </c>
    </row>
    <row r="2146" spans="1:7" x14ac:dyDescent="0.2">
      <c r="A2146" s="5" t="s">
        <v>148</v>
      </c>
      <c r="B2146" s="8">
        <v>24</v>
      </c>
      <c r="C2146" s="8">
        <v>4000</v>
      </c>
      <c r="D2146" s="5" t="s">
        <v>74</v>
      </c>
      <c r="E2146" s="5" t="str">
        <f ca="1">IFERROR(OFFSET(Input!$F$1,MATCH(G2146,Input!$K$1:$K$10000,0)-1+$H2146,I2146),"Does Not Exist")</f>
        <v>Does Not Exist</v>
      </c>
      <c r="G2146" s="5" t="str">
        <f si="29" t="shared"/>
        <v>Offer244000apr</v>
      </c>
    </row>
    <row r="2147" spans="1:7" x14ac:dyDescent="0.2">
      <c r="A2147" s="5" t="s">
        <v>148</v>
      </c>
      <c r="B2147" s="8">
        <v>24</v>
      </c>
      <c r="C2147" s="8">
        <v>4000</v>
      </c>
      <c r="D2147" s="5" t="s">
        <v>84</v>
      </c>
      <c r="E2147" s="5" t="str">
        <f ca="1">IFERROR(OFFSET(Input!$F$1,MATCH(G2147,Input!$K$1:$K$10000,0)-1+$H2147,I2147),"Does Not Exist")</f>
        <v>Does Not Exist</v>
      </c>
      <c r="G2147" s="5" t="str">
        <f si="29" t="shared"/>
        <v>Offer244000monthly_payment</v>
      </c>
    </row>
    <row r="2148" spans="1:7" x14ac:dyDescent="0.2">
      <c r="A2148" s="5" t="s">
        <v>148</v>
      </c>
      <c r="B2148" s="8">
        <v>24</v>
      </c>
      <c r="C2148" s="8">
        <v>4000</v>
      </c>
      <c r="D2148" s="5" t="s">
        <v>149</v>
      </c>
      <c r="E2148" s="5" t="str">
        <f ca="1">IFERROR(OFFSET(Input!$F$1,MATCH(G2148,Input!$K$1:$K$10000,0)-1+$H2148,I2148),"Does Not Exist")</f>
        <v>Does Not Exist</v>
      </c>
      <c r="G2148" s="5" t="str">
        <f si="29" t="shared"/>
        <v>Offer244000display</v>
      </c>
    </row>
    <row r="2149" spans="1:7" x14ac:dyDescent="0.2">
      <c r="A2149" s="5" t="s">
        <v>148</v>
      </c>
      <c r="B2149" s="8">
        <v>24</v>
      </c>
      <c r="C2149" s="8">
        <v>4000</v>
      </c>
      <c r="D2149" s="5" t="s">
        <v>150</v>
      </c>
      <c r="E2149" s="5" t="str">
        <f ca="1">IFERROR(OFFSET(Input!$F$1,MATCH(G2149,Input!$K$1:$K$10000,0)-1+$H2149,I2149),"Does Not Exist")</f>
        <v>Does Not Exist</v>
      </c>
      <c r="G2149" s="5" t="str">
        <f si="29" t="shared"/>
        <v>Offer244000type</v>
      </c>
    </row>
    <row r="2150" spans="1:7" x14ac:dyDescent="0.2">
      <c r="A2150" s="5" t="s">
        <v>148</v>
      </c>
      <c r="B2150" s="8">
        <v>24</v>
      </c>
      <c r="C2150" s="8">
        <v>4250</v>
      </c>
      <c r="D2150" s="5" t="s">
        <v>123</v>
      </c>
      <c r="E2150" s="5" t="str">
        <f ca="1">IFERROR(OFFSET(Input!$F$1,MATCH(G2150,Input!$K$1:$K$10000,0)-1+$H2150,I2150),"Does Not Exist")</f>
        <v>Does Not Exist</v>
      </c>
      <c r="G2150" s="5" t="str">
        <f si="29" t="shared"/>
        <v>Offer244250annual_interest_rate</v>
      </c>
    </row>
    <row r="2151" spans="1:7" x14ac:dyDescent="0.2">
      <c r="A2151" s="5" t="s">
        <v>148</v>
      </c>
      <c r="B2151" s="8">
        <v>24</v>
      </c>
      <c r="C2151" s="8">
        <v>4250</v>
      </c>
      <c r="D2151" s="5" t="s">
        <v>86</v>
      </c>
      <c r="E2151" s="5" t="str">
        <f ca="1">IFERROR(OFFSET(Input!$F$1,MATCH(G2151,Input!$K$1:$K$10000,0)-1+$H2151,I2151),"Does Not Exist")</f>
        <v>Does Not Exist</v>
      </c>
      <c r="G2151" s="5" t="str">
        <f si="29" t="shared"/>
        <v>Offer244250origination_fee_rate</v>
      </c>
    </row>
    <row r="2152" spans="1:7" x14ac:dyDescent="0.2">
      <c r="A2152" s="5" t="s">
        <v>148</v>
      </c>
      <c r="B2152" s="8">
        <v>24</v>
      </c>
      <c r="C2152" s="8">
        <v>4250</v>
      </c>
      <c r="D2152" s="5" t="s">
        <v>145</v>
      </c>
      <c r="E2152" s="5" t="str">
        <f ca="1">IFERROR(OFFSET(Input!$F$1,MATCH(G2152,Input!$K$1:$K$10000,0)-1+$H2152,I2152),"Does Not Exist")</f>
        <v>Does Not Exist</v>
      </c>
      <c r="G2152" s="5" t="str">
        <f si="29" t="shared"/>
        <v>Offer244250origination_fee_amount</v>
      </c>
    </row>
    <row r="2153" spans="1:7" x14ac:dyDescent="0.2">
      <c r="A2153" s="5" t="s">
        <v>148</v>
      </c>
      <c r="B2153" s="8">
        <v>24</v>
      </c>
      <c r="C2153" s="8">
        <v>4250</v>
      </c>
      <c r="D2153" s="5" t="s">
        <v>74</v>
      </c>
      <c r="E2153" s="5" t="str">
        <f ca="1">IFERROR(OFFSET(Input!$F$1,MATCH(G2153,Input!$K$1:$K$10000,0)-1+$H2153,I2153),"Does Not Exist")</f>
        <v>Does Not Exist</v>
      </c>
      <c r="G2153" s="5" t="str">
        <f si="29" t="shared"/>
        <v>Offer244250apr</v>
      </c>
    </row>
    <row r="2154" spans="1:7" x14ac:dyDescent="0.2">
      <c r="A2154" s="5" t="s">
        <v>148</v>
      </c>
      <c r="B2154" s="8">
        <v>24</v>
      </c>
      <c r="C2154" s="8">
        <v>4250</v>
      </c>
      <c r="D2154" s="5" t="s">
        <v>84</v>
      </c>
      <c r="E2154" s="5" t="str">
        <f ca="1">IFERROR(OFFSET(Input!$F$1,MATCH(G2154,Input!$K$1:$K$10000,0)-1+$H2154,I2154),"Does Not Exist")</f>
        <v>Does Not Exist</v>
      </c>
      <c r="G2154" s="5" t="str">
        <f si="29" t="shared"/>
        <v>Offer244250monthly_payment</v>
      </c>
    </row>
    <row r="2155" spans="1:7" x14ac:dyDescent="0.2">
      <c r="A2155" s="5" t="s">
        <v>148</v>
      </c>
      <c r="B2155" s="8">
        <v>24</v>
      </c>
      <c r="C2155" s="8">
        <v>4250</v>
      </c>
      <c r="D2155" s="5" t="s">
        <v>149</v>
      </c>
      <c r="E2155" s="5" t="str">
        <f ca="1">IFERROR(OFFSET(Input!$F$1,MATCH(G2155,Input!$K$1:$K$10000,0)-1+$H2155,I2155),"Does Not Exist")</f>
        <v>Does Not Exist</v>
      </c>
      <c r="G2155" s="5" t="str">
        <f si="29" t="shared"/>
        <v>Offer244250display</v>
      </c>
    </row>
    <row r="2156" spans="1:7" x14ac:dyDescent="0.2">
      <c r="A2156" s="5" t="s">
        <v>148</v>
      </c>
      <c r="B2156" s="8">
        <v>24</v>
      </c>
      <c r="C2156" s="8">
        <v>4250</v>
      </c>
      <c r="D2156" s="5" t="s">
        <v>150</v>
      </c>
      <c r="E2156" s="5" t="str">
        <f ca="1">IFERROR(OFFSET(Input!$F$1,MATCH(G2156,Input!$K$1:$K$10000,0)-1+$H2156,I2156),"Does Not Exist")</f>
        <v>Does Not Exist</v>
      </c>
      <c r="G2156" s="5" t="str">
        <f si="29" t="shared"/>
        <v>Offer244250type</v>
      </c>
    </row>
    <row r="2157" spans="1:7" x14ac:dyDescent="0.2">
      <c r="A2157" s="5" t="s">
        <v>148</v>
      </c>
      <c r="B2157" s="8">
        <v>24</v>
      </c>
      <c r="C2157" s="8">
        <v>4500</v>
      </c>
      <c r="D2157" s="5" t="s">
        <v>123</v>
      </c>
      <c r="E2157" s="5" t="str">
        <f ca="1">IFERROR(OFFSET(Input!$F$1,MATCH(G2157,Input!$K$1:$K$10000,0)-1+$H2157,I2157),"Does Not Exist")</f>
        <v>Does Not Exist</v>
      </c>
      <c r="G2157" s="5" t="str">
        <f si="29" t="shared"/>
        <v>Offer244500annual_interest_rate</v>
      </c>
    </row>
    <row r="2158" spans="1:7" x14ac:dyDescent="0.2">
      <c r="A2158" s="5" t="s">
        <v>148</v>
      </c>
      <c r="B2158" s="8">
        <v>24</v>
      </c>
      <c r="C2158" s="8">
        <v>4500</v>
      </c>
      <c r="D2158" s="5" t="s">
        <v>86</v>
      </c>
      <c r="E2158" s="5" t="str">
        <f ca="1">IFERROR(OFFSET(Input!$F$1,MATCH(G2158,Input!$K$1:$K$10000,0)-1+$H2158,I2158),"Does Not Exist")</f>
        <v>Does Not Exist</v>
      </c>
      <c r="G2158" s="5" t="str">
        <f si="29" t="shared"/>
        <v>Offer244500origination_fee_rate</v>
      </c>
    </row>
    <row r="2159" spans="1:7" x14ac:dyDescent="0.2">
      <c r="A2159" s="5" t="s">
        <v>148</v>
      </c>
      <c r="B2159" s="8">
        <v>24</v>
      </c>
      <c r="C2159" s="8">
        <v>4500</v>
      </c>
      <c r="D2159" s="5" t="s">
        <v>145</v>
      </c>
      <c r="E2159" s="5" t="str">
        <f ca="1">IFERROR(OFFSET(Input!$F$1,MATCH(G2159,Input!$K$1:$K$10000,0)-1+$H2159,I2159),"Does Not Exist")</f>
        <v>Does Not Exist</v>
      </c>
      <c r="G2159" s="5" t="str">
        <f si="29" t="shared"/>
        <v>Offer244500origination_fee_amount</v>
      </c>
    </row>
    <row r="2160" spans="1:7" x14ac:dyDescent="0.2">
      <c r="A2160" s="5" t="s">
        <v>148</v>
      </c>
      <c r="B2160" s="8">
        <v>24</v>
      </c>
      <c r="C2160" s="8">
        <v>4500</v>
      </c>
      <c r="D2160" s="5" t="s">
        <v>74</v>
      </c>
      <c r="E2160" s="5" t="str">
        <f ca="1">IFERROR(OFFSET(Input!$F$1,MATCH(G2160,Input!$K$1:$K$10000,0)-1+$H2160,I2160),"Does Not Exist")</f>
        <v>Does Not Exist</v>
      </c>
      <c r="G2160" s="5" t="str">
        <f si="29" t="shared"/>
        <v>Offer244500apr</v>
      </c>
    </row>
    <row r="2161" spans="1:7" x14ac:dyDescent="0.2">
      <c r="A2161" s="5" t="s">
        <v>148</v>
      </c>
      <c r="B2161" s="8">
        <v>24</v>
      </c>
      <c r="C2161" s="8">
        <v>4500</v>
      </c>
      <c r="D2161" s="5" t="s">
        <v>84</v>
      </c>
      <c r="E2161" s="5" t="str">
        <f ca="1">IFERROR(OFFSET(Input!$F$1,MATCH(G2161,Input!$K$1:$K$10000,0)-1+$H2161,I2161),"Does Not Exist")</f>
        <v>Does Not Exist</v>
      </c>
      <c r="G2161" s="5" t="str">
        <f si="29" t="shared"/>
        <v>Offer244500monthly_payment</v>
      </c>
    </row>
    <row r="2162" spans="1:7" x14ac:dyDescent="0.2">
      <c r="A2162" s="5" t="s">
        <v>148</v>
      </c>
      <c r="B2162" s="8">
        <v>24</v>
      </c>
      <c r="C2162" s="8">
        <v>4500</v>
      </c>
      <c r="D2162" s="5" t="s">
        <v>149</v>
      </c>
      <c r="E2162" s="5" t="str">
        <f ca="1">IFERROR(OFFSET(Input!$F$1,MATCH(G2162,Input!$K$1:$K$10000,0)-1+$H2162,I2162),"Does Not Exist")</f>
        <v>Does Not Exist</v>
      </c>
      <c r="G2162" s="5" t="str">
        <f si="29" t="shared"/>
        <v>Offer244500display</v>
      </c>
    </row>
    <row r="2163" spans="1:7" x14ac:dyDescent="0.2">
      <c r="A2163" s="5" t="s">
        <v>148</v>
      </c>
      <c r="B2163" s="8">
        <v>24</v>
      </c>
      <c r="C2163" s="8">
        <v>4500</v>
      </c>
      <c r="D2163" s="5" t="s">
        <v>150</v>
      </c>
      <c r="E2163" s="5" t="str">
        <f ca="1">IFERROR(OFFSET(Input!$F$1,MATCH(G2163,Input!$K$1:$K$10000,0)-1+$H2163,I2163),"Does Not Exist")</f>
        <v>Does Not Exist</v>
      </c>
      <c r="G2163" s="5" t="str">
        <f si="29" t="shared"/>
        <v>Offer244500type</v>
      </c>
    </row>
    <row r="2164" spans="1:7" x14ac:dyDescent="0.2">
      <c r="A2164" s="5" t="s">
        <v>148</v>
      </c>
      <c r="B2164" s="8">
        <v>24</v>
      </c>
      <c r="C2164" s="8">
        <v>4750</v>
      </c>
      <c r="D2164" s="5" t="s">
        <v>123</v>
      </c>
      <c r="E2164" s="5" t="str">
        <f ca="1">IFERROR(OFFSET(Input!$F$1,MATCH(G2164,Input!$K$1:$K$10000,0)-1+$H2164,I2164),"Does Not Exist")</f>
        <v>Does Not Exist</v>
      </c>
      <c r="G2164" s="5" t="str">
        <f si="29" t="shared"/>
        <v>Offer244750annual_interest_rate</v>
      </c>
    </row>
    <row r="2165" spans="1:7" x14ac:dyDescent="0.2">
      <c r="A2165" s="5" t="s">
        <v>148</v>
      </c>
      <c r="B2165" s="8">
        <v>24</v>
      </c>
      <c r="C2165" s="8">
        <v>4750</v>
      </c>
      <c r="D2165" s="5" t="s">
        <v>86</v>
      </c>
      <c r="E2165" s="5" t="str">
        <f ca="1">IFERROR(OFFSET(Input!$F$1,MATCH(G2165,Input!$K$1:$K$10000,0)-1+$H2165,I2165),"Does Not Exist")</f>
        <v>Does Not Exist</v>
      </c>
      <c r="G2165" s="5" t="str">
        <f si="29" t="shared"/>
        <v>Offer244750origination_fee_rate</v>
      </c>
    </row>
    <row r="2166" spans="1:7" x14ac:dyDescent="0.2">
      <c r="A2166" s="5" t="s">
        <v>148</v>
      </c>
      <c r="B2166" s="8">
        <v>24</v>
      </c>
      <c r="C2166" s="8">
        <v>4750</v>
      </c>
      <c r="D2166" s="5" t="s">
        <v>145</v>
      </c>
      <c r="E2166" s="5" t="str">
        <f ca="1">IFERROR(OFFSET(Input!$F$1,MATCH(G2166,Input!$K$1:$K$10000,0)-1+$H2166,I2166),"Does Not Exist")</f>
        <v>Does Not Exist</v>
      </c>
      <c r="G2166" s="5" t="str">
        <f si="29" t="shared"/>
        <v>Offer244750origination_fee_amount</v>
      </c>
    </row>
    <row r="2167" spans="1:7" x14ac:dyDescent="0.2">
      <c r="A2167" s="5" t="s">
        <v>148</v>
      </c>
      <c r="B2167" s="8">
        <v>24</v>
      </c>
      <c r="C2167" s="8">
        <v>4750</v>
      </c>
      <c r="D2167" s="5" t="s">
        <v>74</v>
      </c>
      <c r="E2167" s="5" t="str">
        <f ca="1">IFERROR(OFFSET(Input!$F$1,MATCH(G2167,Input!$K$1:$K$10000,0)-1+$H2167,I2167),"Does Not Exist")</f>
        <v>Does Not Exist</v>
      </c>
      <c r="G2167" s="5" t="str">
        <f si="29" t="shared"/>
        <v>Offer244750apr</v>
      </c>
    </row>
    <row r="2168" spans="1:7" x14ac:dyDescent="0.2">
      <c r="A2168" s="5" t="s">
        <v>148</v>
      </c>
      <c r="B2168" s="8">
        <v>24</v>
      </c>
      <c r="C2168" s="8">
        <v>4750</v>
      </c>
      <c r="D2168" s="5" t="s">
        <v>84</v>
      </c>
      <c r="E2168" s="5" t="str">
        <f ca="1">IFERROR(OFFSET(Input!$F$1,MATCH(G2168,Input!$K$1:$K$10000,0)-1+$H2168,I2168),"Does Not Exist")</f>
        <v>Does Not Exist</v>
      </c>
      <c r="G2168" s="5" t="str">
        <f si="29" t="shared"/>
        <v>Offer244750monthly_payment</v>
      </c>
    </row>
    <row r="2169" spans="1:7" x14ac:dyDescent="0.2">
      <c r="A2169" s="5" t="s">
        <v>148</v>
      </c>
      <c r="B2169" s="8">
        <v>24</v>
      </c>
      <c r="C2169" s="8">
        <v>4750</v>
      </c>
      <c r="D2169" s="5" t="s">
        <v>149</v>
      </c>
      <c r="E2169" s="5" t="str">
        <f ca="1">IFERROR(OFFSET(Input!$F$1,MATCH(G2169,Input!$K$1:$K$10000,0)-1+$H2169,I2169),"Does Not Exist")</f>
        <v>Does Not Exist</v>
      </c>
      <c r="G2169" s="5" t="str">
        <f si="29" t="shared"/>
        <v>Offer244750display</v>
      </c>
    </row>
    <row r="2170" spans="1:7" x14ac:dyDescent="0.2">
      <c r="A2170" s="5" t="s">
        <v>148</v>
      </c>
      <c r="B2170" s="8">
        <v>24</v>
      </c>
      <c r="C2170" s="8">
        <v>4750</v>
      </c>
      <c r="D2170" s="5" t="s">
        <v>150</v>
      </c>
      <c r="E2170" s="5" t="str">
        <f ca="1">IFERROR(OFFSET(Input!$F$1,MATCH(G2170,Input!$K$1:$K$10000,0)-1+$H2170,I2170),"Does Not Exist")</f>
        <v>Does Not Exist</v>
      </c>
      <c r="G2170" s="5" t="str">
        <f si="29" t="shared"/>
        <v>Offer244750type</v>
      </c>
    </row>
    <row r="2171" spans="1:7" x14ac:dyDescent="0.2">
      <c r="A2171" s="5" t="s">
        <v>148</v>
      </c>
      <c r="B2171" s="8">
        <v>24</v>
      </c>
      <c r="C2171" s="8">
        <v>5000</v>
      </c>
      <c r="D2171" s="5" t="s">
        <v>123</v>
      </c>
      <c r="E2171" s="5" t="str">
        <f ca="1">IFERROR(OFFSET(Input!$F$1,MATCH(G2171,Input!$K$1:$K$10000,0)-1+$H2171,I2171),"Does Not Exist")</f>
        <v>Does Not Exist</v>
      </c>
      <c r="G2171" s="5" t="str">
        <f si="29" t="shared"/>
        <v>Offer245000annual_interest_rate</v>
      </c>
    </row>
    <row r="2172" spans="1:7" x14ac:dyDescent="0.2">
      <c r="A2172" s="5" t="s">
        <v>148</v>
      </c>
      <c r="B2172" s="8">
        <v>24</v>
      </c>
      <c r="C2172" s="8">
        <v>5000</v>
      </c>
      <c r="D2172" s="5" t="s">
        <v>86</v>
      </c>
      <c r="E2172" s="5" t="str">
        <f ca="1">IFERROR(OFFSET(Input!$F$1,MATCH(G2172,Input!$K$1:$K$10000,0)-1+$H2172,I2172),"Does Not Exist")</f>
        <v>Does Not Exist</v>
      </c>
      <c r="G2172" s="5" t="str">
        <f si="29" t="shared"/>
        <v>Offer245000origination_fee_rate</v>
      </c>
    </row>
    <row r="2173" spans="1:7" x14ac:dyDescent="0.2">
      <c r="A2173" s="5" t="s">
        <v>148</v>
      </c>
      <c r="B2173" s="8">
        <v>24</v>
      </c>
      <c r="C2173" s="8">
        <v>5000</v>
      </c>
      <c r="D2173" s="5" t="s">
        <v>145</v>
      </c>
      <c r="E2173" s="5" t="str">
        <f ca="1">IFERROR(OFFSET(Input!$F$1,MATCH(G2173,Input!$K$1:$K$10000,0)-1+$H2173,I2173),"Does Not Exist")</f>
        <v>Does Not Exist</v>
      </c>
      <c r="G2173" s="5" t="str">
        <f si="29" t="shared"/>
        <v>Offer245000origination_fee_amount</v>
      </c>
    </row>
    <row r="2174" spans="1:7" x14ac:dyDescent="0.2">
      <c r="A2174" s="5" t="s">
        <v>148</v>
      </c>
      <c r="B2174" s="8">
        <v>24</v>
      </c>
      <c r="C2174" s="8">
        <v>5000</v>
      </c>
      <c r="D2174" s="5" t="s">
        <v>74</v>
      </c>
      <c r="E2174" s="5" t="str">
        <f ca="1">IFERROR(OFFSET(Input!$F$1,MATCH(G2174,Input!$K$1:$K$10000,0)-1+$H2174,I2174),"Does Not Exist")</f>
        <v>Does Not Exist</v>
      </c>
      <c r="G2174" s="5" t="str">
        <f ref="G2174:G2207" si="30" t="shared">A2174&amp;B2174&amp;C2174&amp;D2174</f>
        <v>Offer245000apr</v>
      </c>
    </row>
    <row r="2175" spans="1:7" x14ac:dyDescent="0.2">
      <c r="A2175" s="5" t="s">
        <v>148</v>
      </c>
      <c r="B2175" s="8">
        <v>24</v>
      </c>
      <c r="C2175" s="8">
        <v>5000</v>
      </c>
      <c r="D2175" s="5" t="s">
        <v>84</v>
      </c>
      <c r="E2175" s="5" t="str">
        <f ca="1">IFERROR(OFFSET(Input!$F$1,MATCH(G2175,Input!$K$1:$K$10000,0)-1+$H2175,I2175),"Does Not Exist")</f>
        <v>Does Not Exist</v>
      </c>
      <c r="G2175" s="5" t="str">
        <f si="30" t="shared"/>
        <v>Offer245000monthly_payment</v>
      </c>
    </row>
    <row r="2176" spans="1:7" x14ac:dyDescent="0.2">
      <c r="A2176" s="5" t="s">
        <v>148</v>
      </c>
      <c r="B2176" s="8">
        <v>24</v>
      </c>
      <c r="C2176" s="8">
        <v>5000</v>
      </c>
      <c r="D2176" s="5" t="s">
        <v>149</v>
      </c>
      <c r="E2176" s="5" t="str">
        <f ca="1">IFERROR(OFFSET(Input!$F$1,MATCH(G2176,Input!$K$1:$K$10000,0)-1+$H2176,I2176),"Does Not Exist")</f>
        <v>Does Not Exist</v>
      </c>
      <c r="G2176" s="5" t="str">
        <f si="30" t="shared"/>
        <v>Offer245000display</v>
      </c>
    </row>
    <row r="2177" spans="1:7" x14ac:dyDescent="0.2">
      <c r="A2177" s="5" t="s">
        <v>148</v>
      </c>
      <c r="B2177" s="8">
        <v>24</v>
      </c>
      <c r="C2177" s="8">
        <v>5000</v>
      </c>
      <c r="D2177" s="5" t="s">
        <v>150</v>
      </c>
      <c r="E2177" s="5" t="str">
        <f ca="1">IFERROR(OFFSET(Input!$F$1,MATCH(G2177,Input!$K$1:$K$10000,0)-1+$H2177,I2177),"Does Not Exist")</f>
        <v>Does Not Exist</v>
      </c>
      <c r="G2177" s="5" t="str">
        <f si="30" t="shared"/>
        <v>Offer245000type</v>
      </c>
    </row>
    <row r="2178" spans="1:7" x14ac:dyDescent="0.2">
      <c r="A2178" s="5" t="s">
        <v>148</v>
      </c>
      <c r="B2178" s="8">
        <v>24</v>
      </c>
      <c r="C2178" s="8">
        <v>5500</v>
      </c>
      <c r="D2178" s="5" t="s">
        <v>123</v>
      </c>
      <c r="E2178" s="5" t="str">
        <f ca="1">IFERROR(OFFSET(Input!$F$1,MATCH(G2178,Input!$K$1:$K$10000,0)-1+$H2178,I2178),"Does Not Exist")</f>
        <v>Does Not Exist</v>
      </c>
      <c r="G2178" s="5" t="str">
        <f si="30" t="shared"/>
        <v>Offer245500annual_interest_rate</v>
      </c>
    </row>
    <row r="2179" spans="1:7" x14ac:dyDescent="0.2">
      <c r="A2179" s="5" t="s">
        <v>148</v>
      </c>
      <c r="B2179" s="8">
        <v>24</v>
      </c>
      <c r="C2179" s="8">
        <v>5500</v>
      </c>
      <c r="D2179" s="5" t="s">
        <v>86</v>
      </c>
      <c r="E2179" s="5" t="str">
        <f ca="1">IFERROR(OFFSET(Input!$F$1,MATCH(G2179,Input!$K$1:$K$10000,0)-1+$H2179,I2179),"Does Not Exist")</f>
        <v>Does Not Exist</v>
      </c>
      <c r="G2179" s="5" t="str">
        <f si="30" t="shared"/>
        <v>Offer245500origination_fee_rate</v>
      </c>
    </row>
    <row r="2180" spans="1:7" x14ac:dyDescent="0.2">
      <c r="A2180" s="5" t="s">
        <v>148</v>
      </c>
      <c r="B2180" s="8">
        <v>24</v>
      </c>
      <c r="C2180" s="8">
        <v>5500</v>
      </c>
      <c r="D2180" s="5" t="s">
        <v>145</v>
      </c>
      <c r="E2180" s="5" t="str">
        <f ca="1">IFERROR(OFFSET(Input!$F$1,MATCH(G2180,Input!$K$1:$K$10000,0)-1+$H2180,I2180),"Does Not Exist")</f>
        <v>Does Not Exist</v>
      </c>
      <c r="G2180" s="5" t="str">
        <f si="30" t="shared"/>
        <v>Offer245500origination_fee_amount</v>
      </c>
    </row>
    <row r="2181" spans="1:7" x14ac:dyDescent="0.2">
      <c r="A2181" s="5" t="s">
        <v>148</v>
      </c>
      <c r="B2181" s="8">
        <v>24</v>
      </c>
      <c r="C2181" s="8">
        <v>5500</v>
      </c>
      <c r="D2181" s="5" t="s">
        <v>74</v>
      </c>
      <c r="E2181" s="5" t="str">
        <f ca="1">IFERROR(OFFSET(Input!$F$1,MATCH(G2181,Input!$K$1:$K$10000,0)-1+$H2181,I2181),"Does Not Exist")</f>
        <v>Does Not Exist</v>
      </c>
      <c r="G2181" s="5" t="str">
        <f si="30" t="shared"/>
        <v>Offer245500apr</v>
      </c>
    </row>
    <row r="2182" spans="1:7" x14ac:dyDescent="0.2">
      <c r="A2182" s="5" t="s">
        <v>148</v>
      </c>
      <c r="B2182" s="8">
        <v>24</v>
      </c>
      <c r="C2182" s="8">
        <v>5500</v>
      </c>
      <c r="D2182" s="5" t="s">
        <v>84</v>
      </c>
      <c r="E2182" s="5" t="str">
        <f ca="1">IFERROR(OFFSET(Input!$F$1,MATCH(G2182,Input!$K$1:$K$10000,0)-1+$H2182,I2182),"Does Not Exist")</f>
        <v>Does Not Exist</v>
      </c>
      <c r="G2182" s="5" t="str">
        <f si="30" t="shared"/>
        <v>Offer245500monthly_payment</v>
      </c>
    </row>
    <row r="2183" spans="1:7" x14ac:dyDescent="0.2">
      <c r="A2183" s="5" t="s">
        <v>148</v>
      </c>
      <c r="B2183" s="8">
        <v>24</v>
      </c>
      <c r="C2183" s="8">
        <v>5500</v>
      </c>
      <c r="D2183" s="5" t="s">
        <v>149</v>
      </c>
      <c r="E2183" s="5" t="str">
        <f ca="1">IFERROR(OFFSET(Input!$F$1,MATCH(G2183,Input!$K$1:$K$10000,0)-1+$H2183,I2183),"Does Not Exist")</f>
        <v>Does Not Exist</v>
      </c>
      <c r="G2183" s="5" t="str">
        <f si="30" t="shared"/>
        <v>Offer245500display</v>
      </c>
    </row>
    <row r="2184" spans="1:7" x14ac:dyDescent="0.2">
      <c r="A2184" s="5" t="s">
        <v>148</v>
      </c>
      <c r="B2184" s="8">
        <v>24</v>
      </c>
      <c r="C2184" s="8">
        <v>5500</v>
      </c>
      <c r="D2184" s="5" t="s">
        <v>150</v>
      </c>
      <c r="E2184" s="5" t="str">
        <f ca="1">IFERROR(OFFSET(Input!$F$1,MATCH(G2184,Input!$K$1:$K$10000,0)-1+$H2184,I2184),"Does Not Exist")</f>
        <v>Does Not Exist</v>
      </c>
      <c r="G2184" s="5" t="str">
        <f si="30" t="shared"/>
        <v>Offer245500type</v>
      </c>
    </row>
    <row r="2185" spans="1:7" x14ac:dyDescent="0.2">
      <c r="A2185" s="5" t="s">
        <v>148</v>
      </c>
      <c r="B2185" s="8">
        <v>24</v>
      </c>
      <c r="C2185" s="8">
        <v>6000</v>
      </c>
      <c r="D2185" s="5" t="s">
        <v>123</v>
      </c>
      <c r="E2185" s="5" t="str">
        <f ca="1">IFERROR(OFFSET(Input!$F$1,MATCH(G2185,Input!$K$1:$K$10000,0)-1+$H2185,I2185),"Does Not Exist")</f>
        <v>Does Not Exist</v>
      </c>
      <c r="G2185" s="5" t="str">
        <f si="30" t="shared"/>
        <v>Offer246000annual_interest_rate</v>
      </c>
    </row>
    <row r="2186" spans="1:7" x14ac:dyDescent="0.2">
      <c r="A2186" s="5" t="s">
        <v>148</v>
      </c>
      <c r="B2186" s="8">
        <v>24</v>
      </c>
      <c r="C2186" s="8">
        <v>6000</v>
      </c>
      <c r="D2186" s="5" t="s">
        <v>86</v>
      </c>
      <c r="E2186" s="5" t="str">
        <f ca="1">IFERROR(OFFSET(Input!$F$1,MATCH(G2186,Input!$K$1:$K$10000,0)-1+$H2186,I2186),"Does Not Exist")</f>
        <v>Does Not Exist</v>
      </c>
      <c r="G2186" s="5" t="str">
        <f si="30" t="shared"/>
        <v>Offer246000origination_fee_rate</v>
      </c>
    </row>
    <row r="2187" spans="1:7" x14ac:dyDescent="0.2">
      <c r="A2187" s="5" t="s">
        <v>148</v>
      </c>
      <c r="B2187" s="8">
        <v>24</v>
      </c>
      <c r="C2187" s="8">
        <v>6000</v>
      </c>
      <c r="D2187" s="5" t="s">
        <v>145</v>
      </c>
      <c r="E2187" s="5" t="str">
        <f ca="1">IFERROR(OFFSET(Input!$F$1,MATCH(G2187,Input!$K$1:$K$10000,0)-1+$H2187,I2187),"Does Not Exist")</f>
        <v>Does Not Exist</v>
      </c>
      <c r="G2187" s="5" t="str">
        <f si="30" t="shared"/>
        <v>Offer246000origination_fee_amount</v>
      </c>
    </row>
    <row r="2188" spans="1:7" x14ac:dyDescent="0.2">
      <c r="A2188" s="5" t="s">
        <v>148</v>
      </c>
      <c r="B2188" s="8">
        <v>24</v>
      </c>
      <c r="C2188" s="8">
        <v>6000</v>
      </c>
      <c r="D2188" s="5" t="s">
        <v>74</v>
      </c>
      <c r="E2188" s="5" t="str">
        <f ca="1">IFERROR(OFFSET(Input!$F$1,MATCH(G2188,Input!$K$1:$K$10000,0)-1+$H2188,I2188),"Does Not Exist")</f>
        <v>Does Not Exist</v>
      </c>
      <c r="G2188" s="5" t="str">
        <f si="30" t="shared"/>
        <v>Offer246000apr</v>
      </c>
    </row>
    <row r="2189" spans="1:7" x14ac:dyDescent="0.2">
      <c r="A2189" s="5" t="s">
        <v>148</v>
      </c>
      <c r="B2189" s="8">
        <v>24</v>
      </c>
      <c r="C2189" s="8">
        <v>6000</v>
      </c>
      <c r="D2189" s="5" t="s">
        <v>84</v>
      </c>
      <c r="E2189" s="5" t="str">
        <f ca="1">IFERROR(OFFSET(Input!$F$1,MATCH(G2189,Input!$K$1:$K$10000,0)-1+$H2189,I2189),"Does Not Exist")</f>
        <v>Does Not Exist</v>
      </c>
      <c r="G2189" s="5" t="str">
        <f si="30" t="shared"/>
        <v>Offer246000monthly_payment</v>
      </c>
    </row>
    <row r="2190" spans="1:7" x14ac:dyDescent="0.2">
      <c r="A2190" s="5" t="s">
        <v>148</v>
      </c>
      <c r="B2190" s="8">
        <v>24</v>
      </c>
      <c r="C2190" s="8">
        <v>6000</v>
      </c>
      <c r="D2190" s="5" t="s">
        <v>149</v>
      </c>
      <c r="E2190" s="5" t="str">
        <f ca="1">IFERROR(OFFSET(Input!$F$1,MATCH(G2190,Input!$K$1:$K$10000,0)-1+$H2190,I2190),"Does Not Exist")</f>
        <v>Does Not Exist</v>
      </c>
      <c r="G2190" s="5" t="str">
        <f si="30" t="shared"/>
        <v>Offer246000display</v>
      </c>
    </row>
    <row r="2191" spans="1:7" x14ac:dyDescent="0.2">
      <c r="A2191" s="5" t="s">
        <v>148</v>
      </c>
      <c r="B2191" s="8">
        <v>24</v>
      </c>
      <c r="C2191" s="8">
        <v>6000</v>
      </c>
      <c r="D2191" s="5" t="s">
        <v>150</v>
      </c>
      <c r="E2191" s="5" t="str">
        <f ca="1">IFERROR(OFFSET(Input!$F$1,MATCH(G2191,Input!$K$1:$K$10000,0)-1+$H2191,I2191),"Does Not Exist")</f>
        <v>Does Not Exist</v>
      </c>
      <c r="G2191" s="5" t="str">
        <f si="30" t="shared"/>
        <v>Offer246000type</v>
      </c>
    </row>
    <row r="2192" spans="1:7" x14ac:dyDescent="0.2">
      <c r="A2192" s="5" t="s">
        <v>148</v>
      </c>
      <c r="B2192" s="8">
        <v>24</v>
      </c>
      <c r="C2192" s="8">
        <v>6500</v>
      </c>
      <c r="D2192" s="5" t="s">
        <v>123</v>
      </c>
      <c r="E2192" s="5" t="str">
        <f ca="1">IFERROR(OFFSET(Input!$F$1,MATCH(G2192,Input!$K$1:$K$10000,0)-1+$H2192,I2192),"Does Not Exist")</f>
        <v>Does Not Exist</v>
      </c>
      <c r="G2192" s="5" t="str">
        <f si="30" t="shared"/>
        <v>Offer246500annual_interest_rate</v>
      </c>
    </row>
    <row r="2193" spans="1:7" x14ac:dyDescent="0.2">
      <c r="A2193" s="5" t="s">
        <v>148</v>
      </c>
      <c r="B2193" s="8">
        <v>24</v>
      </c>
      <c r="C2193" s="8">
        <v>6500</v>
      </c>
      <c r="D2193" s="5" t="s">
        <v>86</v>
      </c>
      <c r="E2193" s="5" t="str">
        <f ca="1">IFERROR(OFFSET(Input!$F$1,MATCH(G2193,Input!$K$1:$K$10000,0)-1+$H2193,I2193),"Does Not Exist")</f>
        <v>Does Not Exist</v>
      </c>
      <c r="G2193" s="5" t="str">
        <f si="30" t="shared"/>
        <v>Offer246500origination_fee_rate</v>
      </c>
    </row>
    <row r="2194" spans="1:7" x14ac:dyDescent="0.2">
      <c r="A2194" s="5" t="s">
        <v>148</v>
      </c>
      <c r="B2194" s="8">
        <v>24</v>
      </c>
      <c r="C2194" s="8">
        <v>6500</v>
      </c>
      <c r="D2194" s="5" t="s">
        <v>145</v>
      </c>
      <c r="E2194" s="5" t="str">
        <f ca="1">IFERROR(OFFSET(Input!$F$1,MATCH(G2194,Input!$K$1:$K$10000,0)-1+$H2194,I2194),"Does Not Exist")</f>
        <v>Does Not Exist</v>
      </c>
      <c r="G2194" s="5" t="str">
        <f si="30" t="shared"/>
        <v>Offer246500origination_fee_amount</v>
      </c>
    </row>
    <row r="2195" spans="1:7" x14ac:dyDescent="0.2">
      <c r="A2195" s="5" t="s">
        <v>148</v>
      </c>
      <c r="B2195" s="8">
        <v>24</v>
      </c>
      <c r="C2195" s="8">
        <v>6500</v>
      </c>
      <c r="D2195" s="5" t="s">
        <v>74</v>
      </c>
      <c r="E2195" s="5" t="str">
        <f ca="1">IFERROR(OFFSET(Input!$F$1,MATCH(G2195,Input!$K$1:$K$10000,0)-1+$H2195,I2195),"Does Not Exist")</f>
        <v>Does Not Exist</v>
      </c>
      <c r="G2195" s="5" t="str">
        <f si="30" t="shared"/>
        <v>Offer246500apr</v>
      </c>
    </row>
    <row r="2196" spans="1:7" x14ac:dyDescent="0.2">
      <c r="A2196" s="5" t="s">
        <v>148</v>
      </c>
      <c r="B2196" s="8">
        <v>24</v>
      </c>
      <c r="C2196" s="8">
        <v>6500</v>
      </c>
      <c r="D2196" s="5" t="s">
        <v>84</v>
      </c>
      <c r="E2196" s="5" t="str">
        <f ca="1">IFERROR(OFFSET(Input!$F$1,MATCH(G2196,Input!$K$1:$K$10000,0)-1+$H2196,I2196),"Does Not Exist")</f>
        <v>Does Not Exist</v>
      </c>
      <c r="G2196" s="5" t="str">
        <f si="30" t="shared"/>
        <v>Offer246500monthly_payment</v>
      </c>
    </row>
    <row r="2197" spans="1:7" x14ac:dyDescent="0.2">
      <c r="A2197" s="5" t="s">
        <v>148</v>
      </c>
      <c r="B2197" s="8">
        <v>24</v>
      </c>
      <c r="C2197" s="8">
        <v>6500</v>
      </c>
      <c r="D2197" s="5" t="s">
        <v>149</v>
      </c>
      <c r="E2197" s="5" t="str">
        <f ca="1">IFERROR(OFFSET(Input!$F$1,MATCH(G2197,Input!$K$1:$K$10000,0)-1+$H2197,I2197),"Does Not Exist")</f>
        <v>Does Not Exist</v>
      </c>
      <c r="G2197" s="5" t="str">
        <f si="30" t="shared"/>
        <v>Offer246500display</v>
      </c>
    </row>
    <row r="2198" spans="1:7" x14ac:dyDescent="0.2">
      <c r="A2198" s="5" t="s">
        <v>148</v>
      </c>
      <c r="B2198" s="8">
        <v>24</v>
      </c>
      <c r="C2198" s="8">
        <v>6500</v>
      </c>
      <c r="D2198" s="5" t="s">
        <v>150</v>
      </c>
      <c r="E2198" s="5" t="str">
        <f ca="1">IFERROR(OFFSET(Input!$F$1,MATCH(G2198,Input!$K$1:$K$10000,0)-1+$H2198,I2198),"Does Not Exist")</f>
        <v>Does Not Exist</v>
      </c>
      <c r="G2198" s="5" t="str">
        <f si="30" t="shared"/>
        <v>Offer246500type</v>
      </c>
    </row>
    <row r="2199" spans="1:7" x14ac:dyDescent="0.2">
      <c r="A2199" s="5" t="s">
        <v>148</v>
      </c>
      <c r="B2199" s="8">
        <v>24</v>
      </c>
      <c r="C2199" s="8">
        <v>7000</v>
      </c>
      <c r="D2199" s="5" t="s">
        <v>123</v>
      </c>
      <c r="E2199" s="5" t="str">
        <f ca="1">IFERROR(OFFSET(Input!$F$1,MATCH(G2199,Input!$K$1:$K$10000,0)-1+$H2199,I2199),"Does Not Exist")</f>
        <v>Does Not Exist</v>
      </c>
      <c r="G2199" s="5" t="str">
        <f si="30" t="shared"/>
        <v>Offer247000annual_interest_rate</v>
      </c>
    </row>
    <row r="2200" spans="1:7" x14ac:dyDescent="0.2">
      <c r="A2200" s="5" t="s">
        <v>148</v>
      </c>
      <c r="B2200" s="8">
        <v>24</v>
      </c>
      <c r="C2200" s="8">
        <v>7000</v>
      </c>
      <c r="D2200" s="5" t="s">
        <v>86</v>
      </c>
      <c r="E2200" s="5" t="str">
        <f ca="1">IFERROR(OFFSET(Input!$F$1,MATCH(G2200,Input!$K$1:$K$10000,0)-1+$H2200,I2200),"Does Not Exist")</f>
        <v>Does Not Exist</v>
      </c>
      <c r="G2200" s="5" t="str">
        <f si="30" t="shared"/>
        <v>Offer247000origination_fee_rate</v>
      </c>
    </row>
    <row r="2201" spans="1:7" x14ac:dyDescent="0.2">
      <c r="A2201" s="5" t="s">
        <v>148</v>
      </c>
      <c r="B2201" s="8">
        <v>24</v>
      </c>
      <c r="C2201" s="8">
        <v>7000</v>
      </c>
      <c r="D2201" s="5" t="s">
        <v>145</v>
      </c>
      <c r="E2201" s="5" t="str">
        <f ca="1">IFERROR(OFFSET(Input!$F$1,MATCH(G2201,Input!$K$1:$K$10000,0)-1+$H2201,I2201),"Does Not Exist")</f>
        <v>Does Not Exist</v>
      </c>
      <c r="G2201" s="5" t="str">
        <f si="30" t="shared"/>
        <v>Offer247000origination_fee_amount</v>
      </c>
    </row>
    <row r="2202" spans="1:7" x14ac:dyDescent="0.2">
      <c r="A2202" s="5" t="s">
        <v>148</v>
      </c>
      <c r="B2202" s="8">
        <v>24</v>
      </c>
      <c r="C2202" s="8">
        <v>7000</v>
      </c>
      <c r="D2202" s="5" t="s">
        <v>74</v>
      </c>
      <c r="E2202" s="5" t="str">
        <f ca="1">IFERROR(OFFSET(Input!$F$1,MATCH(G2202,Input!$K$1:$K$10000,0)-1+$H2202,I2202),"Does Not Exist")</f>
        <v>Does Not Exist</v>
      </c>
      <c r="G2202" s="5" t="str">
        <f si="30" t="shared"/>
        <v>Offer247000apr</v>
      </c>
    </row>
    <row r="2203" spans="1:7" x14ac:dyDescent="0.2">
      <c r="A2203" s="5" t="s">
        <v>148</v>
      </c>
      <c r="B2203" s="8">
        <v>24</v>
      </c>
      <c r="C2203" s="8">
        <v>7000</v>
      </c>
      <c r="D2203" s="5" t="s">
        <v>84</v>
      </c>
      <c r="E2203" s="5" t="str">
        <f ca="1">IFERROR(OFFSET(Input!$F$1,MATCH(G2203,Input!$K$1:$K$10000,0)-1+$H2203,I2203),"Does Not Exist")</f>
        <v>Does Not Exist</v>
      </c>
      <c r="G2203" s="5" t="str">
        <f si="30" t="shared"/>
        <v>Offer247000monthly_payment</v>
      </c>
    </row>
    <row r="2204" spans="1:7" x14ac:dyDescent="0.2">
      <c r="A2204" s="5" t="s">
        <v>148</v>
      </c>
      <c r="B2204" s="8">
        <v>24</v>
      </c>
      <c r="C2204" s="8">
        <v>7000</v>
      </c>
      <c r="D2204" s="5" t="s">
        <v>149</v>
      </c>
      <c r="E2204" s="5" t="str">
        <f ca="1">IFERROR(OFFSET(Input!$F$1,MATCH(G2204,Input!$K$1:$K$10000,0)-1+$H2204,I2204),"Does Not Exist")</f>
        <v>Does Not Exist</v>
      </c>
      <c r="G2204" s="5" t="str">
        <f si="30" t="shared"/>
        <v>Offer247000display</v>
      </c>
    </row>
    <row r="2205" spans="1:7" x14ac:dyDescent="0.2">
      <c r="A2205" s="5" t="s">
        <v>148</v>
      </c>
      <c r="B2205" s="8">
        <v>24</v>
      </c>
      <c r="C2205" s="8">
        <v>7000</v>
      </c>
      <c r="D2205" s="5" t="s">
        <v>150</v>
      </c>
      <c r="E2205" s="5" t="str">
        <f ca="1">IFERROR(OFFSET(Input!$F$1,MATCH(G2205,Input!$K$1:$K$10000,0)-1+$H2205,I2205),"Does Not Exist")</f>
        <v>Does Not Exist</v>
      </c>
      <c r="G2205" s="5" t="str">
        <f si="30" t="shared"/>
        <v>Offer247000type</v>
      </c>
    </row>
    <row r="2206" spans="1:7" x14ac:dyDescent="0.2">
      <c r="A2206" s="5" t="s">
        <v>148</v>
      </c>
      <c r="B2206" s="8">
        <v>24</v>
      </c>
      <c r="C2206" s="8">
        <v>7500</v>
      </c>
      <c r="D2206" s="5" t="s">
        <v>123</v>
      </c>
      <c r="E2206" s="5" t="str">
        <f ca="1">IFERROR(OFFSET(Input!$F$1,MATCH(G2206,Input!$K$1:$K$10000,0)-1+$H2206,I2206),"Does Not Exist")</f>
        <v>Does Not Exist</v>
      </c>
      <c r="G2206" s="5" t="str">
        <f si="30" t="shared"/>
        <v>Offer247500annual_interest_rate</v>
      </c>
    </row>
    <row r="2207" spans="1:7" x14ac:dyDescent="0.2">
      <c r="A2207" s="5" t="s">
        <v>148</v>
      </c>
      <c r="B2207" s="8">
        <v>24</v>
      </c>
      <c r="C2207" s="8">
        <v>7500</v>
      </c>
      <c r="D2207" s="5" t="s">
        <v>86</v>
      </c>
      <c r="E2207" s="5" t="str">
        <f ca="1">IFERROR(OFFSET(Input!$F$1,MATCH(G2207,Input!$K$1:$K$10000,0)-1+$H2207,I2207),"Does Not Exist")</f>
        <v>Does Not Exist</v>
      </c>
      <c r="G2207" s="5" t="str">
        <f si="30" t="shared"/>
        <v>Offer247500origination_fee_rate</v>
      </c>
    </row>
    <row r="2208" spans="1:7" x14ac:dyDescent="0.2">
      <c r="A2208" s="5" t="s">
        <v>148</v>
      </c>
      <c r="B2208" s="8">
        <v>24</v>
      </c>
      <c r="C2208" s="8">
        <v>7500</v>
      </c>
      <c r="D2208" s="5" t="s">
        <v>145</v>
      </c>
      <c r="E2208" s="5" t="str">
        <f ca="1">IFERROR(OFFSET(Input!$F$1,MATCH(G2208,Input!$K$1:$K$10000,0)-1+$H2208,I2208),"Does Not Exist")</f>
        <v>Does Not Exist</v>
      </c>
      <c r="G2208" s="5" t="str">
        <f ref="G2208:G2271" si="31" t="shared">A2208&amp;B2208&amp;C2208&amp;D2208</f>
        <v>Offer247500origination_fee_amount</v>
      </c>
    </row>
    <row r="2209" spans="1:7" x14ac:dyDescent="0.2">
      <c r="A2209" s="5" t="s">
        <v>148</v>
      </c>
      <c r="B2209" s="8">
        <v>24</v>
      </c>
      <c r="C2209" s="8">
        <v>7500</v>
      </c>
      <c r="D2209" s="5" t="s">
        <v>74</v>
      </c>
      <c r="E2209" s="5" t="str">
        <f ca="1">IFERROR(OFFSET(Input!$F$1,MATCH(G2209,Input!$K$1:$K$10000,0)-1+$H2209,I2209),"Does Not Exist")</f>
        <v>Does Not Exist</v>
      </c>
      <c r="G2209" s="5" t="str">
        <f si="31" t="shared"/>
        <v>Offer247500apr</v>
      </c>
    </row>
    <row r="2210" spans="1:7" x14ac:dyDescent="0.2">
      <c r="A2210" s="5" t="s">
        <v>148</v>
      </c>
      <c r="B2210" s="8">
        <v>24</v>
      </c>
      <c r="C2210" s="8">
        <v>7500</v>
      </c>
      <c r="D2210" s="5" t="s">
        <v>84</v>
      </c>
      <c r="E2210" s="5" t="str">
        <f ca="1">IFERROR(OFFSET(Input!$F$1,MATCH(G2210,Input!$K$1:$K$10000,0)-1+$H2210,I2210),"Does Not Exist")</f>
        <v>Does Not Exist</v>
      </c>
      <c r="G2210" s="5" t="str">
        <f si="31" t="shared"/>
        <v>Offer247500monthly_payment</v>
      </c>
    </row>
    <row r="2211" spans="1:7" x14ac:dyDescent="0.2">
      <c r="A2211" s="5" t="s">
        <v>148</v>
      </c>
      <c r="B2211" s="8">
        <v>24</v>
      </c>
      <c r="C2211" s="8">
        <v>7500</v>
      </c>
      <c r="D2211" s="5" t="s">
        <v>149</v>
      </c>
      <c r="E2211" s="5" t="str">
        <f ca="1">IFERROR(OFFSET(Input!$F$1,MATCH(G2211,Input!$K$1:$K$10000,0)-1+$H2211,I2211),"Does Not Exist")</f>
        <v>Does Not Exist</v>
      </c>
      <c r="G2211" s="5" t="str">
        <f si="31" t="shared"/>
        <v>Offer247500display</v>
      </c>
    </row>
    <row r="2212" spans="1:7" x14ac:dyDescent="0.2">
      <c r="A2212" s="5" t="s">
        <v>148</v>
      </c>
      <c r="B2212" s="8">
        <v>24</v>
      </c>
      <c r="C2212" s="8">
        <v>7500</v>
      </c>
      <c r="D2212" s="5" t="s">
        <v>150</v>
      </c>
      <c r="E2212" s="5" t="str">
        <f ca="1">IFERROR(OFFSET(Input!$F$1,MATCH(G2212,Input!$K$1:$K$10000,0)-1+$H2212,I2212),"Does Not Exist")</f>
        <v>Does Not Exist</v>
      </c>
      <c r="G2212" s="5" t="str">
        <f si="31" t="shared"/>
        <v>Offer247500type</v>
      </c>
    </row>
    <row r="2213" spans="1:7" x14ac:dyDescent="0.2">
      <c r="A2213" s="5" t="s">
        <v>148</v>
      </c>
      <c r="B2213" s="8">
        <v>24</v>
      </c>
      <c r="C2213" s="8">
        <v>8000</v>
      </c>
      <c r="D2213" s="5" t="s">
        <v>123</v>
      </c>
      <c r="E2213" s="5" t="str">
        <f ca="1">IFERROR(OFFSET(Input!$F$1,MATCH(G2213,Input!$K$1:$K$10000,0)-1+$H2213,I2213),"Does Not Exist")</f>
        <v>Does Not Exist</v>
      </c>
      <c r="G2213" s="5" t="str">
        <f si="31" t="shared"/>
        <v>Offer248000annual_interest_rate</v>
      </c>
    </row>
    <row r="2214" spans="1:7" x14ac:dyDescent="0.2">
      <c r="A2214" s="5" t="s">
        <v>148</v>
      </c>
      <c r="B2214" s="8">
        <v>24</v>
      </c>
      <c r="C2214" s="8">
        <v>8000</v>
      </c>
      <c r="D2214" s="5" t="s">
        <v>86</v>
      </c>
      <c r="E2214" s="5" t="str">
        <f ca="1">IFERROR(OFFSET(Input!$F$1,MATCH(G2214,Input!$K$1:$K$10000,0)-1+$H2214,I2214),"Does Not Exist")</f>
        <v>Does Not Exist</v>
      </c>
      <c r="G2214" s="5" t="str">
        <f si="31" t="shared"/>
        <v>Offer248000origination_fee_rate</v>
      </c>
    </row>
    <row r="2215" spans="1:7" x14ac:dyDescent="0.2">
      <c r="A2215" s="5" t="s">
        <v>148</v>
      </c>
      <c r="B2215" s="8">
        <v>24</v>
      </c>
      <c r="C2215" s="8">
        <v>8000</v>
      </c>
      <c r="D2215" s="5" t="s">
        <v>145</v>
      </c>
      <c r="E2215" s="5" t="str">
        <f ca="1">IFERROR(OFFSET(Input!$F$1,MATCH(G2215,Input!$K$1:$K$10000,0)-1+$H2215,I2215),"Does Not Exist")</f>
        <v>Does Not Exist</v>
      </c>
      <c r="G2215" s="5" t="str">
        <f si="31" t="shared"/>
        <v>Offer248000origination_fee_amount</v>
      </c>
    </row>
    <row r="2216" spans="1:7" x14ac:dyDescent="0.2">
      <c r="A2216" s="5" t="s">
        <v>148</v>
      </c>
      <c r="B2216" s="8">
        <v>24</v>
      </c>
      <c r="C2216" s="8">
        <v>8000</v>
      </c>
      <c r="D2216" s="5" t="s">
        <v>74</v>
      </c>
      <c r="E2216" s="5" t="str">
        <f ca="1">IFERROR(OFFSET(Input!$F$1,MATCH(G2216,Input!$K$1:$K$10000,0)-1+$H2216,I2216),"Does Not Exist")</f>
        <v>Does Not Exist</v>
      </c>
      <c r="G2216" s="5" t="str">
        <f si="31" t="shared"/>
        <v>Offer248000apr</v>
      </c>
    </row>
    <row r="2217" spans="1:7" x14ac:dyDescent="0.2">
      <c r="A2217" s="5" t="s">
        <v>148</v>
      </c>
      <c r="B2217" s="8">
        <v>24</v>
      </c>
      <c r="C2217" s="8">
        <v>8000</v>
      </c>
      <c r="D2217" s="5" t="s">
        <v>84</v>
      </c>
      <c r="E2217" s="5" t="str">
        <f ca="1">IFERROR(OFFSET(Input!$F$1,MATCH(G2217,Input!$K$1:$K$10000,0)-1+$H2217,I2217),"Does Not Exist")</f>
        <v>Does Not Exist</v>
      </c>
      <c r="G2217" s="5" t="str">
        <f si="31" t="shared"/>
        <v>Offer248000monthly_payment</v>
      </c>
    </row>
    <row r="2218" spans="1:7" x14ac:dyDescent="0.2">
      <c r="A2218" s="5" t="s">
        <v>148</v>
      </c>
      <c r="B2218" s="8">
        <v>24</v>
      </c>
      <c r="C2218" s="8">
        <v>8000</v>
      </c>
      <c r="D2218" s="5" t="s">
        <v>149</v>
      </c>
      <c r="E2218" s="5" t="str">
        <f ca="1">IFERROR(OFFSET(Input!$F$1,MATCH(G2218,Input!$K$1:$K$10000,0)-1+$H2218,I2218),"Does Not Exist")</f>
        <v>Does Not Exist</v>
      </c>
      <c r="G2218" s="5" t="str">
        <f si="31" t="shared"/>
        <v>Offer248000display</v>
      </c>
    </row>
    <row r="2219" spans="1:7" x14ac:dyDescent="0.2">
      <c r="A2219" s="5" t="s">
        <v>148</v>
      </c>
      <c r="B2219" s="8">
        <v>24</v>
      </c>
      <c r="C2219" s="8">
        <v>8000</v>
      </c>
      <c r="D2219" s="5" t="s">
        <v>150</v>
      </c>
      <c r="E2219" s="5" t="str">
        <f ca="1">IFERROR(OFFSET(Input!$F$1,MATCH(G2219,Input!$K$1:$K$10000,0)-1+$H2219,I2219),"Does Not Exist")</f>
        <v>Does Not Exist</v>
      </c>
      <c r="G2219" s="5" t="str">
        <f si="31" t="shared"/>
        <v>Offer248000type</v>
      </c>
    </row>
    <row r="2220" spans="1:7" x14ac:dyDescent="0.2">
      <c r="A2220" s="5" t="s">
        <v>148</v>
      </c>
      <c r="B2220" s="8">
        <v>24</v>
      </c>
      <c r="C2220" s="8">
        <v>8500</v>
      </c>
      <c r="D2220" s="5" t="s">
        <v>123</v>
      </c>
      <c r="E2220" s="5" t="str">
        <f ca="1">IFERROR(OFFSET(Input!$F$1,MATCH(G2220,Input!$K$1:$K$10000,0)-1+$H2220,I2220),"Does Not Exist")</f>
        <v>Does Not Exist</v>
      </c>
      <c r="G2220" s="5" t="str">
        <f si="31" t="shared"/>
        <v>Offer248500annual_interest_rate</v>
      </c>
    </row>
    <row r="2221" spans="1:7" x14ac:dyDescent="0.2">
      <c r="A2221" s="5" t="s">
        <v>148</v>
      </c>
      <c r="B2221" s="8">
        <v>24</v>
      </c>
      <c r="C2221" s="8">
        <v>8500</v>
      </c>
      <c r="D2221" s="5" t="s">
        <v>86</v>
      </c>
      <c r="E2221" s="5" t="str">
        <f ca="1">IFERROR(OFFSET(Input!$F$1,MATCH(G2221,Input!$K$1:$K$10000,0)-1+$H2221,I2221),"Does Not Exist")</f>
        <v>Does Not Exist</v>
      </c>
      <c r="G2221" s="5" t="str">
        <f si="31" t="shared"/>
        <v>Offer248500origination_fee_rate</v>
      </c>
    </row>
    <row r="2222" spans="1:7" x14ac:dyDescent="0.2">
      <c r="A2222" s="5" t="s">
        <v>148</v>
      </c>
      <c r="B2222" s="8">
        <v>24</v>
      </c>
      <c r="C2222" s="8">
        <v>8500</v>
      </c>
      <c r="D2222" s="5" t="s">
        <v>145</v>
      </c>
      <c r="E2222" s="5" t="str">
        <f ca="1">IFERROR(OFFSET(Input!$F$1,MATCH(G2222,Input!$K$1:$K$10000,0)-1+$H2222,I2222),"Does Not Exist")</f>
        <v>Does Not Exist</v>
      </c>
      <c r="G2222" s="5" t="str">
        <f si="31" t="shared"/>
        <v>Offer248500origination_fee_amount</v>
      </c>
    </row>
    <row r="2223" spans="1:7" x14ac:dyDescent="0.2">
      <c r="A2223" s="5" t="s">
        <v>148</v>
      </c>
      <c r="B2223" s="8">
        <v>24</v>
      </c>
      <c r="C2223" s="8">
        <v>8500</v>
      </c>
      <c r="D2223" s="5" t="s">
        <v>74</v>
      </c>
      <c r="E2223" s="5" t="str">
        <f ca="1">IFERROR(OFFSET(Input!$F$1,MATCH(G2223,Input!$K$1:$K$10000,0)-1+$H2223,I2223),"Does Not Exist")</f>
        <v>Does Not Exist</v>
      </c>
      <c r="G2223" s="5" t="str">
        <f si="31" t="shared"/>
        <v>Offer248500apr</v>
      </c>
    </row>
    <row r="2224" spans="1:7" x14ac:dyDescent="0.2">
      <c r="A2224" s="5" t="s">
        <v>148</v>
      </c>
      <c r="B2224" s="8">
        <v>24</v>
      </c>
      <c r="C2224" s="8">
        <v>8500</v>
      </c>
      <c r="D2224" s="5" t="s">
        <v>84</v>
      </c>
      <c r="E2224" s="5" t="str">
        <f ca="1">IFERROR(OFFSET(Input!$F$1,MATCH(G2224,Input!$K$1:$K$10000,0)-1+$H2224,I2224),"Does Not Exist")</f>
        <v>Does Not Exist</v>
      </c>
      <c r="G2224" s="5" t="str">
        <f si="31" t="shared"/>
        <v>Offer248500monthly_payment</v>
      </c>
    </row>
    <row r="2225" spans="1:7" x14ac:dyDescent="0.2">
      <c r="A2225" s="5" t="s">
        <v>148</v>
      </c>
      <c r="B2225" s="8">
        <v>24</v>
      </c>
      <c r="C2225" s="8">
        <v>8500</v>
      </c>
      <c r="D2225" s="5" t="s">
        <v>149</v>
      </c>
      <c r="E2225" s="5" t="str">
        <f ca="1">IFERROR(OFFSET(Input!$F$1,MATCH(G2225,Input!$K$1:$K$10000,0)-1+$H2225,I2225),"Does Not Exist")</f>
        <v>Does Not Exist</v>
      </c>
      <c r="G2225" s="5" t="str">
        <f si="31" t="shared"/>
        <v>Offer248500display</v>
      </c>
    </row>
    <row r="2226" spans="1:7" x14ac:dyDescent="0.2">
      <c r="A2226" s="5" t="s">
        <v>148</v>
      </c>
      <c r="B2226" s="8">
        <v>24</v>
      </c>
      <c r="C2226" s="8">
        <v>8500</v>
      </c>
      <c r="D2226" s="5" t="s">
        <v>150</v>
      </c>
      <c r="E2226" s="5" t="str">
        <f ca="1">IFERROR(OFFSET(Input!$F$1,MATCH(G2226,Input!$K$1:$K$10000,0)-1+$H2226,I2226),"Does Not Exist")</f>
        <v>Does Not Exist</v>
      </c>
      <c r="G2226" s="5" t="str">
        <f si="31" t="shared"/>
        <v>Offer248500type</v>
      </c>
    </row>
    <row r="2227" spans="1:7" x14ac:dyDescent="0.2">
      <c r="A2227" s="5" t="s">
        <v>148</v>
      </c>
      <c r="B2227" s="8">
        <v>24</v>
      </c>
      <c r="C2227" s="8">
        <v>9000</v>
      </c>
      <c r="D2227" s="5" t="s">
        <v>123</v>
      </c>
      <c r="E2227" s="5" t="str">
        <f ca="1">IFERROR(OFFSET(Input!$F$1,MATCH(G2227,Input!$K$1:$K$10000,0)-1+$H2227,I2227),"Does Not Exist")</f>
        <v>Does Not Exist</v>
      </c>
      <c r="G2227" s="5" t="str">
        <f si="31" t="shared"/>
        <v>Offer249000annual_interest_rate</v>
      </c>
    </row>
    <row r="2228" spans="1:7" x14ac:dyDescent="0.2">
      <c r="A2228" s="5" t="s">
        <v>148</v>
      </c>
      <c r="B2228" s="8">
        <v>24</v>
      </c>
      <c r="C2228" s="8">
        <v>9000</v>
      </c>
      <c r="D2228" s="5" t="s">
        <v>86</v>
      </c>
      <c r="E2228" s="5" t="str">
        <f ca="1">IFERROR(OFFSET(Input!$F$1,MATCH(G2228,Input!$K$1:$K$10000,0)-1+$H2228,I2228),"Does Not Exist")</f>
        <v>Does Not Exist</v>
      </c>
      <c r="G2228" s="5" t="str">
        <f si="31" t="shared"/>
        <v>Offer249000origination_fee_rate</v>
      </c>
    </row>
    <row r="2229" spans="1:7" x14ac:dyDescent="0.2">
      <c r="A2229" s="5" t="s">
        <v>148</v>
      </c>
      <c r="B2229" s="8">
        <v>24</v>
      </c>
      <c r="C2229" s="8">
        <v>9000</v>
      </c>
      <c r="D2229" s="5" t="s">
        <v>145</v>
      </c>
      <c r="E2229" s="5" t="str">
        <f ca="1">IFERROR(OFFSET(Input!$F$1,MATCH(G2229,Input!$K$1:$K$10000,0)-1+$H2229,I2229),"Does Not Exist")</f>
        <v>Does Not Exist</v>
      </c>
      <c r="G2229" s="5" t="str">
        <f si="31" t="shared"/>
        <v>Offer249000origination_fee_amount</v>
      </c>
    </row>
    <row r="2230" spans="1:7" x14ac:dyDescent="0.2">
      <c r="A2230" s="5" t="s">
        <v>148</v>
      </c>
      <c r="B2230" s="8">
        <v>24</v>
      </c>
      <c r="C2230" s="8">
        <v>9000</v>
      </c>
      <c r="D2230" s="5" t="s">
        <v>74</v>
      </c>
      <c r="E2230" s="5" t="str">
        <f ca="1">IFERROR(OFFSET(Input!$F$1,MATCH(G2230,Input!$K$1:$K$10000,0)-1+$H2230,I2230),"Does Not Exist")</f>
        <v>Does Not Exist</v>
      </c>
      <c r="G2230" s="5" t="str">
        <f si="31" t="shared"/>
        <v>Offer249000apr</v>
      </c>
    </row>
    <row r="2231" spans="1:7" x14ac:dyDescent="0.2">
      <c r="A2231" s="5" t="s">
        <v>148</v>
      </c>
      <c r="B2231" s="8">
        <v>24</v>
      </c>
      <c r="C2231" s="8">
        <v>9000</v>
      </c>
      <c r="D2231" s="5" t="s">
        <v>84</v>
      </c>
      <c r="E2231" s="5" t="str">
        <f ca="1">IFERROR(OFFSET(Input!$F$1,MATCH(G2231,Input!$K$1:$K$10000,0)-1+$H2231,I2231),"Does Not Exist")</f>
        <v>Does Not Exist</v>
      </c>
      <c r="G2231" s="5" t="str">
        <f si="31" t="shared"/>
        <v>Offer249000monthly_payment</v>
      </c>
    </row>
    <row r="2232" spans="1:7" x14ac:dyDescent="0.2">
      <c r="A2232" s="5" t="s">
        <v>148</v>
      </c>
      <c r="B2232" s="8">
        <v>24</v>
      </c>
      <c r="C2232" s="8">
        <v>9000</v>
      </c>
      <c r="D2232" s="5" t="s">
        <v>149</v>
      </c>
      <c r="E2232" s="5" t="str">
        <f ca="1">IFERROR(OFFSET(Input!$F$1,MATCH(G2232,Input!$K$1:$K$10000,0)-1+$H2232,I2232),"Does Not Exist")</f>
        <v>Does Not Exist</v>
      </c>
      <c r="G2232" s="5" t="str">
        <f si="31" t="shared"/>
        <v>Offer249000display</v>
      </c>
    </row>
    <row r="2233" spans="1:7" x14ac:dyDescent="0.2">
      <c r="A2233" s="5" t="s">
        <v>148</v>
      </c>
      <c r="B2233" s="8">
        <v>24</v>
      </c>
      <c r="C2233" s="8">
        <v>9000</v>
      </c>
      <c r="D2233" s="5" t="s">
        <v>150</v>
      </c>
      <c r="E2233" s="5" t="str">
        <f ca="1">IFERROR(OFFSET(Input!$F$1,MATCH(G2233,Input!$K$1:$K$10000,0)-1+$H2233,I2233),"Does Not Exist")</f>
        <v>Does Not Exist</v>
      </c>
      <c r="G2233" s="5" t="str">
        <f si="31" t="shared"/>
        <v>Offer249000type</v>
      </c>
    </row>
    <row r="2234" spans="1:7" x14ac:dyDescent="0.2">
      <c r="A2234" s="5" t="s">
        <v>148</v>
      </c>
      <c r="B2234" s="8">
        <v>24</v>
      </c>
      <c r="C2234" s="8">
        <v>9500</v>
      </c>
      <c r="D2234" s="5" t="s">
        <v>123</v>
      </c>
      <c r="E2234" s="5" t="str">
        <f ca="1">IFERROR(OFFSET(Input!$F$1,MATCH(G2234,Input!$K$1:$K$10000,0)-1+$H2234,I2234),"Does Not Exist")</f>
        <v>Does Not Exist</v>
      </c>
      <c r="G2234" s="5" t="str">
        <f si="31" t="shared"/>
        <v>Offer249500annual_interest_rate</v>
      </c>
    </row>
    <row r="2235" spans="1:7" x14ac:dyDescent="0.2">
      <c r="A2235" s="5" t="s">
        <v>148</v>
      </c>
      <c r="B2235" s="8">
        <v>24</v>
      </c>
      <c r="C2235" s="8">
        <v>9500</v>
      </c>
      <c r="D2235" s="5" t="s">
        <v>86</v>
      </c>
      <c r="E2235" s="5" t="str">
        <f ca="1">IFERROR(OFFSET(Input!$F$1,MATCH(G2235,Input!$K$1:$K$10000,0)-1+$H2235,I2235),"Does Not Exist")</f>
        <v>Does Not Exist</v>
      </c>
      <c r="G2235" s="5" t="str">
        <f si="31" t="shared"/>
        <v>Offer249500origination_fee_rate</v>
      </c>
    </row>
    <row r="2236" spans="1:7" x14ac:dyDescent="0.2">
      <c r="A2236" s="5" t="s">
        <v>148</v>
      </c>
      <c r="B2236" s="8">
        <v>24</v>
      </c>
      <c r="C2236" s="8">
        <v>9500</v>
      </c>
      <c r="D2236" s="5" t="s">
        <v>145</v>
      </c>
      <c r="E2236" s="5" t="str">
        <f ca="1">IFERROR(OFFSET(Input!$F$1,MATCH(G2236,Input!$K$1:$K$10000,0)-1+$H2236,I2236),"Does Not Exist")</f>
        <v>Does Not Exist</v>
      </c>
      <c r="G2236" s="5" t="str">
        <f si="31" t="shared"/>
        <v>Offer249500origination_fee_amount</v>
      </c>
    </row>
    <row r="2237" spans="1:7" x14ac:dyDescent="0.2">
      <c r="A2237" s="5" t="s">
        <v>148</v>
      </c>
      <c r="B2237" s="8">
        <v>24</v>
      </c>
      <c r="C2237" s="8">
        <v>9500</v>
      </c>
      <c r="D2237" s="5" t="s">
        <v>74</v>
      </c>
      <c r="E2237" s="5" t="str">
        <f ca="1">IFERROR(OFFSET(Input!$F$1,MATCH(G2237,Input!$K$1:$K$10000,0)-1+$H2237,I2237),"Does Not Exist")</f>
        <v>Does Not Exist</v>
      </c>
      <c r="G2237" s="5" t="str">
        <f si="31" t="shared"/>
        <v>Offer249500apr</v>
      </c>
    </row>
    <row r="2238" spans="1:7" x14ac:dyDescent="0.2">
      <c r="A2238" s="5" t="s">
        <v>148</v>
      </c>
      <c r="B2238" s="8">
        <v>24</v>
      </c>
      <c r="C2238" s="8">
        <v>9500</v>
      </c>
      <c r="D2238" s="5" t="s">
        <v>84</v>
      </c>
      <c r="E2238" s="5" t="str">
        <f ca="1">IFERROR(OFFSET(Input!$F$1,MATCH(G2238,Input!$K$1:$K$10000,0)-1+$H2238,I2238),"Does Not Exist")</f>
        <v>Does Not Exist</v>
      </c>
      <c r="G2238" s="5" t="str">
        <f si="31" t="shared"/>
        <v>Offer249500monthly_payment</v>
      </c>
    </row>
    <row r="2239" spans="1:7" x14ac:dyDescent="0.2">
      <c r="A2239" s="5" t="s">
        <v>148</v>
      </c>
      <c r="B2239" s="8">
        <v>24</v>
      </c>
      <c r="C2239" s="8">
        <v>9500</v>
      </c>
      <c r="D2239" s="5" t="s">
        <v>149</v>
      </c>
      <c r="E2239" s="5" t="str">
        <f ca="1">IFERROR(OFFSET(Input!$F$1,MATCH(G2239,Input!$K$1:$K$10000,0)-1+$H2239,I2239),"Does Not Exist")</f>
        <v>Does Not Exist</v>
      </c>
      <c r="G2239" s="5" t="str">
        <f si="31" t="shared"/>
        <v>Offer249500display</v>
      </c>
    </row>
    <row r="2240" spans="1:7" x14ac:dyDescent="0.2">
      <c r="A2240" s="5" t="s">
        <v>148</v>
      </c>
      <c r="B2240" s="8">
        <v>24</v>
      </c>
      <c r="C2240" s="8">
        <v>9500</v>
      </c>
      <c r="D2240" s="5" t="s">
        <v>150</v>
      </c>
      <c r="E2240" s="5" t="str">
        <f ca="1">IFERROR(OFFSET(Input!$F$1,MATCH(G2240,Input!$K$1:$K$10000,0)-1+$H2240,I2240),"Does Not Exist")</f>
        <v>Does Not Exist</v>
      </c>
      <c r="G2240" s="5" t="str">
        <f si="31" t="shared"/>
        <v>Offer249500type</v>
      </c>
    </row>
    <row r="2241" spans="1:7" x14ac:dyDescent="0.2">
      <c r="A2241" s="5" t="s">
        <v>148</v>
      </c>
      <c r="B2241" s="8">
        <v>24</v>
      </c>
      <c r="C2241" s="8">
        <v>10000</v>
      </c>
      <c r="D2241" s="5" t="s">
        <v>123</v>
      </c>
      <c r="E2241" s="5" t="str">
        <f ca="1">IFERROR(OFFSET(Input!$F$1,MATCH(G2241,Input!$K$1:$K$10000,0)-1+$H2241,I2241),"Does Not Exist")</f>
        <v>Does Not Exist</v>
      </c>
      <c r="G2241" s="5" t="str">
        <f si="31" t="shared"/>
        <v>Offer2410000annual_interest_rate</v>
      </c>
    </row>
    <row r="2242" spans="1:7" x14ac:dyDescent="0.2">
      <c r="A2242" s="5" t="s">
        <v>148</v>
      </c>
      <c r="B2242" s="8">
        <v>24</v>
      </c>
      <c r="C2242" s="8">
        <v>10000</v>
      </c>
      <c r="D2242" s="5" t="s">
        <v>86</v>
      </c>
      <c r="E2242" s="5" t="str">
        <f ca="1">IFERROR(OFFSET(Input!$F$1,MATCH(G2242,Input!$K$1:$K$10000,0)-1+$H2242,I2242),"Does Not Exist")</f>
        <v>Does Not Exist</v>
      </c>
      <c r="G2242" s="5" t="str">
        <f si="31" t="shared"/>
        <v>Offer2410000origination_fee_rate</v>
      </c>
    </row>
    <row r="2243" spans="1:7" x14ac:dyDescent="0.2">
      <c r="A2243" s="5" t="s">
        <v>148</v>
      </c>
      <c r="B2243" s="8">
        <v>24</v>
      </c>
      <c r="C2243" s="8">
        <v>10000</v>
      </c>
      <c r="D2243" s="5" t="s">
        <v>145</v>
      </c>
      <c r="E2243" s="5" t="str">
        <f ca="1">IFERROR(OFFSET(Input!$F$1,MATCH(G2243,Input!$K$1:$K$10000,0)-1+$H2243,I2243),"Does Not Exist")</f>
        <v>Does Not Exist</v>
      </c>
      <c r="G2243" s="5" t="str">
        <f si="31" t="shared"/>
        <v>Offer2410000origination_fee_amount</v>
      </c>
    </row>
    <row r="2244" spans="1:7" x14ac:dyDescent="0.2">
      <c r="A2244" s="5" t="s">
        <v>148</v>
      </c>
      <c r="B2244" s="8">
        <v>24</v>
      </c>
      <c r="C2244" s="8">
        <v>10000</v>
      </c>
      <c r="D2244" s="5" t="s">
        <v>74</v>
      </c>
      <c r="E2244" s="5" t="str">
        <f ca="1">IFERROR(OFFSET(Input!$F$1,MATCH(G2244,Input!$K$1:$K$10000,0)-1+$H2244,I2244),"Does Not Exist")</f>
        <v>Does Not Exist</v>
      </c>
      <c r="G2244" s="5" t="str">
        <f si="31" t="shared"/>
        <v>Offer2410000apr</v>
      </c>
    </row>
    <row r="2245" spans="1:7" x14ac:dyDescent="0.2">
      <c r="A2245" s="5" t="s">
        <v>148</v>
      </c>
      <c r="B2245" s="8">
        <v>24</v>
      </c>
      <c r="C2245" s="8">
        <v>10000</v>
      </c>
      <c r="D2245" s="5" t="s">
        <v>84</v>
      </c>
      <c r="E2245" s="5" t="str">
        <f ca="1">IFERROR(OFFSET(Input!$F$1,MATCH(G2245,Input!$K$1:$K$10000,0)-1+$H2245,I2245),"Does Not Exist")</f>
        <v>Does Not Exist</v>
      </c>
      <c r="G2245" s="5" t="str">
        <f si="31" t="shared"/>
        <v>Offer2410000monthly_payment</v>
      </c>
    </row>
    <row r="2246" spans="1:7" x14ac:dyDescent="0.2">
      <c r="A2246" s="5" t="s">
        <v>148</v>
      </c>
      <c r="B2246" s="8">
        <v>24</v>
      </c>
      <c r="C2246" s="8">
        <v>10000</v>
      </c>
      <c r="D2246" s="5" t="s">
        <v>149</v>
      </c>
      <c r="E2246" s="5" t="str">
        <f ca="1">IFERROR(OFFSET(Input!$F$1,MATCH(G2246,Input!$K$1:$K$10000,0)-1+$H2246,I2246),"Does Not Exist")</f>
        <v>Does Not Exist</v>
      </c>
      <c r="G2246" s="5" t="str">
        <f si="31" t="shared"/>
        <v>Offer2410000display</v>
      </c>
    </row>
    <row r="2247" spans="1:7" x14ac:dyDescent="0.2">
      <c r="A2247" s="5" t="s">
        <v>148</v>
      </c>
      <c r="B2247" s="8">
        <v>24</v>
      </c>
      <c r="C2247" s="8">
        <v>10000</v>
      </c>
      <c r="D2247" s="5" t="s">
        <v>150</v>
      </c>
      <c r="E2247" s="5" t="str">
        <f ca="1">IFERROR(OFFSET(Input!$F$1,MATCH(G2247,Input!$K$1:$K$10000,0)-1+$H2247,I2247),"Does Not Exist")</f>
        <v>Does Not Exist</v>
      </c>
      <c r="G2247" s="5" t="str">
        <f si="31" t="shared"/>
        <v>Offer2410000type</v>
      </c>
    </row>
    <row r="2248" spans="1:7" x14ac:dyDescent="0.2">
      <c r="A2248" s="5" t="s">
        <v>148</v>
      </c>
      <c r="B2248" s="8">
        <v>24</v>
      </c>
      <c r="C2248" s="8">
        <v>10500</v>
      </c>
      <c r="D2248" s="5" t="s">
        <v>123</v>
      </c>
      <c r="E2248" s="5" t="str">
        <f ca="1">IFERROR(OFFSET(Input!$F$1,MATCH(G2248,Input!$K$1:$K$10000,0)-1+$H2248,I2248),"Does Not Exist")</f>
        <v>Does Not Exist</v>
      </c>
      <c r="G2248" s="5" t="str">
        <f si="31" t="shared"/>
        <v>Offer2410500annual_interest_rate</v>
      </c>
    </row>
    <row r="2249" spans="1:7" x14ac:dyDescent="0.2">
      <c r="A2249" s="5" t="s">
        <v>148</v>
      </c>
      <c r="B2249" s="8">
        <v>24</v>
      </c>
      <c r="C2249" s="8">
        <v>10500</v>
      </c>
      <c r="D2249" s="5" t="s">
        <v>86</v>
      </c>
      <c r="E2249" s="5" t="str">
        <f ca="1">IFERROR(OFFSET(Input!$F$1,MATCH(G2249,Input!$K$1:$K$10000,0)-1+$H2249,I2249),"Does Not Exist")</f>
        <v>Does Not Exist</v>
      </c>
      <c r="G2249" s="5" t="str">
        <f si="31" t="shared"/>
        <v>Offer2410500origination_fee_rate</v>
      </c>
    </row>
    <row r="2250" spans="1:7" x14ac:dyDescent="0.2">
      <c r="A2250" s="5" t="s">
        <v>148</v>
      </c>
      <c r="B2250" s="8">
        <v>24</v>
      </c>
      <c r="C2250" s="8">
        <v>10500</v>
      </c>
      <c r="D2250" s="5" t="s">
        <v>145</v>
      </c>
      <c r="E2250" s="5" t="str">
        <f ca="1">IFERROR(OFFSET(Input!$F$1,MATCH(G2250,Input!$K$1:$K$10000,0)-1+$H2250,I2250),"Does Not Exist")</f>
        <v>Does Not Exist</v>
      </c>
      <c r="G2250" s="5" t="str">
        <f si="31" t="shared"/>
        <v>Offer2410500origination_fee_amount</v>
      </c>
    </row>
    <row r="2251" spans="1:7" x14ac:dyDescent="0.2">
      <c r="A2251" s="5" t="s">
        <v>148</v>
      </c>
      <c r="B2251" s="8">
        <v>24</v>
      </c>
      <c r="C2251" s="8">
        <v>10500</v>
      </c>
      <c r="D2251" s="5" t="s">
        <v>74</v>
      </c>
      <c r="E2251" s="5" t="str">
        <f ca="1">IFERROR(OFFSET(Input!$F$1,MATCH(G2251,Input!$K$1:$K$10000,0)-1+$H2251,I2251),"Does Not Exist")</f>
        <v>Does Not Exist</v>
      </c>
      <c r="G2251" s="5" t="str">
        <f si="31" t="shared"/>
        <v>Offer2410500apr</v>
      </c>
    </row>
    <row r="2252" spans="1:7" x14ac:dyDescent="0.2">
      <c r="A2252" s="5" t="s">
        <v>148</v>
      </c>
      <c r="B2252" s="8">
        <v>24</v>
      </c>
      <c r="C2252" s="8">
        <v>10500</v>
      </c>
      <c r="D2252" s="5" t="s">
        <v>84</v>
      </c>
      <c r="E2252" s="5" t="str">
        <f ca="1">IFERROR(OFFSET(Input!$F$1,MATCH(G2252,Input!$K$1:$K$10000,0)-1+$H2252,I2252),"Does Not Exist")</f>
        <v>Does Not Exist</v>
      </c>
      <c r="G2252" s="5" t="str">
        <f si="31" t="shared"/>
        <v>Offer2410500monthly_payment</v>
      </c>
    </row>
    <row r="2253" spans="1:7" x14ac:dyDescent="0.2">
      <c r="A2253" s="5" t="s">
        <v>148</v>
      </c>
      <c r="B2253" s="8">
        <v>24</v>
      </c>
      <c r="C2253" s="8">
        <v>10500</v>
      </c>
      <c r="D2253" s="5" t="s">
        <v>149</v>
      </c>
      <c r="E2253" s="5" t="str">
        <f ca="1">IFERROR(OFFSET(Input!$F$1,MATCH(G2253,Input!$K$1:$K$10000,0)-1+$H2253,I2253),"Does Not Exist")</f>
        <v>Does Not Exist</v>
      </c>
      <c r="G2253" s="5" t="str">
        <f si="31" t="shared"/>
        <v>Offer2410500display</v>
      </c>
    </row>
    <row r="2254" spans="1:7" x14ac:dyDescent="0.2">
      <c r="A2254" s="5" t="s">
        <v>148</v>
      </c>
      <c r="B2254" s="8">
        <v>24</v>
      </c>
      <c r="C2254" s="8">
        <v>10500</v>
      </c>
      <c r="D2254" s="5" t="s">
        <v>150</v>
      </c>
      <c r="E2254" s="5" t="str">
        <f ca="1">IFERROR(OFFSET(Input!$F$1,MATCH(G2254,Input!$K$1:$K$10000,0)-1+$H2254,I2254),"Does Not Exist")</f>
        <v>Does Not Exist</v>
      </c>
      <c r="G2254" s="5" t="str">
        <f si="31" t="shared"/>
        <v>Offer2410500type</v>
      </c>
    </row>
    <row r="2255" spans="1:7" x14ac:dyDescent="0.2">
      <c r="A2255" s="5" t="s">
        <v>148</v>
      </c>
      <c r="B2255" s="8">
        <v>24</v>
      </c>
      <c r="C2255" s="8">
        <v>11000</v>
      </c>
      <c r="D2255" s="5" t="s">
        <v>123</v>
      </c>
      <c r="E2255" s="5" t="str">
        <f ca="1">IFERROR(OFFSET(Input!$F$1,MATCH(G2255,Input!$K$1:$K$10000,0)-1+$H2255,I2255),"Does Not Exist")</f>
        <v>Does Not Exist</v>
      </c>
      <c r="G2255" s="5" t="str">
        <f si="31" t="shared"/>
        <v>Offer2411000annual_interest_rate</v>
      </c>
    </row>
    <row r="2256" spans="1:7" x14ac:dyDescent="0.2">
      <c r="A2256" s="5" t="s">
        <v>148</v>
      </c>
      <c r="B2256" s="8">
        <v>24</v>
      </c>
      <c r="C2256" s="8">
        <v>11000</v>
      </c>
      <c r="D2256" s="5" t="s">
        <v>86</v>
      </c>
      <c r="E2256" s="5" t="str">
        <f ca="1">IFERROR(OFFSET(Input!$F$1,MATCH(G2256,Input!$K$1:$K$10000,0)-1+$H2256,I2256),"Does Not Exist")</f>
        <v>Does Not Exist</v>
      </c>
      <c r="G2256" s="5" t="str">
        <f si="31" t="shared"/>
        <v>Offer2411000origination_fee_rate</v>
      </c>
    </row>
    <row r="2257" spans="1:7" x14ac:dyDescent="0.2">
      <c r="A2257" s="5" t="s">
        <v>148</v>
      </c>
      <c r="B2257" s="8">
        <v>24</v>
      </c>
      <c r="C2257" s="8">
        <v>11000</v>
      </c>
      <c r="D2257" s="5" t="s">
        <v>145</v>
      </c>
      <c r="E2257" s="5" t="str">
        <f ca="1">IFERROR(OFFSET(Input!$F$1,MATCH(G2257,Input!$K$1:$K$10000,0)-1+$H2257,I2257),"Does Not Exist")</f>
        <v>Does Not Exist</v>
      </c>
      <c r="G2257" s="5" t="str">
        <f si="31" t="shared"/>
        <v>Offer2411000origination_fee_amount</v>
      </c>
    </row>
    <row r="2258" spans="1:7" x14ac:dyDescent="0.2">
      <c r="A2258" s="5" t="s">
        <v>148</v>
      </c>
      <c r="B2258" s="8">
        <v>24</v>
      </c>
      <c r="C2258" s="8">
        <v>11000</v>
      </c>
      <c r="D2258" s="5" t="s">
        <v>74</v>
      </c>
      <c r="E2258" s="5" t="str">
        <f ca="1">IFERROR(OFFSET(Input!$F$1,MATCH(G2258,Input!$K$1:$K$10000,0)-1+$H2258,I2258),"Does Not Exist")</f>
        <v>Does Not Exist</v>
      </c>
      <c r="G2258" s="5" t="str">
        <f si="31" t="shared"/>
        <v>Offer2411000apr</v>
      </c>
    </row>
    <row r="2259" spans="1:7" x14ac:dyDescent="0.2">
      <c r="A2259" s="5" t="s">
        <v>148</v>
      </c>
      <c r="B2259" s="8">
        <v>24</v>
      </c>
      <c r="C2259" s="8">
        <v>11000</v>
      </c>
      <c r="D2259" s="5" t="s">
        <v>84</v>
      </c>
      <c r="E2259" s="5" t="str">
        <f ca="1">IFERROR(OFFSET(Input!$F$1,MATCH(G2259,Input!$K$1:$K$10000,0)-1+$H2259,I2259),"Does Not Exist")</f>
        <v>Does Not Exist</v>
      </c>
      <c r="G2259" s="5" t="str">
        <f si="31" t="shared"/>
        <v>Offer2411000monthly_payment</v>
      </c>
    </row>
    <row r="2260" spans="1:7" x14ac:dyDescent="0.2">
      <c r="A2260" s="5" t="s">
        <v>148</v>
      </c>
      <c r="B2260" s="8">
        <v>24</v>
      </c>
      <c r="C2260" s="8">
        <v>11000</v>
      </c>
      <c r="D2260" s="5" t="s">
        <v>149</v>
      </c>
      <c r="E2260" s="5" t="str">
        <f ca="1">IFERROR(OFFSET(Input!$F$1,MATCH(G2260,Input!$K$1:$K$10000,0)-1+$H2260,I2260),"Does Not Exist")</f>
        <v>Does Not Exist</v>
      </c>
      <c r="G2260" s="5" t="str">
        <f si="31" t="shared"/>
        <v>Offer2411000display</v>
      </c>
    </row>
    <row r="2261" spans="1:7" x14ac:dyDescent="0.2">
      <c r="A2261" s="5" t="s">
        <v>148</v>
      </c>
      <c r="B2261" s="8">
        <v>24</v>
      </c>
      <c r="C2261" s="8">
        <v>11000</v>
      </c>
      <c r="D2261" s="5" t="s">
        <v>150</v>
      </c>
      <c r="E2261" s="5" t="str">
        <f ca="1">IFERROR(OFFSET(Input!$F$1,MATCH(G2261,Input!$K$1:$K$10000,0)-1+$H2261,I2261),"Does Not Exist")</f>
        <v>Does Not Exist</v>
      </c>
      <c r="G2261" s="5" t="str">
        <f si="31" t="shared"/>
        <v>Offer2411000type</v>
      </c>
    </row>
    <row r="2262" spans="1:7" x14ac:dyDescent="0.2">
      <c r="A2262" s="5" t="s">
        <v>148</v>
      </c>
      <c r="B2262" s="8">
        <v>24</v>
      </c>
      <c r="C2262" s="8">
        <v>11500</v>
      </c>
      <c r="D2262" s="5" t="s">
        <v>123</v>
      </c>
      <c r="E2262" s="5" t="str">
        <f ca="1">IFERROR(OFFSET(Input!$F$1,MATCH(G2262,Input!$K$1:$K$10000,0)-1+$H2262,I2262),"Does Not Exist")</f>
        <v>Does Not Exist</v>
      </c>
      <c r="G2262" s="5" t="str">
        <f si="31" t="shared"/>
        <v>Offer2411500annual_interest_rate</v>
      </c>
    </row>
    <row r="2263" spans="1:7" x14ac:dyDescent="0.2">
      <c r="A2263" s="5" t="s">
        <v>148</v>
      </c>
      <c r="B2263" s="8">
        <v>24</v>
      </c>
      <c r="C2263" s="8">
        <v>11500</v>
      </c>
      <c r="D2263" s="5" t="s">
        <v>86</v>
      </c>
      <c r="E2263" s="5" t="str">
        <f ca="1">IFERROR(OFFSET(Input!$F$1,MATCH(G2263,Input!$K$1:$K$10000,0)-1+$H2263,I2263),"Does Not Exist")</f>
        <v>Does Not Exist</v>
      </c>
      <c r="G2263" s="5" t="str">
        <f si="31" t="shared"/>
        <v>Offer2411500origination_fee_rate</v>
      </c>
    </row>
    <row r="2264" spans="1:7" x14ac:dyDescent="0.2">
      <c r="A2264" s="5" t="s">
        <v>148</v>
      </c>
      <c r="B2264" s="8">
        <v>24</v>
      </c>
      <c r="C2264" s="8">
        <v>11500</v>
      </c>
      <c r="D2264" s="5" t="s">
        <v>145</v>
      </c>
      <c r="E2264" s="5" t="str">
        <f ca="1">IFERROR(OFFSET(Input!$F$1,MATCH(G2264,Input!$K$1:$K$10000,0)-1+$H2264,I2264),"Does Not Exist")</f>
        <v>Does Not Exist</v>
      </c>
      <c r="G2264" s="5" t="str">
        <f si="31" t="shared"/>
        <v>Offer2411500origination_fee_amount</v>
      </c>
    </row>
    <row r="2265" spans="1:7" x14ac:dyDescent="0.2">
      <c r="A2265" s="5" t="s">
        <v>148</v>
      </c>
      <c r="B2265" s="8">
        <v>24</v>
      </c>
      <c r="C2265" s="8">
        <v>11500</v>
      </c>
      <c r="D2265" s="5" t="s">
        <v>74</v>
      </c>
      <c r="E2265" s="5" t="str">
        <f ca="1">IFERROR(OFFSET(Input!$F$1,MATCH(G2265,Input!$K$1:$K$10000,0)-1+$H2265,I2265),"Does Not Exist")</f>
        <v>Does Not Exist</v>
      </c>
      <c r="G2265" s="5" t="str">
        <f si="31" t="shared"/>
        <v>Offer2411500apr</v>
      </c>
    </row>
    <row r="2266" spans="1:7" x14ac:dyDescent="0.2">
      <c r="A2266" s="5" t="s">
        <v>148</v>
      </c>
      <c r="B2266" s="8">
        <v>24</v>
      </c>
      <c r="C2266" s="8">
        <v>11500</v>
      </c>
      <c r="D2266" s="5" t="s">
        <v>84</v>
      </c>
      <c r="E2266" s="5" t="str">
        <f ca="1">IFERROR(OFFSET(Input!$F$1,MATCH(G2266,Input!$K$1:$K$10000,0)-1+$H2266,I2266),"Does Not Exist")</f>
        <v>Does Not Exist</v>
      </c>
      <c r="G2266" s="5" t="str">
        <f si="31" t="shared"/>
        <v>Offer2411500monthly_payment</v>
      </c>
    </row>
    <row r="2267" spans="1:7" x14ac:dyDescent="0.2">
      <c r="A2267" s="5" t="s">
        <v>148</v>
      </c>
      <c r="B2267" s="8">
        <v>24</v>
      </c>
      <c r="C2267" s="8">
        <v>11500</v>
      </c>
      <c r="D2267" s="5" t="s">
        <v>149</v>
      </c>
      <c r="E2267" s="5" t="str">
        <f ca="1">IFERROR(OFFSET(Input!$F$1,MATCH(G2267,Input!$K$1:$K$10000,0)-1+$H2267,I2267),"Does Not Exist")</f>
        <v>Does Not Exist</v>
      </c>
      <c r="G2267" s="5" t="str">
        <f si="31" t="shared"/>
        <v>Offer2411500display</v>
      </c>
    </row>
    <row r="2268" spans="1:7" x14ac:dyDescent="0.2">
      <c r="A2268" s="5" t="s">
        <v>148</v>
      </c>
      <c r="B2268" s="8">
        <v>24</v>
      </c>
      <c r="C2268" s="8">
        <v>11500</v>
      </c>
      <c r="D2268" s="5" t="s">
        <v>150</v>
      </c>
      <c r="E2268" s="5" t="str">
        <f ca="1">IFERROR(OFFSET(Input!$F$1,MATCH(G2268,Input!$K$1:$K$10000,0)-1+$H2268,I2268),"Does Not Exist")</f>
        <v>Does Not Exist</v>
      </c>
      <c r="G2268" s="5" t="str">
        <f si="31" t="shared"/>
        <v>Offer2411500type</v>
      </c>
    </row>
    <row r="2269" spans="1:7" x14ac:dyDescent="0.2">
      <c r="A2269" s="5" t="s">
        <v>148</v>
      </c>
      <c r="B2269" s="8">
        <v>24</v>
      </c>
      <c r="C2269" s="8">
        <v>12000</v>
      </c>
      <c r="D2269" s="5" t="s">
        <v>123</v>
      </c>
      <c r="E2269" s="5" t="str">
        <f ca="1">IFERROR(OFFSET(Input!$F$1,MATCH(G2269,Input!$K$1:$K$10000,0)-1+$H2269,I2269),"Does Not Exist")</f>
        <v>Does Not Exist</v>
      </c>
      <c r="G2269" s="5" t="str">
        <f si="31" t="shared"/>
        <v>Offer2412000annual_interest_rate</v>
      </c>
    </row>
    <row r="2270" spans="1:7" x14ac:dyDescent="0.2">
      <c r="A2270" s="5" t="s">
        <v>148</v>
      </c>
      <c r="B2270" s="8">
        <v>24</v>
      </c>
      <c r="C2270" s="8">
        <v>12000</v>
      </c>
      <c r="D2270" s="5" t="s">
        <v>86</v>
      </c>
      <c r="E2270" s="5" t="str">
        <f ca="1">IFERROR(OFFSET(Input!$F$1,MATCH(G2270,Input!$K$1:$K$10000,0)-1+$H2270,I2270),"Does Not Exist")</f>
        <v>Does Not Exist</v>
      </c>
      <c r="G2270" s="5" t="str">
        <f si="31" t="shared"/>
        <v>Offer2412000origination_fee_rate</v>
      </c>
    </row>
    <row r="2271" spans="1:7" x14ac:dyDescent="0.2">
      <c r="A2271" s="5" t="s">
        <v>148</v>
      </c>
      <c r="B2271" s="8">
        <v>24</v>
      </c>
      <c r="C2271" s="8">
        <v>12000</v>
      </c>
      <c r="D2271" s="5" t="s">
        <v>145</v>
      </c>
      <c r="E2271" s="5" t="str">
        <f ca="1">IFERROR(OFFSET(Input!$F$1,MATCH(G2271,Input!$K$1:$K$10000,0)-1+$H2271,I2271),"Does Not Exist")</f>
        <v>Does Not Exist</v>
      </c>
      <c r="G2271" s="5" t="str">
        <f si="31" t="shared"/>
        <v>Offer2412000origination_fee_amount</v>
      </c>
    </row>
    <row r="2272" spans="1:7" x14ac:dyDescent="0.2">
      <c r="A2272" s="5" t="s">
        <v>148</v>
      </c>
      <c r="B2272" s="8">
        <v>24</v>
      </c>
      <c r="C2272" s="8">
        <v>12000</v>
      </c>
      <c r="D2272" s="5" t="s">
        <v>74</v>
      </c>
      <c r="E2272" s="5" t="str">
        <f ca="1">IFERROR(OFFSET(Input!$F$1,MATCH(G2272,Input!$K$1:$K$10000,0)-1+$H2272,I2272),"Does Not Exist")</f>
        <v>Does Not Exist</v>
      </c>
      <c r="G2272" s="5" t="str">
        <f ref="G2272:G2335" si="32" t="shared">A2272&amp;B2272&amp;C2272&amp;D2272</f>
        <v>Offer2412000apr</v>
      </c>
    </row>
    <row r="2273" spans="1:7" x14ac:dyDescent="0.2">
      <c r="A2273" s="5" t="s">
        <v>148</v>
      </c>
      <c r="B2273" s="8">
        <v>24</v>
      </c>
      <c r="C2273" s="8">
        <v>12000</v>
      </c>
      <c r="D2273" s="5" t="s">
        <v>84</v>
      </c>
      <c r="E2273" s="5" t="str">
        <f ca="1">IFERROR(OFFSET(Input!$F$1,MATCH(G2273,Input!$K$1:$K$10000,0)-1+$H2273,I2273),"Does Not Exist")</f>
        <v>Does Not Exist</v>
      </c>
      <c r="G2273" s="5" t="str">
        <f si="32" t="shared"/>
        <v>Offer2412000monthly_payment</v>
      </c>
    </row>
    <row r="2274" spans="1:7" x14ac:dyDescent="0.2">
      <c r="A2274" s="5" t="s">
        <v>148</v>
      </c>
      <c r="B2274" s="8">
        <v>24</v>
      </c>
      <c r="C2274" s="8">
        <v>12000</v>
      </c>
      <c r="D2274" s="5" t="s">
        <v>149</v>
      </c>
      <c r="E2274" s="5" t="str">
        <f ca="1">IFERROR(OFFSET(Input!$F$1,MATCH(G2274,Input!$K$1:$K$10000,0)-1+$H2274,I2274),"Does Not Exist")</f>
        <v>Does Not Exist</v>
      </c>
      <c r="G2274" s="5" t="str">
        <f si="32" t="shared"/>
        <v>Offer2412000display</v>
      </c>
    </row>
    <row r="2275" spans="1:7" x14ac:dyDescent="0.2">
      <c r="A2275" s="5" t="s">
        <v>148</v>
      </c>
      <c r="B2275" s="8">
        <v>24</v>
      </c>
      <c r="C2275" s="8">
        <v>12000</v>
      </c>
      <c r="D2275" s="5" t="s">
        <v>150</v>
      </c>
      <c r="E2275" s="5" t="str">
        <f ca="1">IFERROR(OFFSET(Input!$F$1,MATCH(G2275,Input!$K$1:$K$10000,0)-1+$H2275,I2275),"Does Not Exist")</f>
        <v>Does Not Exist</v>
      </c>
      <c r="G2275" s="5" t="str">
        <f si="32" t="shared"/>
        <v>Offer2412000type</v>
      </c>
    </row>
    <row r="2276" spans="1:7" x14ac:dyDescent="0.2">
      <c r="A2276" s="5" t="s">
        <v>148</v>
      </c>
      <c r="B2276" s="8">
        <v>24</v>
      </c>
      <c r="C2276" s="8">
        <v>12500</v>
      </c>
      <c r="D2276" s="5" t="s">
        <v>123</v>
      </c>
      <c r="E2276" s="5" t="str">
        <f ca="1">IFERROR(OFFSET(Input!$F$1,MATCH(G2276,Input!$K$1:$K$10000,0)-1+$H2276,I2276),"Does Not Exist")</f>
        <v>Does Not Exist</v>
      </c>
      <c r="G2276" s="5" t="str">
        <f si="32" t="shared"/>
        <v>Offer2412500annual_interest_rate</v>
      </c>
    </row>
    <row r="2277" spans="1:7" x14ac:dyDescent="0.2">
      <c r="A2277" s="5" t="s">
        <v>148</v>
      </c>
      <c r="B2277" s="8">
        <v>24</v>
      </c>
      <c r="C2277" s="8">
        <v>12500</v>
      </c>
      <c r="D2277" s="5" t="s">
        <v>86</v>
      </c>
      <c r="E2277" s="5" t="str">
        <f ca="1">IFERROR(OFFSET(Input!$F$1,MATCH(G2277,Input!$K$1:$K$10000,0)-1+$H2277,I2277),"Does Not Exist")</f>
        <v>Does Not Exist</v>
      </c>
      <c r="G2277" s="5" t="str">
        <f si="32" t="shared"/>
        <v>Offer2412500origination_fee_rate</v>
      </c>
    </row>
    <row r="2278" spans="1:7" x14ac:dyDescent="0.2">
      <c r="A2278" s="5" t="s">
        <v>148</v>
      </c>
      <c r="B2278" s="8">
        <v>24</v>
      </c>
      <c r="C2278" s="8">
        <v>12500</v>
      </c>
      <c r="D2278" s="5" t="s">
        <v>145</v>
      </c>
      <c r="E2278" s="5" t="str">
        <f ca="1">IFERROR(OFFSET(Input!$F$1,MATCH(G2278,Input!$K$1:$K$10000,0)-1+$H2278,I2278),"Does Not Exist")</f>
        <v>Does Not Exist</v>
      </c>
      <c r="G2278" s="5" t="str">
        <f si="32" t="shared"/>
        <v>Offer2412500origination_fee_amount</v>
      </c>
    </row>
    <row r="2279" spans="1:7" x14ac:dyDescent="0.2">
      <c r="A2279" s="5" t="s">
        <v>148</v>
      </c>
      <c r="B2279" s="8">
        <v>24</v>
      </c>
      <c r="C2279" s="8">
        <v>12500</v>
      </c>
      <c r="D2279" s="5" t="s">
        <v>74</v>
      </c>
      <c r="E2279" s="5" t="str">
        <f ca="1">IFERROR(OFFSET(Input!$F$1,MATCH(G2279,Input!$K$1:$K$10000,0)-1+$H2279,I2279),"Does Not Exist")</f>
        <v>Does Not Exist</v>
      </c>
      <c r="G2279" s="5" t="str">
        <f si="32" t="shared"/>
        <v>Offer2412500apr</v>
      </c>
    </row>
    <row r="2280" spans="1:7" x14ac:dyDescent="0.2">
      <c r="A2280" s="5" t="s">
        <v>148</v>
      </c>
      <c r="B2280" s="8">
        <v>24</v>
      </c>
      <c r="C2280" s="8">
        <v>12500</v>
      </c>
      <c r="D2280" s="5" t="s">
        <v>84</v>
      </c>
      <c r="E2280" s="5" t="str">
        <f ca="1">IFERROR(OFFSET(Input!$F$1,MATCH(G2280,Input!$K$1:$K$10000,0)-1+$H2280,I2280),"Does Not Exist")</f>
        <v>Does Not Exist</v>
      </c>
      <c r="G2280" s="5" t="str">
        <f si="32" t="shared"/>
        <v>Offer2412500monthly_payment</v>
      </c>
    </row>
    <row r="2281" spans="1:7" x14ac:dyDescent="0.2">
      <c r="A2281" s="5" t="s">
        <v>148</v>
      </c>
      <c r="B2281" s="8">
        <v>24</v>
      </c>
      <c r="C2281" s="8">
        <v>12500</v>
      </c>
      <c r="D2281" s="5" t="s">
        <v>149</v>
      </c>
      <c r="E2281" s="5" t="str">
        <f ca="1">IFERROR(OFFSET(Input!$F$1,MATCH(G2281,Input!$K$1:$K$10000,0)-1+$H2281,I2281),"Does Not Exist")</f>
        <v>Does Not Exist</v>
      </c>
      <c r="G2281" s="5" t="str">
        <f si="32" t="shared"/>
        <v>Offer2412500display</v>
      </c>
    </row>
    <row r="2282" spans="1:7" x14ac:dyDescent="0.2">
      <c r="A2282" s="5" t="s">
        <v>148</v>
      </c>
      <c r="B2282" s="8">
        <v>24</v>
      </c>
      <c r="C2282" s="8">
        <v>12500</v>
      </c>
      <c r="D2282" s="5" t="s">
        <v>150</v>
      </c>
      <c r="E2282" s="5" t="str">
        <f ca="1">IFERROR(OFFSET(Input!$F$1,MATCH(G2282,Input!$K$1:$K$10000,0)-1+$H2282,I2282),"Does Not Exist")</f>
        <v>Does Not Exist</v>
      </c>
      <c r="G2282" s="5" t="str">
        <f si="32" t="shared"/>
        <v>Offer2412500type</v>
      </c>
    </row>
    <row r="2283" spans="1:7" x14ac:dyDescent="0.2">
      <c r="A2283" s="5" t="s">
        <v>148</v>
      </c>
      <c r="B2283" s="8">
        <v>24</v>
      </c>
      <c r="C2283" s="8">
        <v>13000</v>
      </c>
      <c r="D2283" s="5" t="s">
        <v>123</v>
      </c>
      <c r="E2283" s="5" t="str">
        <f ca="1">IFERROR(OFFSET(Input!$F$1,MATCH(G2283,Input!$K$1:$K$10000,0)-1+$H2283,I2283),"Does Not Exist")</f>
        <v>Does Not Exist</v>
      </c>
      <c r="G2283" s="5" t="str">
        <f si="32" t="shared"/>
        <v>Offer2413000annual_interest_rate</v>
      </c>
    </row>
    <row r="2284" spans="1:7" x14ac:dyDescent="0.2">
      <c r="A2284" s="5" t="s">
        <v>148</v>
      </c>
      <c r="B2284" s="8">
        <v>24</v>
      </c>
      <c r="C2284" s="8">
        <v>13000</v>
      </c>
      <c r="D2284" s="5" t="s">
        <v>86</v>
      </c>
      <c r="E2284" s="5" t="str">
        <f ca="1">IFERROR(OFFSET(Input!$F$1,MATCH(G2284,Input!$K$1:$K$10000,0)-1+$H2284,I2284),"Does Not Exist")</f>
        <v>Does Not Exist</v>
      </c>
      <c r="G2284" s="5" t="str">
        <f si="32" t="shared"/>
        <v>Offer2413000origination_fee_rate</v>
      </c>
    </row>
    <row r="2285" spans="1:7" x14ac:dyDescent="0.2">
      <c r="A2285" s="5" t="s">
        <v>148</v>
      </c>
      <c r="B2285" s="8">
        <v>24</v>
      </c>
      <c r="C2285" s="8">
        <v>13000</v>
      </c>
      <c r="D2285" s="5" t="s">
        <v>145</v>
      </c>
      <c r="E2285" s="5" t="str">
        <f ca="1">IFERROR(OFFSET(Input!$F$1,MATCH(G2285,Input!$K$1:$K$10000,0)-1+$H2285,I2285),"Does Not Exist")</f>
        <v>Does Not Exist</v>
      </c>
      <c r="G2285" s="5" t="str">
        <f si="32" t="shared"/>
        <v>Offer2413000origination_fee_amount</v>
      </c>
    </row>
    <row r="2286" spans="1:7" x14ac:dyDescent="0.2">
      <c r="A2286" s="5" t="s">
        <v>148</v>
      </c>
      <c r="B2286" s="8">
        <v>24</v>
      </c>
      <c r="C2286" s="8">
        <v>13000</v>
      </c>
      <c r="D2286" s="5" t="s">
        <v>74</v>
      </c>
      <c r="E2286" s="5" t="str">
        <f ca="1">IFERROR(OFFSET(Input!$F$1,MATCH(G2286,Input!$K$1:$K$10000,0)-1+$H2286,I2286),"Does Not Exist")</f>
        <v>Does Not Exist</v>
      </c>
      <c r="G2286" s="5" t="str">
        <f si="32" t="shared"/>
        <v>Offer2413000apr</v>
      </c>
    </row>
    <row r="2287" spans="1:7" x14ac:dyDescent="0.2">
      <c r="A2287" s="5" t="s">
        <v>148</v>
      </c>
      <c r="B2287" s="8">
        <v>24</v>
      </c>
      <c r="C2287" s="8">
        <v>13000</v>
      </c>
      <c r="D2287" s="5" t="s">
        <v>84</v>
      </c>
      <c r="E2287" s="5" t="str">
        <f ca="1">IFERROR(OFFSET(Input!$F$1,MATCH(G2287,Input!$K$1:$K$10000,0)-1+$H2287,I2287),"Does Not Exist")</f>
        <v>Does Not Exist</v>
      </c>
      <c r="G2287" s="5" t="str">
        <f si="32" t="shared"/>
        <v>Offer2413000monthly_payment</v>
      </c>
    </row>
    <row r="2288" spans="1:7" x14ac:dyDescent="0.2">
      <c r="A2288" s="5" t="s">
        <v>148</v>
      </c>
      <c r="B2288" s="8">
        <v>24</v>
      </c>
      <c r="C2288" s="8">
        <v>13000</v>
      </c>
      <c r="D2288" s="5" t="s">
        <v>149</v>
      </c>
      <c r="E2288" s="5" t="str">
        <f ca="1">IFERROR(OFFSET(Input!$F$1,MATCH(G2288,Input!$K$1:$K$10000,0)-1+$H2288,I2288),"Does Not Exist")</f>
        <v>Does Not Exist</v>
      </c>
      <c r="G2288" s="5" t="str">
        <f si="32" t="shared"/>
        <v>Offer2413000display</v>
      </c>
    </row>
    <row r="2289" spans="1:7" x14ac:dyDescent="0.2">
      <c r="A2289" s="5" t="s">
        <v>148</v>
      </c>
      <c r="B2289" s="8">
        <v>24</v>
      </c>
      <c r="C2289" s="8">
        <v>13000</v>
      </c>
      <c r="D2289" s="5" t="s">
        <v>150</v>
      </c>
      <c r="E2289" s="5" t="str">
        <f ca="1">IFERROR(OFFSET(Input!$F$1,MATCH(G2289,Input!$K$1:$K$10000,0)-1+$H2289,I2289),"Does Not Exist")</f>
        <v>Does Not Exist</v>
      </c>
      <c r="G2289" s="5" t="str">
        <f si="32" t="shared"/>
        <v>Offer2413000type</v>
      </c>
    </row>
    <row r="2290" spans="1:7" x14ac:dyDescent="0.2">
      <c r="A2290" s="5" t="s">
        <v>148</v>
      </c>
      <c r="B2290" s="8">
        <v>24</v>
      </c>
      <c r="C2290" s="8">
        <v>13500</v>
      </c>
      <c r="D2290" s="5" t="s">
        <v>123</v>
      </c>
      <c r="E2290" s="5" t="str">
        <f ca="1">IFERROR(OFFSET(Input!$F$1,MATCH(G2290,Input!$K$1:$K$10000,0)-1+$H2290,I2290),"Does Not Exist")</f>
        <v>Does Not Exist</v>
      </c>
      <c r="G2290" s="5" t="str">
        <f si="32" t="shared"/>
        <v>Offer2413500annual_interest_rate</v>
      </c>
    </row>
    <row r="2291" spans="1:7" x14ac:dyDescent="0.2">
      <c r="A2291" s="5" t="s">
        <v>148</v>
      </c>
      <c r="B2291" s="8">
        <v>24</v>
      </c>
      <c r="C2291" s="8">
        <v>13500</v>
      </c>
      <c r="D2291" s="5" t="s">
        <v>86</v>
      </c>
      <c r="E2291" s="5" t="str">
        <f ca="1">IFERROR(OFFSET(Input!$F$1,MATCH(G2291,Input!$K$1:$K$10000,0)-1+$H2291,I2291),"Does Not Exist")</f>
        <v>Does Not Exist</v>
      </c>
      <c r="G2291" s="5" t="str">
        <f si="32" t="shared"/>
        <v>Offer2413500origination_fee_rate</v>
      </c>
    </row>
    <row r="2292" spans="1:7" x14ac:dyDescent="0.2">
      <c r="A2292" s="5" t="s">
        <v>148</v>
      </c>
      <c r="B2292" s="8">
        <v>24</v>
      </c>
      <c r="C2292" s="8">
        <v>13500</v>
      </c>
      <c r="D2292" s="5" t="s">
        <v>145</v>
      </c>
      <c r="E2292" s="5" t="str">
        <f ca="1">IFERROR(OFFSET(Input!$F$1,MATCH(G2292,Input!$K$1:$K$10000,0)-1+$H2292,I2292),"Does Not Exist")</f>
        <v>Does Not Exist</v>
      </c>
      <c r="G2292" s="5" t="str">
        <f si="32" t="shared"/>
        <v>Offer2413500origination_fee_amount</v>
      </c>
    </row>
    <row r="2293" spans="1:7" x14ac:dyDescent="0.2">
      <c r="A2293" s="5" t="s">
        <v>148</v>
      </c>
      <c r="B2293" s="8">
        <v>24</v>
      </c>
      <c r="C2293" s="8">
        <v>13500</v>
      </c>
      <c r="D2293" s="5" t="s">
        <v>74</v>
      </c>
      <c r="E2293" s="5" t="str">
        <f ca="1">IFERROR(OFFSET(Input!$F$1,MATCH(G2293,Input!$K$1:$K$10000,0)-1+$H2293,I2293),"Does Not Exist")</f>
        <v>Does Not Exist</v>
      </c>
      <c r="G2293" s="5" t="str">
        <f si="32" t="shared"/>
        <v>Offer2413500apr</v>
      </c>
    </row>
    <row r="2294" spans="1:7" x14ac:dyDescent="0.2">
      <c r="A2294" s="5" t="s">
        <v>148</v>
      </c>
      <c r="B2294" s="8">
        <v>24</v>
      </c>
      <c r="C2294" s="8">
        <v>13500</v>
      </c>
      <c r="D2294" s="5" t="s">
        <v>84</v>
      </c>
      <c r="E2294" s="5" t="str">
        <f ca="1">IFERROR(OFFSET(Input!$F$1,MATCH(G2294,Input!$K$1:$K$10000,0)-1+$H2294,I2294),"Does Not Exist")</f>
        <v>Does Not Exist</v>
      </c>
      <c r="G2294" s="5" t="str">
        <f si="32" t="shared"/>
        <v>Offer2413500monthly_payment</v>
      </c>
    </row>
    <row r="2295" spans="1:7" x14ac:dyDescent="0.2">
      <c r="A2295" s="5" t="s">
        <v>148</v>
      </c>
      <c r="B2295" s="8">
        <v>24</v>
      </c>
      <c r="C2295" s="8">
        <v>13500</v>
      </c>
      <c r="D2295" s="5" t="s">
        <v>149</v>
      </c>
      <c r="E2295" s="5" t="str">
        <f ca="1">IFERROR(OFFSET(Input!$F$1,MATCH(G2295,Input!$K$1:$K$10000,0)-1+$H2295,I2295),"Does Not Exist")</f>
        <v>Does Not Exist</v>
      </c>
      <c r="G2295" s="5" t="str">
        <f si="32" t="shared"/>
        <v>Offer2413500display</v>
      </c>
    </row>
    <row r="2296" spans="1:7" x14ac:dyDescent="0.2">
      <c r="A2296" s="5" t="s">
        <v>148</v>
      </c>
      <c r="B2296" s="8">
        <v>24</v>
      </c>
      <c r="C2296" s="8">
        <v>13500</v>
      </c>
      <c r="D2296" s="5" t="s">
        <v>150</v>
      </c>
      <c r="E2296" s="5" t="str">
        <f ca="1">IFERROR(OFFSET(Input!$F$1,MATCH(G2296,Input!$K$1:$K$10000,0)-1+$H2296,I2296),"Does Not Exist")</f>
        <v>Does Not Exist</v>
      </c>
      <c r="G2296" s="5" t="str">
        <f si="32" t="shared"/>
        <v>Offer2413500type</v>
      </c>
    </row>
    <row r="2297" spans="1:7" x14ac:dyDescent="0.2">
      <c r="A2297" s="5" t="s">
        <v>148</v>
      </c>
      <c r="B2297" s="8">
        <v>24</v>
      </c>
      <c r="C2297" s="8">
        <v>14000</v>
      </c>
      <c r="D2297" s="5" t="s">
        <v>123</v>
      </c>
      <c r="E2297" s="5" t="str">
        <f ca="1">IFERROR(OFFSET(Input!$F$1,MATCH(G2297,Input!$K$1:$K$10000,0)-1+$H2297,I2297),"Does Not Exist")</f>
        <v>Does Not Exist</v>
      </c>
      <c r="G2297" s="5" t="str">
        <f si="32" t="shared"/>
        <v>Offer2414000annual_interest_rate</v>
      </c>
    </row>
    <row r="2298" spans="1:7" x14ac:dyDescent="0.2">
      <c r="A2298" s="5" t="s">
        <v>148</v>
      </c>
      <c r="B2298" s="8">
        <v>24</v>
      </c>
      <c r="C2298" s="8">
        <v>14000</v>
      </c>
      <c r="D2298" s="5" t="s">
        <v>86</v>
      </c>
      <c r="E2298" s="5" t="str">
        <f ca="1">IFERROR(OFFSET(Input!$F$1,MATCH(G2298,Input!$K$1:$K$10000,0)-1+$H2298,I2298),"Does Not Exist")</f>
        <v>Does Not Exist</v>
      </c>
      <c r="G2298" s="5" t="str">
        <f si="32" t="shared"/>
        <v>Offer2414000origination_fee_rate</v>
      </c>
    </row>
    <row r="2299" spans="1:7" x14ac:dyDescent="0.2">
      <c r="A2299" s="5" t="s">
        <v>148</v>
      </c>
      <c r="B2299" s="8">
        <v>24</v>
      </c>
      <c r="C2299" s="8">
        <v>14000</v>
      </c>
      <c r="D2299" s="5" t="s">
        <v>145</v>
      </c>
      <c r="E2299" s="5" t="str">
        <f ca="1">IFERROR(OFFSET(Input!$F$1,MATCH(G2299,Input!$K$1:$K$10000,0)-1+$H2299,I2299),"Does Not Exist")</f>
        <v>Does Not Exist</v>
      </c>
      <c r="G2299" s="5" t="str">
        <f si="32" t="shared"/>
        <v>Offer2414000origination_fee_amount</v>
      </c>
    </row>
    <row r="2300" spans="1:7" x14ac:dyDescent="0.2">
      <c r="A2300" s="5" t="s">
        <v>148</v>
      </c>
      <c r="B2300" s="8">
        <v>24</v>
      </c>
      <c r="C2300" s="8">
        <v>14000</v>
      </c>
      <c r="D2300" s="5" t="s">
        <v>74</v>
      </c>
      <c r="E2300" s="5" t="str">
        <f ca="1">IFERROR(OFFSET(Input!$F$1,MATCH(G2300,Input!$K$1:$K$10000,0)-1+$H2300,I2300),"Does Not Exist")</f>
        <v>Does Not Exist</v>
      </c>
      <c r="G2300" s="5" t="str">
        <f si="32" t="shared"/>
        <v>Offer2414000apr</v>
      </c>
    </row>
    <row r="2301" spans="1:7" x14ac:dyDescent="0.2">
      <c r="A2301" s="5" t="s">
        <v>148</v>
      </c>
      <c r="B2301" s="8">
        <v>24</v>
      </c>
      <c r="C2301" s="8">
        <v>14000</v>
      </c>
      <c r="D2301" s="5" t="s">
        <v>84</v>
      </c>
      <c r="E2301" s="5" t="str">
        <f ca="1">IFERROR(OFFSET(Input!$F$1,MATCH(G2301,Input!$K$1:$K$10000,0)-1+$H2301,I2301),"Does Not Exist")</f>
        <v>Does Not Exist</v>
      </c>
      <c r="G2301" s="5" t="str">
        <f si="32" t="shared"/>
        <v>Offer2414000monthly_payment</v>
      </c>
    </row>
    <row r="2302" spans="1:7" x14ac:dyDescent="0.2">
      <c r="A2302" s="5" t="s">
        <v>148</v>
      </c>
      <c r="B2302" s="8">
        <v>24</v>
      </c>
      <c r="C2302" s="8">
        <v>14000</v>
      </c>
      <c r="D2302" s="5" t="s">
        <v>149</v>
      </c>
      <c r="E2302" s="5" t="str">
        <f ca="1">IFERROR(OFFSET(Input!$F$1,MATCH(G2302,Input!$K$1:$K$10000,0)-1+$H2302,I2302),"Does Not Exist")</f>
        <v>Does Not Exist</v>
      </c>
      <c r="G2302" s="5" t="str">
        <f si="32" t="shared"/>
        <v>Offer2414000display</v>
      </c>
    </row>
    <row r="2303" spans="1:7" x14ac:dyDescent="0.2">
      <c r="A2303" s="5" t="s">
        <v>148</v>
      </c>
      <c r="B2303" s="8">
        <v>24</v>
      </c>
      <c r="C2303" s="8">
        <v>14000</v>
      </c>
      <c r="D2303" s="5" t="s">
        <v>150</v>
      </c>
      <c r="E2303" s="5" t="str">
        <f ca="1">IFERROR(OFFSET(Input!$F$1,MATCH(G2303,Input!$K$1:$K$10000,0)-1+$H2303,I2303),"Does Not Exist")</f>
        <v>Does Not Exist</v>
      </c>
      <c r="G2303" s="5" t="str">
        <f si="32" t="shared"/>
        <v>Offer2414000type</v>
      </c>
    </row>
    <row r="2304" spans="1:7" x14ac:dyDescent="0.2">
      <c r="A2304" s="5" t="s">
        <v>148</v>
      </c>
      <c r="B2304" s="8">
        <v>24</v>
      </c>
      <c r="C2304" s="8">
        <v>14500</v>
      </c>
      <c r="D2304" s="5" t="s">
        <v>123</v>
      </c>
      <c r="E2304" s="5" t="str">
        <f ca="1">IFERROR(OFFSET(Input!$F$1,MATCH(G2304,Input!$K$1:$K$10000,0)-1+$H2304,I2304),"Does Not Exist")</f>
        <v>Does Not Exist</v>
      </c>
      <c r="G2304" s="5" t="str">
        <f si="32" t="shared"/>
        <v>Offer2414500annual_interest_rate</v>
      </c>
    </row>
    <row r="2305" spans="1:7" x14ac:dyDescent="0.2">
      <c r="A2305" s="5" t="s">
        <v>148</v>
      </c>
      <c r="B2305" s="8">
        <v>24</v>
      </c>
      <c r="C2305" s="8">
        <v>14500</v>
      </c>
      <c r="D2305" s="5" t="s">
        <v>86</v>
      </c>
      <c r="E2305" s="5" t="str">
        <f ca="1">IFERROR(OFFSET(Input!$F$1,MATCH(G2305,Input!$K$1:$K$10000,0)-1+$H2305,I2305),"Does Not Exist")</f>
        <v>Does Not Exist</v>
      </c>
      <c r="G2305" s="5" t="str">
        <f si="32" t="shared"/>
        <v>Offer2414500origination_fee_rate</v>
      </c>
    </row>
    <row r="2306" spans="1:7" x14ac:dyDescent="0.2">
      <c r="A2306" s="5" t="s">
        <v>148</v>
      </c>
      <c r="B2306" s="8">
        <v>24</v>
      </c>
      <c r="C2306" s="8">
        <v>14500</v>
      </c>
      <c r="D2306" s="5" t="s">
        <v>145</v>
      </c>
      <c r="E2306" s="5" t="str">
        <f ca="1">IFERROR(OFFSET(Input!$F$1,MATCH(G2306,Input!$K$1:$K$10000,0)-1+$H2306,I2306),"Does Not Exist")</f>
        <v>Does Not Exist</v>
      </c>
      <c r="G2306" s="5" t="str">
        <f si="32" t="shared"/>
        <v>Offer2414500origination_fee_amount</v>
      </c>
    </row>
    <row r="2307" spans="1:7" x14ac:dyDescent="0.2">
      <c r="A2307" s="5" t="s">
        <v>148</v>
      </c>
      <c r="B2307" s="8">
        <v>24</v>
      </c>
      <c r="C2307" s="8">
        <v>14500</v>
      </c>
      <c r="D2307" s="5" t="s">
        <v>74</v>
      </c>
      <c r="E2307" s="5" t="str">
        <f ca="1">IFERROR(OFFSET(Input!$F$1,MATCH(G2307,Input!$K$1:$K$10000,0)-1+$H2307,I2307),"Does Not Exist")</f>
        <v>Does Not Exist</v>
      </c>
      <c r="G2307" s="5" t="str">
        <f si="32" t="shared"/>
        <v>Offer2414500apr</v>
      </c>
    </row>
    <row r="2308" spans="1:7" x14ac:dyDescent="0.2">
      <c r="A2308" s="5" t="s">
        <v>148</v>
      </c>
      <c r="B2308" s="8">
        <v>24</v>
      </c>
      <c r="C2308" s="8">
        <v>14500</v>
      </c>
      <c r="D2308" s="5" t="s">
        <v>84</v>
      </c>
      <c r="E2308" s="5" t="str">
        <f ca="1">IFERROR(OFFSET(Input!$F$1,MATCH(G2308,Input!$K$1:$K$10000,0)-1+$H2308,I2308),"Does Not Exist")</f>
        <v>Does Not Exist</v>
      </c>
      <c r="G2308" s="5" t="str">
        <f si="32" t="shared"/>
        <v>Offer2414500monthly_payment</v>
      </c>
    </row>
    <row r="2309" spans="1:7" x14ac:dyDescent="0.2">
      <c r="A2309" s="5" t="s">
        <v>148</v>
      </c>
      <c r="B2309" s="8">
        <v>24</v>
      </c>
      <c r="C2309" s="8">
        <v>14500</v>
      </c>
      <c r="D2309" s="5" t="s">
        <v>149</v>
      </c>
      <c r="E2309" s="5" t="str">
        <f ca="1">IFERROR(OFFSET(Input!$F$1,MATCH(G2309,Input!$K$1:$K$10000,0)-1+$H2309,I2309),"Does Not Exist")</f>
        <v>Does Not Exist</v>
      </c>
      <c r="G2309" s="5" t="str">
        <f si="32" t="shared"/>
        <v>Offer2414500display</v>
      </c>
    </row>
    <row r="2310" spans="1:7" x14ac:dyDescent="0.2">
      <c r="A2310" s="5" t="s">
        <v>148</v>
      </c>
      <c r="B2310" s="8">
        <v>24</v>
      </c>
      <c r="C2310" s="8">
        <v>14500</v>
      </c>
      <c r="D2310" s="5" t="s">
        <v>150</v>
      </c>
      <c r="E2310" s="5" t="str">
        <f ca="1">IFERROR(OFFSET(Input!$F$1,MATCH(G2310,Input!$K$1:$K$10000,0)-1+$H2310,I2310),"Does Not Exist")</f>
        <v>Does Not Exist</v>
      </c>
      <c r="G2310" s="5" t="str">
        <f si="32" t="shared"/>
        <v>Offer2414500type</v>
      </c>
    </row>
    <row r="2311" spans="1:7" x14ac:dyDescent="0.2">
      <c r="A2311" s="5" t="s">
        <v>148</v>
      </c>
      <c r="B2311" s="8">
        <v>24</v>
      </c>
      <c r="C2311" s="8">
        <v>15000</v>
      </c>
      <c r="D2311" s="5" t="s">
        <v>123</v>
      </c>
      <c r="E2311" s="5" t="str">
        <f ca="1">IFERROR(OFFSET(Input!$F$1,MATCH(G2311,Input!$K$1:$K$10000,0)-1+$H2311,I2311),"Does Not Exist")</f>
        <v>Does Not Exist</v>
      </c>
      <c r="G2311" s="5" t="str">
        <f si="32" t="shared"/>
        <v>Offer2415000annual_interest_rate</v>
      </c>
    </row>
    <row r="2312" spans="1:7" x14ac:dyDescent="0.2">
      <c r="A2312" s="5" t="s">
        <v>148</v>
      </c>
      <c r="B2312" s="8">
        <v>24</v>
      </c>
      <c r="C2312" s="8">
        <v>15000</v>
      </c>
      <c r="D2312" s="5" t="s">
        <v>86</v>
      </c>
      <c r="E2312" s="5" t="str">
        <f ca="1">IFERROR(OFFSET(Input!$F$1,MATCH(G2312,Input!$K$1:$K$10000,0)-1+$H2312,I2312),"Does Not Exist")</f>
        <v>Does Not Exist</v>
      </c>
      <c r="G2312" s="5" t="str">
        <f si="32" t="shared"/>
        <v>Offer2415000origination_fee_rate</v>
      </c>
    </row>
    <row r="2313" spans="1:7" x14ac:dyDescent="0.2">
      <c r="A2313" s="5" t="s">
        <v>148</v>
      </c>
      <c r="B2313" s="8">
        <v>24</v>
      </c>
      <c r="C2313" s="8">
        <v>15000</v>
      </c>
      <c r="D2313" s="5" t="s">
        <v>145</v>
      </c>
      <c r="E2313" s="5" t="str">
        <f ca="1">IFERROR(OFFSET(Input!$F$1,MATCH(G2313,Input!$K$1:$K$10000,0)-1+$H2313,I2313),"Does Not Exist")</f>
        <v>Does Not Exist</v>
      </c>
      <c r="G2313" s="5" t="str">
        <f si="32" t="shared"/>
        <v>Offer2415000origination_fee_amount</v>
      </c>
    </row>
    <row r="2314" spans="1:7" x14ac:dyDescent="0.2">
      <c r="A2314" s="5" t="s">
        <v>148</v>
      </c>
      <c r="B2314" s="8">
        <v>24</v>
      </c>
      <c r="C2314" s="8">
        <v>15000</v>
      </c>
      <c r="D2314" s="5" t="s">
        <v>74</v>
      </c>
      <c r="E2314" s="5" t="str">
        <f ca="1">IFERROR(OFFSET(Input!$F$1,MATCH(G2314,Input!$K$1:$K$10000,0)-1+$H2314,I2314),"Does Not Exist")</f>
        <v>Does Not Exist</v>
      </c>
      <c r="G2314" s="5" t="str">
        <f si="32" t="shared"/>
        <v>Offer2415000apr</v>
      </c>
    </row>
    <row r="2315" spans="1:7" x14ac:dyDescent="0.2">
      <c r="A2315" s="5" t="s">
        <v>148</v>
      </c>
      <c r="B2315" s="8">
        <v>24</v>
      </c>
      <c r="C2315" s="8">
        <v>15000</v>
      </c>
      <c r="D2315" s="5" t="s">
        <v>84</v>
      </c>
      <c r="E2315" s="5" t="str">
        <f ca="1">IFERROR(OFFSET(Input!$F$1,MATCH(G2315,Input!$K$1:$K$10000,0)-1+$H2315,I2315),"Does Not Exist")</f>
        <v>Does Not Exist</v>
      </c>
      <c r="G2315" s="5" t="str">
        <f si="32" t="shared"/>
        <v>Offer2415000monthly_payment</v>
      </c>
    </row>
    <row r="2316" spans="1:7" x14ac:dyDescent="0.2">
      <c r="A2316" s="5" t="s">
        <v>148</v>
      </c>
      <c r="B2316" s="8">
        <v>24</v>
      </c>
      <c r="C2316" s="8">
        <v>15000</v>
      </c>
      <c r="D2316" s="5" t="s">
        <v>149</v>
      </c>
      <c r="E2316" s="5" t="str">
        <f ca="1">IFERROR(OFFSET(Input!$F$1,MATCH(G2316,Input!$K$1:$K$10000,0)-1+$H2316,I2316),"Does Not Exist")</f>
        <v>Does Not Exist</v>
      </c>
      <c r="G2316" s="5" t="str">
        <f si="32" t="shared"/>
        <v>Offer2415000display</v>
      </c>
    </row>
    <row r="2317" spans="1:7" x14ac:dyDescent="0.2">
      <c r="A2317" s="5" t="s">
        <v>148</v>
      </c>
      <c r="B2317" s="8">
        <v>24</v>
      </c>
      <c r="C2317" s="8">
        <v>15000</v>
      </c>
      <c r="D2317" s="5" t="s">
        <v>150</v>
      </c>
      <c r="E2317" s="5" t="str">
        <f ca="1">IFERROR(OFFSET(Input!$F$1,MATCH(G2317,Input!$K$1:$K$10000,0)-1+$H2317,I2317),"Does Not Exist")</f>
        <v>Does Not Exist</v>
      </c>
      <c r="G2317" s="5" t="str">
        <f si="32" t="shared"/>
        <v>Offer2415000type</v>
      </c>
    </row>
    <row r="2318" spans="1:7" x14ac:dyDescent="0.2">
      <c r="A2318" s="5" t="s">
        <v>148</v>
      </c>
      <c r="B2318" s="8">
        <v>36</v>
      </c>
      <c r="C2318" s="8">
        <v>1500</v>
      </c>
      <c r="D2318" s="5" t="s">
        <v>123</v>
      </c>
      <c r="E2318" s="5" t="str">
        <f ca="1">IFERROR(OFFSET(Input!$F$1,MATCH(G2318,Input!$K$1:$K$10000,0)-1+$H2318,I2318),"Does Not Exist")</f>
        <v>Does Not Exist</v>
      </c>
      <c r="G2318" s="5" t="str">
        <f si="32" t="shared"/>
        <v>Offer361500annual_interest_rate</v>
      </c>
    </row>
    <row r="2319" spans="1:7" x14ac:dyDescent="0.2">
      <c r="A2319" s="5" t="s">
        <v>148</v>
      </c>
      <c r="B2319" s="8">
        <v>36</v>
      </c>
      <c r="C2319" s="8">
        <v>1500</v>
      </c>
      <c r="D2319" s="5" t="s">
        <v>86</v>
      </c>
      <c r="E2319" s="5" t="str">
        <f ca="1">IFERROR(OFFSET(Input!$F$1,MATCH(G2319,Input!$K$1:$K$10000,0)-1+$H2319,I2319),"Does Not Exist")</f>
        <v>Does Not Exist</v>
      </c>
      <c r="G2319" s="5" t="str">
        <f si="32" t="shared"/>
        <v>Offer361500origination_fee_rate</v>
      </c>
    </row>
    <row r="2320" spans="1:7" x14ac:dyDescent="0.2">
      <c r="A2320" s="5" t="s">
        <v>148</v>
      </c>
      <c r="B2320" s="8">
        <v>36</v>
      </c>
      <c r="C2320" s="8">
        <v>1500</v>
      </c>
      <c r="D2320" s="5" t="s">
        <v>145</v>
      </c>
      <c r="E2320" s="5" t="str">
        <f ca="1">IFERROR(OFFSET(Input!$F$1,MATCH(G2320,Input!$K$1:$K$10000,0)-1+$H2320,I2320),"Does Not Exist")</f>
        <v>Does Not Exist</v>
      </c>
      <c r="G2320" s="5" t="str">
        <f si="32" t="shared"/>
        <v>Offer361500origination_fee_amount</v>
      </c>
    </row>
    <row r="2321" spans="1:7" x14ac:dyDescent="0.2">
      <c r="A2321" s="5" t="s">
        <v>148</v>
      </c>
      <c r="B2321" s="8">
        <v>36</v>
      </c>
      <c r="C2321" s="8">
        <v>1500</v>
      </c>
      <c r="D2321" s="5" t="s">
        <v>74</v>
      </c>
      <c r="E2321" s="5" t="str">
        <f ca="1">IFERROR(OFFSET(Input!$F$1,MATCH(G2321,Input!$K$1:$K$10000,0)-1+$H2321,I2321),"Does Not Exist")</f>
        <v>Does Not Exist</v>
      </c>
      <c r="G2321" s="5" t="str">
        <f si="32" t="shared"/>
        <v>Offer361500apr</v>
      </c>
    </row>
    <row r="2322" spans="1:7" x14ac:dyDescent="0.2">
      <c r="A2322" s="5" t="s">
        <v>148</v>
      </c>
      <c r="B2322" s="8">
        <v>36</v>
      </c>
      <c r="C2322" s="8">
        <v>1500</v>
      </c>
      <c r="D2322" s="5" t="s">
        <v>84</v>
      </c>
      <c r="E2322" s="5" t="str">
        <f ca="1">IFERROR(OFFSET(Input!$F$1,MATCH(G2322,Input!$K$1:$K$10000,0)-1+$H2322,I2322),"Does Not Exist")</f>
        <v>Does Not Exist</v>
      </c>
      <c r="G2322" s="5" t="str">
        <f si="32" t="shared"/>
        <v>Offer361500monthly_payment</v>
      </c>
    </row>
    <row r="2323" spans="1:7" x14ac:dyDescent="0.2">
      <c r="A2323" s="5" t="s">
        <v>148</v>
      </c>
      <c r="B2323" s="8">
        <v>36</v>
      </c>
      <c r="C2323" s="8">
        <v>1500</v>
      </c>
      <c r="D2323" s="5" t="s">
        <v>149</v>
      </c>
      <c r="E2323" s="5" t="str">
        <f ca="1">IFERROR(OFFSET(Input!$F$1,MATCH(G2323,Input!$K$1:$K$10000,0)-1+$H2323,I2323),"Does Not Exist")</f>
        <v>Does Not Exist</v>
      </c>
      <c r="G2323" s="5" t="str">
        <f si="32" t="shared"/>
        <v>Offer361500display</v>
      </c>
    </row>
    <row r="2324" spans="1:7" x14ac:dyDescent="0.2">
      <c r="A2324" s="5" t="s">
        <v>148</v>
      </c>
      <c r="B2324" s="8">
        <v>36</v>
      </c>
      <c r="C2324" s="8">
        <v>1500</v>
      </c>
      <c r="D2324" s="5" t="s">
        <v>150</v>
      </c>
      <c r="E2324" s="5" t="str">
        <f ca="1">IFERROR(OFFSET(Input!$F$1,MATCH(G2324,Input!$K$1:$K$10000,0)-1+$H2324,I2324),"Does Not Exist")</f>
        <v>Does Not Exist</v>
      </c>
      <c r="G2324" s="5" t="str">
        <f si="32" t="shared"/>
        <v>Offer361500type</v>
      </c>
    </row>
    <row r="2325" spans="1:7" x14ac:dyDescent="0.2">
      <c r="A2325" s="5" t="s">
        <v>148</v>
      </c>
      <c r="B2325" s="8">
        <v>36</v>
      </c>
      <c r="C2325" s="8">
        <v>1750</v>
      </c>
      <c r="D2325" s="5" t="s">
        <v>123</v>
      </c>
      <c r="E2325" s="5" t="str">
        <f ca="1">IFERROR(OFFSET(Input!$F$1,MATCH(G2325,Input!$K$1:$K$10000,0)-1+$H2325,I2325),"Does Not Exist")</f>
        <v>Does Not Exist</v>
      </c>
      <c r="G2325" s="5" t="str">
        <f si="32" t="shared"/>
        <v>Offer361750annual_interest_rate</v>
      </c>
    </row>
    <row r="2326" spans="1:7" x14ac:dyDescent="0.2">
      <c r="A2326" s="5" t="s">
        <v>148</v>
      </c>
      <c r="B2326" s="8">
        <v>36</v>
      </c>
      <c r="C2326" s="8">
        <v>1750</v>
      </c>
      <c r="D2326" s="5" t="s">
        <v>86</v>
      </c>
      <c r="E2326" s="5" t="str">
        <f ca="1">IFERROR(OFFSET(Input!$F$1,MATCH(G2326,Input!$K$1:$K$10000,0)-1+$H2326,I2326),"Does Not Exist")</f>
        <v>Does Not Exist</v>
      </c>
      <c r="G2326" s="5" t="str">
        <f si="32" t="shared"/>
        <v>Offer361750origination_fee_rate</v>
      </c>
    </row>
    <row r="2327" spans="1:7" x14ac:dyDescent="0.2">
      <c r="A2327" s="5" t="s">
        <v>148</v>
      </c>
      <c r="B2327" s="8">
        <v>36</v>
      </c>
      <c r="C2327" s="8">
        <v>1750</v>
      </c>
      <c r="D2327" s="5" t="s">
        <v>145</v>
      </c>
      <c r="E2327" s="5" t="str">
        <f ca="1">IFERROR(OFFSET(Input!$F$1,MATCH(G2327,Input!$K$1:$K$10000,0)-1+$H2327,I2327),"Does Not Exist")</f>
        <v>Does Not Exist</v>
      </c>
      <c r="G2327" s="5" t="str">
        <f si="32" t="shared"/>
        <v>Offer361750origination_fee_amount</v>
      </c>
    </row>
    <row r="2328" spans="1:7" x14ac:dyDescent="0.2">
      <c r="A2328" s="5" t="s">
        <v>148</v>
      </c>
      <c r="B2328" s="8">
        <v>36</v>
      </c>
      <c r="C2328" s="8">
        <v>1750</v>
      </c>
      <c r="D2328" s="5" t="s">
        <v>74</v>
      </c>
      <c r="E2328" s="5" t="str">
        <f ca="1">IFERROR(OFFSET(Input!$F$1,MATCH(G2328,Input!$K$1:$K$10000,0)-1+$H2328,I2328),"Does Not Exist")</f>
        <v>Does Not Exist</v>
      </c>
      <c r="G2328" s="5" t="str">
        <f si="32" t="shared"/>
        <v>Offer361750apr</v>
      </c>
    </row>
    <row r="2329" spans="1:7" x14ac:dyDescent="0.2">
      <c r="A2329" s="5" t="s">
        <v>148</v>
      </c>
      <c r="B2329" s="8">
        <v>36</v>
      </c>
      <c r="C2329" s="8">
        <v>1750</v>
      </c>
      <c r="D2329" s="5" t="s">
        <v>84</v>
      </c>
      <c r="E2329" s="5" t="str">
        <f ca="1">IFERROR(OFFSET(Input!$F$1,MATCH(G2329,Input!$K$1:$K$10000,0)-1+$H2329,I2329),"Does Not Exist")</f>
        <v>Does Not Exist</v>
      </c>
      <c r="G2329" s="5" t="str">
        <f si="32" t="shared"/>
        <v>Offer361750monthly_payment</v>
      </c>
    </row>
    <row r="2330" spans="1:7" x14ac:dyDescent="0.2">
      <c r="A2330" s="5" t="s">
        <v>148</v>
      </c>
      <c r="B2330" s="8">
        <v>36</v>
      </c>
      <c r="C2330" s="8">
        <v>1750</v>
      </c>
      <c r="D2330" s="5" t="s">
        <v>149</v>
      </c>
      <c r="E2330" s="5" t="str">
        <f ca="1">IFERROR(OFFSET(Input!$F$1,MATCH(G2330,Input!$K$1:$K$10000,0)-1+$H2330,I2330),"Does Not Exist")</f>
        <v>Does Not Exist</v>
      </c>
      <c r="G2330" s="5" t="str">
        <f si="32" t="shared"/>
        <v>Offer361750display</v>
      </c>
    </row>
    <row r="2331" spans="1:7" x14ac:dyDescent="0.2">
      <c r="A2331" s="5" t="s">
        <v>148</v>
      </c>
      <c r="B2331" s="8">
        <v>36</v>
      </c>
      <c r="C2331" s="8">
        <v>1750</v>
      </c>
      <c r="D2331" s="5" t="s">
        <v>150</v>
      </c>
      <c r="E2331" s="5" t="str">
        <f ca="1">IFERROR(OFFSET(Input!$F$1,MATCH(G2331,Input!$K$1:$K$10000,0)-1+$H2331,I2331),"Does Not Exist")</f>
        <v>Does Not Exist</v>
      </c>
      <c r="G2331" s="5" t="str">
        <f si="32" t="shared"/>
        <v>Offer361750type</v>
      </c>
    </row>
    <row r="2332" spans="1:7" x14ac:dyDescent="0.2">
      <c r="A2332" s="5" t="s">
        <v>148</v>
      </c>
      <c r="B2332" s="8">
        <v>36</v>
      </c>
      <c r="C2332" s="8">
        <v>2000</v>
      </c>
      <c r="D2332" s="5" t="s">
        <v>123</v>
      </c>
      <c r="E2332" s="5" t="str">
        <f ca="1">IFERROR(OFFSET(Input!$F$1,MATCH(G2332,Input!$K$1:$K$10000,0)-1+$H2332,I2332),"Does Not Exist")</f>
        <v>Does Not Exist</v>
      </c>
      <c r="G2332" s="5" t="str">
        <f si="32" t="shared"/>
        <v>Offer362000annual_interest_rate</v>
      </c>
    </row>
    <row r="2333" spans="1:7" x14ac:dyDescent="0.2">
      <c r="A2333" s="5" t="s">
        <v>148</v>
      </c>
      <c r="B2333" s="8">
        <v>36</v>
      </c>
      <c r="C2333" s="8">
        <v>2000</v>
      </c>
      <c r="D2333" s="5" t="s">
        <v>86</v>
      </c>
      <c r="E2333" s="5" t="str">
        <f ca="1">IFERROR(OFFSET(Input!$F$1,MATCH(G2333,Input!$K$1:$K$10000,0)-1+$H2333,I2333),"Does Not Exist")</f>
        <v>Does Not Exist</v>
      </c>
      <c r="G2333" s="5" t="str">
        <f si="32" t="shared"/>
        <v>Offer362000origination_fee_rate</v>
      </c>
    </row>
    <row r="2334" spans="1:7" x14ac:dyDescent="0.2">
      <c r="A2334" s="5" t="s">
        <v>148</v>
      </c>
      <c r="B2334" s="8">
        <v>36</v>
      </c>
      <c r="C2334" s="8">
        <v>2000</v>
      </c>
      <c r="D2334" s="5" t="s">
        <v>145</v>
      </c>
      <c r="E2334" s="5" t="str">
        <f ca="1">IFERROR(OFFSET(Input!$F$1,MATCH(G2334,Input!$K$1:$K$10000,0)-1+$H2334,I2334),"Does Not Exist")</f>
        <v>Does Not Exist</v>
      </c>
      <c r="G2334" s="5" t="str">
        <f si="32" t="shared"/>
        <v>Offer362000origination_fee_amount</v>
      </c>
    </row>
    <row r="2335" spans="1:7" x14ac:dyDescent="0.2">
      <c r="A2335" s="5" t="s">
        <v>148</v>
      </c>
      <c r="B2335" s="8">
        <v>36</v>
      </c>
      <c r="C2335" s="8">
        <v>2000</v>
      </c>
      <c r="D2335" s="5" t="s">
        <v>74</v>
      </c>
      <c r="E2335" s="5" t="str">
        <f ca="1">IFERROR(OFFSET(Input!$F$1,MATCH(G2335,Input!$K$1:$K$10000,0)-1+$H2335,I2335),"Does Not Exist")</f>
        <v>Does Not Exist</v>
      </c>
      <c r="G2335" s="5" t="str">
        <f si="32" t="shared"/>
        <v>Offer362000apr</v>
      </c>
    </row>
    <row r="2336" spans="1:7" x14ac:dyDescent="0.2">
      <c r="A2336" s="5" t="s">
        <v>148</v>
      </c>
      <c r="B2336" s="8">
        <v>36</v>
      </c>
      <c r="C2336" s="8">
        <v>2000</v>
      </c>
      <c r="D2336" s="5" t="s">
        <v>84</v>
      </c>
      <c r="E2336" s="5" t="str">
        <f ca="1">IFERROR(OFFSET(Input!$F$1,MATCH(G2336,Input!$K$1:$K$10000,0)-1+$H2336,I2336),"Does Not Exist")</f>
        <v>Does Not Exist</v>
      </c>
      <c r="G2336" s="5" t="str">
        <f ref="G2336:G2399" si="33" t="shared">A2336&amp;B2336&amp;C2336&amp;D2336</f>
        <v>Offer362000monthly_payment</v>
      </c>
    </row>
    <row r="2337" spans="1:7" x14ac:dyDescent="0.2">
      <c r="A2337" s="5" t="s">
        <v>148</v>
      </c>
      <c r="B2337" s="8">
        <v>36</v>
      </c>
      <c r="C2337" s="8">
        <v>2000</v>
      </c>
      <c r="D2337" s="5" t="s">
        <v>149</v>
      </c>
      <c r="E2337" s="5" t="str">
        <f ca="1">IFERROR(OFFSET(Input!$F$1,MATCH(G2337,Input!$K$1:$K$10000,0)-1+$H2337,I2337),"Does Not Exist")</f>
        <v>Does Not Exist</v>
      </c>
      <c r="G2337" s="5" t="str">
        <f si="33" t="shared"/>
        <v>Offer362000display</v>
      </c>
    </row>
    <row r="2338" spans="1:7" x14ac:dyDescent="0.2">
      <c r="A2338" s="5" t="s">
        <v>148</v>
      </c>
      <c r="B2338" s="8">
        <v>36</v>
      </c>
      <c r="C2338" s="8">
        <v>2000</v>
      </c>
      <c r="D2338" s="5" t="s">
        <v>150</v>
      </c>
      <c r="E2338" s="5" t="str">
        <f ca="1">IFERROR(OFFSET(Input!$F$1,MATCH(G2338,Input!$K$1:$K$10000,0)-1+$H2338,I2338),"Does Not Exist")</f>
        <v>Does Not Exist</v>
      </c>
      <c r="G2338" s="5" t="str">
        <f si="33" t="shared"/>
        <v>Offer362000type</v>
      </c>
    </row>
    <row r="2339" spans="1:7" x14ac:dyDescent="0.2">
      <c r="A2339" s="5" t="s">
        <v>148</v>
      </c>
      <c r="B2339" s="8">
        <v>36</v>
      </c>
      <c r="C2339" s="8">
        <v>2250</v>
      </c>
      <c r="D2339" s="5" t="s">
        <v>123</v>
      </c>
      <c r="E2339" s="5" t="str">
        <f ca="1">IFERROR(OFFSET(Input!$F$1,MATCH(G2339,Input!$K$1:$K$10000,0)-1+$H2339,I2339),"Does Not Exist")</f>
        <v>0.3599</v>
      </c>
      <c r="G2339" s="5" t="str">
        <f si="33" t="shared"/>
        <v>Offer362250annual_interest_rate</v>
      </c>
    </row>
    <row r="2340" spans="1:7" x14ac:dyDescent="0.2">
      <c r="A2340" s="5" t="s">
        <v>148</v>
      </c>
      <c r="B2340" s="8">
        <v>36</v>
      </c>
      <c r="C2340" s="8">
        <v>2250</v>
      </c>
      <c r="D2340" s="5" t="s">
        <v>86</v>
      </c>
      <c r="E2340" s="5" t="str">
        <f ca="1">IFERROR(OFFSET(Input!$F$1,MATCH(G2340,Input!$K$1:$K$10000,0)-1+$H2340,I2340),"Does Not Exist")</f>
        <v>0</v>
      </c>
      <c r="G2340" s="5" t="str">
        <f si="33" t="shared"/>
        <v>Offer362250origination_fee_rate</v>
      </c>
    </row>
    <row r="2341" spans="1:7" x14ac:dyDescent="0.2">
      <c r="A2341" s="5" t="s">
        <v>148</v>
      </c>
      <c r="B2341" s="8">
        <v>36</v>
      </c>
      <c r="C2341" s="8">
        <v>2250</v>
      </c>
      <c r="D2341" s="5" t="s">
        <v>145</v>
      </c>
      <c r="E2341" s="5" t="str">
        <f ca="1">IFERROR(OFFSET(Input!$F$1,MATCH(G2341,Input!$K$1:$K$10000,0)-1+$H2341,I2341),"Does Not Exist")</f>
        <v>0</v>
      </c>
      <c r="G2341" s="5" t="str">
        <f si="33" t="shared"/>
        <v>Offer362250origination_fee_amount</v>
      </c>
    </row>
    <row r="2342" spans="1:7" x14ac:dyDescent="0.2">
      <c r="A2342" s="5" t="s">
        <v>148</v>
      </c>
      <c r="B2342" s="8">
        <v>36</v>
      </c>
      <c r="C2342" s="8">
        <v>2250</v>
      </c>
      <c r="D2342" s="5" t="s">
        <v>74</v>
      </c>
      <c r="E2342" s="5" t="str">
        <f ca="1">IFERROR(OFFSET(Input!$F$1,MATCH(G2342,Input!$K$1:$K$10000,0)-1+$H2342,I2342),"Does Not Exist")</f>
        <v>0.3599</v>
      </c>
      <c r="G2342" s="5" t="str">
        <f si="33" t="shared"/>
        <v>Offer362250apr</v>
      </c>
    </row>
    <row r="2343" spans="1:7" x14ac:dyDescent="0.2">
      <c r="A2343" s="5" t="s">
        <v>148</v>
      </c>
      <c r="B2343" s="8">
        <v>36</v>
      </c>
      <c r="C2343" s="8">
        <v>2250</v>
      </c>
      <c r="D2343" s="5" t="s">
        <v>84</v>
      </c>
      <c r="E2343" s="5" t="str">
        <f ca="1">IFERROR(OFFSET(Input!$F$1,MATCH(G2343,Input!$K$1:$K$10000,0)-1+$H2343,I2343),"Does Not Exist")</f>
        <v>103.05</v>
      </c>
      <c r="G2343" s="5" t="str">
        <f si="33" t="shared"/>
        <v>Offer362250monthly_payment</v>
      </c>
    </row>
    <row r="2344" spans="1:7" x14ac:dyDescent="0.2">
      <c r="A2344" s="5" t="s">
        <v>148</v>
      </c>
      <c r="B2344" s="8">
        <v>36</v>
      </c>
      <c r="C2344" s="8">
        <v>2250</v>
      </c>
      <c r="D2344" s="5" t="s">
        <v>149</v>
      </c>
      <c r="E2344" s="5" t="str">
        <f ca="1">IFERROR(OFFSET(Input!$F$1,MATCH(G2344,Input!$K$1:$K$10000,0)-1+$H2344,I2344),"Does Not Exist")</f>
        <v>true</v>
      </c>
      <c r="G2344" s="5" t="str">
        <f si="33" t="shared"/>
        <v>Offer362250display</v>
      </c>
    </row>
    <row r="2345" spans="1:7" x14ac:dyDescent="0.2">
      <c r="A2345" s="5" t="s">
        <v>148</v>
      </c>
      <c r="B2345" s="8">
        <v>36</v>
      </c>
      <c r="C2345" s="8">
        <v>2250</v>
      </c>
      <c r="D2345" s="5" t="s">
        <v>150</v>
      </c>
      <c r="E2345" s="5" t="str">
        <f ca="1">IFERROR(OFFSET(Input!$F$1,MATCH(G2345,Input!$K$1:$K$10000,0)-1+$H2345,I2345),"Does Not Exist")</f>
        <v>online_underwriting</v>
      </c>
      <c r="G2345" s="5" t="str">
        <f si="33" t="shared"/>
        <v>Offer362250type</v>
      </c>
    </row>
    <row r="2346" spans="1:7" x14ac:dyDescent="0.2">
      <c r="A2346" s="5" t="s">
        <v>148</v>
      </c>
      <c r="B2346" s="8">
        <v>36</v>
      </c>
      <c r="C2346" s="8">
        <v>2500</v>
      </c>
      <c r="D2346" s="5" t="s">
        <v>123</v>
      </c>
      <c r="E2346" s="5" t="str">
        <f ca="1">IFERROR(OFFSET(Input!$F$1,MATCH(G2346,Input!$K$1:$K$10000,0)-1+$H2346,I2346),"Does Not Exist")</f>
        <v>0.3599</v>
      </c>
      <c r="G2346" s="5" t="str">
        <f si="33" t="shared"/>
        <v>Offer362500annual_interest_rate</v>
      </c>
    </row>
    <row r="2347" spans="1:7" x14ac:dyDescent="0.2">
      <c r="A2347" s="5" t="s">
        <v>148</v>
      </c>
      <c r="B2347" s="8">
        <v>36</v>
      </c>
      <c r="C2347" s="8">
        <v>2500</v>
      </c>
      <c r="D2347" s="5" t="s">
        <v>86</v>
      </c>
      <c r="E2347" s="5" t="str">
        <f ca="1">IFERROR(OFFSET(Input!$F$1,MATCH(G2347,Input!$K$1:$K$10000,0)-1+$H2347,I2347),"Does Not Exist")</f>
        <v>0</v>
      </c>
      <c r="G2347" s="5" t="str">
        <f si="33" t="shared"/>
        <v>Offer362500origination_fee_rate</v>
      </c>
    </row>
    <row r="2348" spans="1:7" x14ac:dyDescent="0.2">
      <c r="A2348" s="5" t="s">
        <v>148</v>
      </c>
      <c r="B2348" s="8">
        <v>36</v>
      </c>
      <c r="C2348" s="8">
        <v>2500</v>
      </c>
      <c r="D2348" s="5" t="s">
        <v>145</v>
      </c>
      <c r="E2348" s="5" t="str">
        <f ca="1">IFERROR(OFFSET(Input!$F$1,MATCH(G2348,Input!$K$1:$K$10000,0)-1+$H2348,I2348),"Does Not Exist")</f>
        <v>0</v>
      </c>
      <c r="G2348" s="5" t="str">
        <f si="33" t="shared"/>
        <v>Offer362500origination_fee_amount</v>
      </c>
    </row>
    <row r="2349" spans="1:7" x14ac:dyDescent="0.2">
      <c r="A2349" s="5" t="s">
        <v>148</v>
      </c>
      <c r="B2349" s="8">
        <v>36</v>
      </c>
      <c r="C2349" s="8">
        <v>2500</v>
      </c>
      <c r="D2349" s="5" t="s">
        <v>74</v>
      </c>
      <c r="E2349" s="5" t="str">
        <f ca="1">IFERROR(OFFSET(Input!$F$1,MATCH(G2349,Input!$K$1:$K$10000,0)-1+$H2349,I2349),"Does Not Exist")</f>
        <v>0.3599</v>
      </c>
      <c r="G2349" s="5" t="str">
        <f si="33" t="shared"/>
        <v>Offer362500apr</v>
      </c>
    </row>
    <row r="2350" spans="1:7" x14ac:dyDescent="0.2">
      <c r="A2350" s="5" t="s">
        <v>148</v>
      </c>
      <c r="B2350" s="8">
        <v>36</v>
      </c>
      <c r="C2350" s="8">
        <v>2500</v>
      </c>
      <c r="D2350" s="5" t="s">
        <v>84</v>
      </c>
      <c r="E2350" s="5" t="str">
        <f ca="1">IFERROR(OFFSET(Input!$F$1,MATCH(G2350,Input!$K$1:$K$10000,0)-1+$H2350,I2350),"Does Not Exist")</f>
        <v>114.5</v>
      </c>
      <c r="G2350" s="5" t="str">
        <f si="33" t="shared"/>
        <v>Offer362500monthly_payment</v>
      </c>
    </row>
    <row r="2351" spans="1:7" x14ac:dyDescent="0.2">
      <c r="A2351" s="5" t="s">
        <v>148</v>
      </c>
      <c r="B2351" s="8">
        <v>36</v>
      </c>
      <c r="C2351" s="8">
        <v>2500</v>
      </c>
      <c r="D2351" s="5" t="s">
        <v>149</v>
      </c>
      <c r="E2351" s="5" t="str">
        <f ca="1">IFERROR(OFFSET(Input!$F$1,MATCH(G2351,Input!$K$1:$K$10000,0)-1+$H2351,I2351),"Does Not Exist")</f>
        <v>true</v>
      </c>
      <c r="G2351" s="5" t="str">
        <f si="33" t="shared"/>
        <v>Offer362500display</v>
      </c>
    </row>
    <row r="2352" spans="1:7" x14ac:dyDescent="0.2">
      <c r="A2352" s="5" t="s">
        <v>148</v>
      </c>
      <c r="B2352" s="8">
        <v>36</v>
      </c>
      <c r="C2352" s="8">
        <v>2500</v>
      </c>
      <c r="D2352" s="5" t="s">
        <v>150</v>
      </c>
      <c r="E2352" s="5" t="str">
        <f ca="1">IFERROR(OFFSET(Input!$F$1,MATCH(G2352,Input!$K$1:$K$10000,0)-1+$H2352,I2352),"Does Not Exist")</f>
        <v>online_underwriting</v>
      </c>
      <c r="G2352" s="5" t="str">
        <f si="33" t="shared"/>
        <v>Offer362500type</v>
      </c>
    </row>
    <row r="2353" spans="1:7" x14ac:dyDescent="0.2">
      <c r="A2353" s="5" t="s">
        <v>148</v>
      </c>
      <c r="B2353" s="8">
        <v>36</v>
      </c>
      <c r="C2353" s="8">
        <v>2750</v>
      </c>
      <c r="D2353" s="5" t="s">
        <v>123</v>
      </c>
      <c r="E2353" s="5" t="str">
        <f ca="1">IFERROR(OFFSET(Input!$F$1,MATCH(G2353,Input!$K$1:$K$10000,0)-1+$H2353,I2353),"Does Not Exist")</f>
        <v>0.3599</v>
      </c>
      <c r="G2353" s="5" t="str">
        <f si="33" t="shared"/>
        <v>Offer362750annual_interest_rate</v>
      </c>
    </row>
    <row r="2354" spans="1:7" x14ac:dyDescent="0.2">
      <c r="A2354" s="5" t="s">
        <v>148</v>
      </c>
      <c r="B2354" s="8">
        <v>36</v>
      </c>
      <c r="C2354" s="8">
        <v>2750</v>
      </c>
      <c r="D2354" s="5" t="s">
        <v>86</v>
      </c>
      <c r="E2354" s="5" t="str">
        <f ca="1">IFERROR(OFFSET(Input!$F$1,MATCH(G2354,Input!$K$1:$K$10000,0)-1+$H2354,I2354),"Does Not Exist")</f>
        <v>0</v>
      </c>
      <c r="G2354" s="5" t="str">
        <f si="33" t="shared"/>
        <v>Offer362750origination_fee_rate</v>
      </c>
    </row>
    <row r="2355" spans="1:7" x14ac:dyDescent="0.2">
      <c r="A2355" s="5" t="s">
        <v>148</v>
      </c>
      <c r="B2355" s="8">
        <v>36</v>
      </c>
      <c r="C2355" s="8">
        <v>2750</v>
      </c>
      <c r="D2355" s="5" t="s">
        <v>145</v>
      </c>
      <c r="E2355" s="5" t="str">
        <f ca="1">IFERROR(OFFSET(Input!$F$1,MATCH(G2355,Input!$K$1:$K$10000,0)-1+$H2355,I2355),"Does Not Exist")</f>
        <v>0</v>
      </c>
      <c r="G2355" s="5" t="str">
        <f si="33" t="shared"/>
        <v>Offer362750origination_fee_amount</v>
      </c>
    </row>
    <row r="2356" spans="1:7" x14ac:dyDescent="0.2">
      <c r="A2356" s="5" t="s">
        <v>148</v>
      </c>
      <c r="B2356" s="8">
        <v>36</v>
      </c>
      <c r="C2356" s="8">
        <v>2750</v>
      </c>
      <c r="D2356" s="5" t="s">
        <v>74</v>
      </c>
      <c r="E2356" s="5" t="str">
        <f ca="1">IFERROR(OFFSET(Input!$F$1,MATCH(G2356,Input!$K$1:$K$10000,0)-1+$H2356,I2356),"Does Not Exist")</f>
        <v>0.3599</v>
      </c>
      <c r="G2356" s="5" t="str">
        <f si="33" t="shared"/>
        <v>Offer362750apr</v>
      </c>
    </row>
    <row r="2357" spans="1:7" x14ac:dyDescent="0.2">
      <c r="A2357" s="5" t="s">
        <v>148</v>
      </c>
      <c r="B2357" s="8">
        <v>36</v>
      </c>
      <c r="C2357" s="8">
        <v>2750</v>
      </c>
      <c r="D2357" s="5" t="s">
        <v>84</v>
      </c>
      <c r="E2357" s="5" t="str">
        <f ca="1">IFERROR(OFFSET(Input!$F$1,MATCH(G2357,Input!$K$1:$K$10000,0)-1+$H2357,I2357),"Does Not Exist")</f>
        <v>125.94</v>
      </c>
      <c r="G2357" s="5" t="str">
        <f si="33" t="shared"/>
        <v>Offer362750monthly_payment</v>
      </c>
    </row>
    <row r="2358" spans="1:7" x14ac:dyDescent="0.2">
      <c r="A2358" s="5" t="s">
        <v>148</v>
      </c>
      <c r="B2358" s="8">
        <v>36</v>
      </c>
      <c r="C2358" s="8">
        <v>2750</v>
      </c>
      <c r="D2358" s="5" t="s">
        <v>149</v>
      </c>
      <c r="E2358" s="5" t="str">
        <f ca="1">IFERROR(OFFSET(Input!$F$1,MATCH(G2358,Input!$K$1:$K$10000,0)-1+$H2358,I2358),"Does Not Exist")</f>
        <v>true</v>
      </c>
      <c r="G2358" s="5" t="str">
        <f si="33" t="shared"/>
        <v>Offer362750display</v>
      </c>
    </row>
    <row r="2359" spans="1:7" x14ac:dyDescent="0.2">
      <c r="A2359" s="5" t="s">
        <v>148</v>
      </c>
      <c r="B2359" s="8">
        <v>36</v>
      </c>
      <c r="C2359" s="8">
        <v>2750</v>
      </c>
      <c r="D2359" s="5" t="s">
        <v>150</v>
      </c>
      <c r="E2359" s="5" t="str">
        <f ca="1">IFERROR(OFFSET(Input!$F$1,MATCH(G2359,Input!$K$1:$K$10000,0)-1+$H2359,I2359),"Does Not Exist")</f>
        <v>online_underwriting</v>
      </c>
      <c r="G2359" s="5" t="str">
        <f si="33" t="shared"/>
        <v>Offer362750type</v>
      </c>
    </row>
    <row r="2360" spans="1:7" x14ac:dyDescent="0.2">
      <c r="A2360" s="5" t="s">
        <v>148</v>
      </c>
      <c r="B2360" s="8">
        <v>36</v>
      </c>
      <c r="C2360" s="8">
        <v>3000</v>
      </c>
      <c r="D2360" s="5" t="s">
        <v>123</v>
      </c>
      <c r="E2360" s="5" t="str">
        <f ca="1">IFERROR(OFFSET(Input!$F$1,MATCH(G2360,Input!$K$1:$K$10000,0)-1+$H2360,I2360),"Does Not Exist")</f>
        <v>0.3599</v>
      </c>
      <c r="G2360" s="5" t="str">
        <f si="33" t="shared"/>
        <v>Offer363000annual_interest_rate</v>
      </c>
    </row>
    <row r="2361" spans="1:7" x14ac:dyDescent="0.2">
      <c r="A2361" s="5" t="s">
        <v>148</v>
      </c>
      <c r="B2361" s="8">
        <v>36</v>
      </c>
      <c r="C2361" s="8">
        <v>3000</v>
      </c>
      <c r="D2361" s="5" t="s">
        <v>86</v>
      </c>
      <c r="E2361" s="5" t="str">
        <f ca="1">IFERROR(OFFSET(Input!$F$1,MATCH(G2361,Input!$K$1:$K$10000,0)-1+$H2361,I2361),"Does Not Exist")</f>
        <v>0</v>
      </c>
      <c r="G2361" s="5" t="str">
        <f si="33" t="shared"/>
        <v>Offer363000origination_fee_rate</v>
      </c>
    </row>
    <row r="2362" spans="1:7" x14ac:dyDescent="0.2">
      <c r="A2362" s="5" t="s">
        <v>148</v>
      </c>
      <c r="B2362" s="8">
        <v>36</v>
      </c>
      <c r="C2362" s="8">
        <v>3000</v>
      </c>
      <c r="D2362" s="5" t="s">
        <v>145</v>
      </c>
      <c r="E2362" s="5" t="str">
        <f ca="1">IFERROR(OFFSET(Input!$F$1,MATCH(G2362,Input!$K$1:$K$10000,0)-1+$H2362,I2362),"Does Not Exist")</f>
        <v>0</v>
      </c>
      <c r="G2362" s="5" t="str">
        <f si="33" t="shared"/>
        <v>Offer363000origination_fee_amount</v>
      </c>
    </row>
    <row r="2363" spans="1:7" x14ac:dyDescent="0.2">
      <c r="A2363" s="5" t="s">
        <v>148</v>
      </c>
      <c r="B2363" s="8">
        <v>36</v>
      </c>
      <c r="C2363" s="8">
        <v>3000</v>
      </c>
      <c r="D2363" s="5" t="s">
        <v>74</v>
      </c>
      <c r="E2363" s="5" t="str">
        <f ca="1">IFERROR(OFFSET(Input!$F$1,MATCH(G2363,Input!$K$1:$K$10000,0)-1+$H2363,I2363),"Does Not Exist")</f>
        <v>0.3599</v>
      </c>
      <c r="G2363" s="5" t="str">
        <f si="33" t="shared"/>
        <v>Offer363000apr</v>
      </c>
    </row>
    <row r="2364" spans="1:7" x14ac:dyDescent="0.2">
      <c r="A2364" s="5" t="s">
        <v>148</v>
      </c>
      <c r="B2364" s="8">
        <v>36</v>
      </c>
      <c r="C2364" s="8">
        <v>3000</v>
      </c>
      <c r="D2364" s="5" t="s">
        <v>84</v>
      </c>
      <c r="E2364" s="5" t="str">
        <f ca="1">IFERROR(OFFSET(Input!$F$1,MATCH(G2364,Input!$K$1:$K$10000,0)-1+$H2364,I2364),"Does Not Exist")</f>
        <v>137.39</v>
      </c>
      <c r="G2364" s="5" t="str">
        <f si="33" t="shared"/>
        <v>Offer363000monthly_payment</v>
      </c>
    </row>
    <row r="2365" spans="1:7" x14ac:dyDescent="0.2">
      <c r="A2365" s="5" t="s">
        <v>148</v>
      </c>
      <c r="B2365" s="8">
        <v>36</v>
      </c>
      <c r="C2365" s="8">
        <v>3000</v>
      </c>
      <c r="D2365" s="5" t="s">
        <v>149</v>
      </c>
      <c r="E2365" s="5" t="str">
        <f ca="1">IFERROR(OFFSET(Input!$F$1,MATCH(G2365,Input!$K$1:$K$10000,0)-1+$H2365,I2365),"Does Not Exist")</f>
        <v>true</v>
      </c>
      <c r="G2365" s="5" t="str">
        <f si="33" t="shared"/>
        <v>Offer363000display</v>
      </c>
    </row>
    <row r="2366" spans="1:7" x14ac:dyDescent="0.2">
      <c r="A2366" s="5" t="s">
        <v>148</v>
      </c>
      <c r="B2366" s="8">
        <v>36</v>
      </c>
      <c r="C2366" s="8">
        <v>3000</v>
      </c>
      <c r="D2366" s="5" t="s">
        <v>150</v>
      </c>
      <c r="E2366" s="5" t="str">
        <f ca="1">IFERROR(OFFSET(Input!$F$1,MATCH(G2366,Input!$K$1:$K$10000,0)-1+$H2366,I2366),"Does Not Exist")</f>
        <v>online_underwriting</v>
      </c>
      <c r="G2366" s="5" t="str">
        <f si="33" t="shared"/>
        <v>Offer363000type</v>
      </c>
    </row>
    <row r="2367" spans="1:7" x14ac:dyDescent="0.2">
      <c r="A2367" s="5" t="s">
        <v>148</v>
      </c>
      <c r="B2367" s="8">
        <v>36</v>
      </c>
      <c r="C2367" s="8">
        <v>3250</v>
      </c>
      <c r="D2367" s="5" t="s">
        <v>123</v>
      </c>
      <c r="E2367" s="5" t="str">
        <f ca="1">IFERROR(OFFSET(Input!$F$1,MATCH(G2367,Input!$K$1:$K$10000,0)-1+$H2367,I2367),"Does Not Exist")</f>
        <v>Does Not Exist</v>
      </c>
      <c r="G2367" s="5" t="str">
        <f si="33" t="shared"/>
        <v>Offer363250annual_interest_rate</v>
      </c>
    </row>
    <row r="2368" spans="1:7" x14ac:dyDescent="0.2">
      <c r="A2368" s="5" t="s">
        <v>148</v>
      </c>
      <c r="B2368" s="8">
        <v>36</v>
      </c>
      <c r="C2368" s="8">
        <v>3250</v>
      </c>
      <c r="D2368" s="5" t="s">
        <v>86</v>
      </c>
      <c r="E2368" s="5" t="str">
        <f ca="1">IFERROR(OFFSET(Input!$F$1,MATCH(G2368,Input!$K$1:$K$10000,0)-1+$H2368,I2368),"Does Not Exist")</f>
        <v>Does Not Exist</v>
      </c>
      <c r="G2368" s="5" t="str">
        <f si="33" t="shared"/>
        <v>Offer363250origination_fee_rate</v>
      </c>
    </row>
    <row r="2369" spans="1:7" x14ac:dyDescent="0.2">
      <c r="A2369" s="5" t="s">
        <v>148</v>
      </c>
      <c r="B2369" s="8">
        <v>36</v>
      </c>
      <c r="C2369" s="8">
        <v>3250</v>
      </c>
      <c r="D2369" s="5" t="s">
        <v>145</v>
      </c>
      <c r="E2369" s="5" t="str">
        <f ca="1">IFERROR(OFFSET(Input!$F$1,MATCH(G2369,Input!$K$1:$K$10000,0)-1+$H2369,I2369),"Does Not Exist")</f>
        <v>Does Not Exist</v>
      </c>
      <c r="G2369" s="5" t="str">
        <f si="33" t="shared"/>
        <v>Offer363250origination_fee_amount</v>
      </c>
    </row>
    <row r="2370" spans="1:7" x14ac:dyDescent="0.2">
      <c r="A2370" s="5" t="s">
        <v>148</v>
      </c>
      <c r="B2370" s="8">
        <v>36</v>
      </c>
      <c r="C2370" s="8">
        <v>3250</v>
      </c>
      <c r="D2370" s="5" t="s">
        <v>74</v>
      </c>
      <c r="E2370" s="5" t="str">
        <f ca="1">IFERROR(OFFSET(Input!$F$1,MATCH(G2370,Input!$K$1:$K$10000,0)-1+$H2370,I2370),"Does Not Exist")</f>
        <v>Does Not Exist</v>
      </c>
      <c r="G2370" s="5" t="str">
        <f si="33" t="shared"/>
        <v>Offer363250apr</v>
      </c>
    </row>
    <row r="2371" spans="1:7" x14ac:dyDescent="0.2">
      <c r="A2371" s="5" t="s">
        <v>148</v>
      </c>
      <c r="B2371" s="8">
        <v>36</v>
      </c>
      <c r="C2371" s="8">
        <v>3250</v>
      </c>
      <c r="D2371" s="5" t="s">
        <v>84</v>
      </c>
      <c r="E2371" s="5" t="str">
        <f ca="1">IFERROR(OFFSET(Input!$F$1,MATCH(G2371,Input!$K$1:$K$10000,0)-1+$H2371,I2371),"Does Not Exist")</f>
        <v>Does Not Exist</v>
      </c>
      <c r="G2371" s="5" t="str">
        <f si="33" t="shared"/>
        <v>Offer363250monthly_payment</v>
      </c>
    </row>
    <row r="2372" spans="1:7" x14ac:dyDescent="0.2">
      <c r="A2372" s="5" t="s">
        <v>148</v>
      </c>
      <c r="B2372" s="8">
        <v>36</v>
      </c>
      <c r="C2372" s="8">
        <v>3250</v>
      </c>
      <c r="D2372" s="5" t="s">
        <v>149</v>
      </c>
      <c r="E2372" s="5" t="str">
        <f ca="1">IFERROR(OFFSET(Input!$F$1,MATCH(G2372,Input!$K$1:$K$10000,0)-1+$H2372,I2372),"Does Not Exist")</f>
        <v>Does Not Exist</v>
      </c>
      <c r="G2372" s="5" t="str">
        <f si="33" t="shared"/>
        <v>Offer363250display</v>
      </c>
    </row>
    <row r="2373" spans="1:7" x14ac:dyDescent="0.2">
      <c r="A2373" s="5" t="s">
        <v>148</v>
      </c>
      <c r="B2373" s="8">
        <v>36</v>
      </c>
      <c r="C2373" s="8">
        <v>3250</v>
      </c>
      <c r="D2373" s="5" t="s">
        <v>150</v>
      </c>
      <c r="E2373" s="5" t="str">
        <f ca="1">IFERROR(OFFSET(Input!$F$1,MATCH(G2373,Input!$K$1:$K$10000,0)-1+$H2373,I2373),"Does Not Exist")</f>
        <v>Does Not Exist</v>
      </c>
      <c r="G2373" s="5" t="str">
        <f si="33" t="shared"/>
        <v>Offer363250type</v>
      </c>
    </row>
    <row r="2374" spans="1:7" x14ac:dyDescent="0.2">
      <c r="A2374" s="5" t="s">
        <v>148</v>
      </c>
      <c r="B2374" s="8">
        <v>36</v>
      </c>
      <c r="C2374" s="8">
        <v>3500</v>
      </c>
      <c r="D2374" s="5" t="s">
        <v>123</v>
      </c>
      <c r="E2374" s="5" t="str">
        <f ca="1">IFERROR(OFFSET(Input!$F$1,MATCH(G2374,Input!$K$1:$K$10000,0)-1+$H2374,I2374),"Does Not Exist")</f>
        <v>Does Not Exist</v>
      </c>
      <c r="G2374" s="5" t="str">
        <f si="33" t="shared"/>
        <v>Offer363500annual_interest_rate</v>
      </c>
    </row>
    <row r="2375" spans="1:7" x14ac:dyDescent="0.2">
      <c r="A2375" s="5" t="s">
        <v>148</v>
      </c>
      <c r="B2375" s="8">
        <v>36</v>
      </c>
      <c r="C2375" s="8">
        <v>3500</v>
      </c>
      <c r="D2375" s="5" t="s">
        <v>86</v>
      </c>
      <c r="E2375" s="5" t="str">
        <f ca="1">IFERROR(OFFSET(Input!$F$1,MATCH(G2375,Input!$K$1:$K$10000,0)-1+$H2375,I2375),"Does Not Exist")</f>
        <v>Does Not Exist</v>
      </c>
      <c r="G2375" s="5" t="str">
        <f si="33" t="shared"/>
        <v>Offer363500origination_fee_rate</v>
      </c>
    </row>
    <row r="2376" spans="1:7" x14ac:dyDescent="0.2">
      <c r="A2376" s="5" t="s">
        <v>148</v>
      </c>
      <c r="B2376" s="8">
        <v>36</v>
      </c>
      <c r="C2376" s="8">
        <v>3500</v>
      </c>
      <c r="D2376" s="5" t="s">
        <v>145</v>
      </c>
      <c r="E2376" s="5" t="str">
        <f ca="1">IFERROR(OFFSET(Input!$F$1,MATCH(G2376,Input!$K$1:$K$10000,0)-1+$H2376,I2376),"Does Not Exist")</f>
        <v>Does Not Exist</v>
      </c>
      <c r="G2376" s="5" t="str">
        <f si="33" t="shared"/>
        <v>Offer363500origination_fee_amount</v>
      </c>
    </row>
    <row r="2377" spans="1:7" x14ac:dyDescent="0.2">
      <c r="A2377" s="5" t="s">
        <v>148</v>
      </c>
      <c r="B2377" s="8">
        <v>36</v>
      </c>
      <c r="C2377" s="8">
        <v>3500</v>
      </c>
      <c r="D2377" s="5" t="s">
        <v>74</v>
      </c>
      <c r="E2377" s="5" t="str">
        <f ca="1">IFERROR(OFFSET(Input!$F$1,MATCH(G2377,Input!$K$1:$K$10000,0)-1+$H2377,I2377),"Does Not Exist")</f>
        <v>Does Not Exist</v>
      </c>
      <c r="G2377" s="5" t="str">
        <f si="33" t="shared"/>
        <v>Offer363500apr</v>
      </c>
    </row>
    <row r="2378" spans="1:7" x14ac:dyDescent="0.2">
      <c r="A2378" s="5" t="s">
        <v>148</v>
      </c>
      <c r="B2378" s="8">
        <v>36</v>
      </c>
      <c r="C2378" s="8">
        <v>3500</v>
      </c>
      <c r="D2378" s="5" t="s">
        <v>84</v>
      </c>
      <c r="E2378" s="5" t="str">
        <f ca="1">IFERROR(OFFSET(Input!$F$1,MATCH(G2378,Input!$K$1:$K$10000,0)-1+$H2378,I2378),"Does Not Exist")</f>
        <v>Does Not Exist</v>
      </c>
      <c r="G2378" s="5" t="str">
        <f si="33" t="shared"/>
        <v>Offer363500monthly_payment</v>
      </c>
    </row>
    <row r="2379" spans="1:7" x14ac:dyDescent="0.2">
      <c r="A2379" s="5" t="s">
        <v>148</v>
      </c>
      <c r="B2379" s="8">
        <v>36</v>
      </c>
      <c r="C2379" s="8">
        <v>3500</v>
      </c>
      <c r="D2379" s="5" t="s">
        <v>149</v>
      </c>
      <c r="E2379" s="5" t="str">
        <f ca="1">IFERROR(OFFSET(Input!$F$1,MATCH(G2379,Input!$K$1:$K$10000,0)-1+$H2379,I2379),"Does Not Exist")</f>
        <v>Does Not Exist</v>
      </c>
      <c r="G2379" s="5" t="str">
        <f si="33" t="shared"/>
        <v>Offer363500display</v>
      </c>
    </row>
    <row r="2380" spans="1:7" x14ac:dyDescent="0.2">
      <c r="A2380" s="5" t="s">
        <v>148</v>
      </c>
      <c r="B2380" s="8">
        <v>36</v>
      </c>
      <c r="C2380" s="8">
        <v>3500</v>
      </c>
      <c r="D2380" s="5" t="s">
        <v>150</v>
      </c>
      <c r="E2380" s="5" t="str">
        <f ca="1">IFERROR(OFFSET(Input!$F$1,MATCH(G2380,Input!$K$1:$K$10000,0)-1+$H2380,I2380),"Does Not Exist")</f>
        <v>Does Not Exist</v>
      </c>
      <c r="G2380" s="5" t="str">
        <f si="33" t="shared"/>
        <v>Offer363500type</v>
      </c>
    </row>
    <row r="2381" spans="1:7" x14ac:dyDescent="0.2">
      <c r="A2381" s="5" t="s">
        <v>148</v>
      </c>
      <c r="B2381" s="8">
        <v>36</v>
      </c>
      <c r="C2381" s="8">
        <v>3750</v>
      </c>
      <c r="D2381" s="5" t="s">
        <v>123</v>
      </c>
      <c r="E2381" s="5" t="str">
        <f ca="1">IFERROR(OFFSET(Input!$F$1,MATCH(G2381,Input!$K$1:$K$10000,0)-1+$H2381,I2381),"Does Not Exist")</f>
        <v>Does Not Exist</v>
      </c>
      <c r="G2381" s="5" t="str">
        <f si="33" t="shared"/>
        <v>Offer363750annual_interest_rate</v>
      </c>
    </row>
    <row r="2382" spans="1:7" x14ac:dyDescent="0.2">
      <c r="A2382" s="5" t="s">
        <v>148</v>
      </c>
      <c r="B2382" s="8">
        <v>36</v>
      </c>
      <c r="C2382" s="8">
        <v>3750</v>
      </c>
      <c r="D2382" s="5" t="s">
        <v>86</v>
      </c>
      <c r="E2382" s="5" t="str">
        <f ca="1">IFERROR(OFFSET(Input!$F$1,MATCH(G2382,Input!$K$1:$K$10000,0)-1+$H2382,I2382),"Does Not Exist")</f>
        <v>Does Not Exist</v>
      </c>
      <c r="G2382" s="5" t="str">
        <f si="33" t="shared"/>
        <v>Offer363750origination_fee_rate</v>
      </c>
    </row>
    <row r="2383" spans="1:7" x14ac:dyDescent="0.2">
      <c r="A2383" s="5" t="s">
        <v>148</v>
      </c>
      <c r="B2383" s="8">
        <v>36</v>
      </c>
      <c r="C2383" s="8">
        <v>3750</v>
      </c>
      <c r="D2383" s="5" t="s">
        <v>145</v>
      </c>
      <c r="E2383" s="5" t="str">
        <f ca="1">IFERROR(OFFSET(Input!$F$1,MATCH(G2383,Input!$K$1:$K$10000,0)-1+$H2383,I2383),"Does Not Exist")</f>
        <v>Does Not Exist</v>
      </c>
      <c r="G2383" s="5" t="str">
        <f si="33" t="shared"/>
        <v>Offer363750origination_fee_amount</v>
      </c>
    </row>
    <row r="2384" spans="1:7" x14ac:dyDescent="0.2">
      <c r="A2384" s="5" t="s">
        <v>148</v>
      </c>
      <c r="B2384" s="8">
        <v>36</v>
      </c>
      <c r="C2384" s="8">
        <v>3750</v>
      </c>
      <c r="D2384" s="5" t="s">
        <v>74</v>
      </c>
      <c r="E2384" s="5" t="str">
        <f ca="1">IFERROR(OFFSET(Input!$F$1,MATCH(G2384,Input!$K$1:$K$10000,0)-1+$H2384,I2384),"Does Not Exist")</f>
        <v>Does Not Exist</v>
      </c>
      <c r="G2384" s="5" t="str">
        <f si="33" t="shared"/>
        <v>Offer363750apr</v>
      </c>
    </row>
    <row r="2385" spans="1:7" x14ac:dyDescent="0.2">
      <c r="A2385" s="5" t="s">
        <v>148</v>
      </c>
      <c r="B2385" s="8">
        <v>36</v>
      </c>
      <c r="C2385" s="8">
        <v>3750</v>
      </c>
      <c r="D2385" s="5" t="s">
        <v>84</v>
      </c>
      <c r="E2385" s="5" t="str">
        <f ca="1">IFERROR(OFFSET(Input!$F$1,MATCH(G2385,Input!$K$1:$K$10000,0)-1+$H2385,I2385),"Does Not Exist")</f>
        <v>Does Not Exist</v>
      </c>
      <c r="G2385" s="5" t="str">
        <f si="33" t="shared"/>
        <v>Offer363750monthly_payment</v>
      </c>
    </row>
    <row r="2386" spans="1:7" x14ac:dyDescent="0.2">
      <c r="A2386" s="5" t="s">
        <v>148</v>
      </c>
      <c r="B2386" s="8">
        <v>36</v>
      </c>
      <c r="C2386" s="8">
        <v>3750</v>
      </c>
      <c r="D2386" s="5" t="s">
        <v>149</v>
      </c>
      <c r="E2386" s="5" t="str">
        <f ca="1">IFERROR(OFFSET(Input!$F$1,MATCH(G2386,Input!$K$1:$K$10000,0)-1+$H2386,I2386),"Does Not Exist")</f>
        <v>Does Not Exist</v>
      </c>
      <c r="G2386" s="5" t="str">
        <f si="33" t="shared"/>
        <v>Offer363750display</v>
      </c>
    </row>
    <row r="2387" spans="1:7" x14ac:dyDescent="0.2">
      <c r="A2387" s="5" t="s">
        <v>148</v>
      </c>
      <c r="B2387" s="8">
        <v>36</v>
      </c>
      <c r="C2387" s="8">
        <v>3750</v>
      </c>
      <c r="D2387" s="5" t="s">
        <v>150</v>
      </c>
      <c r="E2387" s="5" t="str">
        <f ca="1">IFERROR(OFFSET(Input!$F$1,MATCH(G2387,Input!$K$1:$K$10000,0)-1+$H2387,I2387),"Does Not Exist")</f>
        <v>Does Not Exist</v>
      </c>
      <c r="G2387" s="5" t="str">
        <f si="33" t="shared"/>
        <v>Offer363750type</v>
      </c>
    </row>
    <row r="2388" spans="1:7" x14ac:dyDescent="0.2">
      <c r="A2388" s="5" t="s">
        <v>148</v>
      </c>
      <c r="B2388" s="8">
        <v>36</v>
      </c>
      <c r="C2388" s="8">
        <v>4000</v>
      </c>
      <c r="D2388" s="5" t="s">
        <v>123</v>
      </c>
      <c r="E2388" s="5" t="str">
        <f ca="1">IFERROR(OFFSET(Input!$F$1,MATCH(G2388,Input!$K$1:$K$10000,0)-1+$H2388,I2388),"Does Not Exist")</f>
        <v>Does Not Exist</v>
      </c>
      <c r="G2388" s="5" t="str">
        <f si="33" t="shared"/>
        <v>Offer364000annual_interest_rate</v>
      </c>
    </row>
    <row r="2389" spans="1:7" x14ac:dyDescent="0.2">
      <c r="A2389" s="5" t="s">
        <v>148</v>
      </c>
      <c r="B2389" s="8">
        <v>36</v>
      </c>
      <c r="C2389" s="8">
        <v>4000</v>
      </c>
      <c r="D2389" s="5" t="s">
        <v>86</v>
      </c>
      <c r="E2389" s="5" t="str">
        <f ca="1">IFERROR(OFFSET(Input!$F$1,MATCH(G2389,Input!$K$1:$K$10000,0)-1+$H2389,I2389),"Does Not Exist")</f>
        <v>Does Not Exist</v>
      </c>
      <c r="G2389" s="5" t="str">
        <f si="33" t="shared"/>
        <v>Offer364000origination_fee_rate</v>
      </c>
    </row>
    <row r="2390" spans="1:7" x14ac:dyDescent="0.2">
      <c r="A2390" s="5" t="s">
        <v>148</v>
      </c>
      <c r="B2390" s="8">
        <v>36</v>
      </c>
      <c r="C2390" s="8">
        <v>4000</v>
      </c>
      <c r="D2390" s="5" t="s">
        <v>145</v>
      </c>
      <c r="E2390" s="5" t="str">
        <f ca="1">IFERROR(OFFSET(Input!$F$1,MATCH(G2390,Input!$K$1:$K$10000,0)-1+$H2390,I2390),"Does Not Exist")</f>
        <v>Does Not Exist</v>
      </c>
      <c r="G2390" s="5" t="str">
        <f si="33" t="shared"/>
        <v>Offer364000origination_fee_amount</v>
      </c>
    </row>
    <row r="2391" spans="1:7" x14ac:dyDescent="0.2">
      <c r="A2391" s="5" t="s">
        <v>148</v>
      </c>
      <c r="B2391" s="8">
        <v>36</v>
      </c>
      <c r="C2391" s="8">
        <v>4000</v>
      </c>
      <c r="D2391" s="5" t="s">
        <v>74</v>
      </c>
      <c r="E2391" s="5" t="str">
        <f ca="1">IFERROR(OFFSET(Input!$F$1,MATCH(G2391,Input!$K$1:$K$10000,0)-1+$H2391,I2391),"Does Not Exist")</f>
        <v>Does Not Exist</v>
      </c>
      <c r="G2391" s="5" t="str">
        <f si="33" t="shared"/>
        <v>Offer364000apr</v>
      </c>
    </row>
    <row r="2392" spans="1:7" x14ac:dyDescent="0.2">
      <c r="A2392" s="5" t="s">
        <v>148</v>
      </c>
      <c r="B2392" s="8">
        <v>36</v>
      </c>
      <c r="C2392" s="8">
        <v>4000</v>
      </c>
      <c r="D2392" s="5" t="s">
        <v>84</v>
      </c>
      <c r="E2392" s="5" t="str">
        <f ca="1">IFERROR(OFFSET(Input!$F$1,MATCH(G2392,Input!$K$1:$K$10000,0)-1+$H2392,I2392),"Does Not Exist")</f>
        <v>Does Not Exist</v>
      </c>
      <c r="G2392" s="5" t="str">
        <f si="33" t="shared"/>
        <v>Offer364000monthly_payment</v>
      </c>
    </row>
    <row r="2393" spans="1:7" x14ac:dyDescent="0.2">
      <c r="A2393" s="5" t="s">
        <v>148</v>
      </c>
      <c r="B2393" s="8">
        <v>36</v>
      </c>
      <c r="C2393" s="8">
        <v>4000</v>
      </c>
      <c r="D2393" s="5" t="s">
        <v>149</v>
      </c>
      <c r="E2393" s="5" t="str">
        <f ca="1">IFERROR(OFFSET(Input!$F$1,MATCH(G2393,Input!$K$1:$K$10000,0)-1+$H2393,I2393),"Does Not Exist")</f>
        <v>Does Not Exist</v>
      </c>
      <c r="G2393" s="5" t="str">
        <f si="33" t="shared"/>
        <v>Offer364000display</v>
      </c>
    </row>
    <row r="2394" spans="1:7" x14ac:dyDescent="0.2">
      <c r="A2394" s="5" t="s">
        <v>148</v>
      </c>
      <c r="B2394" s="8">
        <v>36</v>
      </c>
      <c r="C2394" s="8">
        <v>4000</v>
      </c>
      <c r="D2394" s="5" t="s">
        <v>150</v>
      </c>
      <c r="E2394" s="5" t="str">
        <f ca="1">IFERROR(OFFSET(Input!$F$1,MATCH(G2394,Input!$K$1:$K$10000,0)-1+$H2394,I2394),"Does Not Exist")</f>
        <v>Does Not Exist</v>
      </c>
      <c r="G2394" s="5" t="str">
        <f si="33" t="shared"/>
        <v>Offer364000type</v>
      </c>
    </row>
    <row r="2395" spans="1:7" x14ac:dyDescent="0.2">
      <c r="A2395" s="5" t="s">
        <v>148</v>
      </c>
      <c r="B2395" s="8">
        <v>36</v>
      </c>
      <c r="C2395" s="8">
        <v>4250</v>
      </c>
      <c r="D2395" s="5" t="s">
        <v>123</v>
      </c>
      <c r="E2395" s="5" t="str">
        <f ca="1">IFERROR(OFFSET(Input!$F$1,MATCH(G2395,Input!$K$1:$K$10000,0)-1+$H2395,I2395),"Does Not Exist")</f>
        <v>Does Not Exist</v>
      </c>
      <c r="G2395" s="5" t="str">
        <f si="33" t="shared"/>
        <v>Offer364250annual_interest_rate</v>
      </c>
    </row>
    <row r="2396" spans="1:7" x14ac:dyDescent="0.2">
      <c r="A2396" s="5" t="s">
        <v>148</v>
      </c>
      <c r="B2396" s="8">
        <v>36</v>
      </c>
      <c r="C2396" s="8">
        <v>4250</v>
      </c>
      <c r="D2396" s="5" t="s">
        <v>86</v>
      </c>
      <c r="E2396" s="5" t="str">
        <f ca="1">IFERROR(OFFSET(Input!$F$1,MATCH(G2396,Input!$K$1:$K$10000,0)-1+$H2396,I2396),"Does Not Exist")</f>
        <v>Does Not Exist</v>
      </c>
      <c r="G2396" s="5" t="str">
        <f si="33" t="shared"/>
        <v>Offer364250origination_fee_rate</v>
      </c>
    </row>
    <row r="2397" spans="1:7" x14ac:dyDescent="0.2">
      <c r="A2397" s="5" t="s">
        <v>148</v>
      </c>
      <c r="B2397" s="8">
        <v>36</v>
      </c>
      <c r="C2397" s="8">
        <v>4250</v>
      </c>
      <c r="D2397" s="5" t="s">
        <v>145</v>
      </c>
      <c r="E2397" s="5" t="str">
        <f ca="1">IFERROR(OFFSET(Input!$F$1,MATCH(G2397,Input!$K$1:$K$10000,0)-1+$H2397,I2397),"Does Not Exist")</f>
        <v>Does Not Exist</v>
      </c>
      <c r="G2397" s="5" t="str">
        <f si="33" t="shared"/>
        <v>Offer364250origination_fee_amount</v>
      </c>
    </row>
    <row r="2398" spans="1:7" x14ac:dyDescent="0.2">
      <c r="A2398" s="5" t="s">
        <v>148</v>
      </c>
      <c r="B2398" s="8">
        <v>36</v>
      </c>
      <c r="C2398" s="8">
        <v>4250</v>
      </c>
      <c r="D2398" s="5" t="s">
        <v>74</v>
      </c>
      <c r="E2398" s="5" t="str">
        <f ca="1">IFERROR(OFFSET(Input!$F$1,MATCH(G2398,Input!$K$1:$K$10000,0)-1+$H2398,I2398),"Does Not Exist")</f>
        <v>Does Not Exist</v>
      </c>
      <c r="G2398" s="5" t="str">
        <f si="33" t="shared"/>
        <v>Offer364250apr</v>
      </c>
    </row>
    <row r="2399" spans="1:7" x14ac:dyDescent="0.2">
      <c r="A2399" s="5" t="s">
        <v>148</v>
      </c>
      <c r="B2399" s="8">
        <v>36</v>
      </c>
      <c r="C2399" s="8">
        <v>4250</v>
      </c>
      <c r="D2399" s="5" t="s">
        <v>84</v>
      </c>
      <c r="E2399" s="5" t="str">
        <f ca="1">IFERROR(OFFSET(Input!$F$1,MATCH(G2399,Input!$K$1:$K$10000,0)-1+$H2399,I2399),"Does Not Exist")</f>
        <v>Does Not Exist</v>
      </c>
      <c r="G2399" s="5" t="str">
        <f si="33" t="shared"/>
        <v>Offer364250monthly_payment</v>
      </c>
    </row>
    <row r="2400" spans="1:7" x14ac:dyDescent="0.2">
      <c r="A2400" s="5" t="s">
        <v>148</v>
      </c>
      <c r="B2400" s="8">
        <v>36</v>
      </c>
      <c r="C2400" s="8">
        <v>4250</v>
      </c>
      <c r="D2400" s="5" t="s">
        <v>149</v>
      </c>
      <c r="E2400" s="5" t="str">
        <f ca="1">IFERROR(OFFSET(Input!$F$1,MATCH(G2400,Input!$K$1:$K$10000,0)-1+$H2400,I2400),"Does Not Exist")</f>
        <v>Does Not Exist</v>
      </c>
      <c r="G2400" s="5" t="str">
        <f ref="G2400:G2463" si="34" t="shared">A2400&amp;B2400&amp;C2400&amp;D2400</f>
        <v>Offer364250display</v>
      </c>
    </row>
    <row r="2401" spans="1:7" x14ac:dyDescent="0.2">
      <c r="A2401" s="5" t="s">
        <v>148</v>
      </c>
      <c r="B2401" s="8">
        <v>36</v>
      </c>
      <c r="C2401" s="8">
        <v>4250</v>
      </c>
      <c r="D2401" s="5" t="s">
        <v>150</v>
      </c>
      <c r="E2401" s="5" t="str">
        <f ca="1">IFERROR(OFFSET(Input!$F$1,MATCH(G2401,Input!$K$1:$K$10000,0)-1+$H2401,I2401),"Does Not Exist")</f>
        <v>Does Not Exist</v>
      </c>
      <c r="G2401" s="5" t="str">
        <f si="34" t="shared"/>
        <v>Offer364250type</v>
      </c>
    </row>
    <row r="2402" spans="1:7" x14ac:dyDescent="0.2">
      <c r="A2402" s="5" t="s">
        <v>148</v>
      </c>
      <c r="B2402" s="8">
        <v>36</v>
      </c>
      <c r="C2402" s="8">
        <v>4500</v>
      </c>
      <c r="D2402" s="5" t="s">
        <v>123</v>
      </c>
      <c r="E2402" s="5" t="str">
        <f ca="1">IFERROR(OFFSET(Input!$F$1,MATCH(G2402,Input!$K$1:$K$10000,0)-1+$H2402,I2402),"Does Not Exist")</f>
        <v>Does Not Exist</v>
      </c>
      <c r="G2402" s="5" t="str">
        <f si="34" t="shared"/>
        <v>Offer364500annual_interest_rate</v>
      </c>
    </row>
    <row r="2403" spans="1:7" x14ac:dyDescent="0.2">
      <c r="A2403" s="5" t="s">
        <v>148</v>
      </c>
      <c r="B2403" s="8">
        <v>36</v>
      </c>
      <c r="C2403" s="8">
        <v>4500</v>
      </c>
      <c r="D2403" s="5" t="s">
        <v>86</v>
      </c>
      <c r="E2403" s="5" t="str">
        <f ca="1">IFERROR(OFFSET(Input!$F$1,MATCH(G2403,Input!$K$1:$K$10000,0)-1+$H2403,I2403),"Does Not Exist")</f>
        <v>Does Not Exist</v>
      </c>
      <c r="G2403" s="5" t="str">
        <f si="34" t="shared"/>
        <v>Offer364500origination_fee_rate</v>
      </c>
    </row>
    <row r="2404" spans="1:7" x14ac:dyDescent="0.2">
      <c r="A2404" s="5" t="s">
        <v>148</v>
      </c>
      <c r="B2404" s="8">
        <v>36</v>
      </c>
      <c r="C2404" s="8">
        <v>4500</v>
      </c>
      <c r="D2404" s="5" t="s">
        <v>145</v>
      </c>
      <c r="E2404" s="5" t="str">
        <f ca="1">IFERROR(OFFSET(Input!$F$1,MATCH(G2404,Input!$K$1:$K$10000,0)-1+$H2404,I2404),"Does Not Exist")</f>
        <v>Does Not Exist</v>
      </c>
      <c r="G2404" s="5" t="str">
        <f si="34" t="shared"/>
        <v>Offer364500origination_fee_amount</v>
      </c>
    </row>
    <row r="2405" spans="1:7" x14ac:dyDescent="0.2">
      <c r="A2405" s="5" t="s">
        <v>148</v>
      </c>
      <c r="B2405" s="8">
        <v>36</v>
      </c>
      <c r="C2405" s="8">
        <v>4500</v>
      </c>
      <c r="D2405" s="5" t="s">
        <v>74</v>
      </c>
      <c r="E2405" s="5" t="str">
        <f ca="1">IFERROR(OFFSET(Input!$F$1,MATCH(G2405,Input!$K$1:$K$10000,0)-1+$H2405,I2405),"Does Not Exist")</f>
        <v>Does Not Exist</v>
      </c>
      <c r="G2405" s="5" t="str">
        <f si="34" t="shared"/>
        <v>Offer364500apr</v>
      </c>
    </row>
    <row r="2406" spans="1:7" x14ac:dyDescent="0.2">
      <c r="A2406" s="5" t="s">
        <v>148</v>
      </c>
      <c r="B2406" s="8">
        <v>36</v>
      </c>
      <c r="C2406" s="8">
        <v>4500</v>
      </c>
      <c r="D2406" s="5" t="s">
        <v>84</v>
      </c>
      <c r="E2406" s="5" t="str">
        <f ca="1">IFERROR(OFFSET(Input!$F$1,MATCH(G2406,Input!$K$1:$K$10000,0)-1+$H2406,I2406),"Does Not Exist")</f>
        <v>Does Not Exist</v>
      </c>
      <c r="G2406" s="5" t="str">
        <f si="34" t="shared"/>
        <v>Offer364500monthly_payment</v>
      </c>
    </row>
    <row r="2407" spans="1:7" x14ac:dyDescent="0.2">
      <c r="A2407" s="5" t="s">
        <v>148</v>
      </c>
      <c r="B2407" s="8">
        <v>36</v>
      </c>
      <c r="C2407" s="8">
        <v>4500</v>
      </c>
      <c r="D2407" s="5" t="s">
        <v>149</v>
      </c>
      <c r="E2407" s="5" t="str">
        <f ca="1">IFERROR(OFFSET(Input!$F$1,MATCH(G2407,Input!$K$1:$K$10000,0)-1+$H2407,I2407),"Does Not Exist")</f>
        <v>Does Not Exist</v>
      </c>
      <c r="G2407" s="5" t="str">
        <f si="34" t="shared"/>
        <v>Offer364500display</v>
      </c>
    </row>
    <row r="2408" spans="1:7" x14ac:dyDescent="0.2">
      <c r="A2408" s="5" t="s">
        <v>148</v>
      </c>
      <c r="B2408" s="8">
        <v>36</v>
      </c>
      <c r="C2408" s="8">
        <v>4500</v>
      </c>
      <c r="D2408" s="5" t="s">
        <v>150</v>
      </c>
      <c r="E2408" s="5" t="str">
        <f ca="1">IFERROR(OFFSET(Input!$F$1,MATCH(G2408,Input!$K$1:$K$10000,0)-1+$H2408,I2408),"Does Not Exist")</f>
        <v>Does Not Exist</v>
      </c>
      <c r="G2408" s="5" t="str">
        <f si="34" t="shared"/>
        <v>Offer364500type</v>
      </c>
    </row>
    <row r="2409" spans="1:7" x14ac:dyDescent="0.2">
      <c r="A2409" s="5" t="s">
        <v>148</v>
      </c>
      <c r="B2409" s="8">
        <v>36</v>
      </c>
      <c r="C2409" s="8">
        <v>4750</v>
      </c>
      <c r="D2409" s="5" t="s">
        <v>123</v>
      </c>
      <c r="E2409" s="5" t="str">
        <f ca="1">IFERROR(OFFSET(Input!$F$1,MATCH(G2409,Input!$K$1:$K$10000,0)-1+$H2409,I2409),"Does Not Exist")</f>
        <v>Does Not Exist</v>
      </c>
      <c r="G2409" s="5" t="str">
        <f si="34" t="shared"/>
        <v>Offer364750annual_interest_rate</v>
      </c>
    </row>
    <row r="2410" spans="1:7" x14ac:dyDescent="0.2">
      <c r="A2410" s="5" t="s">
        <v>148</v>
      </c>
      <c r="B2410" s="8">
        <v>36</v>
      </c>
      <c r="C2410" s="8">
        <v>4750</v>
      </c>
      <c r="D2410" s="5" t="s">
        <v>86</v>
      </c>
      <c r="E2410" s="5" t="str">
        <f ca="1">IFERROR(OFFSET(Input!$F$1,MATCH(G2410,Input!$K$1:$K$10000,0)-1+$H2410,I2410),"Does Not Exist")</f>
        <v>Does Not Exist</v>
      </c>
      <c r="G2410" s="5" t="str">
        <f si="34" t="shared"/>
        <v>Offer364750origination_fee_rate</v>
      </c>
    </row>
    <row r="2411" spans="1:7" x14ac:dyDescent="0.2">
      <c r="A2411" s="5" t="s">
        <v>148</v>
      </c>
      <c r="B2411" s="8">
        <v>36</v>
      </c>
      <c r="C2411" s="8">
        <v>4750</v>
      </c>
      <c r="D2411" s="5" t="s">
        <v>145</v>
      </c>
      <c r="E2411" s="5" t="str">
        <f ca="1">IFERROR(OFFSET(Input!$F$1,MATCH(G2411,Input!$K$1:$K$10000,0)-1+$H2411,I2411),"Does Not Exist")</f>
        <v>Does Not Exist</v>
      </c>
      <c r="G2411" s="5" t="str">
        <f si="34" t="shared"/>
        <v>Offer364750origination_fee_amount</v>
      </c>
    </row>
    <row r="2412" spans="1:7" x14ac:dyDescent="0.2">
      <c r="A2412" s="5" t="s">
        <v>148</v>
      </c>
      <c r="B2412" s="8">
        <v>36</v>
      </c>
      <c r="C2412" s="8">
        <v>4750</v>
      </c>
      <c r="D2412" s="5" t="s">
        <v>74</v>
      </c>
      <c r="E2412" s="5" t="str">
        <f ca="1">IFERROR(OFFSET(Input!$F$1,MATCH(G2412,Input!$K$1:$K$10000,0)-1+$H2412,I2412),"Does Not Exist")</f>
        <v>Does Not Exist</v>
      </c>
      <c r="G2412" s="5" t="str">
        <f si="34" t="shared"/>
        <v>Offer364750apr</v>
      </c>
    </row>
    <row r="2413" spans="1:7" x14ac:dyDescent="0.2">
      <c r="A2413" s="5" t="s">
        <v>148</v>
      </c>
      <c r="B2413" s="8">
        <v>36</v>
      </c>
      <c r="C2413" s="8">
        <v>4750</v>
      </c>
      <c r="D2413" s="5" t="s">
        <v>84</v>
      </c>
      <c r="E2413" s="5" t="str">
        <f ca="1">IFERROR(OFFSET(Input!$F$1,MATCH(G2413,Input!$K$1:$K$10000,0)-1+$H2413,I2413),"Does Not Exist")</f>
        <v>Does Not Exist</v>
      </c>
      <c r="G2413" s="5" t="str">
        <f si="34" t="shared"/>
        <v>Offer364750monthly_payment</v>
      </c>
    </row>
    <row r="2414" spans="1:7" x14ac:dyDescent="0.2">
      <c r="A2414" s="5" t="s">
        <v>148</v>
      </c>
      <c r="B2414" s="8">
        <v>36</v>
      </c>
      <c r="C2414" s="8">
        <v>4750</v>
      </c>
      <c r="D2414" s="5" t="s">
        <v>149</v>
      </c>
      <c r="E2414" s="5" t="str">
        <f ca="1">IFERROR(OFFSET(Input!$F$1,MATCH(G2414,Input!$K$1:$K$10000,0)-1+$H2414,I2414),"Does Not Exist")</f>
        <v>Does Not Exist</v>
      </c>
      <c r="G2414" s="5" t="str">
        <f si="34" t="shared"/>
        <v>Offer364750display</v>
      </c>
    </row>
    <row r="2415" spans="1:7" x14ac:dyDescent="0.2">
      <c r="A2415" s="5" t="s">
        <v>148</v>
      </c>
      <c r="B2415" s="8">
        <v>36</v>
      </c>
      <c r="C2415" s="8">
        <v>4750</v>
      </c>
      <c r="D2415" s="5" t="s">
        <v>150</v>
      </c>
      <c r="E2415" s="5" t="str">
        <f ca="1">IFERROR(OFFSET(Input!$F$1,MATCH(G2415,Input!$K$1:$K$10000,0)-1+$H2415,I2415),"Does Not Exist")</f>
        <v>Does Not Exist</v>
      </c>
      <c r="G2415" s="5" t="str">
        <f si="34" t="shared"/>
        <v>Offer364750type</v>
      </c>
    </row>
    <row r="2416" spans="1:7" x14ac:dyDescent="0.2">
      <c r="A2416" s="5" t="s">
        <v>148</v>
      </c>
      <c r="B2416" s="8">
        <v>36</v>
      </c>
      <c r="C2416" s="8">
        <v>5000</v>
      </c>
      <c r="D2416" s="5" t="s">
        <v>123</v>
      </c>
      <c r="E2416" s="5" t="str">
        <f ca="1">IFERROR(OFFSET(Input!$F$1,MATCH(G2416,Input!$K$1:$K$10000,0)-1+$H2416,I2416),"Does Not Exist")</f>
        <v>Does Not Exist</v>
      </c>
      <c r="G2416" s="5" t="str">
        <f si="34" t="shared"/>
        <v>Offer365000annual_interest_rate</v>
      </c>
    </row>
    <row r="2417" spans="1:7" x14ac:dyDescent="0.2">
      <c r="A2417" s="5" t="s">
        <v>148</v>
      </c>
      <c r="B2417" s="8">
        <v>36</v>
      </c>
      <c r="C2417" s="8">
        <v>5000</v>
      </c>
      <c r="D2417" s="5" t="s">
        <v>86</v>
      </c>
      <c r="E2417" s="5" t="str">
        <f ca="1">IFERROR(OFFSET(Input!$F$1,MATCH(G2417,Input!$K$1:$K$10000,0)-1+$H2417,I2417),"Does Not Exist")</f>
        <v>Does Not Exist</v>
      </c>
      <c r="G2417" s="5" t="str">
        <f si="34" t="shared"/>
        <v>Offer365000origination_fee_rate</v>
      </c>
    </row>
    <row r="2418" spans="1:7" x14ac:dyDescent="0.2">
      <c r="A2418" s="5" t="s">
        <v>148</v>
      </c>
      <c r="B2418" s="8">
        <v>36</v>
      </c>
      <c r="C2418" s="8">
        <v>5000</v>
      </c>
      <c r="D2418" s="5" t="s">
        <v>145</v>
      </c>
      <c r="E2418" s="5" t="str">
        <f ca="1">IFERROR(OFFSET(Input!$F$1,MATCH(G2418,Input!$K$1:$K$10000,0)-1+$H2418,I2418),"Does Not Exist")</f>
        <v>Does Not Exist</v>
      </c>
      <c r="G2418" s="5" t="str">
        <f si="34" t="shared"/>
        <v>Offer365000origination_fee_amount</v>
      </c>
    </row>
    <row r="2419" spans="1:7" x14ac:dyDescent="0.2">
      <c r="A2419" s="5" t="s">
        <v>148</v>
      </c>
      <c r="B2419" s="8">
        <v>36</v>
      </c>
      <c r="C2419" s="8">
        <v>5000</v>
      </c>
      <c r="D2419" s="5" t="s">
        <v>74</v>
      </c>
      <c r="E2419" s="5" t="str">
        <f ca="1">IFERROR(OFFSET(Input!$F$1,MATCH(G2419,Input!$K$1:$K$10000,0)-1+$H2419,I2419),"Does Not Exist")</f>
        <v>Does Not Exist</v>
      </c>
      <c r="G2419" s="5" t="str">
        <f si="34" t="shared"/>
        <v>Offer365000apr</v>
      </c>
    </row>
    <row r="2420" spans="1:7" x14ac:dyDescent="0.2">
      <c r="A2420" s="5" t="s">
        <v>148</v>
      </c>
      <c r="B2420" s="8">
        <v>36</v>
      </c>
      <c r="C2420" s="8">
        <v>5000</v>
      </c>
      <c r="D2420" s="5" t="s">
        <v>84</v>
      </c>
      <c r="E2420" s="5" t="str">
        <f ca="1">IFERROR(OFFSET(Input!$F$1,MATCH(G2420,Input!$K$1:$K$10000,0)-1+$H2420,I2420),"Does Not Exist")</f>
        <v>Does Not Exist</v>
      </c>
      <c r="G2420" s="5" t="str">
        <f si="34" t="shared"/>
        <v>Offer365000monthly_payment</v>
      </c>
    </row>
    <row r="2421" spans="1:7" x14ac:dyDescent="0.2">
      <c r="A2421" s="5" t="s">
        <v>148</v>
      </c>
      <c r="B2421" s="8">
        <v>36</v>
      </c>
      <c r="C2421" s="8">
        <v>5000</v>
      </c>
      <c r="D2421" s="5" t="s">
        <v>149</v>
      </c>
      <c r="E2421" s="5" t="str">
        <f ca="1">IFERROR(OFFSET(Input!$F$1,MATCH(G2421,Input!$K$1:$K$10000,0)-1+$H2421,I2421),"Does Not Exist")</f>
        <v>Does Not Exist</v>
      </c>
      <c r="G2421" s="5" t="str">
        <f si="34" t="shared"/>
        <v>Offer365000display</v>
      </c>
    </row>
    <row r="2422" spans="1:7" x14ac:dyDescent="0.2">
      <c r="A2422" s="5" t="s">
        <v>148</v>
      </c>
      <c r="B2422" s="8">
        <v>36</v>
      </c>
      <c r="C2422" s="8">
        <v>5000</v>
      </c>
      <c r="D2422" s="5" t="s">
        <v>150</v>
      </c>
      <c r="E2422" s="5" t="str">
        <f ca="1">IFERROR(OFFSET(Input!$F$1,MATCH(G2422,Input!$K$1:$K$10000,0)-1+$H2422,I2422),"Does Not Exist")</f>
        <v>Does Not Exist</v>
      </c>
      <c r="G2422" s="5" t="str">
        <f si="34" t="shared"/>
        <v>Offer365000type</v>
      </c>
    </row>
    <row r="2423" spans="1:7" x14ac:dyDescent="0.2">
      <c r="A2423" s="5" t="s">
        <v>148</v>
      </c>
      <c r="B2423" s="8">
        <v>36</v>
      </c>
      <c r="C2423" s="8">
        <v>5500</v>
      </c>
      <c r="D2423" s="5" t="s">
        <v>123</v>
      </c>
      <c r="E2423" s="5" t="str">
        <f ca="1">IFERROR(OFFSET(Input!$F$1,MATCH(G2423,Input!$K$1:$K$10000,0)-1+$H2423,I2423),"Does Not Exist")</f>
        <v>Does Not Exist</v>
      </c>
      <c r="G2423" s="5" t="str">
        <f si="34" t="shared"/>
        <v>Offer365500annual_interest_rate</v>
      </c>
    </row>
    <row r="2424" spans="1:7" x14ac:dyDescent="0.2">
      <c r="A2424" s="5" t="s">
        <v>148</v>
      </c>
      <c r="B2424" s="8">
        <v>36</v>
      </c>
      <c r="C2424" s="8">
        <v>5500</v>
      </c>
      <c r="D2424" s="5" t="s">
        <v>86</v>
      </c>
      <c r="E2424" s="5" t="str">
        <f ca="1">IFERROR(OFFSET(Input!$F$1,MATCH(G2424,Input!$K$1:$K$10000,0)-1+$H2424,I2424),"Does Not Exist")</f>
        <v>Does Not Exist</v>
      </c>
      <c r="G2424" s="5" t="str">
        <f si="34" t="shared"/>
        <v>Offer365500origination_fee_rate</v>
      </c>
    </row>
    <row r="2425" spans="1:7" x14ac:dyDescent="0.2">
      <c r="A2425" s="5" t="s">
        <v>148</v>
      </c>
      <c r="B2425" s="8">
        <v>36</v>
      </c>
      <c r="C2425" s="8">
        <v>5500</v>
      </c>
      <c r="D2425" s="5" t="s">
        <v>145</v>
      </c>
      <c r="E2425" s="5" t="str">
        <f ca="1">IFERROR(OFFSET(Input!$F$1,MATCH(G2425,Input!$K$1:$K$10000,0)-1+$H2425,I2425),"Does Not Exist")</f>
        <v>Does Not Exist</v>
      </c>
      <c r="G2425" s="5" t="str">
        <f si="34" t="shared"/>
        <v>Offer365500origination_fee_amount</v>
      </c>
    </row>
    <row r="2426" spans="1:7" x14ac:dyDescent="0.2">
      <c r="A2426" s="5" t="s">
        <v>148</v>
      </c>
      <c r="B2426" s="8">
        <v>36</v>
      </c>
      <c r="C2426" s="8">
        <v>5500</v>
      </c>
      <c r="D2426" s="5" t="s">
        <v>74</v>
      </c>
      <c r="E2426" s="5" t="str">
        <f ca="1">IFERROR(OFFSET(Input!$F$1,MATCH(G2426,Input!$K$1:$K$10000,0)-1+$H2426,I2426),"Does Not Exist")</f>
        <v>Does Not Exist</v>
      </c>
      <c r="G2426" s="5" t="str">
        <f si="34" t="shared"/>
        <v>Offer365500apr</v>
      </c>
    </row>
    <row r="2427" spans="1:7" x14ac:dyDescent="0.2">
      <c r="A2427" s="5" t="s">
        <v>148</v>
      </c>
      <c r="B2427" s="8">
        <v>36</v>
      </c>
      <c r="C2427" s="8">
        <v>5500</v>
      </c>
      <c r="D2427" s="5" t="s">
        <v>84</v>
      </c>
      <c r="E2427" s="5" t="str">
        <f ca="1">IFERROR(OFFSET(Input!$F$1,MATCH(G2427,Input!$K$1:$K$10000,0)-1+$H2427,I2427),"Does Not Exist")</f>
        <v>Does Not Exist</v>
      </c>
      <c r="G2427" s="5" t="str">
        <f si="34" t="shared"/>
        <v>Offer365500monthly_payment</v>
      </c>
    </row>
    <row r="2428" spans="1:7" x14ac:dyDescent="0.2">
      <c r="A2428" s="5" t="s">
        <v>148</v>
      </c>
      <c r="B2428" s="8">
        <v>36</v>
      </c>
      <c r="C2428" s="8">
        <v>5500</v>
      </c>
      <c r="D2428" s="5" t="s">
        <v>149</v>
      </c>
      <c r="E2428" s="5" t="str">
        <f ca="1">IFERROR(OFFSET(Input!$F$1,MATCH(G2428,Input!$K$1:$K$10000,0)-1+$H2428,I2428),"Does Not Exist")</f>
        <v>Does Not Exist</v>
      </c>
      <c r="G2428" s="5" t="str">
        <f si="34" t="shared"/>
        <v>Offer365500display</v>
      </c>
    </row>
    <row r="2429" spans="1:7" x14ac:dyDescent="0.2">
      <c r="A2429" s="5" t="s">
        <v>148</v>
      </c>
      <c r="B2429" s="8">
        <v>36</v>
      </c>
      <c r="C2429" s="8">
        <v>5500</v>
      </c>
      <c r="D2429" s="5" t="s">
        <v>150</v>
      </c>
      <c r="E2429" s="5" t="str">
        <f ca="1">IFERROR(OFFSET(Input!$F$1,MATCH(G2429,Input!$K$1:$K$10000,0)-1+$H2429,I2429),"Does Not Exist")</f>
        <v>Does Not Exist</v>
      </c>
      <c r="G2429" s="5" t="str">
        <f si="34" t="shared"/>
        <v>Offer365500type</v>
      </c>
    </row>
    <row r="2430" spans="1:7" x14ac:dyDescent="0.2">
      <c r="A2430" s="5" t="s">
        <v>148</v>
      </c>
      <c r="B2430" s="8">
        <v>36</v>
      </c>
      <c r="C2430" s="8">
        <v>6000</v>
      </c>
      <c r="D2430" s="5" t="s">
        <v>123</v>
      </c>
      <c r="E2430" s="5" t="str">
        <f ca="1">IFERROR(OFFSET(Input!$F$1,MATCH(G2430,Input!$K$1:$K$10000,0)-1+$H2430,I2430),"Does Not Exist")</f>
        <v>Does Not Exist</v>
      </c>
      <c r="G2430" s="5" t="str">
        <f si="34" t="shared"/>
        <v>Offer366000annual_interest_rate</v>
      </c>
    </row>
    <row r="2431" spans="1:7" x14ac:dyDescent="0.2">
      <c r="A2431" s="5" t="s">
        <v>148</v>
      </c>
      <c r="B2431" s="8">
        <v>36</v>
      </c>
      <c r="C2431" s="8">
        <v>6000</v>
      </c>
      <c r="D2431" s="5" t="s">
        <v>86</v>
      </c>
      <c r="E2431" s="5" t="str">
        <f ca="1">IFERROR(OFFSET(Input!$F$1,MATCH(G2431,Input!$K$1:$K$10000,0)-1+$H2431,I2431),"Does Not Exist")</f>
        <v>Does Not Exist</v>
      </c>
      <c r="G2431" s="5" t="str">
        <f si="34" t="shared"/>
        <v>Offer366000origination_fee_rate</v>
      </c>
    </row>
    <row r="2432" spans="1:7" x14ac:dyDescent="0.2">
      <c r="A2432" s="5" t="s">
        <v>148</v>
      </c>
      <c r="B2432" s="8">
        <v>36</v>
      </c>
      <c r="C2432" s="8">
        <v>6000</v>
      </c>
      <c r="D2432" s="5" t="s">
        <v>145</v>
      </c>
      <c r="E2432" s="5" t="str">
        <f ca="1">IFERROR(OFFSET(Input!$F$1,MATCH(G2432,Input!$K$1:$K$10000,0)-1+$H2432,I2432),"Does Not Exist")</f>
        <v>Does Not Exist</v>
      </c>
      <c r="G2432" s="5" t="str">
        <f si="34" t="shared"/>
        <v>Offer366000origination_fee_amount</v>
      </c>
    </row>
    <row r="2433" spans="1:7" x14ac:dyDescent="0.2">
      <c r="A2433" s="5" t="s">
        <v>148</v>
      </c>
      <c r="B2433" s="8">
        <v>36</v>
      </c>
      <c r="C2433" s="8">
        <v>6000</v>
      </c>
      <c r="D2433" s="5" t="s">
        <v>74</v>
      </c>
      <c r="E2433" s="5" t="str">
        <f ca="1">IFERROR(OFFSET(Input!$F$1,MATCH(G2433,Input!$K$1:$K$10000,0)-1+$H2433,I2433),"Does Not Exist")</f>
        <v>Does Not Exist</v>
      </c>
      <c r="G2433" s="5" t="str">
        <f si="34" t="shared"/>
        <v>Offer366000apr</v>
      </c>
    </row>
    <row r="2434" spans="1:7" x14ac:dyDescent="0.2">
      <c r="A2434" s="5" t="s">
        <v>148</v>
      </c>
      <c r="B2434" s="8">
        <v>36</v>
      </c>
      <c r="C2434" s="8">
        <v>6000</v>
      </c>
      <c r="D2434" s="5" t="s">
        <v>84</v>
      </c>
      <c r="E2434" s="5" t="str">
        <f ca="1">IFERROR(OFFSET(Input!$F$1,MATCH(G2434,Input!$K$1:$K$10000,0)-1+$H2434,I2434),"Does Not Exist")</f>
        <v>Does Not Exist</v>
      </c>
      <c r="G2434" s="5" t="str">
        <f si="34" t="shared"/>
        <v>Offer366000monthly_payment</v>
      </c>
    </row>
    <row r="2435" spans="1:7" x14ac:dyDescent="0.2">
      <c r="A2435" s="5" t="s">
        <v>148</v>
      </c>
      <c r="B2435" s="8">
        <v>36</v>
      </c>
      <c r="C2435" s="8">
        <v>6000</v>
      </c>
      <c r="D2435" s="5" t="s">
        <v>149</v>
      </c>
      <c r="E2435" s="5" t="str">
        <f ca="1">IFERROR(OFFSET(Input!$F$1,MATCH(G2435,Input!$K$1:$K$10000,0)-1+$H2435,I2435),"Does Not Exist")</f>
        <v>Does Not Exist</v>
      </c>
      <c r="G2435" s="5" t="str">
        <f si="34" t="shared"/>
        <v>Offer366000display</v>
      </c>
    </row>
    <row r="2436" spans="1:7" x14ac:dyDescent="0.2">
      <c r="A2436" s="5" t="s">
        <v>148</v>
      </c>
      <c r="B2436" s="8">
        <v>36</v>
      </c>
      <c r="C2436" s="8">
        <v>6000</v>
      </c>
      <c r="D2436" s="5" t="s">
        <v>150</v>
      </c>
      <c r="E2436" s="5" t="str">
        <f ca="1">IFERROR(OFFSET(Input!$F$1,MATCH(G2436,Input!$K$1:$K$10000,0)-1+$H2436,I2436),"Does Not Exist")</f>
        <v>Does Not Exist</v>
      </c>
      <c r="G2436" s="5" t="str">
        <f si="34" t="shared"/>
        <v>Offer366000type</v>
      </c>
    </row>
    <row r="2437" spans="1:7" x14ac:dyDescent="0.2">
      <c r="A2437" s="5" t="s">
        <v>148</v>
      </c>
      <c r="B2437" s="8">
        <v>36</v>
      </c>
      <c r="C2437" s="8">
        <v>6500</v>
      </c>
      <c r="D2437" s="5" t="s">
        <v>123</v>
      </c>
      <c r="E2437" s="5" t="str">
        <f ca="1">IFERROR(OFFSET(Input!$F$1,MATCH(G2437,Input!$K$1:$K$10000,0)-1+$H2437,I2437),"Does Not Exist")</f>
        <v>Does Not Exist</v>
      </c>
      <c r="G2437" s="5" t="str">
        <f si="34" t="shared"/>
        <v>Offer366500annual_interest_rate</v>
      </c>
    </row>
    <row r="2438" spans="1:7" x14ac:dyDescent="0.2">
      <c r="A2438" s="5" t="s">
        <v>148</v>
      </c>
      <c r="B2438" s="8">
        <v>36</v>
      </c>
      <c r="C2438" s="8">
        <v>6500</v>
      </c>
      <c r="D2438" s="5" t="s">
        <v>86</v>
      </c>
      <c r="E2438" s="5" t="str">
        <f ca="1">IFERROR(OFFSET(Input!$F$1,MATCH(G2438,Input!$K$1:$K$10000,0)-1+$H2438,I2438),"Does Not Exist")</f>
        <v>Does Not Exist</v>
      </c>
      <c r="G2438" s="5" t="str">
        <f si="34" t="shared"/>
        <v>Offer366500origination_fee_rate</v>
      </c>
    </row>
    <row r="2439" spans="1:7" x14ac:dyDescent="0.2">
      <c r="A2439" s="5" t="s">
        <v>148</v>
      </c>
      <c r="B2439" s="8">
        <v>36</v>
      </c>
      <c r="C2439" s="8">
        <v>6500</v>
      </c>
      <c r="D2439" s="5" t="s">
        <v>145</v>
      </c>
      <c r="E2439" s="5" t="str">
        <f ca="1">IFERROR(OFFSET(Input!$F$1,MATCH(G2439,Input!$K$1:$K$10000,0)-1+$H2439,I2439),"Does Not Exist")</f>
        <v>Does Not Exist</v>
      </c>
      <c r="G2439" s="5" t="str">
        <f si="34" t="shared"/>
        <v>Offer366500origination_fee_amount</v>
      </c>
    </row>
    <row r="2440" spans="1:7" x14ac:dyDescent="0.2">
      <c r="A2440" s="5" t="s">
        <v>148</v>
      </c>
      <c r="B2440" s="8">
        <v>36</v>
      </c>
      <c r="C2440" s="8">
        <v>6500</v>
      </c>
      <c r="D2440" s="5" t="s">
        <v>74</v>
      </c>
      <c r="E2440" s="5" t="str">
        <f ca="1">IFERROR(OFFSET(Input!$F$1,MATCH(G2440,Input!$K$1:$K$10000,0)-1+$H2440,I2440),"Does Not Exist")</f>
        <v>Does Not Exist</v>
      </c>
      <c r="G2440" s="5" t="str">
        <f si="34" t="shared"/>
        <v>Offer366500apr</v>
      </c>
    </row>
    <row r="2441" spans="1:7" x14ac:dyDescent="0.2">
      <c r="A2441" s="5" t="s">
        <v>148</v>
      </c>
      <c r="B2441" s="8">
        <v>36</v>
      </c>
      <c r="C2441" s="8">
        <v>6500</v>
      </c>
      <c r="D2441" s="5" t="s">
        <v>84</v>
      </c>
      <c r="E2441" s="5" t="str">
        <f ca="1">IFERROR(OFFSET(Input!$F$1,MATCH(G2441,Input!$K$1:$K$10000,0)-1+$H2441,I2441),"Does Not Exist")</f>
        <v>Does Not Exist</v>
      </c>
      <c r="G2441" s="5" t="str">
        <f si="34" t="shared"/>
        <v>Offer366500monthly_payment</v>
      </c>
    </row>
    <row r="2442" spans="1:7" x14ac:dyDescent="0.2">
      <c r="A2442" s="5" t="s">
        <v>148</v>
      </c>
      <c r="B2442" s="8">
        <v>36</v>
      </c>
      <c r="C2442" s="8">
        <v>6500</v>
      </c>
      <c r="D2442" s="5" t="s">
        <v>149</v>
      </c>
      <c r="E2442" s="5" t="str">
        <f ca="1">IFERROR(OFFSET(Input!$F$1,MATCH(G2442,Input!$K$1:$K$10000,0)-1+$H2442,I2442),"Does Not Exist")</f>
        <v>Does Not Exist</v>
      </c>
      <c r="G2442" s="5" t="str">
        <f si="34" t="shared"/>
        <v>Offer366500display</v>
      </c>
    </row>
    <row r="2443" spans="1:7" x14ac:dyDescent="0.2">
      <c r="A2443" s="5" t="s">
        <v>148</v>
      </c>
      <c r="B2443" s="8">
        <v>36</v>
      </c>
      <c r="C2443" s="8">
        <v>6500</v>
      </c>
      <c r="D2443" s="5" t="s">
        <v>150</v>
      </c>
      <c r="E2443" s="5" t="str">
        <f ca="1">IFERROR(OFFSET(Input!$F$1,MATCH(G2443,Input!$K$1:$K$10000,0)-1+$H2443,I2443),"Does Not Exist")</f>
        <v>Does Not Exist</v>
      </c>
      <c r="G2443" s="5" t="str">
        <f si="34" t="shared"/>
        <v>Offer366500type</v>
      </c>
    </row>
    <row r="2444" spans="1:7" x14ac:dyDescent="0.2">
      <c r="A2444" s="5" t="s">
        <v>148</v>
      </c>
      <c r="B2444" s="8">
        <v>36</v>
      </c>
      <c r="C2444" s="8">
        <v>7000</v>
      </c>
      <c r="D2444" s="5" t="s">
        <v>123</v>
      </c>
      <c r="E2444" s="5" t="str">
        <f ca="1">IFERROR(OFFSET(Input!$F$1,MATCH(G2444,Input!$K$1:$K$10000,0)-1+$H2444,I2444),"Does Not Exist")</f>
        <v>Does Not Exist</v>
      </c>
      <c r="G2444" s="5" t="str">
        <f si="34" t="shared"/>
        <v>Offer367000annual_interest_rate</v>
      </c>
    </row>
    <row r="2445" spans="1:7" x14ac:dyDescent="0.2">
      <c r="A2445" s="5" t="s">
        <v>148</v>
      </c>
      <c r="B2445" s="8">
        <v>36</v>
      </c>
      <c r="C2445" s="8">
        <v>7000</v>
      </c>
      <c r="D2445" s="5" t="s">
        <v>86</v>
      </c>
      <c r="E2445" s="5" t="str">
        <f ca="1">IFERROR(OFFSET(Input!$F$1,MATCH(G2445,Input!$K$1:$K$10000,0)-1+$H2445,I2445),"Does Not Exist")</f>
        <v>Does Not Exist</v>
      </c>
      <c r="G2445" s="5" t="str">
        <f si="34" t="shared"/>
        <v>Offer367000origination_fee_rate</v>
      </c>
    </row>
    <row r="2446" spans="1:7" x14ac:dyDescent="0.2">
      <c r="A2446" s="5" t="s">
        <v>148</v>
      </c>
      <c r="B2446" s="8">
        <v>36</v>
      </c>
      <c r="C2446" s="8">
        <v>7000</v>
      </c>
      <c r="D2446" s="5" t="s">
        <v>145</v>
      </c>
      <c r="E2446" s="5" t="str">
        <f ca="1">IFERROR(OFFSET(Input!$F$1,MATCH(G2446,Input!$K$1:$K$10000,0)-1+$H2446,I2446),"Does Not Exist")</f>
        <v>Does Not Exist</v>
      </c>
      <c r="G2446" s="5" t="str">
        <f si="34" t="shared"/>
        <v>Offer367000origination_fee_amount</v>
      </c>
    </row>
    <row r="2447" spans="1:7" x14ac:dyDescent="0.2">
      <c r="A2447" s="5" t="s">
        <v>148</v>
      </c>
      <c r="B2447" s="8">
        <v>36</v>
      </c>
      <c r="C2447" s="8">
        <v>7000</v>
      </c>
      <c r="D2447" s="5" t="s">
        <v>74</v>
      </c>
      <c r="E2447" s="5" t="str">
        <f ca="1">IFERROR(OFFSET(Input!$F$1,MATCH(G2447,Input!$K$1:$K$10000,0)-1+$H2447,I2447),"Does Not Exist")</f>
        <v>Does Not Exist</v>
      </c>
      <c r="G2447" s="5" t="str">
        <f si="34" t="shared"/>
        <v>Offer367000apr</v>
      </c>
    </row>
    <row r="2448" spans="1:7" x14ac:dyDescent="0.2">
      <c r="A2448" s="5" t="s">
        <v>148</v>
      </c>
      <c r="B2448" s="8">
        <v>36</v>
      </c>
      <c r="C2448" s="8">
        <v>7000</v>
      </c>
      <c r="D2448" s="5" t="s">
        <v>84</v>
      </c>
      <c r="E2448" s="5" t="str">
        <f ca="1">IFERROR(OFFSET(Input!$F$1,MATCH(G2448,Input!$K$1:$K$10000,0)-1+$H2448,I2448),"Does Not Exist")</f>
        <v>Does Not Exist</v>
      </c>
      <c r="G2448" s="5" t="str">
        <f si="34" t="shared"/>
        <v>Offer367000monthly_payment</v>
      </c>
    </row>
    <row r="2449" spans="1:7" x14ac:dyDescent="0.2">
      <c r="A2449" s="5" t="s">
        <v>148</v>
      </c>
      <c r="B2449" s="8">
        <v>36</v>
      </c>
      <c r="C2449" s="8">
        <v>7000</v>
      </c>
      <c r="D2449" s="5" t="s">
        <v>149</v>
      </c>
      <c r="E2449" s="5" t="str">
        <f ca="1">IFERROR(OFFSET(Input!$F$1,MATCH(G2449,Input!$K$1:$K$10000,0)-1+$H2449,I2449),"Does Not Exist")</f>
        <v>Does Not Exist</v>
      </c>
      <c r="G2449" s="5" t="str">
        <f si="34" t="shared"/>
        <v>Offer367000display</v>
      </c>
    </row>
    <row r="2450" spans="1:7" x14ac:dyDescent="0.2">
      <c r="A2450" s="5" t="s">
        <v>148</v>
      </c>
      <c r="B2450" s="8">
        <v>36</v>
      </c>
      <c r="C2450" s="8">
        <v>7000</v>
      </c>
      <c r="D2450" s="5" t="s">
        <v>150</v>
      </c>
      <c r="E2450" s="5" t="str">
        <f ca="1">IFERROR(OFFSET(Input!$F$1,MATCH(G2450,Input!$K$1:$K$10000,0)-1+$H2450,I2450),"Does Not Exist")</f>
        <v>Does Not Exist</v>
      </c>
      <c r="G2450" s="5" t="str">
        <f si="34" t="shared"/>
        <v>Offer367000type</v>
      </c>
    </row>
    <row r="2451" spans="1:7" x14ac:dyDescent="0.2">
      <c r="A2451" s="5" t="s">
        <v>148</v>
      </c>
      <c r="B2451" s="8">
        <v>36</v>
      </c>
      <c r="C2451" s="8">
        <v>7500</v>
      </c>
      <c r="D2451" s="5" t="s">
        <v>123</v>
      </c>
      <c r="E2451" s="5" t="str">
        <f ca="1">IFERROR(OFFSET(Input!$F$1,MATCH(G2451,Input!$K$1:$K$10000,0)-1+$H2451,I2451),"Does Not Exist")</f>
        <v>Does Not Exist</v>
      </c>
      <c r="G2451" s="5" t="str">
        <f si="34" t="shared"/>
        <v>Offer367500annual_interest_rate</v>
      </c>
    </row>
    <row r="2452" spans="1:7" x14ac:dyDescent="0.2">
      <c r="A2452" s="5" t="s">
        <v>148</v>
      </c>
      <c r="B2452" s="8">
        <v>36</v>
      </c>
      <c r="C2452" s="8">
        <v>7500</v>
      </c>
      <c r="D2452" s="5" t="s">
        <v>86</v>
      </c>
      <c r="E2452" s="5" t="str">
        <f ca="1">IFERROR(OFFSET(Input!$F$1,MATCH(G2452,Input!$K$1:$K$10000,0)-1+$H2452,I2452),"Does Not Exist")</f>
        <v>Does Not Exist</v>
      </c>
      <c r="G2452" s="5" t="str">
        <f si="34" t="shared"/>
        <v>Offer367500origination_fee_rate</v>
      </c>
    </row>
    <row r="2453" spans="1:7" x14ac:dyDescent="0.2">
      <c r="A2453" s="5" t="s">
        <v>148</v>
      </c>
      <c r="B2453" s="8">
        <v>36</v>
      </c>
      <c r="C2453" s="8">
        <v>7500</v>
      </c>
      <c r="D2453" s="5" t="s">
        <v>145</v>
      </c>
      <c r="E2453" s="5" t="str">
        <f ca="1">IFERROR(OFFSET(Input!$F$1,MATCH(G2453,Input!$K$1:$K$10000,0)-1+$H2453,I2453),"Does Not Exist")</f>
        <v>Does Not Exist</v>
      </c>
      <c r="G2453" s="5" t="str">
        <f si="34" t="shared"/>
        <v>Offer367500origination_fee_amount</v>
      </c>
    </row>
    <row r="2454" spans="1:7" x14ac:dyDescent="0.2">
      <c r="A2454" s="5" t="s">
        <v>148</v>
      </c>
      <c r="B2454" s="8">
        <v>36</v>
      </c>
      <c r="C2454" s="8">
        <v>7500</v>
      </c>
      <c r="D2454" s="5" t="s">
        <v>74</v>
      </c>
      <c r="E2454" s="5" t="str">
        <f ca="1">IFERROR(OFFSET(Input!$F$1,MATCH(G2454,Input!$K$1:$K$10000,0)-1+$H2454,I2454),"Does Not Exist")</f>
        <v>Does Not Exist</v>
      </c>
      <c r="G2454" s="5" t="str">
        <f si="34" t="shared"/>
        <v>Offer367500apr</v>
      </c>
    </row>
    <row r="2455" spans="1:7" x14ac:dyDescent="0.2">
      <c r="A2455" s="5" t="s">
        <v>148</v>
      </c>
      <c r="B2455" s="8">
        <v>36</v>
      </c>
      <c r="C2455" s="8">
        <v>7500</v>
      </c>
      <c r="D2455" s="5" t="s">
        <v>84</v>
      </c>
      <c r="E2455" s="5" t="str">
        <f ca="1">IFERROR(OFFSET(Input!$F$1,MATCH(G2455,Input!$K$1:$K$10000,0)-1+$H2455,I2455),"Does Not Exist")</f>
        <v>Does Not Exist</v>
      </c>
      <c r="G2455" s="5" t="str">
        <f si="34" t="shared"/>
        <v>Offer367500monthly_payment</v>
      </c>
    </row>
    <row r="2456" spans="1:7" x14ac:dyDescent="0.2">
      <c r="A2456" s="5" t="s">
        <v>148</v>
      </c>
      <c r="B2456" s="8">
        <v>36</v>
      </c>
      <c r="C2456" s="8">
        <v>7500</v>
      </c>
      <c r="D2456" s="5" t="s">
        <v>149</v>
      </c>
      <c r="E2456" s="5" t="str">
        <f ca="1">IFERROR(OFFSET(Input!$F$1,MATCH(G2456,Input!$K$1:$K$10000,0)-1+$H2456,I2456),"Does Not Exist")</f>
        <v>Does Not Exist</v>
      </c>
      <c r="G2456" s="5" t="str">
        <f si="34" t="shared"/>
        <v>Offer367500display</v>
      </c>
    </row>
    <row r="2457" spans="1:7" x14ac:dyDescent="0.2">
      <c r="A2457" s="5" t="s">
        <v>148</v>
      </c>
      <c r="B2457" s="8">
        <v>36</v>
      </c>
      <c r="C2457" s="8">
        <v>7500</v>
      </c>
      <c r="D2457" s="5" t="s">
        <v>150</v>
      </c>
      <c r="E2457" s="5" t="str">
        <f ca="1">IFERROR(OFFSET(Input!$F$1,MATCH(G2457,Input!$K$1:$K$10000,0)-1+$H2457,I2457),"Does Not Exist")</f>
        <v>Does Not Exist</v>
      </c>
      <c r="G2457" s="5" t="str">
        <f si="34" t="shared"/>
        <v>Offer367500type</v>
      </c>
    </row>
    <row r="2458" spans="1:7" x14ac:dyDescent="0.2">
      <c r="A2458" s="5" t="s">
        <v>148</v>
      </c>
      <c r="B2458" s="8">
        <v>36</v>
      </c>
      <c r="C2458" s="8">
        <v>8000</v>
      </c>
      <c r="D2458" s="5" t="s">
        <v>123</v>
      </c>
      <c r="E2458" s="5" t="str">
        <f ca="1">IFERROR(OFFSET(Input!$F$1,MATCH(G2458,Input!$K$1:$K$10000,0)-1+$H2458,I2458),"Does Not Exist")</f>
        <v>Does Not Exist</v>
      </c>
      <c r="G2458" s="5" t="str">
        <f si="34" t="shared"/>
        <v>Offer368000annual_interest_rate</v>
      </c>
    </row>
    <row r="2459" spans="1:7" x14ac:dyDescent="0.2">
      <c r="A2459" s="5" t="s">
        <v>148</v>
      </c>
      <c r="B2459" s="8">
        <v>36</v>
      </c>
      <c r="C2459" s="8">
        <v>8000</v>
      </c>
      <c r="D2459" s="5" t="s">
        <v>86</v>
      </c>
      <c r="E2459" s="5" t="str">
        <f ca="1">IFERROR(OFFSET(Input!$F$1,MATCH(G2459,Input!$K$1:$K$10000,0)-1+$H2459,I2459),"Does Not Exist")</f>
        <v>Does Not Exist</v>
      </c>
      <c r="G2459" s="5" t="str">
        <f si="34" t="shared"/>
        <v>Offer368000origination_fee_rate</v>
      </c>
    </row>
    <row r="2460" spans="1:7" x14ac:dyDescent="0.2">
      <c r="A2460" s="5" t="s">
        <v>148</v>
      </c>
      <c r="B2460" s="8">
        <v>36</v>
      </c>
      <c r="C2460" s="8">
        <v>8000</v>
      </c>
      <c r="D2460" s="5" t="s">
        <v>145</v>
      </c>
      <c r="E2460" s="5" t="str">
        <f ca="1">IFERROR(OFFSET(Input!$F$1,MATCH(G2460,Input!$K$1:$K$10000,0)-1+$H2460,I2460),"Does Not Exist")</f>
        <v>Does Not Exist</v>
      </c>
      <c r="G2460" s="5" t="str">
        <f si="34" t="shared"/>
        <v>Offer368000origination_fee_amount</v>
      </c>
    </row>
    <row r="2461" spans="1:7" x14ac:dyDescent="0.2">
      <c r="A2461" s="5" t="s">
        <v>148</v>
      </c>
      <c r="B2461" s="8">
        <v>36</v>
      </c>
      <c r="C2461" s="8">
        <v>8000</v>
      </c>
      <c r="D2461" s="5" t="s">
        <v>74</v>
      </c>
      <c r="E2461" s="5" t="str">
        <f ca="1">IFERROR(OFFSET(Input!$F$1,MATCH(G2461,Input!$K$1:$K$10000,0)-1+$H2461,I2461),"Does Not Exist")</f>
        <v>Does Not Exist</v>
      </c>
      <c r="G2461" s="5" t="str">
        <f si="34" t="shared"/>
        <v>Offer368000apr</v>
      </c>
    </row>
    <row r="2462" spans="1:7" x14ac:dyDescent="0.2">
      <c r="A2462" s="5" t="s">
        <v>148</v>
      </c>
      <c r="B2462" s="8">
        <v>36</v>
      </c>
      <c r="C2462" s="8">
        <v>8000</v>
      </c>
      <c r="D2462" s="5" t="s">
        <v>84</v>
      </c>
      <c r="E2462" s="5" t="str">
        <f ca="1">IFERROR(OFFSET(Input!$F$1,MATCH(G2462,Input!$K$1:$K$10000,0)-1+$H2462,I2462),"Does Not Exist")</f>
        <v>Does Not Exist</v>
      </c>
      <c r="G2462" s="5" t="str">
        <f si="34" t="shared"/>
        <v>Offer368000monthly_payment</v>
      </c>
    </row>
    <row r="2463" spans="1:7" x14ac:dyDescent="0.2">
      <c r="A2463" s="5" t="s">
        <v>148</v>
      </c>
      <c r="B2463" s="8">
        <v>36</v>
      </c>
      <c r="C2463" s="8">
        <v>8000</v>
      </c>
      <c r="D2463" s="5" t="s">
        <v>149</v>
      </c>
      <c r="E2463" s="5" t="str">
        <f ca="1">IFERROR(OFFSET(Input!$F$1,MATCH(G2463,Input!$K$1:$K$10000,0)-1+$H2463,I2463),"Does Not Exist")</f>
        <v>Does Not Exist</v>
      </c>
      <c r="G2463" s="5" t="str">
        <f si="34" t="shared"/>
        <v>Offer368000display</v>
      </c>
    </row>
    <row r="2464" spans="1:7" x14ac:dyDescent="0.2">
      <c r="A2464" s="5" t="s">
        <v>148</v>
      </c>
      <c r="B2464" s="8">
        <v>36</v>
      </c>
      <c r="C2464" s="8">
        <v>8000</v>
      </c>
      <c r="D2464" s="5" t="s">
        <v>150</v>
      </c>
      <c r="E2464" s="5" t="str">
        <f ca="1">IFERROR(OFFSET(Input!$F$1,MATCH(G2464,Input!$K$1:$K$10000,0)-1+$H2464,I2464),"Does Not Exist")</f>
        <v>Does Not Exist</v>
      </c>
      <c r="G2464" s="5" t="str">
        <f ref="G2464:G2527" si="35" t="shared">A2464&amp;B2464&amp;C2464&amp;D2464</f>
        <v>Offer368000type</v>
      </c>
    </row>
    <row r="2465" spans="1:7" x14ac:dyDescent="0.2">
      <c r="A2465" s="5" t="s">
        <v>148</v>
      </c>
      <c r="B2465" s="8">
        <v>36</v>
      </c>
      <c r="C2465" s="8">
        <v>8500</v>
      </c>
      <c r="D2465" s="5" t="s">
        <v>123</v>
      </c>
      <c r="E2465" s="5" t="str">
        <f ca="1">IFERROR(OFFSET(Input!$F$1,MATCH(G2465,Input!$K$1:$K$10000,0)-1+$H2465,I2465),"Does Not Exist")</f>
        <v>Does Not Exist</v>
      </c>
      <c r="G2465" s="5" t="str">
        <f si="35" t="shared"/>
        <v>Offer368500annual_interest_rate</v>
      </c>
    </row>
    <row r="2466" spans="1:7" x14ac:dyDescent="0.2">
      <c r="A2466" s="5" t="s">
        <v>148</v>
      </c>
      <c r="B2466" s="8">
        <v>36</v>
      </c>
      <c r="C2466" s="8">
        <v>8500</v>
      </c>
      <c r="D2466" s="5" t="s">
        <v>86</v>
      </c>
      <c r="E2466" s="5" t="str">
        <f ca="1">IFERROR(OFFSET(Input!$F$1,MATCH(G2466,Input!$K$1:$K$10000,0)-1+$H2466,I2466),"Does Not Exist")</f>
        <v>Does Not Exist</v>
      </c>
      <c r="G2466" s="5" t="str">
        <f si="35" t="shared"/>
        <v>Offer368500origination_fee_rate</v>
      </c>
    </row>
    <row r="2467" spans="1:7" x14ac:dyDescent="0.2">
      <c r="A2467" s="5" t="s">
        <v>148</v>
      </c>
      <c r="B2467" s="8">
        <v>36</v>
      </c>
      <c r="C2467" s="8">
        <v>8500</v>
      </c>
      <c r="D2467" s="5" t="s">
        <v>145</v>
      </c>
      <c r="E2467" s="5" t="str">
        <f ca="1">IFERROR(OFFSET(Input!$F$1,MATCH(G2467,Input!$K$1:$K$10000,0)-1+$H2467,I2467),"Does Not Exist")</f>
        <v>Does Not Exist</v>
      </c>
      <c r="G2467" s="5" t="str">
        <f si="35" t="shared"/>
        <v>Offer368500origination_fee_amount</v>
      </c>
    </row>
    <row r="2468" spans="1:7" x14ac:dyDescent="0.2">
      <c r="A2468" s="5" t="s">
        <v>148</v>
      </c>
      <c r="B2468" s="8">
        <v>36</v>
      </c>
      <c r="C2468" s="8">
        <v>8500</v>
      </c>
      <c r="D2468" s="5" t="s">
        <v>74</v>
      </c>
      <c r="E2468" s="5" t="str">
        <f ca="1">IFERROR(OFFSET(Input!$F$1,MATCH(G2468,Input!$K$1:$K$10000,0)-1+$H2468,I2468),"Does Not Exist")</f>
        <v>Does Not Exist</v>
      </c>
      <c r="G2468" s="5" t="str">
        <f si="35" t="shared"/>
        <v>Offer368500apr</v>
      </c>
    </row>
    <row r="2469" spans="1:7" x14ac:dyDescent="0.2">
      <c r="A2469" s="5" t="s">
        <v>148</v>
      </c>
      <c r="B2469" s="8">
        <v>36</v>
      </c>
      <c r="C2469" s="8">
        <v>8500</v>
      </c>
      <c r="D2469" s="5" t="s">
        <v>84</v>
      </c>
      <c r="E2469" s="5" t="str">
        <f ca="1">IFERROR(OFFSET(Input!$F$1,MATCH(G2469,Input!$K$1:$K$10000,0)-1+$H2469,I2469),"Does Not Exist")</f>
        <v>Does Not Exist</v>
      </c>
      <c r="G2469" s="5" t="str">
        <f si="35" t="shared"/>
        <v>Offer368500monthly_payment</v>
      </c>
    </row>
    <row r="2470" spans="1:7" x14ac:dyDescent="0.2">
      <c r="A2470" s="5" t="s">
        <v>148</v>
      </c>
      <c r="B2470" s="8">
        <v>36</v>
      </c>
      <c r="C2470" s="8">
        <v>8500</v>
      </c>
      <c r="D2470" s="5" t="s">
        <v>149</v>
      </c>
      <c r="E2470" s="5" t="str">
        <f ca="1">IFERROR(OFFSET(Input!$F$1,MATCH(G2470,Input!$K$1:$K$10000,0)-1+$H2470,I2470),"Does Not Exist")</f>
        <v>Does Not Exist</v>
      </c>
      <c r="G2470" s="5" t="str">
        <f si="35" t="shared"/>
        <v>Offer368500display</v>
      </c>
    </row>
    <row r="2471" spans="1:7" x14ac:dyDescent="0.2">
      <c r="A2471" s="5" t="s">
        <v>148</v>
      </c>
      <c r="B2471" s="8">
        <v>36</v>
      </c>
      <c r="C2471" s="8">
        <v>8500</v>
      </c>
      <c r="D2471" s="5" t="s">
        <v>150</v>
      </c>
      <c r="E2471" s="5" t="str">
        <f ca="1">IFERROR(OFFSET(Input!$F$1,MATCH(G2471,Input!$K$1:$K$10000,0)-1+$H2471,I2471),"Does Not Exist")</f>
        <v>Does Not Exist</v>
      </c>
      <c r="G2471" s="5" t="str">
        <f si="35" t="shared"/>
        <v>Offer368500type</v>
      </c>
    </row>
    <row r="2472" spans="1:7" x14ac:dyDescent="0.2">
      <c r="A2472" s="5" t="s">
        <v>148</v>
      </c>
      <c r="B2472" s="8">
        <v>36</v>
      </c>
      <c r="C2472" s="8">
        <v>9000</v>
      </c>
      <c r="D2472" s="5" t="s">
        <v>123</v>
      </c>
      <c r="E2472" s="5" t="str">
        <f ca="1">IFERROR(OFFSET(Input!$F$1,MATCH(G2472,Input!$K$1:$K$10000,0)-1+$H2472,I2472),"Does Not Exist")</f>
        <v>Does Not Exist</v>
      </c>
      <c r="G2472" s="5" t="str">
        <f si="35" t="shared"/>
        <v>Offer369000annual_interest_rate</v>
      </c>
    </row>
    <row r="2473" spans="1:7" x14ac:dyDescent="0.2">
      <c r="A2473" s="5" t="s">
        <v>148</v>
      </c>
      <c r="B2473" s="8">
        <v>36</v>
      </c>
      <c r="C2473" s="8">
        <v>9000</v>
      </c>
      <c r="D2473" s="5" t="s">
        <v>86</v>
      </c>
      <c r="E2473" s="5" t="str">
        <f ca="1">IFERROR(OFFSET(Input!$F$1,MATCH(G2473,Input!$K$1:$K$10000,0)-1+$H2473,I2473),"Does Not Exist")</f>
        <v>Does Not Exist</v>
      </c>
      <c r="G2473" s="5" t="str">
        <f si="35" t="shared"/>
        <v>Offer369000origination_fee_rate</v>
      </c>
    </row>
    <row r="2474" spans="1:7" x14ac:dyDescent="0.2">
      <c r="A2474" s="5" t="s">
        <v>148</v>
      </c>
      <c r="B2474" s="8">
        <v>36</v>
      </c>
      <c r="C2474" s="8">
        <v>9000</v>
      </c>
      <c r="D2474" s="5" t="s">
        <v>145</v>
      </c>
      <c r="E2474" s="5" t="str">
        <f ca="1">IFERROR(OFFSET(Input!$F$1,MATCH(G2474,Input!$K$1:$K$10000,0)-1+$H2474,I2474),"Does Not Exist")</f>
        <v>Does Not Exist</v>
      </c>
      <c r="G2474" s="5" t="str">
        <f si="35" t="shared"/>
        <v>Offer369000origination_fee_amount</v>
      </c>
    </row>
    <row r="2475" spans="1:7" x14ac:dyDescent="0.2">
      <c r="A2475" s="5" t="s">
        <v>148</v>
      </c>
      <c r="B2475" s="8">
        <v>36</v>
      </c>
      <c r="C2475" s="8">
        <v>9000</v>
      </c>
      <c r="D2475" s="5" t="s">
        <v>74</v>
      </c>
      <c r="E2475" s="5" t="str">
        <f ca="1">IFERROR(OFFSET(Input!$F$1,MATCH(G2475,Input!$K$1:$K$10000,0)-1+$H2475,I2475),"Does Not Exist")</f>
        <v>Does Not Exist</v>
      </c>
      <c r="G2475" s="5" t="str">
        <f si="35" t="shared"/>
        <v>Offer369000apr</v>
      </c>
    </row>
    <row r="2476" spans="1:7" x14ac:dyDescent="0.2">
      <c r="A2476" s="5" t="s">
        <v>148</v>
      </c>
      <c r="B2476" s="8">
        <v>36</v>
      </c>
      <c r="C2476" s="8">
        <v>9000</v>
      </c>
      <c r="D2476" s="5" t="s">
        <v>84</v>
      </c>
      <c r="E2476" s="5" t="str">
        <f ca="1">IFERROR(OFFSET(Input!$F$1,MATCH(G2476,Input!$K$1:$K$10000,0)-1+$H2476,I2476),"Does Not Exist")</f>
        <v>Does Not Exist</v>
      </c>
      <c r="G2476" s="5" t="str">
        <f si="35" t="shared"/>
        <v>Offer369000monthly_payment</v>
      </c>
    </row>
    <row r="2477" spans="1:7" x14ac:dyDescent="0.2">
      <c r="A2477" s="5" t="s">
        <v>148</v>
      </c>
      <c r="B2477" s="8">
        <v>36</v>
      </c>
      <c r="C2477" s="8">
        <v>9000</v>
      </c>
      <c r="D2477" s="5" t="s">
        <v>149</v>
      </c>
      <c r="E2477" s="5" t="str">
        <f ca="1">IFERROR(OFFSET(Input!$F$1,MATCH(G2477,Input!$K$1:$K$10000,0)-1+$H2477,I2477),"Does Not Exist")</f>
        <v>Does Not Exist</v>
      </c>
      <c r="G2477" s="5" t="str">
        <f si="35" t="shared"/>
        <v>Offer369000display</v>
      </c>
    </row>
    <row r="2478" spans="1:7" x14ac:dyDescent="0.2">
      <c r="A2478" s="5" t="s">
        <v>148</v>
      </c>
      <c r="B2478" s="8">
        <v>36</v>
      </c>
      <c r="C2478" s="8">
        <v>9000</v>
      </c>
      <c r="D2478" s="5" t="s">
        <v>150</v>
      </c>
      <c r="E2478" s="5" t="str">
        <f ca="1">IFERROR(OFFSET(Input!$F$1,MATCH(G2478,Input!$K$1:$K$10000,0)-1+$H2478,I2478),"Does Not Exist")</f>
        <v>Does Not Exist</v>
      </c>
      <c r="G2478" s="5" t="str">
        <f si="35" t="shared"/>
        <v>Offer369000type</v>
      </c>
    </row>
    <row r="2479" spans="1:7" x14ac:dyDescent="0.2">
      <c r="A2479" s="5" t="s">
        <v>148</v>
      </c>
      <c r="B2479" s="8">
        <v>36</v>
      </c>
      <c r="C2479" s="8">
        <v>9500</v>
      </c>
      <c r="D2479" s="5" t="s">
        <v>123</v>
      </c>
      <c r="E2479" s="5" t="str">
        <f ca="1">IFERROR(OFFSET(Input!$F$1,MATCH(G2479,Input!$K$1:$K$10000,0)-1+$H2479,I2479),"Does Not Exist")</f>
        <v>Does Not Exist</v>
      </c>
      <c r="G2479" s="5" t="str">
        <f si="35" t="shared"/>
        <v>Offer369500annual_interest_rate</v>
      </c>
    </row>
    <row r="2480" spans="1:7" x14ac:dyDescent="0.2">
      <c r="A2480" s="5" t="s">
        <v>148</v>
      </c>
      <c r="B2480" s="8">
        <v>36</v>
      </c>
      <c r="C2480" s="8">
        <v>9500</v>
      </c>
      <c r="D2480" s="5" t="s">
        <v>86</v>
      </c>
      <c r="E2480" s="5" t="str">
        <f ca="1">IFERROR(OFFSET(Input!$F$1,MATCH(G2480,Input!$K$1:$K$10000,0)-1+$H2480,I2480),"Does Not Exist")</f>
        <v>Does Not Exist</v>
      </c>
      <c r="G2480" s="5" t="str">
        <f si="35" t="shared"/>
        <v>Offer369500origination_fee_rate</v>
      </c>
    </row>
    <row r="2481" spans="1:7" x14ac:dyDescent="0.2">
      <c r="A2481" s="5" t="s">
        <v>148</v>
      </c>
      <c r="B2481" s="8">
        <v>36</v>
      </c>
      <c r="C2481" s="8">
        <v>9500</v>
      </c>
      <c r="D2481" s="5" t="s">
        <v>145</v>
      </c>
      <c r="E2481" s="5" t="str">
        <f ca="1">IFERROR(OFFSET(Input!$F$1,MATCH(G2481,Input!$K$1:$K$10000,0)-1+$H2481,I2481),"Does Not Exist")</f>
        <v>Does Not Exist</v>
      </c>
      <c r="G2481" s="5" t="str">
        <f si="35" t="shared"/>
        <v>Offer369500origination_fee_amount</v>
      </c>
    </row>
    <row r="2482" spans="1:7" x14ac:dyDescent="0.2">
      <c r="A2482" s="5" t="s">
        <v>148</v>
      </c>
      <c r="B2482" s="8">
        <v>36</v>
      </c>
      <c r="C2482" s="8">
        <v>9500</v>
      </c>
      <c r="D2482" s="5" t="s">
        <v>74</v>
      </c>
      <c r="E2482" s="5" t="str">
        <f ca="1">IFERROR(OFFSET(Input!$F$1,MATCH(G2482,Input!$K$1:$K$10000,0)-1+$H2482,I2482),"Does Not Exist")</f>
        <v>Does Not Exist</v>
      </c>
      <c r="G2482" s="5" t="str">
        <f si="35" t="shared"/>
        <v>Offer369500apr</v>
      </c>
    </row>
    <row r="2483" spans="1:7" x14ac:dyDescent="0.2">
      <c r="A2483" s="5" t="s">
        <v>148</v>
      </c>
      <c r="B2483" s="8">
        <v>36</v>
      </c>
      <c r="C2483" s="8">
        <v>9500</v>
      </c>
      <c r="D2483" s="5" t="s">
        <v>84</v>
      </c>
      <c r="E2483" s="5" t="str">
        <f ca="1">IFERROR(OFFSET(Input!$F$1,MATCH(G2483,Input!$K$1:$K$10000,0)-1+$H2483,I2483),"Does Not Exist")</f>
        <v>Does Not Exist</v>
      </c>
      <c r="G2483" s="5" t="str">
        <f si="35" t="shared"/>
        <v>Offer369500monthly_payment</v>
      </c>
    </row>
    <row r="2484" spans="1:7" x14ac:dyDescent="0.2">
      <c r="A2484" s="5" t="s">
        <v>148</v>
      </c>
      <c r="B2484" s="8">
        <v>36</v>
      </c>
      <c r="C2484" s="8">
        <v>9500</v>
      </c>
      <c r="D2484" s="5" t="s">
        <v>149</v>
      </c>
      <c r="E2484" s="5" t="str">
        <f ca="1">IFERROR(OFFSET(Input!$F$1,MATCH(G2484,Input!$K$1:$K$10000,0)-1+$H2484,I2484),"Does Not Exist")</f>
        <v>Does Not Exist</v>
      </c>
      <c r="G2484" s="5" t="str">
        <f si="35" t="shared"/>
        <v>Offer369500display</v>
      </c>
    </row>
    <row r="2485" spans="1:7" x14ac:dyDescent="0.2">
      <c r="A2485" s="5" t="s">
        <v>148</v>
      </c>
      <c r="B2485" s="8">
        <v>36</v>
      </c>
      <c r="C2485" s="8">
        <v>9500</v>
      </c>
      <c r="D2485" s="5" t="s">
        <v>150</v>
      </c>
      <c r="E2485" s="5" t="str">
        <f ca="1">IFERROR(OFFSET(Input!$F$1,MATCH(G2485,Input!$K$1:$K$10000,0)-1+$H2485,I2485),"Does Not Exist")</f>
        <v>Does Not Exist</v>
      </c>
      <c r="G2485" s="5" t="str">
        <f si="35" t="shared"/>
        <v>Offer369500type</v>
      </c>
    </row>
    <row r="2486" spans="1:7" x14ac:dyDescent="0.2">
      <c r="A2486" s="5" t="s">
        <v>148</v>
      </c>
      <c r="B2486" s="8">
        <v>36</v>
      </c>
      <c r="C2486" s="8">
        <v>10000</v>
      </c>
      <c r="D2486" s="5" t="s">
        <v>123</v>
      </c>
      <c r="E2486" s="5" t="str">
        <f ca="1">IFERROR(OFFSET(Input!$F$1,MATCH(G2486,Input!$K$1:$K$10000,0)-1+$H2486,I2486),"Does Not Exist")</f>
        <v>Does Not Exist</v>
      </c>
      <c r="G2486" s="5" t="str">
        <f si="35" t="shared"/>
        <v>Offer3610000annual_interest_rate</v>
      </c>
    </row>
    <row r="2487" spans="1:7" x14ac:dyDescent="0.2">
      <c r="A2487" s="5" t="s">
        <v>148</v>
      </c>
      <c r="B2487" s="8">
        <v>36</v>
      </c>
      <c r="C2487" s="8">
        <v>10000</v>
      </c>
      <c r="D2487" s="5" t="s">
        <v>86</v>
      </c>
      <c r="E2487" s="5" t="str">
        <f ca="1">IFERROR(OFFSET(Input!$F$1,MATCH(G2487,Input!$K$1:$K$10000,0)-1+$H2487,I2487),"Does Not Exist")</f>
        <v>Does Not Exist</v>
      </c>
      <c r="G2487" s="5" t="str">
        <f si="35" t="shared"/>
        <v>Offer3610000origination_fee_rate</v>
      </c>
    </row>
    <row r="2488" spans="1:7" x14ac:dyDescent="0.2">
      <c r="A2488" s="5" t="s">
        <v>148</v>
      </c>
      <c r="B2488" s="8">
        <v>36</v>
      </c>
      <c r="C2488" s="8">
        <v>10000</v>
      </c>
      <c r="D2488" s="5" t="s">
        <v>145</v>
      </c>
      <c r="E2488" s="5" t="str">
        <f ca="1">IFERROR(OFFSET(Input!$F$1,MATCH(G2488,Input!$K$1:$K$10000,0)-1+$H2488,I2488),"Does Not Exist")</f>
        <v>Does Not Exist</v>
      </c>
      <c r="G2488" s="5" t="str">
        <f si="35" t="shared"/>
        <v>Offer3610000origination_fee_amount</v>
      </c>
    </row>
    <row r="2489" spans="1:7" x14ac:dyDescent="0.2">
      <c r="A2489" s="5" t="s">
        <v>148</v>
      </c>
      <c r="B2489" s="8">
        <v>36</v>
      </c>
      <c r="C2489" s="8">
        <v>10000</v>
      </c>
      <c r="D2489" s="5" t="s">
        <v>74</v>
      </c>
      <c r="E2489" s="5" t="str">
        <f ca="1">IFERROR(OFFSET(Input!$F$1,MATCH(G2489,Input!$K$1:$K$10000,0)-1+$H2489,I2489),"Does Not Exist")</f>
        <v>Does Not Exist</v>
      </c>
      <c r="G2489" s="5" t="str">
        <f si="35" t="shared"/>
        <v>Offer3610000apr</v>
      </c>
    </row>
    <row r="2490" spans="1:7" x14ac:dyDescent="0.2">
      <c r="A2490" s="5" t="s">
        <v>148</v>
      </c>
      <c r="B2490" s="8">
        <v>36</v>
      </c>
      <c r="C2490" s="8">
        <v>10000</v>
      </c>
      <c r="D2490" s="5" t="s">
        <v>84</v>
      </c>
      <c r="E2490" s="5" t="str">
        <f ca="1">IFERROR(OFFSET(Input!$F$1,MATCH(G2490,Input!$K$1:$K$10000,0)-1+$H2490,I2490),"Does Not Exist")</f>
        <v>Does Not Exist</v>
      </c>
      <c r="G2490" s="5" t="str">
        <f si="35" t="shared"/>
        <v>Offer3610000monthly_payment</v>
      </c>
    </row>
    <row r="2491" spans="1:7" x14ac:dyDescent="0.2">
      <c r="A2491" s="5" t="s">
        <v>148</v>
      </c>
      <c r="B2491" s="8">
        <v>36</v>
      </c>
      <c r="C2491" s="8">
        <v>10000</v>
      </c>
      <c r="D2491" s="5" t="s">
        <v>149</v>
      </c>
      <c r="E2491" s="5" t="str">
        <f ca="1">IFERROR(OFFSET(Input!$F$1,MATCH(G2491,Input!$K$1:$K$10000,0)-1+$H2491,I2491),"Does Not Exist")</f>
        <v>Does Not Exist</v>
      </c>
      <c r="G2491" s="5" t="str">
        <f si="35" t="shared"/>
        <v>Offer3610000display</v>
      </c>
    </row>
    <row r="2492" spans="1:7" x14ac:dyDescent="0.2">
      <c r="A2492" s="5" t="s">
        <v>148</v>
      </c>
      <c r="B2492" s="8">
        <v>36</v>
      </c>
      <c r="C2492" s="8">
        <v>10000</v>
      </c>
      <c r="D2492" s="5" t="s">
        <v>150</v>
      </c>
      <c r="E2492" s="5" t="str">
        <f ca="1">IFERROR(OFFSET(Input!$F$1,MATCH(G2492,Input!$K$1:$K$10000,0)-1+$H2492,I2492),"Does Not Exist")</f>
        <v>Does Not Exist</v>
      </c>
      <c r="G2492" s="5" t="str">
        <f si="35" t="shared"/>
        <v>Offer3610000type</v>
      </c>
    </row>
    <row r="2493" spans="1:7" x14ac:dyDescent="0.2">
      <c r="A2493" s="5" t="s">
        <v>148</v>
      </c>
      <c r="B2493" s="8">
        <v>36</v>
      </c>
      <c r="C2493" s="8">
        <v>10500</v>
      </c>
      <c r="D2493" s="5" t="s">
        <v>123</v>
      </c>
      <c r="E2493" s="5" t="str">
        <f ca="1">IFERROR(OFFSET(Input!$F$1,MATCH(G2493,Input!$K$1:$K$10000,0)-1+$H2493,I2493),"Does Not Exist")</f>
        <v>Does Not Exist</v>
      </c>
      <c r="G2493" s="5" t="str">
        <f si="35" t="shared"/>
        <v>Offer3610500annual_interest_rate</v>
      </c>
    </row>
    <row r="2494" spans="1:7" x14ac:dyDescent="0.2">
      <c r="A2494" s="5" t="s">
        <v>148</v>
      </c>
      <c r="B2494" s="8">
        <v>36</v>
      </c>
      <c r="C2494" s="8">
        <v>10500</v>
      </c>
      <c r="D2494" s="5" t="s">
        <v>86</v>
      </c>
      <c r="E2494" s="5" t="str">
        <f ca="1">IFERROR(OFFSET(Input!$F$1,MATCH(G2494,Input!$K$1:$K$10000,0)-1+$H2494,I2494),"Does Not Exist")</f>
        <v>Does Not Exist</v>
      </c>
      <c r="G2494" s="5" t="str">
        <f si="35" t="shared"/>
        <v>Offer3610500origination_fee_rate</v>
      </c>
    </row>
    <row r="2495" spans="1:7" x14ac:dyDescent="0.2">
      <c r="A2495" s="5" t="s">
        <v>148</v>
      </c>
      <c r="B2495" s="8">
        <v>36</v>
      </c>
      <c r="C2495" s="8">
        <v>10500</v>
      </c>
      <c r="D2495" s="5" t="s">
        <v>145</v>
      </c>
      <c r="E2495" s="5" t="str">
        <f ca="1">IFERROR(OFFSET(Input!$F$1,MATCH(G2495,Input!$K$1:$K$10000,0)-1+$H2495,I2495),"Does Not Exist")</f>
        <v>Does Not Exist</v>
      </c>
      <c r="G2495" s="5" t="str">
        <f si="35" t="shared"/>
        <v>Offer3610500origination_fee_amount</v>
      </c>
    </row>
    <row r="2496" spans="1:7" x14ac:dyDescent="0.2">
      <c r="A2496" s="5" t="s">
        <v>148</v>
      </c>
      <c r="B2496" s="8">
        <v>36</v>
      </c>
      <c r="C2496" s="8">
        <v>10500</v>
      </c>
      <c r="D2496" s="5" t="s">
        <v>74</v>
      </c>
      <c r="E2496" s="5" t="str">
        <f ca="1">IFERROR(OFFSET(Input!$F$1,MATCH(G2496,Input!$K$1:$K$10000,0)-1+$H2496,I2496),"Does Not Exist")</f>
        <v>Does Not Exist</v>
      </c>
      <c r="G2496" s="5" t="str">
        <f si="35" t="shared"/>
        <v>Offer3610500apr</v>
      </c>
    </row>
    <row r="2497" spans="1:7" x14ac:dyDescent="0.2">
      <c r="A2497" s="5" t="s">
        <v>148</v>
      </c>
      <c r="B2497" s="8">
        <v>36</v>
      </c>
      <c r="C2497" s="8">
        <v>10500</v>
      </c>
      <c r="D2497" s="5" t="s">
        <v>84</v>
      </c>
      <c r="E2497" s="5" t="str">
        <f ca="1">IFERROR(OFFSET(Input!$F$1,MATCH(G2497,Input!$K$1:$K$10000,0)-1+$H2497,I2497),"Does Not Exist")</f>
        <v>Does Not Exist</v>
      </c>
      <c r="G2497" s="5" t="str">
        <f si="35" t="shared"/>
        <v>Offer3610500monthly_payment</v>
      </c>
    </row>
    <row r="2498" spans="1:7" x14ac:dyDescent="0.2">
      <c r="A2498" s="5" t="s">
        <v>148</v>
      </c>
      <c r="B2498" s="8">
        <v>36</v>
      </c>
      <c r="C2498" s="8">
        <v>10500</v>
      </c>
      <c r="D2498" s="5" t="s">
        <v>149</v>
      </c>
      <c r="E2498" s="5" t="str">
        <f ca="1">IFERROR(OFFSET(Input!$F$1,MATCH(G2498,Input!$K$1:$K$10000,0)-1+$H2498,I2498),"Does Not Exist")</f>
        <v>Does Not Exist</v>
      </c>
      <c r="G2498" s="5" t="str">
        <f si="35" t="shared"/>
        <v>Offer3610500display</v>
      </c>
    </row>
    <row r="2499" spans="1:7" x14ac:dyDescent="0.2">
      <c r="A2499" s="5" t="s">
        <v>148</v>
      </c>
      <c r="B2499" s="8">
        <v>36</v>
      </c>
      <c r="C2499" s="8">
        <v>10500</v>
      </c>
      <c r="D2499" s="5" t="s">
        <v>150</v>
      </c>
      <c r="E2499" s="5" t="str">
        <f ca="1">IFERROR(OFFSET(Input!$F$1,MATCH(G2499,Input!$K$1:$K$10000,0)-1+$H2499,I2499),"Does Not Exist")</f>
        <v>Does Not Exist</v>
      </c>
      <c r="G2499" s="5" t="str">
        <f si="35" t="shared"/>
        <v>Offer3610500type</v>
      </c>
    </row>
    <row r="2500" spans="1:7" x14ac:dyDescent="0.2">
      <c r="A2500" s="5" t="s">
        <v>148</v>
      </c>
      <c r="B2500" s="8">
        <v>36</v>
      </c>
      <c r="C2500" s="8">
        <v>11000</v>
      </c>
      <c r="D2500" s="5" t="s">
        <v>123</v>
      </c>
      <c r="E2500" s="5" t="str">
        <f ca="1">IFERROR(OFFSET(Input!$F$1,MATCH(G2500,Input!$K$1:$K$10000,0)-1+$H2500,I2500),"Does Not Exist")</f>
        <v>Does Not Exist</v>
      </c>
      <c r="G2500" s="5" t="str">
        <f si="35" t="shared"/>
        <v>Offer3611000annual_interest_rate</v>
      </c>
    </row>
    <row r="2501" spans="1:7" x14ac:dyDescent="0.2">
      <c r="A2501" s="5" t="s">
        <v>148</v>
      </c>
      <c r="B2501" s="8">
        <v>36</v>
      </c>
      <c r="C2501" s="8">
        <v>11000</v>
      </c>
      <c r="D2501" s="5" t="s">
        <v>86</v>
      </c>
      <c r="E2501" s="5" t="str">
        <f ca="1">IFERROR(OFFSET(Input!$F$1,MATCH(G2501,Input!$K$1:$K$10000,0)-1+$H2501,I2501),"Does Not Exist")</f>
        <v>Does Not Exist</v>
      </c>
      <c r="G2501" s="5" t="str">
        <f si="35" t="shared"/>
        <v>Offer3611000origination_fee_rate</v>
      </c>
    </row>
    <row r="2502" spans="1:7" x14ac:dyDescent="0.2">
      <c r="A2502" s="5" t="s">
        <v>148</v>
      </c>
      <c r="B2502" s="8">
        <v>36</v>
      </c>
      <c r="C2502" s="8">
        <v>11000</v>
      </c>
      <c r="D2502" s="5" t="s">
        <v>145</v>
      </c>
      <c r="E2502" s="5" t="str">
        <f ca="1">IFERROR(OFFSET(Input!$F$1,MATCH(G2502,Input!$K$1:$K$10000,0)-1+$H2502,I2502),"Does Not Exist")</f>
        <v>Does Not Exist</v>
      </c>
      <c r="G2502" s="5" t="str">
        <f si="35" t="shared"/>
        <v>Offer3611000origination_fee_amount</v>
      </c>
    </row>
    <row r="2503" spans="1:7" x14ac:dyDescent="0.2">
      <c r="A2503" s="5" t="s">
        <v>148</v>
      </c>
      <c r="B2503" s="8">
        <v>36</v>
      </c>
      <c r="C2503" s="8">
        <v>11000</v>
      </c>
      <c r="D2503" s="5" t="s">
        <v>74</v>
      </c>
      <c r="E2503" s="5" t="str">
        <f ca="1">IFERROR(OFFSET(Input!$F$1,MATCH(G2503,Input!$K$1:$K$10000,0)-1+$H2503,I2503),"Does Not Exist")</f>
        <v>Does Not Exist</v>
      </c>
      <c r="G2503" s="5" t="str">
        <f si="35" t="shared"/>
        <v>Offer3611000apr</v>
      </c>
    </row>
    <row r="2504" spans="1:7" x14ac:dyDescent="0.2">
      <c r="A2504" s="5" t="s">
        <v>148</v>
      </c>
      <c r="B2504" s="8">
        <v>36</v>
      </c>
      <c r="C2504" s="8">
        <v>11000</v>
      </c>
      <c r="D2504" s="5" t="s">
        <v>84</v>
      </c>
      <c r="E2504" s="5" t="str">
        <f ca="1">IFERROR(OFFSET(Input!$F$1,MATCH(G2504,Input!$K$1:$K$10000,0)-1+$H2504,I2504),"Does Not Exist")</f>
        <v>Does Not Exist</v>
      </c>
      <c r="G2504" s="5" t="str">
        <f si="35" t="shared"/>
        <v>Offer3611000monthly_payment</v>
      </c>
    </row>
    <row r="2505" spans="1:7" x14ac:dyDescent="0.2">
      <c r="A2505" s="5" t="s">
        <v>148</v>
      </c>
      <c r="B2505" s="8">
        <v>36</v>
      </c>
      <c r="C2505" s="8">
        <v>11000</v>
      </c>
      <c r="D2505" s="5" t="s">
        <v>149</v>
      </c>
      <c r="E2505" s="5" t="str">
        <f ca="1">IFERROR(OFFSET(Input!$F$1,MATCH(G2505,Input!$K$1:$K$10000,0)-1+$H2505,I2505),"Does Not Exist")</f>
        <v>Does Not Exist</v>
      </c>
      <c r="G2505" s="5" t="str">
        <f si="35" t="shared"/>
        <v>Offer3611000display</v>
      </c>
    </row>
    <row r="2506" spans="1:7" x14ac:dyDescent="0.2">
      <c r="A2506" s="5" t="s">
        <v>148</v>
      </c>
      <c r="B2506" s="8">
        <v>36</v>
      </c>
      <c r="C2506" s="8">
        <v>11000</v>
      </c>
      <c r="D2506" s="5" t="s">
        <v>150</v>
      </c>
      <c r="E2506" s="5" t="str">
        <f ca="1">IFERROR(OFFSET(Input!$F$1,MATCH(G2506,Input!$K$1:$K$10000,0)-1+$H2506,I2506),"Does Not Exist")</f>
        <v>Does Not Exist</v>
      </c>
      <c r="G2506" s="5" t="str">
        <f si="35" t="shared"/>
        <v>Offer3611000type</v>
      </c>
    </row>
    <row r="2507" spans="1:7" x14ac:dyDescent="0.2">
      <c r="A2507" s="5" t="s">
        <v>148</v>
      </c>
      <c r="B2507" s="8">
        <v>36</v>
      </c>
      <c r="C2507" s="8">
        <v>11500</v>
      </c>
      <c r="D2507" s="5" t="s">
        <v>123</v>
      </c>
      <c r="E2507" s="5" t="str">
        <f ca="1">IFERROR(OFFSET(Input!$F$1,MATCH(G2507,Input!$K$1:$K$10000,0)-1+$H2507,I2507),"Does Not Exist")</f>
        <v>Does Not Exist</v>
      </c>
      <c r="G2507" s="5" t="str">
        <f si="35" t="shared"/>
        <v>Offer3611500annual_interest_rate</v>
      </c>
    </row>
    <row r="2508" spans="1:7" x14ac:dyDescent="0.2">
      <c r="A2508" s="5" t="s">
        <v>148</v>
      </c>
      <c r="B2508" s="8">
        <v>36</v>
      </c>
      <c r="C2508" s="8">
        <v>11500</v>
      </c>
      <c r="D2508" s="5" t="s">
        <v>86</v>
      </c>
      <c r="E2508" s="5" t="str">
        <f ca="1">IFERROR(OFFSET(Input!$F$1,MATCH(G2508,Input!$K$1:$K$10000,0)-1+$H2508,I2508),"Does Not Exist")</f>
        <v>Does Not Exist</v>
      </c>
      <c r="G2508" s="5" t="str">
        <f si="35" t="shared"/>
        <v>Offer3611500origination_fee_rate</v>
      </c>
    </row>
    <row r="2509" spans="1:7" x14ac:dyDescent="0.2">
      <c r="A2509" s="5" t="s">
        <v>148</v>
      </c>
      <c r="B2509" s="8">
        <v>36</v>
      </c>
      <c r="C2509" s="8">
        <v>11500</v>
      </c>
      <c r="D2509" s="5" t="s">
        <v>145</v>
      </c>
      <c r="E2509" s="5" t="str">
        <f ca="1">IFERROR(OFFSET(Input!$F$1,MATCH(G2509,Input!$K$1:$K$10000,0)-1+$H2509,I2509),"Does Not Exist")</f>
        <v>Does Not Exist</v>
      </c>
      <c r="G2509" s="5" t="str">
        <f si="35" t="shared"/>
        <v>Offer3611500origination_fee_amount</v>
      </c>
    </row>
    <row r="2510" spans="1:7" x14ac:dyDescent="0.2">
      <c r="A2510" s="5" t="s">
        <v>148</v>
      </c>
      <c r="B2510" s="8">
        <v>36</v>
      </c>
      <c r="C2510" s="8">
        <v>11500</v>
      </c>
      <c r="D2510" s="5" t="s">
        <v>74</v>
      </c>
      <c r="E2510" s="5" t="str">
        <f ca="1">IFERROR(OFFSET(Input!$F$1,MATCH(G2510,Input!$K$1:$K$10000,0)-1+$H2510,I2510),"Does Not Exist")</f>
        <v>Does Not Exist</v>
      </c>
      <c r="G2510" s="5" t="str">
        <f si="35" t="shared"/>
        <v>Offer3611500apr</v>
      </c>
    </row>
    <row r="2511" spans="1:7" x14ac:dyDescent="0.2">
      <c r="A2511" s="5" t="s">
        <v>148</v>
      </c>
      <c r="B2511" s="8">
        <v>36</v>
      </c>
      <c r="C2511" s="8">
        <v>11500</v>
      </c>
      <c r="D2511" s="5" t="s">
        <v>84</v>
      </c>
      <c r="E2511" s="5" t="str">
        <f ca="1">IFERROR(OFFSET(Input!$F$1,MATCH(G2511,Input!$K$1:$K$10000,0)-1+$H2511,I2511),"Does Not Exist")</f>
        <v>Does Not Exist</v>
      </c>
      <c r="G2511" s="5" t="str">
        <f si="35" t="shared"/>
        <v>Offer3611500monthly_payment</v>
      </c>
    </row>
    <row r="2512" spans="1:7" x14ac:dyDescent="0.2">
      <c r="A2512" s="5" t="s">
        <v>148</v>
      </c>
      <c r="B2512" s="8">
        <v>36</v>
      </c>
      <c r="C2512" s="8">
        <v>11500</v>
      </c>
      <c r="D2512" s="5" t="s">
        <v>149</v>
      </c>
      <c r="E2512" s="5" t="str">
        <f ca="1">IFERROR(OFFSET(Input!$F$1,MATCH(G2512,Input!$K$1:$K$10000,0)-1+$H2512,I2512),"Does Not Exist")</f>
        <v>Does Not Exist</v>
      </c>
      <c r="G2512" s="5" t="str">
        <f si="35" t="shared"/>
        <v>Offer3611500display</v>
      </c>
    </row>
    <row r="2513" spans="1:7" x14ac:dyDescent="0.2">
      <c r="A2513" s="5" t="s">
        <v>148</v>
      </c>
      <c r="B2513" s="8">
        <v>36</v>
      </c>
      <c r="C2513" s="8">
        <v>11500</v>
      </c>
      <c r="D2513" s="5" t="s">
        <v>150</v>
      </c>
      <c r="E2513" s="5" t="str">
        <f ca="1">IFERROR(OFFSET(Input!$F$1,MATCH(G2513,Input!$K$1:$K$10000,0)-1+$H2513,I2513),"Does Not Exist")</f>
        <v>Does Not Exist</v>
      </c>
      <c r="G2513" s="5" t="str">
        <f si="35" t="shared"/>
        <v>Offer3611500type</v>
      </c>
    </row>
    <row r="2514" spans="1:7" x14ac:dyDescent="0.2">
      <c r="A2514" s="5" t="s">
        <v>148</v>
      </c>
      <c r="B2514" s="8">
        <v>36</v>
      </c>
      <c r="C2514" s="8">
        <v>12000</v>
      </c>
      <c r="D2514" s="5" t="s">
        <v>123</v>
      </c>
      <c r="E2514" s="5" t="str">
        <f ca="1">IFERROR(OFFSET(Input!$F$1,MATCH(G2514,Input!$K$1:$K$10000,0)-1+$H2514,I2514),"Does Not Exist")</f>
        <v>Does Not Exist</v>
      </c>
      <c r="G2514" s="5" t="str">
        <f si="35" t="shared"/>
        <v>Offer3612000annual_interest_rate</v>
      </c>
    </row>
    <row r="2515" spans="1:7" x14ac:dyDescent="0.2">
      <c r="A2515" s="5" t="s">
        <v>148</v>
      </c>
      <c r="B2515" s="8">
        <v>36</v>
      </c>
      <c r="C2515" s="8">
        <v>12000</v>
      </c>
      <c r="D2515" s="5" t="s">
        <v>86</v>
      </c>
      <c r="E2515" s="5" t="str">
        <f ca="1">IFERROR(OFFSET(Input!$F$1,MATCH(G2515,Input!$K$1:$K$10000,0)-1+$H2515,I2515),"Does Not Exist")</f>
        <v>Does Not Exist</v>
      </c>
      <c r="G2515" s="5" t="str">
        <f si="35" t="shared"/>
        <v>Offer3612000origination_fee_rate</v>
      </c>
    </row>
    <row r="2516" spans="1:7" x14ac:dyDescent="0.2">
      <c r="A2516" s="5" t="s">
        <v>148</v>
      </c>
      <c r="B2516" s="8">
        <v>36</v>
      </c>
      <c r="C2516" s="8">
        <v>12000</v>
      </c>
      <c r="D2516" s="5" t="s">
        <v>145</v>
      </c>
      <c r="E2516" s="5" t="str">
        <f ca="1">IFERROR(OFFSET(Input!$F$1,MATCH(G2516,Input!$K$1:$K$10000,0)-1+$H2516,I2516),"Does Not Exist")</f>
        <v>Does Not Exist</v>
      </c>
      <c r="G2516" s="5" t="str">
        <f si="35" t="shared"/>
        <v>Offer3612000origination_fee_amount</v>
      </c>
    </row>
    <row r="2517" spans="1:7" x14ac:dyDescent="0.2">
      <c r="A2517" s="5" t="s">
        <v>148</v>
      </c>
      <c r="B2517" s="8">
        <v>36</v>
      </c>
      <c r="C2517" s="8">
        <v>12000</v>
      </c>
      <c r="D2517" s="5" t="s">
        <v>74</v>
      </c>
      <c r="E2517" s="5" t="str">
        <f ca="1">IFERROR(OFFSET(Input!$F$1,MATCH(G2517,Input!$K$1:$K$10000,0)-1+$H2517,I2517),"Does Not Exist")</f>
        <v>Does Not Exist</v>
      </c>
      <c r="G2517" s="5" t="str">
        <f si="35" t="shared"/>
        <v>Offer3612000apr</v>
      </c>
    </row>
    <row r="2518" spans="1:7" x14ac:dyDescent="0.2">
      <c r="A2518" s="5" t="s">
        <v>148</v>
      </c>
      <c r="B2518" s="8">
        <v>36</v>
      </c>
      <c r="C2518" s="8">
        <v>12000</v>
      </c>
      <c r="D2518" s="5" t="s">
        <v>84</v>
      </c>
      <c r="E2518" s="5" t="str">
        <f ca="1">IFERROR(OFFSET(Input!$F$1,MATCH(G2518,Input!$K$1:$K$10000,0)-1+$H2518,I2518),"Does Not Exist")</f>
        <v>Does Not Exist</v>
      </c>
      <c r="G2518" s="5" t="str">
        <f si="35" t="shared"/>
        <v>Offer3612000monthly_payment</v>
      </c>
    </row>
    <row r="2519" spans="1:7" x14ac:dyDescent="0.2">
      <c r="A2519" s="5" t="s">
        <v>148</v>
      </c>
      <c r="B2519" s="8">
        <v>36</v>
      </c>
      <c r="C2519" s="8">
        <v>12000</v>
      </c>
      <c r="D2519" s="5" t="s">
        <v>149</v>
      </c>
      <c r="E2519" s="5" t="str">
        <f ca="1">IFERROR(OFFSET(Input!$F$1,MATCH(G2519,Input!$K$1:$K$10000,0)-1+$H2519,I2519),"Does Not Exist")</f>
        <v>Does Not Exist</v>
      </c>
      <c r="G2519" s="5" t="str">
        <f si="35" t="shared"/>
        <v>Offer3612000display</v>
      </c>
    </row>
    <row r="2520" spans="1:7" x14ac:dyDescent="0.2">
      <c r="A2520" s="5" t="s">
        <v>148</v>
      </c>
      <c r="B2520" s="8">
        <v>36</v>
      </c>
      <c r="C2520" s="8">
        <v>12000</v>
      </c>
      <c r="D2520" s="5" t="s">
        <v>150</v>
      </c>
      <c r="E2520" s="5" t="str">
        <f ca="1">IFERROR(OFFSET(Input!$F$1,MATCH(G2520,Input!$K$1:$K$10000,0)-1+$H2520,I2520),"Does Not Exist")</f>
        <v>Does Not Exist</v>
      </c>
      <c r="G2520" s="5" t="str">
        <f si="35" t="shared"/>
        <v>Offer3612000type</v>
      </c>
    </row>
    <row r="2521" spans="1:7" x14ac:dyDescent="0.2">
      <c r="A2521" s="5" t="s">
        <v>148</v>
      </c>
      <c r="B2521" s="8">
        <v>36</v>
      </c>
      <c r="C2521" s="8">
        <v>12500</v>
      </c>
      <c r="D2521" s="5" t="s">
        <v>123</v>
      </c>
      <c r="E2521" s="5" t="str">
        <f ca="1">IFERROR(OFFSET(Input!$F$1,MATCH(G2521,Input!$K$1:$K$10000,0)-1+$H2521,I2521),"Does Not Exist")</f>
        <v>Does Not Exist</v>
      </c>
      <c r="G2521" s="5" t="str">
        <f si="35" t="shared"/>
        <v>Offer3612500annual_interest_rate</v>
      </c>
    </row>
    <row r="2522" spans="1:7" x14ac:dyDescent="0.2">
      <c r="A2522" s="5" t="s">
        <v>148</v>
      </c>
      <c r="B2522" s="8">
        <v>36</v>
      </c>
      <c r="C2522" s="8">
        <v>12500</v>
      </c>
      <c r="D2522" s="5" t="s">
        <v>86</v>
      </c>
      <c r="E2522" s="5" t="str">
        <f ca="1">IFERROR(OFFSET(Input!$F$1,MATCH(G2522,Input!$K$1:$K$10000,0)-1+$H2522,I2522),"Does Not Exist")</f>
        <v>Does Not Exist</v>
      </c>
      <c r="G2522" s="5" t="str">
        <f si="35" t="shared"/>
        <v>Offer3612500origination_fee_rate</v>
      </c>
    </row>
    <row r="2523" spans="1:7" x14ac:dyDescent="0.2">
      <c r="A2523" s="5" t="s">
        <v>148</v>
      </c>
      <c r="B2523" s="8">
        <v>36</v>
      </c>
      <c r="C2523" s="8">
        <v>12500</v>
      </c>
      <c r="D2523" s="5" t="s">
        <v>145</v>
      </c>
      <c r="E2523" s="5" t="str">
        <f ca="1">IFERROR(OFFSET(Input!$F$1,MATCH(G2523,Input!$K$1:$K$10000,0)-1+$H2523,I2523),"Does Not Exist")</f>
        <v>Does Not Exist</v>
      </c>
      <c r="G2523" s="5" t="str">
        <f si="35" t="shared"/>
        <v>Offer3612500origination_fee_amount</v>
      </c>
    </row>
    <row r="2524" spans="1:7" x14ac:dyDescent="0.2">
      <c r="A2524" s="5" t="s">
        <v>148</v>
      </c>
      <c r="B2524" s="8">
        <v>36</v>
      </c>
      <c r="C2524" s="8">
        <v>12500</v>
      </c>
      <c r="D2524" s="5" t="s">
        <v>74</v>
      </c>
      <c r="E2524" s="5" t="str">
        <f ca="1">IFERROR(OFFSET(Input!$F$1,MATCH(G2524,Input!$K$1:$K$10000,0)-1+$H2524,I2524),"Does Not Exist")</f>
        <v>Does Not Exist</v>
      </c>
      <c r="G2524" s="5" t="str">
        <f si="35" t="shared"/>
        <v>Offer3612500apr</v>
      </c>
    </row>
    <row r="2525" spans="1:7" x14ac:dyDescent="0.2">
      <c r="A2525" s="5" t="s">
        <v>148</v>
      </c>
      <c r="B2525" s="8">
        <v>36</v>
      </c>
      <c r="C2525" s="8">
        <v>12500</v>
      </c>
      <c r="D2525" s="5" t="s">
        <v>84</v>
      </c>
      <c r="E2525" s="5" t="str">
        <f ca="1">IFERROR(OFFSET(Input!$F$1,MATCH(G2525,Input!$K$1:$K$10000,0)-1+$H2525,I2525),"Does Not Exist")</f>
        <v>Does Not Exist</v>
      </c>
      <c r="G2525" s="5" t="str">
        <f si="35" t="shared"/>
        <v>Offer3612500monthly_payment</v>
      </c>
    </row>
    <row r="2526" spans="1:7" x14ac:dyDescent="0.2">
      <c r="A2526" s="5" t="s">
        <v>148</v>
      </c>
      <c r="B2526" s="8">
        <v>36</v>
      </c>
      <c r="C2526" s="8">
        <v>12500</v>
      </c>
      <c r="D2526" s="5" t="s">
        <v>149</v>
      </c>
      <c r="E2526" s="5" t="str">
        <f ca="1">IFERROR(OFFSET(Input!$F$1,MATCH(G2526,Input!$K$1:$K$10000,0)-1+$H2526,I2526),"Does Not Exist")</f>
        <v>Does Not Exist</v>
      </c>
      <c r="G2526" s="5" t="str">
        <f si="35" t="shared"/>
        <v>Offer3612500display</v>
      </c>
    </row>
    <row r="2527" spans="1:7" x14ac:dyDescent="0.2">
      <c r="A2527" s="5" t="s">
        <v>148</v>
      </c>
      <c r="B2527" s="8">
        <v>36</v>
      </c>
      <c r="C2527" s="8">
        <v>12500</v>
      </c>
      <c r="D2527" s="5" t="s">
        <v>150</v>
      </c>
      <c r="E2527" s="5" t="str">
        <f ca="1">IFERROR(OFFSET(Input!$F$1,MATCH(G2527,Input!$K$1:$K$10000,0)-1+$H2527,I2527),"Does Not Exist")</f>
        <v>Does Not Exist</v>
      </c>
      <c r="G2527" s="5" t="str">
        <f si="35" t="shared"/>
        <v>Offer3612500type</v>
      </c>
    </row>
    <row r="2528" spans="1:7" x14ac:dyDescent="0.2">
      <c r="A2528" s="5" t="s">
        <v>148</v>
      </c>
      <c r="B2528" s="8">
        <v>36</v>
      </c>
      <c r="C2528" s="8">
        <v>13000</v>
      </c>
      <c r="D2528" s="5" t="s">
        <v>123</v>
      </c>
      <c r="E2528" s="5" t="str">
        <f ca="1">IFERROR(OFFSET(Input!$F$1,MATCH(G2528,Input!$K$1:$K$10000,0)-1+$H2528,I2528),"Does Not Exist")</f>
        <v>Does Not Exist</v>
      </c>
      <c r="G2528" s="5" t="str">
        <f ref="G2528:G2591" si="36" t="shared">A2528&amp;B2528&amp;C2528&amp;D2528</f>
        <v>Offer3613000annual_interest_rate</v>
      </c>
    </row>
    <row r="2529" spans="1:7" x14ac:dyDescent="0.2">
      <c r="A2529" s="5" t="s">
        <v>148</v>
      </c>
      <c r="B2529" s="8">
        <v>36</v>
      </c>
      <c r="C2529" s="8">
        <v>13000</v>
      </c>
      <c r="D2529" s="5" t="s">
        <v>86</v>
      </c>
      <c r="E2529" s="5" t="str">
        <f ca="1">IFERROR(OFFSET(Input!$F$1,MATCH(G2529,Input!$K$1:$K$10000,0)-1+$H2529,I2529),"Does Not Exist")</f>
        <v>Does Not Exist</v>
      </c>
      <c r="G2529" s="5" t="str">
        <f si="36" t="shared"/>
        <v>Offer3613000origination_fee_rate</v>
      </c>
    </row>
    <row r="2530" spans="1:7" x14ac:dyDescent="0.2">
      <c r="A2530" s="5" t="s">
        <v>148</v>
      </c>
      <c r="B2530" s="8">
        <v>36</v>
      </c>
      <c r="C2530" s="8">
        <v>13000</v>
      </c>
      <c r="D2530" s="5" t="s">
        <v>145</v>
      </c>
      <c r="E2530" s="5" t="str">
        <f ca="1">IFERROR(OFFSET(Input!$F$1,MATCH(G2530,Input!$K$1:$K$10000,0)-1+$H2530,I2530),"Does Not Exist")</f>
        <v>Does Not Exist</v>
      </c>
      <c r="G2530" s="5" t="str">
        <f si="36" t="shared"/>
        <v>Offer3613000origination_fee_amount</v>
      </c>
    </row>
    <row r="2531" spans="1:7" x14ac:dyDescent="0.2">
      <c r="A2531" s="5" t="s">
        <v>148</v>
      </c>
      <c r="B2531" s="8">
        <v>36</v>
      </c>
      <c r="C2531" s="8">
        <v>13000</v>
      </c>
      <c r="D2531" s="5" t="s">
        <v>74</v>
      </c>
      <c r="E2531" s="5" t="str">
        <f ca="1">IFERROR(OFFSET(Input!$F$1,MATCH(G2531,Input!$K$1:$K$10000,0)-1+$H2531,I2531),"Does Not Exist")</f>
        <v>Does Not Exist</v>
      </c>
      <c r="G2531" s="5" t="str">
        <f si="36" t="shared"/>
        <v>Offer3613000apr</v>
      </c>
    </row>
    <row r="2532" spans="1:7" x14ac:dyDescent="0.2">
      <c r="A2532" s="5" t="s">
        <v>148</v>
      </c>
      <c r="B2532" s="8">
        <v>36</v>
      </c>
      <c r="C2532" s="8">
        <v>13000</v>
      </c>
      <c r="D2532" s="5" t="s">
        <v>84</v>
      </c>
      <c r="E2532" s="5" t="str">
        <f ca="1">IFERROR(OFFSET(Input!$F$1,MATCH(G2532,Input!$K$1:$K$10000,0)-1+$H2532,I2532),"Does Not Exist")</f>
        <v>Does Not Exist</v>
      </c>
      <c r="G2532" s="5" t="str">
        <f si="36" t="shared"/>
        <v>Offer3613000monthly_payment</v>
      </c>
    </row>
    <row r="2533" spans="1:7" x14ac:dyDescent="0.2">
      <c r="A2533" s="5" t="s">
        <v>148</v>
      </c>
      <c r="B2533" s="8">
        <v>36</v>
      </c>
      <c r="C2533" s="8">
        <v>13000</v>
      </c>
      <c r="D2533" s="5" t="s">
        <v>149</v>
      </c>
      <c r="E2533" s="5" t="str">
        <f ca="1">IFERROR(OFFSET(Input!$F$1,MATCH(G2533,Input!$K$1:$K$10000,0)-1+$H2533,I2533),"Does Not Exist")</f>
        <v>Does Not Exist</v>
      </c>
      <c r="G2533" s="5" t="str">
        <f si="36" t="shared"/>
        <v>Offer3613000display</v>
      </c>
    </row>
    <row r="2534" spans="1:7" x14ac:dyDescent="0.2">
      <c r="A2534" s="5" t="s">
        <v>148</v>
      </c>
      <c r="B2534" s="8">
        <v>36</v>
      </c>
      <c r="C2534" s="8">
        <v>13000</v>
      </c>
      <c r="D2534" s="5" t="s">
        <v>150</v>
      </c>
      <c r="E2534" s="5" t="str">
        <f ca="1">IFERROR(OFFSET(Input!$F$1,MATCH(G2534,Input!$K$1:$K$10000,0)-1+$H2534,I2534),"Does Not Exist")</f>
        <v>Does Not Exist</v>
      </c>
      <c r="G2534" s="5" t="str">
        <f si="36" t="shared"/>
        <v>Offer3613000type</v>
      </c>
    </row>
    <row r="2535" spans="1:7" x14ac:dyDescent="0.2">
      <c r="A2535" s="5" t="s">
        <v>148</v>
      </c>
      <c r="B2535" s="8">
        <v>36</v>
      </c>
      <c r="C2535" s="8">
        <v>13500</v>
      </c>
      <c r="D2535" s="5" t="s">
        <v>123</v>
      </c>
      <c r="E2535" s="5" t="str">
        <f ca="1">IFERROR(OFFSET(Input!$F$1,MATCH(G2535,Input!$K$1:$K$10000,0)-1+$H2535,I2535),"Does Not Exist")</f>
        <v>Does Not Exist</v>
      </c>
      <c r="G2535" s="5" t="str">
        <f si="36" t="shared"/>
        <v>Offer3613500annual_interest_rate</v>
      </c>
    </row>
    <row r="2536" spans="1:7" x14ac:dyDescent="0.2">
      <c r="A2536" s="5" t="s">
        <v>148</v>
      </c>
      <c r="B2536" s="8">
        <v>36</v>
      </c>
      <c r="C2536" s="8">
        <v>13500</v>
      </c>
      <c r="D2536" s="5" t="s">
        <v>86</v>
      </c>
      <c r="E2536" s="5" t="str">
        <f ca="1">IFERROR(OFFSET(Input!$F$1,MATCH(G2536,Input!$K$1:$K$10000,0)-1+$H2536,I2536),"Does Not Exist")</f>
        <v>Does Not Exist</v>
      </c>
      <c r="G2536" s="5" t="str">
        <f si="36" t="shared"/>
        <v>Offer3613500origination_fee_rate</v>
      </c>
    </row>
    <row r="2537" spans="1:7" x14ac:dyDescent="0.2">
      <c r="A2537" s="5" t="s">
        <v>148</v>
      </c>
      <c r="B2537" s="8">
        <v>36</v>
      </c>
      <c r="C2537" s="8">
        <v>13500</v>
      </c>
      <c r="D2537" s="5" t="s">
        <v>145</v>
      </c>
      <c r="E2537" s="5" t="str">
        <f ca="1">IFERROR(OFFSET(Input!$F$1,MATCH(G2537,Input!$K$1:$K$10000,0)-1+$H2537,I2537),"Does Not Exist")</f>
        <v>Does Not Exist</v>
      </c>
      <c r="G2537" s="5" t="str">
        <f si="36" t="shared"/>
        <v>Offer3613500origination_fee_amount</v>
      </c>
    </row>
    <row r="2538" spans="1:7" x14ac:dyDescent="0.2">
      <c r="A2538" s="5" t="s">
        <v>148</v>
      </c>
      <c r="B2538" s="8">
        <v>36</v>
      </c>
      <c r="C2538" s="8">
        <v>13500</v>
      </c>
      <c r="D2538" s="5" t="s">
        <v>74</v>
      </c>
      <c r="E2538" s="5" t="str">
        <f ca="1">IFERROR(OFFSET(Input!$F$1,MATCH(G2538,Input!$K$1:$K$10000,0)-1+$H2538,I2538),"Does Not Exist")</f>
        <v>Does Not Exist</v>
      </c>
      <c r="G2538" s="5" t="str">
        <f si="36" t="shared"/>
        <v>Offer3613500apr</v>
      </c>
    </row>
    <row r="2539" spans="1:7" x14ac:dyDescent="0.2">
      <c r="A2539" s="5" t="s">
        <v>148</v>
      </c>
      <c r="B2539" s="8">
        <v>36</v>
      </c>
      <c r="C2539" s="8">
        <v>13500</v>
      </c>
      <c r="D2539" s="5" t="s">
        <v>84</v>
      </c>
      <c r="E2539" s="5" t="str">
        <f ca="1">IFERROR(OFFSET(Input!$F$1,MATCH(G2539,Input!$K$1:$K$10000,0)-1+$H2539,I2539),"Does Not Exist")</f>
        <v>Does Not Exist</v>
      </c>
      <c r="G2539" s="5" t="str">
        <f si="36" t="shared"/>
        <v>Offer3613500monthly_payment</v>
      </c>
    </row>
    <row r="2540" spans="1:7" x14ac:dyDescent="0.2">
      <c r="A2540" s="5" t="s">
        <v>148</v>
      </c>
      <c r="B2540" s="8">
        <v>36</v>
      </c>
      <c r="C2540" s="8">
        <v>13500</v>
      </c>
      <c r="D2540" s="5" t="s">
        <v>149</v>
      </c>
      <c r="E2540" s="5" t="str">
        <f ca="1">IFERROR(OFFSET(Input!$F$1,MATCH(G2540,Input!$K$1:$K$10000,0)-1+$H2540,I2540),"Does Not Exist")</f>
        <v>Does Not Exist</v>
      </c>
      <c r="G2540" s="5" t="str">
        <f si="36" t="shared"/>
        <v>Offer3613500display</v>
      </c>
    </row>
    <row r="2541" spans="1:7" x14ac:dyDescent="0.2">
      <c r="A2541" s="5" t="s">
        <v>148</v>
      </c>
      <c r="B2541" s="8">
        <v>36</v>
      </c>
      <c r="C2541" s="8">
        <v>13500</v>
      </c>
      <c r="D2541" s="5" t="s">
        <v>150</v>
      </c>
      <c r="E2541" s="5" t="str">
        <f ca="1">IFERROR(OFFSET(Input!$F$1,MATCH(G2541,Input!$K$1:$K$10000,0)-1+$H2541,I2541),"Does Not Exist")</f>
        <v>Does Not Exist</v>
      </c>
      <c r="G2541" s="5" t="str">
        <f si="36" t="shared"/>
        <v>Offer3613500type</v>
      </c>
    </row>
    <row r="2542" spans="1:7" x14ac:dyDescent="0.2">
      <c r="A2542" s="5" t="s">
        <v>148</v>
      </c>
      <c r="B2542" s="8">
        <v>36</v>
      </c>
      <c r="C2542" s="8">
        <v>14000</v>
      </c>
      <c r="D2542" s="5" t="s">
        <v>123</v>
      </c>
      <c r="E2542" s="5" t="str">
        <f ca="1">IFERROR(OFFSET(Input!$F$1,MATCH(G2542,Input!$K$1:$K$10000,0)-1+$H2542,I2542),"Does Not Exist")</f>
        <v>Does Not Exist</v>
      </c>
      <c r="G2542" s="5" t="str">
        <f si="36" t="shared"/>
        <v>Offer3614000annual_interest_rate</v>
      </c>
    </row>
    <row r="2543" spans="1:7" x14ac:dyDescent="0.2">
      <c r="A2543" s="5" t="s">
        <v>148</v>
      </c>
      <c r="B2543" s="8">
        <v>36</v>
      </c>
      <c r="C2543" s="8">
        <v>14000</v>
      </c>
      <c r="D2543" s="5" t="s">
        <v>86</v>
      </c>
      <c r="E2543" s="5" t="str">
        <f ca="1">IFERROR(OFFSET(Input!$F$1,MATCH(G2543,Input!$K$1:$K$10000,0)-1+$H2543,I2543),"Does Not Exist")</f>
        <v>Does Not Exist</v>
      </c>
      <c r="G2543" s="5" t="str">
        <f si="36" t="shared"/>
        <v>Offer3614000origination_fee_rate</v>
      </c>
    </row>
    <row r="2544" spans="1:7" x14ac:dyDescent="0.2">
      <c r="A2544" s="5" t="s">
        <v>148</v>
      </c>
      <c r="B2544" s="8">
        <v>36</v>
      </c>
      <c r="C2544" s="8">
        <v>14000</v>
      </c>
      <c r="D2544" s="5" t="s">
        <v>145</v>
      </c>
      <c r="E2544" s="5" t="str">
        <f ca="1">IFERROR(OFFSET(Input!$F$1,MATCH(G2544,Input!$K$1:$K$10000,0)-1+$H2544,I2544),"Does Not Exist")</f>
        <v>Does Not Exist</v>
      </c>
      <c r="G2544" s="5" t="str">
        <f si="36" t="shared"/>
        <v>Offer3614000origination_fee_amount</v>
      </c>
    </row>
    <row r="2545" spans="1:7" x14ac:dyDescent="0.2">
      <c r="A2545" s="5" t="s">
        <v>148</v>
      </c>
      <c r="B2545" s="8">
        <v>36</v>
      </c>
      <c r="C2545" s="8">
        <v>14000</v>
      </c>
      <c r="D2545" s="5" t="s">
        <v>74</v>
      </c>
      <c r="E2545" s="5" t="str">
        <f ca="1">IFERROR(OFFSET(Input!$F$1,MATCH(G2545,Input!$K$1:$K$10000,0)-1+$H2545,I2545),"Does Not Exist")</f>
        <v>Does Not Exist</v>
      </c>
      <c r="G2545" s="5" t="str">
        <f si="36" t="shared"/>
        <v>Offer3614000apr</v>
      </c>
    </row>
    <row r="2546" spans="1:7" x14ac:dyDescent="0.2">
      <c r="A2546" s="5" t="s">
        <v>148</v>
      </c>
      <c r="B2546" s="8">
        <v>36</v>
      </c>
      <c r="C2546" s="8">
        <v>14000</v>
      </c>
      <c r="D2546" s="5" t="s">
        <v>84</v>
      </c>
      <c r="E2546" s="5" t="str">
        <f ca="1">IFERROR(OFFSET(Input!$F$1,MATCH(G2546,Input!$K$1:$K$10000,0)-1+$H2546,I2546),"Does Not Exist")</f>
        <v>Does Not Exist</v>
      </c>
      <c r="G2546" s="5" t="str">
        <f si="36" t="shared"/>
        <v>Offer3614000monthly_payment</v>
      </c>
    </row>
    <row r="2547" spans="1:7" x14ac:dyDescent="0.2">
      <c r="A2547" s="5" t="s">
        <v>148</v>
      </c>
      <c r="B2547" s="8">
        <v>36</v>
      </c>
      <c r="C2547" s="8">
        <v>14000</v>
      </c>
      <c r="D2547" s="5" t="s">
        <v>149</v>
      </c>
      <c r="E2547" s="5" t="str">
        <f ca="1">IFERROR(OFFSET(Input!$F$1,MATCH(G2547,Input!$K$1:$K$10000,0)-1+$H2547,I2547),"Does Not Exist")</f>
        <v>Does Not Exist</v>
      </c>
      <c r="G2547" s="5" t="str">
        <f si="36" t="shared"/>
        <v>Offer3614000display</v>
      </c>
    </row>
    <row r="2548" spans="1:7" x14ac:dyDescent="0.2">
      <c r="A2548" s="5" t="s">
        <v>148</v>
      </c>
      <c r="B2548" s="8">
        <v>36</v>
      </c>
      <c r="C2548" s="8">
        <v>14000</v>
      </c>
      <c r="D2548" s="5" t="s">
        <v>150</v>
      </c>
      <c r="E2548" s="5" t="str">
        <f ca="1">IFERROR(OFFSET(Input!$F$1,MATCH(G2548,Input!$K$1:$K$10000,0)-1+$H2548,I2548),"Does Not Exist")</f>
        <v>Does Not Exist</v>
      </c>
      <c r="G2548" s="5" t="str">
        <f si="36" t="shared"/>
        <v>Offer3614000type</v>
      </c>
    </row>
    <row r="2549" spans="1:7" x14ac:dyDescent="0.2">
      <c r="A2549" s="5" t="s">
        <v>148</v>
      </c>
      <c r="B2549" s="8">
        <v>36</v>
      </c>
      <c r="C2549" s="8">
        <v>14500</v>
      </c>
      <c r="D2549" s="5" t="s">
        <v>123</v>
      </c>
      <c r="E2549" s="5" t="str">
        <f ca="1">IFERROR(OFFSET(Input!$F$1,MATCH(G2549,Input!$K$1:$K$10000,0)-1+$H2549,I2549),"Does Not Exist")</f>
        <v>Does Not Exist</v>
      </c>
      <c r="G2549" s="5" t="str">
        <f si="36" t="shared"/>
        <v>Offer3614500annual_interest_rate</v>
      </c>
    </row>
    <row r="2550" spans="1:7" x14ac:dyDescent="0.2">
      <c r="A2550" s="5" t="s">
        <v>148</v>
      </c>
      <c r="B2550" s="8">
        <v>36</v>
      </c>
      <c r="C2550" s="8">
        <v>14500</v>
      </c>
      <c r="D2550" s="5" t="s">
        <v>86</v>
      </c>
      <c r="E2550" s="5" t="str">
        <f ca="1">IFERROR(OFFSET(Input!$F$1,MATCH(G2550,Input!$K$1:$K$10000,0)-1+$H2550,I2550),"Does Not Exist")</f>
        <v>Does Not Exist</v>
      </c>
      <c r="G2550" s="5" t="str">
        <f si="36" t="shared"/>
        <v>Offer3614500origination_fee_rate</v>
      </c>
    </row>
    <row r="2551" spans="1:7" x14ac:dyDescent="0.2">
      <c r="A2551" s="5" t="s">
        <v>148</v>
      </c>
      <c r="B2551" s="8">
        <v>36</v>
      </c>
      <c r="C2551" s="8">
        <v>14500</v>
      </c>
      <c r="D2551" s="5" t="s">
        <v>145</v>
      </c>
      <c r="E2551" s="5" t="str">
        <f ca="1">IFERROR(OFFSET(Input!$F$1,MATCH(G2551,Input!$K$1:$K$10000,0)-1+$H2551,I2551),"Does Not Exist")</f>
        <v>Does Not Exist</v>
      </c>
      <c r="G2551" s="5" t="str">
        <f si="36" t="shared"/>
        <v>Offer3614500origination_fee_amount</v>
      </c>
    </row>
    <row r="2552" spans="1:7" x14ac:dyDescent="0.2">
      <c r="A2552" s="5" t="s">
        <v>148</v>
      </c>
      <c r="B2552" s="8">
        <v>36</v>
      </c>
      <c r="C2552" s="8">
        <v>14500</v>
      </c>
      <c r="D2552" s="5" t="s">
        <v>74</v>
      </c>
      <c r="E2552" s="5" t="str">
        <f ca="1">IFERROR(OFFSET(Input!$F$1,MATCH(G2552,Input!$K$1:$K$10000,0)-1+$H2552,I2552),"Does Not Exist")</f>
        <v>Does Not Exist</v>
      </c>
      <c r="G2552" s="5" t="str">
        <f si="36" t="shared"/>
        <v>Offer3614500apr</v>
      </c>
    </row>
    <row r="2553" spans="1:7" x14ac:dyDescent="0.2">
      <c r="A2553" s="5" t="s">
        <v>148</v>
      </c>
      <c r="B2553" s="8">
        <v>36</v>
      </c>
      <c r="C2553" s="8">
        <v>14500</v>
      </c>
      <c r="D2553" s="5" t="s">
        <v>84</v>
      </c>
      <c r="E2553" s="5" t="str">
        <f ca="1">IFERROR(OFFSET(Input!$F$1,MATCH(G2553,Input!$K$1:$K$10000,0)-1+$H2553,I2553),"Does Not Exist")</f>
        <v>Does Not Exist</v>
      </c>
      <c r="G2553" s="5" t="str">
        <f si="36" t="shared"/>
        <v>Offer3614500monthly_payment</v>
      </c>
    </row>
    <row r="2554" spans="1:7" x14ac:dyDescent="0.2">
      <c r="A2554" s="5" t="s">
        <v>148</v>
      </c>
      <c r="B2554" s="8">
        <v>36</v>
      </c>
      <c r="C2554" s="8">
        <v>14500</v>
      </c>
      <c r="D2554" s="5" t="s">
        <v>149</v>
      </c>
      <c r="E2554" s="5" t="str">
        <f ca="1">IFERROR(OFFSET(Input!$F$1,MATCH(G2554,Input!$K$1:$K$10000,0)-1+$H2554,I2554),"Does Not Exist")</f>
        <v>Does Not Exist</v>
      </c>
      <c r="G2554" s="5" t="str">
        <f si="36" t="shared"/>
        <v>Offer3614500display</v>
      </c>
    </row>
    <row r="2555" spans="1:7" x14ac:dyDescent="0.2">
      <c r="A2555" s="5" t="s">
        <v>148</v>
      </c>
      <c r="B2555" s="8">
        <v>36</v>
      </c>
      <c r="C2555" s="8">
        <v>14500</v>
      </c>
      <c r="D2555" s="5" t="s">
        <v>150</v>
      </c>
      <c r="E2555" s="5" t="str">
        <f ca="1">IFERROR(OFFSET(Input!$F$1,MATCH(G2555,Input!$K$1:$K$10000,0)-1+$H2555,I2555),"Does Not Exist")</f>
        <v>Does Not Exist</v>
      </c>
      <c r="G2555" s="5" t="str">
        <f si="36" t="shared"/>
        <v>Offer3614500type</v>
      </c>
    </row>
    <row r="2556" spans="1:7" x14ac:dyDescent="0.2">
      <c r="A2556" s="5" t="s">
        <v>148</v>
      </c>
      <c r="B2556" s="8">
        <v>36</v>
      </c>
      <c r="C2556" s="8">
        <v>15000</v>
      </c>
      <c r="D2556" s="5" t="s">
        <v>123</v>
      </c>
      <c r="E2556" s="5" t="str">
        <f ca="1">IFERROR(OFFSET(Input!$F$1,MATCH(G2556,Input!$K$1:$K$10000,0)-1+$H2556,I2556),"Does Not Exist")</f>
        <v>Does Not Exist</v>
      </c>
      <c r="G2556" s="5" t="str">
        <f si="36" t="shared"/>
        <v>Offer3615000annual_interest_rate</v>
      </c>
    </row>
    <row r="2557" spans="1:7" x14ac:dyDescent="0.2">
      <c r="A2557" s="5" t="s">
        <v>148</v>
      </c>
      <c r="B2557" s="8">
        <v>36</v>
      </c>
      <c r="C2557" s="8">
        <v>15000</v>
      </c>
      <c r="D2557" s="5" t="s">
        <v>86</v>
      </c>
      <c r="E2557" s="5" t="str">
        <f ca="1">IFERROR(OFFSET(Input!$F$1,MATCH(G2557,Input!$K$1:$K$10000,0)-1+$H2557,I2557),"Does Not Exist")</f>
        <v>Does Not Exist</v>
      </c>
      <c r="G2557" s="5" t="str">
        <f si="36" t="shared"/>
        <v>Offer3615000origination_fee_rate</v>
      </c>
    </row>
    <row r="2558" spans="1:7" x14ac:dyDescent="0.2">
      <c r="A2558" s="5" t="s">
        <v>148</v>
      </c>
      <c r="B2558" s="8">
        <v>36</v>
      </c>
      <c r="C2558" s="8">
        <v>15000</v>
      </c>
      <c r="D2558" s="5" t="s">
        <v>145</v>
      </c>
      <c r="E2558" s="5" t="str">
        <f ca="1">IFERROR(OFFSET(Input!$F$1,MATCH(G2558,Input!$K$1:$K$10000,0)-1+$H2558,I2558),"Does Not Exist")</f>
        <v>Does Not Exist</v>
      </c>
      <c r="G2558" s="5" t="str">
        <f si="36" t="shared"/>
        <v>Offer3615000origination_fee_amount</v>
      </c>
    </row>
    <row r="2559" spans="1:7" x14ac:dyDescent="0.2">
      <c r="A2559" s="5" t="s">
        <v>148</v>
      </c>
      <c r="B2559" s="8">
        <v>36</v>
      </c>
      <c r="C2559" s="8">
        <v>15000</v>
      </c>
      <c r="D2559" s="5" t="s">
        <v>74</v>
      </c>
      <c r="E2559" s="5" t="str">
        <f ca="1">IFERROR(OFFSET(Input!$F$1,MATCH(G2559,Input!$K$1:$K$10000,0)-1+$H2559,I2559),"Does Not Exist")</f>
        <v>Does Not Exist</v>
      </c>
      <c r="G2559" s="5" t="str">
        <f si="36" t="shared"/>
        <v>Offer3615000apr</v>
      </c>
    </row>
    <row r="2560" spans="1:7" x14ac:dyDescent="0.2">
      <c r="A2560" s="5" t="s">
        <v>148</v>
      </c>
      <c r="B2560" s="8">
        <v>36</v>
      </c>
      <c r="C2560" s="8">
        <v>15000</v>
      </c>
      <c r="D2560" s="5" t="s">
        <v>84</v>
      </c>
      <c r="E2560" s="5" t="str">
        <f ca="1">IFERROR(OFFSET(Input!$F$1,MATCH(G2560,Input!$K$1:$K$10000,0)-1+$H2560,I2560),"Does Not Exist")</f>
        <v>Does Not Exist</v>
      </c>
      <c r="G2560" s="5" t="str">
        <f si="36" t="shared"/>
        <v>Offer3615000monthly_payment</v>
      </c>
    </row>
    <row r="2561" spans="1:7" x14ac:dyDescent="0.2">
      <c r="A2561" s="5" t="s">
        <v>148</v>
      </c>
      <c r="B2561" s="8">
        <v>36</v>
      </c>
      <c r="C2561" s="8">
        <v>15000</v>
      </c>
      <c r="D2561" s="5" t="s">
        <v>149</v>
      </c>
      <c r="E2561" s="5" t="str">
        <f ca="1">IFERROR(OFFSET(Input!$F$1,MATCH(G2561,Input!$K$1:$K$10000,0)-1+$H2561,I2561),"Does Not Exist")</f>
        <v>Does Not Exist</v>
      </c>
      <c r="G2561" s="5" t="str">
        <f si="36" t="shared"/>
        <v>Offer3615000display</v>
      </c>
    </row>
    <row r="2562" spans="1:7" x14ac:dyDescent="0.2">
      <c r="A2562" s="5" t="s">
        <v>148</v>
      </c>
      <c r="B2562" s="8">
        <v>36</v>
      </c>
      <c r="C2562" s="8">
        <v>15000</v>
      </c>
      <c r="D2562" s="5" t="s">
        <v>150</v>
      </c>
      <c r="E2562" s="5" t="str">
        <f ca="1">IFERROR(OFFSET(Input!$F$1,MATCH(G2562,Input!$K$1:$K$10000,0)-1+$H2562,I2562),"Does Not Exist")</f>
        <v>Does Not Exist</v>
      </c>
      <c r="G2562" s="5" t="str">
        <f si="36" t="shared"/>
        <v>Offer3615000type</v>
      </c>
    </row>
    <row r="2563" spans="1:7" x14ac:dyDescent="0.2">
      <c r="A2563" s="5" t="s">
        <v>148</v>
      </c>
      <c r="B2563" s="8">
        <v>48</v>
      </c>
      <c r="C2563" s="8">
        <v>1500</v>
      </c>
      <c r="D2563" s="5" t="s">
        <v>123</v>
      </c>
      <c r="E2563" s="5" t="str">
        <f ca="1">IFERROR(OFFSET(Input!$F$1,MATCH(G2563,Input!$K$1:$K$10000,0)-1+$H2563,I2563),"Does Not Exist")</f>
        <v>Does Not Exist</v>
      </c>
      <c r="G2563" s="5" t="str">
        <f si="36" t="shared"/>
        <v>Offer481500annual_interest_rate</v>
      </c>
    </row>
    <row r="2564" spans="1:7" x14ac:dyDescent="0.2">
      <c r="A2564" s="5" t="s">
        <v>148</v>
      </c>
      <c r="B2564" s="8">
        <v>48</v>
      </c>
      <c r="C2564" s="8">
        <v>1500</v>
      </c>
      <c r="D2564" s="5" t="s">
        <v>86</v>
      </c>
      <c r="E2564" s="5" t="str">
        <f ca="1">IFERROR(OFFSET(Input!$F$1,MATCH(G2564,Input!$K$1:$K$10000,0)-1+$H2564,I2564),"Does Not Exist")</f>
        <v>Does Not Exist</v>
      </c>
      <c r="G2564" s="5" t="str">
        <f si="36" t="shared"/>
        <v>Offer481500origination_fee_rate</v>
      </c>
    </row>
    <row r="2565" spans="1:7" x14ac:dyDescent="0.2">
      <c r="A2565" s="5" t="s">
        <v>148</v>
      </c>
      <c r="B2565" s="8">
        <v>48</v>
      </c>
      <c r="C2565" s="8">
        <v>1500</v>
      </c>
      <c r="D2565" s="5" t="s">
        <v>145</v>
      </c>
      <c r="E2565" s="5" t="str">
        <f ca="1">IFERROR(OFFSET(Input!$F$1,MATCH(G2565,Input!$K$1:$K$10000,0)-1+$H2565,I2565),"Does Not Exist")</f>
        <v>Does Not Exist</v>
      </c>
      <c r="G2565" s="5" t="str">
        <f si="36" t="shared"/>
        <v>Offer481500origination_fee_amount</v>
      </c>
    </row>
    <row r="2566" spans="1:7" x14ac:dyDescent="0.2">
      <c r="A2566" s="5" t="s">
        <v>148</v>
      </c>
      <c r="B2566" s="8">
        <v>48</v>
      </c>
      <c r="C2566" s="8">
        <v>1500</v>
      </c>
      <c r="D2566" s="5" t="s">
        <v>74</v>
      </c>
      <c r="E2566" s="5" t="str">
        <f ca="1">IFERROR(OFFSET(Input!$F$1,MATCH(G2566,Input!$K$1:$K$10000,0)-1+$H2566,I2566),"Does Not Exist")</f>
        <v>Does Not Exist</v>
      </c>
      <c r="G2566" s="5" t="str">
        <f si="36" t="shared"/>
        <v>Offer481500apr</v>
      </c>
    </row>
    <row r="2567" spans="1:7" x14ac:dyDescent="0.2">
      <c r="A2567" s="5" t="s">
        <v>148</v>
      </c>
      <c r="B2567" s="8">
        <v>48</v>
      </c>
      <c r="C2567" s="8">
        <v>1500</v>
      </c>
      <c r="D2567" s="5" t="s">
        <v>84</v>
      </c>
      <c r="E2567" s="5" t="str">
        <f ca="1">IFERROR(OFFSET(Input!$F$1,MATCH(G2567,Input!$K$1:$K$10000,0)-1+$H2567,I2567),"Does Not Exist")</f>
        <v>Does Not Exist</v>
      </c>
      <c r="G2567" s="5" t="str">
        <f si="36" t="shared"/>
        <v>Offer481500monthly_payment</v>
      </c>
    </row>
    <row r="2568" spans="1:7" x14ac:dyDescent="0.2">
      <c r="A2568" s="5" t="s">
        <v>148</v>
      </c>
      <c r="B2568" s="8">
        <v>48</v>
      </c>
      <c r="C2568" s="8">
        <v>1500</v>
      </c>
      <c r="D2568" s="5" t="s">
        <v>149</v>
      </c>
      <c r="E2568" s="5" t="str">
        <f ca="1">IFERROR(OFFSET(Input!$F$1,MATCH(G2568,Input!$K$1:$K$10000,0)-1+$H2568,I2568),"Does Not Exist")</f>
        <v>Does Not Exist</v>
      </c>
      <c r="G2568" s="5" t="str">
        <f si="36" t="shared"/>
        <v>Offer481500display</v>
      </c>
    </row>
    <row r="2569" spans="1:7" x14ac:dyDescent="0.2">
      <c r="A2569" s="5" t="s">
        <v>148</v>
      </c>
      <c r="B2569" s="8">
        <v>48</v>
      </c>
      <c r="C2569" s="8">
        <v>1500</v>
      </c>
      <c r="D2569" s="5" t="s">
        <v>150</v>
      </c>
      <c r="E2569" s="5" t="str">
        <f ca="1">IFERROR(OFFSET(Input!$F$1,MATCH(G2569,Input!$K$1:$K$10000,0)-1+$H2569,I2569),"Does Not Exist")</f>
        <v>Does Not Exist</v>
      </c>
      <c r="G2569" s="5" t="str">
        <f si="36" t="shared"/>
        <v>Offer481500type</v>
      </c>
    </row>
    <row r="2570" spans="1:7" x14ac:dyDescent="0.2">
      <c r="A2570" s="5" t="s">
        <v>148</v>
      </c>
      <c r="B2570" s="8">
        <v>48</v>
      </c>
      <c r="C2570" s="8">
        <v>1750</v>
      </c>
      <c r="D2570" s="5" t="s">
        <v>123</v>
      </c>
      <c r="E2570" s="5" t="str">
        <f ca="1">IFERROR(OFFSET(Input!$F$1,MATCH(G2570,Input!$K$1:$K$10000,0)-1+$H2570,I2570),"Does Not Exist")</f>
        <v>Does Not Exist</v>
      </c>
      <c r="G2570" s="5" t="str">
        <f si="36" t="shared"/>
        <v>Offer481750annual_interest_rate</v>
      </c>
    </row>
    <row r="2571" spans="1:7" x14ac:dyDescent="0.2">
      <c r="A2571" s="5" t="s">
        <v>148</v>
      </c>
      <c r="B2571" s="8">
        <v>48</v>
      </c>
      <c r="C2571" s="8">
        <v>1750</v>
      </c>
      <c r="D2571" s="5" t="s">
        <v>86</v>
      </c>
      <c r="E2571" s="5" t="str">
        <f ca="1">IFERROR(OFFSET(Input!$F$1,MATCH(G2571,Input!$K$1:$K$10000,0)-1+$H2571,I2571),"Does Not Exist")</f>
        <v>Does Not Exist</v>
      </c>
      <c r="G2571" s="5" t="str">
        <f si="36" t="shared"/>
        <v>Offer481750origination_fee_rate</v>
      </c>
    </row>
    <row r="2572" spans="1:7" x14ac:dyDescent="0.2">
      <c r="A2572" s="5" t="s">
        <v>148</v>
      </c>
      <c r="B2572" s="8">
        <v>48</v>
      </c>
      <c r="C2572" s="8">
        <v>1750</v>
      </c>
      <c r="D2572" s="5" t="s">
        <v>145</v>
      </c>
      <c r="E2572" s="5" t="str">
        <f ca="1">IFERROR(OFFSET(Input!$F$1,MATCH(G2572,Input!$K$1:$K$10000,0)-1+$H2572,I2572),"Does Not Exist")</f>
        <v>Does Not Exist</v>
      </c>
      <c r="G2572" s="5" t="str">
        <f si="36" t="shared"/>
        <v>Offer481750origination_fee_amount</v>
      </c>
    </row>
    <row r="2573" spans="1:7" x14ac:dyDescent="0.2">
      <c r="A2573" s="5" t="s">
        <v>148</v>
      </c>
      <c r="B2573" s="8">
        <v>48</v>
      </c>
      <c r="C2573" s="8">
        <v>1750</v>
      </c>
      <c r="D2573" s="5" t="s">
        <v>74</v>
      </c>
      <c r="E2573" s="5" t="str">
        <f ca="1">IFERROR(OFFSET(Input!$F$1,MATCH(G2573,Input!$K$1:$K$10000,0)-1+$H2573,I2573),"Does Not Exist")</f>
        <v>Does Not Exist</v>
      </c>
      <c r="G2573" s="5" t="str">
        <f si="36" t="shared"/>
        <v>Offer481750apr</v>
      </c>
    </row>
    <row r="2574" spans="1:7" x14ac:dyDescent="0.2">
      <c r="A2574" s="5" t="s">
        <v>148</v>
      </c>
      <c r="B2574" s="8">
        <v>48</v>
      </c>
      <c r="C2574" s="8">
        <v>1750</v>
      </c>
      <c r="D2574" s="5" t="s">
        <v>84</v>
      </c>
      <c r="E2574" s="5" t="str">
        <f ca="1">IFERROR(OFFSET(Input!$F$1,MATCH(G2574,Input!$K$1:$K$10000,0)-1+$H2574,I2574),"Does Not Exist")</f>
        <v>Does Not Exist</v>
      </c>
      <c r="G2574" s="5" t="str">
        <f si="36" t="shared"/>
        <v>Offer481750monthly_payment</v>
      </c>
    </row>
    <row r="2575" spans="1:7" x14ac:dyDescent="0.2">
      <c r="A2575" s="5" t="s">
        <v>148</v>
      </c>
      <c r="B2575" s="8">
        <v>48</v>
      </c>
      <c r="C2575" s="8">
        <v>1750</v>
      </c>
      <c r="D2575" s="5" t="s">
        <v>149</v>
      </c>
      <c r="E2575" s="5" t="str">
        <f ca="1">IFERROR(OFFSET(Input!$F$1,MATCH(G2575,Input!$K$1:$K$10000,0)-1+$H2575,I2575),"Does Not Exist")</f>
        <v>Does Not Exist</v>
      </c>
      <c r="G2575" s="5" t="str">
        <f si="36" t="shared"/>
        <v>Offer481750display</v>
      </c>
    </row>
    <row r="2576" spans="1:7" x14ac:dyDescent="0.2">
      <c r="A2576" s="5" t="s">
        <v>148</v>
      </c>
      <c r="B2576" s="8">
        <v>48</v>
      </c>
      <c r="C2576" s="8">
        <v>1750</v>
      </c>
      <c r="D2576" s="5" t="s">
        <v>150</v>
      </c>
      <c r="E2576" s="5" t="str">
        <f ca="1">IFERROR(OFFSET(Input!$F$1,MATCH(G2576,Input!$K$1:$K$10000,0)-1+$H2576,I2576),"Does Not Exist")</f>
        <v>Does Not Exist</v>
      </c>
      <c r="G2576" s="5" t="str">
        <f si="36" t="shared"/>
        <v>Offer481750type</v>
      </c>
    </row>
    <row r="2577" spans="1:7" x14ac:dyDescent="0.2">
      <c r="A2577" s="5" t="s">
        <v>148</v>
      </c>
      <c r="B2577" s="8">
        <v>48</v>
      </c>
      <c r="C2577" s="8">
        <v>2000</v>
      </c>
      <c r="D2577" s="5" t="s">
        <v>123</v>
      </c>
      <c r="E2577" s="5" t="str">
        <f ca="1">IFERROR(OFFSET(Input!$F$1,MATCH(G2577,Input!$K$1:$K$10000,0)-1+$H2577,I2577),"Does Not Exist")</f>
        <v>Does Not Exist</v>
      </c>
      <c r="G2577" s="5" t="str">
        <f si="36" t="shared"/>
        <v>Offer482000annual_interest_rate</v>
      </c>
    </row>
    <row r="2578" spans="1:7" x14ac:dyDescent="0.2">
      <c r="A2578" s="5" t="s">
        <v>148</v>
      </c>
      <c r="B2578" s="8">
        <v>48</v>
      </c>
      <c r="C2578" s="8">
        <v>2000</v>
      </c>
      <c r="D2578" s="5" t="s">
        <v>86</v>
      </c>
      <c r="E2578" s="5" t="str">
        <f ca="1">IFERROR(OFFSET(Input!$F$1,MATCH(G2578,Input!$K$1:$K$10000,0)-1+$H2578,I2578),"Does Not Exist")</f>
        <v>Does Not Exist</v>
      </c>
      <c r="G2578" s="5" t="str">
        <f si="36" t="shared"/>
        <v>Offer482000origination_fee_rate</v>
      </c>
    </row>
    <row r="2579" spans="1:7" x14ac:dyDescent="0.2">
      <c r="A2579" s="5" t="s">
        <v>148</v>
      </c>
      <c r="B2579" s="8">
        <v>48</v>
      </c>
      <c r="C2579" s="8">
        <v>2000</v>
      </c>
      <c r="D2579" s="5" t="s">
        <v>145</v>
      </c>
      <c r="E2579" s="5" t="str">
        <f ca="1">IFERROR(OFFSET(Input!$F$1,MATCH(G2579,Input!$K$1:$K$10000,0)-1+$H2579,I2579),"Does Not Exist")</f>
        <v>Does Not Exist</v>
      </c>
      <c r="G2579" s="5" t="str">
        <f si="36" t="shared"/>
        <v>Offer482000origination_fee_amount</v>
      </c>
    </row>
    <row r="2580" spans="1:7" x14ac:dyDescent="0.2">
      <c r="A2580" s="5" t="s">
        <v>148</v>
      </c>
      <c r="B2580" s="8">
        <v>48</v>
      </c>
      <c r="C2580" s="8">
        <v>2000</v>
      </c>
      <c r="D2580" s="5" t="s">
        <v>74</v>
      </c>
      <c r="E2580" s="5" t="str">
        <f ca="1">IFERROR(OFFSET(Input!$F$1,MATCH(G2580,Input!$K$1:$K$10000,0)-1+$H2580,I2580),"Does Not Exist")</f>
        <v>Does Not Exist</v>
      </c>
      <c r="G2580" s="5" t="str">
        <f si="36" t="shared"/>
        <v>Offer482000apr</v>
      </c>
    </row>
    <row r="2581" spans="1:7" x14ac:dyDescent="0.2">
      <c r="A2581" s="5" t="s">
        <v>148</v>
      </c>
      <c r="B2581" s="8">
        <v>48</v>
      </c>
      <c r="C2581" s="8">
        <v>2000</v>
      </c>
      <c r="D2581" s="5" t="s">
        <v>84</v>
      </c>
      <c r="E2581" s="5" t="str">
        <f ca="1">IFERROR(OFFSET(Input!$F$1,MATCH(G2581,Input!$K$1:$K$10000,0)-1+$H2581,I2581),"Does Not Exist")</f>
        <v>Does Not Exist</v>
      </c>
      <c r="G2581" s="5" t="str">
        <f si="36" t="shared"/>
        <v>Offer482000monthly_payment</v>
      </c>
    </row>
    <row r="2582" spans="1:7" x14ac:dyDescent="0.2">
      <c r="A2582" s="5" t="s">
        <v>148</v>
      </c>
      <c r="B2582" s="8">
        <v>48</v>
      </c>
      <c r="C2582" s="8">
        <v>2000</v>
      </c>
      <c r="D2582" s="5" t="s">
        <v>149</v>
      </c>
      <c r="E2582" s="5" t="str">
        <f ca="1">IFERROR(OFFSET(Input!$F$1,MATCH(G2582,Input!$K$1:$K$10000,0)-1+$H2582,I2582),"Does Not Exist")</f>
        <v>Does Not Exist</v>
      </c>
      <c r="G2582" s="5" t="str">
        <f si="36" t="shared"/>
        <v>Offer482000display</v>
      </c>
    </row>
    <row r="2583" spans="1:7" x14ac:dyDescent="0.2">
      <c r="A2583" s="5" t="s">
        <v>148</v>
      </c>
      <c r="B2583" s="8">
        <v>48</v>
      </c>
      <c r="C2583" s="8">
        <v>2000</v>
      </c>
      <c r="D2583" s="5" t="s">
        <v>150</v>
      </c>
      <c r="E2583" s="5" t="str">
        <f ca="1">IFERROR(OFFSET(Input!$F$1,MATCH(G2583,Input!$K$1:$K$10000,0)-1+$H2583,I2583),"Does Not Exist")</f>
        <v>Does Not Exist</v>
      </c>
      <c r="G2583" s="5" t="str">
        <f si="36" t="shared"/>
        <v>Offer482000type</v>
      </c>
    </row>
    <row r="2584" spans="1:7" x14ac:dyDescent="0.2">
      <c r="A2584" s="5" t="s">
        <v>148</v>
      </c>
      <c r="B2584" s="8">
        <v>48</v>
      </c>
      <c r="C2584" s="8">
        <v>2250</v>
      </c>
      <c r="D2584" s="5" t="s">
        <v>123</v>
      </c>
      <c r="E2584" s="5" t="str">
        <f ca="1">IFERROR(OFFSET(Input!$F$1,MATCH(G2584,Input!$K$1:$K$10000,0)-1+$H2584,I2584),"Does Not Exist")</f>
        <v>Does Not Exist</v>
      </c>
      <c r="G2584" s="5" t="str">
        <f si="36" t="shared"/>
        <v>Offer482250annual_interest_rate</v>
      </c>
    </row>
    <row r="2585" spans="1:7" x14ac:dyDescent="0.2">
      <c r="A2585" s="5" t="s">
        <v>148</v>
      </c>
      <c r="B2585" s="8">
        <v>48</v>
      </c>
      <c r="C2585" s="8">
        <v>2250</v>
      </c>
      <c r="D2585" s="5" t="s">
        <v>86</v>
      </c>
      <c r="E2585" s="5" t="str">
        <f ca="1">IFERROR(OFFSET(Input!$F$1,MATCH(G2585,Input!$K$1:$K$10000,0)-1+$H2585,I2585),"Does Not Exist")</f>
        <v>Does Not Exist</v>
      </c>
      <c r="G2585" s="5" t="str">
        <f si="36" t="shared"/>
        <v>Offer482250origination_fee_rate</v>
      </c>
    </row>
    <row r="2586" spans="1:7" x14ac:dyDescent="0.2">
      <c r="A2586" s="5" t="s">
        <v>148</v>
      </c>
      <c r="B2586" s="8">
        <v>48</v>
      </c>
      <c r="C2586" s="8">
        <v>2250</v>
      </c>
      <c r="D2586" s="5" t="s">
        <v>145</v>
      </c>
      <c r="E2586" s="5" t="str">
        <f ca="1">IFERROR(OFFSET(Input!$F$1,MATCH(G2586,Input!$K$1:$K$10000,0)-1+$H2586,I2586),"Does Not Exist")</f>
        <v>Does Not Exist</v>
      </c>
      <c r="G2586" s="5" t="str">
        <f si="36" t="shared"/>
        <v>Offer482250origination_fee_amount</v>
      </c>
    </row>
    <row r="2587" spans="1:7" x14ac:dyDescent="0.2">
      <c r="A2587" s="5" t="s">
        <v>148</v>
      </c>
      <c r="B2587" s="8">
        <v>48</v>
      </c>
      <c r="C2587" s="8">
        <v>2250</v>
      </c>
      <c r="D2587" s="5" t="s">
        <v>74</v>
      </c>
      <c r="E2587" s="5" t="str">
        <f ca="1">IFERROR(OFFSET(Input!$F$1,MATCH(G2587,Input!$K$1:$K$10000,0)-1+$H2587,I2587),"Does Not Exist")</f>
        <v>Does Not Exist</v>
      </c>
      <c r="G2587" s="5" t="str">
        <f si="36" t="shared"/>
        <v>Offer482250apr</v>
      </c>
    </row>
    <row r="2588" spans="1:7" x14ac:dyDescent="0.2">
      <c r="A2588" s="5" t="s">
        <v>148</v>
      </c>
      <c r="B2588" s="8">
        <v>48</v>
      </c>
      <c r="C2588" s="8">
        <v>2250</v>
      </c>
      <c r="D2588" s="5" t="s">
        <v>84</v>
      </c>
      <c r="E2588" s="5" t="str">
        <f ca="1">IFERROR(OFFSET(Input!$F$1,MATCH(G2588,Input!$K$1:$K$10000,0)-1+$H2588,I2588),"Does Not Exist")</f>
        <v>Does Not Exist</v>
      </c>
      <c r="G2588" s="5" t="str">
        <f si="36" t="shared"/>
        <v>Offer482250monthly_payment</v>
      </c>
    </row>
    <row r="2589" spans="1:7" x14ac:dyDescent="0.2">
      <c r="A2589" s="5" t="s">
        <v>148</v>
      </c>
      <c r="B2589" s="8">
        <v>48</v>
      </c>
      <c r="C2589" s="8">
        <v>2250</v>
      </c>
      <c r="D2589" s="5" t="s">
        <v>149</v>
      </c>
      <c r="E2589" s="5" t="str">
        <f ca="1">IFERROR(OFFSET(Input!$F$1,MATCH(G2589,Input!$K$1:$K$10000,0)-1+$H2589,I2589),"Does Not Exist")</f>
        <v>Does Not Exist</v>
      </c>
      <c r="G2589" s="5" t="str">
        <f si="36" t="shared"/>
        <v>Offer482250display</v>
      </c>
    </row>
    <row r="2590" spans="1:7" x14ac:dyDescent="0.2">
      <c r="A2590" s="5" t="s">
        <v>148</v>
      </c>
      <c r="B2590" s="8">
        <v>48</v>
      </c>
      <c r="C2590" s="8">
        <v>2250</v>
      </c>
      <c r="D2590" s="5" t="s">
        <v>150</v>
      </c>
      <c r="E2590" s="5" t="str">
        <f ca="1">IFERROR(OFFSET(Input!$F$1,MATCH(G2590,Input!$K$1:$K$10000,0)-1+$H2590,I2590),"Does Not Exist")</f>
        <v>Does Not Exist</v>
      </c>
      <c r="G2590" s="5" t="str">
        <f si="36" t="shared"/>
        <v>Offer482250type</v>
      </c>
    </row>
    <row r="2591" spans="1:7" x14ac:dyDescent="0.2">
      <c r="A2591" s="5" t="s">
        <v>148</v>
      </c>
      <c r="B2591" s="8">
        <v>48</v>
      </c>
      <c r="C2591" s="8">
        <v>2500</v>
      </c>
      <c r="D2591" s="5" t="s">
        <v>123</v>
      </c>
      <c r="E2591" s="5" t="str">
        <f ca="1">IFERROR(OFFSET(Input!$F$1,MATCH(G2591,Input!$K$1:$K$10000,0)-1+$H2591,I2591),"Does Not Exist")</f>
        <v>Does Not Exist</v>
      </c>
      <c r="G2591" s="5" t="str">
        <f si="36" t="shared"/>
        <v>Offer482500annual_interest_rate</v>
      </c>
    </row>
    <row r="2592" spans="1:7" x14ac:dyDescent="0.2">
      <c r="A2592" s="5" t="s">
        <v>148</v>
      </c>
      <c r="B2592" s="8">
        <v>48</v>
      </c>
      <c r="C2592" s="8">
        <v>2500</v>
      </c>
      <c r="D2592" s="5" t="s">
        <v>86</v>
      </c>
      <c r="E2592" s="5" t="str">
        <f ca="1">IFERROR(OFFSET(Input!$F$1,MATCH(G2592,Input!$K$1:$K$10000,0)-1+$H2592,I2592),"Does Not Exist")</f>
        <v>Does Not Exist</v>
      </c>
      <c r="G2592" s="5" t="str">
        <f ref="G2592:G2655" si="37" t="shared">A2592&amp;B2592&amp;C2592&amp;D2592</f>
        <v>Offer482500origination_fee_rate</v>
      </c>
    </row>
    <row r="2593" spans="1:7" x14ac:dyDescent="0.2">
      <c r="A2593" s="5" t="s">
        <v>148</v>
      </c>
      <c r="B2593" s="8">
        <v>48</v>
      </c>
      <c r="C2593" s="8">
        <v>2500</v>
      </c>
      <c r="D2593" s="5" t="s">
        <v>145</v>
      </c>
      <c r="E2593" s="5" t="str">
        <f ca="1">IFERROR(OFFSET(Input!$F$1,MATCH(G2593,Input!$K$1:$K$10000,0)-1+$H2593,I2593),"Does Not Exist")</f>
        <v>Does Not Exist</v>
      </c>
      <c r="G2593" s="5" t="str">
        <f si="37" t="shared"/>
        <v>Offer482500origination_fee_amount</v>
      </c>
    </row>
    <row r="2594" spans="1:7" x14ac:dyDescent="0.2">
      <c r="A2594" s="5" t="s">
        <v>148</v>
      </c>
      <c r="B2594" s="8">
        <v>48</v>
      </c>
      <c r="C2594" s="8">
        <v>2500</v>
      </c>
      <c r="D2594" s="5" t="s">
        <v>74</v>
      </c>
      <c r="E2594" s="5" t="str">
        <f ca="1">IFERROR(OFFSET(Input!$F$1,MATCH(G2594,Input!$K$1:$K$10000,0)-1+$H2594,I2594),"Does Not Exist")</f>
        <v>Does Not Exist</v>
      </c>
      <c r="G2594" s="5" t="str">
        <f si="37" t="shared"/>
        <v>Offer482500apr</v>
      </c>
    </row>
    <row r="2595" spans="1:7" x14ac:dyDescent="0.2">
      <c r="A2595" s="5" t="s">
        <v>148</v>
      </c>
      <c r="B2595" s="8">
        <v>48</v>
      </c>
      <c r="C2595" s="8">
        <v>2500</v>
      </c>
      <c r="D2595" s="5" t="s">
        <v>84</v>
      </c>
      <c r="E2595" s="5" t="str">
        <f ca="1">IFERROR(OFFSET(Input!$F$1,MATCH(G2595,Input!$K$1:$K$10000,0)-1+$H2595,I2595),"Does Not Exist")</f>
        <v>Does Not Exist</v>
      </c>
      <c r="G2595" s="5" t="str">
        <f si="37" t="shared"/>
        <v>Offer482500monthly_payment</v>
      </c>
    </row>
    <row r="2596" spans="1:7" x14ac:dyDescent="0.2">
      <c r="A2596" s="5" t="s">
        <v>148</v>
      </c>
      <c r="B2596" s="8">
        <v>48</v>
      </c>
      <c r="C2596" s="8">
        <v>2500</v>
      </c>
      <c r="D2596" s="5" t="s">
        <v>149</v>
      </c>
      <c r="E2596" s="5" t="str">
        <f ca="1">IFERROR(OFFSET(Input!$F$1,MATCH(G2596,Input!$K$1:$K$10000,0)-1+$H2596,I2596),"Does Not Exist")</f>
        <v>Does Not Exist</v>
      </c>
      <c r="G2596" s="5" t="str">
        <f si="37" t="shared"/>
        <v>Offer482500display</v>
      </c>
    </row>
    <row r="2597" spans="1:7" x14ac:dyDescent="0.2">
      <c r="A2597" s="5" t="s">
        <v>148</v>
      </c>
      <c r="B2597" s="8">
        <v>48</v>
      </c>
      <c r="C2597" s="8">
        <v>2500</v>
      </c>
      <c r="D2597" s="5" t="s">
        <v>150</v>
      </c>
      <c r="E2597" s="5" t="str">
        <f ca="1">IFERROR(OFFSET(Input!$F$1,MATCH(G2597,Input!$K$1:$K$10000,0)-1+$H2597,I2597),"Does Not Exist")</f>
        <v>Does Not Exist</v>
      </c>
      <c r="G2597" s="5" t="str">
        <f si="37" t="shared"/>
        <v>Offer482500type</v>
      </c>
    </row>
    <row r="2598" spans="1:7" x14ac:dyDescent="0.2">
      <c r="A2598" s="5" t="s">
        <v>148</v>
      </c>
      <c r="B2598" s="8">
        <v>48</v>
      </c>
      <c r="C2598" s="8">
        <v>2750</v>
      </c>
      <c r="D2598" s="5" t="s">
        <v>123</v>
      </c>
      <c r="E2598" s="5" t="str">
        <f ca="1">IFERROR(OFFSET(Input!$F$1,MATCH(G2598,Input!$K$1:$K$10000,0)-1+$H2598,I2598),"Does Not Exist")</f>
        <v>Does Not Exist</v>
      </c>
      <c r="G2598" s="5" t="str">
        <f si="37" t="shared"/>
        <v>Offer482750annual_interest_rate</v>
      </c>
    </row>
    <row r="2599" spans="1:7" x14ac:dyDescent="0.2">
      <c r="A2599" s="5" t="s">
        <v>148</v>
      </c>
      <c r="B2599" s="8">
        <v>48</v>
      </c>
      <c r="C2599" s="8">
        <v>2750</v>
      </c>
      <c r="D2599" s="5" t="s">
        <v>86</v>
      </c>
      <c r="E2599" s="5" t="str">
        <f ca="1">IFERROR(OFFSET(Input!$F$1,MATCH(G2599,Input!$K$1:$K$10000,0)-1+$H2599,I2599),"Does Not Exist")</f>
        <v>Does Not Exist</v>
      </c>
      <c r="G2599" s="5" t="str">
        <f si="37" t="shared"/>
        <v>Offer482750origination_fee_rate</v>
      </c>
    </row>
    <row r="2600" spans="1:7" x14ac:dyDescent="0.2">
      <c r="A2600" s="5" t="s">
        <v>148</v>
      </c>
      <c r="B2600" s="8">
        <v>48</v>
      </c>
      <c r="C2600" s="8">
        <v>2750</v>
      </c>
      <c r="D2600" s="5" t="s">
        <v>145</v>
      </c>
      <c r="E2600" s="5" t="str">
        <f ca="1">IFERROR(OFFSET(Input!$F$1,MATCH(G2600,Input!$K$1:$K$10000,0)-1+$H2600,I2600),"Does Not Exist")</f>
        <v>Does Not Exist</v>
      </c>
      <c r="G2600" s="5" t="str">
        <f si="37" t="shared"/>
        <v>Offer482750origination_fee_amount</v>
      </c>
    </row>
    <row r="2601" spans="1:7" x14ac:dyDescent="0.2">
      <c r="A2601" s="5" t="s">
        <v>148</v>
      </c>
      <c r="B2601" s="8">
        <v>48</v>
      </c>
      <c r="C2601" s="8">
        <v>2750</v>
      </c>
      <c r="D2601" s="5" t="s">
        <v>74</v>
      </c>
      <c r="E2601" s="5" t="str">
        <f ca="1">IFERROR(OFFSET(Input!$F$1,MATCH(G2601,Input!$K$1:$K$10000,0)-1+$H2601,I2601),"Does Not Exist")</f>
        <v>Does Not Exist</v>
      </c>
      <c r="G2601" s="5" t="str">
        <f si="37" t="shared"/>
        <v>Offer482750apr</v>
      </c>
    </row>
    <row r="2602" spans="1:7" x14ac:dyDescent="0.2">
      <c r="A2602" s="5" t="s">
        <v>148</v>
      </c>
      <c r="B2602" s="8">
        <v>48</v>
      </c>
      <c r="C2602" s="8">
        <v>2750</v>
      </c>
      <c r="D2602" s="5" t="s">
        <v>84</v>
      </c>
      <c r="E2602" s="5" t="str">
        <f ca="1">IFERROR(OFFSET(Input!$F$1,MATCH(G2602,Input!$K$1:$K$10000,0)-1+$H2602,I2602),"Does Not Exist")</f>
        <v>Does Not Exist</v>
      </c>
      <c r="G2602" s="5" t="str">
        <f si="37" t="shared"/>
        <v>Offer482750monthly_payment</v>
      </c>
    </row>
    <row r="2603" spans="1:7" x14ac:dyDescent="0.2">
      <c r="A2603" s="5" t="s">
        <v>148</v>
      </c>
      <c r="B2603" s="8">
        <v>48</v>
      </c>
      <c r="C2603" s="8">
        <v>2750</v>
      </c>
      <c r="D2603" s="5" t="s">
        <v>149</v>
      </c>
      <c r="E2603" s="5" t="str">
        <f ca="1">IFERROR(OFFSET(Input!$F$1,MATCH(G2603,Input!$K$1:$K$10000,0)-1+$H2603,I2603),"Does Not Exist")</f>
        <v>Does Not Exist</v>
      </c>
      <c r="G2603" s="5" t="str">
        <f si="37" t="shared"/>
        <v>Offer482750display</v>
      </c>
    </row>
    <row r="2604" spans="1:7" x14ac:dyDescent="0.2">
      <c r="A2604" s="5" t="s">
        <v>148</v>
      </c>
      <c r="B2604" s="8">
        <v>48</v>
      </c>
      <c r="C2604" s="8">
        <v>2750</v>
      </c>
      <c r="D2604" s="5" t="s">
        <v>150</v>
      </c>
      <c r="E2604" s="5" t="str">
        <f ca="1">IFERROR(OFFSET(Input!$F$1,MATCH(G2604,Input!$K$1:$K$10000,0)-1+$H2604,I2604),"Does Not Exist")</f>
        <v>Does Not Exist</v>
      </c>
      <c r="G2604" s="5" t="str">
        <f si="37" t="shared"/>
        <v>Offer482750type</v>
      </c>
    </row>
    <row r="2605" spans="1:7" x14ac:dyDescent="0.2">
      <c r="A2605" s="5" t="s">
        <v>148</v>
      </c>
      <c r="B2605" s="8">
        <v>48</v>
      </c>
      <c r="C2605" s="8">
        <v>3000</v>
      </c>
      <c r="D2605" s="5" t="s">
        <v>123</v>
      </c>
      <c r="E2605" s="5" t="str">
        <f ca="1">IFERROR(OFFSET(Input!$F$1,MATCH(G2605,Input!$K$1:$K$10000,0)-1+$H2605,I2605),"Does Not Exist")</f>
        <v>Does Not Exist</v>
      </c>
      <c r="G2605" s="5" t="str">
        <f si="37" t="shared"/>
        <v>Offer483000annual_interest_rate</v>
      </c>
    </row>
    <row r="2606" spans="1:7" x14ac:dyDescent="0.2">
      <c r="A2606" s="5" t="s">
        <v>148</v>
      </c>
      <c r="B2606" s="8">
        <v>48</v>
      </c>
      <c r="C2606" s="8">
        <v>3000</v>
      </c>
      <c r="D2606" s="5" t="s">
        <v>86</v>
      </c>
      <c r="E2606" s="5" t="str">
        <f ca="1">IFERROR(OFFSET(Input!$F$1,MATCH(G2606,Input!$K$1:$K$10000,0)-1+$H2606,I2606),"Does Not Exist")</f>
        <v>Does Not Exist</v>
      </c>
      <c r="G2606" s="5" t="str">
        <f si="37" t="shared"/>
        <v>Offer483000origination_fee_rate</v>
      </c>
    </row>
    <row r="2607" spans="1:7" x14ac:dyDescent="0.2">
      <c r="A2607" s="5" t="s">
        <v>148</v>
      </c>
      <c r="B2607" s="8">
        <v>48</v>
      </c>
      <c r="C2607" s="8">
        <v>3000</v>
      </c>
      <c r="D2607" s="5" t="s">
        <v>145</v>
      </c>
      <c r="E2607" s="5" t="str">
        <f ca="1">IFERROR(OFFSET(Input!$F$1,MATCH(G2607,Input!$K$1:$K$10000,0)-1+$H2607,I2607),"Does Not Exist")</f>
        <v>Does Not Exist</v>
      </c>
      <c r="G2607" s="5" t="str">
        <f si="37" t="shared"/>
        <v>Offer483000origination_fee_amount</v>
      </c>
    </row>
    <row r="2608" spans="1:7" x14ac:dyDescent="0.2">
      <c r="A2608" s="5" t="s">
        <v>148</v>
      </c>
      <c r="B2608" s="8">
        <v>48</v>
      </c>
      <c r="C2608" s="8">
        <v>3000</v>
      </c>
      <c r="D2608" s="5" t="s">
        <v>74</v>
      </c>
      <c r="E2608" s="5" t="str">
        <f ca="1">IFERROR(OFFSET(Input!$F$1,MATCH(G2608,Input!$K$1:$K$10000,0)-1+$H2608,I2608),"Does Not Exist")</f>
        <v>Does Not Exist</v>
      </c>
      <c r="G2608" s="5" t="str">
        <f si="37" t="shared"/>
        <v>Offer483000apr</v>
      </c>
    </row>
    <row r="2609" spans="1:7" x14ac:dyDescent="0.2">
      <c r="A2609" s="5" t="s">
        <v>148</v>
      </c>
      <c r="B2609" s="8">
        <v>48</v>
      </c>
      <c r="C2609" s="8">
        <v>3000</v>
      </c>
      <c r="D2609" s="5" t="s">
        <v>84</v>
      </c>
      <c r="E2609" s="5" t="str">
        <f ca="1">IFERROR(OFFSET(Input!$F$1,MATCH(G2609,Input!$K$1:$K$10000,0)-1+$H2609,I2609),"Does Not Exist")</f>
        <v>Does Not Exist</v>
      </c>
      <c r="G2609" s="5" t="str">
        <f si="37" t="shared"/>
        <v>Offer483000monthly_payment</v>
      </c>
    </row>
    <row r="2610" spans="1:7" x14ac:dyDescent="0.2">
      <c r="A2610" s="5" t="s">
        <v>148</v>
      </c>
      <c r="B2610" s="8">
        <v>48</v>
      </c>
      <c r="C2610" s="8">
        <v>3000</v>
      </c>
      <c r="D2610" s="5" t="s">
        <v>149</v>
      </c>
      <c r="E2610" s="5" t="str">
        <f ca="1">IFERROR(OFFSET(Input!$F$1,MATCH(G2610,Input!$K$1:$K$10000,0)-1+$H2610,I2610),"Does Not Exist")</f>
        <v>Does Not Exist</v>
      </c>
      <c r="G2610" s="5" t="str">
        <f si="37" t="shared"/>
        <v>Offer483000display</v>
      </c>
    </row>
    <row r="2611" spans="1:7" x14ac:dyDescent="0.2">
      <c r="A2611" s="5" t="s">
        <v>148</v>
      </c>
      <c r="B2611" s="8">
        <v>48</v>
      </c>
      <c r="C2611" s="8">
        <v>3000</v>
      </c>
      <c r="D2611" s="5" t="s">
        <v>150</v>
      </c>
      <c r="E2611" s="5" t="str">
        <f ca="1">IFERROR(OFFSET(Input!$F$1,MATCH(G2611,Input!$K$1:$K$10000,0)-1+$H2611,I2611),"Does Not Exist")</f>
        <v>Does Not Exist</v>
      </c>
      <c r="G2611" s="5" t="str">
        <f si="37" t="shared"/>
        <v>Offer483000type</v>
      </c>
    </row>
    <row r="2612" spans="1:7" x14ac:dyDescent="0.2">
      <c r="A2612" s="5" t="s">
        <v>148</v>
      </c>
      <c r="B2612" s="8">
        <v>48</v>
      </c>
      <c r="C2612" s="8">
        <v>3250</v>
      </c>
      <c r="D2612" s="5" t="s">
        <v>123</v>
      </c>
      <c r="E2612" s="5" t="str">
        <f ca="1">IFERROR(OFFSET(Input!$F$1,MATCH(G2612,Input!$K$1:$K$10000,0)-1+$H2612,I2612),"Does Not Exist")</f>
        <v>Does Not Exist</v>
      </c>
      <c r="G2612" s="5" t="str">
        <f si="37" t="shared"/>
        <v>Offer483250annual_interest_rate</v>
      </c>
    </row>
    <row r="2613" spans="1:7" x14ac:dyDescent="0.2">
      <c r="A2613" s="5" t="s">
        <v>148</v>
      </c>
      <c r="B2613" s="8">
        <v>48</v>
      </c>
      <c r="C2613" s="8">
        <v>3250</v>
      </c>
      <c r="D2613" s="5" t="s">
        <v>86</v>
      </c>
      <c r="E2613" s="5" t="str">
        <f ca="1">IFERROR(OFFSET(Input!$F$1,MATCH(G2613,Input!$K$1:$K$10000,0)-1+$H2613,I2613),"Does Not Exist")</f>
        <v>Does Not Exist</v>
      </c>
      <c r="G2613" s="5" t="str">
        <f si="37" t="shared"/>
        <v>Offer483250origination_fee_rate</v>
      </c>
    </row>
    <row r="2614" spans="1:7" x14ac:dyDescent="0.2">
      <c r="A2614" s="5" t="s">
        <v>148</v>
      </c>
      <c r="B2614" s="8">
        <v>48</v>
      </c>
      <c r="C2614" s="8">
        <v>3250</v>
      </c>
      <c r="D2614" s="5" t="s">
        <v>145</v>
      </c>
      <c r="E2614" s="5" t="str">
        <f ca="1">IFERROR(OFFSET(Input!$F$1,MATCH(G2614,Input!$K$1:$K$10000,0)-1+$H2614,I2614),"Does Not Exist")</f>
        <v>Does Not Exist</v>
      </c>
      <c r="G2614" s="5" t="str">
        <f si="37" t="shared"/>
        <v>Offer483250origination_fee_amount</v>
      </c>
    </row>
    <row r="2615" spans="1:7" x14ac:dyDescent="0.2">
      <c r="A2615" s="5" t="s">
        <v>148</v>
      </c>
      <c r="B2615" s="8">
        <v>48</v>
      </c>
      <c r="C2615" s="8">
        <v>3250</v>
      </c>
      <c r="D2615" s="5" t="s">
        <v>74</v>
      </c>
      <c r="E2615" s="5" t="str">
        <f ca="1">IFERROR(OFFSET(Input!$F$1,MATCH(G2615,Input!$K$1:$K$10000,0)-1+$H2615,I2615),"Does Not Exist")</f>
        <v>Does Not Exist</v>
      </c>
      <c r="G2615" s="5" t="str">
        <f si="37" t="shared"/>
        <v>Offer483250apr</v>
      </c>
    </row>
    <row r="2616" spans="1:7" x14ac:dyDescent="0.2">
      <c r="A2616" s="5" t="s">
        <v>148</v>
      </c>
      <c r="B2616" s="8">
        <v>48</v>
      </c>
      <c r="C2616" s="8">
        <v>3250</v>
      </c>
      <c r="D2616" s="5" t="s">
        <v>84</v>
      </c>
      <c r="E2616" s="5" t="str">
        <f ca="1">IFERROR(OFFSET(Input!$F$1,MATCH(G2616,Input!$K$1:$K$10000,0)-1+$H2616,I2616),"Does Not Exist")</f>
        <v>Does Not Exist</v>
      </c>
      <c r="G2616" s="5" t="str">
        <f si="37" t="shared"/>
        <v>Offer483250monthly_payment</v>
      </c>
    </row>
    <row r="2617" spans="1:7" x14ac:dyDescent="0.2">
      <c r="A2617" s="5" t="s">
        <v>148</v>
      </c>
      <c r="B2617" s="8">
        <v>48</v>
      </c>
      <c r="C2617" s="8">
        <v>3250</v>
      </c>
      <c r="D2617" s="5" t="s">
        <v>149</v>
      </c>
      <c r="E2617" s="5" t="str">
        <f ca="1">IFERROR(OFFSET(Input!$F$1,MATCH(G2617,Input!$K$1:$K$10000,0)-1+$H2617,I2617),"Does Not Exist")</f>
        <v>Does Not Exist</v>
      </c>
      <c r="G2617" s="5" t="str">
        <f si="37" t="shared"/>
        <v>Offer483250display</v>
      </c>
    </row>
    <row r="2618" spans="1:7" x14ac:dyDescent="0.2">
      <c r="A2618" s="5" t="s">
        <v>148</v>
      </c>
      <c r="B2618" s="8">
        <v>48</v>
      </c>
      <c r="C2618" s="8">
        <v>3250</v>
      </c>
      <c r="D2618" s="5" t="s">
        <v>150</v>
      </c>
      <c r="E2618" s="5" t="str">
        <f ca="1">IFERROR(OFFSET(Input!$F$1,MATCH(G2618,Input!$K$1:$K$10000,0)-1+$H2618,I2618),"Does Not Exist")</f>
        <v>Does Not Exist</v>
      </c>
      <c r="G2618" s="5" t="str">
        <f si="37" t="shared"/>
        <v>Offer483250type</v>
      </c>
    </row>
    <row r="2619" spans="1:7" x14ac:dyDescent="0.2">
      <c r="A2619" s="5" t="s">
        <v>148</v>
      </c>
      <c r="B2619" s="8">
        <v>48</v>
      </c>
      <c r="C2619" s="8">
        <v>3500</v>
      </c>
      <c r="D2619" s="5" t="s">
        <v>123</v>
      </c>
      <c r="E2619" s="5" t="str">
        <f ca="1">IFERROR(OFFSET(Input!$F$1,MATCH(G2619,Input!$K$1:$K$10000,0)-1+$H2619,I2619),"Does Not Exist")</f>
        <v>Does Not Exist</v>
      </c>
      <c r="G2619" s="5" t="str">
        <f si="37" t="shared"/>
        <v>Offer483500annual_interest_rate</v>
      </c>
    </row>
    <row r="2620" spans="1:7" x14ac:dyDescent="0.2">
      <c r="A2620" s="5" t="s">
        <v>148</v>
      </c>
      <c r="B2620" s="8">
        <v>48</v>
      </c>
      <c r="C2620" s="8">
        <v>3500</v>
      </c>
      <c r="D2620" s="5" t="s">
        <v>86</v>
      </c>
      <c r="E2620" s="5" t="str">
        <f ca="1">IFERROR(OFFSET(Input!$F$1,MATCH(G2620,Input!$K$1:$K$10000,0)-1+$H2620,I2620),"Does Not Exist")</f>
        <v>Does Not Exist</v>
      </c>
      <c r="G2620" s="5" t="str">
        <f si="37" t="shared"/>
        <v>Offer483500origination_fee_rate</v>
      </c>
    </row>
    <row r="2621" spans="1:7" x14ac:dyDescent="0.2">
      <c r="A2621" s="5" t="s">
        <v>148</v>
      </c>
      <c r="B2621" s="8">
        <v>48</v>
      </c>
      <c r="C2621" s="8">
        <v>3500</v>
      </c>
      <c r="D2621" s="5" t="s">
        <v>145</v>
      </c>
      <c r="E2621" s="5" t="str">
        <f ca="1">IFERROR(OFFSET(Input!$F$1,MATCH(G2621,Input!$K$1:$K$10000,0)-1+$H2621,I2621),"Does Not Exist")</f>
        <v>Does Not Exist</v>
      </c>
      <c r="G2621" s="5" t="str">
        <f si="37" t="shared"/>
        <v>Offer483500origination_fee_amount</v>
      </c>
    </row>
    <row r="2622" spans="1:7" x14ac:dyDescent="0.2">
      <c r="A2622" s="5" t="s">
        <v>148</v>
      </c>
      <c r="B2622" s="8">
        <v>48</v>
      </c>
      <c r="C2622" s="8">
        <v>3500</v>
      </c>
      <c r="D2622" s="5" t="s">
        <v>74</v>
      </c>
      <c r="E2622" s="5" t="str">
        <f ca="1">IFERROR(OFFSET(Input!$F$1,MATCH(G2622,Input!$K$1:$K$10000,0)-1+$H2622,I2622),"Does Not Exist")</f>
        <v>Does Not Exist</v>
      </c>
      <c r="G2622" s="5" t="str">
        <f si="37" t="shared"/>
        <v>Offer483500apr</v>
      </c>
    </row>
    <row r="2623" spans="1:7" x14ac:dyDescent="0.2">
      <c r="A2623" s="5" t="s">
        <v>148</v>
      </c>
      <c r="B2623" s="8">
        <v>48</v>
      </c>
      <c r="C2623" s="8">
        <v>3500</v>
      </c>
      <c r="D2623" s="5" t="s">
        <v>84</v>
      </c>
      <c r="E2623" s="5" t="str">
        <f ca="1">IFERROR(OFFSET(Input!$F$1,MATCH(G2623,Input!$K$1:$K$10000,0)-1+$H2623,I2623),"Does Not Exist")</f>
        <v>Does Not Exist</v>
      </c>
      <c r="G2623" s="5" t="str">
        <f si="37" t="shared"/>
        <v>Offer483500monthly_payment</v>
      </c>
    </row>
    <row r="2624" spans="1:7" x14ac:dyDescent="0.2">
      <c r="A2624" s="5" t="s">
        <v>148</v>
      </c>
      <c r="B2624" s="8">
        <v>48</v>
      </c>
      <c r="C2624" s="8">
        <v>3500</v>
      </c>
      <c r="D2624" s="5" t="s">
        <v>149</v>
      </c>
      <c r="E2624" s="5" t="str">
        <f ca="1">IFERROR(OFFSET(Input!$F$1,MATCH(G2624,Input!$K$1:$K$10000,0)-1+$H2624,I2624),"Does Not Exist")</f>
        <v>Does Not Exist</v>
      </c>
      <c r="G2624" s="5" t="str">
        <f si="37" t="shared"/>
        <v>Offer483500display</v>
      </c>
    </row>
    <row r="2625" spans="1:7" x14ac:dyDescent="0.2">
      <c r="A2625" s="5" t="s">
        <v>148</v>
      </c>
      <c r="B2625" s="8">
        <v>48</v>
      </c>
      <c r="C2625" s="8">
        <v>3500</v>
      </c>
      <c r="D2625" s="5" t="s">
        <v>150</v>
      </c>
      <c r="E2625" s="5" t="str">
        <f ca="1">IFERROR(OFFSET(Input!$F$1,MATCH(G2625,Input!$K$1:$K$10000,0)-1+$H2625,I2625),"Does Not Exist")</f>
        <v>Does Not Exist</v>
      </c>
      <c r="G2625" s="5" t="str">
        <f si="37" t="shared"/>
        <v>Offer483500type</v>
      </c>
    </row>
    <row r="2626" spans="1:7" x14ac:dyDescent="0.2">
      <c r="A2626" s="5" t="s">
        <v>148</v>
      </c>
      <c r="B2626" s="8">
        <v>48</v>
      </c>
      <c r="C2626" s="8">
        <v>3750</v>
      </c>
      <c r="D2626" s="5" t="s">
        <v>123</v>
      </c>
      <c r="E2626" s="5" t="str">
        <f ca="1">IFERROR(OFFSET(Input!$F$1,MATCH(G2626,Input!$K$1:$K$10000,0)-1+$H2626,I2626),"Does Not Exist")</f>
        <v>Does Not Exist</v>
      </c>
      <c r="G2626" s="5" t="str">
        <f si="37" t="shared"/>
        <v>Offer483750annual_interest_rate</v>
      </c>
    </row>
    <row r="2627" spans="1:7" x14ac:dyDescent="0.2">
      <c r="A2627" s="5" t="s">
        <v>148</v>
      </c>
      <c r="B2627" s="8">
        <v>48</v>
      </c>
      <c r="C2627" s="8">
        <v>3750</v>
      </c>
      <c r="D2627" s="5" t="s">
        <v>86</v>
      </c>
      <c r="E2627" s="5" t="str">
        <f ca="1">IFERROR(OFFSET(Input!$F$1,MATCH(G2627,Input!$K$1:$K$10000,0)-1+$H2627,I2627),"Does Not Exist")</f>
        <v>Does Not Exist</v>
      </c>
      <c r="G2627" s="5" t="str">
        <f si="37" t="shared"/>
        <v>Offer483750origination_fee_rate</v>
      </c>
    </row>
    <row r="2628" spans="1:7" x14ac:dyDescent="0.2">
      <c r="A2628" s="5" t="s">
        <v>148</v>
      </c>
      <c r="B2628" s="8">
        <v>48</v>
      </c>
      <c r="C2628" s="8">
        <v>3750</v>
      </c>
      <c r="D2628" s="5" t="s">
        <v>145</v>
      </c>
      <c r="E2628" s="5" t="str">
        <f ca="1">IFERROR(OFFSET(Input!$F$1,MATCH(G2628,Input!$K$1:$K$10000,0)-1+$H2628,I2628),"Does Not Exist")</f>
        <v>Does Not Exist</v>
      </c>
      <c r="G2628" s="5" t="str">
        <f si="37" t="shared"/>
        <v>Offer483750origination_fee_amount</v>
      </c>
    </row>
    <row r="2629" spans="1:7" x14ac:dyDescent="0.2">
      <c r="A2629" s="5" t="s">
        <v>148</v>
      </c>
      <c r="B2629" s="8">
        <v>48</v>
      </c>
      <c r="C2629" s="8">
        <v>3750</v>
      </c>
      <c r="D2629" s="5" t="s">
        <v>74</v>
      </c>
      <c r="E2629" s="5" t="str">
        <f ca="1">IFERROR(OFFSET(Input!$F$1,MATCH(G2629,Input!$K$1:$K$10000,0)-1+$H2629,I2629),"Does Not Exist")</f>
        <v>Does Not Exist</v>
      </c>
      <c r="G2629" s="5" t="str">
        <f si="37" t="shared"/>
        <v>Offer483750apr</v>
      </c>
    </row>
    <row r="2630" spans="1:7" x14ac:dyDescent="0.2">
      <c r="A2630" s="5" t="s">
        <v>148</v>
      </c>
      <c r="B2630" s="8">
        <v>48</v>
      </c>
      <c r="C2630" s="8">
        <v>3750</v>
      </c>
      <c r="D2630" s="5" t="s">
        <v>84</v>
      </c>
      <c r="E2630" s="5" t="str">
        <f ca="1">IFERROR(OFFSET(Input!$F$1,MATCH(G2630,Input!$K$1:$K$10000,0)-1+$H2630,I2630),"Does Not Exist")</f>
        <v>Does Not Exist</v>
      </c>
      <c r="G2630" s="5" t="str">
        <f si="37" t="shared"/>
        <v>Offer483750monthly_payment</v>
      </c>
    </row>
    <row r="2631" spans="1:7" x14ac:dyDescent="0.2">
      <c r="A2631" s="5" t="s">
        <v>148</v>
      </c>
      <c r="B2631" s="8">
        <v>48</v>
      </c>
      <c r="C2631" s="8">
        <v>3750</v>
      </c>
      <c r="D2631" s="5" t="s">
        <v>149</v>
      </c>
      <c r="E2631" s="5" t="str">
        <f ca="1">IFERROR(OFFSET(Input!$F$1,MATCH(G2631,Input!$K$1:$K$10000,0)-1+$H2631,I2631),"Does Not Exist")</f>
        <v>Does Not Exist</v>
      </c>
      <c r="G2631" s="5" t="str">
        <f si="37" t="shared"/>
        <v>Offer483750display</v>
      </c>
    </row>
    <row r="2632" spans="1:7" x14ac:dyDescent="0.2">
      <c r="A2632" s="5" t="s">
        <v>148</v>
      </c>
      <c r="B2632" s="8">
        <v>48</v>
      </c>
      <c r="C2632" s="8">
        <v>3750</v>
      </c>
      <c r="D2632" s="5" t="s">
        <v>150</v>
      </c>
      <c r="E2632" s="5" t="str">
        <f ca="1">IFERROR(OFFSET(Input!$F$1,MATCH(G2632,Input!$K$1:$K$10000,0)-1+$H2632,I2632),"Does Not Exist")</f>
        <v>Does Not Exist</v>
      </c>
      <c r="G2632" s="5" t="str">
        <f si="37" t="shared"/>
        <v>Offer483750type</v>
      </c>
    </row>
    <row r="2633" spans="1:7" x14ac:dyDescent="0.2">
      <c r="A2633" s="5" t="s">
        <v>148</v>
      </c>
      <c r="B2633" s="8">
        <v>48</v>
      </c>
      <c r="C2633" s="8">
        <v>4000</v>
      </c>
      <c r="D2633" s="5" t="s">
        <v>123</v>
      </c>
      <c r="E2633" s="5" t="str">
        <f ca="1">IFERROR(OFFSET(Input!$F$1,MATCH(G2633,Input!$K$1:$K$10000,0)-1+$H2633,I2633),"Does Not Exist")</f>
        <v>Does Not Exist</v>
      </c>
      <c r="G2633" s="5" t="str">
        <f si="37" t="shared"/>
        <v>Offer484000annual_interest_rate</v>
      </c>
    </row>
    <row r="2634" spans="1:7" x14ac:dyDescent="0.2">
      <c r="A2634" s="5" t="s">
        <v>148</v>
      </c>
      <c r="B2634" s="8">
        <v>48</v>
      </c>
      <c r="C2634" s="8">
        <v>4000</v>
      </c>
      <c r="D2634" s="5" t="s">
        <v>86</v>
      </c>
      <c r="E2634" s="5" t="str">
        <f ca="1">IFERROR(OFFSET(Input!$F$1,MATCH(G2634,Input!$K$1:$K$10000,0)-1+$H2634,I2634),"Does Not Exist")</f>
        <v>Does Not Exist</v>
      </c>
      <c r="G2634" s="5" t="str">
        <f si="37" t="shared"/>
        <v>Offer484000origination_fee_rate</v>
      </c>
    </row>
    <row r="2635" spans="1:7" x14ac:dyDescent="0.2">
      <c r="A2635" s="5" t="s">
        <v>148</v>
      </c>
      <c r="B2635" s="8">
        <v>48</v>
      </c>
      <c r="C2635" s="8">
        <v>4000</v>
      </c>
      <c r="D2635" s="5" t="s">
        <v>145</v>
      </c>
      <c r="E2635" s="5" t="str">
        <f ca="1">IFERROR(OFFSET(Input!$F$1,MATCH(G2635,Input!$K$1:$K$10000,0)-1+$H2635,I2635),"Does Not Exist")</f>
        <v>Does Not Exist</v>
      </c>
      <c r="G2635" s="5" t="str">
        <f si="37" t="shared"/>
        <v>Offer484000origination_fee_amount</v>
      </c>
    </row>
    <row r="2636" spans="1:7" x14ac:dyDescent="0.2">
      <c r="A2636" s="5" t="s">
        <v>148</v>
      </c>
      <c r="B2636" s="8">
        <v>48</v>
      </c>
      <c r="C2636" s="8">
        <v>4000</v>
      </c>
      <c r="D2636" s="5" t="s">
        <v>74</v>
      </c>
      <c r="E2636" s="5" t="str">
        <f ca="1">IFERROR(OFFSET(Input!$F$1,MATCH(G2636,Input!$K$1:$K$10000,0)-1+$H2636,I2636),"Does Not Exist")</f>
        <v>Does Not Exist</v>
      </c>
      <c r="G2636" s="5" t="str">
        <f si="37" t="shared"/>
        <v>Offer484000apr</v>
      </c>
    </row>
    <row r="2637" spans="1:7" x14ac:dyDescent="0.2">
      <c r="A2637" s="5" t="s">
        <v>148</v>
      </c>
      <c r="B2637" s="8">
        <v>48</v>
      </c>
      <c r="C2637" s="8">
        <v>4000</v>
      </c>
      <c r="D2637" s="5" t="s">
        <v>84</v>
      </c>
      <c r="E2637" s="5" t="str">
        <f ca="1">IFERROR(OFFSET(Input!$F$1,MATCH(G2637,Input!$K$1:$K$10000,0)-1+$H2637,I2637),"Does Not Exist")</f>
        <v>Does Not Exist</v>
      </c>
      <c r="G2637" s="5" t="str">
        <f si="37" t="shared"/>
        <v>Offer484000monthly_payment</v>
      </c>
    </row>
    <row r="2638" spans="1:7" x14ac:dyDescent="0.2">
      <c r="A2638" s="5" t="s">
        <v>148</v>
      </c>
      <c r="B2638" s="8">
        <v>48</v>
      </c>
      <c r="C2638" s="8">
        <v>4000</v>
      </c>
      <c r="D2638" s="5" t="s">
        <v>149</v>
      </c>
      <c r="E2638" s="5" t="str">
        <f ca="1">IFERROR(OFFSET(Input!$F$1,MATCH(G2638,Input!$K$1:$K$10000,0)-1+$H2638,I2638),"Does Not Exist")</f>
        <v>Does Not Exist</v>
      </c>
      <c r="G2638" s="5" t="str">
        <f si="37" t="shared"/>
        <v>Offer484000display</v>
      </c>
    </row>
    <row r="2639" spans="1:7" x14ac:dyDescent="0.2">
      <c r="A2639" s="5" t="s">
        <v>148</v>
      </c>
      <c r="B2639" s="8">
        <v>48</v>
      </c>
      <c r="C2639" s="8">
        <v>4000</v>
      </c>
      <c r="D2639" s="5" t="s">
        <v>150</v>
      </c>
      <c r="E2639" s="5" t="str">
        <f ca="1">IFERROR(OFFSET(Input!$F$1,MATCH(G2639,Input!$K$1:$K$10000,0)-1+$H2639,I2639),"Does Not Exist")</f>
        <v>Does Not Exist</v>
      </c>
      <c r="G2639" s="5" t="str">
        <f si="37" t="shared"/>
        <v>Offer484000type</v>
      </c>
    </row>
    <row r="2640" spans="1:7" x14ac:dyDescent="0.2">
      <c r="A2640" s="5" t="s">
        <v>148</v>
      </c>
      <c r="B2640" s="8">
        <v>48</v>
      </c>
      <c r="C2640" s="8">
        <v>4250</v>
      </c>
      <c r="D2640" s="5" t="s">
        <v>123</v>
      </c>
      <c r="E2640" s="5" t="str">
        <f ca="1">IFERROR(OFFSET(Input!$F$1,MATCH(G2640,Input!$K$1:$K$10000,0)-1+$H2640,I2640),"Does Not Exist")</f>
        <v>Does Not Exist</v>
      </c>
      <c r="G2640" s="5" t="str">
        <f si="37" t="shared"/>
        <v>Offer484250annual_interest_rate</v>
      </c>
    </row>
    <row r="2641" spans="1:7" x14ac:dyDescent="0.2">
      <c r="A2641" s="5" t="s">
        <v>148</v>
      </c>
      <c r="B2641" s="8">
        <v>48</v>
      </c>
      <c r="C2641" s="8">
        <v>4250</v>
      </c>
      <c r="D2641" s="5" t="s">
        <v>86</v>
      </c>
      <c r="E2641" s="5" t="str">
        <f ca="1">IFERROR(OFFSET(Input!$F$1,MATCH(G2641,Input!$K$1:$K$10000,0)-1+$H2641,I2641),"Does Not Exist")</f>
        <v>Does Not Exist</v>
      </c>
      <c r="G2641" s="5" t="str">
        <f si="37" t="shared"/>
        <v>Offer484250origination_fee_rate</v>
      </c>
    </row>
    <row r="2642" spans="1:7" x14ac:dyDescent="0.2">
      <c r="A2642" s="5" t="s">
        <v>148</v>
      </c>
      <c r="B2642" s="8">
        <v>48</v>
      </c>
      <c r="C2642" s="8">
        <v>4250</v>
      </c>
      <c r="D2642" s="5" t="s">
        <v>145</v>
      </c>
      <c r="E2642" s="5" t="str">
        <f ca="1">IFERROR(OFFSET(Input!$F$1,MATCH(G2642,Input!$K$1:$K$10000,0)-1+$H2642,I2642),"Does Not Exist")</f>
        <v>Does Not Exist</v>
      </c>
      <c r="G2642" s="5" t="str">
        <f si="37" t="shared"/>
        <v>Offer484250origination_fee_amount</v>
      </c>
    </row>
    <row r="2643" spans="1:7" x14ac:dyDescent="0.2">
      <c r="A2643" s="5" t="s">
        <v>148</v>
      </c>
      <c r="B2643" s="8">
        <v>48</v>
      </c>
      <c r="C2643" s="8">
        <v>4250</v>
      </c>
      <c r="D2643" s="5" t="s">
        <v>74</v>
      </c>
      <c r="E2643" s="5" t="str">
        <f ca="1">IFERROR(OFFSET(Input!$F$1,MATCH(G2643,Input!$K$1:$K$10000,0)-1+$H2643,I2643),"Does Not Exist")</f>
        <v>Does Not Exist</v>
      </c>
      <c r="G2643" s="5" t="str">
        <f si="37" t="shared"/>
        <v>Offer484250apr</v>
      </c>
    </row>
    <row r="2644" spans="1:7" x14ac:dyDescent="0.2">
      <c r="A2644" s="5" t="s">
        <v>148</v>
      </c>
      <c r="B2644" s="8">
        <v>48</v>
      </c>
      <c r="C2644" s="8">
        <v>4250</v>
      </c>
      <c r="D2644" s="5" t="s">
        <v>84</v>
      </c>
      <c r="E2644" s="5" t="str">
        <f ca="1">IFERROR(OFFSET(Input!$F$1,MATCH(G2644,Input!$K$1:$K$10000,0)-1+$H2644,I2644),"Does Not Exist")</f>
        <v>Does Not Exist</v>
      </c>
      <c r="G2644" s="5" t="str">
        <f si="37" t="shared"/>
        <v>Offer484250monthly_payment</v>
      </c>
    </row>
    <row r="2645" spans="1:7" x14ac:dyDescent="0.2">
      <c r="A2645" s="5" t="s">
        <v>148</v>
      </c>
      <c r="B2645" s="8">
        <v>48</v>
      </c>
      <c r="C2645" s="8">
        <v>4250</v>
      </c>
      <c r="D2645" s="5" t="s">
        <v>149</v>
      </c>
      <c r="E2645" s="5" t="str">
        <f ca="1">IFERROR(OFFSET(Input!$F$1,MATCH(G2645,Input!$K$1:$K$10000,0)-1+$H2645,I2645),"Does Not Exist")</f>
        <v>Does Not Exist</v>
      </c>
      <c r="G2645" s="5" t="str">
        <f si="37" t="shared"/>
        <v>Offer484250display</v>
      </c>
    </row>
    <row r="2646" spans="1:7" x14ac:dyDescent="0.2">
      <c r="A2646" s="5" t="s">
        <v>148</v>
      </c>
      <c r="B2646" s="8">
        <v>48</v>
      </c>
      <c r="C2646" s="8">
        <v>4250</v>
      </c>
      <c r="D2646" s="5" t="s">
        <v>150</v>
      </c>
      <c r="E2646" s="5" t="str">
        <f ca="1">IFERROR(OFFSET(Input!$F$1,MATCH(G2646,Input!$K$1:$K$10000,0)-1+$H2646,I2646),"Does Not Exist")</f>
        <v>Does Not Exist</v>
      </c>
      <c r="G2646" s="5" t="str">
        <f si="37" t="shared"/>
        <v>Offer484250type</v>
      </c>
    </row>
    <row r="2647" spans="1:7" x14ac:dyDescent="0.2">
      <c r="A2647" s="5" t="s">
        <v>148</v>
      </c>
      <c r="B2647" s="8">
        <v>48</v>
      </c>
      <c r="C2647" s="8">
        <v>4500</v>
      </c>
      <c r="D2647" s="5" t="s">
        <v>123</v>
      </c>
      <c r="E2647" s="5" t="str">
        <f ca="1">IFERROR(OFFSET(Input!$F$1,MATCH(G2647,Input!$K$1:$K$10000,0)-1+$H2647,I2647),"Does Not Exist")</f>
        <v>Does Not Exist</v>
      </c>
      <c r="G2647" s="5" t="str">
        <f si="37" t="shared"/>
        <v>Offer484500annual_interest_rate</v>
      </c>
    </row>
    <row r="2648" spans="1:7" x14ac:dyDescent="0.2">
      <c r="A2648" s="5" t="s">
        <v>148</v>
      </c>
      <c r="B2648" s="8">
        <v>48</v>
      </c>
      <c r="C2648" s="8">
        <v>4500</v>
      </c>
      <c r="D2648" s="5" t="s">
        <v>86</v>
      </c>
      <c r="E2648" s="5" t="str">
        <f ca="1">IFERROR(OFFSET(Input!$F$1,MATCH(G2648,Input!$K$1:$K$10000,0)-1+$H2648,I2648),"Does Not Exist")</f>
        <v>Does Not Exist</v>
      </c>
      <c r="G2648" s="5" t="str">
        <f si="37" t="shared"/>
        <v>Offer484500origination_fee_rate</v>
      </c>
    </row>
    <row r="2649" spans="1:7" x14ac:dyDescent="0.2">
      <c r="A2649" s="5" t="s">
        <v>148</v>
      </c>
      <c r="B2649" s="8">
        <v>48</v>
      </c>
      <c r="C2649" s="8">
        <v>4500</v>
      </c>
      <c r="D2649" s="5" t="s">
        <v>145</v>
      </c>
      <c r="E2649" s="5" t="str">
        <f ca="1">IFERROR(OFFSET(Input!$F$1,MATCH(G2649,Input!$K$1:$K$10000,0)-1+$H2649,I2649),"Does Not Exist")</f>
        <v>Does Not Exist</v>
      </c>
      <c r="G2649" s="5" t="str">
        <f si="37" t="shared"/>
        <v>Offer484500origination_fee_amount</v>
      </c>
    </row>
    <row r="2650" spans="1:7" x14ac:dyDescent="0.2">
      <c r="A2650" s="5" t="s">
        <v>148</v>
      </c>
      <c r="B2650" s="8">
        <v>48</v>
      </c>
      <c r="C2650" s="8">
        <v>4500</v>
      </c>
      <c r="D2650" s="5" t="s">
        <v>74</v>
      </c>
      <c r="E2650" s="5" t="str">
        <f ca="1">IFERROR(OFFSET(Input!$F$1,MATCH(G2650,Input!$K$1:$K$10000,0)-1+$H2650,I2650),"Does Not Exist")</f>
        <v>Does Not Exist</v>
      </c>
      <c r="G2650" s="5" t="str">
        <f si="37" t="shared"/>
        <v>Offer484500apr</v>
      </c>
    </row>
    <row r="2651" spans="1:7" x14ac:dyDescent="0.2">
      <c r="A2651" s="5" t="s">
        <v>148</v>
      </c>
      <c r="B2651" s="8">
        <v>48</v>
      </c>
      <c r="C2651" s="8">
        <v>4500</v>
      </c>
      <c r="D2651" s="5" t="s">
        <v>84</v>
      </c>
      <c r="E2651" s="5" t="str">
        <f ca="1">IFERROR(OFFSET(Input!$F$1,MATCH(G2651,Input!$K$1:$K$10000,0)-1+$H2651,I2651),"Does Not Exist")</f>
        <v>Does Not Exist</v>
      </c>
      <c r="G2651" s="5" t="str">
        <f si="37" t="shared"/>
        <v>Offer484500monthly_payment</v>
      </c>
    </row>
    <row r="2652" spans="1:7" x14ac:dyDescent="0.2">
      <c r="A2652" s="5" t="s">
        <v>148</v>
      </c>
      <c r="B2652" s="8">
        <v>48</v>
      </c>
      <c r="C2652" s="8">
        <v>4500</v>
      </c>
      <c r="D2652" s="5" t="s">
        <v>149</v>
      </c>
      <c r="E2652" s="5" t="str">
        <f ca="1">IFERROR(OFFSET(Input!$F$1,MATCH(G2652,Input!$K$1:$K$10000,0)-1+$H2652,I2652),"Does Not Exist")</f>
        <v>Does Not Exist</v>
      </c>
      <c r="G2652" s="5" t="str">
        <f si="37" t="shared"/>
        <v>Offer484500display</v>
      </c>
    </row>
    <row r="2653" spans="1:7" x14ac:dyDescent="0.2">
      <c r="A2653" s="5" t="s">
        <v>148</v>
      </c>
      <c r="B2653" s="8">
        <v>48</v>
      </c>
      <c r="C2653" s="8">
        <v>4500</v>
      </c>
      <c r="D2653" s="5" t="s">
        <v>150</v>
      </c>
      <c r="E2653" s="5" t="str">
        <f ca="1">IFERROR(OFFSET(Input!$F$1,MATCH(G2653,Input!$K$1:$K$10000,0)-1+$H2653,I2653),"Does Not Exist")</f>
        <v>Does Not Exist</v>
      </c>
      <c r="G2653" s="5" t="str">
        <f si="37" t="shared"/>
        <v>Offer484500type</v>
      </c>
    </row>
    <row r="2654" spans="1:7" x14ac:dyDescent="0.2">
      <c r="A2654" s="5" t="s">
        <v>148</v>
      </c>
      <c r="B2654" s="8">
        <v>48</v>
      </c>
      <c r="C2654" s="8">
        <v>4750</v>
      </c>
      <c r="D2654" s="5" t="s">
        <v>123</v>
      </c>
      <c r="E2654" s="5" t="str">
        <f ca="1">IFERROR(OFFSET(Input!$F$1,MATCH(G2654,Input!$K$1:$K$10000,0)-1+$H2654,I2654),"Does Not Exist")</f>
        <v>Does Not Exist</v>
      </c>
      <c r="G2654" s="5" t="str">
        <f si="37" t="shared"/>
        <v>Offer484750annual_interest_rate</v>
      </c>
    </row>
    <row r="2655" spans="1:7" x14ac:dyDescent="0.2">
      <c r="A2655" s="5" t="s">
        <v>148</v>
      </c>
      <c r="B2655" s="8">
        <v>48</v>
      </c>
      <c r="C2655" s="8">
        <v>4750</v>
      </c>
      <c r="D2655" s="5" t="s">
        <v>86</v>
      </c>
      <c r="E2655" s="5" t="str">
        <f ca="1">IFERROR(OFFSET(Input!$F$1,MATCH(G2655,Input!$K$1:$K$10000,0)-1+$H2655,I2655),"Does Not Exist")</f>
        <v>Does Not Exist</v>
      </c>
      <c r="G2655" s="5" t="str">
        <f si="37" t="shared"/>
        <v>Offer484750origination_fee_rate</v>
      </c>
    </row>
    <row r="2656" spans="1:7" x14ac:dyDescent="0.2">
      <c r="A2656" s="5" t="s">
        <v>148</v>
      </c>
      <c r="B2656" s="8">
        <v>48</v>
      </c>
      <c r="C2656" s="8">
        <v>4750</v>
      </c>
      <c r="D2656" s="5" t="s">
        <v>145</v>
      </c>
      <c r="E2656" s="5" t="str">
        <f ca="1">IFERROR(OFFSET(Input!$F$1,MATCH(G2656,Input!$K$1:$K$10000,0)-1+$H2656,I2656),"Does Not Exist")</f>
        <v>Does Not Exist</v>
      </c>
      <c r="G2656" s="5" t="str">
        <f ref="G2656:G2719" si="38" t="shared">A2656&amp;B2656&amp;C2656&amp;D2656</f>
        <v>Offer484750origination_fee_amount</v>
      </c>
    </row>
    <row r="2657" spans="1:7" x14ac:dyDescent="0.2">
      <c r="A2657" s="5" t="s">
        <v>148</v>
      </c>
      <c r="B2657" s="8">
        <v>48</v>
      </c>
      <c r="C2657" s="8">
        <v>4750</v>
      </c>
      <c r="D2657" s="5" t="s">
        <v>74</v>
      </c>
      <c r="E2657" s="5" t="str">
        <f ca="1">IFERROR(OFFSET(Input!$F$1,MATCH(G2657,Input!$K$1:$K$10000,0)-1+$H2657,I2657),"Does Not Exist")</f>
        <v>Does Not Exist</v>
      </c>
      <c r="G2657" s="5" t="str">
        <f si="38" t="shared"/>
        <v>Offer484750apr</v>
      </c>
    </row>
    <row r="2658" spans="1:7" x14ac:dyDescent="0.2">
      <c r="A2658" s="5" t="s">
        <v>148</v>
      </c>
      <c r="B2658" s="8">
        <v>48</v>
      </c>
      <c r="C2658" s="8">
        <v>4750</v>
      </c>
      <c r="D2658" s="5" t="s">
        <v>84</v>
      </c>
      <c r="E2658" s="5" t="str">
        <f ca="1">IFERROR(OFFSET(Input!$F$1,MATCH(G2658,Input!$K$1:$K$10000,0)-1+$H2658,I2658),"Does Not Exist")</f>
        <v>Does Not Exist</v>
      </c>
      <c r="G2658" s="5" t="str">
        <f si="38" t="shared"/>
        <v>Offer484750monthly_payment</v>
      </c>
    </row>
    <row r="2659" spans="1:7" x14ac:dyDescent="0.2">
      <c r="A2659" s="5" t="s">
        <v>148</v>
      </c>
      <c r="B2659" s="8">
        <v>48</v>
      </c>
      <c r="C2659" s="8">
        <v>4750</v>
      </c>
      <c r="D2659" s="5" t="s">
        <v>149</v>
      </c>
      <c r="E2659" s="5" t="str">
        <f ca="1">IFERROR(OFFSET(Input!$F$1,MATCH(G2659,Input!$K$1:$K$10000,0)-1+$H2659,I2659),"Does Not Exist")</f>
        <v>Does Not Exist</v>
      </c>
      <c r="G2659" s="5" t="str">
        <f si="38" t="shared"/>
        <v>Offer484750display</v>
      </c>
    </row>
    <row r="2660" spans="1:7" x14ac:dyDescent="0.2">
      <c r="A2660" s="5" t="s">
        <v>148</v>
      </c>
      <c r="B2660" s="8">
        <v>48</v>
      </c>
      <c r="C2660" s="8">
        <v>4750</v>
      </c>
      <c r="D2660" s="5" t="s">
        <v>150</v>
      </c>
      <c r="E2660" s="5" t="str">
        <f ca="1">IFERROR(OFFSET(Input!$F$1,MATCH(G2660,Input!$K$1:$K$10000,0)-1+$H2660,I2660),"Does Not Exist")</f>
        <v>Does Not Exist</v>
      </c>
      <c r="G2660" s="5" t="str">
        <f si="38" t="shared"/>
        <v>Offer484750type</v>
      </c>
    </row>
    <row r="2661" spans="1:7" x14ac:dyDescent="0.2">
      <c r="A2661" s="5" t="s">
        <v>148</v>
      </c>
      <c r="B2661" s="8">
        <v>48</v>
      </c>
      <c r="C2661" s="8">
        <v>5000</v>
      </c>
      <c r="D2661" s="5" t="s">
        <v>123</v>
      </c>
      <c r="E2661" s="5" t="str">
        <f ca="1">IFERROR(OFFSET(Input!$F$1,MATCH(G2661,Input!$K$1:$K$10000,0)-1+$H2661,I2661),"Does Not Exist")</f>
        <v>Does Not Exist</v>
      </c>
      <c r="G2661" s="5" t="str">
        <f si="38" t="shared"/>
        <v>Offer485000annual_interest_rate</v>
      </c>
    </row>
    <row r="2662" spans="1:7" x14ac:dyDescent="0.2">
      <c r="A2662" s="5" t="s">
        <v>148</v>
      </c>
      <c r="B2662" s="8">
        <v>48</v>
      </c>
      <c r="C2662" s="8">
        <v>5000</v>
      </c>
      <c r="D2662" s="5" t="s">
        <v>86</v>
      </c>
      <c r="E2662" s="5" t="str">
        <f ca="1">IFERROR(OFFSET(Input!$F$1,MATCH(G2662,Input!$K$1:$K$10000,0)-1+$H2662,I2662),"Does Not Exist")</f>
        <v>Does Not Exist</v>
      </c>
      <c r="G2662" s="5" t="str">
        <f si="38" t="shared"/>
        <v>Offer485000origination_fee_rate</v>
      </c>
    </row>
    <row r="2663" spans="1:7" x14ac:dyDescent="0.2">
      <c r="A2663" s="5" t="s">
        <v>148</v>
      </c>
      <c r="B2663" s="8">
        <v>48</v>
      </c>
      <c r="C2663" s="8">
        <v>5000</v>
      </c>
      <c r="D2663" s="5" t="s">
        <v>145</v>
      </c>
      <c r="E2663" s="5" t="str">
        <f ca="1">IFERROR(OFFSET(Input!$F$1,MATCH(G2663,Input!$K$1:$K$10000,0)-1+$H2663,I2663),"Does Not Exist")</f>
        <v>Does Not Exist</v>
      </c>
      <c r="G2663" s="5" t="str">
        <f si="38" t="shared"/>
        <v>Offer485000origination_fee_amount</v>
      </c>
    </row>
    <row r="2664" spans="1:7" x14ac:dyDescent="0.2">
      <c r="A2664" s="5" t="s">
        <v>148</v>
      </c>
      <c r="B2664" s="8">
        <v>48</v>
      </c>
      <c r="C2664" s="8">
        <v>5000</v>
      </c>
      <c r="D2664" s="5" t="s">
        <v>74</v>
      </c>
      <c r="E2664" s="5" t="str">
        <f ca="1">IFERROR(OFFSET(Input!$F$1,MATCH(G2664,Input!$K$1:$K$10000,0)-1+$H2664,I2664),"Does Not Exist")</f>
        <v>Does Not Exist</v>
      </c>
      <c r="G2664" s="5" t="str">
        <f si="38" t="shared"/>
        <v>Offer485000apr</v>
      </c>
    </row>
    <row r="2665" spans="1:7" x14ac:dyDescent="0.2">
      <c r="A2665" s="5" t="s">
        <v>148</v>
      </c>
      <c r="B2665" s="8">
        <v>48</v>
      </c>
      <c r="C2665" s="8">
        <v>5000</v>
      </c>
      <c r="D2665" s="5" t="s">
        <v>84</v>
      </c>
      <c r="E2665" s="5" t="str">
        <f ca="1">IFERROR(OFFSET(Input!$F$1,MATCH(G2665,Input!$K$1:$K$10000,0)-1+$H2665,I2665),"Does Not Exist")</f>
        <v>Does Not Exist</v>
      </c>
      <c r="G2665" s="5" t="str">
        <f si="38" t="shared"/>
        <v>Offer485000monthly_payment</v>
      </c>
    </row>
    <row r="2666" spans="1:7" x14ac:dyDescent="0.2">
      <c r="A2666" s="5" t="s">
        <v>148</v>
      </c>
      <c r="B2666" s="8">
        <v>48</v>
      </c>
      <c r="C2666" s="8">
        <v>5000</v>
      </c>
      <c r="D2666" s="5" t="s">
        <v>149</v>
      </c>
      <c r="E2666" s="5" t="str">
        <f ca="1">IFERROR(OFFSET(Input!$F$1,MATCH(G2666,Input!$K$1:$K$10000,0)-1+$H2666,I2666),"Does Not Exist")</f>
        <v>Does Not Exist</v>
      </c>
      <c r="G2666" s="5" t="str">
        <f si="38" t="shared"/>
        <v>Offer485000display</v>
      </c>
    </row>
    <row r="2667" spans="1:7" x14ac:dyDescent="0.2">
      <c r="A2667" s="5" t="s">
        <v>148</v>
      </c>
      <c r="B2667" s="8">
        <v>48</v>
      </c>
      <c r="C2667" s="8">
        <v>5000</v>
      </c>
      <c r="D2667" s="5" t="s">
        <v>150</v>
      </c>
      <c r="E2667" s="5" t="str">
        <f ca="1">IFERROR(OFFSET(Input!$F$1,MATCH(G2667,Input!$K$1:$K$10000,0)-1+$H2667,I2667),"Does Not Exist")</f>
        <v>Does Not Exist</v>
      </c>
      <c r="G2667" s="5" t="str">
        <f si="38" t="shared"/>
        <v>Offer485000type</v>
      </c>
    </row>
    <row r="2668" spans="1:7" x14ac:dyDescent="0.2">
      <c r="A2668" s="5" t="s">
        <v>148</v>
      </c>
      <c r="B2668" s="8">
        <v>48</v>
      </c>
      <c r="C2668" s="8">
        <v>5500</v>
      </c>
      <c r="D2668" s="5" t="s">
        <v>123</v>
      </c>
      <c r="E2668" s="5" t="str">
        <f ca="1">IFERROR(OFFSET(Input!$F$1,MATCH(G2668,Input!$K$1:$K$10000,0)-1+$H2668,I2668),"Does Not Exist")</f>
        <v>Does Not Exist</v>
      </c>
      <c r="G2668" s="5" t="str">
        <f si="38" t="shared"/>
        <v>Offer485500annual_interest_rate</v>
      </c>
    </row>
    <row r="2669" spans="1:7" x14ac:dyDescent="0.2">
      <c r="A2669" s="5" t="s">
        <v>148</v>
      </c>
      <c r="B2669" s="8">
        <v>48</v>
      </c>
      <c r="C2669" s="8">
        <v>5500</v>
      </c>
      <c r="D2669" s="5" t="s">
        <v>86</v>
      </c>
      <c r="E2669" s="5" t="str">
        <f ca="1">IFERROR(OFFSET(Input!$F$1,MATCH(G2669,Input!$K$1:$K$10000,0)-1+$H2669,I2669),"Does Not Exist")</f>
        <v>Does Not Exist</v>
      </c>
      <c r="G2669" s="5" t="str">
        <f si="38" t="shared"/>
        <v>Offer485500origination_fee_rate</v>
      </c>
    </row>
    <row r="2670" spans="1:7" x14ac:dyDescent="0.2">
      <c r="A2670" s="5" t="s">
        <v>148</v>
      </c>
      <c r="B2670" s="8">
        <v>48</v>
      </c>
      <c r="C2670" s="8">
        <v>5500</v>
      </c>
      <c r="D2670" s="5" t="s">
        <v>145</v>
      </c>
      <c r="E2670" s="5" t="str">
        <f ca="1">IFERROR(OFFSET(Input!$F$1,MATCH(G2670,Input!$K$1:$K$10000,0)-1+$H2670,I2670),"Does Not Exist")</f>
        <v>Does Not Exist</v>
      </c>
      <c r="G2670" s="5" t="str">
        <f si="38" t="shared"/>
        <v>Offer485500origination_fee_amount</v>
      </c>
    </row>
    <row r="2671" spans="1:7" x14ac:dyDescent="0.2">
      <c r="A2671" s="5" t="s">
        <v>148</v>
      </c>
      <c r="B2671" s="8">
        <v>48</v>
      </c>
      <c r="C2671" s="8">
        <v>5500</v>
      </c>
      <c r="D2671" s="5" t="s">
        <v>74</v>
      </c>
      <c r="E2671" s="5" t="str">
        <f ca="1">IFERROR(OFFSET(Input!$F$1,MATCH(G2671,Input!$K$1:$K$10000,0)-1+$H2671,I2671),"Does Not Exist")</f>
        <v>Does Not Exist</v>
      </c>
      <c r="G2671" s="5" t="str">
        <f si="38" t="shared"/>
        <v>Offer485500apr</v>
      </c>
    </row>
    <row r="2672" spans="1:7" x14ac:dyDescent="0.2">
      <c r="A2672" s="5" t="s">
        <v>148</v>
      </c>
      <c r="B2672" s="8">
        <v>48</v>
      </c>
      <c r="C2672" s="8">
        <v>5500</v>
      </c>
      <c r="D2672" s="5" t="s">
        <v>84</v>
      </c>
      <c r="E2672" s="5" t="str">
        <f ca="1">IFERROR(OFFSET(Input!$F$1,MATCH(G2672,Input!$K$1:$K$10000,0)-1+$H2672,I2672),"Does Not Exist")</f>
        <v>Does Not Exist</v>
      </c>
      <c r="G2672" s="5" t="str">
        <f si="38" t="shared"/>
        <v>Offer485500monthly_payment</v>
      </c>
    </row>
    <row r="2673" spans="1:7" x14ac:dyDescent="0.2">
      <c r="A2673" s="5" t="s">
        <v>148</v>
      </c>
      <c r="B2673" s="8">
        <v>48</v>
      </c>
      <c r="C2673" s="8">
        <v>5500</v>
      </c>
      <c r="D2673" s="5" t="s">
        <v>149</v>
      </c>
      <c r="E2673" s="5" t="str">
        <f ca="1">IFERROR(OFFSET(Input!$F$1,MATCH(G2673,Input!$K$1:$K$10000,0)-1+$H2673,I2673),"Does Not Exist")</f>
        <v>Does Not Exist</v>
      </c>
      <c r="G2673" s="5" t="str">
        <f si="38" t="shared"/>
        <v>Offer485500display</v>
      </c>
    </row>
    <row r="2674" spans="1:7" x14ac:dyDescent="0.2">
      <c r="A2674" s="5" t="s">
        <v>148</v>
      </c>
      <c r="B2674" s="8">
        <v>48</v>
      </c>
      <c r="C2674" s="8">
        <v>5500</v>
      </c>
      <c r="D2674" s="5" t="s">
        <v>150</v>
      </c>
      <c r="E2674" s="5" t="str">
        <f ca="1">IFERROR(OFFSET(Input!$F$1,MATCH(G2674,Input!$K$1:$K$10000,0)-1+$H2674,I2674),"Does Not Exist")</f>
        <v>Does Not Exist</v>
      </c>
      <c r="G2674" s="5" t="str">
        <f si="38" t="shared"/>
        <v>Offer485500type</v>
      </c>
    </row>
    <row r="2675" spans="1:7" x14ac:dyDescent="0.2">
      <c r="A2675" s="5" t="s">
        <v>148</v>
      </c>
      <c r="B2675" s="8">
        <v>48</v>
      </c>
      <c r="C2675" s="8">
        <v>6000</v>
      </c>
      <c r="D2675" s="5" t="s">
        <v>123</v>
      </c>
      <c r="E2675" s="5" t="str">
        <f ca="1">IFERROR(OFFSET(Input!$F$1,MATCH(G2675,Input!$K$1:$K$10000,0)-1+$H2675,I2675),"Does Not Exist")</f>
        <v>Does Not Exist</v>
      </c>
      <c r="G2675" s="5" t="str">
        <f si="38" t="shared"/>
        <v>Offer486000annual_interest_rate</v>
      </c>
    </row>
    <row r="2676" spans="1:7" x14ac:dyDescent="0.2">
      <c r="A2676" s="5" t="s">
        <v>148</v>
      </c>
      <c r="B2676" s="8">
        <v>48</v>
      </c>
      <c r="C2676" s="8">
        <v>6000</v>
      </c>
      <c r="D2676" s="5" t="s">
        <v>86</v>
      </c>
      <c r="E2676" s="5" t="str">
        <f ca="1">IFERROR(OFFSET(Input!$F$1,MATCH(G2676,Input!$K$1:$K$10000,0)-1+$H2676,I2676),"Does Not Exist")</f>
        <v>Does Not Exist</v>
      </c>
      <c r="G2676" s="5" t="str">
        <f si="38" t="shared"/>
        <v>Offer486000origination_fee_rate</v>
      </c>
    </row>
    <row r="2677" spans="1:7" x14ac:dyDescent="0.2">
      <c r="A2677" s="5" t="s">
        <v>148</v>
      </c>
      <c r="B2677" s="8">
        <v>48</v>
      </c>
      <c r="C2677" s="8">
        <v>6000</v>
      </c>
      <c r="D2677" s="5" t="s">
        <v>145</v>
      </c>
      <c r="E2677" s="5" t="str">
        <f ca="1">IFERROR(OFFSET(Input!$F$1,MATCH(G2677,Input!$K$1:$K$10000,0)-1+$H2677,I2677),"Does Not Exist")</f>
        <v>Does Not Exist</v>
      </c>
      <c r="G2677" s="5" t="str">
        <f si="38" t="shared"/>
        <v>Offer486000origination_fee_amount</v>
      </c>
    </row>
    <row r="2678" spans="1:7" x14ac:dyDescent="0.2">
      <c r="A2678" s="5" t="s">
        <v>148</v>
      </c>
      <c r="B2678" s="8">
        <v>48</v>
      </c>
      <c r="C2678" s="8">
        <v>6000</v>
      </c>
      <c r="D2678" s="5" t="s">
        <v>74</v>
      </c>
      <c r="E2678" s="5" t="str">
        <f ca="1">IFERROR(OFFSET(Input!$F$1,MATCH(G2678,Input!$K$1:$K$10000,0)-1+$H2678,I2678),"Does Not Exist")</f>
        <v>Does Not Exist</v>
      </c>
      <c r="G2678" s="5" t="str">
        <f si="38" t="shared"/>
        <v>Offer486000apr</v>
      </c>
    </row>
    <row r="2679" spans="1:7" x14ac:dyDescent="0.2">
      <c r="A2679" s="5" t="s">
        <v>148</v>
      </c>
      <c r="B2679" s="8">
        <v>48</v>
      </c>
      <c r="C2679" s="8">
        <v>6000</v>
      </c>
      <c r="D2679" s="5" t="s">
        <v>84</v>
      </c>
      <c r="E2679" s="5" t="str">
        <f ca="1">IFERROR(OFFSET(Input!$F$1,MATCH(G2679,Input!$K$1:$K$10000,0)-1+$H2679,I2679),"Does Not Exist")</f>
        <v>Does Not Exist</v>
      </c>
      <c r="G2679" s="5" t="str">
        <f si="38" t="shared"/>
        <v>Offer486000monthly_payment</v>
      </c>
    </row>
    <row r="2680" spans="1:7" x14ac:dyDescent="0.2">
      <c r="A2680" s="5" t="s">
        <v>148</v>
      </c>
      <c r="B2680" s="8">
        <v>48</v>
      </c>
      <c r="C2680" s="8">
        <v>6000</v>
      </c>
      <c r="D2680" s="5" t="s">
        <v>149</v>
      </c>
      <c r="E2680" s="5" t="str">
        <f ca="1">IFERROR(OFFSET(Input!$F$1,MATCH(G2680,Input!$K$1:$K$10000,0)-1+$H2680,I2680),"Does Not Exist")</f>
        <v>Does Not Exist</v>
      </c>
      <c r="G2680" s="5" t="str">
        <f si="38" t="shared"/>
        <v>Offer486000display</v>
      </c>
    </row>
    <row r="2681" spans="1:7" x14ac:dyDescent="0.2">
      <c r="A2681" s="5" t="s">
        <v>148</v>
      </c>
      <c r="B2681" s="8">
        <v>48</v>
      </c>
      <c r="C2681" s="8">
        <v>6000</v>
      </c>
      <c r="D2681" s="5" t="s">
        <v>150</v>
      </c>
      <c r="E2681" s="5" t="str">
        <f ca="1">IFERROR(OFFSET(Input!$F$1,MATCH(G2681,Input!$K$1:$K$10000,0)-1+$H2681,I2681),"Does Not Exist")</f>
        <v>Does Not Exist</v>
      </c>
      <c r="G2681" s="5" t="str">
        <f si="38" t="shared"/>
        <v>Offer486000type</v>
      </c>
    </row>
    <row r="2682" spans="1:7" x14ac:dyDescent="0.2">
      <c r="A2682" s="5" t="s">
        <v>148</v>
      </c>
      <c r="B2682" s="8">
        <v>48</v>
      </c>
      <c r="C2682" s="8">
        <v>6500</v>
      </c>
      <c r="D2682" s="5" t="s">
        <v>123</v>
      </c>
      <c r="E2682" s="5" t="str">
        <f ca="1">IFERROR(OFFSET(Input!$F$1,MATCH(G2682,Input!$K$1:$K$10000,0)-1+$H2682,I2682),"Does Not Exist")</f>
        <v>Does Not Exist</v>
      </c>
      <c r="G2682" s="5" t="str">
        <f si="38" t="shared"/>
        <v>Offer486500annual_interest_rate</v>
      </c>
    </row>
    <row r="2683" spans="1:7" x14ac:dyDescent="0.2">
      <c r="A2683" s="5" t="s">
        <v>148</v>
      </c>
      <c r="B2683" s="8">
        <v>48</v>
      </c>
      <c r="C2683" s="8">
        <v>6500</v>
      </c>
      <c r="D2683" s="5" t="s">
        <v>86</v>
      </c>
      <c r="E2683" s="5" t="str">
        <f ca="1">IFERROR(OFFSET(Input!$F$1,MATCH(G2683,Input!$K$1:$K$10000,0)-1+$H2683,I2683),"Does Not Exist")</f>
        <v>Does Not Exist</v>
      </c>
      <c r="G2683" s="5" t="str">
        <f si="38" t="shared"/>
        <v>Offer486500origination_fee_rate</v>
      </c>
    </row>
    <row r="2684" spans="1:7" x14ac:dyDescent="0.2">
      <c r="A2684" s="5" t="s">
        <v>148</v>
      </c>
      <c r="B2684" s="8">
        <v>48</v>
      </c>
      <c r="C2684" s="8">
        <v>6500</v>
      </c>
      <c r="D2684" s="5" t="s">
        <v>145</v>
      </c>
      <c r="E2684" s="5" t="str">
        <f ca="1">IFERROR(OFFSET(Input!$F$1,MATCH(G2684,Input!$K$1:$K$10000,0)-1+$H2684,I2684),"Does Not Exist")</f>
        <v>Does Not Exist</v>
      </c>
      <c r="G2684" s="5" t="str">
        <f si="38" t="shared"/>
        <v>Offer486500origination_fee_amount</v>
      </c>
    </row>
    <row r="2685" spans="1:7" x14ac:dyDescent="0.2">
      <c r="A2685" s="5" t="s">
        <v>148</v>
      </c>
      <c r="B2685" s="8">
        <v>48</v>
      </c>
      <c r="C2685" s="8">
        <v>6500</v>
      </c>
      <c r="D2685" s="5" t="s">
        <v>74</v>
      </c>
      <c r="E2685" s="5" t="str">
        <f ca="1">IFERROR(OFFSET(Input!$F$1,MATCH(G2685,Input!$K$1:$K$10000,0)-1+$H2685,I2685),"Does Not Exist")</f>
        <v>Does Not Exist</v>
      </c>
      <c r="G2685" s="5" t="str">
        <f si="38" t="shared"/>
        <v>Offer486500apr</v>
      </c>
    </row>
    <row r="2686" spans="1:7" x14ac:dyDescent="0.2">
      <c r="A2686" s="5" t="s">
        <v>148</v>
      </c>
      <c r="B2686" s="8">
        <v>48</v>
      </c>
      <c r="C2686" s="8">
        <v>6500</v>
      </c>
      <c r="D2686" s="5" t="s">
        <v>84</v>
      </c>
      <c r="E2686" s="5" t="str">
        <f ca="1">IFERROR(OFFSET(Input!$F$1,MATCH(G2686,Input!$K$1:$K$10000,0)-1+$H2686,I2686),"Does Not Exist")</f>
        <v>Does Not Exist</v>
      </c>
      <c r="G2686" s="5" t="str">
        <f si="38" t="shared"/>
        <v>Offer486500monthly_payment</v>
      </c>
    </row>
    <row r="2687" spans="1:7" x14ac:dyDescent="0.2">
      <c r="A2687" s="5" t="s">
        <v>148</v>
      </c>
      <c r="B2687" s="8">
        <v>48</v>
      </c>
      <c r="C2687" s="8">
        <v>6500</v>
      </c>
      <c r="D2687" s="5" t="s">
        <v>149</v>
      </c>
      <c r="E2687" s="5" t="str">
        <f ca="1">IFERROR(OFFSET(Input!$F$1,MATCH(G2687,Input!$K$1:$K$10000,0)-1+$H2687,I2687),"Does Not Exist")</f>
        <v>Does Not Exist</v>
      </c>
      <c r="G2687" s="5" t="str">
        <f si="38" t="shared"/>
        <v>Offer486500display</v>
      </c>
    </row>
    <row r="2688" spans="1:7" x14ac:dyDescent="0.2">
      <c r="A2688" s="5" t="s">
        <v>148</v>
      </c>
      <c r="B2688" s="8">
        <v>48</v>
      </c>
      <c r="C2688" s="8">
        <v>6500</v>
      </c>
      <c r="D2688" s="5" t="s">
        <v>150</v>
      </c>
      <c r="E2688" s="5" t="str">
        <f ca="1">IFERROR(OFFSET(Input!$F$1,MATCH(G2688,Input!$K$1:$K$10000,0)-1+$H2688,I2688),"Does Not Exist")</f>
        <v>Does Not Exist</v>
      </c>
      <c r="G2688" s="5" t="str">
        <f si="38" t="shared"/>
        <v>Offer486500type</v>
      </c>
    </row>
    <row r="2689" spans="1:7" x14ac:dyDescent="0.2">
      <c r="A2689" s="5" t="s">
        <v>148</v>
      </c>
      <c r="B2689" s="8">
        <v>48</v>
      </c>
      <c r="C2689" s="8">
        <v>7000</v>
      </c>
      <c r="D2689" s="5" t="s">
        <v>123</v>
      </c>
      <c r="E2689" s="5" t="str">
        <f ca="1">IFERROR(OFFSET(Input!$F$1,MATCH(G2689,Input!$K$1:$K$10000,0)-1+$H2689,I2689),"Does Not Exist")</f>
        <v>Does Not Exist</v>
      </c>
      <c r="G2689" s="5" t="str">
        <f si="38" t="shared"/>
        <v>Offer487000annual_interest_rate</v>
      </c>
    </row>
    <row r="2690" spans="1:7" x14ac:dyDescent="0.2">
      <c r="A2690" s="5" t="s">
        <v>148</v>
      </c>
      <c r="B2690" s="8">
        <v>48</v>
      </c>
      <c r="C2690" s="8">
        <v>7000</v>
      </c>
      <c r="D2690" s="5" t="s">
        <v>86</v>
      </c>
      <c r="E2690" s="5" t="str">
        <f ca="1">IFERROR(OFFSET(Input!$F$1,MATCH(G2690,Input!$K$1:$K$10000,0)-1+$H2690,I2690),"Does Not Exist")</f>
        <v>Does Not Exist</v>
      </c>
      <c r="G2690" s="5" t="str">
        <f si="38" t="shared"/>
        <v>Offer487000origination_fee_rate</v>
      </c>
    </row>
    <row r="2691" spans="1:7" x14ac:dyDescent="0.2">
      <c r="A2691" s="5" t="s">
        <v>148</v>
      </c>
      <c r="B2691" s="8">
        <v>48</v>
      </c>
      <c r="C2691" s="8">
        <v>7000</v>
      </c>
      <c r="D2691" s="5" t="s">
        <v>145</v>
      </c>
      <c r="E2691" s="5" t="str">
        <f ca="1">IFERROR(OFFSET(Input!$F$1,MATCH(G2691,Input!$K$1:$K$10000,0)-1+$H2691,I2691),"Does Not Exist")</f>
        <v>Does Not Exist</v>
      </c>
      <c r="G2691" s="5" t="str">
        <f si="38" t="shared"/>
        <v>Offer487000origination_fee_amount</v>
      </c>
    </row>
    <row r="2692" spans="1:7" x14ac:dyDescent="0.2">
      <c r="A2692" s="5" t="s">
        <v>148</v>
      </c>
      <c r="B2692" s="8">
        <v>48</v>
      </c>
      <c r="C2692" s="8">
        <v>7000</v>
      </c>
      <c r="D2692" s="5" t="s">
        <v>74</v>
      </c>
      <c r="E2692" s="5" t="str">
        <f ca="1">IFERROR(OFFSET(Input!$F$1,MATCH(G2692,Input!$K$1:$K$10000,0)-1+$H2692,I2692),"Does Not Exist")</f>
        <v>Does Not Exist</v>
      </c>
      <c r="G2692" s="5" t="str">
        <f si="38" t="shared"/>
        <v>Offer487000apr</v>
      </c>
    </row>
    <row r="2693" spans="1:7" x14ac:dyDescent="0.2">
      <c r="A2693" s="5" t="s">
        <v>148</v>
      </c>
      <c r="B2693" s="8">
        <v>48</v>
      </c>
      <c r="C2693" s="8">
        <v>7000</v>
      </c>
      <c r="D2693" s="5" t="s">
        <v>84</v>
      </c>
      <c r="E2693" s="5" t="str">
        <f ca="1">IFERROR(OFFSET(Input!$F$1,MATCH(G2693,Input!$K$1:$K$10000,0)-1+$H2693,I2693),"Does Not Exist")</f>
        <v>Does Not Exist</v>
      </c>
      <c r="G2693" s="5" t="str">
        <f si="38" t="shared"/>
        <v>Offer487000monthly_payment</v>
      </c>
    </row>
    <row r="2694" spans="1:7" x14ac:dyDescent="0.2">
      <c r="A2694" s="5" t="s">
        <v>148</v>
      </c>
      <c r="B2694" s="8">
        <v>48</v>
      </c>
      <c r="C2694" s="8">
        <v>7000</v>
      </c>
      <c r="D2694" s="5" t="s">
        <v>149</v>
      </c>
      <c r="E2694" s="5" t="str">
        <f ca="1">IFERROR(OFFSET(Input!$F$1,MATCH(G2694,Input!$K$1:$K$10000,0)-1+$H2694,I2694),"Does Not Exist")</f>
        <v>Does Not Exist</v>
      </c>
      <c r="G2694" s="5" t="str">
        <f si="38" t="shared"/>
        <v>Offer487000display</v>
      </c>
    </row>
    <row r="2695" spans="1:7" x14ac:dyDescent="0.2">
      <c r="A2695" s="5" t="s">
        <v>148</v>
      </c>
      <c r="B2695" s="8">
        <v>48</v>
      </c>
      <c r="C2695" s="8">
        <v>7000</v>
      </c>
      <c r="D2695" s="5" t="s">
        <v>150</v>
      </c>
      <c r="E2695" s="5" t="str">
        <f ca="1">IFERROR(OFFSET(Input!$F$1,MATCH(G2695,Input!$K$1:$K$10000,0)-1+$H2695,I2695),"Does Not Exist")</f>
        <v>Does Not Exist</v>
      </c>
      <c r="G2695" s="5" t="str">
        <f si="38" t="shared"/>
        <v>Offer487000type</v>
      </c>
    </row>
    <row r="2696" spans="1:7" x14ac:dyDescent="0.2">
      <c r="A2696" s="5" t="s">
        <v>148</v>
      </c>
      <c r="B2696" s="8">
        <v>48</v>
      </c>
      <c r="C2696" s="8">
        <v>7500</v>
      </c>
      <c r="D2696" s="5" t="s">
        <v>123</v>
      </c>
      <c r="E2696" s="5" t="str">
        <f ca="1">IFERROR(OFFSET(Input!$F$1,MATCH(G2696,Input!$K$1:$K$10000,0)-1+$H2696,I2696),"Does Not Exist")</f>
        <v>Does Not Exist</v>
      </c>
      <c r="G2696" s="5" t="str">
        <f si="38" t="shared"/>
        <v>Offer487500annual_interest_rate</v>
      </c>
    </row>
    <row r="2697" spans="1:7" x14ac:dyDescent="0.2">
      <c r="A2697" s="5" t="s">
        <v>148</v>
      </c>
      <c r="B2697" s="8">
        <v>48</v>
      </c>
      <c r="C2697" s="8">
        <v>7500</v>
      </c>
      <c r="D2697" s="5" t="s">
        <v>86</v>
      </c>
      <c r="E2697" s="5" t="str">
        <f ca="1">IFERROR(OFFSET(Input!$F$1,MATCH(G2697,Input!$K$1:$K$10000,0)-1+$H2697,I2697),"Does Not Exist")</f>
        <v>Does Not Exist</v>
      </c>
      <c r="G2697" s="5" t="str">
        <f si="38" t="shared"/>
        <v>Offer487500origination_fee_rate</v>
      </c>
    </row>
    <row r="2698" spans="1:7" x14ac:dyDescent="0.2">
      <c r="A2698" s="5" t="s">
        <v>148</v>
      </c>
      <c r="B2698" s="8">
        <v>48</v>
      </c>
      <c r="C2698" s="8">
        <v>7500</v>
      </c>
      <c r="D2698" s="5" t="s">
        <v>145</v>
      </c>
      <c r="E2698" s="5" t="str">
        <f ca="1">IFERROR(OFFSET(Input!$F$1,MATCH(G2698,Input!$K$1:$K$10000,0)-1+$H2698,I2698),"Does Not Exist")</f>
        <v>Does Not Exist</v>
      </c>
      <c r="G2698" s="5" t="str">
        <f si="38" t="shared"/>
        <v>Offer487500origination_fee_amount</v>
      </c>
    </row>
    <row r="2699" spans="1:7" x14ac:dyDescent="0.2">
      <c r="A2699" s="5" t="s">
        <v>148</v>
      </c>
      <c r="B2699" s="8">
        <v>48</v>
      </c>
      <c r="C2699" s="8">
        <v>7500</v>
      </c>
      <c r="D2699" s="5" t="s">
        <v>74</v>
      </c>
      <c r="E2699" s="5" t="str">
        <f ca="1">IFERROR(OFFSET(Input!$F$1,MATCH(G2699,Input!$K$1:$K$10000,0)-1+$H2699,I2699),"Does Not Exist")</f>
        <v>Does Not Exist</v>
      </c>
      <c r="G2699" s="5" t="str">
        <f si="38" t="shared"/>
        <v>Offer487500apr</v>
      </c>
    </row>
    <row r="2700" spans="1:7" x14ac:dyDescent="0.2">
      <c r="A2700" s="5" t="s">
        <v>148</v>
      </c>
      <c r="B2700" s="8">
        <v>48</v>
      </c>
      <c r="C2700" s="8">
        <v>7500</v>
      </c>
      <c r="D2700" s="5" t="s">
        <v>84</v>
      </c>
      <c r="E2700" s="5" t="str">
        <f ca="1">IFERROR(OFFSET(Input!$F$1,MATCH(G2700,Input!$K$1:$K$10000,0)-1+$H2700,I2700),"Does Not Exist")</f>
        <v>Does Not Exist</v>
      </c>
      <c r="G2700" s="5" t="str">
        <f si="38" t="shared"/>
        <v>Offer487500monthly_payment</v>
      </c>
    </row>
    <row r="2701" spans="1:7" x14ac:dyDescent="0.2">
      <c r="A2701" s="5" t="s">
        <v>148</v>
      </c>
      <c r="B2701" s="8">
        <v>48</v>
      </c>
      <c r="C2701" s="8">
        <v>7500</v>
      </c>
      <c r="D2701" s="5" t="s">
        <v>149</v>
      </c>
      <c r="E2701" s="5" t="str">
        <f ca="1">IFERROR(OFFSET(Input!$F$1,MATCH(G2701,Input!$K$1:$K$10000,0)-1+$H2701,I2701),"Does Not Exist")</f>
        <v>Does Not Exist</v>
      </c>
      <c r="G2701" s="5" t="str">
        <f si="38" t="shared"/>
        <v>Offer487500display</v>
      </c>
    </row>
    <row r="2702" spans="1:7" x14ac:dyDescent="0.2">
      <c r="A2702" s="5" t="s">
        <v>148</v>
      </c>
      <c r="B2702" s="8">
        <v>48</v>
      </c>
      <c r="C2702" s="8">
        <v>7500</v>
      </c>
      <c r="D2702" s="5" t="s">
        <v>150</v>
      </c>
      <c r="E2702" s="5" t="str">
        <f ca="1">IFERROR(OFFSET(Input!$F$1,MATCH(G2702,Input!$K$1:$K$10000,0)-1+$H2702,I2702),"Does Not Exist")</f>
        <v>Does Not Exist</v>
      </c>
      <c r="G2702" s="5" t="str">
        <f si="38" t="shared"/>
        <v>Offer487500type</v>
      </c>
    </row>
    <row r="2703" spans="1:7" x14ac:dyDescent="0.2">
      <c r="A2703" s="5" t="s">
        <v>148</v>
      </c>
      <c r="B2703" s="8">
        <v>48</v>
      </c>
      <c r="C2703" s="8">
        <v>8000</v>
      </c>
      <c r="D2703" s="5" t="s">
        <v>123</v>
      </c>
      <c r="E2703" s="5" t="str">
        <f ca="1">IFERROR(OFFSET(Input!$F$1,MATCH(G2703,Input!$K$1:$K$10000,0)-1+$H2703,I2703),"Does Not Exist")</f>
        <v>Does Not Exist</v>
      </c>
      <c r="G2703" s="5" t="str">
        <f si="38" t="shared"/>
        <v>Offer488000annual_interest_rate</v>
      </c>
    </row>
    <row r="2704" spans="1:7" x14ac:dyDescent="0.2">
      <c r="A2704" s="5" t="s">
        <v>148</v>
      </c>
      <c r="B2704" s="8">
        <v>48</v>
      </c>
      <c r="C2704" s="8">
        <v>8000</v>
      </c>
      <c r="D2704" s="5" t="s">
        <v>86</v>
      </c>
      <c r="E2704" s="5" t="str">
        <f ca="1">IFERROR(OFFSET(Input!$F$1,MATCH(G2704,Input!$K$1:$K$10000,0)-1+$H2704,I2704),"Does Not Exist")</f>
        <v>Does Not Exist</v>
      </c>
      <c r="G2704" s="5" t="str">
        <f si="38" t="shared"/>
        <v>Offer488000origination_fee_rate</v>
      </c>
    </row>
    <row r="2705" spans="1:7" x14ac:dyDescent="0.2">
      <c r="A2705" s="5" t="s">
        <v>148</v>
      </c>
      <c r="B2705" s="8">
        <v>48</v>
      </c>
      <c r="C2705" s="8">
        <v>8000</v>
      </c>
      <c r="D2705" s="5" t="s">
        <v>145</v>
      </c>
      <c r="E2705" s="5" t="str">
        <f ca="1">IFERROR(OFFSET(Input!$F$1,MATCH(G2705,Input!$K$1:$K$10000,0)-1+$H2705,I2705),"Does Not Exist")</f>
        <v>Does Not Exist</v>
      </c>
      <c r="G2705" s="5" t="str">
        <f si="38" t="shared"/>
        <v>Offer488000origination_fee_amount</v>
      </c>
    </row>
    <row r="2706" spans="1:7" x14ac:dyDescent="0.2">
      <c r="A2706" s="5" t="s">
        <v>148</v>
      </c>
      <c r="B2706" s="8">
        <v>48</v>
      </c>
      <c r="C2706" s="8">
        <v>8000</v>
      </c>
      <c r="D2706" s="5" t="s">
        <v>74</v>
      </c>
      <c r="E2706" s="5" t="str">
        <f ca="1">IFERROR(OFFSET(Input!$F$1,MATCH(G2706,Input!$K$1:$K$10000,0)-1+$H2706,I2706),"Does Not Exist")</f>
        <v>Does Not Exist</v>
      </c>
      <c r="G2706" s="5" t="str">
        <f si="38" t="shared"/>
        <v>Offer488000apr</v>
      </c>
    </row>
    <row r="2707" spans="1:7" x14ac:dyDescent="0.2">
      <c r="A2707" s="5" t="s">
        <v>148</v>
      </c>
      <c r="B2707" s="8">
        <v>48</v>
      </c>
      <c r="C2707" s="8">
        <v>8000</v>
      </c>
      <c r="D2707" s="5" t="s">
        <v>84</v>
      </c>
      <c r="E2707" s="5" t="str">
        <f ca="1">IFERROR(OFFSET(Input!$F$1,MATCH(G2707,Input!$K$1:$K$10000,0)-1+$H2707,I2707),"Does Not Exist")</f>
        <v>Does Not Exist</v>
      </c>
      <c r="G2707" s="5" t="str">
        <f si="38" t="shared"/>
        <v>Offer488000monthly_payment</v>
      </c>
    </row>
    <row r="2708" spans="1:7" x14ac:dyDescent="0.2">
      <c r="A2708" s="5" t="s">
        <v>148</v>
      </c>
      <c r="B2708" s="8">
        <v>48</v>
      </c>
      <c r="C2708" s="8">
        <v>8000</v>
      </c>
      <c r="D2708" s="5" t="s">
        <v>149</v>
      </c>
      <c r="E2708" s="5" t="str">
        <f ca="1">IFERROR(OFFSET(Input!$F$1,MATCH(G2708,Input!$K$1:$K$10000,0)-1+$H2708,I2708),"Does Not Exist")</f>
        <v>Does Not Exist</v>
      </c>
      <c r="G2708" s="5" t="str">
        <f si="38" t="shared"/>
        <v>Offer488000display</v>
      </c>
    </row>
    <row r="2709" spans="1:7" x14ac:dyDescent="0.2">
      <c r="A2709" s="5" t="s">
        <v>148</v>
      </c>
      <c r="B2709" s="8">
        <v>48</v>
      </c>
      <c r="C2709" s="8">
        <v>8000</v>
      </c>
      <c r="D2709" s="5" t="s">
        <v>150</v>
      </c>
      <c r="E2709" s="5" t="str">
        <f ca="1">IFERROR(OFFSET(Input!$F$1,MATCH(G2709,Input!$K$1:$K$10000,0)-1+$H2709,I2709),"Does Not Exist")</f>
        <v>Does Not Exist</v>
      </c>
      <c r="G2709" s="5" t="str">
        <f si="38" t="shared"/>
        <v>Offer488000type</v>
      </c>
    </row>
    <row r="2710" spans="1:7" x14ac:dyDescent="0.2">
      <c r="A2710" s="5" t="s">
        <v>148</v>
      </c>
      <c r="B2710" s="8">
        <v>48</v>
      </c>
      <c r="C2710" s="8">
        <v>8500</v>
      </c>
      <c r="D2710" s="5" t="s">
        <v>123</v>
      </c>
      <c r="E2710" s="5" t="str">
        <f ca="1">IFERROR(OFFSET(Input!$F$1,MATCH(G2710,Input!$K$1:$K$10000,0)-1+$H2710,I2710),"Does Not Exist")</f>
        <v>Does Not Exist</v>
      </c>
      <c r="G2710" s="5" t="str">
        <f si="38" t="shared"/>
        <v>Offer488500annual_interest_rate</v>
      </c>
    </row>
    <row r="2711" spans="1:7" x14ac:dyDescent="0.2">
      <c r="A2711" s="5" t="s">
        <v>148</v>
      </c>
      <c r="B2711" s="8">
        <v>48</v>
      </c>
      <c r="C2711" s="8">
        <v>8500</v>
      </c>
      <c r="D2711" s="5" t="s">
        <v>86</v>
      </c>
      <c r="E2711" s="5" t="str">
        <f ca="1">IFERROR(OFFSET(Input!$F$1,MATCH(G2711,Input!$K$1:$K$10000,0)-1+$H2711,I2711),"Does Not Exist")</f>
        <v>Does Not Exist</v>
      </c>
      <c r="G2711" s="5" t="str">
        <f si="38" t="shared"/>
        <v>Offer488500origination_fee_rate</v>
      </c>
    </row>
    <row r="2712" spans="1:7" x14ac:dyDescent="0.2">
      <c r="A2712" s="5" t="s">
        <v>148</v>
      </c>
      <c r="B2712" s="8">
        <v>48</v>
      </c>
      <c r="C2712" s="8">
        <v>8500</v>
      </c>
      <c r="D2712" s="5" t="s">
        <v>145</v>
      </c>
      <c r="E2712" s="5" t="str">
        <f ca="1">IFERROR(OFFSET(Input!$F$1,MATCH(G2712,Input!$K$1:$K$10000,0)-1+$H2712,I2712),"Does Not Exist")</f>
        <v>Does Not Exist</v>
      </c>
      <c r="G2712" s="5" t="str">
        <f si="38" t="shared"/>
        <v>Offer488500origination_fee_amount</v>
      </c>
    </row>
    <row r="2713" spans="1:7" x14ac:dyDescent="0.2">
      <c r="A2713" s="5" t="s">
        <v>148</v>
      </c>
      <c r="B2713" s="8">
        <v>48</v>
      </c>
      <c r="C2713" s="8">
        <v>8500</v>
      </c>
      <c r="D2713" s="5" t="s">
        <v>74</v>
      </c>
      <c r="E2713" s="5" t="str">
        <f ca="1">IFERROR(OFFSET(Input!$F$1,MATCH(G2713,Input!$K$1:$K$10000,0)-1+$H2713,I2713),"Does Not Exist")</f>
        <v>Does Not Exist</v>
      </c>
      <c r="G2713" s="5" t="str">
        <f si="38" t="shared"/>
        <v>Offer488500apr</v>
      </c>
    </row>
    <row r="2714" spans="1:7" x14ac:dyDescent="0.2">
      <c r="A2714" s="5" t="s">
        <v>148</v>
      </c>
      <c r="B2714" s="8">
        <v>48</v>
      </c>
      <c r="C2714" s="8">
        <v>8500</v>
      </c>
      <c r="D2714" s="5" t="s">
        <v>84</v>
      </c>
      <c r="E2714" s="5" t="str">
        <f ca="1">IFERROR(OFFSET(Input!$F$1,MATCH(G2714,Input!$K$1:$K$10000,0)-1+$H2714,I2714),"Does Not Exist")</f>
        <v>Does Not Exist</v>
      </c>
      <c r="G2714" s="5" t="str">
        <f si="38" t="shared"/>
        <v>Offer488500monthly_payment</v>
      </c>
    </row>
    <row r="2715" spans="1:7" x14ac:dyDescent="0.2">
      <c r="A2715" s="5" t="s">
        <v>148</v>
      </c>
      <c r="B2715" s="8">
        <v>48</v>
      </c>
      <c r="C2715" s="8">
        <v>8500</v>
      </c>
      <c r="D2715" s="5" t="s">
        <v>149</v>
      </c>
      <c r="E2715" s="5" t="str">
        <f ca="1">IFERROR(OFFSET(Input!$F$1,MATCH(G2715,Input!$K$1:$K$10000,0)-1+$H2715,I2715),"Does Not Exist")</f>
        <v>Does Not Exist</v>
      </c>
      <c r="G2715" s="5" t="str">
        <f si="38" t="shared"/>
        <v>Offer488500display</v>
      </c>
    </row>
    <row r="2716" spans="1:7" x14ac:dyDescent="0.2">
      <c r="A2716" s="5" t="s">
        <v>148</v>
      </c>
      <c r="B2716" s="8">
        <v>48</v>
      </c>
      <c r="C2716" s="8">
        <v>8500</v>
      </c>
      <c r="D2716" s="5" t="s">
        <v>150</v>
      </c>
      <c r="E2716" s="5" t="str">
        <f ca="1">IFERROR(OFFSET(Input!$F$1,MATCH(G2716,Input!$K$1:$K$10000,0)-1+$H2716,I2716),"Does Not Exist")</f>
        <v>Does Not Exist</v>
      </c>
      <c r="G2716" s="5" t="str">
        <f si="38" t="shared"/>
        <v>Offer488500type</v>
      </c>
    </row>
    <row r="2717" spans="1:7" x14ac:dyDescent="0.2">
      <c r="A2717" s="5" t="s">
        <v>148</v>
      </c>
      <c r="B2717" s="8">
        <v>48</v>
      </c>
      <c r="C2717" s="8">
        <v>9000</v>
      </c>
      <c r="D2717" s="5" t="s">
        <v>123</v>
      </c>
      <c r="E2717" s="5" t="str">
        <f ca="1">IFERROR(OFFSET(Input!$F$1,MATCH(G2717,Input!$K$1:$K$10000,0)-1+$H2717,I2717),"Does Not Exist")</f>
        <v>Does Not Exist</v>
      </c>
      <c r="G2717" s="5" t="str">
        <f si="38" t="shared"/>
        <v>Offer489000annual_interest_rate</v>
      </c>
    </row>
    <row r="2718" spans="1:7" x14ac:dyDescent="0.2">
      <c r="A2718" s="5" t="s">
        <v>148</v>
      </c>
      <c r="B2718" s="8">
        <v>48</v>
      </c>
      <c r="C2718" s="8">
        <v>9000</v>
      </c>
      <c r="D2718" s="5" t="s">
        <v>86</v>
      </c>
      <c r="E2718" s="5" t="str">
        <f ca="1">IFERROR(OFFSET(Input!$F$1,MATCH(G2718,Input!$K$1:$K$10000,0)-1+$H2718,I2718),"Does Not Exist")</f>
        <v>Does Not Exist</v>
      </c>
      <c r="G2718" s="5" t="str">
        <f si="38" t="shared"/>
        <v>Offer489000origination_fee_rate</v>
      </c>
    </row>
    <row r="2719" spans="1:7" x14ac:dyDescent="0.2">
      <c r="A2719" s="5" t="s">
        <v>148</v>
      </c>
      <c r="B2719" s="8">
        <v>48</v>
      </c>
      <c r="C2719" s="8">
        <v>9000</v>
      </c>
      <c r="D2719" s="5" t="s">
        <v>145</v>
      </c>
      <c r="E2719" s="5" t="str">
        <f ca="1">IFERROR(OFFSET(Input!$F$1,MATCH(G2719,Input!$K$1:$K$10000,0)-1+$H2719,I2719),"Does Not Exist")</f>
        <v>Does Not Exist</v>
      </c>
      <c r="G2719" s="5" t="str">
        <f si="38" t="shared"/>
        <v>Offer489000origination_fee_amount</v>
      </c>
    </row>
    <row r="2720" spans="1:7" x14ac:dyDescent="0.2">
      <c r="A2720" s="5" t="s">
        <v>148</v>
      </c>
      <c r="B2720" s="8">
        <v>48</v>
      </c>
      <c r="C2720" s="8">
        <v>9000</v>
      </c>
      <c r="D2720" s="5" t="s">
        <v>74</v>
      </c>
      <c r="E2720" s="5" t="str">
        <f ca="1">IFERROR(OFFSET(Input!$F$1,MATCH(G2720,Input!$K$1:$K$10000,0)-1+$H2720,I2720),"Does Not Exist")</f>
        <v>Does Not Exist</v>
      </c>
      <c r="G2720" s="5" t="str">
        <f ref="G2720:G2783" si="39" t="shared">A2720&amp;B2720&amp;C2720&amp;D2720</f>
        <v>Offer489000apr</v>
      </c>
    </row>
    <row r="2721" spans="1:7" x14ac:dyDescent="0.2">
      <c r="A2721" s="5" t="s">
        <v>148</v>
      </c>
      <c r="B2721" s="8">
        <v>48</v>
      </c>
      <c r="C2721" s="8">
        <v>9000</v>
      </c>
      <c r="D2721" s="5" t="s">
        <v>84</v>
      </c>
      <c r="E2721" s="5" t="str">
        <f ca="1">IFERROR(OFFSET(Input!$F$1,MATCH(G2721,Input!$K$1:$K$10000,0)-1+$H2721,I2721),"Does Not Exist")</f>
        <v>Does Not Exist</v>
      </c>
      <c r="G2721" s="5" t="str">
        <f si="39" t="shared"/>
        <v>Offer489000monthly_payment</v>
      </c>
    </row>
    <row r="2722" spans="1:7" x14ac:dyDescent="0.2">
      <c r="A2722" s="5" t="s">
        <v>148</v>
      </c>
      <c r="B2722" s="8">
        <v>48</v>
      </c>
      <c r="C2722" s="8">
        <v>9000</v>
      </c>
      <c r="D2722" s="5" t="s">
        <v>149</v>
      </c>
      <c r="E2722" s="5" t="str">
        <f ca="1">IFERROR(OFFSET(Input!$F$1,MATCH(G2722,Input!$K$1:$K$10000,0)-1+$H2722,I2722),"Does Not Exist")</f>
        <v>Does Not Exist</v>
      </c>
      <c r="G2722" s="5" t="str">
        <f si="39" t="shared"/>
        <v>Offer489000display</v>
      </c>
    </row>
    <row r="2723" spans="1:7" x14ac:dyDescent="0.2">
      <c r="A2723" s="5" t="s">
        <v>148</v>
      </c>
      <c r="B2723" s="8">
        <v>48</v>
      </c>
      <c r="C2723" s="8">
        <v>9000</v>
      </c>
      <c r="D2723" s="5" t="s">
        <v>150</v>
      </c>
      <c r="E2723" s="5" t="str">
        <f ca="1">IFERROR(OFFSET(Input!$F$1,MATCH(G2723,Input!$K$1:$K$10000,0)-1+$H2723,I2723),"Does Not Exist")</f>
        <v>Does Not Exist</v>
      </c>
      <c r="G2723" s="5" t="str">
        <f si="39" t="shared"/>
        <v>Offer489000type</v>
      </c>
    </row>
    <row r="2724" spans="1:7" x14ac:dyDescent="0.2">
      <c r="A2724" s="5" t="s">
        <v>148</v>
      </c>
      <c r="B2724" s="8">
        <v>48</v>
      </c>
      <c r="C2724" s="8">
        <v>9500</v>
      </c>
      <c r="D2724" s="5" t="s">
        <v>123</v>
      </c>
      <c r="E2724" s="5" t="str">
        <f ca="1">IFERROR(OFFSET(Input!$F$1,MATCH(G2724,Input!$K$1:$K$10000,0)-1+$H2724,I2724),"Does Not Exist")</f>
        <v>Does Not Exist</v>
      </c>
      <c r="G2724" s="5" t="str">
        <f si="39" t="shared"/>
        <v>Offer489500annual_interest_rate</v>
      </c>
    </row>
    <row r="2725" spans="1:7" x14ac:dyDescent="0.2">
      <c r="A2725" s="5" t="s">
        <v>148</v>
      </c>
      <c r="B2725" s="8">
        <v>48</v>
      </c>
      <c r="C2725" s="8">
        <v>9500</v>
      </c>
      <c r="D2725" s="5" t="s">
        <v>86</v>
      </c>
      <c r="E2725" s="5" t="str">
        <f ca="1">IFERROR(OFFSET(Input!$F$1,MATCH(G2725,Input!$K$1:$K$10000,0)-1+$H2725,I2725),"Does Not Exist")</f>
        <v>Does Not Exist</v>
      </c>
      <c r="G2725" s="5" t="str">
        <f si="39" t="shared"/>
        <v>Offer489500origination_fee_rate</v>
      </c>
    </row>
    <row r="2726" spans="1:7" x14ac:dyDescent="0.2">
      <c r="A2726" s="5" t="s">
        <v>148</v>
      </c>
      <c r="B2726" s="8">
        <v>48</v>
      </c>
      <c r="C2726" s="8">
        <v>9500</v>
      </c>
      <c r="D2726" s="5" t="s">
        <v>145</v>
      </c>
      <c r="E2726" s="5" t="str">
        <f ca="1">IFERROR(OFFSET(Input!$F$1,MATCH(G2726,Input!$K$1:$K$10000,0)-1+$H2726,I2726),"Does Not Exist")</f>
        <v>Does Not Exist</v>
      </c>
      <c r="G2726" s="5" t="str">
        <f si="39" t="shared"/>
        <v>Offer489500origination_fee_amount</v>
      </c>
    </row>
    <row r="2727" spans="1:7" x14ac:dyDescent="0.2">
      <c r="A2727" s="5" t="s">
        <v>148</v>
      </c>
      <c r="B2727" s="8">
        <v>48</v>
      </c>
      <c r="C2727" s="8">
        <v>9500</v>
      </c>
      <c r="D2727" s="5" t="s">
        <v>74</v>
      </c>
      <c r="E2727" s="5" t="str">
        <f ca="1">IFERROR(OFFSET(Input!$F$1,MATCH(G2727,Input!$K$1:$K$10000,0)-1+$H2727,I2727),"Does Not Exist")</f>
        <v>Does Not Exist</v>
      </c>
      <c r="G2727" s="5" t="str">
        <f si="39" t="shared"/>
        <v>Offer489500apr</v>
      </c>
    </row>
    <row r="2728" spans="1:7" x14ac:dyDescent="0.2">
      <c r="A2728" s="5" t="s">
        <v>148</v>
      </c>
      <c r="B2728" s="8">
        <v>48</v>
      </c>
      <c r="C2728" s="8">
        <v>9500</v>
      </c>
      <c r="D2728" s="5" t="s">
        <v>84</v>
      </c>
      <c r="E2728" s="5" t="str">
        <f ca="1">IFERROR(OFFSET(Input!$F$1,MATCH(G2728,Input!$K$1:$K$10000,0)-1+$H2728,I2728),"Does Not Exist")</f>
        <v>Does Not Exist</v>
      </c>
      <c r="G2728" s="5" t="str">
        <f si="39" t="shared"/>
        <v>Offer489500monthly_payment</v>
      </c>
    </row>
    <row r="2729" spans="1:7" x14ac:dyDescent="0.2">
      <c r="A2729" s="5" t="s">
        <v>148</v>
      </c>
      <c r="B2729" s="8">
        <v>48</v>
      </c>
      <c r="C2729" s="8">
        <v>9500</v>
      </c>
      <c r="D2729" s="5" t="s">
        <v>149</v>
      </c>
      <c r="E2729" s="5" t="str">
        <f ca="1">IFERROR(OFFSET(Input!$F$1,MATCH(G2729,Input!$K$1:$K$10000,0)-1+$H2729,I2729),"Does Not Exist")</f>
        <v>Does Not Exist</v>
      </c>
      <c r="G2729" s="5" t="str">
        <f si="39" t="shared"/>
        <v>Offer489500display</v>
      </c>
    </row>
    <row r="2730" spans="1:7" x14ac:dyDescent="0.2">
      <c r="A2730" s="5" t="s">
        <v>148</v>
      </c>
      <c r="B2730" s="8">
        <v>48</v>
      </c>
      <c r="C2730" s="8">
        <v>9500</v>
      </c>
      <c r="D2730" s="5" t="s">
        <v>150</v>
      </c>
      <c r="E2730" s="5" t="str">
        <f ca="1">IFERROR(OFFSET(Input!$F$1,MATCH(G2730,Input!$K$1:$K$10000,0)-1+$H2730,I2730),"Does Not Exist")</f>
        <v>Does Not Exist</v>
      </c>
      <c r="G2730" s="5" t="str">
        <f si="39" t="shared"/>
        <v>Offer489500type</v>
      </c>
    </row>
    <row r="2731" spans="1:7" x14ac:dyDescent="0.2">
      <c r="A2731" s="5" t="s">
        <v>148</v>
      </c>
      <c r="B2731" s="8">
        <v>48</v>
      </c>
      <c r="C2731" s="8">
        <v>10000</v>
      </c>
      <c r="D2731" s="5" t="s">
        <v>123</v>
      </c>
      <c r="E2731" s="5" t="str">
        <f ca="1">IFERROR(OFFSET(Input!$F$1,MATCH(G2731,Input!$K$1:$K$10000,0)-1+$H2731,I2731),"Does Not Exist")</f>
        <v>Does Not Exist</v>
      </c>
      <c r="G2731" s="5" t="str">
        <f si="39" t="shared"/>
        <v>Offer4810000annual_interest_rate</v>
      </c>
    </row>
    <row r="2732" spans="1:7" x14ac:dyDescent="0.2">
      <c r="A2732" s="5" t="s">
        <v>148</v>
      </c>
      <c r="B2732" s="8">
        <v>48</v>
      </c>
      <c r="C2732" s="8">
        <v>10000</v>
      </c>
      <c r="D2732" s="5" t="s">
        <v>86</v>
      </c>
      <c r="E2732" s="5" t="str">
        <f ca="1">IFERROR(OFFSET(Input!$F$1,MATCH(G2732,Input!$K$1:$K$10000,0)-1+$H2732,I2732),"Does Not Exist")</f>
        <v>Does Not Exist</v>
      </c>
      <c r="G2732" s="5" t="str">
        <f si="39" t="shared"/>
        <v>Offer4810000origination_fee_rate</v>
      </c>
    </row>
    <row r="2733" spans="1:7" x14ac:dyDescent="0.2">
      <c r="A2733" s="5" t="s">
        <v>148</v>
      </c>
      <c r="B2733" s="8">
        <v>48</v>
      </c>
      <c r="C2733" s="8">
        <v>10000</v>
      </c>
      <c r="D2733" s="5" t="s">
        <v>145</v>
      </c>
      <c r="E2733" s="5" t="str">
        <f ca="1">IFERROR(OFFSET(Input!$F$1,MATCH(G2733,Input!$K$1:$K$10000,0)-1+$H2733,I2733),"Does Not Exist")</f>
        <v>Does Not Exist</v>
      </c>
      <c r="G2733" s="5" t="str">
        <f si="39" t="shared"/>
        <v>Offer4810000origination_fee_amount</v>
      </c>
    </row>
    <row r="2734" spans="1:7" x14ac:dyDescent="0.2">
      <c r="A2734" s="5" t="s">
        <v>148</v>
      </c>
      <c r="B2734" s="8">
        <v>48</v>
      </c>
      <c r="C2734" s="8">
        <v>10000</v>
      </c>
      <c r="D2734" s="5" t="s">
        <v>74</v>
      </c>
      <c r="E2734" s="5" t="str">
        <f ca="1">IFERROR(OFFSET(Input!$F$1,MATCH(G2734,Input!$K$1:$K$10000,0)-1+$H2734,I2734),"Does Not Exist")</f>
        <v>Does Not Exist</v>
      </c>
      <c r="G2734" s="5" t="str">
        <f si="39" t="shared"/>
        <v>Offer4810000apr</v>
      </c>
    </row>
    <row r="2735" spans="1:7" x14ac:dyDescent="0.2">
      <c r="A2735" s="5" t="s">
        <v>148</v>
      </c>
      <c r="B2735" s="8">
        <v>48</v>
      </c>
      <c r="C2735" s="8">
        <v>10000</v>
      </c>
      <c r="D2735" s="5" t="s">
        <v>84</v>
      </c>
      <c r="E2735" s="5" t="str">
        <f ca="1">IFERROR(OFFSET(Input!$F$1,MATCH(G2735,Input!$K$1:$K$10000,0)-1+$H2735,I2735),"Does Not Exist")</f>
        <v>Does Not Exist</v>
      </c>
      <c r="G2735" s="5" t="str">
        <f si="39" t="shared"/>
        <v>Offer4810000monthly_payment</v>
      </c>
    </row>
    <row r="2736" spans="1:7" x14ac:dyDescent="0.2">
      <c r="A2736" s="5" t="s">
        <v>148</v>
      </c>
      <c r="B2736" s="8">
        <v>48</v>
      </c>
      <c r="C2736" s="8">
        <v>10000</v>
      </c>
      <c r="D2736" s="5" t="s">
        <v>149</v>
      </c>
      <c r="E2736" s="5" t="str">
        <f ca="1">IFERROR(OFFSET(Input!$F$1,MATCH(G2736,Input!$K$1:$K$10000,0)-1+$H2736,I2736),"Does Not Exist")</f>
        <v>Does Not Exist</v>
      </c>
      <c r="G2736" s="5" t="str">
        <f si="39" t="shared"/>
        <v>Offer4810000display</v>
      </c>
    </row>
    <row r="2737" spans="1:7" x14ac:dyDescent="0.2">
      <c r="A2737" s="5" t="s">
        <v>148</v>
      </c>
      <c r="B2737" s="8">
        <v>48</v>
      </c>
      <c r="C2737" s="8">
        <v>10000</v>
      </c>
      <c r="D2737" s="5" t="s">
        <v>150</v>
      </c>
      <c r="E2737" s="5" t="str">
        <f ca="1">IFERROR(OFFSET(Input!$F$1,MATCH(G2737,Input!$K$1:$K$10000,0)-1+$H2737,I2737),"Does Not Exist")</f>
        <v>Does Not Exist</v>
      </c>
      <c r="G2737" s="5" t="str">
        <f si="39" t="shared"/>
        <v>Offer4810000type</v>
      </c>
    </row>
    <row r="2738" spans="1:7" x14ac:dyDescent="0.2">
      <c r="A2738" s="5" t="s">
        <v>148</v>
      </c>
      <c r="B2738" s="8">
        <v>48</v>
      </c>
      <c r="C2738" s="8">
        <v>10500</v>
      </c>
      <c r="D2738" s="5" t="s">
        <v>123</v>
      </c>
      <c r="E2738" s="5" t="str">
        <f ca="1">IFERROR(OFFSET(Input!$F$1,MATCH(G2738,Input!$K$1:$K$10000,0)-1+$H2738,I2738),"Does Not Exist")</f>
        <v>Does Not Exist</v>
      </c>
      <c r="G2738" s="5" t="str">
        <f si="39" t="shared"/>
        <v>Offer4810500annual_interest_rate</v>
      </c>
    </row>
    <row r="2739" spans="1:7" x14ac:dyDescent="0.2">
      <c r="A2739" s="5" t="s">
        <v>148</v>
      </c>
      <c r="B2739" s="8">
        <v>48</v>
      </c>
      <c r="C2739" s="8">
        <v>10500</v>
      </c>
      <c r="D2739" s="5" t="s">
        <v>86</v>
      </c>
      <c r="E2739" s="5" t="str">
        <f ca="1">IFERROR(OFFSET(Input!$F$1,MATCH(G2739,Input!$K$1:$K$10000,0)-1+$H2739,I2739),"Does Not Exist")</f>
        <v>Does Not Exist</v>
      </c>
      <c r="G2739" s="5" t="str">
        <f si="39" t="shared"/>
        <v>Offer4810500origination_fee_rate</v>
      </c>
    </row>
    <row r="2740" spans="1:7" x14ac:dyDescent="0.2">
      <c r="A2740" s="5" t="s">
        <v>148</v>
      </c>
      <c r="B2740" s="8">
        <v>48</v>
      </c>
      <c r="C2740" s="8">
        <v>10500</v>
      </c>
      <c r="D2740" s="5" t="s">
        <v>145</v>
      </c>
      <c r="E2740" s="5" t="str">
        <f ca="1">IFERROR(OFFSET(Input!$F$1,MATCH(G2740,Input!$K$1:$K$10000,0)-1+$H2740,I2740),"Does Not Exist")</f>
        <v>Does Not Exist</v>
      </c>
      <c r="G2740" s="5" t="str">
        <f si="39" t="shared"/>
        <v>Offer4810500origination_fee_amount</v>
      </c>
    </row>
    <row r="2741" spans="1:7" x14ac:dyDescent="0.2">
      <c r="A2741" s="5" t="s">
        <v>148</v>
      </c>
      <c r="B2741" s="8">
        <v>48</v>
      </c>
      <c r="C2741" s="8">
        <v>10500</v>
      </c>
      <c r="D2741" s="5" t="s">
        <v>74</v>
      </c>
      <c r="E2741" s="5" t="str">
        <f ca="1">IFERROR(OFFSET(Input!$F$1,MATCH(G2741,Input!$K$1:$K$10000,0)-1+$H2741,I2741),"Does Not Exist")</f>
        <v>Does Not Exist</v>
      </c>
      <c r="G2741" s="5" t="str">
        <f si="39" t="shared"/>
        <v>Offer4810500apr</v>
      </c>
    </row>
    <row r="2742" spans="1:7" x14ac:dyDescent="0.2">
      <c r="A2742" s="5" t="s">
        <v>148</v>
      </c>
      <c r="B2742" s="8">
        <v>48</v>
      </c>
      <c r="C2742" s="8">
        <v>10500</v>
      </c>
      <c r="D2742" s="5" t="s">
        <v>84</v>
      </c>
      <c r="E2742" s="5" t="str">
        <f ca="1">IFERROR(OFFSET(Input!$F$1,MATCH(G2742,Input!$K$1:$K$10000,0)-1+$H2742,I2742),"Does Not Exist")</f>
        <v>Does Not Exist</v>
      </c>
      <c r="G2742" s="5" t="str">
        <f si="39" t="shared"/>
        <v>Offer4810500monthly_payment</v>
      </c>
    </row>
    <row r="2743" spans="1:7" x14ac:dyDescent="0.2">
      <c r="A2743" s="5" t="s">
        <v>148</v>
      </c>
      <c r="B2743" s="8">
        <v>48</v>
      </c>
      <c r="C2743" s="8">
        <v>10500</v>
      </c>
      <c r="D2743" s="5" t="s">
        <v>149</v>
      </c>
      <c r="E2743" s="5" t="str">
        <f ca="1">IFERROR(OFFSET(Input!$F$1,MATCH(G2743,Input!$K$1:$K$10000,0)-1+$H2743,I2743),"Does Not Exist")</f>
        <v>Does Not Exist</v>
      </c>
      <c r="G2743" s="5" t="str">
        <f si="39" t="shared"/>
        <v>Offer4810500display</v>
      </c>
    </row>
    <row r="2744" spans="1:7" x14ac:dyDescent="0.2">
      <c r="A2744" s="5" t="s">
        <v>148</v>
      </c>
      <c r="B2744" s="8">
        <v>48</v>
      </c>
      <c r="C2744" s="8">
        <v>10500</v>
      </c>
      <c r="D2744" s="5" t="s">
        <v>150</v>
      </c>
      <c r="E2744" s="5" t="str">
        <f ca="1">IFERROR(OFFSET(Input!$F$1,MATCH(G2744,Input!$K$1:$K$10000,0)-1+$H2744,I2744),"Does Not Exist")</f>
        <v>Does Not Exist</v>
      </c>
      <c r="G2744" s="5" t="str">
        <f si="39" t="shared"/>
        <v>Offer4810500type</v>
      </c>
    </row>
    <row r="2745" spans="1:7" x14ac:dyDescent="0.2">
      <c r="A2745" s="5" t="s">
        <v>148</v>
      </c>
      <c r="B2745" s="8">
        <v>48</v>
      </c>
      <c r="C2745" s="8">
        <v>11000</v>
      </c>
      <c r="D2745" s="5" t="s">
        <v>123</v>
      </c>
      <c r="E2745" s="5" t="str">
        <f ca="1">IFERROR(OFFSET(Input!$F$1,MATCH(G2745,Input!$K$1:$K$10000,0)-1+$H2745,I2745),"Does Not Exist")</f>
        <v>Does Not Exist</v>
      </c>
      <c r="G2745" s="5" t="str">
        <f si="39" t="shared"/>
        <v>Offer4811000annual_interest_rate</v>
      </c>
    </row>
    <row r="2746" spans="1:7" x14ac:dyDescent="0.2">
      <c r="A2746" s="5" t="s">
        <v>148</v>
      </c>
      <c r="B2746" s="8">
        <v>48</v>
      </c>
      <c r="C2746" s="8">
        <v>11000</v>
      </c>
      <c r="D2746" s="5" t="s">
        <v>86</v>
      </c>
      <c r="E2746" s="5" t="str">
        <f ca="1">IFERROR(OFFSET(Input!$F$1,MATCH(G2746,Input!$K$1:$K$10000,0)-1+$H2746,I2746),"Does Not Exist")</f>
        <v>Does Not Exist</v>
      </c>
      <c r="G2746" s="5" t="str">
        <f si="39" t="shared"/>
        <v>Offer4811000origination_fee_rate</v>
      </c>
    </row>
    <row r="2747" spans="1:7" x14ac:dyDescent="0.2">
      <c r="A2747" s="5" t="s">
        <v>148</v>
      </c>
      <c r="B2747" s="8">
        <v>48</v>
      </c>
      <c r="C2747" s="8">
        <v>11000</v>
      </c>
      <c r="D2747" s="5" t="s">
        <v>145</v>
      </c>
      <c r="E2747" s="5" t="str">
        <f ca="1">IFERROR(OFFSET(Input!$F$1,MATCH(G2747,Input!$K$1:$K$10000,0)-1+$H2747,I2747),"Does Not Exist")</f>
        <v>Does Not Exist</v>
      </c>
      <c r="G2747" s="5" t="str">
        <f si="39" t="shared"/>
        <v>Offer4811000origination_fee_amount</v>
      </c>
    </row>
    <row r="2748" spans="1:7" x14ac:dyDescent="0.2">
      <c r="A2748" s="5" t="s">
        <v>148</v>
      </c>
      <c r="B2748" s="8">
        <v>48</v>
      </c>
      <c r="C2748" s="8">
        <v>11000</v>
      </c>
      <c r="D2748" s="5" t="s">
        <v>74</v>
      </c>
      <c r="E2748" s="5" t="str">
        <f ca="1">IFERROR(OFFSET(Input!$F$1,MATCH(G2748,Input!$K$1:$K$10000,0)-1+$H2748,I2748),"Does Not Exist")</f>
        <v>Does Not Exist</v>
      </c>
      <c r="G2748" s="5" t="str">
        <f si="39" t="shared"/>
        <v>Offer4811000apr</v>
      </c>
    </row>
    <row r="2749" spans="1:7" x14ac:dyDescent="0.2">
      <c r="A2749" s="5" t="s">
        <v>148</v>
      </c>
      <c r="B2749" s="8">
        <v>48</v>
      </c>
      <c r="C2749" s="8">
        <v>11000</v>
      </c>
      <c r="D2749" s="5" t="s">
        <v>84</v>
      </c>
      <c r="E2749" s="5" t="str">
        <f ca="1">IFERROR(OFFSET(Input!$F$1,MATCH(G2749,Input!$K$1:$K$10000,0)-1+$H2749,I2749),"Does Not Exist")</f>
        <v>Does Not Exist</v>
      </c>
      <c r="G2749" s="5" t="str">
        <f si="39" t="shared"/>
        <v>Offer4811000monthly_payment</v>
      </c>
    </row>
    <row r="2750" spans="1:7" x14ac:dyDescent="0.2">
      <c r="A2750" s="5" t="s">
        <v>148</v>
      </c>
      <c r="B2750" s="8">
        <v>48</v>
      </c>
      <c r="C2750" s="8">
        <v>11000</v>
      </c>
      <c r="D2750" s="5" t="s">
        <v>149</v>
      </c>
      <c r="E2750" s="5" t="str">
        <f ca="1">IFERROR(OFFSET(Input!$F$1,MATCH(G2750,Input!$K$1:$K$10000,0)-1+$H2750,I2750),"Does Not Exist")</f>
        <v>Does Not Exist</v>
      </c>
      <c r="G2750" s="5" t="str">
        <f si="39" t="shared"/>
        <v>Offer4811000display</v>
      </c>
    </row>
    <row r="2751" spans="1:7" x14ac:dyDescent="0.2">
      <c r="A2751" s="5" t="s">
        <v>148</v>
      </c>
      <c r="B2751" s="8">
        <v>48</v>
      </c>
      <c r="C2751" s="8">
        <v>11000</v>
      </c>
      <c r="D2751" s="5" t="s">
        <v>150</v>
      </c>
      <c r="E2751" s="5" t="str">
        <f ca="1">IFERROR(OFFSET(Input!$F$1,MATCH(G2751,Input!$K$1:$K$10000,0)-1+$H2751,I2751),"Does Not Exist")</f>
        <v>Does Not Exist</v>
      </c>
      <c r="G2751" s="5" t="str">
        <f si="39" t="shared"/>
        <v>Offer4811000type</v>
      </c>
    </row>
    <row r="2752" spans="1:7" x14ac:dyDescent="0.2">
      <c r="A2752" s="5" t="s">
        <v>148</v>
      </c>
      <c r="B2752" s="8">
        <v>48</v>
      </c>
      <c r="C2752" s="8">
        <v>11500</v>
      </c>
      <c r="D2752" s="5" t="s">
        <v>123</v>
      </c>
      <c r="E2752" s="5" t="str">
        <f ca="1">IFERROR(OFFSET(Input!$F$1,MATCH(G2752,Input!$K$1:$K$10000,0)-1+$H2752,I2752),"Does Not Exist")</f>
        <v>Does Not Exist</v>
      </c>
      <c r="G2752" s="5" t="str">
        <f si="39" t="shared"/>
        <v>Offer4811500annual_interest_rate</v>
      </c>
    </row>
    <row r="2753" spans="1:7" x14ac:dyDescent="0.2">
      <c r="A2753" s="5" t="s">
        <v>148</v>
      </c>
      <c r="B2753" s="8">
        <v>48</v>
      </c>
      <c r="C2753" s="8">
        <v>11500</v>
      </c>
      <c r="D2753" s="5" t="s">
        <v>86</v>
      </c>
      <c r="E2753" s="5" t="str">
        <f ca="1">IFERROR(OFFSET(Input!$F$1,MATCH(G2753,Input!$K$1:$K$10000,0)-1+$H2753,I2753),"Does Not Exist")</f>
        <v>Does Not Exist</v>
      </c>
      <c r="G2753" s="5" t="str">
        <f si="39" t="shared"/>
        <v>Offer4811500origination_fee_rate</v>
      </c>
    </row>
    <row r="2754" spans="1:7" x14ac:dyDescent="0.2">
      <c r="A2754" s="5" t="s">
        <v>148</v>
      </c>
      <c r="B2754" s="8">
        <v>48</v>
      </c>
      <c r="C2754" s="8">
        <v>11500</v>
      </c>
      <c r="D2754" s="5" t="s">
        <v>145</v>
      </c>
      <c r="E2754" s="5" t="str">
        <f ca="1">IFERROR(OFFSET(Input!$F$1,MATCH(G2754,Input!$K$1:$K$10000,0)-1+$H2754,I2754),"Does Not Exist")</f>
        <v>Does Not Exist</v>
      </c>
      <c r="G2754" s="5" t="str">
        <f si="39" t="shared"/>
        <v>Offer4811500origination_fee_amount</v>
      </c>
    </row>
    <row r="2755" spans="1:7" x14ac:dyDescent="0.2">
      <c r="A2755" s="5" t="s">
        <v>148</v>
      </c>
      <c r="B2755" s="8">
        <v>48</v>
      </c>
      <c r="C2755" s="8">
        <v>11500</v>
      </c>
      <c r="D2755" s="5" t="s">
        <v>74</v>
      </c>
      <c r="E2755" s="5" t="str">
        <f ca="1">IFERROR(OFFSET(Input!$F$1,MATCH(G2755,Input!$K$1:$K$10000,0)-1+$H2755,I2755),"Does Not Exist")</f>
        <v>Does Not Exist</v>
      </c>
      <c r="G2755" s="5" t="str">
        <f si="39" t="shared"/>
        <v>Offer4811500apr</v>
      </c>
    </row>
    <row r="2756" spans="1:7" x14ac:dyDescent="0.2">
      <c r="A2756" s="5" t="s">
        <v>148</v>
      </c>
      <c r="B2756" s="8">
        <v>48</v>
      </c>
      <c r="C2756" s="8">
        <v>11500</v>
      </c>
      <c r="D2756" s="5" t="s">
        <v>84</v>
      </c>
      <c r="E2756" s="5" t="str">
        <f ca="1">IFERROR(OFFSET(Input!$F$1,MATCH(G2756,Input!$K$1:$K$10000,0)-1+$H2756,I2756),"Does Not Exist")</f>
        <v>Does Not Exist</v>
      </c>
      <c r="G2756" s="5" t="str">
        <f si="39" t="shared"/>
        <v>Offer4811500monthly_payment</v>
      </c>
    </row>
    <row r="2757" spans="1:7" x14ac:dyDescent="0.2">
      <c r="A2757" s="5" t="s">
        <v>148</v>
      </c>
      <c r="B2757" s="8">
        <v>48</v>
      </c>
      <c r="C2757" s="8">
        <v>11500</v>
      </c>
      <c r="D2757" s="5" t="s">
        <v>149</v>
      </c>
      <c r="E2757" s="5" t="str">
        <f ca="1">IFERROR(OFFSET(Input!$F$1,MATCH(G2757,Input!$K$1:$K$10000,0)-1+$H2757,I2757),"Does Not Exist")</f>
        <v>Does Not Exist</v>
      </c>
      <c r="G2757" s="5" t="str">
        <f si="39" t="shared"/>
        <v>Offer4811500display</v>
      </c>
    </row>
    <row r="2758" spans="1:7" x14ac:dyDescent="0.2">
      <c r="A2758" s="5" t="s">
        <v>148</v>
      </c>
      <c r="B2758" s="8">
        <v>48</v>
      </c>
      <c r="C2758" s="8">
        <v>11500</v>
      </c>
      <c r="D2758" s="5" t="s">
        <v>150</v>
      </c>
      <c r="E2758" s="5" t="str">
        <f ca="1">IFERROR(OFFSET(Input!$F$1,MATCH(G2758,Input!$K$1:$K$10000,0)-1+$H2758,I2758),"Does Not Exist")</f>
        <v>Does Not Exist</v>
      </c>
      <c r="G2758" s="5" t="str">
        <f si="39" t="shared"/>
        <v>Offer4811500type</v>
      </c>
    </row>
    <row r="2759" spans="1:7" x14ac:dyDescent="0.2">
      <c r="A2759" s="5" t="s">
        <v>148</v>
      </c>
      <c r="B2759" s="8">
        <v>48</v>
      </c>
      <c r="C2759" s="8">
        <v>12000</v>
      </c>
      <c r="D2759" s="5" t="s">
        <v>123</v>
      </c>
      <c r="E2759" s="5" t="str">
        <f ca="1">IFERROR(OFFSET(Input!$F$1,MATCH(G2759,Input!$K$1:$K$10000,0)-1+$H2759,I2759),"Does Not Exist")</f>
        <v>Does Not Exist</v>
      </c>
      <c r="G2759" s="5" t="str">
        <f si="39" t="shared"/>
        <v>Offer4812000annual_interest_rate</v>
      </c>
    </row>
    <row r="2760" spans="1:7" x14ac:dyDescent="0.2">
      <c r="A2760" s="5" t="s">
        <v>148</v>
      </c>
      <c r="B2760" s="8">
        <v>48</v>
      </c>
      <c r="C2760" s="8">
        <v>12000</v>
      </c>
      <c r="D2760" s="5" t="s">
        <v>86</v>
      </c>
      <c r="E2760" s="5" t="str">
        <f ca="1">IFERROR(OFFSET(Input!$F$1,MATCH(G2760,Input!$K$1:$K$10000,0)-1+$H2760,I2760),"Does Not Exist")</f>
        <v>Does Not Exist</v>
      </c>
      <c r="G2760" s="5" t="str">
        <f si="39" t="shared"/>
        <v>Offer4812000origination_fee_rate</v>
      </c>
    </row>
    <row r="2761" spans="1:7" x14ac:dyDescent="0.2">
      <c r="A2761" s="5" t="s">
        <v>148</v>
      </c>
      <c r="B2761" s="8">
        <v>48</v>
      </c>
      <c r="C2761" s="8">
        <v>12000</v>
      </c>
      <c r="D2761" s="5" t="s">
        <v>145</v>
      </c>
      <c r="E2761" s="5" t="str">
        <f ca="1">IFERROR(OFFSET(Input!$F$1,MATCH(G2761,Input!$K$1:$K$10000,0)-1+$H2761,I2761),"Does Not Exist")</f>
        <v>Does Not Exist</v>
      </c>
      <c r="G2761" s="5" t="str">
        <f si="39" t="shared"/>
        <v>Offer4812000origination_fee_amount</v>
      </c>
    </row>
    <row r="2762" spans="1:7" x14ac:dyDescent="0.2">
      <c r="A2762" s="5" t="s">
        <v>148</v>
      </c>
      <c r="B2762" s="8">
        <v>48</v>
      </c>
      <c r="C2762" s="8">
        <v>12000</v>
      </c>
      <c r="D2762" s="5" t="s">
        <v>74</v>
      </c>
      <c r="E2762" s="5" t="str">
        <f ca="1">IFERROR(OFFSET(Input!$F$1,MATCH(G2762,Input!$K$1:$K$10000,0)-1+$H2762,I2762),"Does Not Exist")</f>
        <v>Does Not Exist</v>
      </c>
      <c r="G2762" s="5" t="str">
        <f si="39" t="shared"/>
        <v>Offer4812000apr</v>
      </c>
    </row>
    <row r="2763" spans="1:7" x14ac:dyDescent="0.2">
      <c r="A2763" s="5" t="s">
        <v>148</v>
      </c>
      <c r="B2763" s="8">
        <v>48</v>
      </c>
      <c r="C2763" s="8">
        <v>12000</v>
      </c>
      <c r="D2763" s="5" t="s">
        <v>84</v>
      </c>
      <c r="E2763" s="5" t="str">
        <f ca="1">IFERROR(OFFSET(Input!$F$1,MATCH(G2763,Input!$K$1:$K$10000,0)-1+$H2763,I2763),"Does Not Exist")</f>
        <v>Does Not Exist</v>
      </c>
      <c r="G2763" s="5" t="str">
        <f si="39" t="shared"/>
        <v>Offer4812000monthly_payment</v>
      </c>
    </row>
    <row r="2764" spans="1:7" x14ac:dyDescent="0.2">
      <c r="A2764" s="5" t="s">
        <v>148</v>
      </c>
      <c r="B2764" s="8">
        <v>48</v>
      </c>
      <c r="C2764" s="8">
        <v>12000</v>
      </c>
      <c r="D2764" s="5" t="s">
        <v>149</v>
      </c>
      <c r="E2764" s="5" t="str">
        <f ca="1">IFERROR(OFFSET(Input!$F$1,MATCH(G2764,Input!$K$1:$K$10000,0)-1+$H2764,I2764),"Does Not Exist")</f>
        <v>Does Not Exist</v>
      </c>
      <c r="G2764" s="5" t="str">
        <f si="39" t="shared"/>
        <v>Offer4812000display</v>
      </c>
    </row>
    <row r="2765" spans="1:7" x14ac:dyDescent="0.2">
      <c r="A2765" s="5" t="s">
        <v>148</v>
      </c>
      <c r="B2765" s="8">
        <v>48</v>
      </c>
      <c r="C2765" s="8">
        <v>12000</v>
      </c>
      <c r="D2765" s="5" t="s">
        <v>150</v>
      </c>
      <c r="E2765" s="5" t="str">
        <f ca="1">IFERROR(OFFSET(Input!$F$1,MATCH(G2765,Input!$K$1:$K$10000,0)-1+$H2765,I2765),"Does Not Exist")</f>
        <v>Does Not Exist</v>
      </c>
      <c r="G2765" s="5" t="str">
        <f si="39" t="shared"/>
        <v>Offer4812000type</v>
      </c>
    </row>
    <row r="2766" spans="1:7" x14ac:dyDescent="0.2">
      <c r="A2766" s="5" t="s">
        <v>148</v>
      </c>
      <c r="B2766" s="8">
        <v>48</v>
      </c>
      <c r="C2766" s="8">
        <v>12500</v>
      </c>
      <c r="D2766" s="5" t="s">
        <v>123</v>
      </c>
      <c r="E2766" s="5" t="str">
        <f ca="1">IFERROR(OFFSET(Input!$F$1,MATCH(G2766,Input!$K$1:$K$10000,0)-1+$H2766,I2766),"Does Not Exist")</f>
        <v>Does Not Exist</v>
      </c>
      <c r="G2766" s="5" t="str">
        <f si="39" t="shared"/>
        <v>Offer4812500annual_interest_rate</v>
      </c>
    </row>
    <row r="2767" spans="1:7" x14ac:dyDescent="0.2">
      <c r="A2767" s="5" t="s">
        <v>148</v>
      </c>
      <c r="B2767" s="8">
        <v>48</v>
      </c>
      <c r="C2767" s="8">
        <v>12500</v>
      </c>
      <c r="D2767" s="5" t="s">
        <v>86</v>
      </c>
      <c r="E2767" s="5" t="str">
        <f ca="1">IFERROR(OFFSET(Input!$F$1,MATCH(G2767,Input!$K$1:$K$10000,0)-1+$H2767,I2767),"Does Not Exist")</f>
        <v>Does Not Exist</v>
      </c>
      <c r="G2767" s="5" t="str">
        <f si="39" t="shared"/>
        <v>Offer4812500origination_fee_rate</v>
      </c>
    </row>
    <row r="2768" spans="1:7" x14ac:dyDescent="0.2">
      <c r="A2768" s="5" t="s">
        <v>148</v>
      </c>
      <c r="B2768" s="8">
        <v>48</v>
      </c>
      <c r="C2768" s="8">
        <v>12500</v>
      </c>
      <c r="D2768" s="5" t="s">
        <v>145</v>
      </c>
      <c r="E2768" s="5" t="str">
        <f ca="1">IFERROR(OFFSET(Input!$F$1,MATCH(G2768,Input!$K$1:$K$10000,0)-1+$H2768,I2768),"Does Not Exist")</f>
        <v>Does Not Exist</v>
      </c>
      <c r="G2768" s="5" t="str">
        <f si="39" t="shared"/>
        <v>Offer4812500origination_fee_amount</v>
      </c>
    </row>
    <row r="2769" spans="1:7" x14ac:dyDescent="0.2">
      <c r="A2769" s="5" t="s">
        <v>148</v>
      </c>
      <c r="B2769" s="8">
        <v>48</v>
      </c>
      <c r="C2769" s="8">
        <v>12500</v>
      </c>
      <c r="D2769" s="5" t="s">
        <v>74</v>
      </c>
      <c r="E2769" s="5" t="str">
        <f ca="1">IFERROR(OFFSET(Input!$F$1,MATCH(G2769,Input!$K$1:$K$10000,0)-1+$H2769,I2769),"Does Not Exist")</f>
        <v>Does Not Exist</v>
      </c>
      <c r="G2769" s="5" t="str">
        <f si="39" t="shared"/>
        <v>Offer4812500apr</v>
      </c>
    </row>
    <row r="2770" spans="1:7" x14ac:dyDescent="0.2">
      <c r="A2770" s="5" t="s">
        <v>148</v>
      </c>
      <c r="B2770" s="8">
        <v>48</v>
      </c>
      <c r="C2770" s="8">
        <v>12500</v>
      </c>
      <c r="D2770" s="5" t="s">
        <v>84</v>
      </c>
      <c r="E2770" s="5" t="str">
        <f ca="1">IFERROR(OFFSET(Input!$F$1,MATCH(G2770,Input!$K$1:$K$10000,0)-1+$H2770,I2770),"Does Not Exist")</f>
        <v>Does Not Exist</v>
      </c>
      <c r="G2770" s="5" t="str">
        <f si="39" t="shared"/>
        <v>Offer4812500monthly_payment</v>
      </c>
    </row>
    <row r="2771" spans="1:7" x14ac:dyDescent="0.2">
      <c r="A2771" s="5" t="s">
        <v>148</v>
      </c>
      <c r="B2771" s="8">
        <v>48</v>
      </c>
      <c r="C2771" s="8">
        <v>12500</v>
      </c>
      <c r="D2771" s="5" t="s">
        <v>149</v>
      </c>
      <c r="E2771" s="5" t="str">
        <f ca="1">IFERROR(OFFSET(Input!$F$1,MATCH(G2771,Input!$K$1:$K$10000,0)-1+$H2771,I2771),"Does Not Exist")</f>
        <v>Does Not Exist</v>
      </c>
      <c r="G2771" s="5" t="str">
        <f si="39" t="shared"/>
        <v>Offer4812500display</v>
      </c>
    </row>
    <row r="2772" spans="1:7" x14ac:dyDescent="0.2">
      <c r="A2772" s="5" t="s">
        <v>148</v>
      </c>
      <c r="B2772" s="8">
        <v>48</v>
      </c>
      <c r="C2772" s="8">
        <v>12500</v>
      </c>
      <c r="D2772" s="5" t="s">
        <v>150</v>
      </c>
      <c r="E2772" s="5" t="str">
        <f ca="1">IFERROR(OFFSET(Input!$F$1,MATCH(G2772,Input!$K$1:$K$10000,0)-1+$H2772,I2772),"Does Not Exist")</f>
        <v>Does Not Exist</v>
      </c>
      <c r="G2772" s="5" t="str">
        <f si="39" t="shared"/>
        <v>Offer4812500type</v>
      </c>
    </row>
    <row r="2773" spans="1:7" x14ac:dyDescent="0.2">
      <c r="A2773" s="5" t="s">
        <v>148</v>
      </c>
      <c r="B2773" s="8">
        <v>48</v>
      </c>
      <c r="C2773" s="8">
        <v>13000</v>
      </c>
      <c r="D2773" s="5" t="s">
        <v>123</v>
      </c>
      <c r="E2773" s="5" t="str">
        <f ca="1">IFERROR(OFFSET(Input!$F$1,MATCH(G2773,Input!$K$1:$K$10000,0)-1+$H2773,I2773),"Does Not Exist")</f>
        <v>Does Not Exist</v>
      </c>
      <c r="G2773" s="5" t="str">
        <f si="39" t="shared"/>
        <v>Offer4813000annual_interest_rate</v>
      </c>
    </row>
    <row r="2774" spans="1:7" x14ac:dyDescent="0.2">
      <c r="A2774" s="5" t="s">
        <v>148</v>
      </c>
      <c r="B2774" s="8">
        <v>48</v>
      </c>
      <c r="C2774" s="8">
        <v>13000</v>
      </c>
      <c r="D2774" s="5" t="s">
        <v>86</v>
      </c>
      <c r="E2774" s="5" t="str">
        <f ca="1">IFERROR(OFFSET(Input!$F$1,MATCH(G2774,Input!$K$1:$K$10000,0)-1+$H2774,I2774),"Does Not Exist")</f>
        <v>Does Not Exist</v>
      </c>
      <c r="G2774" s="5" t="str">
        <f si="39" t="shared"/>
        <v>Offer4813000origination_fee_rate</v>
      </c>
    </row>
    <row r="2775" spans="1:7" x14ac:dyDescent="0.2">
      <c r="A2775" s="5" t="s">
        <v>148</v>
      </c>
      <c r="B2775" s="8">
        <v>48</v>
      </c>
      <c r="C2775" s="8">
        <v>13000</v>
      </c>
      <c r="D2775" s="5" t="s">
        <v>145</v>
      </c>
      <c r="E2775" s="5" t="str">
        <f ca="1">IFERROR(OFFSET(Input!$F$1,MATCH(G2775,Input!$K$1:$K$10000,0)-1+$H2775,I2775),"Does Not Exist")</f>
        <v>Does Not Exist</v>
      </c>
      <c r="G2775" s="5" t="str">
        <f si="39" t="shared"/>
        <v>Offer4813000origination_fee_amount</v>
      </c>
    </row>
    <row r="2776" spans="1:7" x14ac:dyDescent="0.2">
      <c r="A2776" s="5" t="s">
        <v>148</v>
      </c>
      <c r="B2776" s="8">
        <v>48</v>
      </c>
      <c r="C2776" s="8">
        <v>13000</v>
      </c>
      <c r="D2776" s="5" t="s">
        <v>74</v>
      </c>
      <c r="E2776" s="5" t="str">
        <f ca="1">IFERROR(OFFSET(Input!$F$1,MATCH(G2776,Input!$K$1:$K$10000,0)-1+$H2776,I2776),"Does Not Exist")</f>
        <v>Does Not Exist</v>
      </c>
      <c r="G2776" s="5" t="str">
        <f si="39" t="shared"/>
        <v>Offer4813000apr</v>
      </c>
    </row>
    <row r="2777" spans="1:7" x14ac:dyDescent="0.2">
      <c r="A2777" s="5" t="s">
        <v>148</v>
      </c>
      <c r="B2777" s="8">
        <v>48</v>
      </c>
      <c r="C2777" s="8">
        <v>13000</v>
      </c>
      <c r="D2777" s="5" t="s">
        <v>84</v>
      </c>
      <c r="E2777" s="5" t="str">
        <f ca="1">IFERROR(OFFSET(Input!$F$1,MATCH(G2777,Input!$K$1:$K$10000,0)-1+$H2777,I2777),"Does Not Exist")</f>
        <v>Does Not Exist</v>
      </c>
      <c r="G2777" s="5" t="str">
        <f si="39" t="shared"/>
        <v>Offer4813000monthly_payment</v>
      </c>
    </row>
    <row r="2778" spans="1:7" x14ac:dyDescent="0.2">
      <c r="A2778" s="5" t="s">
        <v>148</v>
      </c>
      <c r="B2778" s="8">
        <v>48</v>
      </c>
      <c r="C2778" s="8">
        <v>13000</v>
      </c>
      <c r="D2778" s="5" t="s">
        <v>149</v>
      </c>
      <c r="E2778" s="5" t="str">
        <f ca="1">IFERROR(OFFSET(Input!$F$1,MATCH(G2778,Input!$K$1:$K$10000,0)-1+$H2778,I2778),"Does Not Exist")</f>
        <v>Does Not Exist</v>
      </c>
      <c r="G2778" s="5" t="str">
        <f si="39" t="shared"/>
        <v>Offer4813000display</v>
      </c>
    </row>
    <row r="2779" spans="1:7" x14ac:dyDescent="0.2">
      <c r="A2779" s="5" t="s">
        <v>148</v>
      </c>
      <c r="B2779" s="8">
        <v>48</v>
      </c>
      <c r="C2779" s="8">
        <v>13000</v>
      </c>
      <c r="D2779" s="5" t="s">
        <v>150</v>
      </c>
      <c r="E2779" s="5" t="str">
        <f ca="1">IFERROR(OFFSET(Input!$F$1,MATCH(G2779,Input!$K$1:$K$10000,0)-1+$H2779,I2779),"Does Not Exist")</f>
        <v>Does Not Exist</v>
      </c>
      <c r="G2779" s="5" t="str">
        <f si="39" t="shared"/>
        <v>Offer4813000type</v>
      </c>
    </row>
    <row r="2780" spans="1:7" x14ac:dyDescent="0.2">
      <c r="A2780" s="5" t="s">
        <v>148</v>
      </c>
      <c r="B2780" s="8">
        <v>48</v>
      </c>
      <c r="C2780" s="8">
        <v>13500</v>
      </c>
      <c r="D2780" s="5" t="s">
        <v>123</v>
      </c>
      <c r="E2780" s="5" t="str">
        <f ca="1">IFERROR(OFFSET(Input!$F$1,MATCH(G2780,Input!$K$1:$K$10000,0)-1+$H2780,I2780),"Does Not Exist")</f>
        <v>Does Not Exist</v>
      </c>
      <c r="G2780" s="5" t="str">
        <f si="39" t="shared"/>
        <v>Offer4813500annual_interest_rate</v>
      </c>
    </row>
    <row r="2781" spans="1:7" x14ac:dyDescent="0.2">
      <c r="A2781" s="5" t="s">
        <v>148</v>
      </c>
      <c r="B2781" s="8">
        <v>48</v>
      </c>
      <c r="C2781" s="8">
        <v>13500</v>
      </c>
      <c r="D2781" s="5" t="s">
        <v>86</v>
      </c>
      <c r="E2781" s="5" t="str">
        <f ca="1">IFERROR(OFFSET(Input!$F$1,MATCH(G2781,Input!$K$1:$K$10000,0)-1+$H2781,I2781),"Does Not Exist")</f>
        <v>Does Not Exist</v>
      </c>
      <c r="G2781" s="5" t="str">
        <f si="39" t="shared"/>
        <v>Offer4813500origination_fee_rate</v>
      </c>
    </row>
    <row r="2782" spans="1:7" x14ac:dyDescent="0.2">
      <c r="A2782" s="5" t="s">
        <v>148</v>
      </c>
      <c r="B2782" s="8">
        <v>48</v>
      </c>
      <c r="C2782" s="8">
        <v>13500</v>
      </c>
      <c r="D2782" s="5" t="s">
        <v>145</v>
      </c>
      <c r="E2782" s="5" t="str">
        <f ca="1">IFERROR(OFFSET(Input!$F$1,MATCH(G2782,Input!$K$1:$K$10000,0)-1+$H2782,I2782),"Does Not Exist")</f>
        <v>Does Not Exist</v>
      </c>
      <c r="G2782" s="5" t="str">
        <f si="39" t="shared"/>
        <v>Offer4813500origination_fee_amount</v>
      </c>
    </row>
    <row r="2783" spans="1:7" x14ac:dyDescent="0.2">
      <c r="A2783" s="5" t="s">
        <v>148</v>
      </c>
      <c r="B2783" s="8">
        <v>48</v>
      </c>
      <c r="C2783" s="8">
        <v>13500</v>
      </c>
      <c r="D2783" s="5" t="s">
        <v>74</v>
      </c>
      <c r="E2783" s="5" t="str">
        <f ca="1">IFERROR(OFFSET(Input!$F$1,MATCH(G2783,Input!$K$1:$K$10000,0)-1+$H2783,I2783),"Does Not Exist")</f>
        <v>Does Not Exist</v>
      </c>
      <c r="G2783" s="5" t="str">
        <f si="39" t="shared"/>
        <v>Offer4813500apr</v>
      </c>
    </row>
    <row r="2784" spans="1:7" x14ac:dyDescent="0.2">
      <c r="A2784" s="5" t="s">
        <v>148</v>
      </c>
      <c r="B2784" s="8">
        <v>48</v>
      </c>
      <c r="C2784" s="8">
        <v>13500</v>
      </c>
      <c r="D2784" s="5" t="s">
        <v>84</v>
      </c>
      <c r="E2784" s="5" t="str">
        <f ca="1">IFERROR(OFFSET(Input!$F$1,MATCH(G2784,Input!$K$1:$K$10000,0)-1+$H2784,I2784),"Does Not Exist")</f>
        <v>Does Not Exist</v>
      </c>
      <c r="G2784" s="5" t="str">
        <f ref="G2784:G2847" si="40" t="shared">A2784&amp;B2784&amp;C2784&amp;D2784</f>
        <v>Offer4813500monthly_payment</v>
      </c>
    </row>
    <row r="2785" spans="1:7" x14ac:dyDescent="0.2">
      <c r="A2785" s="5" t="s">
        <v>148</v>
      </c>
      <c r="B2785" s="8">
        <v>48</v>
      </c>
      <c r="C2785" s="8">
        <v>13500</v>
      </c>
      <c r="D2785" s="5" t="s">
        <v>149</v>
      </c>
      <c r="E2785" s="5" t="str">
        <f ca="1">IFERROR(OFFSET(Input!$F$1,MATCH(G2785,Input!$K$1:$K$10000,0)-1+$H2785,I2785),"Does Not Exist")</f>
        <v>Does Not Exist</v>
      </c>
      <c r="G2785" s="5" t="str">
        <f si="40" t="shared"/>
        <v>Offer4813500display</v>
      </c>
    </row>
    <row r="2786" spans="1:7" x14ac:dyDescent="0.2">
      <c r="A2786" s="5" t="s">
        <v>148</v>
      </c>
      <c r="B2786" s="8">
        <v>48</v>
      </c>
      <c r="C2786" s="8">
        <v>13500</v>
      </c>
      <c r="D2786" s="5" t="s">
        <v>150</v>
      </c>
      <c r="E2786" s="5" t="str">
        <f ca="1">IFERROR(OFFSET(Input!$F$1,MATCH(G2786,Input!$K$1:$K$10000,0)-1+$H2786,I2786),"Does Not Exist")</f>
        <v>Does Not Exist</v>
      </c>
      <c r="G2786" s="5" t="str">
        <f si="40" t="shared"/>
        <v>Offer4813500type</v>
      </c>
    </row>
    <row r="2787" spans="1:7" x14ac:dyDescent="0.2">
      <c r="A2787" s="5" t="s">
        <v>148</v>
      </c>
      <c r="B2787" s="8">
        <v>48</v>
      </c>
      <c r="C2787" s="8">
        <v>14000</v>
      </c>
      <c r="D2787" s="5" t="s">
        <v>123</v>
      </c>
      <c r="E2787" s="5" t="str">
        <f ca="1">IFERROR(OFFSET(Input!$F$1,MATCH(G2787,Input!$K$1:$K$10000,0)-1+$H2787,I2787),"Does Not Exist")</f>
        <v>Does Not Exist</v>
      </c>
      <c r="G2787" s="5" t="str">
        <f si="40" t="shared"/>
        <v>Offer4814000annual_interest_rate</v>
      </c>
    </row>
    <row r="2788" spans="1:7" x14ac:dyDescent="0.2">
      <c r="A2788" s="5" t="s">
        <v>148</v>
      </c>
      <c r="B2788" s="8">
        <v>48</v>
      </c>
      <c r="C2788" s="8">
        <v>14000</v>
      </c>
      <c r="D2788" s="5" t="s">
        <v>86</v>
      </c>
      <c r="E2788" s="5" t="str">
        <f ca="1">IFERROR(OFFSET(Input!$F$1,MATCH(G2788,Input!$K$1:$K$10000,0)-1+$H2788,I2788),"Does Not Exist")</f>
        <v>Does Not Exist</v>
      </c>
      <c r="G2788" s="5" t="str">
        <f si="40" t="shared"/>
        <v>Offer4814000origination_fee_rate</v>
      </c>
    </row>
    <row r="2789" spans="1:7" x14ac:dyDescent="0.2">
      <c r="A2789" s="5" t="s">
        <v>148</v>
      </c>
      <c r="B2789" s="8">
        <v>48</v>
      </c>
      <c r="C2789" s="8">
        <v>14000</v>
      </c>
      <c r="D2789" s="5" t="s">
        <v>145</v>
      </c>
      <c r="E2789" s="5" t="str">
        <f ca="1">IFERROR(OFFSET(Input!$F$1,MATCH(G2789,Input!$K$1:$K$10000,0)-1+$H2789,I2789),"Does Not Exist")</f>
        <v>Does Not Exist</v>
      </c>
      <c r="G2789" s="5" t="str">
        <f si="40" t="shared"/>
        <v>Offer4814000origination_fee_amount</v>
      </c>
    </row>
    <row r="2790" spans="1:7" x14ac:dyDescent="0.2">
      <c r="A2790" s="5" t="s">
        <v>148</v>
      </c>
      <c r="B2790" s="8">
        <v>48</v>
      </c>
      <c r="C2790" s="8">
        <v>14000</v>
      </c>
      <c r="D2790" s="5" t="s">
        <v>74</v>
      </c>
      <c r="E2790" s="5" t="str">
        <f ca="1">IFERROR(OFFSET(Input!$F$1,MATCH(G2790,Input!$K$1:$K$10000,0)-1+$H2790,I2790),"Does Not Exist")</f>
        <v>Does Not Exist</v>
      </c>
      <c r="G2790" s="5" t="str">
        <f si="40" t="shared"/>
        <v>Offer4814000apr</v>
      </c>
    </row>
    <row r="2791" spans="1:7" x14ac:dyDescent="0.2">
      <c r="A2791" s="5" t="s">
        <v>148</v>
      </c>
      <c r="B2791" s="8">
        <v>48</v>
      </c>
      <c r="C2791" s="8">
        <v>14000</v>
      </c>
      <c r="D2791" s="5" t="s">
        <v>84</v>
      </c>
      <c r="E2791" s="5" t="str">
        <f ca="1">IFERROR(OFFSET(Input!$F$1,MATCH(G2791,Input!$K$1:$K$10000,0)-1+$H2791,I2791),"Does Not Exist")</f>
        <v>Does Not Exist</v>
      </c>
      <c r="G2791" s="5" t="str">
        <f si="40" t="shared"/>
        <v>Offer4814000monthly_payment</v>
      </c>
    </row>
    <row r="2792" spans="1:7" x14ac:dyDescent="0.2">
      <c r="A2792" s="5" t="s">
        <v>148</v>
      </c>
      <c r="B2792" s="8">
        <v>48</v>
      </c>
      <c r="C2792" s="8">
        <v>14000</v>
      </c>
      <c r="D2792" s="5" t="s">
        <v>149</v>
      </c>
      <c r="E2792" s="5" t="str">
        <f ca="1">IFERROR(OFFSET(Input!$F$1,MATCH(G2792,Input!$K$1:$K$10000,0)-1+$H2792,I2792),"Does Not Exist")</f>
        <v>Does Not Exist</v>
      </c>
      <c r="G2792" s="5" t="str">
        <f si="40" t="shared"/>
        <v>Offer4814000display</v>
      </c>
    </row>
    <row r="2793" spans="1:7" x14ac:dyDescent="0.2">
      <c r="A2793" s="5" t="s">
        <v>148</v>
      </c>
      <c r="B2793" s="8">
        <v>48</v>
      </c>
      <c r="C2793" s="8">
        <v>14000</v>
      </c>
      <c r="D2793" s="5" t="s">
        <v>150</v>
      </c>
      <c r="E2793" s="5" t="str">
        <f ca="1">IFERROR(OFFSET(Input!$F$1,MATCH(G2793,Input!$K$1:$K$10000,0)-1+$H2793,I2793),"Does Not Exist")</f>
        <v>Does Not Exist</v>
      </c>
      <c r="G2793" s="5" t="str">
        <f si="40" t="shared"/>
        <v>Offer4814000type</v>
      </c>
    </row>
    <row r="2794" spans="1:7" x14ac:dyDescent="0.2">
      <c r="A2794" s="5" t="s">
        <v>148</v>
      </c>
      <c r="B2794" s="8">
        <v>48</v>
      </c>
      <c r="C2794" s="8">
        <v>14500</v>
      </c>
      <c r="D2794" s="5" t="s">
        <v>123</v>
      </c>
      <c r="E2794" s="5" t="str">
        <f ca="1">IFERROR(OFFSET(Input!$F$1,MATCH(G2794,Input!$K$1:$K$10000,0)-1+$H2794,I2794),"Does Not Exist")</f>
        <v>Does Not Exist</v>
      </c>
      <c r="G2794" s="5" t="str">
        <f si="40" t="shared"/>
        <v>Offer4814500annual_interest_rate</v>
      </c>
    </row>
    <row r="2795" spans="1:7" x14ac:dyDescent="0.2">
      <c r="A2795" s="5" t="s">
        <v>148</v>
      </c>
      <c r="B2795" s="8">
        <v>48</v>
      </c>
      <c r="C2795" s="8">
        <v>14500</v>
      </c>
      <c r="D2795" s="5" t="s">
        <v>86</v>
      </c>
      <c r="E2795" s="5" t="str">
        <f ca="1">IFERROR(OFFSET(Input!$F$1,MATCH(G2795,Input!$K$1:$K$10000,0)-1+$H2795,I2795),"Does Not Exist")</f>
        <v>Does Not Exist</v>
      </c>
      <c r="G2795" s="5" t="str">
        <f si="40" t="shared"/>
        <v>Offer4814500origination_fee_rate</v>
      </c>
    </row>
    <row r="2796" spans="1:7" x14ac:dyDescent="0.2">
      <c r="A2796" s="5" t="s">
        <v>148</v>
      </c>
      <c r="B2796" s="8">
        <v>48</v>
      </c>
      <c r="C2796" s="8">
        <v>14500</v>
      </c>
      <c r="D2796" s="5" t="s">
        <v>145</v>
      </c>
      <c r="E2796" s="5" t="str">
        <f ca="1">IFERROR(OFFSET(Input!$F$1,MATCH(G2796,Input!$K$1:$K$10000,0)-1+$H2796,I2796),"Does Not Exist")</f>
        <v>Does Not Exist</v>
      </c>
      <c r="G2796" s="5" t="str">
        <f si="40" t="shared"/>
        <v>Offer4814500origination_fee_amount</v>
      </c>
    </row>
    <row r="2797" spans="1:7" x14ac:dyDescent="0.2">
      <c r="A2797" s="5" t="s">
        <v>148</v>
      </c>
      <c r="B2797" s="8">
        <v>48</v>
      </c>
      <c r="C2797" s="8">
        <v>14500</v>
      </c>
      <c r="D2797" s="5" t="s">
        <v>74</v>
      </c>
      <c r="E2797" s="5" t="str">
        <f ca="1">IFERROR(OFFSET(Input!$F$1,MATCH(G2797,Input!$K$1:$K$10000,0)-1+$H2797,I2797),"Does Not Exist")</f>
        <v>Does Not Exist</v>
      </c>
      <c r="G2797" s="5" t="str">
        <f si="40" t="shared"/>
        <v>Offer4814500apr</v>
      </c>
    </row>
    <row r="2798" spans="1:7" x14ac:dyDescent="0.2">
      <c r="A2798" s="5" t="s">
        <v>148</v>
      </c>
      <c r="B2798" s="8">
        <v>48</v>
      </c>
      <c r="C2798" s="8">
        <v>14500</v>
      </c>
      <c r="D2798" s="5" t="s">
        <v>84</v>
      </c>
      <c r="E2798" s="5" t="str">
        <f ca="1">IFERROR(OFFSET(Input!$F$1,MATCH(G2798,Input!$K$1:$K$10000,0)-1+$H2798,I2798),"Does Not Exist")</f>
        <v>Does Not Exist</v>
      </c>
      <c r="G2798" s="5" t="str">
        <f si="40" t="shared"/>
        <v>Offer4814500monthly_payment</v>
      </c>
    </row>
    <row r="2799" spans="1:7" x14ac:dyDescent="0.2">
      <c r="A2799" s="5" t="s">
        <v>148</v>
      </c>
      <c r="B2799" s="8">
        <v>48</v>
      </c>
      <c r="C2799" s="8">
        <v>14500</v>
      </c>
      <c r="D2799" s="5" t="s">
        <v>149</v>
      </c>
      <c r="E2799" s="5" t="str">
        <f ca="1">IFERROR(OFFSET(Input!$F$1,MATCH(G2799,Input!$K$1:$K$10000,0)-1+$H2799,I2799),"Does Not Exist")</f>
        <v>Does Not Exist</v>
      </c>
      <c r="G2799" s="5" t="str">
        <f si="40" t="shared"/>
        <v>Offer4814500display</v>
      </c>
    </row>
    <row r="2800" spans="1:7" x14ac:dyDescent="0.2">
      <c r="A2800" s="5" t="s">
        <v>148</v>
      </c>
      <c r="B2800" s="8">
        <v>48</v>
      </c>
      <c r="C2800" s="8">
        <v>14500</v>
      </c>
      <c r="D2800" s="5" t="s">
        <v>150</v>
      </c>
      <c r="E2800" s="5" t="str">
        <f ca="1">IFERROR(OFFSET(Input!$F$1,MATCH(G2800,Input!$K$1:$K$10000,0)-1+$H2800,I2800),"Does Not Exist")</f>
        <v>Does Not Exist</v>
      </c>
      <c r="G2800" s="5" t="str">
        <f si="40" t="shared"/>
        <v>Offer4814500type</v>
      </c>
    </row>
    <row r="2801" spans="1:7" x14ac:dyDescent="0.2">
      <c r="A2801" s="5" t="s">
        <v>148</v>
      </c>
      <c r="B2801" s="8">
        <v>48</v>
      </c>
      <c r="C2801" s="8">
        <v>15000</v>
      </c>
      <c r="D2801" s="5" t="s">
        <v>123</v>
      </c>
      <c r="E2801" s="5" t="str">
        <f ca="1">IFERROR(OFFSET(Input!$F$1,MATCH(G2801,Input!$K$1:$K$10000,0)-1+$H2801,I2801),"Does Not Exist")</f>
        <v>Does Not Exist</v>
      </c>
      <c r="G2801" s="5" t="str">
        <f si="40" t="shared"/>
        <v>Offer4815000annual_interest_rate</v>
      </c>
    </row>
    <row r="2802" spans="1:7" x14ac:dyDescent="0.2">
      <c r="A2802" s="5" t="s">
        <v>148</v>
      </c>
      <c r="B2802" s="8">
        <v>48</v>
      </c>
      <c r="C2802" s="8">
        <v>15000</v>
      </c>
      <c r="D2802" s="5" t="s">
        <v>86</v>
      </c>
      <c r="E2802" s="5" t="str">
        <f ca="1">IFERROR(OFFSET(Input!$F$1,MATCH(G2802,Input!$K$1:$K$10000,0)-1+$H2802,I2802),"Does Not Exist")</f>
        <v>Does Not Exist</v>
      </c>
      <c r="G2802" s="5" t="str">
        <f si="40" t="shared"/>
        <v>Offer4815000origination_fee_rate</v>
      </c>
    </row>
    <row r="2803" spans="1:7" x14ac:dyDescent="0.2">
      <c r="A2803" s="5" t="s">
        <v>148</v>
      </c>
      <c r="B2803" s="8">
        <v>48</v>
      </c>
      <c r="C2803" s="8">
        <v>15000</v>
      </c>
      <c r="D2803" s="5" t="s">
        <v>145</v>
      </c>
      <c r="E2803" s="5" t="str">
        <f ca="1">IFERROR(OFFSET(Input!$F$1,MATCH(G2803,Input!$K$1:$K$10000,0)-1+$H2803,I2803),"Does Not Exist")</f>
        <v>Does Not Exist</v>
      </c>
      <c r="G2803" s="5" t="str">
        <f si="40" t="shared"/>
        <v>Offer4815000origination_fee_amount</v>
      </c>
    </row>
    <row r="2804" spans="1:7" x14ac:dyDescent="0.2">
      <c r="A2804" s="5" t="s">
        <v>148</v>
      </c>
      <c r="B2804" s="8">
        <v>48</v>
      </c>
      <c r="C2804" s="8">
        <v>15000</v>
      </c>
      <c r="D2804" s="5" t="s">
        <v>74</v>
      </c>
      <c r="E2804" s="5" t="str">
        <f ca="1">IFERROR(OFFSET(Input!$F$1,MATCH(G2804,Input!$K$1:$K$10000,0)-1+$H2804,I2804),"Does Not Exist")</f>
        <v>Does Not Exist</v>
      </c>
      <c r="G2804" s="5" t="str">
        <f si="40" t="shared"/>
        <v>Offer4815000apr</v>
      </c>
    </row>
    <row r="2805" spans="1:7" x14ac:dyDescent="0.2">
      <c r="A2805" s="5" t="s">
        <v>148</v>
      </c>
      <c r="B2805" s="8">
        <v>48</v>
      </c>
      <c r="C2805" s="8">
        <v>15000</v>
      </c>
      <c r="D2805" s="5" t="s">
        <v>84</v>
      </c>
      <c r="E2805" s="5" t="str">
        <f ca="1">IFERROR(OFFSET(Input!$F$1,MATCH(G2805,Input!$K$1:$K$10000,0)-1+$H2805,I2805),"Does Not Exist")</f>
        <v>Does Not Exist</v>
      </c>
      <c r="G2805" s="5" t="str">
        <f si="40" t="shared"/>
        <v>Offer4815000monthly_payment</v>
      </c>
    </row>
    <row r="2806" spans="1:7" x14ac:dyDescent="0.2">
      <c r="A2806" s="5" t="s">
        <v>148</v>
      </c>
      <c r="B2806" s="8">
        <v>48</v>
      </c>
      <c r="C2806" s="8">
        <v>15000</v>
      </c>
      <c r="D2806" s="5" t="s">
        <v>149</v>
      </c>
      <c r="E2806" s="5" t="str">
        <f ca="1">IFERROR(OFFSET(Input!$F$1,MATCH(G2806,Input!$K$1:$K$10000,0)-1+$H2806,I2806),"Does Not Exist")</f>
        <v>Does Not Exist</v>
      </c>
      <c r="G2806" s="5" t="str">
        <f si="40" t="shared"/>
        <v>Offer4815000display</v>
      </c>
    </row>
    <row r="2807" spans="1:7" x14ac:dyDescent="0.2">
      <c r="A2807" s="5" t="s">
        <v>148</v>
      </c>
      <c r="B2807" s="8">
        <v>48</v>
      </c>
      <c r="C2807" s="8">
        <v>15000</v>
      </c>
      <c r="D2807" s="5" t="s">
        <v>150</v>
      </c>
      <c r="E2807" s="5" t="str">
        <f ca="1">IFERROR(OFFSET(Input!$F$1,MATCH(G2807,Input!$K$1:$K$10000,0)-1+$H2807,I2807),"Does Not Exist")</f>
        <v>Does Not Exist</v>
      </c>
      <c r="G2807" s="5" t="str">
        <f si="40" t="shared"/>
        <v>Offer4815000type</v>
      </c>
    </row>
    <row r="2808" spans="1:7" x14ac:dyDescent="0.2">
      <c r="A2808" s="5" t="s">
        <v>148</v>
      </c>
      <c r="B2808" s="8">
        <v>60</v>
      </c>
      <c r="C2808" s="8">
        <v>1500</v>
      </c>
      <c r="D2808" s="5" t="s">
        <v>123</v>
      </c>
      <c r="E2808" s="5" t="str">
        <f ca="1">IFERROR(OFFSET(Input!$F$1,MATCH(G2808,Input!$K$1:$K$10000,0)-1+$H2808,I2808),"Does Not Exist")</f>
        <v>Does Not Exist</v>
      </c>
      <c r="G2808" s="5" t="str">
        <f si="40" t="shared"/>
        <v>Offer601500annual_interest_rate</v>
      </c>
    </row>
    <row r="2809" spans="1:7" x14ac:dyDescent="0.2">
      <c r="A2809" s="5" t="s">
        <v>148</v>
      </c>
      <c r="B2809" s="8">
        <v>60</v>
      </c>
      <c r="C2809" s="8">
        <v>1500</v>
      </c>
      <c r="D2809" s="5" t="s">
        <v>86</v>
      </c>
      <c r="E2809" s="5" t="str">
        <f ca="1">IFERROR(OFFSET(Input!$F$1,MATCH(G2809,Input!$K$1:$K$10000,0)-1+$H2809,I2809),"Does Not Exist")</f>
        <v>Does Not Exist</v>
      </c>
      <c r="G2809" s="5" t="str">
        <f si="40" t="shared"/>
        <v>Offer601500origination_fee_rate</v>
      </c>
    </row>
    <row r="2810" spans="1:7" x14ac:dyDescent="0.2">
      <c r="A2810" s="5" t="s">
        <v>148</v>
      </c>
      <c r="B2810" s="8">
        <v>60</v>
      </c>
      <c r="C2810" s="8">
        <v>1500</v>
      </c>
      <c r="D2810" s="5" t="s">
        <v>145</v>
      </c>
      <c r="E2810" s="5" t="str">
        <f ca="1">IFERROR(OFFSET(Input!$F$1,MATCH(G2810,Input!$K$1:$K$10000,0)-1+$H2810,I2810),"Does Not Exist")</f>
        <v>Does Not Exist</v>
      </c>
      <c r="G2810" s="5" t="str">
        <f si="40" t="shared"/>
        <v>Offer601500origination_fee_amount</v>
      </c>
    </row>
    <row r="2811" spans="1:7" x14ac:dyDescent="0.2">
      <c r="A2811" s="5" t="s">
        <v>148</v>
      </c>
      <c r="B2811" s="8">
        <v>60</v>
      </c>
      <c r="C2811" s="8">
        <v>1500</v>
      </c>
      <c r="D2811" s="5" t="s">
        <v>74</v>
      </c>
      <c r="E2811" s="5" t="str">
        <f ca="1">IFERROR(OFFSET(Input!$F$1,MATCH(G2811,Input!$K$1:$K$10000,0)-1+$H2811,I2811),"Does Not Exist")</f>
        <v>Does Not Exist</v>
      </c>
      <c r="G2811" s="5" t="str">
        <f si="40" t="shared"/>
        <v>Offer601500apr</v>
      </c>
    </row>
    <row r="2812" spans="1:7" x14ac:dyDescent="0.2">
      <c r="A2812" s="5" t="s">
        <v>148</v>
      </c>
      <c r="B2812" s="8">
        <v>60</v>
      </c>
      <c r="C2812" s="8">
        <v>1500</v>
      </c>
      <c r="D2812" s="5" t="s">
        <v>84</v>
      </c>
      <c r="E2812" s="5" t="str">
        <f ca="1">IFERROR(OFFSET(Input!$F$1,MATCH(G2812,Input!$K$1:$K$10000,0)-1+$H2812,I2812),"Does Not Exist")</f>
        <v>Does Not Exist</v>
      </c>
      <c r="G2812" s="5" t="str">
        <f si="40" t="shared"/>
        <v>Offer601500monthly_payment</v>
      </c>
    </row>
    <row r="2813" spans="1:7" x14ac:dyDescent="0.2">
      <c r="A2813" s="5" t="s">
        <v>148</v>
      </c>
      <c r="B2813" s="8">
        <v>60</v>
      </c>
      <c r="C2813" s="8">
        <v>1500</v>
      </c>
      <c r="D2813" s="5" t="s">
        <v>149</v>
      </c>
      <c r="E2813" s="5" t="str">
        <f ca="1">IFERROR(OFFSET(Input!$F$1,MATCH(G2813,Input!$K$1:$K$10000,0)-1+$H2813,I2813),"Does Not Exist")</f>
        <v>Does Not Exist</v>
      </c>
      <c r="G2813" s="5" t="str">
        <f si="40" t="shared"/>
        <v>Offer601500display</v>
      </c>
    </row>
    <row r="2814" spans="1:7" x14ac:dyDescent="0.2">
      <c r="A2814" s="5" t="s">
        <v>148</v>
      </c>
      <c r="B2814" s="8">
        <v>60</v>
      </c>
      <c r="C2814" s="8">
        <v>1500</v>
      </c>
      <c r="D2814" s="5" t="s">
        <v>150</v>
      </c>
      <c r="E2814" s="5" t="str">
        <f ca="1">IFERROR(OFFSET(Input!$F$1,MATCH(G2814,Input!$K$1:$K$10000,0)-1+$H2814,I2814),"Does Not Exist")</f>
        <v>Does Not Exist</v>
      </c>
      <c r="G2814" s="5" t="str">
        <f si="40" t="shared"/>
        <v>Offer601500type</v>
      </c>
    </row>
    <row r="2815" spans="1:7" x14ac:dyDescent="0.2">
      <c r="A2815" s="5" t="s">
        <v>148</v>
      </c>
      <c r="B2815" s="8">
        <v>60</v>
      </c>
      <c r="C2815" s="8">
        <v>1750</v>
      </c>
      <c r="D2815" s="5" t="s">
        <v>123</v>
      </c>
      <c r="E2815" s="5" t="str">
        <f ca="1">IFERROR(OFFSET(Input!$F$1,MATCH(G2815,Input!$K$1:$K$10000,0)-1+$H2815,I2815),"Does Not Exist")</f>
        <v>Does Not Exist</v>
      </c>
      <c r="G2815" s="5" t="str">
        <f si="40" t="shared"/>
        <v>Offer601750annual_interest_rate</v>
      </c>
    </row>
    <row r="2816" spans="1:7" x14ac:dyDescent="0.2">
      <c r="A2816" s="5" t="s">
        <v>148</v>
      </c>
      <c r="B2816" s="8">
        <v>60</v>
      </c>
      <c r="C2816" s="8">
        <v>1750</v>
      </c>
      <c r="D2816" s="5" t="s">
        <v>86</v>
      </c>
      <c r="E2816" s="5" t="str">
        <f ca="1">IFERROR(OFFSET(Input!$F$1,MATCH(G2816,Input!$K$1:$K$10000,0)-1+$H2816,I2816),"Does Not Exist")</f>
        <v>Does Not Exist</v>
      </c>
      <c r="G2816" s="5" t="str">
        <f si="40" t="shared"/>
        <v>Offer601750origination_fee_rate</v>
      </c>
    </row>
    <row r="2817" spans="1:7" x14ac:dyDescent="0.2">
      <c r="A2817" s="5" t="s">
        <v>148</v>
      </c>
      <c r="B2817" s="8">
        <v>60</v>
      </c>
      <c r="C2817" s="8">
        <v>1750</v>
      </c>
      <c r="D2817" s="5" t="s">
        <v>145</v>
      </c>
      <c r="E2817" s="5" t="str">
        <f ca="1">IFERROR(OFFSET(Input!$F$1,MATCH(G2817,Input!$K$1:$K$10000,0)-1+$H2817,I2817),"Does Not Exist")</f>
        <v>Does Not Exist</v>
      </c>
      <c r="G2817" s="5" t="str">
        <f si="40" t="shared"/>
        <v>Offer601750origination_fee_amount</v>
      </c>
    </row>
    <row r="2818" spans="1:7" x14ac:dyDescent="0.2">
      <c r="A2818" s="5" t="s">
        <v>148</v>
      </c>
      <c r="B2818" s="8">
        <v>60</v>
      </c>
      <c r="C2818" s="8">
        <v>1750</v>
      </c>
      <c r="D2818" s="5" t="s">
        <v>74</v>
      </c>
      <c r="E2818" s="5" t="str">
        <f ca="1">IFERROR(OFFSET(Input!$F$1,MATCH(G2818,Input!$K$1:$K$10000,0)-1+$H2818,I2818),"Does Not Exist")</f>
        <v>Does Not Exist</v>
      </c>
      <c r="G2818" s="5" t="str">
        <f si="40" t="shared"/>
        <v>Offer601750apr</v>
      </c>
    </row>
    <row r="2819" spans="1:7" x14ac:dyDescent="0.2">
      <c r="A2819" s="5" t="s">
        <v>148</v>
      </c>
      <c r="B2819" s="8">
        <v>60</v>
      </c>
      <c r="C2819" s="8">
        <v>1750</v>
      </c>
      <c r="D2819" s="5" t="s">
        <v>84</v>
      </c>
      <c r="E2819" s="5" t="str">
        <f ca="1">IFERROR(OFFSET(Input!$F$1,MATCH(G2819,Input!$K$1:$K$10000,0)-1+$H2819,I2819),"Does Not Exist")</f>
        <v>Does Not Exist</v>
      </c>
      <c r="G2819" s="5" t="str">
        <f si="40" t="shared"/>
        <v>Offer601750monthly_payment</v>
      </c>
    </row>
    <row r="2820" spans="1:7" x14ac:dyDescent="0.2">
      <c r="A2820" s="5" t="s">
        <v>148</v>
      </c>
      <c r="B2820" s="8">
        <v>60</v>
      </c>
      <c r="C2820" s="8">
        <v>1750</v>
      </c>
      <c r="D2820" s="5" t="s">
        <v>149</v>
      </c>
      <c r="E2820" s="5" t="str">
        <f ca="1">IFERROR(OFFSET(Input!$F$1,MATCH(G2820,Input!$K$1:$K$10000,0)-1+$H2820,I2820),"Does Not Exist")</f>
        <v>Does Not Exist</v>
      </c>
      <c r="G2820" s="5" t="str">
        <f si="40" t="shared"/>
        <v>Offer601750display</v>
      </c>
    </row>
    <row r="2821" spans="1:7" x14ac:dyDescent="0.2">
      <c r="A2821" s="5" t="s">
        <v>148</v>
      </c>
      <c r="B2821" s="8">
        <v>60</v>
      </c>
      <c r="C2821" s="8">
        <v>1750</v>
      </c>
      <c r="D2821" s="5" t="s">
        <v>150</v>
      </c>
      <c r="E2821" s="5" t="str">
        <f ca="1">IFERROR(OFFSET(Input!$F$1,MATCH(G2821,Input!$K$1:$K$10000,0)-1+$H2821,I2821),"Does Not Exist")</f>
        <v>Does Not Exist</v>
      </c>
      <c r="G2821" s="5" t="str">
        <f si="40" t="shared"/>
        <v>Offer601750type</v>
      </c>
    </row>
    <row r="2822" spans="1:7" x14ac:dyDescent="0.2">
      <c r="A2822" s="5" t="s">
        <v>148</v>
      </c>
      <c r="B2822" s="8">
        <v>60</v>
      </c>
      <c r="C2822" s="8">
        <v>2000</v>
      </c>
      <c r="D2822" s="5" t="s">
        <v>123</v>
      </c>
      <c r="E2822" s="5" t="str">
        <f ca="1">IFERROR(OFFSET(Input!$F$1,MATCH(G2822,Input!$K$1:$K$10000,0)-1+$H2822,I2822),"Does Not Exist")</f>
        <v>Does Not Exist</v>
      </c>
      <c r="G2822" s="5" t="str">
        <f si="40" t="shared"/>
        <v>Offer602000annual_interest_rate</v>
      </c>
    </row>
    <row r="2823" spans="1:7" x14ac:dyDescent="0.2">
      <c r="A2823" s="5" t="s">
        <v>148</v>
      </c>
      <c r="B2823" s="8">
        <v>60</v>
      </c>
      <c r="C2823" s="8">
        <v>2000</v>
      </c>
      <c r="D2823" s="5" t="s">
        <v>86</v>
      </c>
      <c r="E2823" s="5" t="str">
        <f ca="1">IFERROR(OFFSET(Input!$F$1,MATCH(G2823,Input!$K$1:$K$10000,0)-1+$H2823,I2823),"Does Not Exist")</f>
        <v>Does Not Exist</v>
      </c>
      <c r="G2823" s="5" t="str">
        <f si="40" t="shared"/>
        <v>Offer602000origination_fee_rate</v>
      </c>
    </row>
    <row r="2824" spans="1:7" x14ac:dyDescent="0.2">
      <c r="A2824" s="5" t="s">
        <v>148</v>
      </c>
      <c r="B2824" s="8">
        <v>60</v>
      </c>
      <c r="C2824" s="8">
        <v>2000</v>
      </c>
      <c r="D2824" s="5" t="s">
        <v>145</v>
      </c>
      <c r="E2824" s="5" t="str">
        <f ca="1">IFERROR(OFFSET(Input!$F$1,MATCH(G2824,Input!$K$1:$K$10000,0)-1+$H2824,I2824),"Does Not Exist")</f>
        <v>Does Not Exist</v>
      </c>
      <c r="G2824" s="5" t="str">
        <f si="40" t="shared"/>
        <v>Offer602000origination_fee_amount</v>
      </c>
    </row>
    <row r="2825" spans="1:7" x14ac:dyDescent="0.2">
      <c r="A2825" s="5" t="s">
        <v>148</v>
      </c>
      <c r="B2825" s="8">
        <v>60</v>
      </c>
      <c r="C2825" s="8">
        <v>2000</v>
      </c>
      <c r="D2825" s="5" t="s">
        <v>74</v>
      </c>
      <c r="E2825" s="5" t="str">
        <f ca="1">IFERROR(OFFSET(Input!$F$1,MATCH(G2825,Input!$K$1:$K$10000,0)-1+$H2825,I2825),"Does Not Exist")</f>
        <v>Does Not Exist</v>
      </c>
      <c r="G2825" s="5" t="str">
        <f si="40" t="shared"/>
        <v>Offer602000apr</v>
      </c>
    </row>
    <row r="2826" spans="1:7" x14ac:dyDescent="0.2">
      <c r="A2826" s="5" t="s">
        <v>148</v>
      </c>
      <c r="B2826" s="8">
        <v>60</v>
      </c>
      <c r="C2826" s="8">
        <v>2000</v>
      </c>
      <c r="D2826" s="5" t="s">
        <v>84</v>
      </c>
      <c r="E2826" s="5" t="str">
        <f ca="1">IFERROR(OFFSET(Input!$F$1,MATCH(G2826,Input!$K$1:$K$10000,0)-1+$H2826,I2826),"Does Not Exist")</f>
        <v>Does Not Exist</v>
      </c>
      <c r="G2826" s="5" t="str">
        <f si="40" t="shared"/>
        <v>Offer602000monthly_payment</v>
      </c>
    </row>
    <row r="2827" spans="1:7" x14ac:dyDescent="0.2">
      <c r="A2827" s="5" t="s">
        <v>148</v>
      </c>
      <c r="B2827" s="8">
        <v>60</v>
      </c>
      <c r="C2827" s="8">
        <v>2000</v>
      </c>
      <c r="D2827" s="5" t="s">
        <v>149</v>
      </c>
      <c r="E2827" s="5" t="str">
        <f ca="1">IFERROR(OFFSET(Input!$F$1,MATCH(G2827,Input!$K$1:$K$10000,0)-1+$H2827,I2827),"Does Not Exist")</f>
        <v>Does Not Exist</v>
      </c>
      <c r="G2827" s="5" t="str">
        <f si="40" t="shared"/>
        <v>Offer602000display</v>
      </c>
    </row>
    <row r="2828" spans="1:7" x14ac:dyDescent="0.2">
      <c r="A2828" s="5" t="s">
        <v>148</v>
      </c>
      <c r="B2828" s="8">
        <v>60</v>
      </c>
      <c r="C2828" s="8">
        <v>2000</v>
      </c>
      <c r="D2828" s="5" t="s">
        <v>150</v>
      </c>
      <c r="E2828" s="5" t="str">
        <f ca="1">IFERROR(OFFSET(Input!$F$1,MATCH(G2828,Input!$K$1:$K$10000,0)-1+$H2828,I2828),"Does Not Exist")</f>
        <v>Does Not Exist</v>
      </c>
      <c r="G2828" s="5" t="str">
        <f si="40" t="shared"/>
        <v>Offer602000type</v>
      </c>
    </row>
    <row r="2829" spans="1:7" x14ac:dyDescent="0.2">
      <c r="A2829" s="5" t="s">
        <v>148</v>
      </c>
      <c r="B2829" s="8">
        <v>60</v>
      </c>
      <c r="C2829" s="8">
        <v>2250</v>
      </c>
      <c r="D2829" s="5" t="s">
        <v>123</v>
      </c>
      <c r="E2829" s="5" t="str">
        <f ca="1">IFERROR(OFFSET(Input!$F$1,MATCH(G2829,Input!$K$1:$K$10000,0)-1+$H2829,I2829),"Does Not Exist")</f>
        <v>Does Not Exist</v>
      </c>
      <c r="G2829" s="5" t="str">
        <f si="40" t="shared"/>
        <v>Offer602250annual_interest_rate</v>
      </c>
    </row>
    <row r="2830" spans="1:7" x14ac:dyDescent="0.2">
      <c r="A2830" s="5" t="s">
        <v>148</v>
      </c>
      <c r="B2830" s="8">
        <v>60</v>
      </c>
      <c r="C2830" s="8">
        <v>2250</v>
      </c>
      <c r="D2830" s="5" t="s">
        <v>86</v>
      </c>
      <c r="E2830" s="5" t="str">
        <f ca="1">IFERROR(OFFSET(Input!$F$1,MATCH(G2830,Input!$K$1:$K$10000,0)-1+$H2830,I2830),"Does Not Exist")</f>
        <v>Does Not Exist</v>
      </c>
      <c r="G2830" s="5" t="str">
        <f si="40" t="shared"/>
        <v>Offer602250origination_fee_rate</v>
      </c>
    </row>
    <row r="2831" spans="1:7" x14ac:dyDescent="0.2">
      <c r="A2831" s="5" t="s">
        <v>148</v>
      </c>
      <c r="B2831" s="8">
        <v>60</v>
      </c>
      <c r="C2831" s="8">
        <v>2250</v>
      </c>
      <c r="D2831" s="5" t="s">
        <v>145</v>
      </c>
      <c r="E2831" s="5" t="str">
        <f ca="1">IFERROR(OFFSET(Input!$F$1,MATCH(G2831,Input!$K$1:$K$10000,0)-1+$H2831,I2831),"Does Not Exist")</f>
        <v>Does Not Exist</v>
      </c>
      <c r="G2831" s="5" t="str">
        <f si="40" t="shared"/>
        <v>Offer602250origination_fee_amount</v>
      </c>
    </row>
    <row r="2832" spans="1:7" x14ac:dyDescent="0.2">
      <c r="A2832" s="5" t="s">
        <v>148</v>
      </c>
      <c r="B2832" s="8">
        <v>60</v>
      </c>
      <c r="C2832" s="8">
        <v>2250</v>
      </c>
      <c r="D2832" s="5" t="s">
        <v>74</v>
      </c>
      <c r="E2832" s="5" t="str">
        <f ca="1">IFERROR(OFFSET(Input!$F$1,MATCH(G2832,Input!$K$1:$K$10000,0)-1+$H2832,I2832),"Does Not Exist")</f>
        <v>Does Not Exist</v>
      </c>
      <c r="G2832" s="5" t="str">
        <f si="40" t="shared"/>
        <v>Offer602250apr</v>
      </c>
    </row>
    <row r="2833" spans="1:7" x14ac:dyDescent="0.2">
      <c r="A2833" s="5" t="s">
        <v>148</v>
      </c>
      <c r="B2833" s="8">
        <v>60</v>
      </c>
      <c r="C2833" s="8">
        <v>2250</v>
      </c>
      <c r="D2833" s="5" t="s">
        <v>84</v>
      </c>
      <c r="E2833" s="5" t="str">
        <f ca="1">IFERROR(OFFSET(Input!$F$1,MATCH(G2833,Input!$K$1:$K$10000,0)-1+$H2833,I2833),"Does Not Exist")</f>
        <v>Does Not Exist</v>
      </c>
      <c r="G2833" s="5" t="str">
        <f si="40" t="shared"/>
        <v>Offer602250monthly_payment</v>
      </c>
    </row>
    <row r="2834" spans="1:7" x14ac:dyDescent="0.2">
      <c r="A2834" s="5" t="s">
        <v>148</v>
      </c>
      <c r="B2834" s="8">
        <v>60</v>
      </c>
      <c r="C2834" s="8">
        <v>2250</v>
      </c>
      <c r="D2834" s="5" t="s">
        <v>149</v>
      </c>
      <c r="E2834" s="5" t="str">
        <f ca="1">IFERROR(OFFSET(Input!$F$1,MATCH(G2834,Input!$K$1:$K$10000,0)-1+$H2834,I2834),"Does Not Exist")</f>
        <v>Does Not Exist</v>
      </c>
      <c r="G2834" s="5" t="str">
        <f si="40" t="shared"/>
        <v>Offer602250display</v>
      </c>
    </row>
    <row r="2835" spans="1:7" x14ac:dyDescent="0.2">
      <c r="A2835" s="5" t="s">
        <v>148</v>
      </c>
      <c r="B2835" s="8">
        <v>60</v>
      </c>
      <c r="C2835" s="8">
        <v>2250</v>
      </c>
      <c r="D2835" s="5" t="s">
        <v>150</v>
      </c>
      <c r="E2835" s="5" t="str">
        <f ca="1">IFERROR(OFFSET(Input!$F$1,MATCH(G2835,Input!$K$1:$K$10000,0)-1+$H2835,I2835),"Does Not Exist")</f>
        <v>Does Not Exist</v>
      </c>
      <c r="G2835" s="5" t="str">
        <f si="40" t="shared"/>
        <v>Offer602250type</v>
      </c>
    </row>
    <row r="2836" spans="1:7" x14ac:dyDescent="0.2">
      <c r="A2836" s="5" t="s">
        <v>148</v>
      </c>
      <c r="B2836" s="8">
        <v>60</v>
      </c>
      <c r="C2836" s="8">
        <v>2500</v>
      </c>
      <c r="D2836" s="5" t="s">
        <v>123</v>
      </c>
      <c r="E2836" s="5" t="str">
        <f ca="1">IFERROR(OFFSET(Input!$F$1,MATCH(G2836,Input!$K$1:$K$10000,0)-1+$H2836,I2836),"Does Not Exist")</f>
        <v>Does Not Exist</v>
      </c>
      <c r="G2836" s="5" t="str">
        <f si="40" t="shared"/>
        <v>Offer602500annual_interest_rate</v>
      </c>
    </row>
    <row r="2837" spans="1:7" x14ac:dyDescent="0.2">
      <c r="A2837" s="5" t="s">
        <v>148</v>
      </c>
      <c r="B2837" s="8">
        <v>60</v>
      </c>
      <c r="C2837" s="8">
        <v>2500</v>
      </c>
      <c r="D2837" s="5" t="s">
        <v>86</v>
      </c>
      <c r="E2837" s="5" t="str">
        <f ca="1">IFERROR(OFFSET(Input!$F$1,MATCH(G2837,Input!$K$1:$K$10000,0)-1+$H2837,I2837),"Does Not Exist")</f>
        <v>Does Not Exist</v>
      </c>
      <c r="G2837" s="5" t="str">
        <f si="40" t="shared"/>
        <v>Offer602500origination_fee_rate</v>
      </c>
    </row>
    <row r="2838" spans="1:7" x14ac:dyDescent="0.2">
      <c r="A2838" s="5" t="s">
        <v>148</v>
      </c>
      <c r="B2838" s="8">
        <v>60</v>
      </c>
      <c r="C2838" s="8">
        <v>2500</v>
      </c>
      <c r="D2838" s="5" t="s">
        <v>145</v>
      </c>
      <c r="E2838" s="5" t="str">
        <f ca="1">IFERROR(OFFSET(Input!$F$1,MATCH(G2838,Input!$K$1:$K$10000,0)-1+$H2838,I2838),"Does Not Exist")</f>
        <v>Does Not Exist</v>
      </c>
      <c r="G2838" s="5" t="str">
        <f si="40" t="shared"/>
        <v>Offer602500origination_fee_amount</v>
      </c>
    </row>
    <row r="2839" spans="1:7" x14ac:dyDescent="0.2">
      <c r="A2839" s="5" t="s">
        <v>148</v>
      </c>
      <c r="B2839" s="8">
        <v>60</v>
      </c>
      <c r="C2839" s="8">
        <v>2500</v>
      </c>
      <c r="D2839" s="5" t="s">
        <v>74</v>
      </c>
      <c r="E2839" s="5" t="str">
        <f ca="1">IFERROR(OFFSET(Input!$F$1,MATCH(G2839,Input!$K$1:$K$10000,0)-1+$H2839,I2839),"Does Not Exist")</f>
        <v>Does Not Exist</v>
      </c>
      <c r="G2839" s="5" t="str">
        <f si="40" t="shared"/>
        <v>Offer602500apr</v>
      </c>
    </row>
    <row r="2840" spans="1:7" x14ac:dyDescent="0.2">
      <c r="A2840" s="5" t="s">
        <v>148</v>
      </c>
      <c r="B2840" s="8">
        <v>60</v>
      </c>
      <c r="C2840" s="8">
        <v>2500</v>
      </c>
      <c r="D2840" s="5" t="s">
        <v>84</v>
      </c>
      <c r="E2840" s="5" t="str">
        <f ca="1">IFERROR(OFFSET(Input!$F$1,MATCH(G2840,Input!$K$1:$K$10000,0)-1+$H2840,I2840),"Does Not Exist")</f>
        <v>Does Not Exist</v>
      </c>
      <c r="G2840" s="5" t="str">
        <f si="40" t="shared"/>
        <v>Offer602500monthly_payment</v>
      </c>
    </row>
    <row r="2841" spans="1:7" x14ac:dyDescent="0.2">
      <c r="A2841" s="5" t="s">
        <v>148</v>
      </c>
      <c r="B2841" s="8">
        <v>60</v>
      </c>
      <c r="C2841" s="8">
        <v>2500</v>
      </c>
      <c r="D2841" s="5" t="s">
        <v>149</v>
      </c>
      <c r="E2841" s="5" t="str">
        <f ca="1">IFERROR(OFFSET(Input!$F$1,MATCH(G2841,Input!$K$1:$K$10000,0)-1+$H2841,I2841),"Does Not Exist")</f>
        <v>Does Not Exist</v>
      </c>
      <c r="G2841" s="5" t="str">
        <f si="40" t="shared"/>
        <v>Offer602500display</v>
      </c>
    </row>
    <row r="2842" spans="1:7" x14ac:dyDescent="0.2">
      <c r="A2842" s="5" t="s">
        <v>148</v>
      </c>
      <c r="B2842" s="8">
        <v>60</v>
      </c>
      <c r="C2842" s="8">
        <v>2500</v>
      </c>
      <c r="D2842" s="5" t="s">
        <v>150</v>
      </c>
      <c r="E2842" s="5" t="str">
        <f ca="1">IFERROR(OFFSET(Input!$F$1,MATCH(G2842,Input!$K$1:$K$10000,0)-1+$H2842,I2842),"Does Not Exist")</f>
        <v>Does Not Exist</v>
      </c>
      <c r="G2842" s="5" t="str">
        <f si="40" t="shared"/>
        <v>Offer602500type</v>
      </c>
    </row>
    <row r="2843" spans="1:7" x14ac:dyDescent="0.2">
      <c r="A2843" s="5" t="s">
        <v>148</v>
      </c>
      <c r="B2843" s="8">
        <v>60</v>
      </c>
      <c r="C2843" s="8">
        <v>2750</v>
      </c>
      <c r="D2843" s="5" t="s">
        <v>123</v>
      </c>
      <c r="E2843" s="5" t="str">
        <f ca="1">IFERROR(OFFSET(Input!$F$1,MATCH(G2843,Input!$K$1:$K$10000,0)-1+$H2843,I2843),"Does Not Exist")</f>
        <v>Does Not Exist</v>
      </c>
      <c r="G2843" s="5" t="str">
        <f si="40" t="shared"/>
        <v>Offer602750annual_interest_rate</v>
      </c>
    </row>
    <row r="2844" spans="1:7" x14ac:dyDescent="0.2">
      <c r="A2844" s="5" t="s">
        <v>148</v>
      </c>
      <c r="B2844" s="8">
        <v>60</v>
      </c>
      <c r="C2844" s="8">
        <v>2750</v>
      </c>
      <c r="D2844" s="5" t="s">
        <v>86</v>
      </c>
      <c r="E2844" s="5" t="str">
        <f ca="1">IFERROR(OFFSET(Input!$F$1,MATCH(G2844,Input!$K$1:$K$10000,0)-1+$H2844,I2844),"Does Not Exist")</f>
        <v>Does Not Exist</v>
      </c>
      <c r="G2844" s="5" t="str">
        <f si="40" t="shared"/>
        <v>Offer602750origination_fee_rate</v>
      </c>
    </row>
    <row r="2845" spans="1:7" x14ac:dyDescent="0.2">
      <c r="A2845" s="5" t="s">
        <v>148</v>
      </c>
      <c r="B2845" s="8">
        <v>60</v>
      </c>
      <c r="C2845" s="8">
        <v>2750</v>
      </c>
      <c r="D2845" s="5" t="s">
        <v>145</v>
      </c>
      <c r="E2845" s="5" t="str">
        <f ca="1">IFERROR(OFFSET(Input!$F$1,MATCH(G2845,Input!$K$1:$K$10000,0)-1+$H2845,I2845),"Does Not Exist")</f>
        <v>Does Not Exist</v>
      </c>
      <c r="G2845" s="5" t="str">
        <f si="40" t="shared"/>
        <v>Offer602750origination_fee_amount</v>
      </c>
    </row>
    <row r="2846" spans="1:7" x14ac:dyDescent="0.2">
      <c r="A2846" s="5" t="s">
        <v>148</v>
      </c>
      <c r="B2846" s="8">
        <v>60</v>
      </c>
      <c r="C2846" s="8">
        <v>2750</v>
      </c>
      <c r="D2846" s="5" t="s">
        <v>74</v>
      </c>
      <c r="E2846" s="5" t="str">
        <f ca="1">IFERROR(OFFSET(Input!$F$1,MATCH(G2846,Input!$K$1:$K$10000,0)-1+$H2846,I2846),"Does Not Exist")</f>
        <v>Does Not Exist</v>
      </c>
      <c r="G2846" s="5" t="str">
        <f si="40" t="shared"/>
        <v>Offer602750apr</v>
      </c>
    </row>
    <row r="2847" spans="1:7" x14ac:dyDescent="0.2">
      <c r="A2847" s="5" t="s">
        <v>148</v>
      </c>
      <c r="B2847" s="8">
        <v>60</v>
      </c>
      <c r="C2847" s="8">
        <v>2750</v>
      </c>
      <c r="D2847" s="5" t="s">
        <v>84</v>
      </c>
      <c r="E2847" s="5" t="str">
        <f ca="1">IFERROR(OFFSET(Input!$F$1,MATCH(G2847,Input!$K$1:$K$10000,0)-1+$H2847,I2847),"Does Not Exist")</f>
        <v>Does Not Exist</v>
      </c>
      <c r="G2847" s="5" t="str">
        <f si="40" t="shared"/>
        <v>Offer602750monthly_payment</v>
      </c>
    </row>
    <row r="2848" spans="1:7" x14ac:dyDescent="0.2">
      <c r="A2848" s="5" t="s">
        <v>148</v>
      </c>
      <c r="B2848" s="8">
        <v>60</v>
      </c>
      <c r="C2848" s="8">
        <v>2750</v>
      </c>
      <c r="D2848" s="5" t="s">
        <v>149</v>
      </c>
      <c r="E2848" s="5" t="str">
        <f ca="1">IFERROR(OFFSET(Input!$F$1,MATCH(G2848,Input!$K$1:$K$10000,0)-1+$H2848,I2848),"Does Not Exist")</f>
        <v>Does Not Exist</v>
      </c>
      <c r="G2848" s="5" t="str">
        <f ref="G2848:G2911" si="41" t="shared">A2848&amp;B2848&amp;C2848&amp;D2848</f>
        <v>Offer602750display</v>
      </c>
    </row>
    <row r="2849" spans="1:7" x14ac:dyDescent="0.2">
      <c r="A2849" s="5" t="s">
        <v>148</v>
      </c>
      <c r="B2849" s="8">
        <v>60</v>
      </c>
      <c r="C2849" s="8">
        <v>2750</v>
      </c>
      <c r="D2849" s="5" t="s">
        <v>150</v>
      </c>
      <c r="E2849" s="5" t="str">
        <f ca="1">IFERROR(OFFSET(Input!$F$1,MATCH(G2849,Input!$K$1:$K$10000,0)-1+$H2849,I2849),"Does Not Exist")</f>
        <v>Does Not Exist</v>
      </c>
      <c r="G2849" s="5" t="str">
        <f si="41" t="shared"/>
        <v>Offer602750type</v>
      </c>
    </row>
    <row r="2850" spans="1:7" x14ac:dyDescent="0.2">
      <c r="A2850" s="5" t="s">
        <v>148</v>
      </c>
      <c r="B2850" s="8">
        <v>60</v>
      </c>
      <c r="C2850" s="8">
        <v>3000</v>
      </c>
      <c r="D2850" s="5" t="s">
        <v>123</v>
      </c>
      <c r="E2850" s="5" t="str">
        <f ca="1">IFERROR(OFFSET(Input!$F$1,MATCH(G2850,Input!$K$1:$K$10000,0)-1+$H2850,I2850),"Does Not Exist")</f>
        <v>Does Not Exist</v>
      </c>
      <c r="G2850" s="5" t="str">
        <f si="41" t="shared"/>
        <v>Offer603000annual_interest_rate</v>
      </c>
    </row>
    <row r="2851" spans="1:7" x14ac:dyDescent="0.2">
      <c r="A2851" s="5" t="s">
        <v>148</v>
      </c>
      <c r="B2851" s="8">
        <v>60</v>
      </c>
      <c r="C2851" s="8">
        <v>3000</v>
      </c>
      <c r="D2851" s="5" t="s">
        <v>86</v>
      </c>
      <c r="E2851" s="5" t="str">
        <f ca="1">IFERROR(OFFSET(Input!$F$1,MATCH(G2851,Input!$K$1:$K$10000,0)-1+$H2851,I2851),"Does Not Exist")</f>
        <v>Does Not Exist</v>
      </c>
      <c r="G2851" s="5" t="str">
        <f si="41" t="shared"/>
        <v>Offer603000origination_fee_rate</v>
      </c>
    </row>
    <row r="2852" spans="1:7" x14ac:dyDescent="0.2">
      <c r="A2852" s="5" t="s">
        <v>148</v>
      </c>
      <c r="B2852" s="8">
        <v>60</v>
      </c>
      <c r="C2852" s="8">
        <v>3000</v>
      </c>
      <c r="D2852" s="5" t="s">
        <v>145</v>
      </c>
      <c r="E2852" s="5" t="str">
        <f ca="1">IFERROR(OFFSET(Input!$F$1,MATCH(G2852,Input!$K$1:$K$10000,0)-1+$H2852,I2852),"Does Not Exist")</f>
        <v>Does Not Exist</v>
      </c>
      <c r="G2852" s="5" t="str">
        <f si="41" t="shared"/>
        <v>Offer603000origination_fee_amount</v>
      </c>
    </row>
    <row r="2853" spans="1:7" x14ac:dyDescent="0.2">
      <c r="A2853" s="5" t="s">
        <v>148</v>
      </c>
      <c r="B2853" s="8">
        <v>60</v>
      </c>
      <c r="C2853" s="8">
        <v>3000</v>
      </c>
      <c r="D2853" s="5" t="s">
        <v>74</v>
      </c>
      <c r="E2853" s="5" t="str">
        <f ca="1">IFERROR(OFFSET(Input!$F$1,MATCH(G2853,Input!$K$1:$K$10000,0)-1+$H2853,I2853),"Does Not Exist")</f>
        <v>Does Not Exist</v>
      </c>
      <c r="G2853" s="5" t="str">
        <f si="41" t="shared"/>
        <v>Offer603000apr</v>
      </c>
    </row>
    <row r="2854" spans="1:7" x14ac:dyDescent="0.2">
      <c r="A2854" s="5" t="s">
        <v>148</v>
      </c>
      <c r="B2854" s="8">
        <v>60</v>
      </c>
      <c r="C2854" s="8">
        <v>3000</v>
      </c>
      <c r="D2854" s="5" t="s">
        <v>84</v>
      </c>
      <c r="E2854" s="5" t="str">
        <f ca="1">IFERROR(OFFSET(Input!$F$1,MATCH(G2854,Input!$K$1:$K$10000,0)-1+$H2854,I2854),"Does Not Exist")</f>
        <v>Does Not Exist</v>
      </c>
      <c r="G2854" s="5" t="str">
        <f si="41" t="shared"/>
        <v>Offer603000monthly_payment</v>
      </c>
    </row>
    <row r="2855" spans="1:7" x14ac:dyDescent="0.2">
      <c r="A2855" s="5" t="s">
        <v>148</v>
      </c>
      <c r="B2855" s="8">
        <v>60</v>
      </c>
      <c r="C2855" s="8">
        <v>3000</v>
      </c>
      <c r="D2855" s="5" t="s">
        <v>149</v>
      </c>
      <c r="E2855" s="5" t="str">
        <f ca="1">IFERROR(OFFSET(Input!$F$1,MATCH(G2855,Input!$K$1:$K$10000,0)-1+$H2855,I2855),"Does Not Exist")</f>
        <v>Does Not Exist</v>
      </c>
      <c r="G2855" s="5" t="str">
        <f si="41" t="shared"/>
        <v>Offer603000display</v>
      </c>
    </row>
    <row r="2856" spans="1:7" x14ac:dyDescent="0.2">
      <c r="A2856" s="5" t="s">
        <v>148</v>
      </c>
      <c r="B2856" s="8">
        <v>60</v>
      </c>
      <c r="C2856" s="8">
        <v>3000</v>
      </c>
      <c r="D2856" s="5" t="s">
        <v>150</v>
      </c>
      <c r="E2856" s="5" t="str">
        <f ca="1">IFERROR(OFFSET(Input!$F$1,MATCH(G2856,Input!$K$1:$K$10000,0)-1+$H2856,I2856),"Does Not Exist")</f>
        <v>Does Not Exist</v>
      </c>
      <c r="G2856" s="5" t="str">
        <f si="41" t="shared"/>
        <v>Offer603000type</v>
      </c>
    </row>
    <row r="2857" spans="1:7" x14ac:dyDescent="0.2">
      <c r="A2857" s="5" t="s">
        <v>148</v>
      </c>
      <c r="B2857" s="8">
        <v>60</v>
      </c>
      <c r="C2857" s="8">
        <v>3250</v>
      </c>
      <c r="D2857" s="5" t="s">
        <v>123</v>
      </c>
      <c r="E2857" s="5" t="str">
        <f ca="1">IFERROR(OFFSET(Input!$F$1,MATCH(G2857,Input!$K$1:$K$10000,0)-1+$H2857,I2857),"Does Not Exist")</f>
        <v>Does Not Exist</v>
      </c>
      <c r="G2857" s="5" t="str">
        <f si="41" t="shared"/>
        <v>Offer603250annual_interest_rate</v>
      </c>
    </row>
    <row r="2858" spans="1:7" x14ac:dyDescent="0.2">
      <c r="A2858" s="5" t="s">
        <v>148</v>
      </c>
      <c r="B2858" s="8">
        <v>60</v>
      </c>
      <c r="C2858" s="8">
        <v>3250</v>
      </c>
      <c r="D2858" s="5" t="s">
        <v>86</v>
      </c>
      <c r="E2858" s="5" t="str">
        <f ca="1">IFERROR(OFFSET(Input!$F$1,MATCH(G2858,Input!$K$1:$K$10000,0)-1+$H2858,I2858),"Does Not Exist")</f>
        <v>Does Not Exist</v>
      </c>
      <c r="G2858" s="5" t="str">
        <f si="41" t="shared"/>
        <v>Offer603250origination_fee_rate</v>
      </c>
    </row>
    <row r="2859" spans="1:7" x14ac:dyDescent="0.2">
      <c r="A2859" s="5" t="s">
        <v>148</v>
      </c>
      <c r="B2859" s="8">
        <v>60</v>
      </c>
      <c r="C2859" s="8">
        <v>3250</v>
      </c>
      <c r="D2859" s="5" t="s">
        <v>145</v>
      </c>
      <c r="E2859" s="5" t="str">
        <f ca="1">IFERROR(OFFSET(Input!$F$1,MATCH(G2859,Input!$K$1:$K$10000,0)-1+$H2859,I2859),"Does Not Exist")</f>
        <v>Does Not Exist</v>
      </c>
      <c r="G2859" s="5" t="str">
        <f si="41" t="shared"/>
        <v>Offer603250origination_fee_amount</v>
      </c>
    </row>
    <row r="2860" spans="1:7" x14ac:dyDescent="0.2">
      <c r="A2860" s="5" t="s">
        <v>148</v>
      </c>
      <c r="B2860" s="8">
        <v>60</v>
      </c>
      <c r="C2860" s="8">
        <v>3250</v>
      </c>
      <c r="D2860" s="5" t="s">
        <v>74</v>
      </c>
      <c r="E2860" s="5" t="str">
        <f ca="1">IFERROR(OFFSET(Input!$F$1,MATCH(G2860,Input!$K$1:$K$10000,0)-1+$H2860,I2860),"Does Not Exist")</f>
        <v>Does Not Exist</v>
      </c>
      <c r="G2860" s="5" t="str">
        <f si="41" t="shared"/>
        <v>Offer603250apr</v>
      </c>
    </row>
    <row r="2861" spans="1:7" x14ac:dyDescent="0.2">
      <c r="A2861" s="5" t="s">
        <v>148</v>
      </c>
      <c r="B2861" s="8">
        <v>60</v>
      </c>
      <c r="C2861" s="8">
        <v>3250</v>
      </c>
      <c r="D2861" s="5" t="s">
        <v>84</v>
      </c>
      <c r="E2861" s="5" t="str">
        <f ca="1">IFERROR(OFFSET(Input!$F$1,MATCH(G2861,Input!$K$1:$K$10000,0)-1+$H2861,I2861),"Does Not Exist")</f>
        <v>Does Not Exist</v>
      </c>
      <c r="G2861" s="5" t="str">
        <f si="41" t="shared"/>
        <v>Offer603250monthly_payment</v>
      </c>
    </row>
    <row r="2862" spans="1:7" x14ac:dyDescent="0.2">
      <c r="A2862" s="5" t="s">
        <v>148</v>
      </c>
      <c r="B2862" s="8">
        <v>60</v>
      </c>
      <c r="C2862" s="8">
        <v>3250</v>
      </c>
      <c r="D2862" s="5" t="s">
        <v>149</v>
      </c>
      <c r="E2862" s="5" t="str">
        <f ca="1">IFERROR(OFFSET(Input!$F$1,MATCH(G2862,Input!$K$1:$K$10000,0)-1+$H2862,I2862),"Does Not Exist")</f>
        <v>Does Not Exist</v>
      </c>
      <c r="G2862" s="5" t="str">
        <f si="41" t="shared"/>
        <v>Offer603250display</v>
      </c>
    </row>
    <row r="2863" spans="1:7" x14ac:dyDescent="0.2">
      <c r="A2863" s="5" t="s">
        <v>148</v>
      </c>
      <c r="B2863" s="8">
        <v>60</v>
      </c>
      <c r="C2863" s="8">
        <v>3250</v>
      </c>
      <c r="D2863" s="5" t="s">
        <v>150</v>
      </c>
      <c r="E2863" s="5" t="str">
        <f ca="1">IFERROR(OFFSET(Input!$F$1,MATCH(G2863,Input!$K$1:$K$10000,0)-1+$H2863,I2863),"Does Not Exist")</f>
        <v>Does Not Exist</v>
      </c>
      <c r="G2863" s="5" t="str">
        <f si="41" t="shared"/>
        <v>Offer603250type</v>
      </c>
    </row>
    <row r="2864" spans="1:7" x14ac:dyDescent="0.2">
      <c r="A2864" s="5" t="s">
        <v>148</v>
      </c>
      <c r="B2864" s="8">
        <v>60</v>
      </c>
      <c r="C2864" s="8">
        <v>3500</v>
      </c>
      <c r="D2864" s="5" t="s">
        <v>123</v>
      </c>
      <c r="E2864" s="5" t="str">
        <f ca="1">IFERROR(OFFSET(Input!$F$1,MATCH(G2864,Input!$K$1:$K$10000,0)-1+$H2864,I2864),"Does Not Exist")</f>
        <v>Does Not Exist</v>
      </c>
      <c r="G2864" s="5" t="str">
        <f si="41" t="shared"/>
        <v>Offer603500annual_interest_rate</v>
      </c>
    </row>
    <row r="2865" spans="1:7" x14ac:dyDescent="0.2">
      <c r="A2865" s="5" t="s">
        <v>148</v>
      </c>
      <c r="B2865" s="8">
        <v>60</v>
      </c>
      <c r="C2865" s="8">
        <v>3500</v>
      </c>
      <c r="D2865" s="5" t="s">
        <v>86</v>
      </c>
      <c r="E2865" s="5" t="str">
        <f ca="1">IFERROR(OFFSET(Input!$F$1,MATCH(G2865,Input!$K$1:$K$10000,0)-1+$H2865,I2865),"Does Not Exist")</f>
        <v>Does Not Exist</v>
      </c>
      <c r="G2865" s="5" t="str">
        <f si="41" t="shared"/>
        <v>Offer603500origination_fee_rate</v>
      </c>
    </row>
    <row r="2866" spans="1:7" x14ac:dyDescent="0.2">
      <c r="A2866" s="5" t="s">
        <v>148</v>
      </c>
      <c r="B2866" s="8">
        <v>60</v>
      </c>
      <c r="C2866" s="8">
        <v>3500</v>
      </c>
      <c r="D2866" s="5" t="s">
        <v>145</v>
      </c>
      <c r="E2866" s="5" t="str">
        <f ca="1">IFERROR(OFFSET(Input!$F$1,MATCH(G2866,Input!$K$1:$K$10000,0)-1+$H2866,I2866),"Does Not Exist")</f>
        <v>Does Not Exist</v>
      </c>
      <c r="G2866" s="5" t="str">
        <f si="41" t="shared"/>
        <v>Offer603500origination_fee_amount</v>
      </c>
    </row>
    <row r="2867" spans="1:7" x14ac:dyDescent="0.2">
      <c r="A2867" s="5" t="s">
        <v>148</v>
      </c>
      <c r="B2867" s="8">
        <v>60</v>
      </c>
      <c r="C2867" s="8">
        <v>3500</v>
      </c>
      <c r="D2867" s="5" t="s">
        <v>74</v>
      </c>
      <c r="E2867" s="5" t="str">
        <f ca="1">IFERROR(OFFSET(Input!$F$1,MATCH(G2867,Input!$K$1:$K$10000,0)-1+$H2867,I2867),"Does Not Exist")</f>
        <v>Does Not Exist</v>
      </c>
      <c r="G2867" s="5" t="str">
        <f si="41" t="shared"/>
        <v>Offer603500apr</v>
      </c>
    </row>
    <row r="2868" spans="1:7" x14ac:dyDescent="0.2">
      <c r="A2868" s="5" t="s">
        <v>148</v>
      </c>
      <c r="B2868" s="8">
        <v>60</v>
      </c>
      <c r="C2868" s="8">
        <v>3500</v>
      </c>
      <c r="D2868" s="5" t="s">
        <v>84</v>
      </c>
      <c r="E2868" s="5" t="str">
        <f ca="1">IFERROR(OFFSET(Input!$F$1,MATCH(G2868,Input!$K$1:$K$10000,0)-1+$H2868,I2868),"Does Not Exist")</f>
        <v>Does Not Exist</v>
      </c>
      <c r="G2868" s="5" t="str">
        <f si="41" t="shared"/>
        <v>Offer603500monthly_payment</v>
      </c>
    </row>
    <row r="2869" spans="1:7" x14ac:dyDescent="0.2">
      <c r="A2869" s="5" t="s">
        <v>148</v>
      </c>
      <c r="B2869" s="8">
        <v>60</v>
      </c>
      <c r="C2869" s="8">
        <v>3500</v>
      </c>
      <c r="D2869" s="5" t="s">
        <v>149</v>
      </c>
      <c r="E2869" s="5" t="str">
        <f ca="1">IFERROR(OFFSET(Input!$F$1,MATCH(G2869,Input!$K$1:$K$10000,0)-1+$H2869,I2869),"Does Not Exist")</f>
        <v>Does Not Exist</v>
      </c>
      <c r="G2869" s="5" t="str">
        <f si="41" t="shared"/>
        <v>Offer603500display</v>
      </c>
    </row>
    <row r="2870" spans="1:7" x14ac:dyDescent="0.2">
      <c r="A2870" s="5" t="s">
        <v>148</v>
      </c>
      <c r="B2870" s="8">
        <v>60</v>
      </c>
      <c r="C2870" s="8">
        <v>3500</v>
      </c>
      <c r="D2870" s="5" t="s">
        <v>150</v>
      </c>
      <c r="E2870" s="5" t="str">
        <f ca="1">IFERROR(OFFSET(Input!$F$1,MATCH(G2870,Input!$K$1:$K$10000,0)-1+$H2870,I2870),"Does Not Exist")</f>
        <v>Does Not Exist</v>
      </c>
      <c r="G2870" s="5" t="str">
        <f si="41" t="shared"/>
        <v>Offer603500type</v>
      </c>
    </row>
    <row r="2871" spans="1:7" x14ac:dyDescent="0.2">
      <c r="A2871" s="5" t="s">
        <v>148</v>
      </c>
      <c r="B2871" s="8">
        <v>60</v>
      </c>
      <c r="C2871" s="8">
        <v>3750</v>
      </c>
      <c r="D2871" s="5" t="s">
        <v>123</v>
      </c>
      <c r="E2871" s="5" t="str">
        <f ca="1">IFERROR(OFFSET(Input!$F$1,MATCH(G2871,Input!$K$1:$K$10000,0)-1+$H2871,I2871),"Does Not Exist")</f>
        <v>Does Not Exist</v>
      </c>
      <c r="G2871" s="5" t="str">
        <f si="41" t="shared"/>
        <v>Offer603750annual_interest_rate</v>
      </c>
    </row>
    <row r="2872" spans="1:7" x14ac:dyDescent="0.2">
      <c r="A2872" s="5" t="s">
        <v>148</v>
      </c>
      <c r="B2872" s="8">
        <v>60</v>
      </c>
      <c r="C2872" s="8">
        <v>3750</v>
      </c>
      <c r="D2872" s="5" t="s">
        <v>86</v>
      </c>
      <c r="E2872" s="5" t="str">
        <f ca="1">IFERROR(OFFSET(Input!$F$1,MATCH(G2872,Input!$K$1:$K$10000,0)-1+$H2872,I2872),"Does Not Exist")</f>
        <v>Does Not Exist</v>
      </c>
      <c r="G2872" s="5" t="str">
        <f si="41" t="shared"/>
        <v>Offer603750origination_fee_rate</v>
      </c>
    </row>
    <row r="2873" spans="1:7" x14ac:dyDescent="0.2">
      <c r="A2873" s="5" t="s">
        <v>148</v>
      </c>
      <c r="B2873" s="8">
        <v>60</v>
      </c>
      <c r="C2873" s="8">
        <v>3750</v>
      </c>
      <c r="D2873" s="5" t="s">
        <v>145</v>
      </c>
      <c r="E2873" s="5" t="str">
        <f ca="1">IFERROR(OFFSET(Input!$F$1,MATCH(G2873,Input!$K$1:$K$10000,0)-1+$H2873,I2873),"Does Not Exist")</f>
        <v>Does Not Exist</v>
      </c>
      <c r="G2873" s="5" t="str">
        <f si="41" t="shared"/>
        <v>Offer603750origination_fee_amount</v>
      </c>
    </row>
    <row r="2874" spans="1:7" x14ac:dyDescent="0.2">
      <c r="A2874" s="5" t="s">
        <v>148</v>
      </c>
      <c r="B2874" s="8">
        <v>60</v>
      </c>
      <c r="C2874" s="8">
        <v>3750</v>
      </c>
      <c r="D2874" s="5" t="s">
        <v>74</v>
      </c>
      <c r="E2874" s="5" t="str">
        <f ca="1">IFERROR(OFFSET(Input!$F$1,MATCH(G2874,Input!$K$1:$K$10000,0)-1+$H2874,I2874),"Does Not Exist")</f>
        <v>Does Not Exist</v>
      </c>
      <c r="G2874" s="5" t="str">
        <f si="41" t="shared"/>
        <v>Offer603750apr</v>
      </c>
    </row>
    <row r="2875" spans="1:7" x14ac:dyDescent="0.2">
      <c r="A2875" s="5" t="s">
        <v>148</v>
      </c>
      <c r="B2875" s="8">
        <v>60</v>
      </c>
      <c r="C2875" s="8">
        <v>3750</v>
      </c>
      <c r="D2875" s="5" t="s">
        <v>84</v>
      </c>
      <c r="E2875" s="5" t="str">
        <f ca="1">IFERROR(OFFSET(Input!$F$1,MATCH(G2875,Input!$K$1:$K$10000,0)-1+$H2875,I2875),"Does Not Exist")</f>
        <v>Does Not Exist</v>
      </c>
      <c r="G2875" s="5" t="str">
        <f si="41" t="shared"/>
        <v>Offer603750monthly_payment</v>
      </c>
    </row>
    <row r="2876" spans="1:7" x14ac:dyDescent="0.2">
      <c r="A2876" s="5" t="s">
        <v>148</v>
      </c>
      <c r="B2876" s="8">
        <v>60</v>
      </c>
      <c r="C2876" s="8">
        <v>3750</v>
      </c>
      <c r="D2876" s="5" t="s">
        <v>149</v>
      </c>
      <c r="E2876" s="5" t="str">
        <f ca="1">IFERROR(OFFSET(Input!$F$1,MATCH(G2876,Input!$K$1:$K$10000,0)-1+$H2876,I2876),"Does Not Exist")</f>
        <v>Does Not Exist</v>
      </c>
      <c r="G2876" s="5" t="str">
        <f si="41" t="shared"/>
        <v>Offer603750display</v>
      </c>
    </row>
    <row r="2877" spans="1:7" x14ac:dyDescent="0.2">
      <c r="A2877" s="5" t="s">
        <v>148</v>
      </c>
      <c r="B2877" s="8">
        <v>60</v>
      </c>
      <c r="C2877" s="8">
        <v>3750</v>
      </c>
      <c r="D2877" s="5" t="s">
        <v>150</v>
      </c>
      <c r="E2877" s="5" t="str">
        <f ca="1">IFERROR(OFFSET(Input!$F$1,MATCH(G2877,Input!$K$1:$K$10000,0)-1+$H2877,I2877),"Does Not Exist")</f>
        <v>Does Not Exist</v>
      </c>
      <c r="G2877" s="5" t="str">
        <f si="41" t="shared"/>
        <v>Offer603750type</v>
      </c>
    </row>
    <row r="2878" spans="1:7" x14ac:dyDescent="0.2">
      <c r="A2878" s="5" t="s">
        <v>148</v>
      </c>
      <c r="B2878" s="8">
        <v>60</v>
      </c>
      <c r="C2878" s="8">
        <v>4000</v>
      </c>
      <c r="D2878" s="5" t="s">
        <v>123</v>
      </c>
      <c r="E2878" s="5" t="str">
        <f ca="1">IFERROR(OFFSET(Input!$F$1,MATCH(G2878,Input!$K$1:$K$10000,0)-1+$H2878,I2878),"Does Not Exist")</f>
        <v>Does Not Exist</v>
      </c>
      <c r="G2878" s="5" t="str">
        <f si="41" t="shared"/>
        <v>Offer604000annual_interest_rate</v>
      </c>
    </row>
    <row r="2879" spans="1:7" x14ac:dyDescent="0.2">
      <c r="A2879" s="5" t="s">
        <v>148</v>
      </c>
      <c r="B2879" s="8">
        <v>60</v>
      </c>
      <c r="C2879" s="8">
        <v>4000</v>
      </c>
      <c r="D2879" s="5" t="s">
        <v>86</v>
      </c>
      <c r="E2879" s="5" t="str">
        <f ca="1">IFERROR(OFFSET(Input!$F$1,MATCH(G2879,Input!$K$1:$K$10000,0)-1+$H2879,I2879),"Does Not Exist")</f>
        <v>Does Not Exist</v>
      </c>
      <c r="G2879" s="5" t="str">
        <f si="41" t="shared"/>
        <v>Offer604000origination_fee_rate</v>
      </c>
    </row>
    <row r="2880" spans="1:7" x14ac:dyDescent="0.2">
      <c r="A2880" s="5" t="s">
        <v>148</v>
      </c>
      <c r="B2880" s="8">
        <v>60</v>
      </c>
      <c r="C2880" s="8">
        <v>4000</v>
      </c>
      <c r="D2880" s="5" t="s">
        <v>145</v>
      </c>
      <c r="E2880" s="5" t="str">
        <f ca="1">IFERROR(OFFSET(Input!$F$1,MATCH(G2880,Input!$K$1:$K$10000,0)-1+$H2880,I2880),"Does Not Exist")</f>
        <v>Does Not Exist</v>
      </c>
      <c r="G2880" s="5" t="str">
        <f si="41" t="shared"/>
        <v>Offer604000origination_fee_amount</v>
      </c>
    </row>
    <row r="2881" spans="1:7" x14ac:dyDescent="0.2">
      <c r="A2881" s="5" t="s">
        <v>148</v>
      </c>
      <c r="B2881" s="8">
        <v>60</v>
      </c>
      <c r="C2881" s="8">
        <v>4000</v>
      </c>
      <c r="D2881" s="5" t="s">
        <v>74</v>
      </c>
      <c r="E2881" s="5" t="str">
        <f ca="1">IFERROR(OFFSET(Input!$F$1,MATCH(G2881,Input!$K$1:$K$10000,0)-1+$H2881,I2881),"Does Not Exist")</f>
        <v>Does Not Exist</v>
      </c>
      <c r="G2881" s="5" t="str">
        <f si="41" t="shared"/>
        <v>Offer604000apr</v>
      </c>
    </row>
    <row r="2882" spans="1:7" x14ac:dyDescent="0.2">
      <c r="A2882" s="5" t="s">
        <v>148</v>
      </c>
      <c r="B2882" s="8">
        <v>60</v>
      </c>
      <c r="C2882" s="8">
        <v>4000</v>
      </c>
      <c r="D2882" s="5" t="s">
        <v>84</v>
      </c>
      <c r="E2882" s="5" t="str">
        <f ca="1">IFERROR(OFFSET(Input!$F$1,MATCH(G2882,Input!$K$1:$K$10000,0)-1+$H2882,I2882),"Does Not Exist")</f>
        <v>Does Not Exist</v>
      </c>
      <c r="G2882" s="5" t="str">
        <f si="41" t="shared"/>
        <v>Offer604000monthly_payment</v>
      </c>
    </row>
    <row r="2883" spans="1:7" x14ac:dyDescent="0.2">
      <c r="A2883" s="5" t="s">
        <v>148</v>
      </c>
      <c r="B2883" s="8">
        <v>60</v>
      </c>
      <c r="C2883" s="8">
        <v>4000</v>
      </c>
      <c r="D2883" s="5" t="s">
        <v>149</v>
      </c>
      <c r="E2883" s="5" t="str">
        <f ca="1">IFERROR(OFFSET(Input!$F$1,MATCH(G2883,Input!$K$1:$K$10000,0)-1+$H2883,I2883),"Does Not Exist")</f>
        <v>Does Not Exist</v>
      </c>
      <c r="G2883" s="5" t="str">
        <f si="41" t="shared"/>
        <v>Offer604000display</v>
      </c>
    </row>
    <row r="2884" spans="1:7" x14ac:dyDescent="0.2">
      <c r="A2884" s="5" t="s">
        <v>148</v>
      </c>
      <c r="B2884" s="8">
        <v>60</v>
      </c>
      <c r="C2884" s="8">
        <v>4000</v>
      </c>
      <c r="D2884" s="5" t="s">
        <v>150</v>
      </c>
      <c r="E2884" s="5" t="str">
        <f ca="1">IFERROR(OFFSET(Input!$F$1,MATCH(G2884,Input!$K$1:$K$10000,0)-1+$H2884,I2884),"Does Not Exist")</f>
        <v>Does Not Exist</v>
      </c>
      <c r="G2884" s="5" t="str">
        <f si="41" t="shared"/>
        <v>Offer604000type</v>
      </c>
    </row>
    <row r="2885" spans="1:7" x14ac:dyDescent="0.2">
      <c r="A2885" s="5" t="s">
        <v>148</v>
      </c>
      <c r="B2885" s="8">
        <v>60</v>
      </c>
      <c r="C2885" s="8">
        <v>4250</v>
      </c>
      <c r="D2885" s="5" t="s">
        <v>123</v>
      </c>
      <c r="E2885" s="5" t="str">
        <f ca="1">IFERROR(OFFSET(Input!$F$1,MATCH(G2885,Input!$K$1:$K$10000,0)-1+$H2885,I2885),"Does Not Exist")</f>
        <v>Does Not Exist</v>
      </c>
      <c r="G2885" s="5" t="str">
        <f si="41" t="shared"/>
        <v>Offer604250annual_interest_rate</v>
      </c>
    </row>
    <row r="2886" spans="1:7" x14ac:dyDescent="0.2">
      <c r="A2886" s="5" t="s">
        <v>148</v>
      </c>
      <c r="B2886" s="8">
        <v>60</v>
      </c>
      <c r="C2886" s="8">
        <v>4250</v>
      </c>
      <c r="D2886" s="5" t="s">
        <v>86</v>
      </c>
      <c r="E2886" s="5" t="str">
        <f ca="1">IFERROR(OFFSET(Input!$F$1,MATCH(G2886,Input!$K$1:$K$10000,0)-1+$H2886,I2886),"Does Not Exist")</f>
        <v>Does Not Exist</v>
      </c>
      <c r="G2886" s="5" t="str">
        <f si="41" t="shared"/>
        <v>Offer604250origination_fee_rate</v>
      </c>
    </row>
    <row r="2887" spans="1:7" x14ac:dyDescent="0.2">
      <c r="A2887" s="5" t="s">
        <v>148</v>
      </c>
      <c r="B2887" s="8">
        <v>60</v>
      </c>
      <c r="C2887" s="8">
        <v>4250</v>
      </c>
      <c r="D2887" s="5" t="s">
        <v>145</v>
      </c>
      <c r="E2887" s="5" t="str">
        <f ca="1">IFERROR(OFFSET(Input!$F$1,MATCH(G2887,Input!$K$1:$K$10000,0)-1+$H2887,I2887),"Does Not Exist")</f>
        <v>Does Not Exist</v>
      </c>
      <c r="G2887" s="5" t="str">
        <f si="41" t="shared"/>
        <v>Offer604250origination_fee_amount</v>
      </c>
    </row>
    <row r="2888" spans="1:7" x14ac:dyDescent="0.2">
      <c r="A2888" s="5" t="s">
        <v>148</v>
      </c>
      <c r="B2888" s="8">
        <v>60</v>
      </c>
      <c r="C2888" s="8">
        <v>4250</v>
      </c>
      <c r="D2888" s="5" t="s">
        <v>74</v>
      </c>
      <c r="E2888" s="5" t="str">
        <f ca="1">IFERROR(OFFSET(Input!$F$1,MATCH(G2888,Input!$K$1:$K$10000,0)-1+$H2888,I2888),"Does Not Exist")</f>
        <v>Does Not Exist</v>
      </c>
      <c r="G2888" s="5" t="str">
        <f si="41" t="shared"/>
        <v>Offer604250apr</v>
      </c>
    </row>
    <row r="2889" spans="1:7" x14ac:dyDescent="0.2">
      <c r="A2889" s="5" t="s">
        <v>148</v>
      </c>
      <c r="B2889" s="8">
        <v>60</v>
      </c>
      <c r="C2889" s="8">
        <v>4250</v>
      </c>
      <c r="D2889" s="5" t="s">
        <v>84</v>
      </c>
      <c r="E2889" s="5" t="str">
        <f ca="1">IFERROR(OFFSET(Input!$F$1,MATCH(G2889,Input!$K$1:$K$10000,0)-1+$H2889,I2889),"Does Not Exist")</f>
        <v>Does Not Exist</v>
      </c>
      <c r="G2889" s="5" t="str">
        <f si="41" t="shared"/>
        <v>Offer604250monthly_payment</v>
      </c>
    </row>
    <row r="2890" spans="1:7" x14ac:dyDescent="0.2">
      <c r="A2890" s="5" t="s">
        <v>148</v>
      </c>
      <c r="B2890" s="8">
        <v>60</v>
      </c>
      <c r="C2890" s="8">
        <v>4250</v>
      </c>
      <c r="D2890" s="5" t="s">
        <v>149</v>
      </c>
      <c r="E2890" s="5" t="str">
        <f ca="1">IFERROR(OFFSET(Input!$F$1,MATCH(G2890,Input!$K$1:$K$10000,0)-1+$H2890,I2890),"Does Not Exist")</f>
        <v>Does Not Exist</v>
      </c>
      <c r="G2890" s="5" t="str">
        <f si="41" t="shared"/>
        <v>Offer604250display</v>
      </c>
    </row>
    <row r="2891" spans="1:7" x14ac:dyDescent="0.2">
      <c r="A2891" s="5" t="s">
        <v>148</v>
      </c>
      <c r="B2891" s="8">
        <v>60</v>
      </c>
      <c r="C2891" s="8">
        <v>4250</v>
      </c>
      <c r="D2891" s="5" t="s">
        <v>150</v>
      </c>
      <c r="E2891" s="5" t="str">
        <f ca="1">IFERROR(OFFSET(Input!$F$1,MATCH(G2891,Input!$K$1:$K$10000,0)-1+$H2891,I2891),"Does Not Exist")</f>
        <v>Does Not Exist</v>
      </c>
      <c r="G2891" s="5" t="str">
        <f si="41" t="shared"/>
        <v>Offer604250type</v>
      </c>
    </row>
    <row r="2892" spans="1:7" x14ac:dyDescent="0.2">
      <c r="A2892" s="5" t="s">
        <v>148</v>
      </c>
      <c r="B2892" s="8">
        <v>60</v>
      </c>
      <c r="C2892" s="8">
        <v>4500</v>
      </c>
      <c r="D2892" s="5" t="s">
        <v>123</v>
      </c>
      <c r="E2892" s="5" t="str">
        <f ca="1">IFERROR(OFFSET(Input!$F$1,MATCH(G2892,Input!$K$1:$K$10000,0)-1+$H2892,I2892),"Does Not Exist")</f>
        <v>Does Not Exist</v>
      </c>
      <c r="G2892" s="5" t="str">
        <f si="41" t="shared"/>
        <v>Offer604500annual_interest_rate</v>
      </c>
    </row>
    <row r="2893" spans="1:7" x14ac:dyDescent="0.2">
      <c r="A2893" s="5" t="s">
        <v>148</v>
      </c>
      <c r="B2893" s="8">
        <v>60</v>
      </c>
      <c r="C2893" s="8">
        <v>4500</v>
      </c>
      <c r="D2893" s="5" t="s">
        <v>86</v>
      </c>
      <c r="E2893" s="5" t="str">
        <f ca="1">IFERROR(OFFSET(Input!$F$1,MATCH(G2893,Input!$K$1:$K$10000,0)-1+$H2893,I2893),"Does Not Exist")</f>
        <v>Does Not Exist</v>
      </c>
      <c r="G2893" s="5" t="str">
        <f si="41" t="shared"/>
        <v>Offer604500origination_fee_rate</v>
      </c>
    </row>
    <row r="2894" spans="1:7" x14ac:dyDescent="0.2">
      <c r="A2894" s="5" t="s">
        <v>148</v>
      </c>
      <c r="B2894" s="8">
        <v>60</v>
      </c>
      <c r="C2894" s="8">
        <v>4500</v>
      </c>
      <c r="D2894" s="5" t="s">
        <v>145</v>
      </c>
      <c r="E2894" s="5" t="str">
        <f ca="1">IFERROR(OFFSET(Input!$F$1,MATCH(G2894,Input!$K$1:$K$10000,0)-1+$H2894,I2894),"Does Not Exist")</f>
        <v>Does Not Exist</v>
      </c>
      <c r="G2894" s="5" t="str">
        <f si="41" t="shared"/>
        <v>Offer604500origination_fee_amount</v>
      </c>
    </row>
    <row r="2895" spans="1:7" x14ac:dyDescent="0.2">
      <c r="A2895" s="5" t="s">
        <v>148</v>
      </c>
      <c r="B2895" s="8">
        <v>60</v>
      </c>
      <c r="C2895" s="8">
        <v>4500</v>
      </c>
      <c r="D2895" s="5" t="s">
        <v>74</v>
      </c>
      <c r="E2895" s="5" t="str">
        <f ca="1">IFERROR(OFFSET(Input!$F$1,MATCH(G2895,Input!$K$1:$K$10000,0)-1+$H2895,I2895),"Does Not Exist")</f>
        <v>Does Not Exist</v>
      </c>
      <c r="G2895" s="5" t="str">
        <f si="41" t="shared"/>
        <v>Offer604500apr</v>
      </c>
    </row>
    <row r="2896" spans="1:7" x14ac:dyDescent="0.2">
      <c r="A2896" s="5" t="s">
        <v>148</v>
      </c>
      <c r="B2896" s="8">
        <v>60</v>
      </c>
      <c r="C2896" s="8">
        <v>4500</v>
      </c>
      <c r="D2896" s="5" t="s">
        <v>84</v>
      </c>
      <c r="E2896" s="5" t="str">
        <f ca="1">IFERROR(OFFSET(Input!$F$1,MATCH(G2896,Input!$K$1:$K$10000,0)-1+$H2896,I2896),"Does Not Exist")</f>
        <v>Does Not Exist</v>
      </c>
      <c r="G2896" s="5" t="str">
        <f si="41" t="shared"/>
        <v>Offer604500monthly_payment</v>
      </c>
    </row>
    <row r="2897" spans="1:7" x14ac:dyDescent="0.2">
      <c r="A2897" s="5" t="s">
        <v>148</v>
      </c>
      <c r="B2897" s="8">
        <v>60</v>
      </c>
      <c r="C2897" s="8">
        <v>4500</v>
      </c>
      <c r="D2897" s="5" t="s">
        <v>149</v>
      </c>
      <c r="E2897" s="5" t="str">
        <f ca="1">IFERROR(OFFSET(Input!$F$1,MATCH(G2897,Input!$K$1:$K$10000,0)-1+$H2897,I2897),"Does Not Exist")</f>
        <v>Does Not Exist</v>
      </c>
      <c r="G2897" s="5" t="str">
        <f si="41" t="shared"/>
        <v>Offer604500display</v>
      </c>
    </row>
    <row r="2898" spans="1:7" x14ac:dyDescent="0.2">
      <c r="A2898" s="5" t="s">
        <v>148</v>
      </c>
      <c r="B2898" s="8">
        <v>60</v>
      </c>
      <c r="C2898" s="8">
        <v>4500</v>
      </c>
      <c r="D2898" s="5" t="s">
        <v>150</v>
      </c>
      <c r="E2898" s="5" t="str">
        <f ca="1">IFERROR(OFFSET(Input!$F$1,MATCH(G2898,Input!$K$1:$K$10000,0)-1+$H2898,I2898),"Does Not Exist")</f>
        <v>Does Not Exist</v>
      </c>
      <c r="G2898" s="5" t="str">
        <f si="41" t="shared"/>
        <v>Offer604500type</v>
      </c>
    </row>
    <row r="2899" spans="1:7" x14ac:dyDescent="0.2">
      <c r="A2899" s="5" t="s">
        <v>148</v>
      </c>
      <c r="B2899" s="8">
        <v>60</v>
      </c>
      <c r="C2899" s="8">
        <v>4750</v>
      </c>
      <c r="D2899" s="5" t="s">
        <v>123</v>
      </c>
      <c r="E2899" s="5" t="str">
        <f ca="1">IFERROR(OFFSET(Input!$F$1,MATCH(G2899,Input!$K$1:$K$10000,0)-1+$H2899,I2899),"Does Not Exist")</f>
        <v>Does Not Exist</v>
      </c>
      <c r="G2899" s="5" t="str">
        <f si="41" t="shared"/>
        <v>Offer604750annual_interest_rate</v>
      </c>
    </row>
    <row r="2900" spans="1:7" x14ac:dyDescent="0.2">
      <c r="A2900" s="5" t="s">
        <v>148</v>
      </c>
      <c r="B2900" s="8">
        <v>60</v>
      </c>
      <c r="C2900" s="8">
        <v>4750</v>
      </c>
      <c r="D2900" s="5" t="s">
        <v>86</v>
      </c>
      <c r="E2900" s="5" t="str">
        <f ca="1">IFERROR(OFFSET(Input!$F$1,MATCH(G2900,Input!$K$1:$K$10000,0)-1+$H2900,I2900),"Does Not Exist")</f>
        <v>Does Not Exist</v>
      </c>
      <c r="G2900" s="5" t="str">
        <f si="41" t="shared"/>
        <v>Offer604750origination_fee_rate</v>
      </c>
    </row>
    <row r="2901" spans="1:7" x14ac:dyDescent="0.2">
      <c r="A2901" s="5" t="s">
        <v>148</v>
      </c>
      <c r="B2901" s="8">
        <v>60</v>
      </c>
      <c r="C2901" s="8">
        <v>4750</v>
      </c>
      <c r="D2901" s="5" t="s">
        <v>145</v>
      </c>
      <c r="E2901" s="5" t="str">
        <f ca="1">IFERROR(OFFSET(Input!$F$1,MATCH(G2901,Input!$K$1:$K$10000,0)-1+$H2901,I2901),"Does Not Exist")</f>
        <v>Does Not Exist</v>
      </c>
      <c r="G2901" s="5" t="str">
        <f si="41" t="shared"/>
        <v>Offer604750origination_fee_amount</v>
      </c>
    </row>
    <row r="2902" spans="1:7" x14ac:dyDescent="0.2">
      <c r="A2902" s="5" t="s">
        <v>148</v>
      </c>
      <c r="B2902" s="8">
        <v>60</v>
      </c>
      <c r="C2902" s="8">
        <v>4750</v>
      </c>
      <c r="D2902" s="5" t="s">
        <v>74</v>
      </c>
      <c r="E2902" s="5" t="str">
        <f ca="1">IFERROR(OFFSET(Input!$F$1,MATCH(G2902,Input!$K$1:$K$10000,0)-1+$H2902,I2902),"Does Not Exist")</f>
        <v>Does Not Exist</v>
      </c>
      <c r="G2902" s="5" t="str">
        <f si="41" t="shared"/>
        <v>Offer604750apr</v>
      </c>
    </row>
    <row r="2903" spans="1:7" x14ac:dyDescent="0.2">
      <c r="A2903" s="5" t="s">
        <v>148</v>
      </c>
      <c r="B2903" s="8">
        <v>60</v>
      </c>
      <c r="C2903" s="8">
        <v>4750</v>
      </c>
      <c r="D2903" s="5" t="s">
        <v>84</v>
      </c>
      <c r="E2903" s="5" t="str">
        <f ca="1">IFERROR(OFFSET(Input!$F$1,MATCH(G2903,Input!$K$1:$K$10000,0)-1+$H2903,I2903),"Does Not Exist")</f>
        <v>Does Not Exist</v>
      </c>
      <c r="G2903" s="5" t="str">
        <f si="41" t="shared"/>
        <v>Offer604750monthly_payment</v>
      </c>
    </row>
    <row r="2904" spans="1:7" x14ac:dyDescent="0.2">
      <c r="A2904" s="5" t="s">
        <v>148</v>
      </c>
      <c r="B2904" s="8">
        <v>60</v>
      </c>
      <c r="C2904" s="8">
        <v>4750</v>
      </c>
      <c r="D2904" s="5" t="s">
        <v>149</v>
      </c>
      <c r="E2904" s="5" t="str">
        <f ca="1">IFERROR(OFFSET(Input!$F$1,MATCH(G2904,Input!$K$1:$K$10000,0)-1+$H2904,I2904),"Does Not Exist")</f>
        <v>Does Not Exist</v>
      </c>
      <c r="G2904" s="5" t="str">
        <f si="41" t="shared"/>
        <v>Offer604750display</v>
      </c>
    </row>
    <row r="2905" spans="1:7" x14ac:dyDescent="0.2">
      <c r="A2905" s="5" t="s">
        <v>148</v>
      </c>
      <c r="B2905" s="8">
        <v>60</v>
      </c>
      <c r="C2905" s="8">
        <v>4750</v>
      </c>
      <c r="D2905" s="5" t="s">
        <v>150</v>
      </c>
      <c r="E2905" s="5" t="str">
        <f ca="1">IFERROR(OFFSET(Input!$F$1,MATCH(G2905,Input!$K$1:$K$10000,0)-1+$H2905,I2905),"Does Not Exist")</f>
        <v>Does Not Exist</v>
      </c>
      <c r="G2905" s="5" t="str">
        <f si="41" t="shared"/>
        <v>Offer604750type</v>
      </c>
    </row>
    <row r="2906" spans="1:7" x14ac:dyDescent="0.2">
      <c r="A2906" s="5" t="s">
        <v>148</v>
      </c>
      <c r="B2906" s="8">
        <v>60</v>
      </c>
      <c r="C2906" s="8">
        <v>5000</v>
      </c>
      <c r="D2906" s="5" t="s">
        <v>123</v>
      </c>
      <c r="E2906" s="5" t="str">
        <f ca="1">IFERROR(OFFSET(Input!$F$1,MATCH(G2906,Input!$K$1:$K$10000,0)-1+$H2906,I2906),"Does Not Exist")</f>
        <v>Does Not Exist</v>
      </c>
      <c r="G2906" s="5" t="str">
        <f si="41" t="shared"/>
        <v>Offer605000annual_interest_rate</v>
      </c>
    </row>
    <row r="2907" spans="1:7" x14ac:dyDescent="0.2">
      <c r="A2907" s="5" t="s">
        <v>148</v>
      </c>
      <c r="B2907" s="8">
        <v>60</v>
      </c>
      <c r="C2907" s="8">
        <v>5000</v>
      </c>
      <c r="D2907" s="5" t="s">
        <v>86</v>
      </c>
      <c r="E2907" s="5" t="str">
        <f ca="1">IFERROR(OFFSET(Input!$F$1,MATCH(G2907,Input!$K$1:$K$10000,0)-1+$H2907,I2907),"Does Not Exist")</f>
        <v>Does Not Exist</v>
      </c>
      <c r="G2907" s="5" t="str">
        <f si="41" t="shared"/>
        <v>Offer605000origination_fee_rate</v>
      </c>
    </row>
    <row r="2908" spans="1:7" x14ac:dyDescent="0.2">
      <c r="A2908" s="5" t="s">
        <v>148</v>
      </c>
      <c r="B2908" s="8">
        <v>60</v>
      </c>
      <c r="C2908" s="8">
        <v>5000</v>
      </c>
      <c r="D2908" s="5" t="s">
        <v>145</v>
      </c>
      <c r="E2908" s="5" t="str">
        <f ca="1">IFERROR(OFFSET(Input!$F$1,MATCH(G2908,Input!$K$1:$K$10000,0)-1+$H2908,I2908),"Does Not Exist")</f>
        <v>Does Not Exist</v>
      </c>
      <c r="G2908" s="5" t="str">
        <f si="41" t="shared"/>
        <v>Offer605000origination_fee_amount</v>
      </c>
    </row>
    <row r="2909" spans="1:7" x14ac:dyDescent="0.2">
      <c r="A2909" s="5" t="s">
        <v>148</v>
      </c>
      <c r="B2909" s="8">
        <v>60</v>
      </c>
      <c r="C2909" s="8">
        <v>5000</v>
      </c>
      <c r="D2909" s="5" t="s">
        <v>74</v>
      </c>
      <c r="E2909" s="5" t="str">
        <f ca="1">IFERROR(OFFSET(Input!$F$1,MATCH(G2909,Input!$K$1:$K$10000,0)-1+$H2909,I2909),"Does Not Exist")</f>
        <v>Does Not Exist</v>
      </c>
      <c r="G2909" s="5" t="str">
        <f si="41" t="shared"/>
        <v>Offer605000apr</v>
      </c>
    </row>
    <row r="2910" spans="1:7" x14ac:dyDescent="0.2">
      <c r="A2910" s="5" t="s">
        <v>148</v>
      </c>
      <c r="B2910" s="8">
        <v>60</v>
      </c>
      <c r="C2910" s="8">
        <v>5000</v>
      </c>
      <c r="D2910" s="5" t="s">
        <v>84</v>
      </c>
      <c r="E2910" s="5" t="str">
        <f ca="1">IFERROR(OFFSET(Input!$F$1,MATCH(G2910,Input!$K$1:$K$10000,0)-1+$H2910,I2910),"Does Not Exist")</f>
        <v>Does Not Exist</v>
      </c>
      <c r="G2910" s="5" t="str">
        <f si="41" t="shared"/>
        <v>Offer605000monthly_payment</v>
      </c>
    </row>
    <row r="2911" spans="1:7" x14ac:dyDescent="0.2">
      <c r="A2911" s="5" t="s">
        <v>148</v>
      </c>
      <c r="B2911" s="8">
        <v>60</v>
      </c>
      <c r="C2911" s="8">
        <v>5000</v>
      </c>
      <c r="D2911" s="5" t="s">
        <v>149</v>
      </c>
      <c r="E2911" s="5" t="str">
        <f ca="1">IFERROR(OFFSET(Input!$F$1,MATCH(G2911,Input!$K$1:$K$10000,0)-1+$H2911,I2911),"Does Not Exist")</f>
        <v>Does Not Exist</v>
      </c>
      <c r="G2911" s="5" t="str">
        <f si="41" t="shared"/>
        <v>Offer605000display</v>
      </c>
    </row>
    <row r="2912" spans="1:7" x14ac:dyDescent="0.2">
      <c r="A2912" s="5" t="s">
        <v>148</v>
      </c>
      <c r="B2912" s="8">
        <v>60</v>
      </c>
      <c r="C2912" s="8">
        <v>5000</v>
      </c>
      <c r="D2912" s="5" t="s">
        <v>150</v>
      </c>
      <c r="E2912" s="5" t="str">
        <f ca="1">IFERROR(OFFSET(Input!$F$1,MATCH(G2912,Input!$K$1:$K$10000,0)-1+$H2912,I2912),"Does Not Exist")</f>
        <v>Does Not Exist</v>
      </c>
      <c r="G2912" s="5" t="str">
        <f ref="G2912:G2975" si="42" t="shared">A2912&amp;B2912&amp;C2912&amp;D2912</f>
        <v>Offer605000type</v>
      </c>
    </row>
    <row r="2913" spans="1:7" x14ac:dyDescent="0.2">
      <c r="A2913" s="5" t="s">
        <v>148</v>
      </c>
      <c r="B2913" s="8">
        <v>60</v>
      </c>
      <c r="C2913" s="8">
        <v>5500</v>
      </c>
      <c r="D2913" s="5" t="s">
        <v>123</v>
      </c>
      <c r="E2913" s="5" t="str">
        <f ca="1">IFERROR(OFFSET(Input!$F$1,MATCH(G2913,Input!$K$1:$K$10000,0)-1+$H2913,I2913),"Does Not Exist")</f>
        <v>Does Not Exist</v>
      </c>
      <c r="G2913" s="5" t="str">
        <f si="42" t="shared"/>
        <v>Offer605500annual_interest_rate</v>
      </c>
    </row>
    <row r="2914" spans="1:7" x14ac:dyDescent="0.2">
      <c r="A2914" s="5" t="s">
        <v>148</v>
      </c>
      <c r="B2914" s="8">
        <v>60</v>
      </c>
      <c r="C2914" s="8">
        <v>5500</v>
      </c>
      <c r="D2914" s="5" t="s">
        <v>86</v>
      </c>
      <c r="E2914" s="5" t="str">
        <f ca="1">IFERROR(OFFSET(Input!$F$1,MATCH(G2914,Input!$K$1:$K$10000,0)-1+$H2914,I2914),"Does Not Exist")</f>
        <v>Does Not Exist</v>
      </c>
      <c r="G2914" s="5" t="str">
        <f si="42" t="shared"/>
        <v>Offer605500origination_fee_rate</v>
      </c>
    </row>
    <row r="2915" spans="1:7" x14ac:dyDescent="0.2">
      <c r="A2915" s="5" t="s">
        <v>148</v>
      </c>
      <c r="B2915" s="8">
        <v>60</v>
      </c>
      <c r="C2915" s="8">
        <v>5500</v>
      </c>
      <c r="D2915" s="5" t="s">
        <v>145</v>
      </c>
      <c r="E2915" s="5" t="str">
        <f ca="1">IFERROR(OFFSET(Input!$F$1,MATCH(G2915,Input!$K$1:$K$10000,0)-1+$H2915,I2915),"Does Not Exist")</f>
        <v>Does Not Exist</v>
      </c>
      <c r="G2915" s="5" t="str">
        <f si="42" t="shared"/>
        <v>Offer605500origination_fee_amount</v>
      </c>
    </row>
    <row r="2916" spans="1:7" x14ac:dyDescent="0.2">
      <c r="A2916" s="5" t="s">
        <v>148</v>
      </c>
      <c r="B2916" s="8">
        <v>60</v>
      </c>
      <c r="C2916" s="8">
        <v>5500</v>
      </c>
      <c r="D2916" s="5" t="s">
        <v>74</v>
      </c>
      <c r="E2916" s="5" t="str">
        <f ca="1">IFERROR(OFFSET(Input!$F$1,MATCH(G2916,Input!$K$1:$K$10000,0)-1+$H2916,I2916),"Does Not Exist")</f>
        <v>Does Not Exist</v>
      </c>
      <c r="G2916" s="5" t="str">
        <f si="42" t="shared"/>
        <v>Offer605500apr</v>
      </c>
    </row>
    <row r="2917" spans="1:7" x14ac:dyDescent="0.2">
      <c r="A2917" s="5" t="s">
        <v>148</v>
      </c>
      <c r="B2917" s="8">
        <v>60</v>
      </c>
      <c r="C2917" s="8">
        <v>5500</v>
      </c>
      <c r="D2917" s="5" t="s">
        <v>84</v>
      </c>
      <c r="E2917" s="5" t="str">
        <f ca="1">IFERROR(OFFSET(Input!$F$1,MATCH(G2917,Input!$K$1:$K$10000,0)-1+$H2917,I2917),"Does Not Exist")</f>
        <v>Does Not Exist</v>
      </c>
      <c r="G2917" s="5" t="str">
        <f si="42" t="shared"/>
        <v>Offer605500monthly_payment</v>
      </c>
    </row>
    <row r="2918" spans="1:7" x14ac:dyDescent="0.2">
      <c r="A2918" s="5" t="s">
        <v>148</v>
      </c>
      <c r="B2918" s="8">
        <v>60</v>
      </c>
      <c r="C2918" s="8">
        <v>5500</v>
      </c>
      <c r="D2918" s="5" t="s">
        <v>149</v>
      </c>
      <c r="E2918" s="5" t="str">
        <f ca="1">IFERROR(OFFSET(Input!$F$1,MATCH(G2918,Input!$K$1:$K$10000,0)-1+$H2918,I2918),"Does Not Exist")</f>
        <v>Does Not Exist</v>
      </c>
      <c r="G2918" s="5" t="str">
        <f si="42" t="shared"/>
        <v>Offer605500display</v>
      </c>
    </row>
    <row r="2919" spans="1:7" x14ac:dyDescent="0.2">
      <c r="A2919" s="5" t="s">
        <v>148</v>
      </c>
      <c r="B2919" s="8">
        <v>60</v>
      </c>
      <c r="C2919" s="8">
        <v>5500</v>
      </c>
      <c r="D2919" s="5" t="s">
        <v>150</v>
      </c>
      <c r="E2919" s="5" t="str">
        <f ca="1">IFERROR(OFFSET(Input!$F$1,MATCH(G2919,Input!$K$1:$K$10000,0)-1+$H2919,I2919),"Does Not Exist")</f>
        <v>Does Not Exist</v>
      </c>
      <c r="G2919" s="5" t="str">
        <f si="42" t="shared"/>
        <v>Offer605500type</v>
      </c>
    </row>
    <row r="2920" spans="1:7" x14ac:dyDescent="0.2">
      <c r="A2920" s="5" t="s">
        <v>148</v>
      </c>
      <c r="B2920" s="8">
        <v>60</v>
      </c>
      <c r="C2920" s="8">
        <v>6000</v>
      </c>
      <c r="D2920" s="5" t="s">
        <v>123</v>
      </c>
      <c r="E2920" s="5" t="str">
        <f ca="1">IFERROR(OFFSET(Input!$F$1,MATCH(G2920,Input!$K$1:$K$10000,0)-1+$H2920,I2920),"Does Not Exist")</f>
        <v>Does Not Exist</v>
      </c>
      <c r="G2920" s="5" t="str">
        <f si="42" t="shared"/>
        <v>Offer606000annual_interest_rate</v>
      </c>
    </row>
    <row r="2921" spans="1:7" x14ac:dyDescent="0.2">
      <c r="A2921" s="5" t="s">
        <v>148</v>
      </c>
      <c r="B2921" s="8">
        <v>60</v>
      </c>
      <c r="C2921" s="8">
        <v>6000</v>
      </c>
      <c r="D2921" s="5" t="s">
        <v>86</v>
      </c>
      <c r="E2921" s="5" t="str">
        <f ca="1">IFERROR(OFFSET(Input!$F$1,MATCH(G2921,Input!$K$1:$K$10000,0)-1+$H2921,I2921),"Does Not Exist")</f>
        <v>Does Not Exist</v>
      </c>
      <c r="G2921" s="5" t="str">
        <f si="42" t="shared"/>
        <v>Offer606000origination_fee_rate</v>
      </c>
    </row>
    <row r="2922" spans="1:7" x14ac:dyDescent="0.2">
      <c r="A2922" s="5" t="s">
        <v>148</v>
      </c>
      <c r="B2922" s="8">
        <v>60</v>
      </c>
      <c r="C2922" s="8">
        <v>6000</v>
      </c>
      <c r="D2922" s="5" t="s">
        <v>145</v>
      </c>
      <c r="E2922" s="5" t="str">
        <f ca="1">IFERROR(OFFSET(Input!$F$1,MATCH(G2922,Input!$K$1:$K$10000,0)-1+$H2922,I2922),"Does Not Exist")</f>
        <v>Does Not Exist</v>
      </c>
      <c r="G2922" s="5" t="str">
        <f si="42" t="shared"/>
        <v>Offer606000origination_fee_amount</v>
      </c>
    </row>
    <row r="2923" spans="1:7" x14ac:dyDescent="0.2">
      <c r="A2923" s="5" t="s">
        <v>148</v>
      </c>
      <c r="B2923" s="8">
        <v>60</v>
      </c>
      <c r="C2923" s="8">
        <v>6000</v>
      </c>
      <c r="D2923" s="5" t="s">
        <v>74</v>
      </c>
      <c r="E2923" s="5" t="str">
        <f ca="1">IFERROR(OFFSET(Input!$F$1,MATCH(G2923,Input!$K$1:$K$10000,0)-1+$H2923,I2923),"Does Not Exist")</f>
        <v>Does Not Exist</v>
      </c>
      <c r="G2923" s="5" t="str">
        <f si="42" t="shared"/>
        <v>Offer606000apr</v>
      </c>
    </row>
    <row r="2924" spans="1:7" x14ac:dyDescent="0.2">
      <c r="A2924" s="5" t="s">
        <v>148</v>
      </c>
      <c r="B2924" s="8">
        <v>60</v>
      </c>
      <c r="C2924" s="8">
        <v>6000</v>
      </c>
      <c r="D2924" s="5" t="s">
        <v>84</v>
      </c>
      <c r="E2924" s="5" t="str">
        <f ca="1">IFERROR(OFFSET(Input!$F$1,MATCH(G2924,Input!$K$1:$K$10000,0)-1+$H2924,I2924),"Does Not Exist")</f>
        <v>Does Not Exist</v>
      </c>
      <c r="G2924" s="5" t="str">
        <f si="42" t="shared"/>
        <v>Offer606000monthly_payment</v>
      </c>
    </row>
    <row r="2925" spans="1:7" x14ac:dyDescent="0.2">
      <c r="A2925" s="5" t="s">
        <v>148</v>
      </c>
      <c r="B2925" s="8">
        <v>60</v>
      </c>
      <c r="C2925" s="8">
        <v>6000</v>
      </c>
      <c r="D2925" s="5" t="s">
        <v>149</v>
      </c>
      <c r="E2925" s="5" t="str">
        <f ca="1">IFERROR(OFFSET(Input!$F$1,MATCH(G2925,Input!$K$1:$K$10000,0)-1+$H2925,I2925),"Does Not Exist")</f>
        <v>Does Not Exist</v>
      </c>
      <c r="G2925" s="5" t="str">
        <f si="42" t="shared"/>
        <v>Offer606000display</v>
      </c>
    </row>
    <row r="2926" spans="1:7" x14ac:dyDescent="0.2">
      <c r="A2926" s="5" t="s">
        <v>148</v>
      </c>
      <c r="B2926" s="8">
        <v>60</v>
      </c>
      <c r="C2926" s="8">
        <v>6000</v>
      </c>
      <c r="D2926" s="5" t="s">
        <v>150</v>
      </c>
      <c r="E2926" s="5" t="str">
        <f ca="1">IFERROR(OFFSET(Input!$F$1,MATCH(G2926,Input!$K$1:$K$10000,0)-1+$H2926,I2926),"Does Not Exist")</f>
        <v>Does Not Exist</v>
      </c>
      <c r="G2926" s="5" t="str">
        <f si="42" t="shared"/>
        <v>Offer606000type</v>
      </c>
    </row>
    <row r="2927" spans="1:7" x14ac:dyDescent="0.2">
      <c r="A2927" s="5" t="s">
        <v>148</v>
      </c>
      <c r="B2927" s="8">
        <v>60</v>
      </c>
      <c r="C2927" s="8">
        <v>6500</v>
      </c>
      <c r="D2927" s="5" t="s">
        <v>123</v>
      </c>
      <c r="E2927" s="5" t="str">
        <f ca="1">IFERROR(OFFSET(Input!$F$1,MATCH(G2927,Input!$K$1:$K$10000,0)-1+$H2927,I2927),"Does Not Exist")</f>
        <v>Does Not Exist</v>
      </c>
      <c r="G2927" s="5" t="str">
        <f si="42" t="shared"/>
        <v>Offer606500annual_interest_rate</v>
      </c>
    </row>
    <row r="2928" spans="1:7" x14ac:dyDescent="0.2">
      <c r="A2928" s="5" t="s">
        <v>148</v>
      </c>
      <c r="B2928" s="8">
        <v>60</v>
      </c>
      <c r="C2928" s="8">
        <v>6500</v>
      </c>
      <c r="D2928" s="5" t="s">
        <v>86</v>
      </c>
      <c r="E2928" s="5" t="str">
        <f ca="1">IFERROR(OFFSET(Input!$F$1,MATCH(G2928,Input!$K$1:$K$10000,0)-1+$H2928,I2928),"Does Not Exist")</f>
        <v>Does Not Exist</v>
      </c>
      <c r="G2928" s="5" t="str">
        <f si="42" t="shared"/>
        <v>Offer606500origination_fee_rate</v>
      </c>
    </row>
    <row r="2929" spans="1:7" x14ac:dyDescent="0.2">
      <c r="A2929" s="5" t="s">
        <v>148</v>
      </c>
      <c r="B2929" s="8">
        <v>60</v>
      </c>
      <c r="C2929" s="8">
        <v>6500</v>
      </c>
      <c r="D2929" s="5" t="s">
        <v>145</v>
      </c>
      <c r="E2929" s="5" t="str">
        <f ca="1">IFERROR(OFFSET(Input!$F$1,MATCH(G2929,Input!$K$1:$K$10000,0)-1+$H2929,I2929),"Does Not Exist")</f>
        <v>Does Not Exist</v>
      </c>
      <c r="G2929" s="5" t="str">
        <f si="42" t="shared"/>
        <v>Offer606500origination_fee_amount</v>
      </c>
    </row>
    <row r="2930" spans="1:7" x14ac:dyDescent="0.2">
      <c r="A2930" s="5" t="s">
        <v>148</v>
      </c>
      <c r="B2930" s="8">
        <v>60</v>
      </c>
      <c r="C2930" s="8">
        <v>6500</v>
      </c>
      <c r="D2930" s="5" t="s">
        <v>74</v>
      </c>
      <c r="E2930" s="5" t="str">
        <f ca="1">IFERROR(OFFSET(Input!$F$1,MATCH(G2930,Input!$K$1:$K$10000,0)-1+$H2930,I2930),"Does Not Exist")</f>
        <v>Does Not Exist</v>
      </c>
      <c r="G2930" s="5" t="str">
        <f si="42" t="shared"/>
        <v>Offer606500apr</v>
      </c>
    </row>
    <row r="2931" spans="1:7" x14ac:dyDescent="0.2">
      <c r="A2931" s="5" t="s">
        <v>148</v>
      </c>
      <c r="B2931" s="8">
        <v>60</v>
      </c>
      <c r="C2931" s="8">
        <v>6500</v>
      </c>
      <c r="D2931" s="5" t="s">
        <v>84</v>
      </c>
      <c r="E2931" s="5" t="str">
        <f ca="1">IFERROR(OFFSET(Input!$F$1,MATCH(G2931,Input!$K$1:$K$10000,0)-1+$H2931,I2931),"Does Not Exist")</f>
        <v>Does Not Exist</v>
      </c>
      <c r="G2931" s="5" t="str">
        <f si="42" t="shared"/>
        <v>Offer606500monthly_payment</v>
      </c>
    </row>
    <row r="2932" spans="1:7" x14ac:dyDescent="0.2">
      <c r="A2932" s="5" t="s">
        <v>148</v>
      </c>
      <c r="B2932" s="8">
        <v>60</v>
      </c>
      <c r="C2932" s="8">
        <v>6500</v>
      </c>
      <c r="D2932" s="5" t="s">
        <v>149</v>
      </c>
      <c r="E2932" s="5" t="str">
        <f ca="1">IFERROR(OFFSET(Input!$F$1,MATCH(G2932,Input!$K$1:$K$10000,0)-1+$H2932,I2932),"Does Not Exist")</f>
        <v>Does Not Exist</v>
      </c>
      <c r="G2932" s="5" t="str">
        <f si="42" t="shared"/>
        <v>Offer606500display</v>
      </c>
    </row>
    <row r="2933" spans="1:7" x14ac:dyDescent="0.2">
      <c r="A2933" s="5" t="s">
        <v>148</v>
      </c>
      <c r="B2933" s="8">
        <v>60</v>
      </c>
      <c r="C2933" s="8">
        <v>6500</v>
      </c>
      <c r="D2933" s="5" t="s">
        <v>150</v>
      </c>
      <c r="E2933" s="5" t="str">
        <f ca="1">IFERROR(OFFSET(Input!$F$1,MATCH(G2933,Input!$K$1:$K$10000,0)-1+$H2933,I2933),"Does Not Exist")</f>
        <v>Does Not Exist</v>
      </c>
      <c r="G2933" s="5" t="str">
        <f si="42" t="shared"/>
        <v>Offer606500type</v>
      </c>
    </row>
    <row r="2934" spans="1:7" x14ac:dyDescent="0.2">
      <c r="A2934" s="5" t="s">
        <v>148</v>
      </c>
      <c r="B2934" s="8">
        <v>60</v>
      </c>
      <c r="C2934" s="8">
        <v>7000</v>
      </c>
      <c r="D2934" s="5" t="s">
        <v>123</v>
      </c>
      <c r="E2934" s="5" t="str">
        <f ca="1">IFERROR(OFFSET(Input!$F$1,MATCH(G2934,Input!$K$1:$K$10000,0)-1+$H2934,I2934),"Does Not Exist")</f>
        <v>Does Not Exist</v>
      </c>
      <c r="G2934" s="5" t="str">
        <f si="42" t="shared"/>
        <v>Offer607000annual_interest_rate</v>
      </c>
    </row>
    <row r="2935" spans="1:7" x14ac:dyDescent="0.2">
      <c r="A2935" s="5" t="s">
        <v>148</v>
      </c>
      <c r="B2935" s="8">
        <v>60</v>
      </c>
      <c r="C2935" s="8">
        <v>7000</v>
      </c>
      <c r="D2935" s="5" t="s">
        <v>86</v>
      </c>
      <c r="E2935" s="5" t="str">
        <f ca="1">IFERROR(OFFSET(Input!$F$1,MATCH(G2935,Input!$K$1:$K$10000,0)-1+$H2935,I2935),"Does Not Exist")</f>
        <v>Does Not Exist</v>
      </c>
      <c r="G2935" s="5" t="str">
        <f si="42" t="shared"/>
        <v>Offer607000origination_fee_rate</v>
      </c>
    </row>
    <row r="2936" spans="1:7" x14ac:dyDescent="0.2">
      <c r="A2936" s="5" t="s">
        <v>148</v>
      </c>
      <c r="B2936" s="8">
        <v>60</v>
      </c>
      <c r="C2936" s="8">
        <v>7000</v>
      </c>
      <c r="D2936" s="5" t="s">
        <v>145</v>
      </c>
      <c r="E2936" s="5" t="str">
        <f ca="1">IFERROR(OFFSET(Input!$F$1,MATCH(G2936,Input!$K$1:$K$10000,0)-1+$H2936,I2936),"Does Not Exist")</f>
        <v>Does Not Exist</v>
      </c>
      <c r="G2936" s="5" t="str">
        <f si="42" t="shared"/>
        <v>Offer607000origination_fee_amount</v>
      </c>
    </row>
    <row r="2937" spans="1:7" x14ac:dyDescent="0.2">
      <c r="A2937" s="5" t="s">
        <v>148</v>
      </c>
      <c r="B2937" s="8">
        <v>60</v>
      </c>
      <c r="C2937" s="8">
        <v>7000</v>
      </c>
      <c r="D2937" s="5" t="s">
        <v>74</v>
      </c>
      <c r="E2937" s="5" t="str">
        <f ca="1">IFERROR(OFFSET(Input!$F$1,MATCH(G2937,Input!$K$1:$K$10000,0)-1+$H2937,I2937),"Does Not Exist")</f>
        <v>Does Not Exist</v>
      </c>
      <c r="G2937" s="5" t="str">
        <f si="42" t="shared"/>
        <v>Offer607000apr</v>
      </c>
    </row>
    <row r="2938" spans="1:7" x14ac:dyDescent="0.2">
      <c r="A2938" s="5" t="s">
        <v>148</v>
      </c>
      <c r="B2938" s="8">
        <v>60</v>
      </c>
      <c r="C2938" s="8">
        <v>7000</v>
      </c>
      <c r="D2938" s="5" t="s">
        <v>84</v>
      </c>
      <c r="E2938" s="5" t="str">
        <f ca="1">IFERROR(OFFSET(Input!$F$1,MATCH(G2938,Input!$K$1:$K$10000,0)-1+$H2938,I2938),"Does Not Exist")</f>
        <v>Does Not Exist</v>
      </c>
      <c r="G2938" s="5" t="str">
        <f si="42" t="shared"/>
        <v>Offer607000monthly_payment</v>
      </c>
    </row>
    <row r="2939" spans="1:7" x14ac:dyDescent="0.2">
      <c r="A2939" s="5" t="s">
        <v>148</v>
      </c>
      <c r="B2939" s="8">
        <v>60</v>
      </c>
      <c r="C2939" s="8">
        <v>7000</v>
      </c>
      <c r="D2939" s="5" t="s">
        <v>149</v>
      </c>
      <c r="E2939" s="5" t="str">
        <f ca="1">IFERROR(OFFSET(Input!$F$1,MATCH(G2939,Input!$K$1:$K$10000,0)-1+$H2939,I2939),"Does Not Exist")</f>
        <v>Does Not Exist</v>
      </c>
      <c r="G2939" s="5" t="str">
        <f si="42" t="shared"/>
        <v>Offer607000display</v>
      </c>
    </row>
    <row r="2940" spans="1:7" x14ac:dyDescent="0.2">
      <c r="A2940" s="5" t="s">
        <v>148</v>
      </c>
      <c r="B2940" s="8">
        <v>60</v>
      </c>
      <c r="C2940" s="8">
        <v>7000</v>
      </c>
      <c r="D2940" s="5" t="s">
        <v>150</v>
      </c>
      <c r="E2940" s="5" t="str">
        <f ca="1">IFERROR(OFFSET(Input!$F$1,MATCH(G2940,Input!$K$1:$K$10000,0)-1+$H2940,I2940),"Does Not Exist")</f>
        <v>Does Not Exist</v>
      </c>
      <c r="G2940" s="5" t="str">
        <f si="42" t="shared"/>
        <v>Offer607000type</v>
      </c>
    </row>
    <row r="2941" spans="1:7" x14ac:dyDescent="0.2">
      <c r="A2941" s="5" t="s">
        <v>148</v>
      </c>
      <c r="B2941" s="8">
        <v>60</v>
      </c>
      <c r="C2941" s="8">
        <v>7500</v>
      </c>
      <c r="D2941" s="5" t="s">
        <v>123</v>
      </c>
      <c r="E2941" s="5" t="str">
        <f ca="1">IFERROR(OFFSET(Input!$F$1,MATCH(G2941,Input!$K$1:$K$10000,0)-1+$H2941,I2941),"Does Not Exist")</f>
        <v>Does Not Exist</v>
      </c>
      <c r="G2941" s="5" t="str">
        <f si="42" t="shared"/>
        <v>Offer607500annual_interest_rate</v>
      </c>
    </row>
    <row r="2942" spans="1:7" x14ac:dyDescent="0.2">
      <c r="A2942" s="5" t="s">
        <v>148</v>
      </c>
      <c r="B2942" s="8">
        <v>60</v>
      </c>
      <c r="C2942" s="8">
        <v>7500</v>
      </c>
      <c r="D2942" s="5" t="s">
        <v>86</v>
      </c>
      <c r="E2942" s="5" t="str">
        <f ca="1">IFERROR(OFFSET(Input!$F$1,MATCH(G2942,Input!$K$1:$K$10000,0)-1+$H2942,I2942),"Does Not Exist")</f>
        <v>Does Not Exist</v>
      </c>
      <c r="G2942" s="5" t="str">
        <f si="42" t="shared"/>
        <v>Offer607500origination_fee_rate</v>
      </c>
    </row>
    <row r="2943" spans="1:7" x14ac:dyDescent="0.2">
      <c r="A2943" s="5" t="s">
        <v>148</v>
      </c>
      <c r="B2943" s="8">
        <v>60</v>
      </c>
      <c r="C2943" s="8">
        <v>7500</v>
      </c>
      <c r="D2943" s="5" t="s">
        <v>145</v>
      </c>
      <c r="E2943" s="5" t="str">
        <f ca="1">IFERROR(OFFSET(Input!$F$1,MATCH(G2943,Input!$K$1:$K$10000,0)-1+$H2943,I2943),"Does Not Exist")</f>
        <v>Does Not Exist</v>
      </c>
      <c r="G2943" s="5" t="str">
        <f si="42" t="shared"/>
        <v>Offer607500origination_fee_amount</v>
      </c>
    </row>
    <row r="2944" spans="1:7" x14ac:dyDescent="0.2">
      <c r="A2944" s="5" t="s">
        <v>148</v>
      </c>
      <c r="B2944" s="8">
        <v>60</v>
      </c>
      <c r="C2944" s="8">
        <v>7500</v>
      </c>
      <c r="D2944" s="5" t="s">
        <v>74</v>
      </c>
      <c r="E2944" s="5" t="str">
        <f ca="1">IFERROR(OFFSET(Input!$F$1,MATCH(G2944,Input!$K$1:$K$10000,0)-1+$H2944,I2944),"Does Not Exist")</f>
        <v>Does Not Exist</v>
      </c>
      <c r="G2944" s="5" t="str">
        <f si="42" t="shared"/>
        <v>Offer607500apr</v>
      </c>
    </row>
    <row r="2945" spans="1:7" x14ac:dyDescent="0.2">
      <c r="A2945" s="5" t="s">
        <v>148</v>
      </c>
      <c r="B2945" s="8">
        <v>60</v>
      </c>
      <c r="C2945" s="8">
        <v>7500</v>
      </c>
      <c r="D2945" s="5" t="s">
        <v>84</v>
      </c>
      <c r="E2945" s="5" t="str">
        <f ca="1">IFERROR(OFFSET(Input!$F$1,MATCH(G2945,Input!$K$1:$K$10000,0)-1+$H2945,I2945),"Does Not Exist")</f>
        <v>Does Not Exist</v>
      </c>
      <c r="G2945" s="5" t="str">
        <f si="42" t="shared"/>
        <v>Offer607500monthly_payment</v>
      </c>
    </row>
    <row r="2946" spans="1:7" x14ac:dyDescent="0.2">
      <c r="A2946" s="5" t="s">
        <v>148</v>
      </c>
      <c r="B2946" s="8">
        <v>60</v>
      </c>
      <c r="C2946" s="8">
        <v>7500</v>
      </c>
      <c r="D2946" s="5" t="s">
        <v>149</v>
      </c>
      <c r="E2946" s="5" t="str">
        <f ca="1">IFERROR(OFFSET(Input!$F$1,MATCH(G2946,Input!$K$1:$K$10000,0)-1+$H2946,I2946),"Does Not Exist")</f>
        <v>Does Not Exist</v>
      </c>
      <c r="G2946" s="5" t="str">
        <f si="42" t="shared"/>
        <v>Offer607500display</v>
      </c>
    </row>
    <row r="2947" spans="1:7" x14ac:dyDescent="0.2">
      <c r="A2947" s="5" t="s">
        <v>148</v>
      </c>
      <c r="B2947" s="8">
        <v>60</v>
      </c>
      <c r="C2947" s="8">
        <v>7500</v>
      </c>
      <c r="D2947" s="5" t="s">
        <v>150</v>
      </c>
      <c r="E2947" s="5" t="str">
        <f ca="1">IFERROR(OFFSET(Input!$F$1,MATCH(G2947,Input!$K$1:$K$10000,0)-1+$H2947,I2947),"Does Not Exist")</f>
        <v>Does Not Exist</v>
      </c>
      <c r="G2947" s="5" t="str">
        <f si="42" t="shared"/>
        <v>Offer607500type</v>
      </c>
    </row>
    <row r="2948" spans="1:7" x14ac:dyDescent="0.2">
      <c r="A2948" s="5" t="s">
        <v>148</v>
      </c>
      <c r="B2948" s="8">
        <v>60</v>
      </c>
      <c r="C2948" s="8">
        <v>8000</v>
      </c>
      <c r="D2948" s="5" t="s">
        <v>123</v>
      </c>
      <c r="E2948" s="5" t="str">
        <f ca="1">IFERROR(OFFSET(Input!$F$1,MATCH(G2948,Input!$K$1:$K$10000,0)-1+$H2948,I2948),"Does Not Exist")</f>
        <v>Does Not Exist</v>
      </c>
      <c r="G2948" s="5" t="str">
        <f si="42" t="shared"/>
        <v>Offer608000annual_interest_rate</v>
      </c>
    </row>
    <row r="2949" spans="1:7" x14ac:dyDescent="0.2">
      <c r="A2949" s="5" t="s">
        <v>148</v>
      </c>
      <c r="B2949" s="8">
        <v>60</v>
      </c>
      <c r="C2949" s="8">
        <v>8000</v>
      </c>
      <c r="D2949" s="5" t="s">
        <v>86</v>
      </c>
      <c r="E2949" s="5" t="str">
        <f ca="1">IFERROR(OFFSET(Input!$F$1,MATCH(G2949,Input!$K$1:$K$10000,0)-1+$H2949,I2949),"Does Not Exist")</f>
        <v>Does Not Exist</v>
      </c>
      <c r="G2949" s="5" t="str">
        <f si="42" t="shared"/>
        <v>Offer608000origination_fee_rate</v>
      </c>
    </row>
    <row r="2950" spans="1:7" x14ac:dyDescent="0.2">
      <c r="A2950" s="5" t="s">
        <v>148</v>
      </c>
      <c r="B2950" s="8">
        <v>60</v>
      </c>
      <c r="C2950" s="8">
        <v>8000</v>
      </c>
      <c r="D2950" s="5" t="s">
        <v>145</v>
      </c>
      <c r="E2950" s="5" t="str">
        <f ca="1">IFERROR(OFFSET(Input!$F$1,MATCH(G2950,Input!$K$1:$K$10000,0)-1+$H2950,I2950),"Does Not Exist")</f>
        <v>Does Not Exist</v>
      </c>
      <c r="G2950" s="5" t="str">
        <f si="42" t="shared"/>
        <v>Offer608000origination_fee_amount</v>
      </c>
    </row>
    <row r="2951" spans="1:7" x14ac:dyDescent="0.2">
      <c r="A2951" s="5" t="s">
        <v>148</v>
      </c>
      <c r="B2951" s="8">
        <v>60</v>
      </c>
      <c r="C2951" s="8">
        <v>8000</v>
      </c>
      <c r="D2951" s="5" t="s">
        <v>74</v>
      </c>
      <c r="E2951" s="5" t="str">
        <f ca="1">IFERROR(OFFSET(Input!$F$1,MATCH(G2951,Input!$K$1:$K$10000,0)-1+$H2951,I2951),"Does Not Exist")</f>
        <v>Does Not Exist</v>
      </c>
      <c r="G2951" s="5" t="str">
        <f si="42" t="shared"/>
        <v>Offer608000apr</v>
      </c>
    </row>
    <row r="2952" spans="1:7" x14ac:dyDescent="0.2">
      <c r="A2952" s="5" t="s">
        <v>148</v>
      </c>
      <c r="B2952" s="8">
        <v>60</v>
      </c>
      <c r="C2952" s="8">
        <v>8000</v>
      </c>
      <c r="D2952" s="5" t="s">
        <v>84</v>
      </c>
      <c r="E2952" s="5" t="str">
        <f ca="1">IFERROR(OFFSET(Input!$F$1,MATCH(G2952,Input!$K$1:$K$10000,0)-1+$H2952,I2952),"Does Not Exist")</f>
        <v>Does Not Exist</v>
      </c>
      <c r="G2952" s="5" t="str">
        <f si="42" t="shared"/>
        <v>Offer608000monthly_payment</v>
      </c>
    </row>
    <row r="2953" spans="1:7" x14ac:dyDescent="0.2">
      <c r="A2953" s="5" t="s">
        <v>148</v>
      </c>
      <c r="B2953" s="8">
        <v>60</v>
      </c>
      <c r="C2953" s="8">
        <v>8000</v>
      </c>
      <c r="D2953" s="5" t="s">
        <v>149</v>
      </c>
      <c r="E2953" s="5" t="str">
        <f ca="1">IFERROR(OFFSET(Input!$F$1,MATCH(G2953,Input!$K$1:$K$10000,0)-1+$H2953,I2953),"Does Not Exist")</f>
        <v>Does Not Exist</v>
      </c>
      <c r="G2953" s="5" t="str">
        <f si="42" t="shared"/>
        <v>Offer608000display</v>
      </c>
    </row>
    <row r="2954" spans="1:7" x14ac:dyDescent="0.2">
      <c r="A2954" s="5" t="s">
        <v>148</v>
      </c>
      <c r="B2954" s="8">
        <v>60</v>
      </c>
      <c r="C2954" s="8">
        <v>8000</v>
      </c>
      <c r="D2954" s="5" t="s">
        <v>150</v>
      </c>
      <c r="E2954" s="5" t="str">
        <f ca="1">IFERROR(OFFSET(Input!$F$1,MATCH(G2954,Input!$K$1:$K$10000,0)-1+$H2954,I2954),"Does Not Exist")</f>
        <v>Does Not Exist</v>
      </c>
      <c r="G2954" s="5" t="str">
        <f si="42" t="shared"/>
        <v>Offer608000type</v>
      </c>
    </row>
    <row r="2955" spans="1:7" x14ac:dyDescent="0.2">
      <c r="A2955" s="5" t="s">
        <v>148</v>
      </c>
      <c r="B2955" s="8">
        <v>60</v>
      </c>
      <c r="C2955" s="8">
        <v>8500</v>
      </c>
      <c r="D2955" s="5" t="s">
        <v>123</v>
      </c>
      <c r="E2955" s="5" t="str">
        <f ca="1">IFERROR(OFFSET(Input!$F$1,MATCH(G2955,Input!$K$1:$K$10000,0)-1+$H2955,I2955),"Does Not Exist")</f>
        <v>Does Not Exist</v>
      </c>
      <c r="G2955" s="5" t="str">
        <f si="42" t="shared"/>
        <v>Offer608500annual_interest_rate</v>
      </c>
    </row>
    <row r="2956" spans="1:7" x14ac:dyDescent="0.2">
      <c r="A2956" s="5" t="s">
        <v>148</v>
      </c>
      <c r="B2956" s="8">
        <v>60</v>
      </c>
      <c r="C2956" s="8">
        <v>8500</v>
      </c>
      <c r="D2956" s="5" t="s">
        <v>86</v>
      </c>
      <c r="E2956" s="5" t="str">
        <f ca="1">IFERROR(OFFSET(Input!$F$1,MATCH(G2956,Input!$K$1:$K$10000,0)-1+$H2956,I2956),"Does Not Exist")</f>
        <v>Does Not Exist</v>
      </c>
      <c r="G2956" s="5" t="str">
        <f si="42" t="shared"/>
        <v>Offer608500origination_fee_rate</v>
      </c>
    </row>
    <row r="2957" spans="1:7" x14ac:dyDescent="0.2">
      <c r="A2957" s="5" t="s">
        <v>148</v>
      </c>
      <c r="B2957" s="8">
        <v>60</v>
      </c>
      <c r="C2957" s="8">
        <v>8500</v>
      </c>
      <c r="D2957" s="5" t="s">
        <v>145</v>
      </c>
      <c r="E2957" s="5" t="str">
        <f ca="1">IFERROR(OFFSET(Input!$F$1,MATCH(G2957,Input!$K$1:$K$10000,0)-1+$H2957,I2957),"Does Not Exist")</f>
        <v>Does Not Exist</v>
      </c>
      <c r="G2957" s="5" t="str">
        <f si="42" t="shared"/>
        <v>Offer608500origination_fee_amount</v>
      </c>
    </row>
    <row r="2958" spans="1:7" x14ac:dyDescent="0.2">
      <c r="A2958" s="5" t="s">
        <v>148</v>
      </c>
      <c r="B2958" s="8">
        <v>60</v>
      </c>
      <c r="C2958" s="8">
        <v>8500</v>
      </c>
      <c r="D2958" s="5" t="s">
        <v>74</v>
      </c>
      <c r="E2958" s="5" t="str">
        <f ca="1">IFERROR(OFFSET(Input!$F$1,MATCH(G2958,Input!$K$1:$K$10000,0)-1+$H2958,I2958),"Does Not Exist")</f>
        <v>Does Not Exist</v>
      </c>
      <c r="G2958" s="5" t="str">
        <f si="42" t="shared"/>
        <v>Offer608500apr</v>
      </c>
    </row>
    <row r="2959" spans="1:7" x14ac:dyDescent="0.2">
      <c r="A2959" s="5" t="s">
        <v>148</v>
      </c>
      <c r="B2959" s="8">
        <v>60</v>
      </c>
      <c r="C2959" s="8">
        <v>8500</v>
      </c>
      <c r="D2959" s="5" t="s">
        <v>84</v>
      </c>
      <c r="E2959" s="5" t="str">
        <f ca="1">IFERROR(OFFSET(Input!$F$1,MATCH(G2959,Input!$K$1:$K$10000,0)-1+$H2959,I2959),"Does Not Exist")</f>
        <v>Does Not Exist</v>
      </c>
      <c r="G2959" s="5" t="str">
        <f si="42" t="shared"/>
        <v>Offer608500monthly_payment</v>
      </c>
    </row>
    <row r="2960" spans="1:7" x14ac:dyDescent="0.2">
      <c r="A2960" s="5" t="s">
        <v>148</v>
      </c>
      <c r="B2960" s="8">
        <v>60</v>
      </c>
      <c r="C2960" s="8">
        <v>8500</v>
      </c>
      <c r="D2960" s="5" t="s">
        <v>149</v>
      </c>
      <c r="E2960" s="5" t="str">
        <f ca="1">IFERROR(OFFSET(Input!$F$1,MATCH(G2960,Input!$K$1:$K$10000,0)-1+$H2960,I2960),"Does Not Exist")</f>
        <v>Does Not Exist</v>
      </c>
      <c r="G2960" s="5" t="str">
        <f si="42" t="shared"/>
        <v>Offer608500display</v>
      </c>
    </row>
    <row r="2961" spans="1:7" x14ac:dyDescent="0.2">
      <c r="A2961" s="5" t="s">
        <v>148</v>
      </c>
      <c r="B2961" s="8">
        <v>60</v>
      </c>
      <c r="C2961" s="8">
        <v>8500</v>
      </c>
      <c r="D2961" s="5" t="s">
        <v>150</v>
      </c>
      <c r="E2961" s="5" t="str">
        <f ca="1">IFERROR(OFFSET(Input!$F$1,MATCH(G2961,Input!$K$1:$K$10000,0)-1+$H2961,I2961),"Does Not Exist")</f>
        <v>Does Not Exist</v>
      </c>
      <c r="G2961" s="5" t="str">
        <f si="42" t="shared"/>
        <v>Offer608500type</v>
      </c>
    </row>
    <row r="2962" spans="1:7" x14ac:dyDescent="0.2">
      <c r="A2962" s="5" t="s">
        <v>148</v>
      </c>
      <c r="B2962" s="8">
        <v>60</v>
      </c>
      <c r="C2962" s="8">
        <v>9000</v>
      </c>
      <c r="D2962" s="5" t="s">
        <v>123</v>
      </c>
      <c r="E2962" s="5" t="str">
        <f ca="1">IFERROR(OFFSET(Input!$F$1,MATCH(G2962,Input!$K$1:$K$10000,0)-1+$H2962,I2962),"Does Not Exist")</f>
        <v>Does Not Exist</v>
      </c>
      <c r="G2962" s="5" t="str">
        <f si="42" t="shared"/>
        <v>Offer609000annual_interest_rate</v>
      </c>
    </row>
    <row r="2963" spans="1:7" x14ac:dyDescent="0.2">
      <c r="A2963" s="5" t="s">
        <v>148</v>
      </c>
      <c r="B2963" s="8">
        <v>60</v>
      </c>
      <c r="C2963" s="8">
        <v>9000</v>
      </c>
      <c r="D2963" s="5" t="s">
        <v>86</v>
      </c>
      <c r="E2963" s="5" t="str">
        <f ca="1">IFERROR(OFFSET(Input!$F$1,MATCH(G2963,Input!$K$1:$K$10000,0)-1+$H2963,I2963),"Does Not Exist")</f>
        <v>Does Not Exist</v>
      </c>
      <c r="G2963" s="5" t="str">
        <f si="42" t="shared"/>
        <v>Offer609000origination_fee_rate</v>
      </c>
    </row>
    <row r="2964" spans="1:7" x14ac:dyDescent="0.2">
      <c r="A2964" s="5" t="s">
        <v>148</v>
      </c>
      <c r="B2964" s="8">
        <v>60</v>
      </c>
      <c r="C2964" s="8">
        <v>9000</v>
      </c>
      <c r="D2964" s="5" t="s">
        <v>145</v>
      </c>
      <c r="E2964" s="5" t="str">
        <f ca="1">IFERROR(OFFSET(Input!$F$1,MATCH(G2964,Input!$K$1:$K$10000,0)-1+$H2964,I2964),"Does Not Exist")</f>
        <v>Does Not Exist</v>
      </c>
      <c r="G2964" s="5" t="str">
        <f si="42" t="shared"/>
        <v>Offer609000origination_fee_amount</v>
      </c>
    </row>
    <row r="2965" spans="1:7" x14ac:dyDescent="0.2">
      <c r="A2965" s="5" t="s">
        <v>148</v>
      </c>
      <c r="B2965" s="8">
        <v>60</v>
      </c>
      <c r="C2965" s="8">
        <v>9000</v>
      </c>
      <c r="D2965" s="5" t="s">
        <v>74</v>
      </c>
      <c r="E2965" s="5" t="str">
        <f ca="1">IFERROR(OFFSET(Input!$F$1,MATCH(G2965,Input!$K$1:$K$10000,0)-1+$H2965,I2965),"Does Not Exist")</f>
        <v>Does Not Exist</v>
      </c>
      <c r="G2965" s="5" t="str">
        <f si="42" t="shared"/>
        <v>Offer609000apr</v>
      </c>
    </row>
    <row r="2966" spans="1:7" x14ac:dyDescent="0.2">
      <c r="A2966" s="5" t="s">
        <v>148</v>
      </c>
      <c r="B2966" s="8">
        <v>60</v>
      </c>
      <c r="C2966" s="8">
        <v>9000</v>
      </c>
      <c r="D2966" s="5" t="s">
        <v>84</v>
      </c>
      <c r="E2966" s="5" t="str">
        <f ca="1">IFERROR(OFFSET(Input!$F$1,MATCH(G2966,Input!$K$1:$K$10000,0)-1+$H2966,I2966),"Does Not Exist")</f>
        <v>Does Not Exist</v>
      </c>
      <c r="G2966" s="5" t="str">
        <f si="42" t="shared"/>
        <v>Offer609000monthly_payment</v>
      </c>
    </row>
    <row r="2967" spans="1:7" x14ac:dyDescent="0.2">
      <c r="A2967" s="5" t="s">
        <v>148</v>
      </c>
      <c r="B2967" s="8">
        <v>60</v>
      </c>
      <c r="C2967" s="8">
        <v>9000</v>
      </c>
      <c r="D2967" s="5" t="s">
        <v>149</v>
      </c>
      <c r="E2967" s="5" t="str">
        <f ca="1">IFERROR(OFFSET(Input!$F$1,MATCH(G2967,Input!$K$1:$K$10000,0)-1+$H2967,I2967),"Does Not Exist")</f>
        <v>Does Not Exist</v>
      </c>
      <c r="G2967" s="5" t="str">
        <f si="42" t="shared"/>
        <v>Offer609000display</v>
      </c>
    </row>
    <row r="2968" spans="1:7" x14ac:dyDescent="0.2">
      <c r="A2968" s="5" t="s">
        <v>148</v>
      </c>
      <c r="B2968" s="8">
        <v>60</v>
      </c>
      <c r="C2968" s="8">
        <v>9000</v>
      </c>
      <c r="D2968" s="5" t="s">
        <v>150</v>
      </c>
      <c r="E2968" s="5" t="str">
        <f ca="1">IFERROR(OFFSET(Input!$F$1,MATCH(G2968,Input!$K$1:$K$10000,0)-1+$H2968,I2968),"Does Not Exist")</f>
        <v>Does Not Exist</v>
      </c>
      <c r="G2968" s="5" t="str">
        <f si="42" t="shared"/>
        <v>Offer609000type</v>
      </c>
    </row>
    <row r="2969" spans="1:7" x14ac:dyDescent="0.2">
      <c r="A2969" s="5" t="s">
        <v>148</v>
      </c>
      <c r="B2969" s="8">
        <v>60</v>
      </c>
      <c r="C2969" s="8">
        <v>9500</v>
      </c>
      <c r="D2969" s="5" t="s">
        <v>123</v>
      </c>
      <c r="E2969" s="5" t="str">
        <f ca="1">IFERROR(OFFSET(Input!$F$1,MATCH(G2969,Input!$K$1:$K$10000,0)-1+$H2969,I2969),"Does Not Exist")</f>
        <v>Does Not Exist</v>
      </c>
      <c r="G2969" s="5" t="str">
        <f si="42" t="shared"/>
        <v>Offer609500annual_interest_rate</v>
      </c>
    </row>
    <row r="2970" spans="1:7" x14ac:dyDescent="0.2">
      <c r="A2970" s="5" t="s">
        <v>148</v>
      </c>
      <c r="B2970" s="8">
        <v>60</v>
      </c>
      <c r="C2970" s="8">
        <v>9500</v>
      </c>
      <c r="D2970" s="5" t="s">
        <v>86</v>
      </c>
      <c r="E2970" s="5" t="str">
        <f ca="1">IFERROR(OFFSET(Input!$F$1,MATCH(G2970,Input!$K$1:$K$10000,0)-1+$H2970,I2970),"Does Not Exist")</f>
        <v>Does Not Exist</v>
      </c>
      <c r="G2970" s="5" t="str">
        <f si="42" t="shared"/>
        <v>Offer609500origination_fee_rate</v>
      </c>
    </row>
    <row r="2971" spans="1:7" x14ac:dyDescent="0.2">
      <c r="A2971" s="5" t="s">
        <v>148</v>
      </c>
      <c r="B2971" s="8">
        <v>60</v>
      </c>
      <c r="C2971" s="8">
        <v>9500</v>
      </c>
      <c r="D2971" s="5" t="s">
        <v>145</v>
      </c>
      <c r="E2971" s="5" t="str">
        <f ca="1">IFERROR(OFFSET(Input!$F$1,MATCH(G2971,Input!$K$1:$K$10000,0)-1+$H2971,I2971),"Does Not Exist")</f>
        <v>Does Not Exist</v>
      </c>
      <c r="G2971" s="5" t="str">
        <f si="42" t="shared"/>
        <v>Offer609500origination_fee_amount</v>
      </c>
    </row>
    <row r="2972" spans="1:7" x14ac:dyDescent="0.2">
      <c r="A2972" s="5" t="s">
        <v>148</v>
      </c>
      <c r="B2972" s="8">
        <v>60</v>
      </c>
      <c r="C2972" s="8">
        <v>9500</v>
      </c>
      <c r="D2972" s="5" t="s">
        <v>74</v>
      </c>
      <c r="E2972" s="5" t="str">
        <f ca="1">IFERROR(OFFSET(Input!$F$1,MATCH(G2972,Input!$K$1:$K$10000,0)-1+$H2972,I2972),"Does Not Exist")</f>
        <v>Does Not Exist</v>
      </c>
      <c r="G2972" s="5" t="str">
        <f si="42" t="shared"/>
        <v>Offer609500apr</v>
      </c>
    </row>
    <row r="2973" spans="1:7" x14ac:dyDescent="0.2">
      <c r="A2973" s="5" t="s">
        <v>148</v>
      </c>
      <c r="B2973" s="8">
        <v>60</v>
      </c>
      <c r="C2973" s="8">
        <v>9500</v>
      </c>
      <c r="D2973" s="5" t="s">
        <v>84</v>
      </c>
      <c r="E2973" s="5" t="str">
        <f ca="1">IFERROR(OFFSET(Input!$F$1,MATCH(G2973,Input!$K$1:$K$10000,0)-1+$H2973,I2973),"Does Not Exist")</f>
        <v>Does Not Exist</v>
      </c>
      <c r="G2973" s="5" t="str">
        <f si="42" t="shared"/>
        <v>Offer609500monthly_payment</v>
      </c>
    </row>
    <row r="2974" spans="1:7" x14ac:dyDescent="0.2">
      <c r="A2974" s="5" t="s">
        <v>148</v>
      </c>
      <c r="B2974" s="8">
        <v>60</v>
      </c>
      <c r="C2974" s="8">
        <v>9500</v>
      </c>
      <c r="D2974" s="5" t="s">
        <v>149</v>
      </c>
      <c r="E2974" s="5" t="str">
        <f ca="1">IFERROR(OFFSET(Input!$F$1,MATCH(G2974,Input!$K$1:$K$10000,0)-1+$H2974,I2974),"Does Not Exist")</f>
        <v>Does Not Exist</v>
      </c>
      <c r="G2974" s="5" t="str">
        <f si="42" t="shared"/>
        <v>Offer609500display</v>
      </c>
    </row>
    <row r="2975" spans="1:7" x14ac:dyDescent="0.2">
      <c r="A2975" s="5" t="s">
        <v>148</v>
      </c>
      <c r="B2975" s="8">
        <v>60</v>
      </c>
      <c r="C2975" s="8">
        <v>9500</v>
      </c>
      <c r="D2975" s="5" t="s">
        <v>150</v>
      </c>
      <c r="E2975" s="5" t="str">
        <f ca="1">IFERROR(OFFSET(Input!$F$1,MATCH(G2975,Input!$K$1:$K$10000,0)-1+$H2975,I2975),"Does Not Exist")</f>
        <v>Does Not Exist</v>
      </c>
      <c r="G2975" s="5" t="str">
        <f si="42" t="shared"/>
        <v>Offer609500type</v>
      </c>
    </row>
    <row r="2976" spans="1:7" x14ac:dyDescent="0.2">
      <c r="A2976" s="5" t="s">
        <v>148</v>
      </c>
      <c r="B2976" s="8">
        <v>60</v>
      </c>
      <c r="C2976" s="8">
        <v>10000</v>
      </c>
      <c r="D2976" s="5" t="s">
        <v>123</v>
      </c>
      <c r="E2976" s="5" t="str">
        <f ca="1">IFERROR(OFFSET(Input!$F$1,MATCH(G2976,Input!$K$1:$K$10000,0)-1+$H2976,I2976),"Does Not Exist")</f>
        <v>Does Not Exist</v>
      </c>
      <c r="G2976" s="5" t="str">
        <f ref="G2976:G3039" si="43" t="shared">A2976&amp;B2976&amp;C2976&amp;D2976</f>
        <v>Offer6010000annual_interest_rate</v>
      </c>
    </row>
    <row r="2977" spans="1:7" x14ac:dyDescent="0.2">
      <c r="A2977" s="5" t="s">
        <v>148</v>
      </c>
      <c r="B2977" s="8">
        <v>60</v>
      </c>
      <c r="C2977" s="8">
        <v>10000</v>
      </c>
      <c r="D2977" s="5" t="s">
        <v>86</v>
      </c>
      <c r="E2977" s="5" t="str">
        <f ca="1">IFERROR(OFFSET(Input!$F$1,MATCH(G2977,Input!$K$1:$K$10000,0)-1+$H2977,I2977),"Does Not Exist")</f>
        <v>Does Not Exist</v>
      </c>
      <c r="G2977" s="5" t="str">
        <f si="43" t="shared"/>
        <v>Offer6010000origination_fee_rate</v>
      </c>
    </row>
    <row r="2978" spans="1:7" x14ac:dyDescent="0.2">
      <c r="A2978" s="5" t="s">
        <v>148</v>
      </c>
      <c r="B2978" s="8">
        <v>60</v>
      </c>
      <c r="C2978" s="8">
        <v>10000</v>
      </c>
      <c r="D2978" s="5" t="s">
        <v>145</v>
      </c>
      <c r="E2978" s="5" t="str">
        <f ca="1">IFERROR(OFFSET(Input!$F$1,MATCH(G2978,Input!$K$1:$K$10000,0)-1+$H2978,I2978),"Does Not Exist")</f>
        <v>Does Not Exist</v>
      </c>
      <c r="G2978" s="5" t="str">
        <f si="43" t="shared"/>
        <v>Offer6010000origination_fee_amount</v>
      </c>
    </row>
    <row r="2979" spans="1:7" x14ac:dyDescent="0.2">
      <c r="A2979" s="5" t="s">
        <v>148</v>
      </c>
      <c r="B2979" s="8">
        <v>60</v>
      </c>
      <c r="C2979" s="8">
        <v>10000</v>
      </c>
      <c r="D2979" s="5" t="s">
        <v>74</v>
      </c>
      <c r="E2979" s="5" t="str">
        <f ca="1">IFERROR(OFFSET(Input!$F$1,MATCH(G2979,Input!$K$1:$K$10000,0)-1+$H2979,I2979),"Does Not Exist")</f>
        <v>Does Not Exist</v>
      </c>
      <c r="G2979" s="5" t="str">
        <f si="43" t="shared"/>
        <v>Offer6010000apr</v>
      </c>
    </row>
    <row r="2980" spans="1:7" x14ac:dyDescent="0.2">
      <c r="A2980" s="5" t="s">
        <v>148</v>
      </c>
      <c r="B2980" s="8">
        <v>60</v>
      </c>
      <c r="C2980" s="8">
        <v>10000</v>
      </c>
      <c r="D2980" s="5" t="s">
        <v>84</v>
      </c>
      <c r="E2980" s="5" t="str">
        <f ca="1">IFERROR(OFFSET(Input!$F$1,MATCH(G2980,Input!$K$1:$K$10000,0)-1+$H2980,I2980),"Does Not Exist")</f>
        <v>Does Not Exist</v>
      </c>
      <c r="G2980" s="5" t="str">
        <f si="43" t="shared"/>
        <v>Offer6010000monthly_payment</v>
      </c>
    </row>
    <row r="2981" spans="1:7" x14ac:dyDescent="0.2">
      <c r="A2981" s="5" t="s">
        <v>148</v>
      </c>
      <c r="B2981" s="8">
        <v>60</v>
      </c>
      <c r="C2981" s="8">
        <v>10000</v>
      </c>
      <c r="D2981" s="5" t="s">
        <v>149</v>
      </c>
      <c r="E2981" s="5" t="str">
        <f ca="1">IFERROR(OFFSET(Input!$F$1,MATCH(G2981,Input!$K$1:$K$10000,0)-1+$H2981,I2981),"Does Not Exist")</f>
        <v>Does Not Exist</v>
      </c>
      <c r="G2981" s="5" t="str">
        <f si="43" t="shared"/>
        <v>Offer6010000display</v>
      </c>
    </row>
    <row r="2982" spans="1:7" x14ac:dyDescent="0.2">
      <c r="A2982" s="5" t="s">
        <v>148</v>
      </c>
      <c r="B2982" s="8">
        <v>60</v>
      </c>
      <c r="C2982" s="8">
        <v>10000</v>
      </c>
      <c r="D2982" s="5" t="s">
        <v>150</v>
      </c>
      <c r="E2982" s="5" t="str">
        <f ca="1">IFERROR(OFFSET(Input!$F$1,MATCH(G2982,Input!$K$1:$K$10000,0)-1+$H2982,I2982),"Does Not Exist")</f>
        <v>Does Not Exist</v>
      </c>
      <c r="G2982" s="5" t="str">
        <f si="43" t="shared"/>
        <v>Offer6010000type</v>
      </c>
    </row>
    <row r="2983" spans="1:7" x14ac:dyDescent="0.2">
      <c r="A2983" s="5" t="s">
        <v>148</v>
      </c>
      <c r="B2983" s="8">
        <v>60</v>
      </c>
      <c r="C2983" s="8">
        <v>10500</v>
      </c>
      <c r="D2983" s="5" t="s">
        <v>123</v>
      </c>
      <c r="E2983" s="5" t="str">
        <f ca="1">IFERROR(OFFSET(Input!$F$1,MATCH(G2983,Input!$K$1:$K$10000,0)-1+$H2983,I2983),"Does Not Exist")</f>
        <v>Does Not Exist</v>
      </c>
      <c r="G2983" s="5" t="str">
        <f si="43" t="shared"/>
        <v>Offer6010500annual_interest_rate</v>
      </c>
    </row>
    <row r="2984" spans="1:7" x14ac:dyDescent="0.2">
      <c r="A2984" s="5" t="s">
        <v>148</v>
      </c>
      <c r="B2984" s="8">
        <v>60</v>
      </c>
      <c r="C2984" s="8">
        <v>10500</v>
      </c>
      <c r="D2984" s="5" t="s">
        <v>86</v>
      </c>
      <c r="E2984" s="5" t="str">
        <f ca="1">IFERROR(OFFSET(Input!$F$1,MATCH(G2984,Input!$K$1:$K$10000,0)-1+$H2984,I2984),"Does Not Exist")</f>
        <v>Does Not Exist</v>
      </c>
      <c r="G2984" s="5" t="str">
        <f si="43" t="shared"/>
        <v>Offer6010500origination_fee_rate</v>
      </c>
    </row>
    <row r="2985" spans="1:7" x14ac:dyDescent="0.2">
      <c r="A2985" s="5" t="s">
        <v>148</v>
      </c>
      <c r="B2985" s="8">
        <v>60</v>
      </c>
      <c r="C2985" s="8">
        <v>10500</v>
      </c>
      <c r="D2985" s="5" t="s">
        <v>145</v>
      </c>
      <c r="E2985" s="5" t="str">
        <f ca="1">IFERROR(OFFSET(Input!$F$1,MATCH(G2985,Input!$K$1:$K$10000,0)-1+$H2985,I2985),"Does Not Exist")</f>
        <v>Does Not Exist</v>
      </c>
      <c r="G2985" s="5" t="str">
        <f si="43" t="shared"/>
        <v>Offer6010500origination_fee_amount</v>
      </c>
    </row>
    <row r="2986" spans="1:7" x14ac:dyDescent="0.2">
      <c r="A2986" s="5" t="s">
        <v>148</v>
      </c>
      <c r="B2986" s="8">
        <v>60</v>
      </c>
      <c r="C2986" s="8">
        <v>10500</v>
      </c>
      <c r="D2986" s="5" t="s">
        <v>74</v>
      </c>
      <c r="E2986" s="5" t="str">
        <f ca="1">IFERROR(OFFSET(Input!$F$1,MATCH(G2986,Input!$K$1:$K$10000,0)-1+$H2986,I2986),"Does Not Exist")</f>
        <v>Does Not Exist</v>
      </c>
      <c r="G2986" s="5" t="str">
        <f si="43" t="shared"/>
        <v>Offer6010500apr</v>
      </c>
    </row>
    <row r="2987" spans="1:7" x14ac:dyDescent="0.2">
      <c r="A2987" s="5" t="s">
        <v>148</v>
      </c>
      <c r="B2987" s="8">
        <v>60</v>
      </c>
      <c r="C2987" s="8">
        <v>10500</v>
      </c>
      <c r="D2987" s="5" t="s">
        <v>84</v>
      </c>
      <c r="E2987" s="5" t="str">
        <f ca="1">IFERROR(OFFSET(Input!$F$1,MATCH(G2987,Input!$K$1:$K$10000,0)-1+$H2987,I2987),"Does Not Exist")</f>
        <v>Does Not Exist</v>
      </c>
      <c r="G2987" s="5" t="str">
        <f si="43" t="shared"/>
        <v>Offer6010500monthly_payment</v>
      </c>
    </row>
    <row r="2988" spans="1:7" x14ac:dyDescent="0.2">
      <c r="A2988" s="5" t="s">
        <v>148</v>
      </c>
      <c r="B2988" s="8">
        <v>60</v>
      </c>
      <c r="C2988" s="8">
        <v>10500</v>
      </c>
      <c r="D2988" s="5" t="s">
        <v>149</v>
      </c>
      <c r="E2988" s="5" t="str">
        <f ca="1">IFERROR(OFFSET(Input!$F$1,MATCH(G2988,Input!$K$1:$K$10000,0)-1+$H2988,I2988),"Does Not Exist")</f>
        <v>Does Not Exist</v>
      </c>
      <c r="G2988" s="5" t="str">
        <f si="43" t="shared"/>
        <v>Offer6010500display</v>
      </c>
    </row>
    <row r="2989" spans="1:7" x14ac:dyDescent="0.2">
      <c r="A2989" s="5" t="s">
        <v>148</v>
      </c>
      <c r="B2989" s="8">
        <v>60</v>
      </c>
      <c r="C2989" s="8">
        <v>10500</v>
      </c>
      <c r="D2989" s="5" t="s">
        <v>150</v>
      </c>
      <c r="E2989" s="5" t="str">
        <f ca="1">IFERROR(OFFSET(Input!$F$1,MATCH(G2989,Input!$K$1:$K$10000,0)-1+$H2989,I2989),"Does Not Exist")</f>
        <v>Does Not Exist</v>
      </c>
      <c r="G2989" s="5" t="str">
        <f si="43" t="shared"/>
        <v>Offer6010500type</v>
      </c>
    </row>
    <row r="2990" spans="1:7" x14ac:dyDescent="0.2">
      <c r="A2990" s="5" t="s">
        <v>148</v>
      </c>
      <c r="B2990" s="8">
        <v>60</v>
      </c>
      <c r="C2990" s="8">
        <v>11000</v>
      </c>
      <c r="D2990" s="5" t="s">
        <v>123</v>
      </c>
      <c r="E2990" s="5" t="str">
        <f ca="1">IFERROR(OFFSET(Input!$F$1,MATCH(G2990,Input!$K$1:$K$10000,0)-1+$H2990,I2990),"Does Not Exist")</f>
        <v>Does Not Exist</v>
      </c>
      <c r="G2990" s="5" t="str">
        <f si="43" t="shared"/>
        <v>Offer6011000annual_interest_rate</v>
      </c>
    </row>
    <row r="2991" spans="1:7" x14ac:dyDescent="0.2">
      <c r="A2991" s="5" t="s">
        <v>148</v>
      </c>
      <c r="B2991" s="8">
        <v>60</v>
      </c>
      <c r="C2991" s="8">
        <v>11000</v>
      </c>
      <c r="D2991" s="5" t="s">
        <v>86</v>
      </c>
      <c r="E2991" s="5" t="str">
        <f ca="1">IFERROR(OFFSET(Input!$F$1,MATCH(G2991,Input!$K$1:$K$10000,0)-1+$H2991,I2991),"Does Not Exist")</f>
        <v>Does Not Exist</v>
      </c>
      <c r="G2991" s="5" t="str">
        <f si="43" t="shared"/>
        <v>Offer6011000origination_fee_rate</v>
      </c>
    </row>
    <row r="2992" spans="1:7" x14ac:dyDescent="0.2">
      <c r="A2992" s="5" t="s">
        <v>148</v>
      </c>
      <c r="B2992" s="8">
        <v>60</v>
      </c>
      <c r="C2992" s="8">
        <v>11000</v>
      </c>
      <c r="D2992" s="5" t="s">
        <v>145</v>
      </c>
      <c r="E2992" s="5" t="str">
        <f ca="1">IFERROR(OFFSET(Input!$F$1,MATCH(G2992,Input!$K$1:$K$10000,0)-1+$H2992,I2992),"Does Not Exist")</f>
        <v>Does Not Exist</v>
      </c>
      <c r="G2992" s="5" t="str">
        <f si="43" t="shared"/>
        <v>Offer6011000origination_fee_amount</v>
      </c>
    </row>
    <row r="2993" spans="1:7" x14ac:dyDescent="0.2">
      <c r="A2993" s="5" t="s">
        <v>148</v>
      </c>
      <c r="B2993" s="8">
        <v>60</v>
      </c>
      <c r="C2993" s="8">
        <v>11000</v>
      </c>
      <c r="D2993" s="5" t="s">
        <v>74</v>
      </c>
      <c r="E2993" s="5" t="str">
        <f ca="1">IFERROR(OFFSET(Input!$F$1,MATCH(G2993,Input!$K$1:$K$10000,0)-1+$H2993,I2993),"Does Not Exist")</f>
        <v>Does Not Exist</v>
      </c>
      <c r="G2993" s="5" t="str">
        <f si="43" t="shared"/>
        <v>Offer6011000apr</v>
      </c>
    </row>
    <row r="2994" spans="1:7" x14ac:dyDescent="0.2">
      <c r="A2994" s="5" t="s">
        <v>148</v>
      </c>
      <c r="B2994" s="8">
        <v>60</v>
      </c>
      <c r="C2994" s="8">
        <v>11000</v>
      </c>
      <c r="D2994" s="5" t="s">
        <v>84</v>
      </c>
      <c r="E2994" s="5" t="str">
        <f ca="1">IFERROR(OFFSET(Input!$F$1,MATCH(G2994,Input!$K$1:$K$10000,0)-1+$H2994,I2994),"Does Not Exist")</f>
        <v>Does Not Exist</v>
      </c>
      <c r="G2994" s="5" t="str">
        <f si="43" t="shared"/>
        <v>Offer6011000monthly_payment</v>
      </c>
    </row>
    <row r="2995" spans="1:7" x14ac:dyDescent="0.2">
      <c r="A2995" s="5" t="s">
        <v>148</v>
      </c>
      <c r="B2995" s="8">
        <v>60</v>
      </c>
      <c r="C2995" s="8">
        <v>11000</v>
      </c>
      <c r="D2995" s="5" t="s">
        <v>149</v>
      </c>
      <c r="E2995" s="5" t="str">
        <f ca="1">IFERROR(OFFSET(Input!$F$1,MATCH(G2995,Input!$K$1:$K$10000,0)-1+$H2995,I2995),"Does Not Exist")</f>
        <v>Does Not Exist</v>
      </c>
      <c r="G2995" s="5" t="str">
        <f si="43" t="shared"/>
        <v>Offer6011000display</v>
      </c>
    </row>
    <row r="2996" spans="1:7" x14ac:dyDescent="0.2">
      <c r="A2996" s="5" t="s">
        <v>148</v>
      </c>
      <c r="B2996" s="8">
        <v>60</v>
      </c>
      <c r="C2996" s="8">
        <v>11000</v>
      </c>
      <c r="D2996" s="5" t="s">
        <v>150</v>
      </c>
      <c r="E2996" s="5" t="str">
        <f ca="1">IFERROR(OFFSET(Input!$F$1,MATCH(G2996,Input!$K$1:$K$10000,0)-1+$H2996,I2996),"Does Not Exist")</f>
        <v>Does Not Exist</v>
      </c>
      <c r="G2996" s="5" t="str">
        <f si="43" t="shared"/>
        <v>Offer6011000type</v>
      </c>
    </row>
    <row r="2997" spans="1:7" x14ac:dyDescent="0.2">
      <c r="A2997" s="5" t="s">
        <v>148</v>
      </c>
      <c r="B2997" s="8">
        <v>60</v>
      </c>
      <c r="C2997" s="8">
        <v>11500</v>
      </c>
      <c r="D2997" s="5" t="s">
        <v>123</v>
      </c>
      <c r="E2997" s="5" t="str">
        <f ca="1">IFERROR(OFFSET(Input!$F$1,MATCH(G2997,Input!$K$1:$K$10000,0)-1+$H2997,I2997),"Does Not Exist")</f>
        <v>Does Not Exist</v>
      </c>
      <c r="G2997" s="5" t="str">
        <f si="43" t="shared"/>
        <v>Offer6011500annual_interest_rate</v>
      </c>
    </row>
    <row r="2998" spans="1:7" x14ac:dyDescent="0.2">
      <c r="A2998" s="5" t="s">
        <v>148</v>
      </c>
      <c r="B2998" s="8">
        <v>60</v>
      </c>
      <c r="C2998" s="8">
        <v>11500</v>
      </c>
      <c r="D2998" s="5" t="s">
        <v>86</v>
      </c>
      <c r="E2998" s="5" t="str">
        <f ca="1">IFERROR(OFFSET(Input!$F$1,MATCH(G2998,Input!$K$1:$K$10000,0)-1+$H2998,I2998),"Does Not Exist")</f>
        <v>Does Not Exist</v>
      </c>
      <c r="G2998" s="5" t="str">
        <f si="43" t="shared"/>
        <v>Offer6011500origination_fee_rate</v>
      </c>
    </row>
    <row r="2999" spans="1:7" x14ac:dyDescent="0.2">
      <c r="A2999" s="5" t="s">
        <v>148</v>
      </c>
      <c r="B2999" s="8">
        <v>60</v>
      </c>
      <c r="C2999" s="8">
        <v>11500</v>
      </c>
      <c r="D2999" s="5" t="s">
        <v>145</v>
      </c>
      <c r="E2999" s="5" t="str">
        <f ca="1">IFERROR(OFFSET(Input!$F$1,MATCH(G2999,Input!$K$1:$K$10000,0)-1+$H2999,I2999),"Does Not Exist")</f>
        <v>Does Not Exist</v>
      </c>
      <c r="G2999" s="5" t="str">
        <f si="43" t="shared"/>
        <v>Offer6011500origination_fee_amount</v>
      </c>
    </row>
    <row r="3000" spans="1:7" x14ac:dyDescent="0.2">
      <c r="A3000" s="5" t="s">
        <v>148</v>
      </c>
      <c r="B3000" s="8">
        <v>60</v>
      </c>
      <c r="C3000" s="8">
        <v>11500</v>
      </c>
      <c r="D3000" s="5" t="s">
        <v>74</v>
      </c>
      <c r="E3000" s="5" t="str">
        <f ca="1">IFERROR(OFFSET(Input!$F$1,MATCH(G3000,Input!$K$1:$K$10000,0)-1+$H3000,I3000),"Does Not Exist")</f>
        <v>Does Not Exist</v>
      </c>
      <c r="G3000" s="5" t="str">
        <f si="43" t="shared"/>
        <v>Offer6011500apr</v>
      </c>
    </row>
    <row r="3001" spans="1:7" x14ac:dyDescent="0.2">
      <c r="A3001" s="5" t="s">
        <v>148</v>
      </c>
      <c r="B3001" s="8">
        <v>60</v>
      </c>
      <c r="C3001" s="8">
        <v>11500</v>
      </c>
      <c r="D3001" s="5" t="s">
        <v>84</v>
      </c>
      <c r="E3001" s="5" t="str">
        <f ca="1">IFERROR(OFFSET(Input!$F$1,MATCH(G3001,Input!$K$1:$K$10000,0)-1+$H3001,I3001),"Does Not Exist")</f>
        <v>Does Not Exist</v>
      </c>
      <c r="G3001" s="5" t="str">
        <f si="43" t="shared"/>
        <v>Offer6011500monthly_payment</v>
      </c>
    </row>
    <row r="3002" spans="1:7" x14ac:dyDescent="0.2">
      <c r="A3002" s="5" t="s">
        <v>148</v>
      </c>
      <c r="B3002" s="8">
        <v>60</v>
      </c>
      <c r="C3002" s="8">
        <v>11500</v>
      </c>
      <c r="D3002" s="5" t="s">
        <v>149</v>
      </c>
      <c r="E3002" s="5" t="str">
        <f ca="1">IFERROR(OFFSET(Input!$F$1,MATCH(G3002,Input!$K$1:$K$10000,0)-1+$H3002,I3002),"Does Not Exist")</f>
        <v>Does Not Exist</v>
      </c>
      <c r="G3002" s="5" t="str">
        <f si="43" t="shared"/>
        <v>Offer6011500display</v>
      </c>
    </row>
    <row r="3003" spans="1:7" x14ac:dyDescent="0.2">
      <c r="A3003" s="5" t="s">
        <v>148</v>
      </c>
      <c r="B3003" s="8">
        <v>60</v>
      </c>
      <c r="C3003" s="8">
        <v>11500</v>
      </c>
      <c r="D3003" s="5" t="s">
        <v>150</v>
      </c>
      <c r="E3003" s="5" t="str">
        <f ca="1">IFERROR(OFFSET(Input!$F$1,MATCH(G3003,Input!$K$1:$K$10000,0)-1+$H3003,I3003),"Does Not Exist")</f>
        <v>Does Not Exist</v>
      </c>
      <c r="G3003" s="5" t="str">
        <f si="43" t="shared"/>
        <v>Offer6011500type</v>
      </c>
    </row>
    <row r="3004" spans="1:7" x14ac:dyDescent="0.2">
      <c r="A3004" s="5" t="s">
        <v>148</v>
      </c>
      <c r="B3004" s="8">
        <v>60</v>
      </c>
      <c r="C3004" s="8">
        <v>12000</v>
      </c>
      <c r="D3004" s="5" t="s">
        <v>123</v>
      </c>
      <c r="E3004" s="5" t="str">
        <f ca="1">IFERROR(OFFSET(Input!$F$1,MATCH(G3004,Input!$K$1:$K$10000,0)-1+$H3004,I3004),"Does Not Exist")</f>
        <v>Does Not Exist</v>
      </c>
      <c r="G3004" s="5" t="str">
        <f si="43" t="shared"/>
        <v>Offer6012000annual_interest_rate</v>
      </c>
    </row>
    <row r="3005" spans="1:7" x14ac:dyDescent="0.2">
      <c r="A3005" s="5" t="s">
        <v>148</v>
      </c>
      <c r="B3005" s="8">
        <v>60</v>
      </c>
      <c r="C3005" s="8">
        <v>12000</v>
      </c>
      <c r="D3005" s="5" t="s">
        <v>86</v>
      </c>
      <c r="E3005" s="5" t="str">
        <f ca="1">IFERROR(OFFSET(Input!$F$1,MATCH(G3005,Input!$K$1:$K$10000,0)-1+$H3005,I3005),"Does Not Exist")</f>
        <v>Does Not Exist</v>
      </c>
      <c r="G3005" s="5" t="str">
        <f si="43" t="shared"/>
        <v>Offer6012000origination_fee_rate</v>
      </c>
    </row>
    <row r="3006" spans="1:7" x14ac:dyDescent="0.2">
      <c r="A3006" s="5" t="s">
        <v>148</v>
      </c>
      <c r="B3006" s="8">
        <v>60</v>
      </c>
      <c r="C3006" s="8">
        <v>12000</v>
      </c>
      <c r="D3006" s="5" t="s">
        <v>145</v>
      </c>
      <c r="E3006" s="5" t="str">
        <f ca="1">IFERROR(OFFSET(Input!$F$1,MATCH(G3006,Input!$K$1:$K$10000,0)-1+$H3006,I3006),"Does Not Exist")</f>
        <v>Does Not Exist</v>
      </c>
      <c r="G3006" s="5" t="str">
        <f si="43" t="shared"/>
        <v>Offer6012000origination_fee_amount</v>
      </c>
    </row>
    <row r="3007" spans="1:7" x14ac:dyDescent="0.2">
      <c r="A3007" s="5" t="s">
        <v>148</v>
      </c>
      <c r="B3007" s="8">
        <v>60</v>
      </c>
      <c r="C3007" s="8">
        <v>12000</v>
      </c>
      <c r="D3007" s="5" t="s">
        <v>74</v>
      </c>
      <c r="E3007" s="5" t="str">
        <f ca="1">IFERROR(OFFSET(Input!$F$1,MATCH(G3007,Input!$K$1:$K$10000,0)-1+$H3007,I3007),"Does Not Exist")</f>
        <v>Does Not Exist</v>
      </c>
      <c r="G3007" s="5" t="str">
        <f si="43" t="shared"/>
        <v>Offer6012000apr</v>
      </c>
    </row>
    <row r="3008" spans="1:7" x14ac:dyDescent="0.2">
      <c r="A3008" s="5" t="s">
        <v>148</v>
      </c>
      <c r="B3008" s="8">
        <v>60</v>
      </c>
      <c r="C3008" s="8">
        <v>12000</v>
      </c>
      <c r="D3008" s="5" t="s">
        <v>84</v>
      </c>
      <c r="E3008" s="5" t="str">
        <f ca="1">IFERROR(OFFSET(Input!$F$1,MATCH(G3008,Input!$K$1:$K$10000,0)-1+$H3008,I3008),"Does Not Exist")</f>
        <v>Does Not Exist</v>
      </c>
      <c r="G3008" s="5" t="str">
        <f si="43" t="shared"/>
        <v>Offer6012000monthly_payment</v>
      </c>
    </row>
    <row r="3009" spans="1:7" x14ac:dyDescent="0.2">
      <c r="A3009" s="5" t="s">
        <v>148</v>
      </c>
      <c r="B3009" s="8">
        <v>60</v>
      </c>
      <c r="C3009" s="8">
        <v>12000</v>
      </c>
      <c r="D3009" s="5" t="s">
        <v>149</v>
      </c>
      <c r="E3009" s="5" t="str">
        <f ca="1">IFERROR(OFFSET(Input!$F$1,MATCH(G3009,Input!$K$1:$K$10000,0)-1+$H3009,I3009),"Does Not Exist")</f>
        <v>Does Not Exist</v>
      </c>
      <c r="G3009" s="5" t="str">
        <f si="43" t="shared"/>
        <v>Offer6012000display</v>
      </c>
    </row>
    <row r="3010" spans="1:7" x14ac:dyDescent="0.2">
      <c r="A3010" s="5" t="s">
        <v>148</v>
      </c>
      <c r="B3010" s="8">
        <v>60</v>
      </c>
      <c r="C3010" s="8">
        <v>12000</v>
      </c>
      <c r="D3010" s="5" t="s">
        <v>150</v>
      </c>
      <c r="E3010" s="5" t="str">
        <f ca="1">IFERROR(OFFSET(Input!$F$1,MATCH(G3010,Input!$K$1:$K$10000,0)-1+$H3010,I3010),"Does Not Exist")</f>
        <v>Does Not Exist</v>
      </c>
      <c r="G3010" s="5" t="str">
        <f si="43" t="shared"/>
        <v>Offer6012000type</v>
      </c>
    </row>
    <row r="3011" spans="1:7" x14ac:dyDescent="0.2">
      <c r="A3011" s="5" t="s">
        <v>148</v>
      </c>
      <c r="B3011" s="8">
        <v>60</v>
      </c>
      <c r="C3011" s="8">
        <v>12500</v>
      </c>
      <c r="D3011" s="5" t="s">
        <v>123</v>
      </c>
      <c r="E3011" s="5" t="str">
        <f ca="1">IFERROR(OFFSET(Input!$F$1,MATCH(G3011,Input!$K$1:$K$10000,0)-1+$H3011,I3011),"Does Not Exist")</f>
        <v>Does Not Exist</v>
      </c>
      <c r="G3011" s="5" t="str">
        <f si="43" t="shared"/>
        <v>Offer6012500annual_interest_rate</v>
      </c>
    </row>
    <row r="3012" spans="1:7" x14ac:dyDescent="0.2">
      <c r="A3012" s="5" t="s">
        <v>148</v>
      </c>
      <c r="B3012" s="8">
        <v>60</v>
      </c>
      <c r="C3012" s="8">
        <v>12500</v>
      </c>
      <c r="D3012" s="5" t="s">
        <v>86</v>
      </c>
      <c r="E3012" s="5" t="str">
        <f ca="1">IFERROR(OFFSET(Input!$F$1,MATCH(G3012,Input!$K$1:$K$10000,0)-1+$H3012,I3012),"Does Not Exist")</f>
        <v>Does Not Exist</v>
      </c>
      <c r="G3012" s="5" t="str">
        <f si="43" t="shared"/>
        <v>Offer6012500origination_fee_rate</v>
      </c>
    </row>
    <row r="3013" spans="1:7" x14ac:dyDescent="0.2">
      <c r="A3013" s="5" t="s">
        <v>148</v>
      </c>
      <c r="B3013" s="8">
        <v>60</v>
      </c>
      <c r="C3013" s="8">
        <v>12500</v>
      </c>
      <c r="D3013" s="5" t="s">
        <v>145</v>
      </c>
      <c r="E3013" s="5" t="str">
        <f ca="1">IFERROR(OFFSET(Input!$F$1,MATCH(G3013,Input!$K$1:$K$10000,0)-1+$H3013,I3013),"Does Not Exist")</f>
        <v>Does Not Exist</v>
      </c>
      <c r="G3013" s="5" t="str">
        <f si="43" t="shared"/>
        <v>Offer6012500origination_fee_amount</v>
      </c>
    </row>
    <row r="3014" spans="1:7" x14ac:dyDescent="0.2">
      <c r="A3014" s="5" t="s">
        <v>148</v>
      </c>
      <c r="B3014" s="8">
        <v>60</v>
      </c>
      <c r="C3014" s="8">
        <v>12500</v>
      </c>
      <c r="D3014" s="5" t="s">
        <v>74</v>
      </c>
      <c r="E3014" s="5" t="str">
        <f ca="1">IFERROR(OFFSET(Input!$F$1,MATCH(G3014,Input!$K$1:$K$10000,0)-1+$H3014,I3014),"Does Not Exist")</f>
        <v>Does Not Exist</v>
      </c>
      <c r="G3014" s="5" t="str">
        <f si="43" t="shared"/>
        <v>Offer6012500apr</v>
      </c>
    </row>
    <row r="3015" spans="1:7" x14ac:dyDescent="0.2">
      <c r="A3015" s="5" t="s">
        <v>148</v>
      </c>
      <c r="B3015" s="8">
        <v>60</v>
      </c>
      <c r="C3015" s="8">
        <v>12500</v>
      </c>
      <c r="D3015" s="5" t="s">
        <v>84</v>
      </c>
      <c r="E3015" s="5" t="str">
        <f ca="1">IFERROR(OFFSET(Input!$F$1,MATCH(G3015,Input!$K$1:$K$10000,0)-1+$H3015,I3015),"Does Not Exist")</f>
        <v>Does Not Exist</v>
      </c>
      <c r="G3015" s="5" t="str">
        <f si="43" t="shared"/>
        <v>Offer6012500monthly_payment</v>
      </c>
    </row>
    <row r="3016" spans="1:7" x14ac:dyDescent="0.2">
      <c r="A3016" s="5" t="s">
        <v>148</v>
      </c>
      <c r="B3016" s="8">
        <v>60</v>
      </c>
      <c r="C3016" s="8">
        <v>12500</v>
      </c>
      <c r="D3016" s="5" t="s">
        <v>149</v>
      </c>
      <c r="E3016" s="5" t="str">
        <f ca="1">IFERROR(OFFSET(Input!$F$1,MATCH(G3016,Input!$K$1:$K$10000,0)-1+$H3016,I3016),"Does Not Exist")</f>
        <v>Does Not Exist</v>
      </c>
      <c r="G3016" s="5" t="str">
        <f si="43" t="shared"/>
        <v>Offer6012500display</v>
      </c>
    </row>
    <row r="3017" spans="1:7" x14ac:dyDescent="0.2">
      <c r="A3017" s="5" t="s">
        <v>148</v>
      </c>
      <c r="B3017" s="8">
        <v>60</v>
      </c>
      <c r="C3017" s="8">
        <v>12500</v>
      </c>
      <c r="D3017" s="5" t="s">
        <v>150</v>
      </c>
      <c r="E3017" s="5" t="str">
        <f ca="1">IFERROR(OFFSET(Input!$F$1,MATCH(G3017,Input!$K$1:$K$10000,0)-1+$H3017,I3017),"Does Not Exist")</f>
        <v>Does Not Exist</v>
      </c>
      <c r="G3017" s="5" t="str">
        <f si="43" t="shared"/>
        <v>Offer6012500type</v>
      </c>
    </row>
    <row r="3018" spans="1:7" x14ac:dyDescent="0.2">
      <c r="A3018" s="5" t="s">
        <v>148</v>
      </c>
      <c r="B3018" s="8">
        <v>60</v>
      </c>
      <c r="C3018" s="8">
        <v>13000</v>
      </c>
      <c r="D3018" s="5" t="s">
        <v>123</v>
      </c>
      <c r="E3018" s="5" t="str">
        <f ca="1">IFERROR(OFFSET(Input!$F$1,MATCH(G3018,Input!$K$1:$K$10000,0)-1+$H3018,I3018),"Does Not Exist")</f>
        <v>Does Not Exist</v>
      </c>
      <c r="G3018" s="5" t="str">
        <f si="43" t="shared"/>
        <v>Offer6013000annual_interest_rate</v>
      </c>
    </row>
    <row r="3019" spans="1:7" x14ac:dyDescent="0.2">
      <c r="A3019" s="5" t="s">
        <v>148</v>
      </c>
      <c r="B3019" s="8">
        <v>60</v>
      </c>
      <c r="C3019" s="8">
        <v>13000</v>
      </c>
      <c r="D3019" s="5" t="s">
        <v>86</v>
      </c>
      <c r="E3019" s="5" t="str">
        <f ca="1">IFERROR(OFFSET(Input!$F$1,MATCH(G3019,Input!$K$1:$K$10000,0)-1+$H3019,I3019),"Does Not Exist")</f>
        <v>Does Not Exist</v>
      </c>
      <c r="G3019" s="5" t="str">
        <f si="43" t="shared"/>
        <v>Offer6013000origination_fee_rate</v>
      </c>
    </row>
    <row r="3020" spans="1:7" x14ac:dyDescent="0.2">
      <c r="A3020" s="5" t="s">
        <v>148</v>
      </c>
      <c r="B3020" s="8">
        <v>60</v>
      </c>
      <c r="C3020" s="8">
        <v>13000</v>
      </c>
      <c r="D3020" s="5" t="s">
        <v>145</v>
      </c>
      <c r="E3020" s="5" t="str">
        <f ca="1">IFERROR(OFFSET(Input!$F$1,MATCH(G3020,Input!$K$1:$K$10000,0)-1+$H3020,I3020),"Does Not Exist")</f>
        <v>Does Not Exist</v>
      </c>
      <c r="G3020" s="5" t="str">
        <f si="43" t="shared"/>
        <v>Offer6013000origination_fee_amount</v>
      </c>
    </row>
    <row r="3021" spans="1:7" x14ac:dyDescent="0.2">
      <c r="A3021" s="5" t="s">
        <v>148</v>
      </c>
      <c r="B3021" s="8">
        <v>60</v>
      </c>
      <c r="C3021" s="8">
        <v>13000</v>
      </c>
      <c r="D3021" s="5" t="s">
        <v>74</v>
      </c>
      <c r="E3021" s="5" t="str">
        <f ca="1">IFERROR(OFFSET(Input!$F$1,MATCH(G3021,Input!$K$1:$K$10000,0)-1+$H3021,I3021),"Does Not Exist")</f>
        <v>Does Not Exist</v>
      </c>
      <c r="G3021" s="5" t="str">
        <f si="43" t="shared"/>
        <v>Offer6013000apr</v>
      </c>
    </row>
    <row r="3022" spans="1:7" x14ac:dyDescent="0.2">
      <c r="A3022" s="5" t="s">
        <v>148</v>
      </c>
      <c r="B3022" s="8">
        <v>60</v>
      </c>
      <c r="C3022" s="8">
        <v>13000</v>
      </c>
      <c r="D3022" s="5" t="s">
        <v>84</v>
      </c>
      <c r="E3022" s="5" t="str">
        <f ca="1">IFERROR(OFFSET(Input!$F$1,MATCH(G3022,Input!$K$1:$K$10000,0)-1+$H3022,I3022),"Does Not Exist")</f>
        <v>Does Not Exist</v>
      </c>
      <c r="G3022" s="5" t="str">
        <f si="43" t="shared"/>
        <v>Offer6013000monthly_payment</v>
      </c>
    </row>
    <row r="3023" spans="1:7" x14ac:dyDescent="0.2">
      <c r="A3023" s="5" t="s">
        <v>148</v>
      </c>
      <c r="B3023" s="8">
        <v>60</v>
      </c>
      <c r="C3023" s="8">
        <v>13000</v>
      </c>
      <c r="D3023" s="5" t="s">
        <v>149</v>
      </c>
      <c r="E3023" s="5" t="str">
        <f ca="1">IFERROR(OFFSET(Input!$F$1,MATCH(G3023,Input!$K$1:$K$10000,0)-1+$H3023,I3023),"Does Not Exist")</f>
        <v>Does Not Exist</v>
      </c>
      <c r="G3023" s="5" t="str">
        <f si="43" t="shared"/>
        <v>Offer6013000display</v>
      </c>
    </row>
    <row r="3024" spans="1:7" x14ac:dyDescent="0.2">
      <c r="A3024" s="5" t="s">
        <v>148</v>
      </c>
      <c r="B3024" s="8">
        <v>60</v>
      </c>
      <c r="C3024" s="8">
        <v>13000</v>
      </c>
      <c r="D3024" s="5" t="s">
        <v>150</v>
      </c>
      <c r="E3024" s="5" t="str">
        <f ca="1">IFERROR(OFFSET(Input!$F$1,MATCH(G3024,Input!$K$1:$K$10000,0)-1+$H3024,I3024),"Does Not Exist")</f>
        <v>Does Not Exist</v>
      </c>
      <c r="G3024" s="5" t="str">
        <f si="43" t="shared"/>
        <v>Offer6013000type</v>
      </c>
    </row>
    <row r="3025" spans="1:7" x14ac:dyDescent="0.2">
      <c r="A3025" s="5" t="s">
        <v>148</v>
      </c>
      <c r="B3025" s="8">
        <v>60</v>
      </c>
      <c r="C3025" s="8">
        <v>13500</v>
      </c>
      <c r="D3025" s="5" t="s">
        <v>123</v>
      </c>
      <c r="E3025" s="5" t="str">
        <f ca="1">IFERROR(OFFSET(Input!$F$1,MATCH(G3025,Input!$K$1:$K$10000,0)-1+$H3025,I3025),"Does Not Exist")</f>
        <v>Does Not Exist</v>
      </c>
      <c r="G3025" s="5" t="str">
        <f si="43" t="shared"/>
        <v>Offer6013500annual_interest_rate</v>
      </c>
    </row>
    <row r="3026" spans="1:7" x14ac:dyDescent="0.2">
      <c r="A3026" s="5" t="s">
        <v>148</v>
      </c>
      <c r="B3026" s="8">
        <v>60</v>
      </c>
      <c r="C3026" s="8">
        <v>13500</v>
      </c>
      <c r="D3026" s="5" t="s">
        <v>86</v>
      </c>
      <c r="E3026" s="5" t="str">
        <f ca="1">IFERROR(OFFSET(Input!$F$1,MATCH(G3026,Input!$K$1:$K$10000,0)-1+$H3026,I3026),"Does Not Exist")</f>
        <v>Does Not Exist</v>
      </c>
      <c r="G3026" s="5" t="str">
        <f si="43" t="shared"/>
        <v>Offer6013500origination_fee_rate</v>
      </c>
    </row>
    <row r="3027" spans="1:7" x14ac:dyDescent="0.2">
      <c r="A3027" s="5" t="s">
        <v>148</v>
      </c>
      <c r="B3027" s="8">
        <v>60</v>
      </c>
      <c r="C3027" s="8">
        <v>13500</v>
      </c>
      <c r="D3027" s="5" t="s">
        <v>145</v>
      </c>
      <c r="E3027" s="5" t="str">
        <f ca="1">IFERROR(OFFSET(Input!$F$1,MATCH(G3027,Input!$K$1:$K$10000,0)-1+$H3027,I3027),"Does Not Exist")</f>
        <v>Does Not Exist</v>
      </c>
      <c r="G3027" s="5" t="str">
        <f si="43" t="shared"/>
        <v>Offer6013500origination_fee_amount</v>
      </c>
    </row>
    <row r="3028" spans="1:7" x14ac:dyDescent="0.2">
      <c r="A3028" s="5" t="s">
        <v>148</v>
      </c>
      <c r="B3028" s="8">
        <v>60</v>
      </c>
      <c r="C3028" s="8">
        <v>13500</v>
      </c>
      <c r="D3028" s="5" t="s">
        <v>74</v>
      </c>
      <c r="E3028" s="5" t="str">
        <f ca="1">IFERROR(OFFSET(Input!$F$1,MATCH(G3028,Input!$K$1:$K$10000,0)-1+$H3028,I3028),"Does Not Exist")</f>
        <v>Does Not Exist</v>
      </c>
      <c r="G3028" s="5" t="str">
        <f si="43" t="shared"/>
        <v>Offer6013500apr</v>
      </c>
    </row>
    <row r="3029" spans="1:7" x14ac:dyDescent="0.2">
      <c r="A3029" s="5" t="s">
        <v>148</v>
      </c>
      <c r="B3029" s="8">
        <v>60</v>
      </c>
      <c r="C3029" s="8">
        <v>13500</v>
      </c>
      <c r="D3029" s="5" t="s">
        <v>84</v>
      </c>
      <c r="E3029" s="5" t="str">
        <f ca="1">IFERROR(OFFSET(Input!$F$1,MATCH(G3029,Input!$K$1:$K$10000,0)-1+$H3029,I3029),"Does Not Exist")</f>
        <v>Does Not Exist</v>
      </c>
      <c r="G3029" s="5" t="str">
        <f si="43" t="shared"/>
        <v>Offer6013500monthly_payment</v>
      </c>
    </row>
    <row r="3030" spans="1:7" x14ac:dyDescent="0.2">
      <c r="A3030" s="5" t="s">
        <v>148</v>
      </c>
      <c r="B3030" s="8">
        <v>60</v>
      </c>
      <c r="C3030" s="8">
        <v>13500</v>
      </c>
      <c r="D3030" s="5" t="s">
        <v>149</v>
      </c>
      <c r="E3030" s="5" t="str">
        <f ca="1">IFERROR(OFFSET(Input!$F$1,MATCH(G3030,Input!$K$1:$K$10000,0)-1+$H3030,I3030),"Does Not Exist")</f>
        <v>Does Not Exist</v>
      </c>
      <c r="G3030" s="5" t="str">
        <f si="43" t="shared"/>
        <v>Offer6013500display</v>
      </c>
    </row>
    <row r="3031" spans="1:7" x14ac:dyDescent="0.2">
      <c r="A3031" s="5" t="s">
        <v>148</v>
      </c>
      <c r="B3031" s="8">
        <v>60</v>
      </c>
      <c r="C3031" s="8">
        <v>13500</v>
      </c>
      <c r="D3031" s="5" t="s">
        <v>150</v>
      </c>
      <c r="E3031" s="5" t="str">
        <f ca="1">IFERROR(OFFSET(Input!$F$1,MATCH(G3031,Input!$K$1:$K$10000,0)-1+$H3031,I3031),"Does Not Exist")</f>
        <v>Does Not Exist</v>
      </c>
      <c r="G3031" s="5" t="str">
        <f si="43" t="shared"/>
        <v>Offer6013500type</v>
      </c>
    </row>
    <row r="3032" spans="1:7" x14ac:dyDescent="0.2">
      <c r="A3032" s="5" t="s">
        <v>148</v>
      </c>
      <c r="B3032" s="8">
        <v>60</v>
      </c>
      <c r="C3032" s="8">
        <v>14000</v>
      </c>
      <c r="D3032" s="5" t="s">
        <v>123</v>
      </c>
      <c r="E3032" s="5" t="str">
        <f ca="1">IFERROR(OFFSET(Input!$F$1,MATCH(G3032,Input!$K$1:$K$10000,0)-1+$H3032,I3032),"Does Not Exist")</f>
        <v>Does Not Exist</v>
      </c>
      <c r="G3032" s="5" t="str">
        <f si="43" t="shared"/>
        <v>Offer6014000annual_interest_rate</v>
      </c>
    </row>
    <row r="3033" spans="1:7" x14ac:dyDescent="0.2">
      <c r="A3033" s="5" t="s">
        <v>148</v>
      </c>
      <c r="B3033" s="8">
        <v>60</v>
      </c>
      <c r="C3033" s="8">
        <v>14000</v>
      </c>
      <c r="D3033" s="5" t="s">
        <v>86</v>
      </c>
      <c r="E3033" s="5" t="str">
        <f ca="1">IFERROR(OFFSET(Input!$F$1,MATCH(G3033,Input!$K$1:$K$10000,0)-1+$H3033,I3033),"Does Not Exist")</f>
        <v>Does Not Exist</v>
      </c>
      <c r="G3033" s="5" t="str">
        <f si="43" t="shared"/>
        <v>Offer6014000origination_fee_rate</v>
      </c>
    </row>
    <row r="3034" spans="1:7" x14ac:dyDescent="0.2">
      <c r="A3034" s="5" t="s">
        <v>148</v>
      </c>
      <c r="B3034" s="8">
        <v>60</v>
      </c>
      <c r="C3034" s="8">
        <v>14000</v>
      </c>
      <c r="D3034" s="5" t="s">
        <v>145</v>
      </c>
      <c r="E3034" s="5" t="str">
        <f ca="1">IFERROR(OFFSET(Input!$F$1,MATCH(G3034,Input!$K$1:$K$10000,0)-1+$H3034,I3034),"Does Not Exist")</f>
        <v>Does Not Exist</v>
      </c>
      <c r="G3034" s="5" t="str">
        <f si="43" t="shared"/>
        <v>Offer6014000origination_fee_amount</v>
      </c>
    </row>
    <row r="3035" spans="1:7" x14ac:dyDescent="0.2">
      <c r="A3035" s="5" t="s">
        <v>148</v>
      </c>
      <c r="B3035" s="8">
        <v>60</v>
      </c>
      <c r="C3035" s="8">
        <v>14000</v>
      </c>
      <c r="D3035" s="5" t="s">
        <v>74</v>
      </c>
      <c r="E3035" s="5" t="str">
        <f ca="1">IFERROR(OFFSET(Input!$F$1,MATCH(G3035,Input!$K$1:$K$10000,0)-1+$H3035,I3035),"Does Not Exist")</f>
        <v>Does Not Exist</v>
      </c>
      <c r="G3035" s="5" t="str">
        <f si="43" t="shared"/>
        <v>Offer6014000apr</v>
      </c>
    </row>
    <row r="3036" spans="1:7" x14ac:dyDescent="0.2">
      <c r="A3036" s="5" t="s">
        <v>148</v>
      </c>
      <c r="B3036" s="8">
        <v>60</v>
      </c>
      <c r="C3036" s="8">
        <v>14000</v>
      </c>
      <c r="D3036" s="5" t="s">
        <v>84</v>
      </c>
      <c r="E3036" s="5" t="str">
        <f ca="1">IFERROR(OFFSET(Input!$F$1,MATCH(G3036,Input!$K$1:$K$10000,0)-1+$H3036,I3036),"Does Not Exist")</f>
        <v>Does Not Exist</v>
      </c>
      <c r="G3036" s="5" t="str">
        <f si="43" t="shared"/>
        <v>Offer6014000monthly_payment</v>
      </c>
    </row>
    <row r="3037" spans="1:7" x14ac:dyDescent="0.2">
      <c r="A3037" s="5" t="s">
        <v>148</v>
      </c>
      <c r="B3037" s="8">
        <v>60</v>
      </c>
      <c r="C3037" s="8">
        <v>14000</v>
      </c>
      <c r="D3037" s="5" t="s">
        <v>149</v>
      </c>
      <c r="E3037" s="5" t="str">
        <f ca="1">IFERROR(OFFSET(Input!$F$1,MATCH(G3037,Input!$K$1:$K$10000,0)-1+$H3037,I3037),"Does Not Exist")</f>
        <v>Does Not Exist</v>
      </c>
      <c r="G3037" s="5" t="str">
        <f si="43" t="shared"/>
        <v>Offer6014000display</v>
      </c>
    </row>
    <row r="3038" spans="1:7" x14ac:dyDescent="0.2">
      <c r="A3038" s="5" t="s">
        <v>148</v>
      </c>
      <c r="B3038" s="8">
        <v>60</v>
      </c>
      <c r="C3038" s="8">
        <v>14000</v>
      </c>
      <c r="D3038" s="5" t="s">
        <v>150</v>
      </c>
      <c r="E3038" s="5" t="str">
        <f ca="1">IFERROR(OFFSET(Input!$F$1,MATCH(G3038,Input!$K$1:$K$10000,0)-1+$H3038,I3038),"Does Not Exist")</f>
        <v>Does Not Exist</v>
      </c>
      <c r="G3038" s="5" t="str">
        <f si="43" t="shared"/>
        <v>Offer6014000type</v>
      </c>
    </row>
    <row r="3039" spans="1:7" x14ac:dyDescent="0.2">
      <c r="A3039" s="5" t="s">
        <v>148</v>
      </c>
      <c r="B3039" s="8">
        <v>60</v>
      </c>
      <c r="C3039" s="8">
        <v>14500</v>
      </c>
      <c r="D3039" s="5" t="s">
        <v>123</v>
      </c>
      <c r="E3039" s="5" t="str">
        <f ca="1">IFERROR(OFFSET(Input!$F$1,MATCH(G3039,Input!$K$1:$K$10000,0)-1+$H3039,I3039),"Does Not Exist")</f>
        <v>Does Not Exist</v>
      </c>
      <c r="G3039" s="5" t="str">
        <f si="43" t="shared"/>
        <v>Offer6014500annual_interest_rate</v>
      </c>
    </row>
    <row r="3040" spans="1:7" x14ac:dyDescent="0.2">
      <c r="A3040" s="5" t="s">
        <v>148</v>
      </c>
      <c r="B3040" s="8">
        <v>60</v>
      </c>
      <c r="C3040" s="8">
        <v>14500</v>
      </c>
      <c r="D3040" s="5" t="s">
        <v>86</v>
      </c>
      <c r="E3040" s="5" t="str">
        <f ca="1">IFERROR(OFFSET(Input!$F$1,MATCH(G3040,Input!$K$1:$K$10000,0)-1+$H3040,I3040),"Does Not Exist")</f>
        <v>Does Not Exist</v>
      </c>
      <c r="G3040" s="5" t="str">
        <f ref="G3040:G3052" si="44" t="shared">A3040&amp;B3040&amp;C3040&amp;D3040</f>
        <v>Offer6014500origination_fee_rate</v>
      </c>
    </row>
    <row r="3041" spans="1:7" x14ac:dyDescent="0.2">
      <c r="A3041" s="5" t="s">
        <v>148</v>
      </c>
      <c r="B3041" s="8">
        <v>60</v>
      </c>
      <c r="C3041" s="8">
        <v>14500</v>
      </c>
      <c r="D3041" s="5" t="s">
        <v>145</v>
      </c>
      <c r="E3041" s="5" t="str">
        <f ca="1">IFERROR(OFFSET(Input!$F$1,MATCH(G3041,Input!$K$1:$K$10000,0)-1+$H3041,I3041),"Does Not Exist")</f>
        <v>Does Not Exist</v>
      </c>
      <c r="G3041" s="5" t="str">
        <f si="44" t="shared"/>
        <v>Offer6014500origination_fee_amount</v>
      </c>
    </row>
    <row r="3042" spans="1:7" x14ac:dyDescent="0.2">
      <c r="A3042" s="5" t="s">
        <v>148</v>
      </c>
      <c r="B3042" s="8">
        <v>60</v>
      </c>
      <c r="C3042" s="8">
        <v>14500</v>
      </c>
      <c r="D3042" s="5" t="s">
        <v>74</v>
      </c>
      <c r="E3042" s="5" t="str">
        <f ca="1">IFERROR(OFFSET(Input!$F$1,MATCH(G3042,Input!$K$1:$K$10000,0)-1+$H3042,I3042),"Does Not Exist")</f>
        <v>Does Not Exist</v>
      </c>
      <c r="G3042" s="5" t="str">
        <f si="44" t="shared"/>
        <v>Offer6014500apr</v>
      </c>
    </row>
    <row r="3043" spans="1:7" x14ac:dyDescent="0.2">
      <c r="A3043" s="5" t="s">
        <v>148</v>
      </c>
      <c r="B3043" s="8">
        <v>60</v>
      </c>
      <c r="C3043" s="8">
        <v>14500</v>
      </c>
      <c r="D3043" s="5" t="s">
        <v>84</v>
      </c>
      <c r="E3043" s="5" t="str">
        <f ca="1">IFERROR(OFFSET(Input!$F$1,MATCH(G3043,Input!$K$1:$K$10000,0)-1+$H3043,I3043),"Does Not Exist")</f>
        <v>Does Not Exist</v>
      </c>
      <c r="G3043" s="5" t="str">
        <f si="44" t="shared"/>
        <v>Offer6014500monthly_payment</v>
      </c>
    </row>
    <row r="3044" spans="1:7" x14ac:dyDescent="0.2">
      <c r="A3044" s="5" t="s">
        <v>148</v>
      </c>
      <c r="B3044" s="8">
        <v>60</v>
      </c>
      <c r="C3044" s="8">
        <v>14500</v>
      </c>
      <c r="D3044" s="5" t="s">
        <v>149</v>
      </c>
      <c r="E3044" s="5" t="str">
        <f ca="1">IFERROR(OFFSET(Input!$F$1,MATCH(G3044,Input!$K$1:$K$10000,0)-1+$H3044,I3044),"Does Not Exist")</f>
        <v>Does Not Exist</v>
      </c>
      <c r="G3044" s="5" t="str">
        <f si="44" t="shared"/>
        <v>Offer6014500display</v>
      </c>
    </row>
    <row r="3045" spans="1:7" x14ac:dyDescent="0.2">
      <c r="A3045" s="5" t="s">
        <v>148</v>
      </c>
      <c r="B3045" s="8">
        <v>60</v>
      </c>
      <c r="C3045" s="8">
        <v>14500</v>
      </c>
      <c r="D3045" s="5" t="s">
        <v>150</v>
      </c>
      <c r="E3045" s="5" t="str">
        <f ca="1">IFERROR(OFFSET(Input!$F$1,MATCH(G3045,Input!$K$1:$K$10000,0)-1+$H3045,I3045),"Does Not Exist")</f>
        <v>Does Not Exist</v>
      </c>
      <c r="G3045" s="5" t="str">
        <f si="44" t="shared"/>
        <v>Offer6014500type</v>
      </c>
    </row>
    <row r="3046" spans="1:7" x14ac:dyDescent="0.2">
      <c r="A3046" s="5" t="s">
        <v>148</v>
      </c>
      <c r="B3046" s="8">
        <v>60</v>
      </c>
      <c r="C3046" s="8">
        <v>15000</v>
      </c>
      <c r="D3046" s="5" t="s">
        <v>123</v>
      </c>
      <c r="E3046" s="5" t="str">
        <f ca="1">IFERROR(OFFSET(Input!$F$1,MATCH(G3046,Input!$K$1:$K$10000,0)-1+$H3046,I3046),"Does Not Exist")</f>
        <v>Does Not Exist</v>
      </c>
      <c r="G3046" s="5" t="str">
        <f si="44" t="shared"/>
        <v>Offer6015000annual_interest_rate</v>
      </c>
    </row>
    <row r="3047" spans="1:7" x14ac:dyDescent="0.2">
      <c r="A3047" s="5" t="s">
        <v>148</v>
      </c>
      <c r="B3047" s="8">
        <v>60</v>
      </c>
      <c r="C3047" s="8">
        <v>15000</v>
      </c>
      <c r="D3047" s="5" t="s">
        <v>86</v>
      </c>
      <c r="E3047" s="5" t="str">
        <f ca="1">IFERROR(OFFSET(Input!$F$1,MATCH(G3047,Input!$K$1:$K$10000,0)-1+$H3047,I3047),"Does Not Exist")</f>
        <v>Does Not Exist</v>
      </c>
      <c r="G3047" s="5" t="str">
        <f si="44" t="shared"/>
        <v>Offer6015000origination_fee_rate</v>
      </c>
    </row>
    <row r="3048" spans="1:7" x14ac:dyDescent="0.2">
      <c r="A3048" s="5" t="s">
        <v>148</v>
      </c>
      <c r="B3048" s="8">
        <v>60</v>
      </c>
      <c r="C3048" s="8">
        <v>15000</v>
      </c>
      <c r="D3048" s="5" t="s">
        <v>145</v>
      </c>
      <c r="E3048" s="5" t="str">
        <f ca="1">IFERROR(OFFSET(Input!$F$1,MATCH(G3048,Input!$K$1:$K$10000,0)-1+$H3048,I3048),"Does Not Exist")</f>
        <v>Does Not Exist</v>
      </c>
      <c r="G3048" s="5" t="str">
        <f si="44" t="shared"/>
        <v>Offer6015000origination_fee_amount</v>
      </c>
    </row>
    <row r="3049" spans="1:7" x14ac:dyDescent="0.2">
      <c r="A3049" s="5" t="s">
        <v>148</v>
      </c>
      <c r="B3049" s="8">
        <v>60</v>
      </c>
      <c r="C3049" s="8">
        <v>15000</v>
      </c>
      <c r="D3049" s="5" t="s">
        <v>74</v>
      </c>
      <c r="E3049" s="5" t="str">
        <f ca="1">IFERROR(OFFSET(Input!$F$1,MATCH(G3049,Input!$K$1:$K$10000,0)-1+$H3049,I3049),"Does Not Exist")</f>
        <v>Does Not Exist</v>
      </c>
      <c r="G3049" s="5" t="str">
        <f si="44" t="shared"/>
        <v>Offer6015000apr</v>
      </c>
    </row>
    <row r="3050" spans="1:7" x14ac:dyDescent="0.2">
      <c r="A3050" s="5" t="s">
        <v>148</v>
      </c>
      <c r="B3050" s="8">
        <v>60</v>
      </c>
      <c r="C3050" s="8">
        <v>15000</v>
      </c>
      <c r="D3050" s="5" t="s">
        <v>84</v>
      </c>
      <c r="E3050" s="5" t="str">
        <f ca="1">IFERROR(OFFSET(Input!$F$1,MATCH(G3050,Input!$K$1:$K$10000,0)-1+$H3050,I3050),"Does Not Exist")</f>
        <v>Does Not Exist</v>
      </c>
      <c r="G3050" s="5" t="str">
        <f si="44" t="shared"/>
        <v>Offer6015000monthly_payment</v>
      </c>
    </row>
    <row r="3051" spans="1:7" x14ac:dyDescent="0.2">
      <c r="A3051" s="5" t="s">
        <v>148</v>
      </c>
      <c r="B3051" s="8">
        <v>60</v>
      </c>
      <c r="C3051" s="8">
        <v>15000</v>
      </c>
      <c r="D3051" s="5" t="s">
        <v>149</v>
      </c>
      <c r="E3051" s="5" t="str">
        <f ca="1">IFERROR(OFFSET(Input!$F$1,MATCH(G3051,Input!$K$1:$K$10000,0)-1+$H3051,I3051),"Does Not Exist")</f>
        <v>Does Not Exist</v>
      </c>
      <c r="G3051" s="5" t="str">
        <f si="44" t="shared"/>
        <v>Offer6015000display</v>
      </c>
    </row>
    <row r="3052" spans="1:7" x14ac:dyDescent="0.2">
      <c r="A3052" s="5" t="s">
        <v>148</v>
      </c>
      <c r="B3052" s="8">
        <v>60</v>
      </c>
      <c r="C3052" s="8">
        <v>15000</v>
      </c>
      <c r="D3052" s="5" t="s">
        <v>150</v>
      </c>
      <c r="E3052" s="5" t="str">
        <f ca="1">IFERROR(OFFSET(Input!$F$1,MATCH(G3052,Input!$K$1:$K$10000,0)-1+$H3052,I3052),"Does Not Exist")</f>
        <v>Does Not Exist</v>
      </c>
      <c r="G3052" s="5" t="str">
        <f si="44" t="shared"/>
        <v>Offer6015000type</v>
      </c>
    </row>
  </sheetData>
  <pageMargins bottom="0.75" footer="0.3" header="0.3" left="0.7" right="0.7" top="0.75"/>
  <pageSetup horizontalDpi="1200" orientation="portrait" r:id="rId1" verticalDpi="1200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C773-EF84-4087-9D50-0BEDDE841CBA}">
  <sheetPr>
    <tabColor theme="1"/>
  </sheetPr>
  <dimension ref="A1:C176"/>
  <sheetViews>
    <sheetView workbookViewId="0" zoomScale="70" zoomScaleNormal="70">
      <selection activeCell="D60" sqref="D60"/>
    </sheetView>
  </sheetViews>
  <sheetFormatPr defaultColWidth="9.140625" defaultRowHeight="12.75" x14ac:dyDescent="0.2"/>
  <cols>
    <col min="1" max="1" bestFit="true" customWidth="true" style="5" width="7.140625" collapsed="true"/>
    <col min="2" max="2" bestFit="true" customWidth="true" style="5" width="10.0" collapsed="true"/>
    <col min="3" max="3" bestFit="true" customWidth="true" style="5" width="14.28515625" collapsed="true"/>
    <col min="4" max="16384" style="5" width="9.140625" collapsed="true"/>
  </cols>
  <sheetData>
    <row r="1" spans="1:3" x14ac:dyDescent="0.2">
      <c r="A1" s="4" t="s">
        <v>115</v>
      </c>
      <c r="B1" s="4" t="s">
        <v>116</v>
      </c>
      <c r="C1" s="4" t="s">
        <v>148</v>
      </c>
    </row>
    <row r="2" spans="1:3" x14ac:dyDescent="0.2">
      <c r="A2" s="5">
        <v>12</v>
      </c>
      <c r="B2" s="5">
        <v>1500</v>
      </c>
      <c r="C2" s="5" t="str">
        <f ca="1">OFFSET('Full Comparison'!$E$1,MATCH("Scoring"&amp;A2&amp;B2&amp;"amount_available",'Full Comparison'!$G$1:$G$2207,0)-1,0)</f>
        <v>false</v>
      </c>
    </row>
    <row r="3" spans="1:3" x14ac:dyDescent="0.2">
      <c r="A3" s="5">
        <v>12</v>
      </c>
      <c r="B3" s="5">
        <v>1750</v>
      </c>
      <c r="C3" s="5" t="str">
        <f ca="1">OFFSET('Full Comparison'!$E$1,MATCH("Scoring"&amp;A3&amp;B3&amp;"amount_available",'Full Comparison'!$G$1:$G$2207,0)-1,0)</f>
        <v>false</v>
      </c>
    </row>
    <row r="4" spans="1:3" x14ac:dyDescent="0.2">
      <c r="A4" s="5">
        <v>12</v>
      </c>
      <c r="B4" s="5">
        <v>2000</v>
      </c>
      <c r="C4" s="5" t="str">
        <f ca="1">OFFSET('Full Comparison'!$E$1,MATCH("Scoring"&amp;A4&amp;B4&amp;"amount_available",'Full Comparison'!$G$1:$G$2207,0)-1,0)</f>
        <v>false</v>
      </c>
    </row>
    <row r="5" spans="1:3" x14ac:dyDescent="0.2">
      <c r="A5" s="5">
        <v>12</v>
      </c>
      <c r="B5" s="5">
        <v>2250</v>
      </c>
      <c r="C5" s="5" t="str">
        <f ca="1">OFFSET('Full Comparison'!$E$1,MATCH("Scoring"&amp;A5&amp;B5&amp;"amount_available",'Full Comparison'!$G$1:$G$2207,0)-1,0)</f>
        <v>true</v>
      </c>
    </row>
    <row r="6" spans="1:3" x14ac:dyDescent="0.2">
      <c r="A6" s="5">
        <v>12</v>
      </c>
      <c r="B6" s="5">
        <v>2500</v>
      </c>
      <c r="C6" s="5" t="str">
        <f ca="1">OFFSET('Full Comparison'!$E$1,MATCH("Scoring"&amp;A6&amp;B6&amp;"amount_available",'Full Comparison'!$G$1:$G$2207,0)-1,0)</f>
        <v>true</v>
      </c>
    </row>
    <row r="7" spans="1:3" x14ac:dyDescent="0.2">
      <c r="A7" s="5">
        <v>12</v>
      </c>
      <c r="B7" s="5">
        <v>2750</v>
      </c>
      <c r="C7" s="5" t="str">
        <f ca="1">OFFSET('Full Comparison'!$E$1,MATCH("Scoring"&amp;A7&amp;B7&amp;"amount_available",'Full Comparison'!$G$1:$G$2207,0)-1,0)</f>
        <v>true</v>
      </c>
    </row>
    <row r="8" spans="1:3" x14ac:dyDescent="0.2">
      <c r="A8" s="5">
        <v>12</v>
      </c>
      <c r="B8" s="5">
        <v>3000</v>
      </c>
      <c r="C8" s="5" t="str">
        <f ca="1">OFFSET('Full Comparison'!$E$1,MATCH("Scoring"&amp;A8&amp;B8&amp;"amount_available",'Full Comparison'!$G$1:$G$2207,0)-1,0)</f>
        <v>true</v>
      </c>
    </row>
    <row r="9" spans="1:3" x14ac:dyDescent="0.2">
      <c r="A9" s="5">
        <v>12</v>
      </c>
      <c r="B9" s="5">
        <v>3250</v>
      </c>
      <c r="C9" s="5" t="str">
        <f ca="1">OFFSET('Full Comparison'!$E$1,MATCH("Scoring"&amp;A9&amp;B9&amp;"amount_available",'Full Comparison'!$G$1:$G$2207,0)-1,0)</f>
        <v>false</v>
      </c>
    </row>
    <row r="10" spans="1:3" x14ac:dyDescent="0.2">
      <c r="A10" s="5">
        <v>12</v>
      </c>
      <c r="B10" s="5">
        <v>3500</v>
      </c>
      <c r="C10" s="5" t="str">
        <f ca="1">OFFSET('Full Comparison'!$E$1,MATCH("Scoring"&amp;A10&amp;B10&amp;"amount_available",'Full Comparison'!$G$1:$G$2207,0)-1,0)</f>
        <v>false</v>
      </c>
    </row>
    <row r="11" spans="1:3" x14ac:dyDescent="0.2">
      <c r="A11" s="5">
        <v>12</v>
      </c>
      <c r="B11" s="5">
        <v>3750</v>
      </c>
      <c r="C11" s="5" t="str">
        <f ca="1">OFFSET('Full Comparison'!$E$1,MATCH("Scoring"&amp;A11&amp;B11&amp;"amount_available",'Full Comparison'!$G$1:$G$2207,0)-1,0)</f>
        <v>false</v>
      </c>
    </row>
    <row r="12" spans="1:3" x14ac:dyDescent="0.2">
      <c r="A12" s="5">
        <v>12</v>
      </c>
      <c r="B12" s="5">
        <v>4000</v>
      </c>
      <c r="C12" s="5" t="str">
        <f ca="1">OFFSET('Full Comparison'!$E$1,MATCH("Scoring"&amp;A12&amp;B12&amp;"amount_available",'Full Comparison'!$G$1:$G$2207,0)-1,0)</f>
        <v>false</v>
      </c>
    </row>
    <row r="13" spans="1:3" x14ac:dyDescent="0.2">
      <c r="A13" s="5">
        <v>12</v>
      </c>
      <c r="B13" s="5">
        <v>4250</v>
      </c>
      <c r="C13" s="5" t="str">
        <f ca="1">OFFSET('Full Comparison'!$E$1,MATCH("Scoring"&amp;A13&amp;B13&amp;"amount_available",'Full Comparison'!$G$1:$G$2207,0)-1,0)</f>
        <v>false</v>
      </c>
    </row>
    <row r="14" spans="1:3" x14ac:dyDescent="0.2">
      <c r="A14" s="5">
        <v>12</v>
      </c>
      <c r="B14" s="5">
        <v>4500</v>
      </c>
      <c r="C14" s="5" t="str">
        <f ca="1">OFFSET('Full Comparison'!$E$1,MATCH("Scoring"&amp;A14&amp;B14&amp;"amount_available",'Full Comparison'!$G$1:$G$2207,0)-1,0)</f>
        <v>false</v>
      </c>
    </row>
    <row r="15" spans="1:3" x14ac:dyDescent="0.2">
      <c r="A15" s="5">
        <v>12</v>
      </c>
      <c r="B15" s="5">
        <v>4750</v>
      </c>
      <c r="C15" s="5" t="str">
        <f ca="1">OFFSET('Full Comparison'!$E$1,MATCH("Scoring"&amp;A15&amp;B15&amp;"amount_available",'Full Comparison'!$G$1:$G$2207,0)-1,0)</f>
        <v>false</v>
      </c>
    </row>
    <row r="16" spans="1:3" x14ac:dyDescent="0.2">
      <c r="A16" s="5">
        <v>12</v>
      </c>
      <c r="B16" s="5">
        <v>5000</v>
      </c>
      <c r="C16" s="5" t="str">
        <f ca="1">OFFSET('Full Comparison'!$E$1,MATCH("Scoring"&amp;A16&amp;B16&amp;"amount_available",'Full Comparison'!$G$1:$G$2207,0)-1,0)</f>
        <v>false</v>
      </c>
    </row>
    <row r="17" spans="1:3" x14ac:dyDescent="0.2">
      <c r="A17" s="5">
        <v>12</v>
      </c>
      <c r="B17" s="5">
        <v>5500</v>
      </c>
      <c r="C17" s="5" t="str">
        <f ca="1">OFFSET('Full Comparison'!$E$1,MATCH("Scoring"&amp;A17&amp;B17&amp;"amount_available",'Full Comparison'!$G$1:$G$2207,0)-1,0)</f>
        <v>false</v>
      </c>
    </row>
    <row r="18" spans="1:3" x14ac:dyDescent="0.2">
      <c r="A18" s="5">
        <v>12</v>
      </c>
      <c r="B18" s="5">
        <v>6000</v>
      </c>
      <c r="C18" s="5" t="str">
        <f ca="1">OFFSET('Full Comparison'!$E$1,MATCH("Scoring"&amp;A18&amp;B18&amp;"amount_available",'Full Comparison'!$G$1:$G$2207,0)-1,0)</f>
        <v>false</v>
      </c>
    </row>
    <row r="19" spans="1:3" x14ac:dyDescent="0.2">
      <c r="A19" s="5">
        <v>12</v>
      </c>
      <c r="B19" s="5">
        <v>6500</v>
      </c>
      <c r="C19" s="5" t="str">
        <f ca="1">OFFSET('Full Comparison'!$E$1,MATCH("Scoring"&amp;A19&amp;B19&amp;"amount_available",'Full Comparison'!$G$1:$G$2207,0)-1,0)</f>
        <v>false</v>
      </c>
    </row>
    <row r="20" spans="1:3" x14ac:dyDescent="0.2">
      <c r="A20" s="5">
        <v>12</v>
      </c>
      <c r="B20" s="5">
        <v>7000</v>
      </c>
      <c r="C20" s="5" t="str">
        <f ca="1">OFFSET('Full Comparison'!$E$1,MATCH("Scoring"&amp;A20&amp;B20&amp;"amount_available",'Full Comparison'!$G$1:$G$2207,0)-1,0)</f>
        <v>false</v>
      </c>
    </row>
    <row r="21" spans="1:3" x14ac:dyDescent="0.2">
      <c r="A21" s="5">
        <v>12</v>
      </c>
      <c r="B21" s="5">
        <v>7500</v>
      </c>
      <c r="C21" s="5" t="str">
        <f ca="1">OFFSET('Full Comparison'!$E$1,MATCH("Scoring"&amp;A21&amp;B21&amp;"amount_available",'Full Comparison'!$G$1:$G$2207,0)-1,0)</f>
        <v>false</v>
      </c>
    </row>
    <row r="22" spans="1:3" x14ac:dyDescent="0.2">
      <c r="A22" s="5">
        <v>12</v>
      </c>
      <c r="B22" s="5">
        <v>8000</v>
      </c>
      <c r="C22" s="5" t="str">
        <f ca="1">OFFSET('Full Comparison'!$E$1,MATCH("Scoring"&amp;A22&amp;B22&amp;"amount_available",'Full Comparison'!$G$1:$G$2207,0)-1,0)</f>
        <v>false</v>
      </c>
    </row>
    <row r="23" spans="1:3" x14ac:dyDescent="0.2">
      <c r="A23" s="5">
        <v>12</v>
      </c>
      <c r="B23" s="5">
        <v>8500</v>
      </c>
      <c r="C23" s="5" t="str">
        <f ca="1">OFFSET('Full Comparison'!$E$1,MATCH("Scoring"&amp;A23&amp;B23&amp;"amount_available",'Full Comparison'!$G$1:$G$2207,0)-1,0)</f>
        <v>false</v>
      </c>
    </row>
    <row r="24" spans="1:3" x14ac:dyDescent="0.2">
      <c r="A24" s="5">
        <v>12</v>
      </c>
      <c r="B24" s="5">
        <v>9000</v>
      </c>
      <c r="C24" s="5" t="str">
        <f ca="1">OFFSET('Full Comparison'!$E$1,MATCH("Scoring"&amp;A24&amp;B24&amp;"amount_available",'Full Comparison'!$G$1:$G$2207,0)-1,0)</f>
        <v>false</v>
      </c>
    </row>
    <row r="25" spans="1:3" x14ac:dyDescent="0.2">
      <c r="A25" s="5">
        <v>12</v>
      </c>
      <c r="B25" s="5">
        <v>9500</v>
      </c>
      <c r="C25" s="5" t="str">
        <f ca="1">OFFSET('Full Comparison'!$E$1,MATCH("Scoring"&amp;A25&amp;B25&amp;"amount_available",'Full Comparison'!$G$1:$G$2207,0)-1,0)</f>
        <v>false</v>
      </c>
    </row>
    <row r="26" spans="1:3" x14ac:dyDescent="0.2">
      <c r="A26" s="5">
        <v>12</v>
      </c>
      <c r="B26" s="5">
        <v>10000</v>
      </c>
      <c r="C26" s="5" t="str">
        <f ca="1">OFFSET('Full Comparison'!$E$1,MATCH("Scoring"&amp;A26&amp;B26&amp;"amount_available",'Full Comparison'!$G$1:$G$2207,0)-1,0)</f>
        <v>false</v>
      </c>
    </row>
    <row r="27" spans="1:3" x14ac:dyDescent="0.2">
      <c r="A27" s="5">
        <v>12</v>
      </c>
      <c r="B27" s="5">
        <v>10500</v>
      </c>
      <c r="C27" s="5" t="str">
        <f ca="1">OFFSET('Full Comparison'!$E$1,MATCH("Scoring"&amp;A27&amp;B27&amp;"amount_available",'Full Comparison'!$G$1:$G$2207,0)-1,0)</f>
        <v>false</v>
      </c>
    </row>
    <row r="28" spans="1:3" x14ac:dyDescent="0.2">
      <c r="A28" s="5">
        <v>12</v>
      </c>
      <c r="B28" s="5">
        <v>11000</v>
      </c>
      <c r="C28" s="5" t="str">
        <f ca="1">OFFSET('Full Comparison'!$E$1,MATCH("Scoring"&amp;A28&amp;B28&amp;"amount_available",'Full Comparison'!$G$1:$G$2207,0)-1,0)</f>
        <v>false</v>
      </c>
    </row>
    <row r="29" spans="1:3" x14ac:dyDescent="0.2">
      <c r="A29" s="5">
        <v>12</v>
      </c>
      <c r="B29" s="5">
        <v>11500</v>
      </c>
      <c r="C29" s="5" t="str">
        <f ca="1">OFFSET('Full Comparison'!$E$1,MATCH("Scoring"&amp;A29&amp;B29&amp;"amount_available",'Full Comparison'!$G$1:$G$2207,0)-1,0)</f>
        <v>false</v>
      </c>
    </row>
    <row r="30" spans="1:3" x14ac:dyDescent="0.2">
      <c r="A30" s="5">
        <v>12</v>
      </c>
      <c r="B30" s="5">
        <v>12000</v>
      </c>
      <c r="C30" s="5" t="str">
        <f ca="1">OFFSET('Full Comparison'!$E$1,MATCH("Scoring"&amp;A30&amp;B30&amp;"amount_available",'Full Comparison'!$G$1:$G$2207,0)-1,0)</f>
        <v>false</v>
      </c>
    </row>
    <row r="31" spans="1:3" x14ac:dyDescent="0.2">
      <c r="A31" s="5">
        <v>12</v>
      </c>
      <c r="B31" s="5">
        <v>12500</v>
      </c>
      <c r="C31" s="5" t="str">
        <f ca="1">OFFSET('Full Comparison'!$E$1,MATCH("Scoring"&amp;A31&amp;B31&amp;"amount_available",'Full Comparison'!$G$1:$G$2207,0)-1,0)</f>
        <v>false</v>
      </c>
    </row>
    <row r="32" spans="1:3" x14ac:dyDescent="0.2">
      <c r="A32" s="5">
        <v>12</v>
      </c>
      <c r="B32" s="5">
        <v>13000</v>
      </c>
      <c r="C32" s="5" t="str">
        <f ca="1">OFFSET('Full Comparison'!$E$1,MATCH("Scoring"&amp;A32&amp;B32&amp;"amount_available",'Full Comparison'!$G$1:$G$2207,0)-1,0)</f>
        <v>false</v>
      </c>
    </row>
    <row r="33" spans="1:3" x14ac:dyDescent="0.2">
      <c r="A33" s="5">
        <v>12</v>
      </c>
      <c r="B33" s="5">
        <v>13500</v>
      </c>
      <c r="C33" s="5" t="str">
        <f ca="1">OFFSET('Full Comparison'!$E$1,MATCH("Scoring"&amp;A33&amp;B33&amp;"amount_available",'Full Comparison'!$G$1:$G$2207,0)-1,0)</f>
        <v>false</v>
      </c>
    </row>
    <row r="34" spans="1:3" x14ac:dyDescent="0.2">
      <c r="A34" s="5">
        <v>12</v>
      </c>
      <c r="B34" s="5">
        <v>14000</v>
      </c>
      <c r="C34" s="5" t="str">
        <f ca="1">OFFSET('Full Comparison'!$E$1,MATCH("Scoring"&amp;A34&amp;B34&amp;"amount_available",'Full Comparison'!$G$1:$G$2207,0)-1,0)</f>
        <v>false</v>
      </c>
    </row>
    <row r="35" spans="1:3" x14ac:dyDescent="0.2">
      <c r="A35" s="5">
        <v>12</v>
      </c>
      <c r="B35" s="5">
        <v>14500</v>
      </c>
      <c r="C35" s="5" t="str">
        <f ca="1">OFFSET('Full Comparison'!$E$1,MATCH("Scoring"&amp;A35&amp;B35&amp;"amount_available",'Full Comparison'!$G$1:$G$2207,0)-1,0)</f>
        <v>false</v>
      </c>
    </row>
    <row r="36" spans="1:3" x14ac:dyDescent="0.2">
      <c r="A36" s="5">
        <v>12</v>
      </c>
      <c r="B36" s="5">
        <v>15000</v>
      </c>
      <c r="C36" s="5" t="str">
        <f ca="1">OFFSET('Full Comparison'!$E$1,MATCH("Scoring"&amp;A36&amp;B36&amp;"amount_available",'Full Comparison'!$G$1:$G$2207,0)-1,0)</f>
        <v>false</v>
      </c>
    </row>
    <row r="37" spans="1:3" x14ac:dyDescent="0.2">
      <c r="A37" s="5">
        <v>24</v>
      </c>
      <c r="B37" s="5">
        <v>1500</v>
      </c>
      <c r="C37" s="5" t="str">
        <f ca="1">OFFSET('Full Comparison'!$E$1,MATCH("Scoring"&amp;A37&amp;B37&amp;"amount_available",'Full Comparison'!$G$1:$G$2207,0)-1,0)</f>
        <v>false</v>
      </c>
    </row>
    <row r="38" spans="1:3" x14ac:dyDescent="0.2">
      <c r="A38" s="5">
        <v>24</v>
      </c>
      <c r="B38" s="5">
        <v>1750</v>
      </c>
      <c r="C38" s="5" t="str">
        <f ca="1">OFFSET('Full Comparison'!$E$1,MATCH("Scoring"&amp;A38&amp;B38&amp;"amount_available",'Full Comparison'!$G$1:$G$2207,0)-1,0)</f>
        <v>false</v>
      </c>
    </row>
    <row r="39" spans="1:3" x14ac:dyDescent="0.2">
      <c r="A39" s="5">
        <v>24</v>
      </c>
      <c r="B39" s="5">
        <v>2000</v>
      </c>
      <c r="C39" s="5" t="str">
        <f ca="1">OFFSET('Full Comparison'!$E$1,MATCH("Scoring"&amp;A39&amp;B39&amp;"amount_available",'Full Comparison'!$G$1:$G$2207,0)-1,0)</f>
        <v>false</v>
      </c>
    </row>
    <row r="40" spans="1:3" x14ac:dyDescent="0.2">
      <c r="A40" s="5">
        <v>24</v>
      </c>
      <c r="B40" s="5">
        <v>2250</v>
      </c>
      <c r="C40" s="5" t="str">
        <f ca="1">OFFSET('Full Comparison'!$E$1,MATCH("Scoring"&amp;A40&amp;B40&amp;"amount_available",'Full Comparison'!$G$1:$G$2207,0)-1,0)</f>
        <v>true</v>
      </c>
    </row>
    <row r="41" spans="1:3" x14ac:dyDescent="0.2">
      <c r="A41" s="5">
        <v>24</v>
      </c>
      <c r="B41" s="5">
        <v>2500</v>
      </c>
      <c r="C41" s="5" t="str">
        <f ca="1">OFFSET('Full Comparison'!$E$1,MATCH("Scoring"&amp;A41&amp;B41&amp;"amount_available",'Full Comparison'!$G$1:$G$2207,0)-1,0)</f>
        <v>true</v>
      </c>
    </row>
    <row r="42" spans="1:3" x14ac:dyDescent="0.2">
      <c r="A42" s="5">
        <v>24</v>
      </c>
      <c r="B42" s="5">
        <v>2750</v>
      </c>
      <c r="C42" s="5" t="str">
        <f ca="1">OFFSET('Full Comparison'!$E$1,MATCH("Scoring"&amp;A42&amp;B42&amp;"amount_available",'Full Comparison'!$G$1:$G$2207,0)-1,0)</f>
        <v>true</v>
      </c>
    </row>
    <row r="43" spans="1:3" x14ac:dyDescent="0.2">
      <c r="A43" s="5">
        <v>24</v>
      </c>
      <c r="B43" s="5">
        <v>3000</v>
      </c>
      <c r="C43" s="5" t="str">
        <f ca="1">OFFSET('Full Comparison'!$E$1,MATCH("Scoring"&amp;A43&amp;B43&amp;"amount_available",'Full Comparison'!$G$1:$G$2207,0)-1,0)</f>
        <v>true</v>
      </c>
    </row>
    <row r="44" spans="1:3" x14ac:dyDescent="0.2">
      <c r="A44" s="5">
        <v>24</v>
      </c>
      <c r="B44" s="5">
        <v>3250</v>
      </c>
      <c r="C44" s="5" t="str">
        <f ca="1">OFFSET('Full Comparison'!$E$1,MATCH("Scoring"&amp;A44&amp;B44&amp;"amount_available",'Full Comparison'!$G$1:$G$2207,0)-1,0)</f>
        <v>false</v>
      </c>
    </row>
    <row r="45" spans="1:3" x14ac:dyDescent="0.2">
      <c r="A45" s="5">
        <v>24</v>
      </c>
      <c r="B45" s="5">
        <v>3500</v>
      </c>
      <c r="C45" s="5" t="str">
        <f ca="1">OFFSET('Full Comparison'!$E$1,MATCH("Scoring"&amp;A45&amp;B45&amp;"amount_available",'Full Comparison'!$G$1:$G$2207,0)-1,0)</f>
        <v>false</v>
      </c>
    </row>
    <row r="46" spans="1:3" x14ac:dyDescent="0.2">
      <c r="A46" s="5">
        <v>24</v>
      </c>
      <c r="B46" s="5">
        <v>3750</v>
      </c>
      <c r="C46" s="5" t="str">
        <f ca="1">OFFSET('Full Comparison'!$E$1,MATCH("Scoring"&amp;A46&amp;B46&amp;"amount_available",'Full Comparison'!$G$1:$G$2207,0)-1,0)</f>
        <v>false</v>
      </c>
    </row>
    <row r="47" spans="1:3" x14ac:dyDescent="0.2">
      <c r="A47" s="5">
        <v>24</v>
      </c>
      <c r="B47" s="5">
        <v>4000</v>
      </c>
      <c r="C47" s="5" t="str">
        <f ca="1">OFFSET('Full Comparison'!$E$1,MATCH("Scoring"&amp;A47&amp;B47&amp;"amount_available",'Full Comparison'!$G$1:$G$2207,0)-1,0)</f>
        <v>false</v>
      </c>
    </row>
    <row r="48" spans="1:3" x14ac:dyDescent="0.2">
      <c r="A48" s="5">
        <v>24</v>
      </c>
      <c r="B48" s="5">
        <v>4250</v>
      </c>
      <c r="C48" s="5" t="str">
        <f ca="1">OFFSET('Full Comparison'!$E$1,MATCH("Scoring"&amp;A48&amp;B48&amp;"amount_available",'Full Comparison'!$G$1:$G$2207,0)-1,0)</f>
        <v>false</v>
      </c>
    </row>
    <row r="49" spans="1:3" x14ac:dyDescent="0.2">
      <c r="A49" s="5">
        <v>24</v>
      </c>
      <c r="B49" s="5">
        <v>4500</v>
      </c>
      <c r="C49" s="5" t="str">
        <f ca="1">OFFSET('Full Comparison'!$E$1,MATCH("Scoring"&amp;A49&amp;B49&amp;"amount_available",'Full Comparison'!$G$1:$G$2207,0)-1,0)</f>
        <v>false</v>
      </c>
    </row>
    <row r="50" spans="1:3" x14ac:dyDescent="0.2">
      <c r="A50" s="5">
        <v>24</v>
      </c>
      <c r="B50" s="5">
        <v>4750</v>
      </c>
      <c r="C50" s="5" t="str">
        <f ca="1">OFFSET('Full Comparison'!$E$1,MATCH("Scoring"&amp;A50&amp;B50&amp;"amount_available",'Full Comparison'!$G$1:$G$2207,0)-1,0)</f>
        <v>false</v>
      </c>
    </row>
    <row r="51" spans="1:3" x14ac:dyDescent="0.2">
      <c r="A51" s="5">
        <v>24</v>
      </c>
      <c r="B51" s="5">
        <v>5000</v>
      </c>
      <c r="C51" s="5" t="str">
        <f ca="1">OFFSET('Full Comparison'!$E$1,MATCH("Scoring"&amp;A51&amp;B51&amp;"amount_available",'Full Comparison'!$G$1:$G$2207,0)-1,0)</f>
        <v>false</v>
      </c>
    </row>
    <row r="52" spans="1:3" x14ac:dyDescent="0.2">
      <c r="A52" s="5">
        <v>24</v>
      </c>
      <c r="B52" s="5">
        <v>5500</v>
      </c>
      <c r="C52" s="5" t="str">
        <f ca="1">OFFSET('Full Comparison'!$E$1,MATCH("Scoring"&amp;A52&amp;B52&amp;"amount_available",'Full Comparison'!$G$1:$G$2207,0)-1,0)</f>
        <v>false</v>
      </c>
    </row>
    <row r="53" spans="1:3" x14ac:dyDescent="0.2">
      <c r="A53" s="5">
        <v>24</v>
      </c>
      <c r="B53" s="5">
        <v>6000</v>
      </c>
      <c r="C53" s="5" t="str">
        <f ca="1">OFFSET('Full Comparison'!$E$1,MATCH("Scoring"&amp;A53&amp;B53&amp;"amount_available",'Full Comparison'!$G$1:$G$2207,0)-1,0)</f>
        <v>false</v>
      </c>
    </row>
    <row r="54" spans="1:3" x14ac:dyDescent="0.2">
      <c r="A54" s="5">
        <v>24</v>
      </c>
      <c r="B54" s="5">
        <v>6500</v>
      </c>
      <c r="C54" s="5" t="str">
        <f ca="1">OFFSET('Full Comparison'!$E$1,MATCH("Scoring"&amp;A54&amp;B54&amp;"amount_available",'Full Comparison'!$G$1:$G$2207,0)-1,0)</f>
        <v>false</v>
      </c>
    </row>
    <row r="55" spans="1:3" x14ac:dyDescent="0.2">
      <c r="A55" s="5">
        <v>24</v>
      </c>
      <c r="B55" s="5">
        <v>7000</v>
      </c>
      <c r="C55" s="5" t="str">
        <f ca="1">OFFSET('Full Comparison'!$E$1,MATCH("Scoring"&amp;A55&amp;B55&amp;"amount_available",'Full Comparison'!$G$1:$G$2207,0)-1,0)</f>
        <v>false</v>
      </c>
    </row>
    <row r="56" spans="1:3" x14ac:dyDescent="0.2">
      <c r="A56" s="5">
        <v>24</v>
      </c>
      <c r="B56" s="5">
        <v>7500</v>
      </c>
      <c r="C56" s="5" t="str">
        <f ca="1">OFFSET('Full Comparison'!$E$1,MATCH("Scoring"&amp;A56&amp;B56&amp;"amount_available",'Full Comparison'!$G$1:$G$2207,0)-1,0)</f>
        <v>false</v>
      </c>
    </row>
    <row r="57" spans="1:3" x14ac:dyDescent="0.2">
      <c r="A57" s="5">
        <v>24</v>
      </c>
      <c r="B57" s="5">
        <v>8000</v>
      </c>
      <c r="C57" s="5" t="str">
        <f ca="1">OFFSET('Full Comparison'!$E$1,MATCH("Scoring"&amp;A57&amp;B57&amp;"amount_available",'Full Comparison'!$G$1:$G$2207,0)-1,0)</f>
        <v>false</v>
      </c>
    </row>
    <row r="58" spans="1:3" x14ac:dyDescent="0.2">
      <c r="A58" s="5">
        <v>24</v>
      </c>
      <c r="B58" s="5">
        <v>8500</v>
      </c>
      <c r="C58" s="5" t="str">
        <f ca="1">OFFSET('Full Comparison'!$E$1,MATCH("Scoring"&amp;A58&amp;B58&amp;"amount_available",'Full Comparison'!$G$1:$G$2207,0)-1,0)</f>
        <v>false</v>
      </c>
    </row>
    <row r="59" spans="1:3" x14ac:dyDescent="0.2">
      <c r="A59" s="5">
        <v>24</v>
      </c>
      <c r="B59" s="5">
        <v>9000</v>
      </c>
      <c r="C59" s="5" t="str">
        <f ca="1">OFFSET('Full Comparison'!$E$1,MATCH("Scoring"&amp;A59&amp;B59&amp;"amount_available",'Full Comparison'!$G$1:$G$2207,0)-1,0)</f>
        <v>false</v>
      </c>
    </row>
    <row r="60" spans="1:3" x14ac:dyDescent="0.2">
      <c r="A60" s="5">
        <v>24</v>
      </c>
      <c r="B60" s="5">
        <v>9500</v>
      </c>
      <c r="C60" s="5" t="str">
        <f ca="1">OFFSET('Full Comparison'!$E$1,MATCH("Scoring"&amp;A60&amp;B60&amp;"amount_available",'Full Comparison'!$G$1:$G$2207,0)-1,0)</f>
        <v>false</v>
      </c>
    </row>
    <row r="61" spans="1:3" x14ac:dyDescent="0.2">
      <c r="A61" s="5">
        <v>24</v>
      </c>
      <c r="B61" s="5">
        <v>10000</v>
      </c>
      <c r="C61" s="5" t="str">
        <f ca="1">OFFSET('Full Comparison'!$E$1,MATCH("Scoring"&amp;A61&amp;B61&amp;"amount_available",'Full Comparison'!$G$1:$G$2207,0)-1,0)</f>
        <v>false</v>
      </c>
    </row>
    <row r="62" spans="1:3" x14ac:dyDescent="0.2">
      <c r="A62" s="5">
        <v>24</v>
      </c>
      <c r="B62" s="5">
        <v>10500</v>
      </c>
      <c r="C62" s="5" t="str">
        <f ca="1">OFFSET('Full Comparison'!$E$1,MATCH("Scoring"&amp;A62&amp;B62&amp;"amount_available",'Full Comparison'!$G$1:$G$2207,0)-1,0)</f>
        <v>false</v>
      </c>
    </row>
    <row r="63" spans="1:3" x14ac:dyDescent="0.2">
      <c r="A63" s="5">
        <v>24</v>
      </c>
      <c r="B63" s="5">
        <v>11000</v>
      </c>
      <c r="C63" s="5" t="str">
        <f ca="1">OFFSET('Full Comparison'!$E$1,MATCH("Scoring"&amp;A63&amp;B63&amp;"amount_available",'Full Comparison'!$G$1:$G$2207,0)-1,0)</f>
        <v>false</v>
      </c>
    </row>
    <row r="64" spans="1:3" x14ac:dyDescent="0.2">
      <c r="A64" s="5">
        <v>24</v>
      </c>
      <c r="B64" s="5">
        <v>11500</v>
      </c>
      <c r="C64" s="5" t="str">
        <f ca="1">OFFSET('Full Comparison'!$E$1,MATCH("Scoring"&amp;A64&amp;B64&amp;"amount_available",'Full Comparison'!$G$1:$G$2207,0)-1,0)</f>
        <v>false</v>
      </c>
    </row>
    <row r="65" spans="1:3" x14ac:dyDescent="0.2">
      <c r="A65" s="5">
        <v>24</v>
      </c>
      <c r="B65" s="5">
        <v>12000</v>
      </c>
      <c r="C65" s="5" t="str">
        <f ca="1">OFFSET('Full Comparison'!$E$1,MATCH("Scoring"&amp;A65&amp;B65&amp;"amount_available",'Full Comparison'!$G$1:$G$2207,0)-1,0)</f>
        <v>false</v>
      </c>
    </row>
    <row r="66" spans="1:3" x14ac:dyDescent="0.2">
      <c r="A66" s="5">
        <v>24</v>
      </c>
      <c r="B66" s="5">
        <v>12500</v>
      </c>
      <c r="C66" s="5" t="str">
        <f ca="1">OFFSET('Full Comparison'!$E$1,MATCH("Scoring"&amp;A66&amp;B66&amp;"amount_available",'Full Comparison'!$G$1:$G$2207,0)-1,0)</f>
        <v>false</v>
      </c>
    </row>
    <row r="67" spans="1:3" x14ac:dyDescent="0.2">
      <c r="A67" s="5">
        <v>24</v>
      </c>
      <c r="B67" s="5">
        <v>13000</v>
      </c>
      <c r="C67" s="5" t="str">
        <f ca="1">OFFSET('Full Comparison'!$E$1,MATCH("Scoring"&amp;A67&amp;B67&amp;"amount_available",'Full Comparison'!$G$1:$G$2207,0)-1,0)</f>
        <v>false</v>
      </c>
    </row>
    <row r="68" spans="1:3" x14ac:dyDescent="0.2">
      <c r="A68" s="5">
        <v>24</v>
      </c>
      <c r="B68" s="5">
        <v>13500</v>
      </c>
      <c r="C68" s="5" t="str">
        <f ca="1">OFFSET('Full Comparison'!$E$1,MATCH("Scoring"&amp;A68&amp;B68&amp;"amount_available",'Full Comparison'!$G$1:$G$2207,0)-1,0)</f>
        <v>false</v>
      </c>
    </row>
    <row r="69" spans="1:3" x14ac:dyDescent="0.2">
      <c r="A69" s="5">
        <v>24</v>
      </c>
      <c r="B69" s="5">
        <v>14000</v>
      </c>
      <c r="C69" s="5" t="str">
        <f ca="1">OFFSET('Full Comparison'!$E$1,MATCH("Scoring"&amp;A69&amp;B69&amp;"amount_available",'Full Comparison'!$G$1:$G$2207,0)-1,0)</f>
        <v>false</v>
      </c>
    </row>
    <row r="70" spans="1:3" x14ac:dyDescent="0.2">
      <c r="A70" s="5">
        <v>24</v>
      </c>
      <c r="B70" s="5">
        <v>14500</v>
      </c>
      <c r="C70" s="5" t="str">
        <f ca="1">OFFSET('Full Comparison'!$E$1,MATCH("Scoring"&amp;A70&amp;B70&amp;"amount_available",'Full Comparison'!$G$1:$G$2207,0)-1,0)</f>
        <v>false</v>
      </c>
    </row>
    <row r="71" spans="1:3" x14ac:dyDescent="0.2">
      <c r="A71" s="5">
        <v>24</v>
      </c>
      <c r="B71" s="5">
        <v>15000</v>
      </c>
      <c r="C71" s="5" t="str">
        <f ca="1">OFFSET('Full Comparison'!$E$1,MATCH("Scoring"&amp;A71&amp;B71&amp;"amount_available",'Full Comparison'!$G$1:$G$2207,0)-1,0)</f>
        <v>false</v>
      </c>
    </row>
    <row r="72" spans="1:3" x14ac:dyDescent="0.2">
      <c r="A72" s="5">
        <v>36</v>
      </c>
      <c r="B72" s="5">
        <v>1500</v>
      </c>
      <c r="C72" s="5" t="str">
        <f ca="1">OFFSET('Full Comparison'!$E$1,MATCH("Scoring"&amp;A72&amp;B72&amp;"amount_available",'Full Comparison'!$G$1:$G$2207,0)-1,0)</f>
        <v>false</v>
      </c>
    </row>
    <row r="73" spans="1:3" x14ac:dyDescent="0.2">
      <c r="A73" s="5">
        <v>36</v>
      </c>
      <c r="B73" s="5">
        <v>1750</v>
      </c>
      <c r="C73" s="5" t="str">
        <f ca="1">OFFSET('Full Comparison'!$E$1,MATCH("Scoring"&amp;A73&amp;B73&amp;"amount_available",'Full Comparison'!$G$1:$G$2207,0)-1,0)</f>
        <v>false</v>
      </c>
    </row>
    <row r="74" spans="1:3" x14ac:dyDescent="0.2">
      <c r="A74" s="5">
        <v>36</v>
      </c>
      <c r="B74" s="5">
        <v>2000</v>
      </c>
      <c r="C74" s="5" t="str">
        <f ca="1">OFFSET('Full Comparison'!$E$1,MATCH("Scoring"&amp;A74&amp;B74&amp;"amount_available",'Full Comparison'!$G$1:$G$2207,0)-1,0)</f>
        <v>false</v>
      </c>
    </row>
    <row r="75" spans="1:3" x14ac:dyDescent="0.2">
      <c r="A75" s="5">
        <v>36</v>
      </c>
      <c r="B75" s="5">
        <v>2250</v>
      </c>
      <c r="C75" s="5" t="str">
        <f ca="1">OFFSET('Full Comparison'!$E$1,MATCH("Scoring"&amp;A75&amp;B75&amp;"amount_available",'Full Comparison'!$G$1:$G$2207,0)-1,0)</f>
        <v>true</v>
      </c>
    </row>
    <row r="76" spans="1:3" x14ac:dyDescent="0.2">
      <c r="A76" s="5">
        <v>36</v>
      </c>
      <c r="B76" s="5">
        <v>2500</v>
      </c>
      <c r="C76" s="5" t="str">
        <f ca="1">OFFSET('Full Comparison'!$E$1,MATCH("Scoring"&amp;A76&amp;B76&amp;"amount_available",'Full Comparison'!$G$1:$G$2207,0)-1,0)</f>
        <v>true</v>
      </c>
    </row>
    <row r="77" spans="1:3" x14ac:dyDescent="0.2">
      <c r="A77" s="5">
        <v>36</v>
      </c>
      <c r="B77" s="5">
        <v>2750</v>
      </c>
      <c r="C77" s="5" t="str">
        <f ca="1">OFFSET('Full Comparison'!$E$1,MATCH("Scoring"&amp;A77&amp;B77&amp;"amount_available",'Full Comparison'!$G$1:$G$2207,0)-1,0)</f>
        <v>true</v>
      </c>
    </row>
    <row r="78" spans="1:3" x14ac:dyDescent="0.2">
      <c r="A78" s="5">
        <v>36</v>
      </c>
      <c r="B78" s="5">
        <v>3000</v>
      </c>
      <c r="C78" s="5" t="str">
        <f ca="1">OFFSET('Full Comparison'!$E$1,MATCH("Scoring"&amp;A78&amp;B78&amp;"amount_available",'Full Comparison'!$G$1:$G$2207,0)-1,0)</f>
        <v>true</v>
      </c>
    </row>
    <row r="79" spans="1:3" x14ac:dyDescent="0.2">
      <c r="A79" s="5">
        <v>36</v>
      </c>
      <c r="B79" s="5">
        <v>3250</v>
      </c>
      <c r="C79" s="5" t="str">
        <f ca="1">OFFSET('Full Comparison'!$E$1,MATCH("Scoring"&amp;A79&amp;B79&amp;"amount_available",'Full Comparison'!$G$1:$G$2207,0)-1,0)</f>
        <v>false</v>
      </c>
    </row>
    <row r="80" spans="1:3" x14ac:dyDescent="0.2">
      <c r="A80" s="5">
        <v>36</v>
      </c>
      <c r="B80" s="5">
        <v>3500</v>
      </c>
      <c r="C80" s="5" t="str">
        <f ca="1">OFFSET('Full Comparison'!$E$1,MATCH("Scoring"&amp;A80&amp;B80&amp;"amount_available",'Full Comparison'!$G$1:$G$2207,0)-1,0)</f>
        <v>false</v>
      </c>
    </row>
    <row r="81" spans="1:3" x14ac:dyDescent="0.2">
      <c r="A81" s="5">
        <v>36</v>
      </c>
      <c r="B81" s="5">
        <v>3750</v>
      </c>
      <c r="C81" s="5" t="str">
        <f ca="1">OFFSET('Full Comparison'!$E$1,MATCH("Scoring"&amp;A81&amp;B81&amp;"amount_available",'Full Comparison'!$G$1:$G$2207,0)-1,0)</f>
        <v>false</v>
      </c>
    </row>
    <row r="82" spans="1:3" x14ac:dyDescent="0.2">
      <c r="A82" s="5">
        <v>36</v>
      </c>
      <c r="B82" s="5">
        <v>4000</v>
      </c>
      <c r="C82" s="5" t="str">
        <f ca="1">OFFSET('Full Comparison'!$E$1,MATCH("Scoring"&amp;A82&amp;B82&amp;"amount_available",'Full Comparison'!$G$1:$G$2207,0)-1,0)</f>
        <v>false</v>
      </c>
    </row>
    <row r="83" spans="1:3" x14ac:dyDescent="0.2">
      <c r="A83" s="5">
        <v>36</v>
      </c>
      <c r="B83" s="5">
        <v>4250</v>
      </c>
      <c r="C83" s="5" t="str">
        <f ca="1">OFFSET('Full Comparison'!$E$1,MATCH("Scoring"&amp;A83&amp;B83&amp;"amount_available",'Full Comparison'!$G$1:$G$2207,0)-1,0)</f>
        <v>false</v>
      </c>
    </row>
    <row r="84" spans="1:3" x14ac:dyDescent="0.2">
      <c r="A84" s="5">
        <v>36</v>
      </c>
      <c r="B84" s="5">
        <v>4500</v>
      </c>
      <c r="C84" s="5" t="str">
        <f ca="1">OFFSET('Full Comparison'!$E$1,MATCH("Scoring"&amp;A84&amp;B84&amp;"amount_available",'Full Comparison'!$G$1:$G$2207,0)-1,0)</f>
        <v>false</v>
      </c>
    </row>
    <row r="85" spans="1:3" x14ac:dyDescent="0.2">
      <c r="A85" s="5">
        <v>36</v>
      </c>
      <c r="B85" s="5">
        <v>4750</v>
      </c>
      <c r="C85" s="5" t="str">
        <f ca="1">OFFSET('Full Comparison'!$E$1,MATCH("Scoring"&amp;A85&amp;B85&amp;"amount_available",'Full Comparison'!$G$1:$G$2207,0)-1,0)</f>
        <v>false</v>
      </c>
    </row>
    <row r="86" spans="1:3" x14ac:dyDescent="0.2">
      <c r="A86" s="5">
        <v>36</v>
      </c>
      <c r="B86" s="5">
        <v>5000</v>
      </c>
      <c r="C86" s="5" t="str">
        <f ca="1">OFFSET('Full Comparison'!$E$1,MATCH("Scoring"&amp;A86&amp;B86&amp;"amount_available",'Full Comparison'!$G$1:$G$2207,0)-1,0)</f>
        <v>false</v>
      </c>
    </row>
    <row r="87" spans="1:3" x14ac:dyDescent="0.2">
      <c r="A87" s="5">
        <v>36</v>
      </c>
      <c r="B87" s="5">
        <v>5500</v>
      </c>
      <c r="C87" s="5" t="str">
        <f ca="1">OFFSET('Full Comparison'!$E$1,MATCH("Scoring"&amp;A87&amp;B87&amp;"amount_available",'Full Comparison'!$G$1:$G$2207,0)-1,0)</f>
        <v>false</v>
      </c>
    </row>
    <row r="88" spans="1:3" x14ac:dyDescent="0.2">
      <c r="A88" s="5">
        <v>36</v>
      </c>
      <c r="B88" s="5">
        <v>6000</v>
      </c>
      <c r="C88" s="5" t="str">
        <f ca="1">OFFSET('Full Comparison'!$E$1,MATCH("Scoring"&amp;A88&amp;B88&amp;"amount_available",'Full Comparison'!$G$1:$G$2207,0)-1,0)</f>
        <v>false</v>
      </c>
    </row>
    <row r="89" spans="1:3" x14ac:dyDescent="0.2">
      <c r="A89" s="5">
        <v>36</v>
      </c>
      <c r="B89" s="5">
        <v>6500</v>
      </c>
      <c r="C89" s="5" t="str">
        <f ca="1">OFFSET('Full Comparison'!$E$1,MATCH("Scoring"&amp;A89&amp;B89&amp;"amount_available",'Full Comparison'!$G$1:$G$2207,0)-1,0)</f>
        <v>false</v>
      </c>
    </row>
    <row r="90" spans="1:3" x14ac:dyDescent="0.2">
      <c r="A90" s="5">
        <v>36</v>
      </c>
      <c r="B90" s="5">
        <v>7000</v>
      </c>
      <c r="C90" s="5" t="str">
        <f ca="1">OFFSET('Full Comparison'!$E$1,MATCH("Scoring"&amp;A90&amp;B90&amp;"amount_available",'Full Comparison'!$G$1:$G$2207,0)-1,0)</f>
        <v>false</v>
      </c>
    </row>
    <row r="91" spans="1:3" x14ac:dyDescent="0.2">
      <c r="A91" s="5">
        <v>36</v>
      </c>
      <c r="B91" s="5">
        <v>7500</v>
      </c>
      <c r="C91" s="5" t="str">
        <f ca="1">OFFSET('Full Comparison'!$E$1,MATCH("Scoring"&amp;A91&amp;B91&amp;"amount_available",'Full Comparison'!$G$1:$G$2207,0)-1,0)</f>
        <v>false</v>
      </c>
    </row>
    <row r="92" spans="1:3" x14ac:dyDescent="0.2">
      <c r="A92" s="5">
        <v>36</v>
      </c>
      <c r="B92" s="5">
        <v>8000</v>
      </c>
      <c r="C92" s="5" t="str">
        <f ca="1">OFFSET('Full Comparison'!$E$1,MATCH("Scoring"&amp;A92&amp;B92&amp;"amount_available",'Full Comparison'!$G$1:$G$2207,0)-1,0)</f>
        <v>false</v>
      </c>
    </row>
    <row r="93" spans="1:3" x14ac:dyDescent="0.2">
      <c r="A93" s="5">
        <v>36</v>
      </c>
      <c r="B93" s="5">
        <v>8500</v>
      </c>
      <c r="C93" s="5" t="str">
        <f ca="1">OFFSET('Full Comparison'!$E$1,MATCH("Scoring"&amp;A93&amp;B93&amp;"amount_available",'Full Comparison'!$G$1:$G$2207,0)-1,0)</f>
        <v>false</v>
      </c>
    </row>
    <row r="94" spans="1:3" x14ac:dyDescent="0.2">
      <c r="A94" s="5">
        <v>36</v>
      </c>
      <c r="B94" s="5">
        <v>9000</v>
      </c>
      <c r="C94" s="5" t="str">
        <f ca="1">OFFSET('Full Comparison'!$E$1,MATCH("Scoring"&amp;A94&amp;B94&amp;"amount_available",'Full Comparison'!$G$1:$G$2207,0)-1,0)</f>
        <v>false</v>
      </c>
    </row>
    <row r="95" spans="1:3" x14ac:dyDescent="0.2">
      <c r="A95" s="5">
        <v>36</v>
      </c>
      <c r="B95" s="5">
        <v>9500</v>
      </c>
      <c r="C95" s="5" t="str">
        <f ca="1">OFFSET('Full Comparison'!$E$1,MATCH("Scoring"&amp;A95&amp;B95&amp;"amount_available",'Full Comparison'!$G$1:$G$2207,0)-1,0)</f>
        <v>false</v>
      </c>
    </row>
    <row r="96" spans="1:3" x14ac:dyDescent="0.2">
      <c r="A96" s="5">
        <v>36</v>
      </c>
      <c r="B96" s="5">
        <v>10000</v>
      </c>
      <c r="C96" s="5" t="str">
        <f ca="1">OFFSET('Full Comparison'!$E$1,MATCH("Scoring"&amp;A96&amp;B96&amp;"amount_available",'Full Comparison'!$G$1:$G$2207,0)-1,0)</f>
        <v>false</v>
      </c>
    </row>
    <row r="97" spans="1:3" x14ac:dyDescent="0.2">
      <c r="A97" s="5">
        <v>36</v>
      </c>
      <c r="B97" s="5">
        <v>10500</v>
      </c>
      <c r="C97" s="5" t="str">
        <f ca="1">OFFSET('Full Comparison'!$E$1,MATCH("Scoring"&amp;A97&amp;B97&amp;"amount_available",'Full Comparison'!$G$1:$G$2207,0)-1,0)</f>
        <v>false</v>
      </c>
    </row>
    <row r="98" spans="1:3" x14ac:dyDescent="0.2">
      <c r="A98" s="5">
        <v>36</v>
      </c>
      <c r="B98" s="5">
        <v>11000</v>
      </c>
      <c r="C98" s="5" t="str">
        <f ca="1">OFFSET('Full Comparison'!$E$1,MATCH("Scoring"&amp;A98&amp;B98&amp;"amount_available",'Full Comparison'!$G$1:$G$2207,0)-1,0)</f>
        <v>false</v>
      </c>
    </row>
    <row r="99" spans="1:3" x14ac:dyDescent="0.2">
      <c r="A99" s="5">
        <v>36</v>
      </c>
      <c r="B99" s="5">
        <v>11500</v>
      </c>
      <c r="C99" s="5" t="str">
        <f ca="1">OFFSET('Full Comparison'!$E$1,MATCH("Scoring"&amp;A99&amp;B99&amp;"amount_available",'Full Comparison'!$G$1:$G$2207,0)-1,0)</f>
        <v>false</v>
      </c>
    </row>
    <row r="100" spans="1:3" x14ac:dyDescent="0.2">
      <c r="A100" s="5">
        <v>36</v>
      </c>
      <c r="B100" s="5">
        <v>12000</v>
      </c>
      <c r="C100" s="5" t="str">
        <f ca="1">OFFSET('Full Comparison'!$E$1,MATCH("Scoring"&amp;A100&amp;B100&amp;"amount_available",'Full Comparison'!$G$1:$G$2207,0)-1,0)</f>
        <v>false</v>
      </c>
    </row>
    <row r="101" spans="1:3" x14ac:dyDescent="0.2">
      <c r="A101" s="5">
        <v>36</v>
      </c>
      <c r="B101" s="5">
        <v>12500</v>
      </c>
      <c r="C101" s="5" t="str">
        <f ca="1">OFFSET('Full Comparison'!$E$1,MATCH("Scoring"&amp;A101&amp;B101&amp;"amount_available",'Full Comparison'!$G$1:$G$2207,0)-1,0)</f>
        <v>false</v>
      </c>
    </row>
    <row r="102" spans="1:3" x14ac:dyDescent="0.2">
      <c r="A102" s="5">
        <v>36</v>
      </c>
      <c r="B102" s="5">
        <v>13000</v>
      </c>
      <c r="C102" s="5" t="str">
        <f ca="1">OFFSET('Full Comparison'!$E$1,MATCH("Scoring"&amp;A102&amp;B102&amp;"amount_available",'Full Comparison'!$G$1:$G$2207,0)-1,0)</f>
        <v>false</v>
      </c>
    </row>
    <row r="103" spans="1:3" x14ac:dyDescent="0.2">
      <c r="A103" s="5">
        <v>36</v>
      </c>
      <c r="B103" s="5">
        <v>13500</v>
      </c>
      <c r="C103" s="5" t="str">
        <f ca="1">OFFSET('Full Comparison'!$E$1,MATCH("Scoring"&amp;A103&amp;B103&amp;"amount_available",'Full Comparison'!$G$1:$G$2207,0)-1,0)</f>
        <v>false</v>
      </c>
    </row>
    <row r="104" spans="1:3" x14ac:dyDescent="0.2">
      <c r="A104" s="5">
        <v>36</v>
      </c>
      <c r="B104" s="5">
        <v>14000</v>
      </c>
      <c r="C104" s="5" t="str">
        <f ca="1">OFFSET('Full Comparison'!$E$1,MATCH("Scoring"&amp;A104&amp;B104&amp;"amount_available",'Full Comparison'!$G$1:$G$2207,0)-1,0)</f>
        <v>false</v>
      </c>
    </row>
    <row r="105" spans="1:3" x14ac:dyDescent="0.2">
      <c r="A105" s="5">
        <v>36</v>
      </c>
      <c r="B105" s="5">
        <v>14500</v>
      </c>
      <c r="C105" s="5" t="str">
        <f ca="1">OFFSET('Full Comparison'!$E$1,MATCH("Scoring"&amp;A105&amp;B105&amp;"amount_available",'Full Comparison'!$G$1:$G$2207,0)-1,0)</f>
        <v>false</v>
      </c>
    </row>
    <row r="106" spans="1:3" x14ac:dyDescent="0.2">
      <c r="A106" s="5">
        <v>36</v>
      </c>
      <c r="B106" s="5">
        <v>15000</v>
      </c>
      <c r="C106" s="5" t="str">
        <f ca="1">OFFSET('Full Comparison'!$E$1,MATCH("Scoring"&amp;A106&amp;B106&amp;"amount_available",'Full Comparison'!$G$1:$G$2207,0)-1,0)</f>
        <v>false</v>
      </c>
    </row>
    <row r="107" spans="1:3" x14ac:dyDescent="0.2">
      <c r="A107" s="5">
        <v>48</v>
      </c>
      <c r="B107" s="5">
        <v>1500</v>
      </c>
      <c r="C107" s="5" t="str">
        <f ca="1">OFFSET('Full Comparison'!$E$1,MATCH("Scoring"&amp;A107&amp;B107&amp;"amount_available",'Full Comparison'!$G$1:$G$2207,0)-1,0)</f>
        <v>false</v>
      </c>
    </row>
    <row r="108" spans="1:3" x14ac:dyDescent="0.2">
      <c r="A108" s="5">
        <v>48</v>
      </c>
      <c r="B108" s="5">
        <v>1750</v>
      </c>
      <c r="C108" s="5" t="str">
        <f ca="1">OFFSET('Full Comparison'!$E$1,MATCH("Scoring"&amp;A108&amp;B108&amp;"amount_available",'Full Comparison'!$G$1:$G$2207,0)-1,0)</f>
        <v>false</v>
      </c>
    </row>
    <row r="109" spans="1:3" x14ac:dyDescent="0.2">
      <c r="A109" s="5">
        <v>48</v>
      </c>
      <c r="B109" s="5">
        <v>2000</v>
      </c>
      <c r="C109" s="5" t="str">
        <f ca="1">OFFSET('Full Comparison'!$E$1,MATCH("Scoring"&amp;A109&amp;B109&amp;"amount_available",'Full Comparison'!$G$1:$G$2207,0)-1,0)</f>
        <v>false</v>
      </c>
    </row>
    <row r="110" spans="1:3" x14ac:dyDescent="0.2">
      <c r="A110" s="5">
        <v>48</v>
      </c>
      <c r="B110" s="5">
        <v>2250</v>
      </c>
      <c r="C110" s="5" t="str">
        <f ca="1">OFFSET('Full Comparison'!$E$1,MATCH("Scoring"&amp;A110&amp;B110&amp;"amount_available",'Full Comparison'!$G$1:$G$2207,0)-1,0)</f>
        <v>false</v>
      </c>
    </row>
    <row r="111" spans="1:3" x14ac:dyDescent="0.2">
      <c r="A111" s="5">
        <v>48</v>
      </c>
      <c r="B111" s="5">
        <v>2500</v>
      </c>
      <c r="C111" s="5" t="str">
        <f ca="1">OFFSET('Full Comparison'!$E$1,MATCH("Scoring"&amp;A111&amp;B111&amp;"amount_available",'Full Comparison'!$G$1:$G$2207,0)-1,0)</f>
        <v>false</v>
      </c>
    </row>
    <row r="112" spans="1:3" x14ac:dyDescent="0.2">
      <c r="A112" s="5">
        <v>48</v>
      </c>
      <c r="B112" s="5">
        <v>2750</v>
      </c>
      <c r="C112" s="5" t="str">
        <f ca="1">OFFSET('Full Comparison'!$E$1,MATCH("Scoring"&amp;A112&amp;B112&amp;"amount_available",'Full Comparison'!$G$1:$G$2207,0)-1,0)</f>
        <v>false</v>
      </c>
    </row>
    <row r="113" spans="1:3" x14ac:dyDescent="0.2">
      <c r="A113" s="5">
        <v>48</v>
      </c>
      <c r="B113" s="5">
        <v>3000</v>
      </c>
      <c r="C113" s="5" t="str">
        <f ca="1">OFFSET('Full Comparison'!$E$1,MATCH("Scoring"&amp;A113&amp;B113&amp;"amount_available",'Full Comparison'!$G$1:$G$2207,0)-1,0)</f>
        <v>false</v>
      </c>
    </row>
    <row r="114" spans="1:3" x14ac:dyDescent="0.2">
      <c r="A114" s="5">
        <v>48</v>
      </c>
      <c r="B114" s="5">
        <v>3250</v>
      </c>
      <c r="C114" s="5" t="str">
        <f ca="1">OFFSET('Full Comparison'!$E$1,MATCH("Scoring"&amp;A114&amp;B114&amp;"amount_available",'Full Comparison'!$G$1:$G$2207,0)-1,0)</f>
        <v>false</v>
      </c>
    </row>
    <row r="115" spans="1:3" x14ac:dyDescent="0.2">
      <c r="A115" s="5">
        <v>48</v>
      </c>
      <c r="B115" s="5">
        <v>3500</v>
      </c>
      <c r="C115" s="5" t="str">
        <f ca="1">OFFSET('Full Comparison'!$E$1,MATCH("Scoring"&amp;A115&amp;B115&amp;"amount_available",'Full Comparison'!$G$1:$G$2207,0)-1,0)</f>
        <v>false</v>
      </c>
    </row>
    <row r="116" spans="1:3" x14ac:dyDescent="0.2">
      <c r="A116" s="5">
        <v>48</v>
      </c>
      <c r="B116" s="5">
        <v>3750</v>
      </c>
      <c r="C116" s="5" t="str">
        <f ca="1">OFFSET('Full Comparison'!$E$1,MATCH("Scoring"&amp;A116&amp;B116&amp;"amount_available",'Full Comparison'!$G$1:$G$2207,0)-1,0)</f>
        <v>false</v>
      </c>
    </row>
    <row r="117" spans="1:3" x14ac:dyDescent="0.2">
      <c r="A117" s="5">
        <v>48</v>
      </c>
      <c r="B117" s="5">
        <v>4000</v>
      </c>
      <c r="C117" s="5" t="str">
        <f ca="1">OFFSET('Full Comparison'!$E$1,MATCH("Scoring"&amp;A117&amp;B117&amp;"amount_available",'Full Comparison'!$G$1:$G$2207,0)-1,0)</f>
        <v>false</v>
      </c>
    </row>
    <row r="118" spans="1:3" x14ac:dyDescent="0.2">
      <c r="A118" s="5">
        <v>48</v>
      </c>
      <c r="B118" s="5">
        <v>4250</v>
      </c>
      <c r="C118" s="5" t="str">
        <f ca="1">OFFSET('Full Comparison'!$E$1,MATCH("Scoring"&amp;A118&amp;B118&amp;"amount_available",'Full Comparison'!$G$1:$G$2207,0)-1,0)</f>
        <v>false</v>
      </c>
    </row>
    <row r="119" spans="1:3" x14ac:dyDescent="0.2">
      <c r="A119" s="5">
        <v>48</v>
      </c>
      <c r="B119" s="5">
        <v>4500</v>
      </c>
      <c r="C119" s="5" t="str">
        <f ca="1">OFFSET('Full Comparison'!$E$1,MATCH("Scoring"&amp;A119&amp;B119&amp;"amount_available",'Full Comparison'!$G$1:$G$2207,0)-1,0)</f>
        <v>false</v>
      </c>
    </row>
    <row r="120" spans="1:3" x14ac:dyDescent="0.2">
      <c r="A120" s="5">
        <v>48</v>
      </c>
      <c r="B120" s="5">
        <v>4750</v>
      </c>
      <c r="C120" s="5" t="str">
        <f ca="1">OFFSET('Full Comparison'!$E$1,MATCH("Scoring"&amp;A120&amp;B120&amp;"amount_available",'Full Comparison'!$G$1:$G$2207,0)-1,0)</f>
        <v>false</v>
      </c>
    </row>
    <row r="121" spans="1:3" x14ac:dyDescent="0.2">
      <c r="A121" s="5">
        <v>48</v>
      </c>
      <c r="B121" s="5">
        <v>5000</v>
      </c>
      <c r="C121" s="5" t="str">
        <f ca="1">OFFSET('Full Comparison'!$E$1,MATCH("Scoring"&amp;A121&amp;B121&amp;"amount_available",'Full Comparison'!$G$1:$G$2207,0)-1,0)</f>
        <v>false</v>
      </c>
    </row>
    <row r="122" spans="1:3" x14ac:dyDescent="0.2">
      <c r="A122" s="5">
        <v>48</v>
      </c>
      <c r="B122" s="5">
        <v>5500</v>
      </c>
      <c r="C122" s="5" t="str">
        <f ca="1">OFFSET('Full Comparison'!$E$1,MATCH("Scoring"&amp;A122&amp;B122&amp;"amount_available",'Full Comparison'!$G$1:$G$2207,0)-1,0)</f>
        <v>false</v>
      </c>
    </row>
    <row r="123" spans="1:3" x14ac:dyDescent="0.2">
      <c r="A123" s="5">
        <v>48</v>
      </c>
      <c r="B123" s="5">
        <v>6000</v>
      </c>
      <c r="C123" s="5" t="str">
        <f ca="1">OFFSET('Full Comparison'!$E$1,MATCH("Scoring"&amp;A123&amp;B123&amp;"amount_available",'Full Comparison'!$G$1:$G$2207,0)-1,0)</f>
        <v>false</v>
      </c>
    </row>
    <row r="124" spans="1:3" x14ac:dyDescent="0.2">
      <c r="A124" s="5">
        <v>48</v>
      </c>
      <c r="B124" s="5">
        <v>6500</v>
      </c>
      <c r="C124" s="5" t="str">
        <f ca="1">OFFSET('Full Comparison'!$E$1,MATCH("Scoring"&amp;A124&amp;B124&amp;"amount_available",'Full Comparison'!$G$1:$G$2207,0)-1,0)</f>
        <v>false</v>
      </c>
    </row>
    <row r="125" spans="1:3" x14ac:dyDescent="0.2">
      <c r="A125" s="5">
        <v>48</v>
      </c>
      <c r="B125" s="5">
        <v>7000</v>
      </c>
      <c r="C125" s="5" t="str">
        <f ca="1">OFFSET('Full Comparison'!$E$1,MATCH("Scoring"&amp;A125&amp;B125&amp;"amount_available",'Full Comparison'!$G$1:$G$2207,0)-1,0)</f>
        <v>false</v>
      </c>
    </row>
    <row r="126" spans="1:3" x14ac:dyDescent="0.2">
      <c r="A126" s="5">
        <v>48</v>
      </c>
      <c r="B126" s="5">
        <v>7500</v>
      </c>
      <c r="C126" s="5" t="str">
        <f ca="1">OFFSET('Full Comparison'!$E$1,MATCH("Scoring"&amp;A126&amp;B126&amp;"amount_available",'Full Comparison'!$G$1:$G$2207,0)-1,0)</f>
        <v>false</v>
      </c>
    </row>
    <row r="127" spans="1:3" x14ac:dyDescent="0.2">
      <c r="A127" s="5">
        <v>48</v>
      </c>
      <c r="B127" s="5">
        <v>8000</v>
      </c>
      <c r="C127" s="5" t="str">
        <f ca="1">OFFSET('Full Comparison'!$E$1,MATCH("Scoring"&amp;A127&amp;B127&amp;"amount_available",'Full Comparison'!$G$1:$G$2207,0)-1,0)</f>
        <v>false</v>
      </c>
    </row>
    <row r="128" spans="1:3" x14ac:dyDescent="0.2">
      <c r="A128" s="5">
        <v>48</v>
      </c>
      <c r="B128" s="5">
        <v>8500</v>
      </c>
      <c r="C128" s="5" t="str">
        <f ca="1">OFFSET('Full Comparison'!$E$1,MATCH("Scoring"&amp;A128&amp;B128&amp;"amount_available",'Full Comparison'!$G$1:$G$2207,0)-1,0)</f>
        <v>false</v>
      </c>
    </row>
    <row r="129" spans="1:3" x14ac:dyDescent="0.2">
      <c r="A129" s="5">
        <v>48</v>
      </c>
      <c r="B129" s="5">
        <v>9000</v>
      </c>
      <c r="C129" s="5" t="str">
        <f ca="1">OFFSET('Full Comparison'!$E$1,MATCH("Scoring"&amp;A129&amp;B129&amp;"amount_available",'Full Comparison'!$G$1:$G$2207,0)-1,0)</f>
        <v>false</v>
      </c>
    </row>
    <row r="130" spans="1:3" x14ac:dyDescent="0.2">
      <c r="A130" s="5">
        <v>48</v>
      </c>
      <c r="B130" s="5">
        <v>9500</v>
      </c>
      <c r="C130" s="5" t="str">
        <f ca="1">OFFSET('Full Comparison'!$E$1,MATCH("Scoring"&amp;A130&amp;B130&amp;"amount_available",'Full Comparison'!$G$1:$G$2207,0)-1,0)</f>
        <v>false</v>
      </c>
    </row>
    <row r="131" spans="1:3" x14ac:dyDescent="0.2">
      <c r="A131" s="5">
        <v>48</v>
      </c>
      <c r="B131" s="5">
        <v>10000</v>
      </c>
      <c r="C131" s="5" t="str">
        <f ca="1">OFFSET('Full Comparison'!$E$1,MATCH("Scoring"&amp;A131&amp;B131&amp;"amount_available",'Full Comparison'!$G$1:$G$2207,0)-1,0)</f>
        <v>false</v>
      </c>
    </row>
    <row r="132" spans="1:3" x14ac:dyDescent="0.2">
      <c r="A132" s="5">
        <v>48</v>
      </c>
      <c r="B132" s="5">
        <v>10500</v>
      </c>
      <c r="C132" s="5" t="str">
        <f ca="1">OFFSET('Full Comparison'!$E$1,MATCH("Scoring"&amp;A132&amp;B132&amp;"amount_available",'Full Comparison'!$G$1:$G$2207,0)-1,0)</f>
        <v>false</v>
      </c>
    </row>
    <row r="133" spans="1:3" x14ac:dyDescent="0.2">
      <c r="A133" s="5">
        <v>48</v>
      </c>
      <c r="B133" s="5">
        <v>11000</v>
      </c>
      <c r="C133" s="5" t="str">
        <f ca="1">OFFSET('Full Comparison'!$E$1,MATCH("Scoring"&amp;A133&amp;B133&amp;"amount_available",'Full Comparison'!$G$1:$G$2207,0)-1,0)</f>
        <v>false</v>
      </c>
    </row>
    <row r="134" spans="1:3" x14ac:dyDescent="0.2">
      <c r="A134" s="5">
        <v>48</v>
      </c>
      <c r="B134" s="5">
        <v>11500</v>
      </c>
      <c r="C134" s="5" t="str">
        <f ca="1">OFFSET('Full Comparison'!$E$1,MATCH("Scoring"&amp;A134&amp;B134&amp;"amount_available",'Full Comparison'!$G$1:$G$2207,0)-1,0)</f>
        <v>false</v>
      </c>
    </row>
    <row r="135" spans="1:3" x14ac:dyDescent="0.2">
      <c r="A135" s="5">
        <v>48</v>
      </c>
      <c r="B135" s="5">
        <v>12000</v>
      </c>
      <c r="C135" s="5" t="str">
        <f ca="1">OFFSET('Full Comparison'!$E$1,MATCH("Scoring"&amp;A135&amp;B135&amp;"amount_available",'Full Comparison'!$G$1:$G$2207,0)-1,0)</f>
        <v>false</v>
      </c>
    </row>
    <row r="136" spans="1:3" x14ac:dyDescent="0.2">
      <c r="A136" s="5">
        <v>48</v>
      </c>
      <c r="B136" s="5">
        <v>12500</v>
      </c>
      <c r="C136" s="5" t="str">
        <f ca="1">OFFSET('Full Comparison'!$E$1,MATCH("Scoring"&amp;A136&amp;B136&amp;"amount_available",'Full Comparison'!$G$1:$G$2207,0)-1,0)</f>
        <v>false</v>
      </c>
    </row>
    <row r="137" spans="1:3" x14ac:dyDescent="0.2">
      <c r="A137" s="5">
        <v>48</v>
      </c>
      <c r="B137" s="5">
        <v>13000</v>
      </c>
      <c r="C137" s="5" t="str">
        <f ca="1">OFFSET('Full Comparison'!$E$1,MATCH("Scoring"&amp;A137&amp;B137&amp;"amount_available",'Full Comparison'!$G$1:$G$2207,0)-1,0)</f>
        <v>false</v>
      </c>
    </row>
    <row r="138" spans="1:3" x14ac:dyDescent="0.2">
      <c r="A138" s="5">
        <v>48</v>
      </c>
      <c r="B138" s="5">
        <v>13500</v>
      </c>
      <c r="C138" s="5" t="str">
        <f ca="1">OFFSET('Full Comparison'!$E$1,MATCH("Scoring"&amp;A138&amp;B138&amp;"amount_available",'Full Comparison'!$G$1:$G$2207,0)-1,0)</f>
        <v>false</v>
      </c>
    </row>
    <row r="139" spans="1:3" x14ac:dyDescent="0.2">
      <c r="A139" s="5">
        <v>48</v>
      </c>
      <c r="B139" s="5">
        <v>14000</v>
      </c>
      <c r="C139" s="5" t="str">
        <f ca="1">OFFSET('Full Comparison'!$E$1,MATCH("Scoring"&amp;A139&amp;B139&amp;"amount_available",'Full Comparison'!$G$1:$G$2207,0)-1,0)</f>
        <v>false</v>
      </c>
    </row>
    <row r="140" spans="1:3" x14ac:dyDescent="0.2">
      <c r="A140" s="5">
        <v>48</v>
      </c>
      <c r="B140" s="5">
        <v>14500</v>
      </c>
      <c r="C140" s="5" t="str">
        <f ca="1">OFFSET('Full Comparison'!$E$1,MATCH("Scoring"&amp;A140&amp;B140&amp;"amount_available",'Full Comparison'!$G$1:$G$2207,0)-1,0)</f>
        <v>false</v>
      </c>
    </row>
    <row r="141" spans="1:3" x14ac:dyDescent="0.2">
      <c r="A141" s="5">
        <v>48</v>
      </c>
      <c r="B141" s="5">
        <v>15000</v>
      </c>
      <c r="C141" s="5" t="str">
        <f ca="1">OFFSET('Full Comparison'!$E$1,MATCH("Scoring"&amp;A141&amp;B141&amp;"amount_available",'Full Comparison'!$G$1:$G$2207,0)-1,0)</f>
        <v>false</v>
      </c>
    </row>
    <row r="142" spans="1:3" x14ac:dyDescent="0.2">
      <c r="A142" s="5">
        <v>60</v>
      </c>
      <c r="B142" s="5">
        <v>1500</v>
      </c>
      <c r="C142" s="5" t="str">
        <f ca="1">OFFSET('Full Comparison'!$E$1,MATCH("Scoring"&amp;A142&amp;B142&amp;"amount_available",'Full Comparison'!$G$1:$G$2207,0)-1,0)</f>
        <v>false</v>
      </c>
    </row>
    <row r="143" spans="1:3" x14ac:dyDescent="0.2">
      <c r="A143" s="5">
        <v>60</v>
      </c>
      <c r="B143" s="5">
        <v>1750</v>
      </c>
      <c r="C143" s="5" t="str">
        <f ca="1">OFFSET('Full Comparison'!$E$1,MATCH("Scoring"&amp;A143&amp;B143&amp;"amount_available",'Full Comparison'!$G$1:$G$2207,0)-1,0)</f>
        <v>false</v>
      </c>
    </row>
    <row r="144" spans="1:3" x14ac:dyDescent="0.2">
      <c r="A144" s="5">
        <v>60</v>
      </c>
      <c r="B144" s="5">
        <v>2000</v>
      </c>
      <c r="C144" s="5" t="str">
        <f ca="1">OFFSET('Full Comparison'!$E$1,MATCH("Scoring"&amp;A144&amp;B144&amp;"amount_available",'Full Comparison'!$G$1:$G$2207,0)-1,0)</f>
        <v>false</v>
      </c>
    </row>
    <row r="145" spans="1:3" x14ac:dyDescent="0.2">
      <c r="A145" s="5">
        <v>60</v>
      </c>
      <c r="B145" s="5">
        <v>2250</v>
      </c>
      <c r="C145" s="5" t="str">
        <f ca="1">OFFSET('Full Comparison'!$E$1,MATCH("Scoring"&amp;A145&amp;B145&amp;"amount_available",'Full Comparison'!$G$1:$G$2207,0)-1,0)</f>
        <v>false</v>
      </c>
    </row>
    <row r="146" spans="1:3" x14ac:dyDescent="0.2">
      <c r="A146" s="5">
        <v>60</v>
      </c>
      <c r="B146" s="5">
        <v>2500</v>
      </c>
      <c r="C146" s="5" t="str">
        <f ca="1">OFFSET('Full Comparison'!$E$1,MATCH("Scoring"&amp;A146&amp;B146&amp;"amount_available",'Full Comparison'!$G$1:$G$2207,0)-1,0)</f>
        <v>false</v>
      </c>
    </row>
    <row r="147" spans="1:3" x14ac:dyDescent="0.2">
      <c r="A147" s="5">
        <v>60</v>
      </c>
      <c r="B147" s="5">
        <v>2750</v>
      </c>
      <c r="C147" s="5" t="str">
        <f ca="1">OFFSET('Full Comparison'!$E$1,MATCH("Scoring"&amp;A147&amp;B147&amp;"amount_available",'Full Comparison'!$G$1:$G$2207,0)-1,0)</f>
        <v>false</v>
      </c>
    </row>
    <row r="148" spans="1:3" x14ac:dyDescent="0.2">
      <c r="A148" s="5">
        <v>60</v>
      </c>
      <c r="B148" s="5">
        <v>3000</v>
      </c>
      <c r="C148" s="5" t="str">
        <f ca="1">OFFSET('Full Comparison'!$E$1,MATCH("Scoring"&amp;A148&amp;B148&amp;"amount_available",'Full Comparison'!$G$1:$G$2207,0)-1,0)</f>
        <v>false</v>
      </c>
    </row>
    <row r="149" spans="1:3" x14ac:dyDescent="0.2">
      <c r="A149" s="5">
        <v>60</v>
      </c>
      <c r="B149" s="5">
        <v>3250</v>
      </c>
      <c r="C149" s="5" t="str">
        <f ca="1">OFFSET('Full Comparison'!$E$1,MATCH("Scoring"&amp;A149&amp;B149&amp;"amount_available",'Full Comparison'!$G$1:$G$2207,0)-1,0)</f>
        <v>false</v>
      </c>
    </row>
    <row r="150" spans="1:3" x14ac:dyDescent="0.2">
      <c r="A150" s="5">
        <v>60</v>
      </c>
      <c r="B150" s="5">
        <v>3500</v>
      </c>
      <c r="C150" s="5" t="str">
        <f ca="1">OFFSET('Full Comparison'!$E$1,MATCH("Scoring"&amp;A150&amp;B150&amp;"amount_available",'Full Comparison'!$G$1:$G$2207,0)-1,0)</f>
        <v>false</v>
      </c>
    </row>
    <row r="151" spans="1:3" x14ac:dyDescent="0.2">
      <c r="A151" s="5">
        <v>60</v>
      </c>
      <c r="B151" s="5">
        <v>3750</v>
      </c>
      <c r="C151" s="5" t="str">
        <f ca="1">OFFSET('Full Comparison'!$E$1,MATCH("Scoring"&amp;A151&amp;B151&amp;"amount_available",'Full Comparison'!$G$1:$G$2207,0)-1,0)</f>
        <v>false</v>
      </c>
    </row>
    <row r="152" spans="1:3" x14ac:dyDescent="0.2">
      <c r="A152" s="5">
        <v>60</v>
      </c>
      <c r="B152" s="5">
        <v>4000</v>
      </c>
      <c r="C152" s="5" t="str">
        <f ca="1">OFFSET('Full Comparison'!$E$1,MATCH("Scoring"&amp;A152&amp;B152&amp;"amount_available",'Full Comparison'!$G$1:$G$2207,0)-1,0)</f>
        <v>false</v>
      </c>
    </row>
    <row r="153" spans="1:3" x14ac:dyDescent="0.2">
      <c r="A153" s="5">
        <v>60</v>
      </c>
      <c r="B153" s="5">
        <v>4250</v>
      </c>
      <c r="C153" s="5" t="str">
        <f ca="1">OFFSET('Full Comparison'!$E$1,MATCH("Scoring"&amp;A153&amp;B153&amp;"amount_available",'Full Comparison'!$G$1:$G$2207,0)-1,0)</f>
        <v>false</v>
      </c>
    </row>
    <row r="154" spans="1:3" x14ac:dyDescent="0.2">
      <c r="A154" s="5">
        <v>60</v>
      </c>
      <c r="B154" s="5">
        <v>4500</v>
      </c>
      <c r="C154" s="5" t="str">
        <f ca="1">OFFSET('Full Comparison'!$E$1,MATCH("Scoring"&amp;A154&amp;B154&amp;"amount_available",'Full Comparison'!$G$1:$G$2207,0)-1,0)</f>
        <v>false</v>
      </c>
    </row>
    <row r="155" spans="1:3" x14ac:dyDescent="0.2">
      <c r="A155" s="5">
        <v>60</v>
      </c>
      <c r="B155" s="5">
        <v>4750</v>
      </c>
      <c r="C155" s="5" t="str">
        <f ca="1">OFFSET('Full Comparison'!$E$1,MATCH("Scoring"&amp;A155&amp;B155&amp;"amount_available",'Full Comparison'!$G$1:$G$2207,0)-1,0)</f>
        <v>false</v>
      </c>
    </row>
    <row r="156" spans="1:3" x14ac:dyDescent="0.2">
      <c r="A156" s="5">
        <v>60</v>
      </c>
      <c r="B156" s="5">
        <v>5000</v>
      </c>
      <c r="C156" s="5" t="str">
        <f ca="1">OFFSET('Full Comparison'!$E$1,MATCH("Scoring"&amp;A156&amp;B156&amp;"amount_available",'Full Comparison'!$G$1:$G$2207,0)-1,0)</f>
        <v>false</v>
      </c>
    </row>
    <row r="157" spans="1:3" x14ac:dyDescent="0.2">
      <c r="A157" s="5">
        <v>60</v>
      </c>
      <c r="B157" s="5">
        <v>5500</v>
      </c>
      <c r="C157" s="5" t="str">
        <f ca="1">OFFSET('Full Comparison'!$E$1,MATCH("Scoring"&amp;A157&amp;B157&amp;"amount_available",'Full Comparison'!$G$1:$G$2207,0)-1,0)</f>
        <v>false</v>
      </c>
    </row>
    <row r="158" spans="1:3" x14ac:dyDescent="0.2">
      <c r="A158" s="5">
        <v>60</v>
      </c>
      <c r="B158" s="5">
        <v>6000</v>
      </c>
      <c r="C158" s="5" t="str">
        <f ca="1">OFFSET('Full Comparison'!$E$1,MATCH("Scoring"&amp;A158&amp;B158&amp;"amount_available",'Full Comparison'!$G$1:$G$2207,0)-1,0)</f>
        <v>false</v>
      </c>
    </row>
    <row r="159" spans="1:3" x14ac:dyDescent="0.2">
      <c r="A159" s="5">
        <v>60</v>
      </c>
      <c r="B159" s="5">
        <v>6500</v>
      </c>
      <c r="C159" s="5" t="str">
        <f ca="1">OFFSET('Full Comparison'!$E$1,MATCH("Scoring"&amp;A159&amp;B159&amp;"amount_available",'Full Comparison'!$G$1:$G$2207,0)-1,0)</f>
        <v>false</v>
      </c>
    </row>
    <row r="160" spans="1:3" x14ac:dyDescent="0.2">
      <c r="A160" s="5">
        <v>60</v>
      </c>
      <c r="B160" s="5">
        <v>7000</v>
      </c>
      <c r="C160" s="5" t="str">
        <f ca="1">OFFSET('Full Comparison'!$E$1,MATCH("Scoring"&amp;A160&amp;B160&amp;"amount_available",'Full Comparison'!$G$1:$G$2207,0)-1,0)</f>
        <v>false</v>
      </c>
    </row>
    <row r="161" spans="1:3" x14ac:dyDescent="0.2">
      <c r="A161" s="5">
        <v>60</v>
      </c>
      <c r="B161" s="5">
        <v>7500</v>
      </c>
      <c r="C161" s="5" t="str">
        <f ca="1">OFFSET('Full Comparison'!$E$1,MATCH("Scoring"&amp;A161&amp;B161&amp;"amount_available",'Full Comparison'!$G$1:$G$2207,0)-1,0)</f>
        <v>false</v>
      </c>
    </row>
    <row r="162" spans="1:3" x14ac:dyDescent="0.2">
      <c r="A162" s="5">
        <v>60</v>
      </c>
      <c r="B162" s="5">
        <v>8000</v>
      </c>
      <c r="C162" s="5" t="str">
        <f ca="1">OFFSET('Full Comparison'!$E$1,MATCH("Scoring"&amp;A162&amp;B162&amp;"amount_available",'Full Comparison'!$G$1:$G$2207,0)-1,0)</f>
        <v>false</v>
      </c>
    </row>
    <row r="163" spans="1:3" x14ac:dyDescent="0.2">
      <c r="A163" s="5">
        <v>60</v>
      </c>
      <c r="B163" s="5">
        <v>8500</v>
      </c>
      <c r="C163" s="5" t="str">
        <f ca="1">OFFSET('Full Comparison'!$E$1,MATCH("Scoring"&amp;A163&amp;B163&amp;"amount_available",'Full Comparison'!$G$1:$G$2207,0)-1,0)</f>
        <v>false</v>
      </c>
    </row>
    <row r="164" spans="1:3" x14ac:dyDescent="0.2">
      <c r="A164" s="5">
        <v>60</v>
      </c>
      <c r="B164" s="5">
        <v>9000</v>
      </c>
      <c r="C164" s="5" t="str">
        <f ca="1">OFFSET('Full Comparison'!$E$1,MATCH("Scoring"&amp;A164&amp;B164&amp;"amount_available",'Full Comparison'!$G$1:$G$2207,0)-1,0)</f>
        <v>false</v>
      </c>
    </row>
    <row r="165" spans="1:3" x14ac:dyDescent="0.2">
      <c r="A165" s="5">
        <v>60</v>
      </c>
      <c r="B165" s="5">
        <v>9500</v>
      </c>
      <c r="C165" s="5" t="str">
        <f ca="1">OFFSET('Full Comparison'!$E$1,MATCH("Scoring"&amp;A165&amp;B165&amp;"amount_available",'Full Comparison'!$G$1:$G$2207,0)-1,0)</f>
        <v>false</v>
      </c>
    </row>
    <row r="166" spans="1:3" x14ac:dyDescent="0.2">
      <c r="A166" s="5">
        <v>60</v>
      </c>
      <c r="B166" s="5">
        <v>10000</v>
      </c>
      <c r="C166" s="5" t="str">
        <f ca="1">OFFSET('Full Comparison'!$E$1,MATCH("Scoring"&amp;A166&amp;B166&amp;"amount_available",'Full Comparison'!$G$1:$G$2207,0)-1,0)</f>
        <v>false</v>
      </c>
    </row>
    <row r="167" spans="1:3" x14ac:dyDescent="0.2">
      <c r="A167" s="5">
        <v>60</v>
      </c>
      <c r="B167" s="5">
        <v>10500</v>
      </c>
      <c r="C167" s="5" t="str">
        <f ca="1">OFFSET('Full Comparison'!$E$1,MATCH("Scoring"&amp;A167&amp;B167&amp;"amount_available",'Full Comparison'!$G$1:$G$2207,0)-1,0)</f>
        <v>false</v>
      </c>
    </row>
    <row r="168" spans="1:3" x14ac:dyDescent="0.2">
      <c r="A168" s="5">
        <v>60</v>
      </c>
      <c r="B168" s="5">
        <v>11000</v>
      </c>
      <c r="C168" s="5" t="str">
        <f ca="1">OFFSET('Full Comparison'!$E$1,MATCH("Scoring"&amp;A168&amp;B168&amp;"amount_available",'Full Comparison'!$G$1:$G$2207,0)-1,0)</f>
        <v>false</v>
      </c>
    </row>
    <row r="169" spans="1:3" x14ac:dyDescent="0.2">
      <c r="A169" s="5">
        <v>60</v>
      </c>
      <c r="B169" s="5">
        <v>11500</v>
      </c>
      <c r="C169" s="5" t="str">
        <f ca="1">OFFSET('Full Comparison'!$E$1,MATCH("Scoring"&amp;A169&amp;B169&amp;"amount_available",'Full Comparison'!$G$1:$G$2207,0)-1,0)</f>
        <v>false</v>
      </c>
    </row>
    <row r="170" spans="1:3" x14ac:dyDescent="0.2">
      <c r="A170" s="5">
        <v>60</v>
      </c>
      <c r="B170" s="5">
        <v>12000</v>
      </c>
      <c r="C170" s="5" t="str">
        <f ca="1">OFFSET('Full Comparison'!$E$1,MATCH("Scoring"&amp;A170&amp;B170&amp;"amount_available",'Full Comparison'!$G$1:$G$2207,0)-1,0)</f>
        <v>false</v>
      </c>
    </row>
    <row r="171" spans="1:3" x14ac:dyDescent="0.2">
      <c r="A171" s="5">
        <v>60</v>
      </c>
      <c r="B171" s="5">
        <v>12500</v>
      </c>
      <c r="C171" s="5" t="str">
        <f ca="1">OFFSET('Full Comparison'!$E$1,MATCH("Scoring"&amp;A171&amp;B171&amp;"amount_available",'Full Comparison'!$G$1:$G$2207,0)-1,0)</f>
        <v>false</v>
      </c>
    </row>
    <row r="172" spans="1:3" x14ac:dyDescent="0.2">
      <c r="A172" s="5">
        <v>60</v>
      </c>
      <c r="B172" s="5">
        <v>13000</v>
      </c>
      <c r="C172" s="5" t="str">
        <f ca="1">OFFSET('Full Comparison'!$E$1,MATCH("Scoring"&amp;A172&amp;B172&amp;"amount_available",'Full Comparison'!$G$1:$G$2207,0)-1,0)</f>
        <v>false</v>
      </c>
    </row>
    <row r="173" spans="1:3" x14ac:dyDescent="0.2">
      <c r="A173" s="5">
        <v>60</v>
      </c>
      <c r="B173" s="5">
        <v>13500</v>
      </c>
      <c r="C173" s="5" t="str">
        <f ca="1">OFFSET('Full Comparison'!$E$1,MATCH("Scoring"&amp;A173&amp;B173&amp;"amount_available",'Full Comparison'!$G$1:$G$2207,0)-1,0)</f>
        <v>false</v>
      </c>
    </row>
    <row r="174" spans="1:3" x14ac:dyDescent="0.2">
      <c r="A174" s="5">
        <v>60</v>
      </c>
      <c r="B174" s="5">
        <v>14000</v>
      </c>
      <c r="C174" s="5" t="str">
        <f ca="1">OFFSET('Full Comparison'!$E$1,MATCH("Scoring"&amp;A174&amp;B174&amp;"amount_available",'Full Comparison'!$G$1:$G$2207,0)-1,0)</f>
        <v>false</v>
      </c>
    </row>
    <row r="175" spans="1:3" x14ac:dyDescent="0.2">
      <c r="A175" s="5">
        <v>60</v>
      </c>
      <c r="B175" s="5">
        <v>14500</v>
      </c>
      <c r="C175" s="5" t="str">
        <f ca="1">OFFSET('Full Comparison'!$E$1,MATCH("Scoring"&amp;A175&amp;B175&amp;"amount_available",'Full Comparison'!$G$1:$G$2207,0)-1,0)</f>
        <v>false</v>
      </c>
    </row>
    <row r="176" spans="1:3" x14ac:dyDescent="0.2">
      <c r="A176" s="5">
        <v>60</v>
      </c>
      <c r="B176" s="5">
        <v>15000</v>
      </c>
      <c r="C176" s="5" t="str">
        <f ca="1">OFFSET('Full Comparison'!$E$1,MATCH("Scoring"&amp;A176&amp;B176&amp;"amount_available",'Full Comparison'!$G$1:$G$2207,0)-1,0)</f>
        <v>false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AA8C-7EC0-4EFA-A7D1-E1A0B52296E5}">
  <sheetPr>
    <tabColor rgb="FF008000"/>
  </sheetPr>
  <dimension ref="A1:M10099"/>
  <sheetViews>
    <sheetView tabSelected="1" topLeftCell="A100" workbookViewId="0" zoomScale="70" zoomScaleNormal="70">
      <selection activeCell="A103" sqref="A103"/>
    </sheetView>
  </sheetViews>
  <sheetFormatPr defaultColWidth="9.140625" defaultRowHeight="12.75" outlineLevelCol="1" x14ac:dyDescent="0.2"/>
  <cols>
    <col min="1" max="1" bestFit="true" customWidth="true" style="7" width="100.140625" collapsed="true"/>
    <col min="2" max="2" customWidth="true" style="5" width="1.7109375" collapsed="true"/>
    <col min="3" max="4" customWidth="true" style="8" width="53.0" collapsed="true"/>
    <col min="5" max="6" customWidth="true" style="5" width="53.0" collapsed="true"/>
    <col min="7" max="7" customWidth="true" style="5" width="3.0" collapsed="true"/>
    <col min="8" max="10" customWidth="true" style="5" width="10.28515625" collapsed="true" outlineLevel="1"/>
    <col min="11" max="11" customWidth="true" style="5" width="55.85546875" collapsed="true" outlineLevel="1"/>
    <col min="12" max="13" style="5" width="9.140625" collapsed="true" outlineLevel="1"/>
    <col min="14" max="16384" style="5" width="9.140625" collapsed="true"/>
  </cols>
  <sheetData>
    <row hidden="1" r="1" spans="2:11" x14ac:dyDescent="0.2">
      <c r="B1" s="8"/>
      <c r="E1" s="5" t="str">
        <f>TRIM(IFERROR(SUBSTITUTE(LEFT(A1,FIND(":",A1)-1),"""",""),""))</f>
        <v/>
      </c>
      <c r="F1" s="5" t="str">
        <f>TRIM(IFERROR(SUBSTITUTE(SUBSTITUTE(RIGHT(A1,LEN(A1)-FIND(":",A1)),"""",""),",",""),""))</f>
        <v/>
      </c>
      <c r="K1" s="5" t="str">
        <f ref="K1" si="0" t="shared">H1&amp;I1&amp;J1&amp;E1</f>
        <v/>
      </c>
    </row>
    <row hidden="1" r="2" spans="2:11" x14ac:dyDescent="0.2">
      <c r="B2" s="8"/>
    </row>
    <row hidden="1" r="3" spans="2:11" x14ac:dyDescent="0.2">
      <c r="B3" s="8"/>
    </row>
    <row hidden="1" r="4" spans="2:11" x14ac:dyDescent="0.2">
      <c r="B4" s="8"/>
    </row>
    <row hidden="1" r="5" spans="2:11" x14ac:dyDescent="0.2">
      <c r="B5" s="8"/>
    </row>
    <row hidden="1" r="6" spans="2:11" x14ac:dyDescent="0.2">
      <c r="B6" s="8"/>
    </row>
    <row hidden="1" r="7" spans="2:11" x14ac:dyDescent="0.2">
      <c r="B7" s="8"/>
    </row>
    <row hidden="1" r="8" spans="2:11" x14ac:dyDescent="0.2">
      <c r="B8" s="8"/>
    </row>
    <row hidden="1" r="9" spans="2:11" x14ac:dyDescent="0.2">
      <c r="B9" s="8"/>
    </row>
    <row hidden="1" r="10" spans="2:11" x14ac:dyDescent="0.2">
      <c r="B10" s="8"/>
    </row>
    <row hidden="1" r="11" spans="2:11" x14ac:dyDescent="0.2">
      <c r="B11" s="8"/>
    </row>
    <row hidden="1" r="12" spans="2:11" x14ac:dyDescent="0.2">
      <c r="B12" s="8"/>
    </row>
    <row hidden="1" r="13" spans="2:11" x14ac:dyDescent="0.2">
      <c r="B13" s="8"/>
    </row>
    <row hidden="1" r="14" spans="2:11" x14ac:dyDescent="0.2">
      <c r="B14" s="8"/>
    </row>
    <row hidden="1" r="15" spans="2:11" x14ac:dyDescent="0.2">
      <c r="B15" s="8"/>
    </row>
    <row hidden="1" r="16" spans="2:11" x14ac:dyDescent="0.2">
      <c r="B16" s="8"/>
    </row>
    <row hidden="1" r="17" spans="2:2" x14ac:dyDescent="0.2">
      <c r="B17" s="8"/>
    </row>
    <row hidden="1" r="18" spans="2:2" x14ac:dyDescent="0.2">
      <c r="B18" s="8"/>
    </row>
    <row hidden="1" r="19" spans="2:2" x14ac:dyDescent="0.2">
      <c r="B19" s="8"/>
    </row>
    <row hidden="1" r="20" spans="2:2" x14ac:dyDescent="0.2">
      <c r="B20" s="8"/>
    </row>
    <row hidden="1" r="21" spans="2:2" x14ac:dyDescent="0.2">
      <c r="B21" s="8"/>
    </row>
    <row hidden="1" r="22" spans="2:2" x14ac:dyDescent="0.2">
      <c r="B22" s="8"/>
    </row>
    <row hidden="1" r="23" spans="2:2" x14ac:dyDescent="0.2">
      <c r="B23" s="8"/>
    </row>
    <row hidden="1" r="24" spans="2:2" x14ac:dyDescent="0.2">
      <c r="B24" s="8"/>
    </row>
    <row hidden="1" r="25" spans="2:2" x14ac:dyDescent="0.2">
      <c r="B25" s="8"/>
    </row>
    <row hidden="1" r="26" spans="2:2" x14ac:dyDescent="0.2">
      <c r="B26" s="8"/>
    </row>
    <row hidden="1" r="27" spans="2:2" x14ac:dyDescent="0.2">
      <c r="B27" s="8"/>
    </row>
    <row hidden="1" r="28" spans="2:2" x14ac:dyDescent="0.2">
      <c r="B28" s="8"/>
    </row>
    <row hidden="1" r="29" spans="2:2" x14ac:dyDescent="0.2">
      <c r="B29" s="8"/>
    </row>
    <row hidden="1" r="30" spans="2:2" x14ac:dyDescent="0.2">
      <c r="B30" s="8"/>
    </row>
    <row hidden="1" r="31" spans="2:2" x14ac:dyDescent="0.2">
      <c r="B31" s="8"/>
    </row>
    <row hidden="1" r="32" spans="2:2" x14ac:dyDescent="0.2">
      <c r="B32" s="8"/>
    </row>
    <row hidden="1" r="33" spans="2:2" x14ac:dyDescent="0.2">
      <c r="B33" s="8"/>
    </row>
    <row hidden="1" r="34" spans="2:2" x14ac:dyDescent="0.2">
      <c r="B34" s="8"/>
    </row>
    <row hidden="1" r="35" spans="2:2" x14ac:dyDescent="0.2">
      <c r="B35" s="8"/>
    </row>
    <row hidden="1" r="36" spans="2:2" x14ac:dyDescent="0.2">
      <c r="B36" s="8"/>
    </row>
    <row hidden="1" r="37" spans="2:2" x14ac:dyDescent="0.2">
      <c r="B37" s="8"/>
    </row>
    <row hidden="1" r="38" spans="2:2" x14ac:dyDescent="0.2">
      <c r="B38" s="8"/>
    </row>
    <row hidden="1" r="39" spans="2:2" x14ac:dyDescent="0.2">
      <c r="B39" s="8"/>
    </row>
    <row hidden="1" r="40" spans="2:2" x14ac:dyDescent="0.2">
      <c r="B40" s="8"/>
    </row>
    <row hidden="1" r="41" spans="2:2" x14ac:dyDescent="0.2">
      <c r="B41" s="8"/>
    </row>
    <row hidden="1" r="42" spans="2:2" x14ac:dyDescent="0.2">
      <c r="B42" s="8"/>
    </row>
    <row hidden="1" r="43" spans="2:2" x14ac:dyDescent="0.2">
      <c r="B43" s="8"/>
    </row>
    <row hidden="1" r="44" spans="2:2" x14ac:dyDescent="0.2">
      <c r="B44" s="8"/>
    </row>
    <row hidden="1" r="45" spans="2:2" x14ac:dyDescent="0.2">
      <c r="B45" s="8"/>
    </row>
    <row hidden="1" r="46" spans="2:2" x14ac:dyDescent="0.2">
      <c r="B46" s="8"/>
    </row>
    <row hidden="1" r="47" spans="2:2" x14ac:dyDescent="0.2">
      <c r="B47" s="8"/>
    </row>
    <row hidden="1" r="48" spans="2:2" x14ac:dyDescent="0.2">
      <c r="B48" s="8"/>
    </row>
    <row hidden="1" r="49" spans="2:2" x14ac:dyDescent="0.2">
      <c r="B49" s="8"/>
    </row>
    <row hidden="1" r="50" spans="2:2" x14ac:dyDescent="0.2">
      <c r="B50" s="8"/>
    </row>
    <row hidden="1" r="51" spans="2:2" x14ac:dyDescent="0.2">
      <c r="B51" s="8"/>
    </row>
    <row hidden="1" r="52" spans="2:2" x14ac:dyDescent="0.2">
      <c r="B52" s="8"/>
    </row>
    <row hidden="1" r="53" spans="2:2" x14ac:dyDescent="0.2">
      <c r="B53" s="8"/>
    </row>
    <row hidden="1" r="54" spans="2:2" x14ac:dyDescent="0.2">
      <c r="B54" s="8"/>
    </row>
    <row hidden="1" r="55" spans="2:2" x14ac:dyDescent="0.2">
      <c r="B55" s="8"/>
    </row>
    <row hidden="1" r="56" spans="2:2" x14ac:dyDescent="0.2">
      <c r="B56" s="8"/>
    </row>
    <row hidden="1" r="57" spans="2:2" x14ac:dyDescent="0.2">
      <c r="B57" s="8"/>
    </row>
    <row hidden="1" r="58" spans="2:2" x14ac:dyDescent="0.2">
      <c r="B58" s="8"/>
    </row>
    <row hidden="1" r="59" spans="2:2" x14ac:dyDescent="0.2">
      <c r="B59" s="8"/>
    </row>
    <row hidden="1" r="60" spans="2:2" x14ac:dyDescent="0.2">
      <c r="B60" s="8"/>
    </row>
    <row hidden="1" r="61" spans="2:2" x14ac:dyDescent="0.2">
      <c r="B61" s="8"/>
    </row>
    <row hidden="1" r="62" spans="2:2" x14ac:dyDescent="0.2">
      <c r="B62" s="8"/>
    </row>
    <row hidden="1" r="63" spans="2:2" x14ac:dyDescent="0.2">
      <c r="B63" s="8"/>
    </row>
    <row hidden="1" r="64" spans="2:2" x14ac:dyDescent="0.2">
      <c r="B64" s="8"/>
    </row>
    <row hidden="1" r="65" spans="2:2" x14ac:dyDescent="0.2">
      <c r="B65" s="8"/>
    </row>
    <row hidden="1" r="66" spans="2:2" x14ac:dyDescent="0.2">
      <c r="B66" s="8"/>
    </row>
    <row hidden="1" r="67" spans="2:2" x14ac:dyDescent="0.2">
      <c r="B67" s="8"/>
    </row>
    <row hidden="1" r="68" spans="2:2" x14ac:dyDescent="0.2">
      <c r="B68" s="8"/>
    </row>
    <row hidden="1" r="69" spans="2:2" x14ac:dyDescent="0.2">
      <c r="B69" s="8"/>
    </row>
    <row hidden="1" r="70" spans="2:2" x14ac:dyDescent="0.2">
      <c r="B70" s="8"/>
    </row>
    <row hidden="1" r="71" spans="2:2" x14ac:dyDescent="0.2">
      <c r="B71" s="8"/>
    </row>
    <row hidden="1" r="72" spans="2:2" x14ac:dyDescent="0.2">
      <c r="B72" s="8"/>
    </row>
    <row hidden="1" r="73" spans="2:2" x14ac:dyDescent="0.2">
      <c r="B73" s="8"/>
    </row>
    <row hidden="1" r="74" spans="2:2" x14ac:dyDescent="0.2">
      <c r="B74" s="8"/>
    </row>
    <row hidden="1" r="75" spans="2:2" x14ac:dyDescent="0.2">
      <c r="B75" s="8"/>
    </row>
    <row hidden="1" r="76" spans="2:2" x14ac:dyDescent="0.2">
      <c r="B76" s="8"/>
    </row>
    <row hidden="1" r="77" spans="2:2" x14ac:dyDescent="0.2">
      <c r="B77" s="8"/>
    </row>
    <row hidden="1" r="78" spans="2:2" x14ac:dyDescent="0.2">
      <c r="B78" s="8"/>
    </row>
    <row hidden="1" r="79" spans="2:2" x14ac:dyDescent="0.2">
      <c r="B79" s="8"/>
    </row>
    <row hidden="1" r="80" spans="2:2" x14ac:dyDescent="0.2">
      <c r="B80" s="8"/>
    </row>
    <row hidden="1" r="81" spans="2:2" x14ac:dyDescent="0.2">
      <c r="B81" s="8"/>
    </row>
    <row hidden="1" r="82" spans="2:2" x14ac:dyDescent="0.2">
      <c r="B82" s="8"/>
    </row>
    <row hidden="1" r="83" spans="2:2" x14ac:dyDescent="0.2">
      <c r="B83" s="8"/>
    </row>
    <row hidden="1" r="84" spans="2:2" x14ac:dyDescent="0.2">
      <c r="B84" s="8"/>
    </row>
    <row hidden="1" r="85" spans="2:2" x14ac:dyDescent="0.2">
      <c r="B85" s="8"/>
    </row>
    <row hidden="1" r="86" spans="2:2" x14ac:dyDescent="0.2">
      <c r="B86" s="8"/>
    </row>
    <row hidden="1" r="87" spans="2:2" x14ac:dyDescent="0.2">
      <c r="B87" s="8"/>
    </row>
    <row hidden="1" r="88" spans="2:2" x14ac:dyDescent="0.2">
      <c r="B88" s="8"/>
    </row>
    <row hidden="1" r="89" spans="2:2" x14ac:dyDescent="0.2">
      <c r="B89" s="8"/>
    </row>
    <row hidden="1" r="90" spans="2:2" x14ac:dyDescent="0.2">
      <c r="B90" s="8"/>
    </row>
    <row hidden="1" r="91" spans="2:2" x14ac:dyDescent="0.2">
      <c r="B91" s="8"/>
    </row>
    <row hidden="1" r="92" spans="2:2" x14ac:dyDescent="0.2">
      <c r="B92" s="8"/>
    </row>
    <row hidden="1" r="93" spans="2:2" x14ac:dyDescent="0.2">
      <c r="B93" s="8"/>
    </row>
    <row hidden="1" r="94" spans="2:2" x14ac:dyDescent="0.2">
      <c r="B94" s="8"/>
    </row>
    <row hidden="1" r="95" spans="2:2" x14ac:dyDescent="0.2">
      <c r="B95" s="8"/>
    </row>
    <row hidden="1" r="96" spans="2:2" x14ac:dyDescent="0.2">
      <c r="B96" s="8"/>
    </row>
    <row hidden="1" r="97" spans="1:12" x14ac:dyDescent="0.2">
      <c r="B97" s="8"/>
    </row>
    <row hidden="1" r="98" spans="1:12" x14ac:dyDescent="0.2">
      <c r="B98" s="8"/>
    </row>
    <row hidden="1" r="99" spans="1:12" x14ac:dyDescent="0.2">
      <c r="B99" s="8"/>
    </row>
    <row ht="15" r="100" spans="1:12" x14ac:dyDescent="0.25">
      <c r="A100" s="11" t="str">
        <f>0</f>
        <v>{</v>
      </c>
      <c r="B100" s="8"/>
      <c r="L100" s="5" t="s">
        <v>183</v>
      </c>
    </row>
    <row ht="15" r="101" spans="1:12" x14ac:dyDescent="0.25">
      <c r="A101" s="11" t="str">
        <f>0</f>
        <v>  "_id": "5efa0973f3df2b0491a21eff",</v>
      </c>
      <c r="B101" s="8"/>
      <c r="C101" s="8" t="str">
        <f>IFERROR(RIGHT(A101,LEN(A101)-FIND("""",A101)+1),"")</f>
        <v>"_id": "5d86a12d252a3503df29a757",</v>
      </c>
      <c r="D101" s="8" t="str">
        <f ref="D101" si="1" t="shared">SUBSTITUTE(SUBSTITUTE(C101,":"&amp;CHAR(160),":"),CHAR(160)," ")</f>
        <v>"_id": "5d86a12d252a3503df29a757",</v>
      </c>
      <c r="E101" s="5" t="str">
        <f>TRIM(IFERROR(SUBSTITUTE(LEFT(D101,FIND(":",D101)-1),"""",""),""))</f>
        <v>_id</v>
      </c>
      <c r="F101" s="5" t="str">
        <f>TRIM(IFERROR(SUBSTITUTE(SUBSTITUTE(RIGHT(D101,LEN(D101)-FIND(":",D101)),"""",""),",",""),""))</f>
        <v>5d86a12d252a3503df29a757</v>
      </c>
      <c r="H101" s="5" t="str">
        <f ref="H101:H164" si="2" t="shared">IF(E101="score_table","Scoring",IF(E101="offer_table","Offer",IF(E101="parsed",TEXT(0,""),TEXT(H100,""))))</f>
        <v/>
      </c>
      <c r="I101" s="5" t="str">
        <f ref="I101:I164" si="3" t="shared">IFERROR(IF(H101="Scoring",VLOOKUP("term",E93:F114,2,FALSE),IF(H101="Offer",VLOOKUP("term",E96:F111,2,FALSE),TEXT(0,""))),TEXT(0,""))</f>
        <v/>
      </c>
      <c r="J101" s="5" t="str">
        <f ref="J101:J164" si="4" t="shared">IFERROR(IF(H101="Scoring",VLOOKUP("loan_amount",E87:F108,2,FALSE),IF(H101="Offer",VLOOKUP("loan_amount",E90:F105,2,FALSE),TEXT(0,""))),TEXT(0,""))</f>
        <v/>
      </c>
      <c r="K101" s="5" t="str">
        <f ref="K101:K164" si="5" t="shared">H101&amp;I101&amp;J101&amp;E101</f>
        <v>_id</v>
      </c>
    </row>
    <row ht="15" r="102" spans="1:12" x14ac:dyDescent="0.25">
      <c r="A102" s="11" t="str">
        <f>0</f>
        <v>  "identification": {</v>
      </c>
      <c r="B102" s="8"/>
      <c r="C102" s="8" t="str">
        <f ref="C102:C165" si="6" t="shared">IFERROR(RIGHT(A102,LEN(A102)-FIND("""",A102)+1),"")</f>
        <v>"identification": {</v>
      </c>
      <c r="D102" s="8" t="str">
        <f>SUBSTITUTE(SUBSTITUTE(C102,":"&amp;CHAR(160),":"),CHAR(160)," ")</f>
        <v>"identification": {</v>
      </c>
      <c r="E102" s="5" t="str">
        <f ref="E102:E165" si="7" t="shared">TRIM(IFERROR(SUBSTITUTE(LEFT(D102,FIND(":",D102)-1),"""",""),""))</f>
        <v>identification</v>
      </c>
      <c r="F102" s="5" t="str">
        <f ref="F102:F165" si="8" t="shared">TRIM(IFERROR(SUBSTITUTE(SUBSTITUTE(RIGHT(D102,LEN(D102)-FIND(":",D102)),"""",""),",",""),""))</f>
        <v>{</v>
      </c>
      <c r="H102" s="5" t="str">
        <f si="2" t="shared"/>
        <v/>
      </c>
      <c r="I102" s="5" t="str">
        <f si="3" t="shared"/>
        <v/>
      </c>
      <c r="J102" s="5" t="str">
        <f si="4" t="shared"/>
        <v/>
      </c>
      <c r="K102" s="5" t="str">
        <f si="5" t="shared"/>
        <v>identification</v>
      </c>
    </row>
    <row ht="15" r="103" spans="1:12" x14ac:dyDescent="0.25">
      <c r="A103" s="11" t="str">
        <f>0</f>
        <v>    "full_name": "adrian qgpxfr",</v>
      </c>
      <c r="B103" s="8"/>
      <c r="C103" s="8" t="str">
        <f si="6" t="shared"/>
        <v>"full_name": "qgpxfr",</v>
      </c>
      <c r="D103" s="8" t="str">
        <f ref="D103:D166" si="9" t="shared">SUBSTITUTE(SUBSTITUTE(C103,":"&amp;CHAR(160),":"),CHAR(160)," ")</f>
        <v>"full_name": "qgpxfr",</v>
      </c>
      <c r="E103" s="5" t="str">
        <f si="7" t="shared"/>
        <v>full_name</v>
      </c>
      <c r="F103" s="5" t="str">
        <f si="8" t="shared"/>
        <v>qgpxfr</v>
      </c>
      <c r="H103" s="5" t="str">
        <f si="2" t="shared"/>
        <v/>
      </c>
      <c r="I103" s="5" t="str">
        <f si="3" t="shared"/>
        <v/>
      </c>
      <c r="J103" s="5" t="str">
        <f si="4" t="shared"/>
        <v/>
      </c>
      <c r="K103" s="5" t="str">
        <f si="5" t="shared"/>
        <v>full_name</v>
      </c>
    </row>
    <row ht="15" r="104" spans="1:12" x14ac:dyDescent="0.25">
      <c r="A104" s="11" t="str">
        <f>0</f>
        <v>    "guid": "AP-AD1593444723392",</v>
      </c>
      <c r="B104" s="8"/>
      <c r="C104" s="8" t="str">
        <f si="6" t="shared"/>
        <v>"guid": "AP-HO1569104173077",</v>
      </c>
      <c r="D104" s="8" t="str">
        <f si="9" t="shared"/>
        <v>"guid": "AP-HO1569104173077",</v>
      </c>
      <c r="E104" s="5" t="str">
        <f si="7" t="shared"/>
        <v>guid</v>
      </c>
      <c r="F104" s="5" t="str">
        <f si="8" t="shared"/>
        <v>AP-HO1569104173077</v>
      </c>
      <c r="H104" s="5" t="str">
        <f si="2" t="shared"/>
        <v/>
      </c>
      <c r="I104" s="5" t="str">
        <f si="3" t="shared"/>
        <v/>
      </c>
      <c r="J104" s="5" t="str">
        <f si="4" t="shared"/>
        <v/>
      </c>
      <c r="K104" s="5" t="str">
        <f si="5" t="shared"/>
        <v>guid</v>
      </c>
    </row>
    <row ht="15" r="105" spans="1:12" x14ac:dyDescent="0.25">
      <c r="A105" s="11" t="str">
        <f>0</f>
        <v>    "trace_number": 1593444723392,</v>
      </c>
      <c r="B105" s="8"/>
      <c r="C105" s="8" t="str">
        <f si="6" t="shared"/>
        <v>"trace_number": 1569104173077,</v>
      </c>
      <c r="D105" s="8" t="str">
        <f si="9" t="shared"/>
        <v>"trace_number": 1569104173077,</v>
      </c>
      <c r="E105" s="5" t="str">
        <f si="7" t="shared"/>
        <v>trace_number</v>
      </c>
      <c r="F105" s="5" t="str">
        <f si="8" t="shared"/>
        <v>1569104173077</v>
      </c>
      <c r="H105" s="5" t="str">
        <f si="2" t="shared"/>
        <v/>
      </c>
      <c r="I105" s="5" t="str">
        <f si="3" t="shared"/>
        <v/>
      </c>
      <c r="J105" s="5" t="str">
        <f si="4" t="shared"/>
        <v/>
      </c>
      <c r="K105" s="5" t="str">
        <f si="5" t="shared"/>
        <v>trace_number</v>
      </c>
    </row>
    <row ht="15" r="106" spans="1:12" x14ac:dyDescent="0.25">
      <c r="A106" s="11" t="str">
        <f>0</f>
        <v>    "application_submission_date": "2020-06-29T15:32:03.394Z"</v>
      </c>
      <c r="B106" s="8"/>
      <c r="C106" s="8" t="str">
        <f si="6" t="shared"/>
        <v>"application_submission_date": "2019-09-21T22:16:13.081Z"</v>
      </c>
      <c r="D106" s="8" t="str">
        <f si="9" t="shared"/>
        <v>"application_submission_date": "2019-09-21T22:16:13.081Z"</v>
      </c>
      <c r="E106" s="5" t="str">
        <f si="7" t="shared"/>
        <v>application_submission_date</v>
      </c>
      <c r="F106" s="5" t="str">
        <f si="8" t="shared"/>
        <v>2019-09-21T22:16:13.081Z</v>
      </c>
      <c r="H106" s="5" t="str">
        <f si="2" t="shared"/>
        <v/>
      </c>
      <c r="I106" s="5" t="str">
        <f si="3" t="shared"/>
        <v/>
      </c>
      <c r="J106" s="5" t="str">
        <f si="4" t="shared"/>
        <v/>
      </c>
      <c r="K106" s="5" t="str">
        <f si="5" t="shared"/>
        <v>application_submission_date</v>
      </c>
    </row>
    <row ht="15" r="107" spans="1:12" x14ac:dyDescent="0.25">
      <c r="A107" s="11" t="str">
        <f>0</f>
        <v>  },</v>
      </c>
      <c r="B107" s="8"/>
      <c r="C107" s="8" t="str">
        <f si="6" t="shared"/>
        <v/>
      </c>
      <c r="D107" s="8" t="str">
        <f si="9" t="shared"/>
        <v/>
      </c>
      <c r="E107" s="5" t="str">
        <f si="7" t="shared"/>
        <v/>
      </c>
      <c r="F107" s="5" t="str">
        <f si="8" t="shared"/>
        <v/>
      </c>
      <c r="H107" s="5" t="str">
        <f si="2" t="shared"/>
        <v/>
      </c>
      <c r="I107" s="5" t="str">
        <f si="3" t="shared"/>
        <v/>
      </c>
      <c r="J107" s="5" t="str">
        <f si="4" t="shared"/>
        <v/>
      </c>
      <c r="K107" s="5" t="str">
        <f si="5" t="shared"/>
        <v/>
      </c>
    </row>
    <row ht="15" r="108" spans="1:12" x14ac:dyDescent="0.25">
      <c r="A108" s="11" t="str">
        <f>0</f>
        <v>  "processing": {</v>
      </c>
      <c r="B108" s="8"/>
      <c r="C108" s="8" t="str">
        <f si="6" t="shared"/>
        <v>"processing": {</v>
      </c>
      <c r="D108" s="8" t="str">
        <f si="9" t="shared"/>
        <v>"processing": {</v>
      </c>
      <c r="E108" s="5" t="str">
        <f si="7" t="shared"/>
        <v>processing</v>
      </c>
      <c r="F108" s="5" t="str">
        <f si="8" t="shared"/>
        <v>{</v>
      </c>
      <c r="H108" s="5" t="str">
        <f si="2" t="shared"/>
        <v/>
      </c>
      <c r="I108" s="5" t="str">
        <f si="3" t="shared"/>
        <v/>
      </c>
      <c r="J108" s="5" t="str">
        <f si="4" t="shared"/>
        <v/>
      </c>
      <c r="K108" s="5" t="str">
        <f si="5" t="shared"/>
        <v>processing</v>
      </c>
    </row>
    <row ht="15" r="109" spans="1:12" x14ac:dyDescent="0.25">
      <c r="A109" s="11" t="str">
        <f>0</f>
        <v>    "application_reviewer": {</v>
      </c>
      <c r="B109" s="8"/>
      <c r="C109" s="8" t="str">
        <f si="6" t="shared"/>
        <v>"application_reviewer": {</v>
      </c>
      <c r="D109" s="8" t="str">
        <f si="9" t="shared"/>
        <v>"application_reviewer": {</v>
      </c>
      <c r="E109" s="5" t="str">
        <f si="7" t="shared"/>
        <v>application_reviewer</v>
      </c>
      <c r="F109" s="5" t="str">
        <f si="8" t="shared"/>
        <v>{</v>
      </c>
      <c r="H109" s="5" t="str">
        <f si="2" t="shared"/>
        <v/>
      </c>
      <c r="I109" s="5" t="str">
        <f si="3" t="shared"/>
        <v/>
      </c>
      <c r="J109" s="5" t="str">
        <f si="4" t="shared"/>
        <v/>
      </c>
      <c r="K109" s="5" t="str">
        <f si="5" t="shared"/>
        <v>application_reviewer</v>
      </c>
    </row>
    <row ht="15" r="110" spans="1:12" x14ac:dyDescent="0.25">
      <c r="A110" s="11" t="str">
        <f>0</f>
        <v>      "email": "unassigned",</v>
      </c>
      <c r="B110" s="8"/>
      <c r="C110" s="8" t="str">
        <f si="6" t="shared"/>
        <v>"email": "unassigned",</v>
      </c>
      <c r="D110" s="8" t="str">
        <f si="9" t="shared"/>
        <v>"email": "unassigned",</v>
      </c>
      <c r="E110" s="5" t="str">
        <f si="7" t="shared"/>
        <v>email</v>
      </c>
      <c r="F110" s="5" t="str">
        <f si="8" t="shared"/>
        <v>unassigned</v>
      </c>
      <c r="H110" s="5" t="str">
        <f si="2" t="shared"/>
        <v/>
      </c>
      <c r="I110" s="5" t="str">
        <f si="3" t="shared"/>
        <v/>
      </c>
      <c r="J110" s="5" t="str">
        <f si="4" t="shared"/>
        <v/>
      </c>
      <c r="K110" s="5" t="str">
        <f si="5" t="shared"/>
        <v>email</v>
      </c>
    </row>
    <row ht="15" r="111" spans="1:12" x14ac:dyDescent="0.25">
      <c r="A111" s="11" t="str">
        <f>0</f>
        <v>      "username": "unassigned"</v>
      </c>
      <c r="B111" s="8"/>
      <c r="C111" s="8" t="str">
        <f si="6" t="shared"/>
        <v>"username": "unassigned"</v>
      </c>
      <c r="D111" s="8" t="str">
        <f si="9" t="shared"/>
        <v>"username": "unassigned"</v>
      </c>
      <c r="E111" s="5" t="str">
        <f si="7" t="shared"/>
        <v>username</v>
      </c>
      <c r="F111" s="5" t="str">
        <f si="8" t="shared"/>
        <v>unassigned</v>
      </c>
      <c r="H111" s="5" t="str">
        <f si="2" t="shared"/>
        <v/>
      </c>
      <c r="I111" s="5" t="str">
        <f si="3" t="shared"/>
        <v/>
      </c>
      <c r="J111" s="5" t="str">
        <f si="4" t="shared"/>
        <v/>
      </c>
      <c r="K111" s="5" t="str">
        <f si="5" t="shared"/>
        <v>username</v>
      </c>
    </row>
    <row ht="15" r="112" spans="1:12" x14ac:dyDescent="0.25">
      <c r="A112" s="11" t="str">
        <f>0</f>
        <v>    },</v>
      </c>
      <c r="B112" s="8"/>
      <c r="C112" s="8" t="str">
        <f si="6" t="shared"/>
        <v/>
      </c>
      <c r="D112" s="8" t="str">
        <f si="9" t="shared"/>
        <v/>
      </c>
      <c r="E112" s="5" t="str">
        <f si="7" t="shared"/>
        <v/>
      </c>
      <c r="F112" s="5" t="str">
        <f si="8" t="shared"/>
        <v/>
      </c>
      <c r="H112" s="5" t="str">
        <f si="2" t="shared"/>
        <v/>
      </c>
      <c r="I112" s="5" t="str">
        <f si="3" t="shared"/>
        <v/>
      </c>
      <c r="J112" s="5" t="str">
        <f si="4" t="shared"/>
        <v/>
      </c>
      <c r="K112" s="5" t="str">
        <f si="5" t="shared"/>
        <v/>
      </c>
    </row>
    <row ht="15" r="113" spans="1:13" x14ac:dyDescent="0.25">
      <c r="A113" s="11" t="str">
        <f>0</f>
        <v>    "gen_1_score": 176,</v>
      </c>
      <c r="B113" s="8"/>
      <c r="C113" s="8" t="str">
        <f si="6" t="shared"/>
        <v>"gen_1_score": 128,</v>
      </c>
      <c r="D113" s="8" t="str">
        <f si="9" t="shared"/>
        <v>"gen_1_score": 128,</v>
      </c>
      <c r="E113" s="5" t="str">
        <f si="7" t="shared"/>
        <v>gen_1_score</v>
      </c>
      <c r="F113" s="5" t="str">
        <f si="8" t="shared"/>
        <v>128</v>
      </c>
      <c r="H113" s="5" t="str">
        <f si="2" t="shared"/>
        <v/>
      </c>
      <c r="I113" s="5" t="str">
        <f si="3" t="shared"/>
        <v/>
      </c>
      <c r="J113" s="5" t="str">
        <f si="4" t="shared"/>
        <v/>
      </c>
      <c r="K113" s="5" t="str">
        <f si="5" t="shared"/>
        <v>gen_1_score</v>
      </c>
    </row>
    <row ht="15" r="114" spans="1:13" x14ac:dyDescent="0.25">
      <c r="A114" s="11" t="str">
        <f>0</f>
        <v>    "propensity_score": "B",</v>
      </c>
      <c r="B114" s="8"/>
      <c r="C114" s="8" t="str">
        <f si="6" t="shared"/>
        <v>"propensity_score": null,</v>
      </c>
      <c r="D114" s="8" t="str">
        <f si="9" t="shared"/>
        <v>"propensity_score": null,</v>
      </c>
      <c r="E114" s="5" t="str">
        <f si="7" t="shared"/>
        <v>propensity_score</v>
      </c>
      <c r="F114" s="5" t="str">
        <f si="8" t="shared"/>
        <v>null</v>
      </c>
      <c r="H114" s="5" t="str">
        <f si="2" t="shared"/>
        <v/>
      </c>
      <c r="I114" s="5" t="str">
        <f si="3" t="shared"/>
        <v/>
      </c>
      <c r="J114" s="5" t="str">
        <f si="4" t="shared"/>
        <v/>
      </c>
      <c r="K114" s="5" t="str">
        <f si="5" t="shared"/>
        <v>propensity_score</v>
      </c>
    </row>
    <row ht="15" r="115" spans="1:13" x14ac:dyDescent="0.25">
      <c r="A115" s="11" t="str">
        <f>0</f>
        <v>    "distance_to_branch": 31.3,</v>
      </c>
      <c r="B115" s="8"/>
      <c r="C115" s="8" t="str">
        <f si="6" t="shared"/>
        <v>"adverse_reason_codes": [],</v>
      </c>
      <c r="D115" s="8" t="str">
        <f si="9" t="shared"/>
        <v>"adverse_reason_codes": [],</v>
      </c>
      <c r="E115" s="5" t="str">
        <f si="7" t="shared"/>
        <v>adverse_reason_codes</v>
      </c>
      <c r="F115" s="5" t="str">
        <f si="8" t="shared"/>
        <v>[]</v>
      </c>
      <c r="H115" s="5" t="str">
        <f si="2" t="shared"/>
        <v/>
      </c>
      <c r="I115" s="5" t="str">
        <f si="3" t="shared"/>
        <v/>
      </c>
      <c r="J115" s="5" t="str">
        <f si="4" t="shared"/>
        <v/>
      </c>
      <c r="K115" s="5" t="str">
        <f si="5" t="shared"/>
        <v>adverse_reason_codes</v>
      </c>
      <c r="L115" s="5">
        <v>1</v>
      </c>
    </row>
    <row ht="15" r="116" spans="1:13" x14ac:dyDescent="0.25">
      <c r="A116" s="11" t="str">
        <f>0</f>
        <v>    "referral_ranking": 2,</v>
      </c>
      <c r="B116" s="8"/>
      <c r="C116" s="8" t="str">
        <f si="6" t="shared"/>
        <v>"referral_reason_codes": [],</v>
      </c>
      <c r="D116" s="8" t="str">
        <f si="9" t="shared"/>
        <v>"referral_reason_codes": [],</v>
      </c>
      <c r="E116" s="5" t="str">
        <f si="7" t="shared"/>
        <v>referral_reason_codes</v>
      </c>
      <c r="F116" s="5" t="str">
        <f si="8" t="shared"/>
        <v>[]</v>
      </c>
      <c r="H116" s="5" t="str">
        <f si="2" t="shared"/>
        <v/>
      </c>
      <c r="I116" s="5" t="str">
        <f si="3" t="shared"/>
        <v/>
      </c>
      <c r="J116" s="5" t="str">
        <f si="4" t="shared"/>
        <v/>
      </c>
      <c r="K116" s="5" t="str">
        <f si="5" t="shared"/>
        <v>referral_reason_codes</v>
      </c>
      <c r="L116" s="5">
        <f ref="L116:L136" si="10" t="shared">IF(OR(E117="last_verification_activity_date",L115=0),0,1)</f>
        <v>0</v>
      </c>
    </row>
    <row ht="15" r="117" spans="1:13" x14ac:dyDescent="0.25">
      <c r="A117" s="11" t="str">
        <f>0</f>
        <v>    "adverse_reason_codes": [],</v>
      </c>
      <c r="B117" s="8"/>
      <c r="C117" s="8" t="str">
        <f si="6" t="shared"/>
        <v>"last_verification_activity_date": null,</v>
      </c>
      <c r="D117" s="8" t="str">
        <f si="9" t="shared"/>
        <v>"last_verification_activity_date": null,</v>
      </c>
      <c r="E117" s="5" t="str">
        <f si="7" t="shared"/>
        <v>last_verification_activity_date</v>
      </c>
      <c r="F117" s="5" t="str">
        <f si="8" t="shared"/>
        <v>null</v>
      </c>
      <c r="H117" s="5" t="str">
        <f si="2" t="shared"/>
        <v/>
      </c>
      <c r="I117" s="5" t="str">
        <f si="3" t="shared"/>
        <v/>
      </c>
      <c r="J117" s="5" t="str">
        <f si="4" t="shared"/>
        <v/>
      </c>
      <c r="K117" s="5" t="str">
        <f si="5" t="shared"/>
        <v>last_verification_activity_date</v>
      </c>
      <c r="L117" s="5">
        <f si="10" t="shared"/>
        <v>0</v>
      </c>
      <c r="M117" s="5" t="str">
        <f ref="M117:M136" si="11" t="shared">SUBSTITUTE(SUBSTITUTE(IF(L117=1,TRIM(D117),""),"""",""),",","")</f>
        <v/>
      </c>
    </row>
    <row ht="15" r="118" spans="1:13" x14ac:dyDescent="0.25">
      <c r="A118" s="11" t="str">
        <f>0</f>
        <v>    "referral_reason_codes": [</v>
      </c>
      <c r="B118" s="8"/>
      <c r="C118" s="8" t="str">
        <f si="6" t="shared"/>
        <v>"manual_review_reason": null,</v>
      </c>
      <c r="D118" s="8" t="str">
        <f si="9" t="shared"/>
        <v>"manual_review_reason": null,</v>
      </c>
      <c r="E118" s="5" t="str">
        <f si="7" t="shared"/>
        <v>manual_review_reason</v>
      </c>
      <c r="F118" s="5" t="str">
        <f si="8" t="shared"/>
        <v>null</v>
      </c>
      <c r="H118" s="5" t="str">
        <f si="2" t="shared"/>
        <v/>
      </c>
      <c r="I118" s="5" t="str">
        <f si="3" t="shared"/>
        <v/>
      </c>
      <c r="J118" s="5" t="str">
        <f si="4" t="shared"/>
        <v/>
      </c>
      <c r="K118" s="5" t="str">
        <f si="5" t="shared"/>
        <v>manual_review_reason</v>
      </c>
      <c r="L118" s="5">
        <f si="10" t="shared"/>
        <v>0</v>
      </c>
      <c r="M118" s="5" t="str">
        <f si="11" t="shared"/>
        <v/>
      </c>
    </row>
    <row ht="15" r="119" spans="1:13" x14ac:dyDescent="0.25">
      <c r="A119" s="11" t="str">
        <f>0</f>
        <v>      "I1"</v>
      </c>
      <c r="B119" s="8"/>
      <c r="C119" s="8" t="str">
        <f si="6" t="shared"/>
        <v>"marked_as_suspicious": false,</v>
      </c>
      <c r="D119" s="8" t="str">
        <f si="9" t="shared"/>
        <v>"marked_as_suspicious": false,</v>
      </c>
      <c r="E119" s="5" t="str">
        <f si="7" t="shared"/>
        <v>marked_as_suspicious</v>
      </c>
      <c r="F119" s="5" t="str">
        <f si="8" t="shared"/>
        <v>false</v>
      </c>
      <c r="H119" s="5" t="str">
        <f si="2" t="shared"/>
        <v/>
      </c>
      <c r="I119" s="5" t="str">
        <f si="3" t="shared"/>
        <v/>
      </c>
      <c r="J119" s="5" t="str">
        <f si="4" t="shared"/>
        <v/>
      </c>
      <c r="K119" s="5" t="str">
        <f si="5" t="shared"/>
        <v>marked_as_suspicious</v>
      </c>
      <c r="L119" s="5">
        <f si="10" t="shared"/>
        <v>0</v>
      </c>
      <c r="M119" s="5" t="str">
        <f si="11" t="shared"/>
        <v/>
      </c>
    </row>
    <row ht="15" r="120" spans="1:13" x14ac:dyDescent="0.25">
      <c r="A120" s="11" t="str">
        <f>0</f>
        <v>    ],</v>
      </c>
      <c r="B120" s="8"/>
      <c r="C120" s="8" t="str">
        <f si="6" t="shared"/>
        <v>"process_error": null,</v>
      </c>
      <c r="D120" s="8" t="str">
        <f si="9" t="shared"/>
        <v>"process_error": null,</v>
      </c>
      <c r="E120" s="5" t="str">
        <f si="7" t="shared"/>
        <v>process_error</v>
      </c>
      <c r="F120" s="5" t="str">
        <f si="8" t="shared"/>
        <v>null</v>
      </c>
      <c r="H120" s="5" t="str">
        <f si="2" t="shared"/>
        <v/>
      </c>
      <c r="I120" s="5" t="str">
        <f si="3" t="shared"/>
        <v/>
      </c>
      <c r="J120" s="5" t="str">
        <f si="4" t="shared"/>
        <v/>
      </c>
      <c r="K120" s="5" t="str">
        <f si="5" t="shared"/>
        <v>process_error</v>
      </c>
      <c r="L120" s="5">
        <f si="10" t="shared"/>
        <v>0</v>
      </c>
      <c r="M120" s="5" t="str">
        <f si="11" t="shared"/>
        <v/>
      </c>
    </row>
    <row ht="15" r="121" spans="1:13" x14ac:dyDescent="0.25">
      <c r="A121" s="11" t="str">
        <f>0</f>
        <v>    "last_verification_activity_date": null,</v>
      </c>
      <c r="B121" s="8"/>
      <c r="C121" s="8" t="str">
        <f si="6" t="shared"/>
        <v>"reg_b_decision_date": "2019-10-21T22:16:12.000Z",</v>
      </c>
      <c r="D121" s="8" t="str">
        <f si="9" t="shared"/>
        <v>"reg_b_decision_date": "2019-10-21T22:16:12.000Z",</v>
      </c>
      <c r="E121" s="5" t="str">
        <f si="7" t="shared"/>
        <v>reg_b_decision_date</v>
      </c>
      <c r="F121" s="5" t="str">
        <f si="8" t="shared"/>
        <v>2019-10-21T22:16:12.000Z</v>
      </c>
      <c r="H121" s="5" t="str">
        <f si="2" t="shared"/>
        <v/>
      </c>
      <c r="I121" s="5" t="str">
        <f si="3" t="shared"/>
        <v/>
      </c>
      <c r="J121" s="5" t="str">
        <f si="4" t="shared"/>
        <v/>
      </c>
      <c r="K121" s="5" t="str">
        <f si="5" t="shared"/>
        <v>reg_b_decision_date</v>
      </c>
      <c r="L121" s="5">
        <f si="10" t="shared"/>
        <v>0</v>
      </c>
      <c r="M121" s="5" t="str">
        <f si="11" t="shared"/>
        <v/>
      </c>
    </row>
    <row ht="15" r="122" spans="1:13" x14ac:dyDescent="0.25">
      <c r="A122" s="11" t="str">
        <f>0</f>
        <v>    "manual_review_reason": null,</v>
      </c>
      <c r="B122" s="8"/>
      <c r="C122" s="8" t="str">
        <f si="6" t="shared"/>
        <v>"review_start_date": null,</v>
      </c>
      <c r="D122" s="8" t="str">
        <f si="9" t="shared"/>
        <v>"review_start_date": null,</v>
      </c>
      <c r="E122" s="5" t="str">
        <f si="7" t="shared"/>
        <v>review_start_date</v>
      </c>
      <c r="F122" s="5" t="str">
        <f si="8" t="shared"/>
        <v>null</v>
      </c>
      <c r="H122" s="5" t="str">
        <f si="2" t="shared"/>
        <v/>
      </c>
      <c r="I122" s="5" t="str">
        <f si="3" t="shared"/>
        <v/>
      </c>
      <c r="J122" s="5" t="str">
        <f si="4" t="shared"/>
        <v/>
      </c>
      <c r="K122" s="5" t="str">
        <f si="5" t="shared"/>
        <v>review_start_date</v>
      </c>
      <c r="L122" s="5">
        <f si="10" t="shared"/>
        <v>0</v>
      </c>
      <c r="M122" s="5" t="str">
        <f si="11" t="shared"/>
        <v/>
      </c>
    </row>
    <row ht="15" r="123" spans="1:13" x14ac:dyDescent="0.25">
      <c r="A123" s="11" t="str">
        <f>0</f>
        <v>    "marked_as_suspicious": false,</v>
      </c>
      <c r="B123" s="8"/>
      <c r="C123" s="8" t="str">
        <f si="6" t="shared"/>
        <v>"status": "offers_available",</v>
      </c>
      <c r="D123" s="8" t="str">
        <f si="9" t="shared"/>
        <v>"status": "offers_available",</v>
      </c>
      <c r="E123" s="5" t="str">
        <f si="7" t="shared"/>
        <v>status</v>
      </c>
      <c r="F123" s="5" t="str">
        <f si="8" t="shared"/>
        <v>offers_available</v>
      </c>
      <c r="H123" s="5" t="str">
        <f si="2" t="shared"/>
        <v/>
      </c>
      <c r="I123" s="5" t="str">
        <f si="3" t="shared"/>
        <v/>
      </c>
      <c r="J123" s="5" t="str">
        <f si="4" t="shared"/>
        <v/>
      </c>
      <c r="K123" s="5" t="str">
        <f si="5" t="shared"/>
        <v>status</v>
      </c>
      <c r="L123" s="5">
        <f si="10" t="shared"/>
        <v>0</v>
      </c>
      <c r="M123" s="5" t="str">
        <f si="11" t="shared"/>
        <v/>
      </c>
    </row>
    <row ht="15" r="124" spans="1:13" x14ac:dyDescent="0.25">
      <c r="A124" s="11" t="str">
        <f>0</f>
        <v>    "process_error": null,</v>
      </c>
      <c r="B124" s="8"/>
      <c r="C124" s="8" t="str">
        <f si="6" t="shared"/>
        <v>"submission_id": null,</v>
      </c>
      <c r="D124" s="8" t="str">
        <f si="9" t="shared"/>
        <v>"submission_id": null,</v>
      </c>
      <c r="E124" s="5" t="str">
        <f si="7" t="shared"/>
        <v>submission_id</v>
      </c>
      <c r="F124" s="5" t="str">
        <f si="8" t="shared"/>
        <v>null</v>
      </c>
      <c r="H124" s="5" t="str">
        <f si="2" t="shared"/>
        <v/>
      </c>
      <c r="I124" s="5" t="str">
        <f si="3" t="shared"/>
        <v/>
      </c>
      <c r="J124" s="5" t="str">
        <f si="4" t="shared"/>
        <v/>
      </c>
      <c r="K124" s="5" t="str">
        <f si="5" t="shared"/>
        <v>submission_id</v>
      </c>
      <c r="L124" s="5">
        <f si="10" t="shared"/>
        <v>0</v>
      </c>
      <c r="M124" s="5" t="str">
        <f si="11" t="shared"/>
        <v/>
      </c>
    </row>
    <row ht="15" r="125" spans="1:13" x14ac:dyDescent="0.25">
      <c r="A125" s="11" t="str">
        <f>0</f>
        <v>    "reg_b_decision_date": "2020-07-29T15:32:03.000Z",</v>
      </c>
      <c r="B125" s="8"/>
      <c r="C125" s="8" t="str">
        <f si="6" t="shared"/>
        <v>"submission_parameter": null,</v>
      </c>
      <c r="D125" s="8" t="str">
        <f si="9" t="shared"/>
        <v>"submission_parameter": null,</v>
      </c>
      <c r="E125" s="5" t="str">
        <f si="7" t="shared"/>
        <v>submission_parameter</v>
      </c>
      <c r="F125" s="5" t="str">
        <f si="8" t="shared"/>
        <v>null</v>
      </c>
      <c r="H125" s="5" t="str">
        <f si="2" t="shared"/>
        <v/>
      </c>
      <c r="I125" s="5" t="str">
        <f si="3" t="shared"/>
        <v/>
      </c>
      <c r="J125" s="5" t="str">
        <f si="4" t="shared"/>
        <v/>
      </c>
      <c r="K125" s="5" t="str">
        <f si="5" t="shared"/>
        <v>submission_parameter</v>
      </c>
      <c r="L125" s="5">
        <f si="10" t="shared"/>
        <v>0</v>
      </c>
      <c r="M125" s="5" t="str">
        <f si="11" t="shared"/>
        <v/>
      </c>
    </row>
    <row ht="15" r="126" spans="1:13" x14ac:dyDescent="0.25">
      <c r="A126" s="11" t="str">
        <f>0</f>
        <v>    "review_start_date": null,</v>
      </c>
      <c r="B126" s="8"/>
      <c r="C126" s="8" t="str">
        <f si="6" t="shared"/>
        <v>"submission_type": "API",</v>
      </c>
      <c r="D126" s="8" t="str">
        <f si="9" t="shared"/>
        <v>"submission_type": "API",</v>
      </c>
      <c r="E126" s="5" t="str">
        <f si="7" t="shared"/>
        <v>submission_type</v>
      </c>
      <c r="F126" s="5" t="str">
        <f si="8" t="shared"/>
        <v>API</v>
      </c>
      <c r="H126" s="5" t="str">
        <f si="2" t="shared"/>
        <v/>
      </c>
      <c r="I126" s="5" t="str">
        <f si="3" t="shared"/>
        <v/>
      </c>
      <c r="J126" s="5" t="str">
        <f si="4" t="shared"/>
        <v/>
      </c>
      <c r="K126" s="5" t="str">
        <f si="5" t="shared"/>
        <v>submission_type</v>
      </c>
      <c r="L126" s="5">
        <f si="10" t="shared"/>
        <v>0</v>
      </c>
      <c r="M126" s="5" t="str">
        <f si="11" t="shared"/>
        <v/>
      </c>
    </row>
    <row ht="15" r="127" spans="1:13" x14ac:dyDescent="0.25">
      <c r="A127" s="11" t="str">
        <f>0</f>
        <v>    "status": "referred",</v>
      </c>
      <c r="B127" s="8"/>
      <c r="C127" s="8" t="str">
        <f si="6" t="shared"/>
        <v>"tokens": {</v>
      </c>
      <c r="D127" s="8" t="str">
        <f si="9" t="shared"/>
        <v>"tokens": {</v>
      </c>
      <c r="E127" s="5" t="str">
        <f si="7" t="shared"/>
        <v>tokens</v>
      </c>
      <c r="F127" s="5" t="str">
        <f si="8" t="shared"/>
        <v>{</v>
      </c>
      <c r="H127" s="5" t="str">
        <f si="2" t="shared"/>
        <v/>
      </c>
      <c r="I127" s="5" t="str">
        <f si="3" t="shared"/>
        <v/>
      </c>
      <c r="J127" s="5" t="str">
        <f si="4" t="shared"/>
        <v/>
      </c>
      <c r="K127" s="5" t="str">
        <f si="5" t="shared"/>
        <v>tokens</v>
      </c>
      <c r="L127" s="5">
        <f si="10" t="shared"/>
        <v>0</v>
      </c>
      <c r="M127" s="5" t="str">
        <f si="11" t="shared"/>
        <v/>
      </c>
    </row>
    <row ht="15" r="128" spans="1:13" x14ac:dyDescent="0.25">
      <c r="A128" s="11" t="str">
        <f>0</f>
        <v>    "under_review_date": null,</v>
      </c>
      <c r="B128" s="8"/>
      <c r="C128" s="8" t="str">
        <f si="6" t="shared"/>
        <v>"utm_source": "NerdWallet",</v>
      </c>
      <c r="D128" s="8" t="str">
        <f si="9" t="shared"/>
        <v>"utm_source": "NerdWallet",</v>
      </c>
      <c r="E128" s="5" t="str">
        <f si="7" t="shared"/>
        <v>utm_source</v>
      </c>
      <c r="F128" s="5" t="str">
        <f si="8" t="shared"/>
        <v>NerdWallet</v>
      </c>
      <c r="H128" s="5" t="str">
        <f si="2" t="shared"/>
        <v/>
      </c>
      <c r="I128" s="5" t="str">
        <f si="3" t="shared"/>
        <v/>
      </c>
      <c r="J128" s="5" t="str">
        <f si="4" t="shared"/>
        <v/>
      </c>
      <c r="K128" s="5" t="str">
        <f si="5" t="shared"/>
        <v>utm_source</v>
      </c>
      <c r="L128" s="5">
        <f si="10" t="shared"/>
        <v>0</v>
      </c>
      <c r="M128" s="5" t="str">
        <f si="11" t="shared"/>
        <v/>
      </c>
    </row>
    <row ht="15" r="129" spans="1:13" x14ac:dyDescent="0.25">
      <c r="A129" s="11" t="str">
        <f>0</f>
        <v>    "submission_id": null,</v>
      </c>
      <c r="B129" s="8"/>
      <c r="C129" s="8" t="str">
        <f si="6" t="shared"/>
        <v>"utm_campaign": null,</v>
      </c>
      <c r="D129" s="8" t="str">
        <f si="9" t="shared"/>
        <v>"utm_campaign": null,</v>
      </c>
      <c r="E129" s="5" t="str">
        <f si="7" t="shared"/>
        <v>utm_campaign</v>
      </c>
      <c r="F129" s="5" t="str">
        <f si="8" t="shared"/>
        <v>null</v>
      </c>
      <c r="H129" s="5" t="str">
        <f si="2" t="shared"/>
        <v/>
      </c>
      <c r="I129" s="5" t="str">
        <f si="3" t="shared"/>
        <v/>
      </c>
      <c r="J129" s="5" t="str">
        <f si="4" t="shared"/>
        <v/>
      </c>
      <c r="K129" s="5" t="str">
        <f si="5" t="shared"/>
        <v>utm_campaign</v>
      </c>
      <c r="L129" s="5">
        <f si="10" t="shared"/>
        <v>0</v>
      </c>
      <c r="M129" s="5" t="str">
        <f si="11" t="shared"/>
        <v/>
      </c>
    </row>
    <row ht="15" r="130" spans="1:13" x14ac:dyDescent="0.25">
      <c r="A130" s="11" t="str">
        <f>0</f>
        <v>    "submission_parameter": null,</v>
      </c>
      <c r="B130" s="8"/>
      <c r="C130" s="8" t="str">
        <f si="6" t="shared"/>
        <v>"utm_medium": "API",</v>
      </c>
      <c r="D130" s="8" t="str">
        <f si="9" t="shared"/>
        <v>"utm_medium": "API",</v>
      </c>
      <c r="E130" s="5" t="str">
        <f si="7" t="shared"/>
        <v>utm_medium</v>
      </c>
      <c r="F130" s="5" t="str">
        <f si="8" t="shared"/>
        <v>API</v>
      </c>
      <c r="H130" s="5" t="str">
        <f si="2" t="shared"/>
        <v/>
      </c>
      <c r="I130" s="5" t="str">
        <f si="3" t="shared"/>
        <v/>
      </c>
      <c r="J130" s="5" t="str">
        <f si="4" t="shared"/>
        <v/>
      </c>
      <c r="K130" s="5" t="str">
        <f si="5" t="shared"/>
        <v>utm_medium</v>
      </c>
      <c r="L130" s="5">
        <f si="10" t="shared"/>
        <v>0</v>
      </c>
      <c r="M130" s="5" t="str">
        <f si="11" t="shared"/>
        <v/>
      </c>
    </row>
    <row ht="15" r="131" spans="1:13" x14ac:dyDescent="0.25">
      <c r="A131" s="11" t="str">
        <f>0</f>
        <v>    "submission_type": "API",</v>
      </c>
      <c r="B131" s="8"/>
      <c r="C131" s="8" t="str">
        <f si="6" t="shared"/>
        <v>"utm_dealer": "1234"</v>
      </c>
      <c r="D131" s="8" t="str">
        <f si="9" t="shared"/>
        <v>"utm_dealer": "1234"</v>
      </c>
      <c r="E131" s="5" t="str">
        <f si="7" t="shared"/>
        <v>utm_dealer</v>
      </c>
      <c r="F131" s="5" t="str">
        <f si="8" t="shared"/>
        <v>1234</v>
      </c>
      <c r="H131" s="5" t="str">
        <f si="2" t="shared"/>
        <v/>
      </c>
      <c r="I131" s="5" t="str">
        <f si="3" t="shared"/>
        <v/>
      </c>
      <c r="J131" s="5" t="str">
        <f si="4" t="shared"/>
        <v/>
      </c>
      <c r="K131" s="5" t="str">
        <f si="5" t="shared"/>
        <v>utm_dealer</v>
      </c>
      <c r="L131" s="5">
        <f si="10" t="shared"/>
        <v>0</v>
      </c>
      <c r="M131" s="5" t="str">
        <f si="11" t="shared"/>
        <v/>
      </c>
    </row>
    <row ht="15" r="132" spans="1:13" x14ac:dyDescent="0.25">
      <c r="A132" s="11" t="str">
        <f>0</f>
        <v>    "approved_by": "unassigned",</v>
      </c>
      <c r="B132" s="8"/>
      <c r="C132" s="8" t="str">
        <f si="6" t="shared"/>
        <v/>
      </c>
      <c r="D132" s="8" t="str">
        <f si="9" t="shared"/>
        <v/>
      </c>
      <c r="E132" s="5" t="str">
        <f si="7" t="shared"/>
        <v/>
      </c>
      <c r="F132" s="5" t="str">
        <f si="8" t="shared"/>
        <v/>
      </c>
      <c r="H132" s="5" t="str">
        <f si="2" t="shared"/>
        <v/>
      </c>
      <c r="I132" s="5" t="str">
        <f si="3" t="shared"/>
        <v/>
      </c>
      <c r="J132" s="5" t="str">
        <f si="4" t="shared"/>
        <v/>
      </c>
      <c r="K132" s="5" t="str">
        <f si="5" t="shared"/>
        <v/>
      </c>
      <c r="L132" s="5">
        <f si="10" t="shared"/>
        <v>0</v>
      </c>
      <c r="M132" s="5" t="str">
        <f si="11" t="shared"/>
        <v/>
      </c>
    </row>
    <row ht="15" r="133" spans="1:13" x14ac:dyDescent="0.25">
      <c r="A133" s="11" t="str">
        <f>0</f>
        <v>    "final_review_by": "unassigned",</v>
      </c>
      <c r="B133" s="8"/>
      <c r="C133" s="8" t="str">
        <f si="6" t="shared"/>
        <v>"flag": {</v>
      </c>
      <c r="D133" s="8" t="str">
        <f si="9" t="shared"/>
        <v>"flag": {</v>
      </c>
      <c r="E133" s="5" t="str">
        <f si="7" t="shared"/>
        <v>flag</v>
      </c>
      <c r="F133" s="5" t="str">
        <f si="8" t="shared"/>
        <v>{</v>
      </c>
      <c r="H133" s="5" t="str">
        <f si="2" t="shared"/>
        <v/>
      </c>
      <c r="I133" s="5" t="str">
        <f si="3" t="shared"/>
        <v/>
      </c>
      <c r="J133" s="5" t="str">
        <f si="4" t="shared"/>
        <v/>
      </c>
      <c r="K133" s="5" t="str">
        <f si="5" t="shared"/>
        <v>flag</v>
      </c>
      <c r="L133" s="5">
        <f si="10" t="shared"/>
        <v>0</v>
      </c>
      <c r="M133" s="5" t="str">
        <f si="11" t="shared"/>
        <v/>
      </c>
    </row>
    <row ht="15" r="134" spans="1:13" x14ac:dyDescent="0.25">
      <c r="A134" s="11" t="str">
        <f>0</f>
        <v>    "tokens": {</v>
      </c>
      <c r="B134" s="8"/>
      <c r="C134" s="8" t="str">
        <f si="6" t="shared"/>
        <v>"offers_available": true</v>
      </c>
      <c r="D134" s="8" t="str">
        <f si="9" t="shared"/>
        <v>"offers_available": true</v>
      </c>
      <c r="E134" s="5" t="str">
        <f si="7" t="shared"/>
        <v>offers_available</v>
      </c>
      <c r="F134" s="5" t="str">
        <f si="8" t="shared"/>
        <v>true</v>
      </c>
      <c r="H134" s="5" t="str">
        <f si="2" t="shared"/>
        <v/>
      </c>
      <c r="I134" s="5" t="str">
        <f si="3" t="shared"/>
        <v/>
      </c>
      <c r="J134" s="5" t="str">
        <f si="4" t="shared"/>
        <v/>
      </c>
      <c r="K134" s="5" t="str">
        <f si="5" t="shared"/>
        <v>offers_available</v>
      </c>
      <c r="L134" s="5">
        <f si="10" t="shared"/>
        <v>0</v>
      </c>
      <c r="M134" s="5" t="str">
        <f si="11" t="shared"/>
        <v/>
      </c>
    </row>
    <row ht="15" r="135" spans="1:13" x14ac:dyDescent="0.25">
      <c r="A135" s="11" t="str">
        <f>0</f>
        <v>      "utm_source": "AmOne",</v>
      </c>
      <c r="B135" s="8"/>
      <c r="C135" s="8" t="str">
        <f si="6" t="shared"/>
        <v/>
      </c>
      <c r="D135" s="8" t="str">
        <f si="9" t="shared"/>
        <v/>
      </c>
      <c r="E135" s="5" t="str">
        <f si="7" t="shared"/>
        <v/>
      </c>
      <c r="F135" s="5" t="str">
        <f si="8" t="shared"/>
        <v/>
      </c>
      <c r="H135" s="5" t="str">
        <f si="2" t="shared"/>
        <v/>
      </c>
      <c r="I135" s="5" t="str">
        <f si="3" t="shared"/>
        <v/>
      </c>
      <c r="J135" s="5" t="str">
        <f si="4" t="shared"/>
        <v/>
      </c>
      <c r="K135" s="5" t="str">
        <f si="5" t="shared"/>
        <v/>
      </c>
      <c r="L135" s="5">
        <f si="10" t="shared"/>
        <v>0</v>
      </c>
      <c r="M135" s="5" t="str">
        <f si="11" t="shared"/>
        <v/>
      </c>
    </row>
    <row ht="15" r="136" spans="1:13" x14ac:dyDescent="0.25">
      <c r="A136" s="11" t="str">
        <f>0</f>
        <v>      "utm_campaign": null,</v>
      </c>
      <c r="B136" s="8"/>
      <c r="C136" s="8" t="str">
        <f si="6" t="shared"/>
        <v/>
      </c>
      <c r="D136" s="8" t="str">
        <f si="9" t="shared"/>
        <v/>
      </c>
      <c r="E136" s="5" t="str">
        <f si="7" t="shared"/>
        <v/>
      </c>
      <c r="F136" s="5" t="str">
        <f si="8" t="shared"/>
        <v/>
      </c>
      <c r="H136" s="5" t="str">
        <f si="2" t="shared"/>
        <v/>
      </c>
      <c r="I136" s="5" t="str">
        <f si="3" t="shared"/>
        <v/>
      </c>
      <c r="J136" s="5" t="str">
        <f si="4" t="shared"/>
        <v/>
      </c>
      <c r="K136" s="5" t="str">
        <f si="5" t="shared"/>
        <v/>
      </c>
      <c r="L136" s="5">
        <f si="10" t="shared"/>
        <v>0</v>
      </c>
      <c r="M136" s="5" t="str">
        <f si="11" t="shared"/>
        <v/>
      </c>
    </row>
    <row ht="15" r="137" spans="1:13" x14ac:dyDescent="0.25">
      <c r="A137" s="11" t="str">
        <f>0</f>
        <v>      "utm_medium": "API",</v>
      </c>
      <c r="B137" s="8"/>
      <c r="C137" s="8" t="str">
        <f si="6" t="shared"/>
        <v>"selected_offer": {</v>
      </c>
      <c r="D137" s="8" t="str">
        <f si="9" t="shared"/>
        <v>"selected_offer": {</v>
      </c>
      <c r="E137" s="5" t="str">
        <f si="7" t="shared"/>
        <v>selected_offer</v>
      </c>
      <c r="F137" s="5" t="str">
        <f si="8" t="shared"/>
        <v>{</v>
      </c>
      <c r="H137" s="5" t="str">
        <f si="2" t="shared"/>
        <v/>
      </c>
      <c r="I137" s="5" t="str">
        <f si="3" t="shared"/>
        <v/>
      </c>
      <c r="J137" s="5" t="str">
        <f si="4" t="shared"/>
        <v/>
      </c>
      <c r="K137" s="5" t="str">
        <f si="5" t="shared"/>
        <v>selected_offer</v>
      </c>
    </row>
    <row ht="15" r="138" spans="1:13" x14ac:dyDescent="0.25">
      <c r="A138" s="11" t="str">
        <f>0</f>
        <v>      "utm_dealer": "1234"</v>
      </c>
      <c r="B138" s="8"/>
      <c r="C138" s="8" t="str">
        <f si="6" t="shared"/>
        <v>"internal_credit_score": null,</v>
      </c>
      <c r="D138" s="8" t="str">
        <f si="9" t="shared"/>
        <v>"internal_credit_score": null,</v>
      </c>
      <c r="E138" s="5" t="str">
        <f si="7" t="shared"/>
        <v>internal_credit_score</v>
      </c>
      <c r="F138" s="5" t="str">
        <f si="8" t="shared"/>
        <v>null</v>
      </c>
      <c r="H138" s="5" t="str">
        <f si="2" t="shared"/>
        <v/>
      </c>
      <c r="I138" s="5" t="str">
        <f si="3" t="shared"/>
        <v/>
      </c>
      <c r="J138" s="5" t="str">
        <f si="4" t="shared"/>
        <v/>
      </c>
      <c r="K138" s="5" t="str">
        <f si="5" t="shared"/>
        <v>internal_credit_score</v>
      </c>
    </row>
    <row ht="15" r="139" spans="1:13" x14ac:dyDescent="0.25">
      <c r="A139" s="11" t="str">
        <f>0</f>
        <v>    },</v>
      </c>
      <c r="B139" s="8"/>
      <c r="C139" s="8" t="str">
        <f si="6" t="shared"/>
        <v>"credit_product": null,</v>
      </c>
      <c r="D139" s="8" t="str">
        <f si="9" t="shared"/>
        <v>"credit_product": null,</v>
      </c>
      <c r="E139" s="5" t="str">
        <f si="7" t="shared"/>
        <v>credit_product</v>
      </c>
      <c r="F139" s="5" t="str">
        <f si="8" t="shared"/>
        <v>null</v>
      </c>
      <c r="H139" s="5" t="str">
        <f si="2" t="shared"/>
        <v/>
      </c>
      <c r="I139" s="5" t="str">
        <f si="3" t="shared"/>
        <v/>
      </c>
      <c r="J139" s="5" t="str">
        <f si="4" t="shared"/>
        <v/>
      </c>
      <c r="K139" s="5" t="str">
        <f si="5" t="shared"/>
        <v>credit_product</v>
      </c>
    </row>
    <row ht="15" r="140" spans="1:13" x14ac:dyDescent="0.25">
      <c r="A140" s="11" t="str">
        <f>0</f>
        <v>    "flag": {</v>
      </c>
      <c r="B140" s="8"/>
      <c r="C140" s="8" t="str">
        <f si="6" t="shared"/>
        <v>"credit_product_type": null,</v>
      </c>
      <c r="D140" s="8" t="str">
        <f si="9" t="shared"/>
        <v>"credit_product_type": null,</v>
      </c>
      <c r="E140" s="5" t="str">
        <f si="7" t="shared"/>
        <v>credit_product_type</v>
      </c>
      <c r="F140" s="5" t="str">
        <f si="8" t="shared"/>
        <v>null</v>
      </c>
      <c r="H140" s="5" t="str">
        <f si="2" t="shared"/>
        <v/>
      </c>
      <c r="I140" s="5" t="str">
        <f si="3" t="shared"/>
        <v/>
      </c>
      <c r="J140" s="5" t="str">
        <f si="4" t="shared"/>
        <v/>
      </c>
      <c r="K140" s="5" t="str">
        <f si="5" t="shared"/>
        <v>credit_product_type</v>
      </c>
    </row>
    <row ht="15" r="141" spans="1:13" x14ac:dyDescent="0.25">
      <c r="A141" s="11" t="str">
        <f>0</f>
        <v>      "schedule": true,</v>
      </c>
      <c r="B141" s="8"/>
      <c r="C141" s="8" t="str">
        <f si="6" t="shared"/>
        <v>"model_code": null,</v>
      </c>
      <c r="D141" s="8" t="str">
        <f si="9" t="shared"/>
        <v>"model_code": null,</v>
      </c>
      <c r="E141" s="5" t="str">
        <f si="7" t="shared"/>
        <v>model_code</v>
      </c>
      <c r="F141" s="5" t="str">
        <f si="8" t="shared"/>
        <v>null</v>
      </c>
      <c r="H141" s="5" t="str">
        <f si="2" t="shared"/>
        <v/>
      </c>
      <c r="I141" s="5" t="str">
        <f si="3" t="shared"/>
        <v/>
      </c>
      <c r="J141" s="5" t="str">
        <f si="4" t="shared"/>
        <v/>
      </c>
      <c r="K141" s="5" t="str">
        <f si="5" t="shared"/>
        <v>model_code</v>
      </c>
    </row>
    <row ht="15" r="142" spans="1:13" x14ac:dyDescent="0.25">
      <c r="A142" s="11" t="str">
        <f>0</f>
        <v>      "referred": true</v>
      </c>
      <c r="B142" s="8"/>
      <c r="C142" s="8" t="str">
        <f si="6" t="shared"/>
        <v>"cosigner_required": null,</v>
      </c>
      <c r="D142" s="8" t="str">
        <f si="9" t="shared"/>
        <v>"cosigner_required": null,</v>
      </c>
      <c r="E142" s="5" t="str">
        <f si="7" t="shared"/>
        <v>cosigner_required</v>
      </c>
      <c r="F142" s="5" t="str">
        <f si="8" t="shared"/>
        <v>null</v>
      </c>
      <c r="H142" s="5" t="str">
        <f si="2" t="shared"/>
        <v/>
      </c>
      <c r="I142" s="5" t="str">
        <f si="3" t="shared"/>
        <v/>
      </c>
      <c r="J142" s="5" t="str">
        <f si="4" t="shared"/>
        <v/>
      </c>
      <c r="K142" s="5" t="str">
        <f si="5" t="shared"/>
        <v>cosigner_required</v>
      </c>
    </row>
    <row ht="15" r="143" spans="1:13" x14ac:dyDescent="0.25">
      <c r="A143" s="11" t="str">
        <f>0</f>
        <v>    }</v>
      </c>
      <c r="B143" s="8"/>
      <c r="C143" s="8" t="str">
        <f si="6" t="shared"/>
        <v>"approved_loan_amount": null,</v>
      </c>
      <c r="D143" s="8" t="str">
        <f si="9" t="shared"/>
        <v>"approved_loan_amount": null,</v>
      </c>
      <c r="E143" s="5" t="str">
        <f si="7" t="shared"/>
        <v>approved_loan_amount</v>
      </c>
      <c r="F143" s="5" t="str">
        <f si="8" t="shared"/>
        <v>null</v>
      </c>
      <c r="H143" s="5" t="str">
        <f si="2" t="shared"/>
        <v/>
      </c>
      <c r="I143" s="5" t="str">
        <f si="3" t="shared"/>
        <v/>
      </c>
      <c r="J143" s="5" t="str">
        <f si="4" t="shared"/>
        <v/>
      </c>
      <c r="K143" s="5" t="str">
        <f si="5" t="shared"/>
        <v>approved_loan_amount</v>
      </c>
    </row>
    <row ht="15" r="144" spans="1:13" x14ac:dyDescent="0.25">
      <c r="A144" s="11" t="str">
        <f>0</f>
        <v>  },</v>
      </c>
      <c r="B144" s="8"/>
      <c r="C144" s="8" t="str">
        <f si="6" t="shared"/>
        <v>"annual_interest_rate": null,</v>
      </c>
      <c r="D144" s="8" t="str">
        <f si="9" t="shared"/>
        <v>"annual_interest_rate": null,</v>
      </c>
      <c r="E144" s="5" t="str">
        <f si="7" t="shared"/>
        <v>annual_interest_rate</v>
      </c>
      <c r="F144" s="5" t="str">
        <f si="8" t="shared"/>
        <v>null</v>
      </c>
      <c r="H144" s="5" t="str">
        <f si="2" t="shared"/>
        <v/>
      </c>
      <c r="I144" s="5" t="str">
        <f si="3" t="shared"/>
        <v/>
      </c>
      <c r="J144" s="5" t="str">
        <f si="4" t="shared"/>
        <v/>
      </c>
      <c r="K144" s="5" t="str">
        <f si="5" t="shared"/>
        <v>annual_interest_rate</v>
      </c>
    </row>
    <row ht="15" r="145" spans="1:11" x14ac:dyDescent="0.25">
      <c r="A145" s="11" t="str">
        <f>0</f>
        <v>  "selected_offer": {</v>
      </c>
      <c r="B145" s="8"/>
      <c r="C145" s="8" t="str">
        <f si="6" t="shared"/>
        <v>"origination_fee_rate": null,</v>
      </c>
      <c r="D145" s="8" t="str">
        <f si="9" t="shared"/>
        <v>"origination_fee_rate": null,</v>
      </c>
      <c r="E145" s="5" t="str">
        <f si="7" t="shared"/>
        <v>origination_fee_rate</v>
      </c>
      <c r="F145" s="5" t="str">
        <f si="8" t="shared"/>
        <v>null</v>
      </c>
      <c r="H145" s="5" t="str">
        <f si="2" t="shared"/>
        <v/>
      </c>
      <c r="I145" s="5" t="str">
        <f si="3" t="shared"/>
        <v/>
      </c>
      <c r="J145" s="5" t="str">
        <f si="4" t="shared"/>
        <v/>
      </c>
      <c r="K145" s="5" t="str">
        <f si="5" t="shared"/>
        <v>origination_fee_rate</v>
      </c>
    </row>
    <row ht="15" r="146" spans="1:11" x14ac:dyDescent="0.25">
      <c r="A146" s="11" t="str">
        <f>0</f>
        <v>    "internal_credit_score": null,</v>
      </c>
      <c r="B146" s="8"/>
      <c r="C146" s="8" t="str">
        <f si="6" t="shared"/>
        <v>"origination_fee_amount": null,</v>
      </c>
      <c r="D146" s="8" t="str">
        <f si="9" t="shared"/>
        <v>"origination_fee_amount": null,</v>
      </c>
      <c r="E146" s="5" t="str">
        <f si="7" t="shared"/>
        <v>origination_fee_amount</v>
      </c>
      <c r="F146" s="5" t="str">
        <f si="8" t="shared"/>
        <v>null</v>
      </c>
      <c r="H146" s="5" t="str">
        <f si="2" t="shared"/>
        <v/>
      </c>
      <c r="I146" s="5" t="str">
        <f si="3" t="shared"/>
        <v/>
      </c>
      <c r="J146" s="5" t="str">
        <f si="4" t="shared"/>
        <v/>
      </c>
      <c r="K146" s="5" t="str">
        <f si="5" t="shared"/>
        <v>origination_fee_amount</v>
      </c>
    </row>
    <row ht="15" r="147" spans="1:11" x14ac:dyDescent="0.25">
      <c r="A147" s="11" t="str">
        <f>0</f>
        <v>    "credit_product": null,</v>
      </c>
      <c r="B147" s="8"/>
      <c r="C147" s="8" t="str">
        <f si="6" t="shared"/>
        <v>"apr": null,</v>
      </c>
      <c r="D147" s="8" t="str">
        <f si="9" t="shared"/>
        <v>"apr": null,</v>
      </c>
      <c r="E147" s="5" t="str">
        <f si="7" t="shared"/>
        <v>apr</v>
      </c>
      <c r="F147" s="5" t="str">
        <f si="8" t="shared"/>
        <v>null</v>
      </c>
      <c r="H147" s="5" t="str">
        <f si="2" t="shared"/>
        <v/>
      </c>
      <c r="I147" s="5" t="str">
        <f si="3" t="shared"/>
        <v/>
      </c>
      <c r="J147" s="5" t="str">
        <f si="4" t="shared"/>
        <v/>
      </c>
      <c r="K147" s="5" t="str">
        <f si="5" t="shared"/>
        <v>apr</v>
      </c>
    </row>
    <row ht="15" r="148" spans="1:11" x14ac:dyDescent="0.25">
      <c r="A148" s="11" t="str">
        <f>0</f>
        <v>    "credit_product_type": null,</v>
      </c>
      <c r="B148" s="8"/>
      <c r="C148" s="8" t="str">
        <f si="6" t="shared"/>
        <v>"base_score": null,</v>
      </c>
      <c r="D148" s="8" t="str">
        <f si="9" t="shared"/>
        <v>"base_score": null,</v>
      </c>
      <c r="E148" s="5" t="str">
        <f si="7" t="shared"/>
        <v>base_score</v>
      </c>
      <c r="F148" s="5" t="str">
        <f si="8" t="shared"/>
        <v>null</v>
      </c>
      <c r="H148" s="5" t="str">
        <f si="2" t="shared"/>
        <v/>
      </c>
      <c r="I148" s="5" t="str">
        <f si="3" t="shared"/>
        <v/>
      </c>
      <c r="J148" s="5" t="str">
        <f si="4" t="shared"/>
        <v/>
      </c>
      <c r="K148" s="5" t="str">
        <f si="5" t="shared"/>
        <v>base_score</v>
      </c>
    </row>
    <row ht="15" r="149" spans="1:11" x14ac:dyDescent="0.25">
      <c r="A149" s="11" t="str">
        <f>0</f>
        <v>    "model_code": null,</v>
      </c>
      <c r="B149" s="8"/>
      <c r="C149" s="8" t="str">
        <f si="6" t="shared"/>
        <v>"monthly_payment": null,</v>
      </c>
      <c r="D149" s="8" t="str">
        <f si="9" t="shared"/>
        <v>"monthly_payment": null,</v>
      </c>
      <c r="E149" s="5" t="str">
        <f si="7" t="shared"/>
        <v>monthly_payment</v>
      </c>
      <c r="F149" s="5" t="str">
        <f si="8" t="shared"/>
        <v>null</v>
      </c>
      <c r="H149" s="5" t="str">
        <f si="2" t="shared"/>
        <v/>
      </c>
      <c r="I149" s="5" t="str">
        <f si="3" t="shared"/>
        <v/>
      </c>
      <c r="J149" s="5" t="str">
        <f si="4" t="shared"/>
        <v/>
      </c>
      <c r="K149" s="5" t="str">
        <f si="5" t="shared"/>
        <v>monthly_payment</v>
      </c>
    </row>
    <row ht="15" r="150" spans="1:11" x14ac:dyDescent="0.25">
      <c r="A150" s="11" t="str">
        <f>0</f>
        <v>    "cosigner_required": null,</v>
      </c>
      <c r="B150" s="8"/>
      <c r="C150" s="8" t="str">
        <f si="6" t="shared"/>
        <v>"term": null,</v>
      </c>
      <c r="D150" s="8" t="str">
        <f si="9" t="shared"/>
        <v>"term": null,</v>
      </c>
      <c r="E150" s="5" t="str">
        <f si="7" t="shared"/>
        <v>term</v>
      </c>
      <c r="F150" s="5" t="str">
        <f si="8" t="shared"/>
        <v>null</v>
      </c>
      <c r="H150" s="5" t="str">
        <f si="2" t="shared"/>
        <v/>
      </c>
      <c r="I150" s="5" t="str">
        <f si="3" t="shared"/>
        <v/>
      </c>
      <c r="J150" s="5" t="str">
        <f si="4" t="shared"/>
        <v/>
      </c>
      <c r="K150" s="5" t="str">
        <f si="5" t="shared"/>
        <v>term</v>
      </c>
    </row>
    <row ht="15" r="151" spans="1:11" x14ac:dyDescent="0.25">
      <c r="A151" s="11" t="str">
        <f>0</f>
        <v>    "approved_loan_amount": null,</v>
      </c>
      <c r="B151" s="8"/>
      <c r="C151" s="8" t="str">
        <f si="6" t="shared"/>
        <v>"total_payments": null,</v>
      </c>
      <c r="D151" s="8" t="str">
        <f si="9" t="shared"/>
        <v>"total_payments": null,</v>
      </c>
      <c r="E151" s="5" t="str">
        <f si="7" t="shared"/>
        <v>total_payments</v>
      </c>
      <c r="F151" s="5" t="str">
        <f si="8" t="shared"/>
        <v>null</v>
      </c>
      <c r="H151" s="5" t="str">
        <f si="2" t="shared"/>
        <v/>
      </c>
      <c r="I151" s="5" t="str">
        <f si="3" t="shared"/>
        <v/>
      </c>
      <c r="J151" s="5" t="str">
        <f si="4" t="shared"/>
        <v/>
      </c>
      <c r="K151" s="5" t="str">
        <f si="5" t="shared"/>
        <v>total_payments</v>
      </c>
    </row>
    <row ht="15" r="152" spans="1:11" x14ac:dyDescent="0.25">
      <c r="A152" s="11" t="str">
        <f>0</f>
        <v>    "annual_interest_rate": null,</v>
      </c>
      <c r="B152" s="8"/>
      <c r="C152" s="8" t="str">
        <f si="6" t="shared"/>
        <v>"promo": null</v>
      </c>
      <c r="D152" s="8" t="str">
        <f si="9" t="shared"/>
        <v>"promo": null</v>
      </c>
      <c r="E152" s="5" t="str">
        <f si="7" t="shared"/>
        <v>promo</v>
      </c>
      <c r="F152" s="5" t="str">
        <f si="8" t="shared"/>
        <v>null</v>
      </c>
      <c r="H152" s="5" t="str">
        <f si="2" t="shared"/>
        <v/>
      </c>
      <c r="I152" s="5" t="str">
        <f si="3" t="shared"/>
        <v/>
      </c>
      <c r="J152" s="5" t="str">
        <f si="4" t="shared"/>
        <v/>
      </c>
      <c r="K152" s="5" t="str">
        <f si="5" t="shared"/>
        <v>promo</v>
      </c>
    </row>
    <row ht="15" r="153" spans="1:11" x14ac:dyDescent="0.25">
      <c r="A153" s="11" t="str">
        <f>0</f>
        <v>    "origination_fee_rate": null,</v>
      </c>
      <c r="B153" s="8"/>
      <c r="C153" s="8" t="str">
        <f si="6" t="shared"/>
        <v/>
      </c>
      <c r="D153" s="8" t="str">
        <f si="9" t="shared"/>
        <v/>
      </c>
      <c r="E153" s="5" t="str">
        <f si="7" t="shared"/>
        <v/>
      </c>
      <c r="F153" s="5" t="str">
        <f si="8" t="shared"/>
        <v/>
      </c>
      <c r="H153" s="5" t="str">
        <f si="2" t="shared"/>
        <v/>
      </c>
      <c r="I153" s="5" t="str">
        <f si="3" t="shared"/>
        <v/>
      </c>
      <c r="J153" s="5" t="str">
        <f si="4" t="shared"/>
        <v/>
      </c>
      <c r="K153" s="5" t="str">
        <f si="5" t="shared"/>
        <v/>
      </c>
    </row>
    <row ht="15" r="154" spans="1:11" x14ac:dyDescent="0.25">
      <c r="A154" s="11" t="str">
        <f>0</f>
        <v>    "origination_fee_amount": null,</v>
      </c>
      <c r="B154" s="8"/>
      <c r="C154" s="8" t="str">
        <f si="6" t="shared"/>
        <v>"original_offer": {</v>
      </c>
      <c r="D154" s="8" t="str">
        <f si="9" t="shared"/>
        <v>"original_offer": {</v>
      </c>
      <c r="E154" s="5" t="str">
        <f si="7" t="shared"/>
        <v>original_offer</v>
      </c>
      <c r="F154" s="5" t="str">
        <f si="8" t="shared"/>
        <v>{</v>
      </c>
      <c r="H154" s="5" t="str">
        <f si="2" t="shared"/>
        <v/>
      </c>
      <c r="I154" s="5" t="str">
        <f si="3" t="shared"/>
        <v/>
      </c>
      <c r="J154" s="5" t="str">
        <f si="4" t="shared"/>
        <v/>
      </c>
      <c r="K154" s="5" t="str">
        <f si="5" t="shared"/>
        <v>original_offer</v>
      </c>
    </row>
    <row ht="15" r="155" spans="1:11" x14ac:dyDescent="0.25">
      <c r="A155" s="11" t="str">
        <f>0</f>
        <v>    "apr": null,</v>
      </c>
      <c r="B155" s="8"/>
      <c r="C155" s="8" t="str">
        <f si="6" t="shared"/>
        <v>"internal_credit_score": null,</v>
      </c>
      <c r="D155" s="8" t="str">
        <f si="9" t="shared"/>
        <v>"internal_credit_score": null,</v>
      </c>
      <c r="E155" s="5" t="str">
        <f si="7" t="shared"/>
        <v>internal_credit_score</v>
      </c>
      <c r="F155" s="5" t="str">
        <f si="8" t="shared"/>
        <v>null</v>
      </c>
      <c r="H155" s="5" t="str">
        <f si="2" t="shared"/>
        <v/>
      </c>
      <c r="I155" s="5" t="str">
        <f si="3" t="shared"/>
        <v/>
      </c>
      <c r="J155" s="5" t="str">
        <f si="4" t="shared"/>
        <v/>
      </c>
      <c r="K155" s="5" t="str">
        <f si="5" t="shared"/>
        <v>internal_credit_score</v>
      </c>
    </row>
    <row ht="15" r="156" spans="1:11" x14ac:dyDescent="0.25">
      <c r="A156" s="11" t="str">
        <f>0</f>
        <v>    "base_score": null,</v>
      </c>
      <c r="B156" s="8"/>
      <c r="C156" s="8" t="str">
        <f si="6" t="shared"/>
        <v>"credit_product": null,</v>
      </c>
      <c r="D156" s="8" t="str">
        <f si="9" t="shared"/>
        <v>"credit_product": null,</v>
      </c>
      <c r="E156" s="5" t="str">
        <f si="7" t="shared"/>
        <v>credit_product</v>
      </c>
      <c r="F156" s="5" t="str">
        <f si="8" t="shared"/>
        <v>null</v>
      </c>
      <c r="H156" s="5" t="str">
        <f si="2" t="shared"/>
        <v/>
      </c>
      <c r="I156" s="5" t="str">
        <f si="3" t="shared"/>
        <v/>
      </c>
      <c r="J156" s="5" t="str">
        <f si="4" t="shared"/>
        <v/>
      </c>
      <c r="K156" s="5" t="str">
        <f si="5" t="shared"/>
        <v>credit_product</v>
      </c>
    </row>
    <row ht="15" r="157" spans="1:11" x14ac:dyDescent="0.25">
      <c r="A157" s="11" t="str">
        <f>0</f>
        <v>    "monthly_payment": null,</v>
      </c>
      <c r="B157" s="8"/>
      <c r="C157" s="8" t="str">
        <f si="6" t="shared"/>
        <v>"credit_product_type": null,</v>
      </c>
      <c r="D157" s="8" t="str">
        <f si="9" t="shared"/>
        <v>"credit_product_type": null,</v>
      </c>
      <c r="E157" s="5" t="str">
        <f si="7" t="shared"/>
        <v>credit_product_type</v>
      </c>
      <c r="F157" s="5" t="str">
        <f si="8" t="shared"/>
        <v>null</v>
      </c>
      <c r="H157" s="5" t="str">
        <f si="2" t="shared"/>
        <v/>
      </c>
      <c r="I157" s="5" t="str">
        <f si="3" t="shared"/>
        <v/>
      </c>
      <c r="J157" s="5" t="str">
        <f si="4" t="shared"/>
        <v/>
      </c>
      <c r="K157" s="5" t="str">
        <f si="5" t="shared"/>
        <v>credit_product_type</v>
      </c>
    </row>
    <row ht="15" r="158" spans="1:11" x14ac:dyDescent="0.25">
      <c r="A158" s="11" t="str">
        <f>0</f>
        <v>    "term": null,</v>
      </c>
      <c r="B158" s="8"/>
      <c r="C158" s="8" t="str">
        <f si="6" t="shared"/>
        <v>"model_code": null,</v>
      </c>
      <c r="D158" s="8" t="str">
        <f si="9" t="shared"/>
        <v>"model_code": null,</v>
      </c>
      <c r="E158" s="5" t="str">
        <f si="7" t="shared"/>
        <v>model_code</v>
      </c>
      <c r="F158" s="5" t="str">
        <f si="8" t="shared"/>
        <v>null</v>
      </c>
      <c r="H158" s="5" t="str">
        <f si="2" t="shared"/>
        <v/>
      </c>
      <c r="I158" s="5" t="str">
        <f si="3" t="shared"/>
        <v/>
      </c>
      <c r="J158" s="5" t="str">
        <f si="4" t="shared"/>
        <v/>
      </c>
      <c r="K158" s="5" t="str">
        <f si="5" t="shared"/>
        <v>model_code</v>
      </c>
    </row>
    <row ht="15" r="159" spans="1:11" x14ac:dyDescent="0.25">
      <c r="A159" s="11" t="str">
        <f>0</f>
        <v>    "total_payments": null,</v>
      </c>
      <c r="B159" s="8"/>
      <c r="C159" s="8" t="str">
        <f si="6" t="shared"/>
        <v>"cosigner_required": null,</v>
      </c>
      <c r="D159" s="8" t="str">
        <f si="9" t="shared"/>
        <v>"cosigner_required": null,</v>
      </c>
      <c r="E159" s="5" t="str">
        <f si="7" t="shared"/>
        <v>cosigner_required</v>
      </c>
      <c r="F159" s="5" t="str">
        <f si="8" t="shared"/>
        <v>null</v>
      </c>
      <c r="H159" s="5" t="str">
        <f si="2" t="shared"/>
        <v/>
      </c>
      <c r="I159" s="5" t="str">
        <f si="3" t="shared"/>
        <v/>
      </c>
      <c r="J159" s="5" t="str">
        <f si="4" t="shared"/>
        <v/>
      </c>
      <c r="K159" s="5" t="str">
        <f si="5" t="shared"/>
        <v>cosigner_required</v>
      </c>
    </row>
    <row ht="15" r="160" spans="1:11" x14ac:dyDescent="0.25">
      <c r="A160" s="11" t="str">
        <f>0</f>
        <v>    "promo": null,</v>
      </c>
      <c r="B160" s="8"/>
      <c r="C160" s="8" t="str">
        <f si="6" t="shared"/>
        <v>"approved_loan_amount": null,</v>
      </c>
      <c r="D160" s="8" t="str">
        <f si="9" t="shared"/>
        <v>"approved_loan_amount": null,</v>
      </c>
      <c r="E160" s="5" t="str">
        <f si="7" t="shared"/>
        <v>approved_loan_amount</v>
      </c>
      <c r="F160" s="5" t="str">
        <f si="8" t="shared"/>
        <v>null</v>
      </c>
      <c r="H160" s="5" t="str">
        <f si="2" t="shared"/>
        <v/>
      </c>
      <c r="I160" s="5" t="str">
        <f si="3" t="shared"/>
        <v/>
      </c>
      <c r="J160" s="5" t="str">
        <f si="4" t="shared"/>
        <v/>
      </c>
      <c r="K160" s="5" t="str">
        <f si="5" t="shared"/>
        <v>approved_loan_amount</v>
      </c>
    </row>
    <row ht="15" r="161" spans="1:11" x14ac:dyDescent="0.25">
      <c r="A161" s="11" t="str">
        <f>0</f>
        <v>    "postScreenOffer": null,</v>
      </c>
      <c r="B161" s="8"/>
      <c r="C161" s="8" t="str">
        <f si="6" t="shared"/>
        <v>"annual_interest_rate": null,</v>
      </c>
      <c r="D161" s="8" t="str">
        <f si="9" t="shared"/>
        <v>"annual_interest_rate": null,</v>
      </c>
      <c r="E161" s="5" t="str">
        <f si="7" t="shared"/>
        <v>annual_interest_rate</v>
      </c>
      <c r="F161" s="5" t="str">
        <f si="8" t="shared"/>
        <v>null</v>
      </c>
      <c r="H161" s="5" t="str">
        <f si="2" t="shared"/>
        <v/>
      </c>
      <c r="I161" s="5" t="str">
        <f si="3" t="shared"/>
        <v/>
      </c>
      <c r="J161" s="5" t="str">
        <f si="4" t="shared"/>
        <v/>
      </c>
      <c r="K161" s="5" t="str">
        <f si="5" t="shared"/>
        <v>annual_interest_rate</v>
      </c>
    </row>
    <row ht="15" r="162" spans="1:11" x14ac:dyDescent="0.25">
      <c r="A162" s="11" t="str">
        <f>0</f>
        <v>    "payment_to_income": null</v>
      </c>
      <c r="B162" s="8"/>
      <c r="C162" s="8" t="str">
        <f si="6" t="shared"/>
        <v>"origination_fee_rate": null,</v>
      </c>
      <c r="D162" s="8" t="str">
        <f si="9" t="shared"/>
        <v>"origination_fee_rate": null,</v>
      </c>
      <c r="E162" s="5" t="str">
        <f si="7" t="shared"/>
        <v>origination_fee_rate</v>
      </c>
      <c r="F162" s="5" t="str">
        <f si="8" t="shared"/>
        <v>null</v>
      </c>
      <c r="H162" s="5" t="str">
        <f si="2" t="shared"/>
        <v/>
      </c>
      <c r="I162" s="5" t="str">
        <f si="3" t="shared"/>
        <v/>
      </c>
      <c r="J162" s="5" t="str">
        <f si="4" t="shared"/>
        <v/>
      </c>
      <c r="K162" s="5" t="str">
        <f si="5" t="shared"/>
        <v>origination_fee_rate</v>
      </c>
    </row>
    <row ht="15" r="163" spans="1:11" x14ac:dyDescent="0.25">
      <c r="A163" s="11" t="str">
        <f>0</f>
        <v>  },</v>
      </c>
      <c r="B163" s="8"/>
      <c r="C163" s="8" t="str">
        <f si="6" t="shared"/>
        <v>"origination_fee_amount": null,</v>
      </c>
      <c r="D163" s="8" t="str">
        <f si="9" t="shared"/>
        <v>"origination_fee_amount": null,</v>
      </c>
      <c r="E163" s="5" t="str">
        <f si="7" t="shared"/>
        <v>origination_fee_amount</v>
      </c>
      <c r="F163" s="5" t="str">
        <f si="8" t="shared"/>
        <v>null</v>
      </c>
      <c r="H163" s="5" t="str">
        <f si="2" t="shared"/>
        <v/>
      </c>
      <c r="I163" s="5" t="str">
        <f si="3" t="shared"/>
        <v/>
      </c>
      <c r="J163" s="5" t="str">
        <f si="4" t="shared"/>
        <v/>
      </c>
      <c r="K163" s="5" t="str">
        <f si="5" t="shared"/>
        <v>origination_fee_amount</v>
      </c>
    </row>
    <row ht="15" r="164" spans="1:11" x14ac:dyDescent="0.25">
      <c r="A164" s="11" t="str">
        <f>0</f>
        <v>  "original_offer": {</v>
      </c>
      <c r="B164" s="8"/>
      <c r="C164" s="8" t="str">
        <f si="6" t="shared"/>
        <v>"apr": null,</v>
      </c>
      <c r="D164" s="8" t="str">
        <f si="9" t="shared"/>
        <v>"apr": null,</v>
      </c>
      <c r="E164" s="5" t="str">
        <f si="7" t="shared"/>
        <v>apr</v>
      </c>
      <c r="F164" s="5" t="str">
        <f si="8" t="shared"/>
        <v>null</v>
      </c>
      <c r="H164" s="5" t="str">
        <f si="2" t="shared"/>
        <v/>
      </c>
      <c r="I164" s="5" t="str">
        <f si="3" t="shared"/>
        <v/>
      </c>
      <c r="J164" s="5" t="str">
        <f si="4" t="shared"/>
        <v/>
      </c>
      <c r="K164" s="5" t="str">
        <f si="5" t="shared"/>
        <v>apr</v>
      </c>
    </row>
    <row ht="15" r="165" spans="1:11" x14ac:dyDescent="0.25">
      <c r="A165" s="11" t="str">
        <f>0</f>
        <v>    "internal_credit_score": null,</v>
      </c>
      <c r="B165" s="8"/>
      <c r="C165" s="8" t="str">
        <f si="6" t="shared"/>
        <v>"base_score": null,</v>
      </c>
      <c r="D165" s="8" t="str">
        <f si="9" t="shared"/>
        <v>"base_score": null,</v>
      </c>
      <c r="E165" s="5" t="str">
        <f si="7" t="shared"/>
        <v>base_score</v>
      </c>
      <c r="F165" s="5" t="str">
        <f si="8" t="shared"/>
        <v>null</v>
      </c>
      <c r="H165" s="5" t="str">
        <f ref="H165:H190" si="12" t="shared">IF(E165="score_table","Scoring",IF(E165="offer_table","Offer",IF(E165="parsed",TEXT(0,""),TEXT(H164,""))))</f>
        <v/>
      </c>
      <c r="I165" s="5" t="str">
        <f ref="I165:I228" si="13" t="shared">IFERROR(IF(H165="Scoring",VLOOKUP("term",E157:F178,2,FALSE),IF(H165="Offer",VLOOKUP("term",E160:F175,2,FALSE),TEXT(0,""))),TEXT(0,""))</f>
        <v/>
      </c>
      <c r="J165" s="5" t="str">
        <f ref="J165:J228" si="14" t="shared">IFERROR(IF(H165="Scoring",VLOOKUP("loan_amount",E151:F172,2,FALSE),IF(H165="Offer",VLOOKUP("loan_amount",E154:F169,2,FALSE),TEXT(0,""))),TEXT(0,""))</f>
        <v/>
      </c>
      <c r="K165" s="5" t="str">
        <f ref="K165:K190" si="15" t="shared">H165&amp;I165&amp;J165&amp;E165</f>
        <v>base_score</v>
      </c>
    </row>
    <row ht="15" r="166" spans="1:11" x14ac:dyDescent="0.25">
      <c r="A166" s="11" t="str">
        <f>0</f>
        <v>    "credit_product": null,</v>
      </c>
      <c r="B166" s="8"/>
      <c r="C166" s="8" t="str">
        <f ref="C166:C229" si="16" t="shared">IFERROR(RIGHT(A166,LEN(A166)-FIND("""",A166)+1),"")</f>
        <v>"monthly_payment": null,</v>
      </c>
      <c r="D166" s="8" t="str">
        <f si="9" t="shared"/>
        <v>"monthly_payment": null,</v>
      </c>
      <c r="E166" s="5" t="str">
        <f ref="E166:E229" si="17" t="shared">TRIM(IFERROR(SUBSTITUTE(LEFT(D166,FIND(":",D166)-1),"""",""),""))</f>
        <v>monthly_payment</v>
      </c>
      <c r="F166" s="5" t="str">
        <f ref="F166:F229" si="18" t="shared">TRIM(IFERROR(SUBSTITUTE(SUBSTITUTE(RIGHT(D166,LEN(D166)-FIND(":",D166)),"""",""),",",""),""))</f>
        <v>null</v>
      </c>
      <c r="H166" s="5" t="str">
        <f si="12" t="shared"/>
        <v/>
      </c>
      <c r="I166" s="5" t="str">
        <f si="13" t="shared"/>
        <v/>
      </c>
      <c r="J166" s="5" t="str">
        <f si="14" t="shared"/>
        <v/>
      </c>
      <c r="K166" s="5" t="str">
        <f si="15" t="shared"/>
        <v>monthly_payment</v>
      </c>
    </row>
    <row ht="15" r="167" spans="1:11" x14ac:dyDescent="0.25">
      <c r="A167" s="11" t="str">
        <f>0</f>
        <v>    "credit_product_type": null,</v>
      </c>
      <c r="B167" s="8"/>
      <c r="C167" s="8" t="str">
        <f si="16" t="shared"/>
        <v>"term": null,</v>
      </c>
      <c r="D167" s="8" t="str">
        <f ref="D167:D230" si="19" t="shared">SUBSTITUTE(SUBSTITUTE(C167,":"&amp;CHAR(160),":"),CHAR(160)," ")</f>
        <v>"term": null,</v>
      </c>
      <c r="E167" s="5" t="str">
        <f si="17" t="shared"/>
        <v>term</v>
      </c>
      <c r="F167" s="5" t="str">
        <f si="18" t="shared"/>
        <v>null</v>
      </c>
      <c r="H167" s="5" t="str">
        <f si="12" t="shared"/>
        <v/>
      </c>
      <c r="I167" s="5" t="str">
        <f si="13" t="shared"/>
        <v/>
      </c>
      <c r="J167" s="5" t="str">
        <f si="14" t="shared"/>
        <v/>
      </c>
      <c r="K167" s="5" t="str">
        <f si="15" t="shared"/>
        <v>term</v>
      </c>
    </row>
    <row ht="15" r="168" spans="1:11" x14ac:dyDescent="0.25">
      <c r="A168" s="11" t="str">
        <f>0</f>
        <v>    "model_code": null,</v>
      </c>
      <c r="B168" s="8"/>
      <c r="C168" s="8" t="str">
        <f si="16" t="shared"/>
        <v>"total_payments": null,</v>
      </c>
      <c r="D168" s="8" t="str">
        <f si="19" t="shared"/>
        <v>"total_payments": null,</v>
      </c>
      <c r="E168" s="5" t="str">
        <f si="17" t="shared"/>
        <v>total_payments</v>
      </c>
      <c r="F168" s="5" t="str">
        <f si="18" t="shared"/>
        <v>null</v>
      </c>
      <c r="H168" s="5" t="str">
        <f si="12" t="shared"/>
        <v/>
      </c>
      <c r="I168" s="5" t="str">
        <f si="13" t="shared"/>
        <v/>
      </c>
      <c r="J168" s="5" t="str">
        <f si="14" t="shared"/>
        <v/>
      </c>
      <c r="K168" s="5" t="str">
        <f si="15" t="shared"/>
        <v>total_payments</v>
      </c>
    </row>
    <row ht="15" r="169" spans="1:11" x14ac:dyDescent="0.25">
      <c r="A169" s="11" t="str">
        <f>0</f>
        <v>    "cosigner_required": null,</v>
      </c>
      <c r="B169" s="8"/>
      <c r="C169" s="8" t="str">
        <f si="16" t="shared"/>
        <v>"promo": null</v>
      </c>
      <c r="D169" s="8" t="str">
        <f si="19" t="shared"/>
        <v>"promo": null</v>
      </c>
      <c r="E169" s="5" t="str">
        <f si="17" t="shared"/>
        <v>promo</v>
      </c>
      <c r="F169" s="5" t="str">
        <f si="18" t="shared"/>
        <v>null</v>
      </c>
      <c r="H169" s="5" t="str">
        <f si="12" t="shared"/>
        <v/>
      </c>
      <c r="I169" s="5" t="str">
        <f si="13" t="shared"/>
        <v/>
      </c>
      <c r="J169" s="5" t="str">
        <f si="14" t="shared"/>
        <v/>
      </c>
      <c r="K169" s="5" t="str">
        <f si="15" t="shared"/>
        <v>promo</v>
      </c>
    </row>
    <row ht="15" r="170" spans="1:11" x14ac:dyDescent="0.25">
      <c r="A170" s="11" t="str">
        <f>0</f>
        <v>    "approved_loan_amount": null,</v>
      </c>
      <c r="B170" s="8"/>
      <c r="C170" s="8" t="str">
        <f si="16" t="shared"/>
        <v/>
      </c>
      <c r="D170" s="8" t="str">
        <f si="19" t="shared"/>
        <v/>
      </c>
      <c r="E170" s="5" t="str">
        <f si="17" t="shared"/>
        <v/>
      </c>
      <c r="F170" s="5" t="str">
        <f si="18" t="shared"/>
        <v/>
      </c>
      <c r="H170" s="5" t="str">
        <f si="12" t="shared"/>
        <v/>
      </c>
      <c r="I170" s="5" t="str">
        <f si="13" t="shared"/>
        <v/>
      </c>
      <c r="J170" s="5" t="str">
        <f si="14" t="shared"/>
        <v/>
      </c>
      <c r="K170" s="5" t="str">
        <f si="15" t="shared"/>
        <v/>
      </c>
    </row>
    <row ht="15" r="171" spans="1:11" x14ac:dyDescent="0.25">
      <c r="A171" s="11" t="str">
        <f>0</f>
        <v>    "annual_interest_rate": null,</v>
      </c>
      <c r="B171" s="8"/>
      <c r="C171" s="8" t="str">
        <f si="16" t="shared"/>
        <v>"source_tracking": {</v>
      </c>
      <c r="D171" s="8" t="str">
        <f si="19" t="shared"/>
        <v>"source_tracking": {</v>
      </c>
      <c r="E171" s="5" t="str">
        <f si="17" t="shared"/>
        <v>source_tracking</v>
      </c>
      <c r="F171" s="5" t="str">
        <f si="18" t="shared"/>
        <v>{</v>
      </c>
      <c r="H171" s="5" t="str">
        <f si="12" t="shared"/>
        <v/>
      </c>
      <c r="I171" s="5" t="str">
        <f si="13" t="shared"/>
        <v/>
      </c>
      <c r="J171" s="5" t="str">
        <f si="14" t="shared"/>
        <v/>
      </c>
      <c r="K171" s="5" t="str">
        <f si="15" t="shared"/>
        <v>source_tracking</v>
      </c>
    </row>
    <row ht="15" r="172" spans="1:11" x14ac:dyDescent="0.25">
      <c r="A172" s="11" t="str">
        <f>0</f>
        <v>    "origination_fee_rate": null,</v>
      </c>
      <c r="B172" s="8"/>
      <c r="C172" s="8" t="str">
        <f si="16" t="shared"/>
        <v>"last_click": {</v>
      </c>
      <c r="D172" s="8" t="str">
        <f si="19" t="shared"/>
        <v>"last_click": {</v>
      </c>
      <c r="E172" s="5" t="str">
        <f si="17" t="shared"/>
        <v>last_click</v>
      </c>
      <c r="F172" s="5" t="str">
        <f si="18" t="shared"/>
        <v>{</v>
      </c>
      <c r="H172" s="5" t="str">
        <f si="12" t="shared"/>
        <v/>
      </c>
      <c r="I172" s="5" t="str">
        <f si="13" t="shared"/>
        <v/>
      </c>
      <c r="J172" s="5" t="str">
        <f si="14" t="shared"/>
        <v/>
      </c>
      <c r="K172" s="5" t="str">
        <f si="15" t="shared"/>
        <v>last_click</v>
      </c>
    </row>
    <row ht="15" r="173" spans="1:11" x14ac:dyDescent="0.25">
      <c r="A173" s="11" t="str">
        <f>0</f>
        <v>    "origination_fee_amount": null,</v>
      </c>
      <c r="B173" s="8"/>
      <c r="C173" s="8" t="str">
        <f si="16" t="shared"/>
        <v>"originalUrl": ""</v>
      </c>
      <c r="D173" s="8" t="str">
        <f si="19" t="shared"/>
        <v>"originalUrl": ""</v>
      </c>
      <c r="E173" s="5" t="str">
        <f si="17" t="shared"/>
        <v>originalUrl</v>
      </c>
      <c r="F173" s="5" t="str">
        <f si="18" t="shared"/>
        <v/>
      </c>
      <c r="H173" s="5" t="str">
        <f si="12" t="shared"/>
        <v/>
      </c>
      <c r="I173" s="5" t="str">
        <f si="13" t="shared"/>
        <v/>
      </c>
      <c r="J173" s="5" t="str">
        <f si="14" t="shared"/>
        <v/>
      </c>
      <c r="K173" s="5" t="str">
        <f si="15" t="shared"/>
        <v>originalUrl</v>
      </c>
    </row>
    <row ht="15" r="174" spans="1:11" x14ac:dyDescent="0.25">
      <c r="A174" s="11" t="str">
        <f>0</f>
        <v>    "apr": null,</v>
      </c>
      <c r="B174" s="8"/>
      <c r="C174" s="8" t="str">
        <f si="16" t="shared"/>
        <v/>
      </c>
      <c r="D174" s="8" t="str">
        <f si="19" t="shared"/>
        <v/>
      </c>
      <c r="E174" s="5" t="str">
        <f si="17" t="shared"/>
        <v/>
      </c>
      <c r="F174" s="5" t="str">
        <f si="18" t="shared"/>
        <v/>
      </c>
      <c r="H174" s="5" t="str">
        <f si="12" t="shared"/>
        <v/>
      </c>
      <c r="I174" s="5" t="str">
        <f si="13" t="shared"/>
        <v/>
      </c>
      <c r="J174" s="5" t="str">
        <f si="14" t="shared"/>
        <v/>
      </c>
      <c r="K174" s="5" t="str">
        <f si="15" t="shared"/>
        <v/>
      </c>
    </row>
    <row ht="15" r="175" spans="1:11" x14ac:dyDescent="0.25">
      <c r="A175" s="11" t="str">
        <f>0</f>
        <v>    "base_score": null,</v>
      </c>
      <c r="B175" s="8"/>
      <c r="C175" s="8" t="str">
        <f si="16" t="shared"/>
        <v>"calculated_summary_attribution": {</v>
      </c>
      <c r="D175" s="8" t="str">
        <f si="19" t="shared"/>
        <v>"calculated_summary_attribution": {</v>
      </c>
      <c r="E175" s="5" t="str">
        <f si="17" t="shared"/>
        <v>calculated_summary_attribution</v>
      </c>
      <c r="F175" s="5" t="str">
        <f si="18" t="shared"/>
        <v>{</v>
      </c>
      <c r="H175" s="5" t="str">
        <f si="12" t="shared"/>
        <v/>
      </c>
      <c r="I175" s="5" t="str">
        <f si="13" t="shared"/>
        <v/>
      </c>
      <c r="J175" s="5" t="str">
        <f si="14" t="shared"/>
        <v/>
      </c>
      <c r="K175" s="5" t="str">
        <f si="15" t="shared"/>
        <v>calculated_summary_attribution</v>
      </c>
    </row>
    <row ht="15" r="176" spans="1:11" x14ac:dyDescent="0.25">
      <c r="A176" s="11" t="str">
        <f>0</f>
        <v>    "monthly_payment": null,</v>
      </c>
      <c r="B176" s="8"/>
      <c r="C176" s="8" t="str">
        <f si="16" t="shared"/>
        <v>"attributed_source": "direct/organic",</v>
      </c>
      <c r="D176" s="8" t="str">
        <f si="19" t="shared"/>
        <v>"attributed_source": "direct/organic",</v>
      </c>
      <c r="E176" s="5" t="str">
        <f si="17" t="shared"/>
        <v>attributed_source</v>
      </c>
      <c r="F176" s="5" t="str">
        <f si="18" t="shared"/>
        <v>direct/organic</v>
      </c>
      <c r="H176" s="5" t="str">
        <f si="12" t="shared"/>
        <v/>
      </c>
      <c r="I176" s="5" t="str">
        <f si="13" t="shared"/>
        <v/>
      </c>
      <c r="J176" s="5" t="str">
        <f si="14" t="shared"/>
        <v/>
      </c>
      <c r="K176" s="5" t="str">
        <f si="15" t="shared"/>
        <v>attributed_source</v>
      </c>
    </row>
    <row ht="15" r="177" spans="1:11" x14ac:dyDescent="0.25">
      <c r="A177" s="11" t="str">
        <f>0</f>
        <v>    "term": null,</v>
      </c>
      <c r="B177" s="8"/>
      <c r="C177" s="8" t="str">
        <f si="16" t="shared"/>
        <v>"attributed_source_date": "2019-09-21T22:16:12.000Z",</v>
      </c>
      <c r="D177" s="8" t="str">
        <f si="19" t="shared"/>
        <v>"attributed_source_date": "2019-09-21T22:16:12.000Z",</v>
      </c>
      <c r="E177" s="5" t="str">
        <f si="17" t="shared"/>
        <v>attributed_source_date</v>
      </c>
      <c r="F177" s="5" t="str">
        <f si="18" t="shared"/>
        <v>2019-09-21T22:16:12.000Z</v>
      </c>
      <c r="H177" s="5" t="str">
        <f si="12" t="shared"/>
        <v/>
      </c>
      <c r="I177" s="5" t="str">
        <f si="13" t="shared"/>
        <v/>
      </c>
      <c r="J177" s="5" t="str">
        <f si="14" t="shared"/>
        <v/>
      </c>
      <c r="K177" s="5" t="str">
        <f si="15" t="shared"/>
        <v>attributed_source_date</v>
      </c>
    </row>
    <row ht="15" r="178" spans="1:11" x14ac:dyDescent="0.25">
      <c r="A178" s="11" t="str">
        <f>0</f>
        <v>    "total_payments": null,</v>
      </c>
      <c r="B178" s="8"/>
      <c r="C178" s="8" t="str">
        <f si="16" t="shared"/>
        <v>"landing_page": "",</v>
      </c>
      <c r="D178" s="8" t="str">
        <f si="19" t="shared"/>
        <v>"landing_page": "",</v>
      </c>
      <c r="E178" s="5" t="str">
        <f si="17" t="shared"/>
        <v>landing_page</v>
      </c>
      <c r="F178" s="5" t="str">
        <f si="18" t="shared"/>
        <v/>
      </c>
      <c r="H178" s="5" t="str">
        <f si="12" t="shared"/>
        <v/>
      </c>
      <c r="I178" s="5" t="str">
        <f si="13" t="shared"/>
        <v/>
      </c>
      <c r="J178" s="5" t="str">
        <f si="14" t="shared"/>
        <v/>
      </c>
      <c r="K178" s="5" t="str">
        <f si="15" t="shared"/>
        <v>landing_page</v>
      </c>
    </row>
    <row ht="15" r="179" spans="1:11" x14ac:dyDescent="0.25">
      <c r="A179" s="11" t="str">
        <f>0</f>
        <v>    "promo": null,</v>
      </c>
      <c r="B179" s="8"/>
      <c r="C179" s="8" t="str">
        <f si="16" t="shared"/>
        <v>"referrer_url": "NerdWallet"</v>
      </c>
      <c r="D179" s="8" t="str">
        <f si="19" t="shared"/>
        <v>"referrer_url": "NerdWallet"</v>
      </c>
      <c r="E179" s="5" t="str">
        <f si="17" t="shared"/>
        <v>referrer_url</v>
      </c>
      <c r="F179" s="5" t="str">
        <f si="18" t="shared"/>
        <v>NerdWallet</v>
      </c>
      <c r="H179" s="5" t="str">
        <f si="12" t="shared"/>
        <v/>
      </c>
      <c r="I179" s="5" t="str">
        <f si="13" t="shared"/>
        <v/>
      </c>
      <c r="J179" s="5" t="str">
        <f si="14" t="shared"/>
        <v/>
      </c>
      <c r="K179" s="5" t="str">
        <f si="15" t="shared"/>
        <v>referrer_url</v>
      </c>
    </row>
    <row ht="15" r="180" spans="1:11" x14ac:dyDescent="0.25">
      <c r="A180" s="11" t="str">
        <f>0</f>
        <v>    "payment_to_income": null</v>
      </c>
      <c r="B180" s="8"/>
      <c r="C180" s="8" t="str">
        <f si="16" t="shared"/>
        <v/>
      </c>
      <c r="D180" s="8" t="str">
        <f si="19" t="shared"/>
        <v/>
      </c>
      <c r="E180" s="5" t="str">
        <f si="17" t="shared"/>
        <v/>
      </c>
      <c r="F180" s="5" t="str">
        <f si="18" t="shared"/>
        <v/>
      </c>
      <c r="H180" s="5" t="str">
        <f si="12" t="shared"/>
        <v/>
      </c>
      <c r="I180" s="5" t="str">
        <f si="13" t="shared"/>
        <v/>
      </c>
      <c r="J180" s="5" t="str">
        <f si="14" t="shared"/>
        <v/>
      </c>
      <c r="K180" s="5" t="str">
        <f si="15" t="shared"/>
        <v/>
      </c>
    </row>
    <row ht="15" r="181" spans="1:11" x14ac:dyDescent="0.25">
      <c r="A181" s="11" t="str">
        <f>0</f>
        <v>  },</v>
      </c>
      <c r="B181" s="8"/>
      <c r="C181" s="8" t="str">
        <f si="16" t="shared"/>
        <v>"history": [</v>
      </c>
      <c r="D181" s="8" t="str">
        <f si="19" t="shared"/>
        <v>"history": [</v>
      </c>
      <c r="E181" s="5" t="str">
        <f si="17" t="shared"/>
        <v>history</v>
      </c>
      <c r="F181" s="5" t="str">
        <f si="18" t="shared"/>
        <v>[</v>
      </c>
      <c r="H181" s="5" t="str">
        <f si="12" t="shared"/>
        <v/>
      </c>
      <c r="I181" s="5" t="str">
        <f si="13" t="shared"/>
        <v/>
      </c>
      <c r="J181" s="5" t="str">
        <f si="14" t="shared"/>
        <v/>
      </c>
      <c r="K181" s="5" t="str">
        <f si="15" t="shared"/>
        <v>history</v>
      </c>
    </row>
    <row ht="15" r="182" spans="1:11" x14ac:dyDescent="0.25">
      <c r="A182" s="11" t="str">
        <f>0</f>
        <v>  "source_tracking": {</v>
      </c>
      <c r="B182" s="8"/>
      <c r="C182" s="8" t="str">
        <f si="16" t="shared"/>
        <v/>
      </c>
      <c r="D182" s="8" t="str">
        <f si="19" t="shared"/>
        <v/>
      </c>
      <c r="E182" s="5" t="str">
        <f si="17" t="shared"/>
        <v/>
      </c>
      <c r="F182" s="5" t="str">
        <f si="18" t="shared"/>
        <v/>
      </c>
      <c r="H182" s="5" t="str">
        <f si="12" t="shared"/>
        <v/>
      </c>
      <c r="I182" s="5" t="str">
        <f si="13" t="shared"/>
        <v/>
      </c>
      <c r="J182" s="5" t="str">
        <f si="14" t="shared"/>
        <v/>
      </c>
      <c r="K182" s="5" t="str">
        <f si="15" t="shared"/>
        <v/>
      </c>
    </row>
    <row ht="15" r="183" spans="1:11" x14ac:dyDescent="0.25">
      <c r="A183" s="11" t="str">
        <f>0</f>
        <v>    "last_click": {</v>
      </c>
      <c r="B183" s="8"/>
      <c r="C183" s="8" t="str">
        <f si="16" t="shared"/>
        <v>"_id": "5d86a12d252a3503df29a759",</v>
      </c>
      <c r="D183" s="8" t="str">
        <f si="19" t="shared"/>
        <v>"_id": "5d86a12d252a3503df29a759",</v>
      </c>
      <c r="E183" s="5" t="str">
        <f si="17" t="shared"/>
        <v>_id</v>
      </c>
      <c r="F183" s="5" t="str">
        <f si="18" t="shared"/>
        <v>5d86a12d252a3503df29a759</v>
      </c>
      <c r="H183" s="5" t="str">
        <f si="12" t="shared"/>
        <v/>
      </c>
      <c r="I183" s="5" t="str">
        <f si="13" t="shared"/>
        <v/>
      </c>
      <c r="J183" s="5" t="str">
        <f si="14" t="shared"/>
        <v/>
      </c>
      <c r="K183" s="5" t="str">
        <f si="15" t="shared"/>
        <v>_id</v>
      </c>
    </row>
    <row ht="15" r="184" spans="1:11" x14ac:dyDescent="0.25">
      <c r="A184" s="11" t="str">
        <f>0</f>
        <v>      "originalUrl": ""</v>
      </c>
      <c r="B184" s="8"/>
      <c r="C184" s="8" t="str">
        <f si="16" t="shared"/>
        <v>"originalUrl": ""</v>
      </c>
      <c r="D184" s="8" t="str">
        <f si="19" t="shared"/>
        <v>"originalUrl": ""</v>
      </c>
      <c r="E184" s="5" t="str">
        <f si="17" t="shared"/>
        <v>originalUrl</v>
      </c>
      <c r="F184" s="5" t="str">
        <f si="18" t="shared"/>
        <v/>
      </c>
      <c r="H184" s="5" t="str">
        <f si="12" t="shared"/>
        <v/>
      </c>
      <c r="I184" s="5" t="str">
        <f si="13" t="shared"/>
        <v/>
      </c>
      <c r="J184" s="5" t="str">
        <f si="14" t="shared"/>
        <v/>
      </c>
      <c r="K184" s="5" t="str">
        <f si="15" t="shared"/>
        <v>originalUrl</v>
      </c>
    </row>
    <row ht="15" r="185" spans="1:11" x14ac:dyDescent="0.25">
      <c r="A185" s="11" t="str">
        <f>0</f>
        <v>    },</v>
      </c>
      <c r="B185" s="8"/>
      <c r="C185" s="8" t="str">
        <f si="16" t="shared"/>
        <v/>
      </c>
      <c r="D185" s="8" t="str">
        <f si="19" t="shared"/>
        <v/>
      </c>
      <c r="E185" s="5" t="str">
        <f si="17" t="shared"/>
        <v/>
      </c>
      <c r="F185" s="5" t="str">
        <f si="18" t="shared"/>
        <v/>
      </c>
      <c r="H185" s="5" t="str">
        <f si="12" t="shared"/>
        <v/>
      </c>
      <c r="I185" s="5" t="str">
        <f si="13" t="shared"/>
        <v/>
      </c>
      <c r="J185" s="5" t="str">
        <f si="14" t="shared"/>
        <v/>
      </c>
      <c r="K185" s="5" t="str">
        <f si="15" t="shared"/>
        <v/>
      </c>
    </row>
    <row ht="15" r="186" spans="1:11" x14ac:dyDescent="0.25">
      <c r="A186" s="11" t="str">
        <f>0</f>
        <v>    "calculated_summary_attribution": {</v>
      </c>
      <c r="B186" s="8"/>
      <c r="C186" s="8" t="str">
        <f si="16" t="shared"/>
        <v/>
      </c>
      <c r="D186" s="8" t="str">
        <f si="19" t="shared"/>
        <v/>
      </c>
      <c r="E186" s="5" t="str">
        <f si="17" t="shared"/>
        <v/>
      </c>
      <c r="F186" s="5" t="str">
        <f si="18" t="shared"/>
        <v/>
      </c>
      <c r="H186" s="5" t="str">
        <f si="12" t="shared"/>
        <v/>
      </c>
      <c r="I186" s="5" t="str">
        <f si="13" t="shared"/>
        <v/>
      </c>
      <c r="J186" s="5" t="str">
        <f si="14" t="shared"/>
        <v/>
      </c>
      <c r="K186" s="5" t="str">
        <f si="15" t="shared"/>
        <v/>
      </c>
    </row>
    <row ht="15" r="187" spans="1:11" x14ac:dyDescent="0.25">
      <c r="A187" s="11" t="str">
        <f>0</f>
        <v>      "attributed_source": "direct/organic",</v>
      </c>
      <c r="B187" s="8"/>
      <c r="C187" s="8" t="str">
        <f si="16" t="shared"/>
        <v/>
      </c>
      <c r="D187" s="8" t="str">
        <f si="19" t="shared"/>
        <v/>
      </c>
      <c r="E187" s="5" t="str">
        <f si="17" t="shared"/>
        <v/>
      </c>
      <c r="F187" s="5" t="str">
        <f si="18" t="shared"/>
        <v/>
      </c>
      <c r="H187" s="5" t="str">
        <f si="12" t="shared"/>
        <v/>
      </c>
      <c r="I187" s="5" t="str">
        <f si="13" t="shared"/>
        <v/>
      </c>
      <c r="J187" s="5" t="str">
        <f si="14" t="shared"/>
        <v/>
      </c>
      <c r="K187" s="5" t="str">
        <f si="15" t="shared"/>
        <v/>
      </c>
    </row>
    <row ht="15" r="188" spans="1:11" x14ac:dyDescent="0.25">
      <c r="A188" s="11" t="str">
        <f>0</f>
        <v>      "attributed_source_date": "2020-06-29T15:32:03.000Z",</v>
      </c>
      <c r="B188" s="8"/>
      <c r="C188" s="8" t="str">
        <f si="16" t="shared"/>
        <v>"sorad": {</v>
      </c>
      <c r="D188" s="8" t="str">
        <f si="19" t="shared"/>
        <v>"sorad": {</v>
      </c>
      <c r="E188" s="5" t="str">
        <f si="17" t="shared"/>
        <v>sorad</v>
      </c>
      <c r="F188" s="5" t="str">
        <f si="18" t="shared"/>
        <v>{</v>
      </c>
      <c r="H188" s="5" t="str">
        <f si="12" t="shared"/>
        <v/>
      </c>
      <c r="I188" s="5" t="str">
        <f si="13" t="shared"/>
        <v/>
      </c>
      <c r="J188" s="5" t="str">
        <f si="14" t="shared"/>
        <v/>
      </c>
      <c r="K188" s="5" t="str">
        <f si="15" t="shared"/>
        <v>sorad</v>
      </c>
    </row>
    <row ht="15" r="189" spans="1:11" x14ac:dyDescent="0.25">
      <c r="A189" s="11" t="str">
        <f>0</f>
        <v>      "landing_page": "",</v>
      </c>
      <c r="B189" s="8"/>
      <c r="C189" s="8" t="str">
        <f si="16" t="shared"/>
        <v>"product": {</v>
      </c>
      <c r="D189" s="8" t="str">
        <f si="19" t="shared"/>
        <v>"product": {</v>
      </c>
      <c r="E189" s="5" t="str">
        <f si="17" t="shared"/>
        <v>product</v>
      </c>
      <c r="F189" s="5" t="str">
        <f si="18" t="shared"/>
        <v>{</v>
      </c>
      <c r="H189" s="5" t="str">
        <f si="12" t="shared"/>
        <v/>
      </c>
      <c r="I189" s="5" t="str">
        <f si="13" t="shared"/>
        <v/>
      </c>
      <c r="J189" s="5" t="str">
        <f si="14" t="shared"/>
        <v/>
      </c>
      <c r="K189" s="5" t="str">
        <f si="15" t="shared"/>
        <v>product</v>
      </c>
    </row>
    <row ht="15" r="190" spans="1:11" x14ac:dyDescent="0.25">
      <c r="A190" s="11" t="str">
        <f>0</f>
        <v>      "referrer_url": "amone"</v>
      </c>
      <c r="B190" s="8"/>
      <c r="C190" s="8" t="str">
        <f si="16" t="shared"/>
        <v>"attributes": {</v>
      </c>
      <c r="D190" s="8" t="str">
        <f si="19" t="shared"/>
        <v>"attributes": {</v>
      </c>
      <c r="E190" s="5" t="str">
        <f si="17" t="shared"/>
        <v>attributes</v>
      </c>
      <c r="F190" s="5" t="str">
        <f si="18" t="shared"/>
        <v>{</v>
      </c>
      <c r="H190" s="5" t="str">
        <f si="12" t="shared"/>
        <v/>
      </c>
      <c r="I190" s="5" t="str">
        <f si="13" t="shared"/>
        <v/>
      </c>
      <c r="J190" s="5" t="str">
        <f si="14" t="shared"/>
        <v/>
      </c>
      <c r="K190" s="5" t="str">
        <f si="15" t="shared"/>
        <v>attributes</v>
      </c>
    </row>
    <row ht="15" r="191" spans="1:11" x14ac:dyDescent="0.25">
      <c r="A191" s="11" t="str">
        <f>0</f>
        <v>    },</v>
      </c>
      <c r="B191" s="8"/>
      <c r="C191" s="8" t="str">
        <f si="16" t="shared"/>
        <v>"requested_credit_product": "unsecured_individual_loan_36_month",</v>
      </c>
      <c r="D191" s="8" t="str">
        <f si="19" t="shared"/>
        <v>"requested_credit_product": "unsecured_individual_loan_36_month",</v>
      </c>
      <c r="E191" s="5" t="str">
        <f si="17" t="shared"/>
        <v>requested_credit_product</v>
      </c>
      <c r="F191" s="5" t="str">
        <f si="18" t="shared"/>
        <v>unsecured_individual_loan_36_month</v>
      </c>
      <c r="H191" s="5" t="str">
        <f ref="H191:H228" si="20" t="shared">IF(E191="score_table","Scoring",IF(E191="offer_table","Offer",IF(E191="parsed",TEXT(0,""),TEXT(H190,""))))</f>
        <v/>
      </c>
      <c r="I191" s="5" t="str">
        <f si="13" t="shared"/>
        <v/>
      </c>
      <c r="J191" s="5" t="str">
        <f si="14" t="shared"/>
        <v/>
      </c>
      <c r="K191" s="5" t="str">
        <f ref="K191:K227" si="21" t="shared">H191&amp;I191&amp;J191&amp;E191</f>
        <v>requested_credit_product</v>
      </c>
    </row>
    <row ht="15" r="192" spans="1:11" x14ac:dyDescent="0.25">
      <c r="A192" s="11" t="str">
        <f>0</f>
        <v>    "history": [</v>
      </c>
      <c r="B192" s="8"/>
      <c r="C192" s="8" t="str">
        <f si="16" t="shared"/>
        <v>"requested_credit_product_type": "loan"</v>
      </c>
      <c r="D192" s="8" t="str">
        <f si="19" t="shared"/>
        <v>"requested_credit_product_type": "loan"</v>
      </c>
      <c r="E192" s="5" t="str">
        <f si="17" t="shared"/>
        <v>requested_credit_product_type</v>
      </c>
      <c r="F192" s="5" t="str">
        <f si="18" t="shared"/>
        <v>loan</v>
      </c>
      <c r="H192" s="5" t="str">
        <f si="20" t="shared"/>
        <v/>
      </c>
      <c r="I192" s="5" t="str">
        <f si="13" t="shared"/>
        <v/>
      </c>
      <c r="J192" s="5" t="str">
        <f si="14" t="shared"/>
        <v/>
      </c>
      <c r="K192" s="5" t="str">
        <f si="21" t="shared"/>
        <v>requested_credit_product_type</v>
      </c>
    </row>
    <row ht="15" r="193" spans="1:11" x14ac:dyDescent="0.25">
      <c r="A193" s="11" t="str">
        <f>0</f>
        <v>      {</v>
      </c>
      <c r="B193" s="8"/>
      <c r="C193" s="8" t="str">
        <f si="16" t="shared"/>
        <v/>
      </c>
      <c r="D193" s="8" t="str">
        <f si="19" t="shared"/>
        <v/>
      </c>
      <c r="E193" s="5" t="str">
        <f si="17" t="shared"/>
        <v/>
      </c>
      <c r="F193" s="5" t="str">
        <f si="18" t="shared"/>
        <v/>
      </c>
      <c r="H193" s="5" t="str">
        <f si="20" t="shared"/>
        <v/>
      </c>
      <c r="I193" s="5" t="str">
        <f si="13" t="shared"/>
        <v/>
      </c>
      <c r="J193" s="5" t="str">
        <f si="14" t="shared"/>
        <v/>
      </c>
      <c r="K193" s="5" t="str">
        <f si="21" t="shared"/>
        <v/>
      </c>
    </row>
    <row ht="15" r="194" spans="1:11" x14ac:dyDescent="0.25">
      <c r="A194" s="11" t="str">
        <f>0</f>
        <v>        "_id": "5efa0973f3df2b0491a21f01",</v>
      </c>
      <c r="B194" s="8"/>
      <c r="C194" s="8" t="str">
        <f si="16" t="shared"/>
        <v>"requested_product": "58b44ccc924ecefde2ce328d"</v>
      </c>
      <c r="D194" s="8" t="str">
        <f si="19" t="shared"/>
        <v>"requested_product": "58b44ccc924ecefde2ce328d"</v>
      </c>
      <c r="E194" s="5" t="str">
        <f si="17" t="shared"/>
        <v>requested_product</v>
      </c>
      <c r="F194" s="5" t="str">
        <f si="18" t="shared"/>
        <v>58b44ccc924ecefde2ce328d</v>
      </c>
      <c r="H194" s="5" t="str">
        <f si="20" t="shared"/>
        <v/>
      </c>
      <c r="I194" s="5" t="str">
        <f si="13" t="shared"/>
        <v/>
      </c>
      <c r="J194" s="5" t="str">
        <f si="14" t="shared"/>
        <v/>
      </c>
      <c r="K194" s="5" t="str">
        <f si="21" t="shared"/>
        <v>requested_product</v>
      </c>
    </row>
    <row ht="15" r="195" spans="1:11" x14ac:dyDescent="0.25">
      <c r="A195" s="11" t="str">
        <f>0</f>
        <v>        "originalUrl": ""</v>
      </c>
      <c r="B195" s="8"/>
      <c r="C195" s="8" t="str">
        <f si="16" t="shared"/>
        <v/>
      </c>
      <c r="D195" s="8" t="str">
        <f si="19" t="shared"/>
        <v/>
      </c>
      <c r="E195" s="5" t="str">
        <f si="17" t="shared"/>
        <v/>
      </c>
      <c r="F195" s="5" t="str">
        <f si="18" t="shared"/>
        <v/>
      </c>
      <c r="H195" s="5" t="str">
        <f si="20" t="shared"/>
        <v/>
      </c>
      <c r="I195" s="5" t="str">
        <f si="13" t="shared"/>
        <v/>
      </c>
      <c r="J195" s="5" t="str">
        <f si="14" t="shared"/>
        <v/>
      </c>
      <c r="K195" s="5" t="str">
        <f si="21" t="shared"/>
        <v/>
      </c>
    </row>
    <row ht="15" r="196" spans="1:11" x14ac:dyDescent="0.25">
      <c r="A196" s="11" t="str">
        <f>0</f>
        <v>      }</v>
      </c>
      <c r="B196" s="8"/>
      <c r="C196" s="8" t="str">
        <f si="16" t="shared"/>
        <v>"files": [],</v>
      </c>
      <c r="D196" s="8" t="str">
        <f si="19" t="shared"/>
        <v>"files": [],</v>
      </c>
      <c r="E196" s="5" t="str">
        <f si="17" t="shared"/>
        <v>files</v>
      </c>
      <c r="F196" s="5" t="str">
        <f si="18" t="shared"/>
        <v>[]</v>
      </c>
      <c r="H196" s="5" t="str">
        <f si="20" t="shared"/>
        <v/>
      </c>
      <c r="I196" s="5" t="str">
        <f si="13" t="shared"/>
        <v/>
      </c>
      <c r="J196" s="5" t="str">
        <f si="14" t="shared"/>
        <v/>
      </c>
      <c r="K196" s="5" t="str">
        <f si="21" t="shared"/>
        <v>files</v>
      </c>
    </row>
    <row ht="15" r="197" spans="1:11" x14ac:dyDescent="0.25">
      <c r="A197" s="11" t="str">
        <f>0</f>
        <v>    ]</v>
      </c>
      <c r="B197" s="8"/>
      <c r="C197" s="8" t="str">
        <f si="16" t="shared"/>
        <v>"applicants": [</v>
      </c>
      <c r="D197" s="8" t="str">
        <f si="19" t="shared"/>
        <v>"applicants": [</v>
      </c>
      <c r="E197" s="5" t="str">
        <f si="17" t="shared"/>
        <v>applicants</v>
      </c>
      <c r="F197" s="5" t="str">
        <f si="18" t="shared"/>
        <v>[</v>
      </c>
      <c r="H197" s="5" t="str">
        <f si="20" t="shared"/>
        <v/>
      </c>
      <c r="I197" s="5" t="str">
        <f si="13" t="shared"/>
        <v/>
      </c>
      <c r="J197" s="5" t="str">
        <f si="14" t="shared"/>
        <v/>
      </c>
      <c r="K197" s="5" t="str">
        <f si="21" t="shared"/>
        <v>applicants</v>
      </c>
    </row>
    <row ht="15" r="198" spans="1:11" x14ac:dyDescent="0.25">
      <c r="A198" s="11" t="str">
        <f>0</f>
        <v>  },</v>
      </c>
      <c r="B198" s="8"/>
      <c r="C198" s="8" t="str">
        <f si="16" t="shared"/>
        <v/>
      </c>
      <c r="D198" s="8" t="str">
        <f si="19" t="shared"/>
        <v/>
      </c>
      <c r="E198" s="5" t="str">
        <f si="17" t="shared"/>
        <v/>
      </c>
      <c r="F198" s="5" t="str">
        <f si="18" t="shared"/>
        <v/>
      </c>
      <c r="H198" s="5" t="str">
        <f si="20" t="shared"/>
        <v/>
      </c>
      <c r="I198" s="5" t="str">
        <f si="13" t="shared"/>
        <v/>
      </c>
      <c r="J198" s="5" t="str">
        <f si="14" t="shared"/>
        <v/>
      </c>
      <c r="K198" s="5" t="str">
        <f si="21" t="shared"/>
        <v/>
      </c>
    </row>
    <row ht="15" r="199" spans="1:11" x14ac:dyDescent="0.25">
      <c r="A199" s="11" t="str">
        <f>0</f>
        <v>  "sorad": {</v>
      </c>
      <c r="B199" s="8"/>
      <c r="C199" s="8" t="str">
        <f si="16" t="shared"/>
        <v>"attributes": {</v>
      </c>
      <c r="D199" s="8" t="str">
        <f si="19" t="shared"/>
        <v>"attributes": {</v>
      </c>
      <c r="E199" s="5" t="str">
        <f si="17" t="shared"/>
        <v>attributes</v>
      </c>
      <c r="F199" s="5" t="str">
        <f si="18" t="shared"/>
        <v>{</v>
      </c>
      <c r="H199" s="5" t="str">
        <f si="20" t="shared"/>
        <v/>
      </c>
      <c r="I199" s="5" t="str">
        <f si="13" t="shared"/>
        <v/>
      </c>
      <c r="J199" s="5" t="str">
        <f si="14" t="shared"/>
        <v/>
      </c>
      <c r="K199" s="5" t="str">
        <f si="21" t="shared"/>
        <v>attributes</v>
      </c>
    </row>
    <row ht="15" r="200" spans="1:11" x14ac:dyDescent="0.25">
      <c r="A200" s="11" t="str">
        <f>0</f>
        <v>    "product": {</v>
      </c>
      <c r="B200" s="8"/>
      <c r="C200" s="8" t="str">
        <f si="16" t="shared"/>
        <v>"type": "primary"</v>
      </c>
      <c r="D200" s="8" t="str">
        <f si="19" t="shared"/>
        <v>"type": "primary"</v>
      </c>
      <c r="E200" s="5" t="str">
        <f si="17" t="shared"/>
        <v>type</v>
      </c>
      <c r="F200" s="5" t="str">
        <f si="18" t="shared"/>
        <v>primary</v>
      </c>
      <c r="H200" s="5" t="str">
        <f si="20" t="shared"/>
        <v/>
      </c>
      <c r="I200" s="5" t="str">
        <f si="13" t="shared"/>
        <v/>
      </c>
      <c r="J200" s="5" t="str">
        <f si="14" t="shared"/>
        <v/>
      </c>
      <c r="K200" s="5" t="str">
        <f si="21" t="shared"/>
        <v>type</v>
      </c>
    </row>
    <row ht="15" r="201" spans="1:11" x14ac:dyDescent="0.25">
      <c r="A201" s="11" t="str">
        <f>0</f>
        <v>      "attributes": {</v>
      </c>
      <c r="B201" s="8"/>
      <c r="C201" s="8" t="str">
        <f si="16" t="shared"/>
        <v/>
      </c>
      <c r="D201" s="8" t="str">
        <f si="19" t="shared"/>
        <v/>
      </c>
      <c r="E201" s="5" t="str">
        <f si="17" t="shared"/>
        <v/>
      </c>
      <c r="F201" s="5" t="str">
        <f si="18" t="shared"/>
        <v/>
      </c>
      <c r="H201" s="5" t="str">
        <f si="20" t="shared"/>
        <v/>
      </c>
      <c r="I201" s="5" t="str">
        <f si="13" t="shared"/>
        <v/>
      </c>
      <c r="J201" s="5" t="str">
        <f si="14" t="shared"/>
        <v/>
      </c>
      <c r="K201" s="5" t="str">
        <f si="21" t="shared"/>
        <v/>
      </c>
    </row>
    <row ht="15" r="202" spans="1:11" x14ac:dyDescent="0.25">
      <c r="A202" s="11" t="str">
        <f>0</f>
        <v>        "requested_credit_product": "unsecured_individual_loan_36_month",</v>
      </c>
      <c r="B202" s="8"/>
      <c r="C202" s="8" t="str">
        <f si="16" t="shared"/>
        <v>"third_party_data": {</v>
      </c>
      <c r="D202" s="8" t="str">
        <f si="19" t="shared"/>
        <v>"third_party_data": {</v>
      </c>
      <c r="E202" s="5" t="str">
        <f si="17" t="shared"/>
        <v>third_party_data</v>
      </c>
      <c r="F202" s="5" t="str">
        <f si="18" t="shared"/>
        <v>{</v>
      </c>
      <c r="H202" s="5" t="str">
        <f si="20" t="shared"/>
        <v/>
      </c>
      <c r="I202" s="5" t="str">
        <f si="13" t="shared"/>
        <v/>
      </c>
      <c r="J202" s="5" t="str">
        <f si="14" t="shared"/>
        <v/>
      </c>
      <c r="K202" s="5" t="str">
        <f si="21" t="shared"/>
        <v>third_party_data</v>
      </c>
    </row>
    <row ht="15" r="203" spans="1:11" x14ac:dyDescent="0.25">
      <c r="A203" s="11" t="str">
        <f>0</f>
        <v>        "requested_credit_product_type": "loan"</v>
      </c>
      <c r="B203" s="8"/>
      <c r="C203" s="8" t="str">
        <f si="16" t="shared"/>
        <v>"geoips": [],</v>
      </c>
      <c r="D203" s="8" t="str">
        <f si="19" t="shared"/>
        <v>"geoips": [],</v>
      </c>
      <c r="E203" s="5" t="str">
        <f si="17" t="shared"/>
        <v>geoips</v>
      </c>
      <c r="F203" s="5" t="str">
        <f si="18" t="shared"/>
        <v>[]</v>
      </c>
      <c r="H203" s="5" t="str">
        <f si="20" t="shared"/>
        <v/>
      </c>
      <c r="I203" s="5" t="str">
        <f si="13" t="shared"/>
        <v/>
      </c>
      <c r="J203" s="5" t="str">
        <f si="14" t="shared"/>
        <v/>
      </c>
      <c r="K203" s="5" t="str">
        <f si="21" t="shared"/>
        <v>geoips</v>
      </c>
    </row>
    <row ht="15" r="204" spans="1:11" x14ac:dyDescent="0.25">
      <c r="A204" s="11" t="str">
        <f>0</f>
        <v>      },</v>
      </c>
      <c r="B204" s="8"/>
      <c r="C204" s="8" t="str">
        <f si="16" t="shared"/>
        <v>"soft_credit_pull": "5d86a13d252a3503df29a769"</v>
      </c>
      <c r="D204" s="8" t="str">
        <f si="19" t="shared"/>
        <v>"soft_credit_pull": "5d86a13d252a3503df29a769"</v>
      </c>
      <c r="E204" s="5" t="str">
        <f si="17" t="shared"/>
        <v>soft_credit_pull</v>
      </c>
      <c r="F204" s="5" t="str">
        <f si="18" t="shared"/>
        <v>5d86a13d252a3503df29a769</v>
      </c>
      <c r="H204" s="5" t="str">
        <f si="20" t="shared"/>
        <v/>
      </c>
      <c r="I204" s="5" t="str">
        <f si="13" t="shared"/>
        <v/>
      </c>
      <c r="J204" s="5" t="str">
        <f si="14" t="shared"/>
        <v/>
      </c>
      <c r="K204" s="5" t="str">
        <f si="21" t="shared"/>
        <v>soft_credit_pull</v>
      </c>
    </row>
    <row ht="15" r="205" spans="1:11" x14ac:dyDescent="0.25">
      <c r="A205" s="11" t="str">
        <f>0</f>
        <v>      "requested_product": "58b44ccc924ecefde2ce328d"</v>
      </c>
      <c r="B205" s="8"/>
      <c r="C205" s="8" t="str">
        <f si="16" t="shared"/>
        <v/>
      </c>
      <c r="D205" s="8" t="str">
        <f si="19" t="shared"/>
        <v/>
      </c>
      <c r="E205" s="5" t="str">
        <f si="17" t="shared"/>
        <v/>
      </c>
      <c r="F205" s="5" t="str">
        <f si="18" t="shared"/>
        <v/>
      </c>
      <c r="H205" s="5" t="str">
        <f si="20" t="shared"/>
        <v/>
      </c>
      <c r="I205" s="5" t="str">
        <f si="13" t="shared"/>
        <v/>
      </c>
      <c r="J205" s="5" t="str">
        <f si="14" t="shared"/>
        <v/>
      </c>
      <c r="K205" s="5" t="str">
        <f si="21" t="shared"/>
        <v/>
      </c>
    </row>
    <row ht="15" r="206" spans="1:11" x14ac:dyDescent="0.25">
      <c r="A206" s="11" t="str">
        <f>0</f>
        <v>    },</v>
      </c>
      <c r="B206" s="8"/>
      <c r="C206" s="8" t="str">
        <f si="16" t="shared"/>
        <v>"_id": "5d86a12d252a3503df29a758",</v>
      </c>
      <c r="D206" s="8" t="str">
        <f si="19" t="shared"/>
        <v>"_id": "5d86a12d252a3503df29a758",</v>
      </c>
      <c r="E206" s="5" t="str">
        <f si="17" t="shared"/>
        <v>_id</v>
      </c>
      <c r="F206" s="5" t="str">
        <f si="18" t="shared"/>
        <v>5d86a12d252a3503df29a758</v>
      </c>
      <c r="H206" s="5" t="str">
        <f si="20" t="shared"/>
        <v/>
      </c>
      <c r="I206" s="5" t="str">
        <f si="13" t="shared"/>
        <v/>
      </c>
      <c r="J206" s="5" t="str">
        <f si="14" t="shared"/>
        <v/>
      </c>
      <c r="K206" s="5" t="str">
        <f si="21" t="shared"/>
        <v>_id</v>
      </c>
    </row>
    <row ht="15" r="207" spans="1:11" x14ac:dyDescent="0.25">
      <c r="A207" s="11" t="str">
        <f>0</f>
        <v>    "files": [],</v>
      </c>
      <c r="B207" s="8"/>
      <c r="C207" s="8" t="str">
        <f si="16" t="shared"/>
        <v>"customer": "5d86a12c252a3503df29a755",</v>
      </c>
      <c r="D207" s="8" t="str">
        <f si="19" t="shared"/>
        <v>"customer": "5d86a12c252a3503df29a755",</v>
      </c>
      <c r="E207" s="5" t="str">
        <f si="17" t="shared"/>
        <v>customer</v>
      </c>
      <c r="F207" s="5" t="str">
        <f si="18" t="shared"/>
        <v>5d86a12c252a3503df29a755</v>
      </c>
      <c r="H207" s="5" t="str">
        <f si="20" t="shared"/>
        <v/>
      </c>
      <c r="I207" s="5" t="str">
        <f si="13" t="shared"/>
        <v/>
      </c>
      <c r="J207" s="5" t="str">
        <f si="14" t="shared"/>
        <v/>
      </c>
      <c r="K207" s="5" t="str">
        <f si="21" t="shared"/>
        <v>customer</v>
      </c>
    </row>
    <row ht="15" r="208" spans="1:11" x14ac:dyDescent="0.25">
      <c r="A208" s="11" t="str">
        <f>0</f>
        <v>    "applicants": [</v>
      </c>
      <c r="B208" s="8"/>
      <c r="C208" s="8" t="str">
        <f si="16" t="shared"/>
        <v>"applicant": "5d86a12d252a3503df29a75a"</v>
      </c>
      <c r="D208" s="8" t="str">
        <f si="19" t="shared"/>
        <v>"applicant": "5d86a12d252a3503df29a75a"</v>
      </c>
      <c r="E208" s="5" t="str">
        <f si="17" t="shared"/>
        <v>applicant</v>
      </c>
      <c r="F208" s="5" t="str">
        <f si="18" t="shared"/>
        <v>5d86a12d252a3503df29a75a</v>
      </c>
      <c r="H208" s="5" t="str">
        <f si="20" t="shared"/>
        <v/>
      </c>
      <c r="I208" s="5" t="str">
        <f si="13" t="shared"/>
        <v/>
      </c>
      <c r="J208" s="5" t="str">
        <f si="14" t="shared"/>
        <v/>
      </c>
      <c r="K208" s="5" t="str">
        <f si="21" t="shared"/>
        <v>applicant</v>
      </c>
    </row>
    <row ht="15" r="209" spans="1:11" x14ac:dyDescent="0.25">
      <c r="A209" s="11" t="str">
        <f>0</f>
        <v>      {</v>
      </c>
      <c r="B209" s="8"/>
      <c r="C209" s="8" t="str">
        <f si="16" t="shared"/>
        <v/>
      </c>
      <c r="D209" s="8" t="str">
        <f si="19" t="shared"/>
        <v/>
      </c>
      <c r="E209" s="5" t="str">
        <f si="17" t="shared"/>
        <v/>
      </c>
      <c r="F209" s="5" t="str">
        <f si="18" t="shared"/>
        <v/>
      </c>
      <c r="H209" s="5" t="str">
        <f si="20" t="shared"/>
        <v/>
      </c>
      <c r="I209" s="5" t="str">
        <f si="13" t="shared"/>
        <v/>
      </c>
      <c r="J209" s="5" t="str">
        <f si="14" t="shared"/>
        <v/>
      </c>
      <c r="K209" s="5" t="str">
        <f si="21" t="shared"/>
        <v/>
      </c>
    </row>
    <row ht="15" r="210" spans="1:11" x14ac:dyDescent="0.25">
      <c r="A210" s="11" t="str">
        <f>0</f>
        <v>        "attributes": {</v>
      </c>
      <c r="B210" s="8"/>
      <c r="C210" s="8" t="str">
        <f si="16" t="shared"/>
        <v/>
      </c>
      <c r="D210" s="8" t="str">
        <f si="19" t="shared"/>
        <v/>
      </c>
      <c r="E210" s="5" t="str">
        <f si="17" t="shared"/>
        <v/>
      </c>
      <c r="F210" s="5" t="str">
        <f si="18" t="shared"/>
        <v/>
      </c>
      <c r="H210" s="5" t="str">
        <f si="20" t="shared"/>
        <v/>
      </c>
      <c r="I210" s="5" t="str">
        <f si="13" t="shared"/>
        <v/>
      </c>
      <c r="J210" s="5" t="str">
        <f si="14" t="shared"/>
        <v/>
      </c>
      <c r="K210" s="5" t="str">
        <f si="21" t="shared"/>
        <v/>
      </c>
    </row>
    <row ht="15" r="211" spans="1:11" x14ac:dyDescent="0.25">
      <c r="A211" s="11" t="str">
        <f>0</f>
        <v>          "type": "primary"</v>
      </c>
      <c r="B211" s="8"/>
      <c r="C211" s="8" t="str">
        <f si="16" t="shared"/>
        <v>"collateral": [],</v>
      </c>
      <c r="D211" s="8" t="str">
        <f si="19" t="shared"/>
        <v>"collateral": [],</v>
      </c>
      <c r="E211" s="5" t="str">
        <f si="17" t="shared"/>
        <v>collateral</v>
      </c>
      <c r="F211" s="5" t="str">
        <f si="18" t="shared"/>
        <v>[]</v>
      </c>
      <c r="H211" s="5" t="str">
        <f si="20" t="shared"/>
        <v/>
      </c>
      <c r="I211" s="5" t="str">
        <f si="13" t="shared"/>
        <v/>
      </c>
      <c r="J211" s="5" t="str">
        <f si="14" t="shared"/>
        <v/>
      </c>
      <c r="K211" s="5" t="str">
        <f si="21" t="shared"/>
        <v>collateral</v>
      </c>
    </row>
    <row ht="15" r="212" spans="1:11" x14ac:dyDescent="0.25">
      <c r="A212" s="11" t="str">
        <f>0</f>
        <v>        },</v>
      </c>
      <c r="B212" s="8"/>
      <c r="C212" s="8" t="str">
        <f si="16" t="shared"/>
        <v>"branch_referral": "5c9b700145ad9c02e6db2a36",</v>
      </c>
      <c r="D212" s="8" t="str">
        <f si="19" t="shared"/>
        <v>"branch_referral": "5c9b700145ad9c02e6db2a36",</v>
      </c>
      <c r="E212" s="5" t="str">
        <f si="17" t="shared"/>
        <v>branch_referral</v>
      </c>
      <c r="F212" s="5" t="str">
        <f si="18" t="shared"/>
        <v>5c9b700145ad9c02e6db2a36</v>
      </c>
      <c r="H212" s="5" t="str">
        <f si="20" t="shared"/>
        <v/>
      </c>
      <c r="I212" s="5" t="str">
        <f si="13" t="shared"/>
        <v/>
      </c>
      <c r="J212" s="5" t="str">
        <f si="14" t="shared"/>
        <v/>
      </c>
      <c r="K212" s="5" t="str">
        <f si="21" t="shared"/>
        <v>branch_referral</v>
      </c>
    </row>
    <row ht="15" r="213" spans="1:11" x14ac:dyDescent="0.25">
      <c r="A213" s="11" t="str">
        <f>0</f>
        <v>        "third_party_data": {</v>
      </c>
      <c r="B213" s="8"/>
      <c r="C213" s="8" t="str">
        <f si="16" t="shared"/>
        <v>"scoring": "5d86a13c252a3503df29a75b",</v>
      </c>
      <c r="D213" s="8" t="str">
        <f si="19" t="shared"/>
        <v>"scoring": "5d86a13c252a3503df29a75b",</v>
      </c>
      <c r="E213" s="5" t="str">
        <f si="17" t="shared"/>
        <v>scoring</v>
      </c>
      <c r="F213" s="5" t="str">
        <f si="18" t="shared"/>
        <v>5d86a13c252a3503df29a75b</v>
      </c>
      <c r="H213" s="5" t="str">
        <f si="20" t="shared"/>
        <v/>
      </c>
      <c r="I213" s="5" t="str">
        <f si="13" t="shared"/>
        <v/>
      </c>
      <c r="J213" s="5" t="str">
        <f si="14" t="shared"/>
        <v/>
      </c>
      <c r="K213" s="5" t="str">
        <f si="21" t="shared"/>
        <v>scoring</v>
      </c>
    </row>
    <row ht="15" r="214" spans="1:11" x14ac:dyDescent="0.25">
      <c r="A214" s="11" t="str">
        <f>0</f>
        <v>          "geoips": [],</v>
      </c>
      <c r="B214" s="8"/>
      <c r="C214" s="8" t="str">
        <f si="16" t="shared"/>
        <v>"offer": "5d86a13d252a3503df29a75c"</v>
      </c>
      <c r="D214" s="8" t="str">
        <f si="19" t="shared"/>
        <v>"offer": "5d86a13d252a3503df29a75c"</v>
      </c>
      <c r="E214" s="5" t="str">
        <f si="17" t="shared"/>
        <v>offer</v>
      </c>
      <c r="F214" s="5" t="str">
        <f si="18" t="shared"/>
        <v>5d86a13d252a3503df29a75c</v>
      </c>
      <c r="H214" s="5" t="str">
        <f si="20" t="shared"/>
        <v/>
      </c>
      <c r="I214" s="5" t="str">
        <f si="13" t="shared"/>
        <v/>
      </c>
      <c r="J214" s="5" t="str">
        <f si="14" t="shared"/>
        <v/>
      </c>
      <c r="K214" s="5" t="str">
        <f si="21" t="shared"/>
        <v>offer</v>
      </c>
    </row>
    <row ht="15" r="215" spans="1:11" x14ac:dyDescent="0.25">
      <c r="A215" s="11" t="str">
        <f>0</f>
        <v>          "soft_credit_pull": "5efa0980f3df2b0491a21f14"</v>
      </c>
      <c r="B215" s="8"/>
      <c r="C215" s="8" t="str">
        <f si="16" t="shared"/>
        <v/>
      </c>
      <c r="D215" s="8" t="str">
        <f si="19" t="shared"/>
        <v/>
      </c>
      <c r="E215" s="5" t="str">
        <f si="17" t="shared"/>
        <v/>
      </c>
      <c r="F215" s="5" t="str">
        <f si="18" t="shared"/>
        <v/>
      </c>
      <c r="H215" s="5" t="str">
        <f si="20" t="shared"/>
        <v/>
      </c>
      <c r="I215" s="5" t="str">
        <f si="13" t="shared"/>
        <v/>
      </c>
      <c r="J215" s="5" t="str">
        <f si="14" t="shared"/>
        <v/>
      </c>
      <c r="K215" s="5" t="str">
        <f si="21" t="shared"/>
        <v/>
      </c>
    </row>
    <row ht="15" r="216" spans="1:11" x14ac:dyDescent="0.25">
      <c r="A216" s="11" t="str">
        <f>0</f>
        <v>        },</v>
      </c>
      <c r="B216" s="8"/>
      <c r="C216" s="8" t="str">
        <f si="16" t="shared"/>
        <v>"contenttypes": [],</v>
      </c>
      <c r="D216" s="8" t="str">
        <f si="19" t="shared"/>
        <v>"contenttypes": [],</v>
      </c>
      <c r="E216" s="5" t="str">
        <f si="17" t="shared"/>
        <v>contenttypes</v>
      </c>
      <c r="F216" s="5" t="str">
        <f si="18" t="shared"/>
        <v>[]</v>
      </c>
      <c r="H216" s="5" t="str">
        <f si="20" t="shared"/>
        <v/>
      </c>
      <c r="I216" s="5" t="str">
        <f si="13" t="shared"/>
        <v/>
      </c>
      <c r="J216" s="5" t="str">
        <f si="14" t="shared"/>
        <v/>
      </c>
      <c r="K216" s="5" t="str">
        <f si="21" t="shared"/>
        <v>contenttypes</v>
      </c>
    </row>
    <row ht="15" r="217" spans="1:11" x14ac:dyDescent="0.25">
      <c r="A217" s="11" t="str">
        <f>0</f>
        <v>        "_id": "5efa0973f3df2b0491a21f00",</v>
      </c>
      <c r="B217" s="8"/>
      <c r="C217" s="8" t="str">
        <f si="16" t="shared"/>
        <v>"entitytype": "application",</v>
      </c>
      <c r="D217" s="8" t="str">
        <f si="19" t="shared"/>
        <v>"entitytype": "application",</v>
      </c>
      <c r="E217" s="5" t="str">
        <f si="17" t="shared"/>
        <v>entitytype</v>
      </c>
      <c r="F217" s="5" t="str">
        <f si="18" t="shared"/>
        <v>application</v>
      </c>
      <c r="H217" s="5" t="str">
        <f si="20" t="shared"/>
        <v/>
      </c>
      <c r="I217" s="5" t="str">
        <f si="13" t="shared"/>
        <v/>
      </c>
      <c r="J217" s="5" t="str">
        <f si="14" t="shared"/>
        <v/>
      </c>
      <c r="K217" s="5" t="str">
        <f si="21" t="shared"/>
        <v>entitytype</v>
      </c>
    </row>
    <row ht="15" r="218" spans="1:11" x14ac:dyDescent="0.25">
      <c r="A218" s="11" t="str">
        <f>0</f>
        <v>        "customer": "5efa0973f3df2b0491a21efe",</v>
      </c>
      <c r="B218" s="8"/>
      <c r="C218" s="8" t="str">
        <f si="16" t="shared"/>
        <v>"eoriginal_sid": null,</v>
      </c>
      <c r="D218" s="8" t="str">
        <f si="19" t="shared"/>
        <v>"eoriginal_sid": null,</v>
      </c>
      <c r="E218" s="5" t="str">
        <f si="17" t="shared"/>
        <v>eoriginal_sid</v>
      </c>
      <c r="F218" s="5" t="str">
        <f si="18" t="shared"/>
        <v>null</v>
      </c>
      <c r="H218" s="5" t="str">
        <f si="20" t="shared"/>
        <v/>
      </c>
      <c r="I218" s="5" t="str">
        <f si="13" t="shared"/>
        <v/>
      </c>
      <c r="J218" s="5" t="str">
        <f si="14" t="shared"/>
        <v/>
      </c>
      <c r="K218" s="5" t="str">
        <f si="21" t="shared"/>
        <v>eoriginal_sid</v>
      </c>
    </row>
    <row ht="15" r="219" spans="1:11" x14ac:dyDescent="0.25">
      <c r="A219" s="11" t="str">
        <f>0</f>
        <v>        "applicant": "5efa0973f3df2b0491a21f02"</v>
      </c>
      <c r="B219" s="8"/>
      <c r="C219" s="8" t="str">
        <f si="16" t="shared"/>
        <v>"requested_product_details": {</v>
      </c>
      <c r="D219" s="8" t="str">
        <f si="19" t="shared"/>
        <v>"requested_product_details": {</v>
      </c>
      <c r="E219" s="5" t="str">
        <f si="17" t="shared"/>
        <v>requested_product_details</v>
      </c>
      <c r="F219" s="5" t="str">
        <f si="18" t="shared"/>
        <v>{</v>
      </c>
      <c r="H219" s="5" t="str">
        <f si="20" t="shared"/>
        <v/>
      </c>
      <c r="I219" s="5" t="str">
        <f si="13" t="shared"/>
        <v/>
      </c>
      <c r="J219" s="5" t="str">
        <f si="14" t="shared"/>
        <v/>
      </c>
      <c r="K219" s="5" t="str">
        <f si="21" t="shared"/>
        <v>requested_product_details</v>
      </c>
    </row>
    <row ht="15" r="220" spans="1:11" x14ac:dyDescent="0.25">
      <c r="A220" s="11" t="str">
        <f>0</f>
        <v>      }</v>
      </c>
      <c r="B220" s="8"/>
      <c r="C220" s="8" t="str">
        <f si="16" t="shared"/>
        <v>"requested_loan_amount_raw": 7000,</v>
      </c>
      <c r="D220" s="8" t="str">
        <f si="19" t="shared"/>
        <v>"requested_loan_amount_raw": 7000,</v>
      </c>
      <c r="E220" s="5" t="str">
        <f si="17" t="shared"/>
        <v>requested_loan_amount_raw</v>
      </c>
      <c r="F220" s="5" t="str">
        <f si="18" t="shared"/>
        <v>7000</v>
      </c>
      <c r="H220" s="5" t="str">
        <f si="20" t="shared"/>
        <v/>
      </c>
      <c r="I220" s="5" t="str">
        <f si="13" t="shared"/>
        <v/>
      </c>
      <c r="J220" s="5" t="str">
        <f si="14" t="shared"/>
        <v/>
      </c>
      <c r="K220" s="5" t="str">
        <f si="21" t="shared"/>
        <v>requested_loan_amount_raw</v>
      </c>
    </row>
    <row ht="15" r="221" spans="1:11" x14ac:dyDescent="0.25">
      <c r="A221" s="11" t="str">
        <f>0</f>
        <v>    ],</v>
      </c>
      <c r="B221" s="8"/>
      <c r="C221" s="8" t="str">
        <f si="16" t="shared"/>
        <v>"requested_loan_amount": 7000,</v>
      </c>
      <c r="D221" s="8" t="str">
        <f si="19" t="shared"/>
        <v>"requested_loan_amount": 7000,</v>
      </c>
      <c r="E221" s="5" t="str">
        <f si="17" t="shared"/>
        <v>requested_loan_amount</v>
      </c>
      <c r="F221" s="5" t="str">
        <f si="18" t="shared"/>
        <v>7000</v>
      </c>
      <c r="H221" s="5" t="str">
        <f si="20" t="shared"/>
        <v/>
      </c>
      <c r="I221" s="5" t="str">
        <f si="13" t="shared"/>
        <v/>
      </c>
      <c r="J221" s="5" t="str">
        <f si="14" t="shared"/>
        <v/>
      </c>
      <c r="K221" s="5" t="str">
        <f si="21" t="shared"/>
        <v>requested_loan_amount</v>
      </c>
    </row>
    <row ht="15" r="222" spans="1:11" x14ac:dyDescent="0.25">
      <c r="A222" s="11" t="str">
        <f>0</f>
        <v>    "collateral": [],</v>
      </c>
      <c r="B222" s="8"/>
      <c r="C222" s="8" t="str">
        <f si="16" t="shared"/>
        <v>"requested_loan_term": 36</v>
      </c>
      <c r="D222" s="8" t="str">
        <f si="19" t="shared"/>
        <v>"requested_loan_term": 36</v>
      </c>
      <c r="E222" s="5" t="str">
        <f si="17" t="shared"/>
        <v>requested_loan_term</v>
      </c>
      <c r="F222" s="5" t="str">
        <f si="18" t="shared"/>
        <v>36</v>
      </c>
      <c r="H222" s="5" t="str">
        <f si="20" t="shared"/>
        <v/>
      </c>
      <c r="I222" s="5" t="str">
        <f si="13" t="shared"/>
        <v/>
      </c>
      <c r="J222" s="5" t="str">
        <f si="14" t="shared"/>
        <v/>
      </c>
      <c r="K222" s="5" t="str">
        <f si="21" t="shared"/>
        <v>requested_loan_term</v>
      </c>
    </row>
    <row ht="15" r="223" spans="1:11" x14ac:dyDescent="0.25">
      <c r="A223" s="11" t="str">
        <f>0</f>
        <v>    "branch_referral": "5c9b70b745ad9c02e6db2b65",</v>
      </c>
      <c r="B223" s="8"/>
      <c r="C223" s="8" t="str">
        <f si="16" t="shared"/>
        <v/>
      </c>
      <c r="D223" s="8" t="str">
        <f si="19" t="shared"/>
        <v/>
      </c>
      <c r="E223" s="5" t="str">
        <f si="17" t="shared"/>
        <v/>
      </c>
      <c r="F223" s="5" t="str">
        <f si="18" t="shared"/>
        <v/>
      </c>
      <c r="H223" s="5" t="str">
        <f si="20" t="shared"/>
        <v/>
      </c>
      <c r="I223" s="5" t="str">
        <f si="13" t="shared"/>
        <v/>
      </c>
      <c r="J223" s="5" t="str">
        <f si="14" t="shared"/>
        <v/>
      </c>
      <c r="K223" s="5" t="str">
        <f si="21" t="shared"/>
        <v/>
      </c>
    </row>
    <row ht="15" r="224" spans="1:11" x14ac:dyDescent="0.25">
      <c r="A224" s="11" t="str">
        <f>0</f>
        <v>    "scoring": "5efa0980f3df2b0491a21f15"</v>
      </c>
      <c r="B224" s="8"/>
      <c r="C224" s="8" t="str">
        <f si="16" t="shared"/>
        <v>"random": 0.3340587180279264,</v>
      </c>
      <c r="D224" s="8" t="str">
        <f si="19" t="shared"/>
        <v>"random": 0.3340587180279264,</v>
      </c>
      <c r="E224" s="5" t="str">
        <f si="17" t="shared"/>
        <v>random</v>
      </c>
      <c r="F224" s="5" t="str">
        <f si="18" t="shared"/>
        <v>0.3340587180279264</v>
      </c>
      <c r="H224" s="5" t="str">
        <f si="20" t="shared"/>
        <v/>
      </c>
      <c r="I224" s="5" t="str">
        <f si="13" t="shared"/>
        <v/>
      </c>
      <c r="J224" s="5" t="str">
        <f si="14" t="shared"/>
        <v/>
      </c>
      <c r="K224" s="5" t="str">
        <f si="21" t="shared"/>
        <v>random</v>
      </c>
    </row>
    <row ht="15" r="225" spans="1:11" x14ac:dyDescent="0.25">
      <c r="A225" s="11" t="str">
        <f>0</f>
        <v>  },</v>
      </c>
      <c r="B225" s="8"/>
      <c r="C225" s="8" t="str">
        <f si="16" t="shared"/>
        <v>"createdat": "2019-09-21T22:16:13.081Z",</v>
      </c>
      <c r="D225" s="8" t="str">
        <f si="19" t="shared"/>
        <v>"createdat": "2019-09-21T22:16:13.081Z",</v>
      </c>
      <c r="E225" s="5" t="str">
        <f si="17" t="shared"/>
        <v>createdat</v>
      </c>
      <c r="F225" s="5" t="str">
        <f si="18" t="shared"/>
        <v>2019-09-21T22:16:13.081Z</v>
      </c>
      <c r="H225" s="5" t="str">
        <f si="20" t="shared"/>
        <v/>
      </c>
      <c r="I225" s="5" t="str">
        <f si="13" t="shared"/>
        <v/>
      </c>
      <c r="J225" s="5" t="str">
        <f si="14" t="shared"/>
        <v/>
      </c>
      <c r="K225" s="5" t="str">
        <f si="21" t="shared"/>
        <v>createdat</v>
      </c>
    </row>
    <row ht="15" r="226" spans="1:11" x14ac:dyDescent="0.25">
      <c r="A226" s="11" t="str">
        <f>0</f>
        <v>  "contenttypes": [],</v>
      </c>
      <c r="B226" s="8"/>
      <c r="C226" s="8" t="str">
        <f si="16" t="shared"/>
        <v>"updatedat": "2019-09-21T22:16:29.736Z",</v>
      </c>
      <c r="D226" s="8" t="str">
        <f si="19" t="shared"/>
        <v>"updatedat": "2019-09-21T22:16:29.736Z",</v>
      </c>
      <c r="E226" s="5" t="str">
        <f si="17" t="shared"/>
        <v>updatedat</v>
      </c>
      <c r="F226" s="5" t="str">
        <f si="18" t="shared"/>
        <v>2019-09-21T22:16:29.736Z</v>
      </c>
      <c r="H226" s="5" t="str">
        <f si="20" t="shared"/>
        <v/>
      </c>
      <c r="I226" s="5" t="str">
        <f si="13" t="shared"/>
        <v/>
      </c>
      <c r="J226" s="5" t="str">
        <f si="14" t="shared"/>
        <v/>
      </c>
      <c r="K226" s="5" t="str">
        <f si="21" t="shared"/>
        <v>updatedat</v>
      </c>
    </row>
    <row ht="15" r="227" spans="1:11" x14ac:dyDescent="0.25">
      <c r="A227" s="11" t="str">
        <f>0</f>
        <v>  "entitytype": "application",</v>
      </c>
      <c r="B227" s="8"/>
      <c r="C227" s="8" t="str">
        <f si="16" t="shared"/>
        <v>"changes": [</v>
      </c>
      <c r="D227" s="8" t="str">
        <f si="19" t="shared"/>
        <v>"changes": [</v>
      </c>
      <c r="E227" s="5" t="str">
        <f si="17" t="shared"/>
        <v>changes</v>
      </c>
      <c r="F227" s="5" t="str">
        <f si="18" t="shared"/>
        <v>[</v>
      </c>
      <c r="H227" s="5" t="str">
        <f si="20" t="shared"/>
        <v/>
      </c>
      <c r="I227" s="5" t="str">
        <f si="13" t="shared"/>
        <v/>
      </c>
      <c r="J227" s="5" t="str">
        <f si="14" t="shared"/>
        <v/>
      </c>
      <c r="K227" s="5" t="str">
        <f si="21" t="shared"/>
        <v>changes</v>
      </c>
    </row>
    <row ht="15" r="228" spans="1:11" x14ac:dyDescent="0.25">
      <c r="A228" s="11" t="str">
        <f>0</f>
        <v>  "gclid": null,</v>
      </c>
      <c r="B228" s="8"/>
      <c r="C228" s="8" t="str">
        <f si="16" t="shared"/>
        <v/>
      </c>
      <c r="D228" s="8" t="str">
        <f si="19" t="shared"/>
        <v/>
      </c>
      <c r="E228" s="5" t="str">
        <f si="17" t="shared"/>
        <v/>
      </c>
      <c r="F228" s="5" t="str">
        <f si="18" t="shared"/>
        <v/>
      </c>
      <c r="H228" s="5" t="str">
        <f si="20" t="shared"/>
        <v/>
      </c>
      <c r="I228" s="5" t="str">
        <f si="13" t="shared"/>
        <v/>
      </c>
      <c r="J228" s="5" t="str">
        <f si="14" t="shared"/>
        <v/>
      </c>
      <c r="K228" s="5" t="str">
        <f ref="K228:K291" si="22" t="shared">H228&amp;I228&amp;J228&amp;E228</f>
        <v/>
      </c>
    </row>
    <row ht="15" r="229" spans="1:11" x14ac:dyDescent="0.25">
      <c r="A229" s="11" t="str">
        <f>0</f>
        <v>  "eoriginal_sid": null,</v>
      </c>
      <c r="B229" s="8"/>
      <c r="C229" s="8" t="str">
        <f si="16" t="shared"/>
        <v>"_id": "5d86a13d252a3503df29a76c",</v>
      </c>
      <c r="D229" s="8" t="str">
        <f si="19" t="shared"/>
        <v>"_id": "5d86a13d252a3503df29a76c",</v>
      </c>
      <c r="E229" s="5" t="str">
        <f si="17" t="shared"/>
        <v>_id</v>
      </c>
      <c r="F229" s="5" t="str">
        <f si="18" t="shared"/>
        <v>5d86a13d252a3503df29a76c</v>
      </c>
      <c r="H229" s="5" t="str">
        <f ref="H229:H292" si="23" t="shared">IF(E229="score_table","Scoring",IF(E229="offer_table","Offer",IF(E229="parsed",TEXT(0,""),TEXT(H228,""))))</f>
        <v/>
      </c>
      <c r="I229" s="5" t="str">
        <f ref="I229:I292" si="24" t="shared">IFERROR(IF(H229="Scoring",VLOOKUP("term",E221:F242,2,FALSE),IF(H229="Offer",VLOOKUP("term",E224:F239,2,FALSE),TEXT(0,""))),TEXT(0,""))</f>
        <v/>
      </c>
      <c r="J229" s="5" t="str">
        <f ref="J229:J292" si="25" t="shared">IFERROR(IF(H229="Scoring",VLOOKUP("loan_amount",E215:F236,2,FALSE),IF(H229="Offer",VLOOKUP("loan_amount",E218:F233,2,FALSE),TEXT(0,""))),TEXT(0,""))</f>
        <v/>
      </c>
      <c r="K229" s="5" t="str">
        <f si="22" t="shared"/>
        <v>_id</v>
      </c>
    </row>
    <row ht="15" r="230" spans="1:11" x14ac:dyDescent="0.25">
      <c r="A230" s="11" t="str">
        <f>0</f>
        <v>  "requested_product_details": {</v>
      </c>
      <c r="B230" s="8"/>
      <c r="C230" s="8" t="str">
        <f ref="C230:C293" si="26" t="shared">IFERROR(RIGHT(A230,LEN(A230)-FIND("""",A230)+1),"")</f>
        <v>"changeset": {</v>
      </c>
      <c r="D230" s="8" t="str">
        <f si="19" t="shared"/>
        <v>"changeset": {</v>
      </c>
      <c r="E230" s="5" t="str">
        <f ref="E230:E293" si="27" t="shared">TRIM(IFERROR(SUBSTITUTE(LEFT(D230,FIND(":",D230)-1),"""",""),""))</f>
        <v>changeset</v>
      </c>
      <c r="F230" s="5" t="str">
        <f ref="F230:F293" si="28" t="shared">TRIM(IFERROR(SUBSTITUTE(SUBSTITUTE(RIGHT(D230,LEN(D230)-FIND(":",D230)),"""",""),",",""),""))</f>
        <v>{</v>
      </c>
      <c r="H230" s="5" t="str">
        <f si="23" t="shared"/>
        <v/>
      </c>
      <c r="I230" s="5" t="str">
        <f si="24" t="shared"/>
        <v/>
      </c>
      <c r="J230" s="5" t="str">
        <f si="25" t="shared"/>
        <v/>
      </c>
      <c r="K230" s="5" t="str">
        <f si="22" t="shared"/>
        <v>changeset</v>
      </c>
    </row>
    <row ht="15" r="231" spans="1:11" x14ac:dyDescent="0.25">
      <c r="A231" s="11" t="str">
        <f>0</f>
        <v>    "requested_loan_amount_raw": 4000,</v>
      </c>
      <c r="B231" s="8"/>
      <c r="C231" s="8" t="str">
        <f si="26" t="shared"/>
        <v>"processing": {</v>
      </c>
      <c r="D231" s="8" t="str">
        <f ref="D231:D294" si="29" t="shared">SUBSTITUTE(SUBSTITUTE(C231,":"&amp;CHAR(160),":"),CHAR(160)," ")</f>
        <v>"processing": {</v>
      </c>
      <c r="E231" s="5" t="str">
        <f si="27" t="shared"/>
        <v>processing</v>
      </c>
      <c r="F231" s="5" t="str">
        <f si="28" t="shared"/>
        <v>{</v>
      </c>
      <c r="H231" s="5" t="str">
        <f si="23" t="shared"/>
        <v/>
      </c>
      <c r="I231" s="5" t="str">
        <f si="24" t="shared"/>
        <v/>
      </c>
      <c r="J231" s="5" t="str">
        <f si="25" t="shared"/>
        <v/>
      </c>
      <c r="K231" s="5" t="str">
        <f si="22" t="shared"/>
        <v>processing</v>
      </c>
    </row>
    <row ht="15" r="232" spans="1:11" x14ac:dyDescent="0.25">
      <c r="A232" s="11" t="str">
        <f>0</f>
        <v>    "requested_loan_amount": 4000,</v>
      </c>
      <c r="B232" s="8"/>
      <c r="C232" s="8" t="str">
        <f si="26" t="shared"/>
        <v>"gen_1_score": null,</v>
      </c>
      <c r="D232" s="8" t="str">
        <f si="29" t="shared"/>
        <v>"gen_1_score": null,</v>
      </c>
      <c r="E232" s="5" t="str">
        <f si="27" t="shared"/>
        <v>gen_1_score</v>
      </c>
      <c r="F232" s="5" t="str">
        <f si="28" t="shared"/>
        <v>null</v>
      </c>
      <c r="H232" s="5" t="str">
        <f si="23" t="shared"/>
        <v/>
      </c>
      <c r="I232" s="5" t="str">
        <f si="24" t="shared"/>
        <v/>
      </c>
      <c r="J232" s="5" t="str">
        <f si="25" t="shared"/>
        <v/>
      </c>
      <c r="K232" s="5" t="str">
        <f si="22" t="shared"/>
        <v>gen_1_score</v>
      </c>
    </row>
    <row ht="15" r="233" spans="1:11" x14ac:dyDescent="0.25">
      <c r="A233" s="11" t="str">
        <f>0</f>
        <v>    "requested_loan_term": 36</v>
      </c>
      <c r="B233" s="8"/>
      <c r="C233" s="8" t="str">
        <f si="26" t="shared"/>
        <v>"status": "invalid"</v>
      </c>
      <c r="D233" s="8" t="str">
        <f si="29" t="shared"/>
        <v>"status": "invalid"</v>
      </c>
      <c r="E233" s="5" t="str">
        <f si="27" t="shared"/>
        <v>status</v>
      </c>
      <c r="F233" s="5" t="str">
        <f si="28" t="shared"/>
        <v>invalid</v>
      </c>
      <c r="H233" s="5" t="str">
        <f si="23" t="shared"/>
        <v/>
      </c>
      <c r="I233" s="5" t="str">
        <f si="24" t="shared"/>
        <v/>
      </c>
      <c r="J233" s="5" t="str">
        <f si="25" t="shared"/>
        <v/>
      </c>
      <c r="K233" s="5" t="str">
        <f si="22" t="shared"/>
        <v>status</v>
      </c>
    </row>
    <row ht="15" r="234" spans="1:11" x14ac:dyDescent="0.25">
      <c r="A234" s="11" t="str">
        <f>0</f>
        <v>  },</v>
      </c>
      <c r="B234" s="8"/>
      <c r="C234" s="8" t="str">
        <f si="26" t="shared"/>
        <v/>
      </c>
      <c r="D234" s="8" t="str">
        <f si="29" t="shared"/>
        <v/>
      </c>
      <c r="E234" s="5" t="str">
        <f si="27" t="shared"/>
        <v/>
      </c>
      <c r="F234" s="5" t="str">
        <f si="28" t="shared"/>
        <v/>
      </c>
      <c r="H234" s="5" t="str">
        <f si="23" t="shared"/>
        <v/>
      </c>
      <c r="I234" s="5" t="str">
        <f si="24" t="shared"/>
        <v/>
      </c>
      <c r="J234" s="5" t="str">
        <f si="25" t="shared"/>
        <v/>
      </c>
      <c r="K234" s="5" t="str">
        <f si="22" t="shared"/>
        <v/>
      </c>
    </row>
    <row ht="15" r="235" spans="1:11" x14ac:dyDescent="0.25">
      <c r="A235" s="11" t="str">
        <f>0</f>
        <v>  "random": 0.6953367594629749,</v>
      </c>
      <c r="B235" s="8"/>
      <c r="C235" s="8" t="str">
        <f si="26" t="shared"/>
        <v>"updatedat": "2019-09-21T22:16:13.081Z"</v>
      </c>
      <c r="D235" s="8" t="str">
        <f si="29" t="shared"/>
        <v>"updatedat": "2019-09-21T22:16:13.081Z"</v>
      </c>
      <c r="E235" s="5" t="str">
        <f si="27" t="shared"/>
        <v>updatedat</v>
      </c>
      <c r="F235" s="5" t="str">
        <f si="28" t="shared"/>
        <v>2019-09-21T22:16:13.081Z</v>
      </c>
      <c r="H235" s="5" t="str">
        <f si="23" t="shared"/>
        <v/>
      </c>
      <c r="I235" s="5" t="str">
        <f si="24" t="shared"/>
        <v/>
      </c>
      <c r="J235" s="5" t="str">
        <f si="25" t="shared"/>
        <v/>
      </c>
      <c r="K235" s="5" t="str">
        <f si="22" t="shared"/>
        <v>updatedat</v>
      </c>
    </row>
    <row ht="15" r="236" spans="1:11" x14ac:dyDescent="0.25">
      <c r="A236" s="11" t="str">
        <f>0</f>
        <v>  "createdat": "2020-06-29T15:32:03.394Z",</v>
      </c>
      <c r="B236" s="8"/>
      <c r="C236" s="8" t="str">
        <f si="26" t="shared"/>
        <v/>
      </c>
      <c r="D236" s="8" t="str">
        <f si="29" t="shared"/>
        <v/>
      </c>
      <c r="E236" s="5" t="str">
        <f si="27" t="shared"/>
        <v/>
      </c>
      <c r="F236" s="5" t="str">
        <f si="28" t="shared"/>
        <v/>
      </c>
      <c r="H236" s="5" t="str">
        <f si="23" t="shared"/>
        <v/>
      </c>
      <c r="I236" s="5" t="str">
        <f si="24" t="shared"/>
        <v/>
      </c>
      <c r="J236" s="5" t="str">
        <f si="25" t="shared"/>
        <v/>
      </c>
      <c r="K236" s="5" t="str">
        <f si="22" t="shared"/>
        <v/>
      </c>
    </row>
    <row ht="15" r="237" spans="1:11" x14ac:dyDescent="0.25">
      <c r="A237" s="11" t="str">
        <f>0</f>
        <v>  "updatedat": "2020-06-29T15:32:16.739Z",</v>
      </c>
      <c r="B237" s="8"/>
      <c r="C237" s="8" t="str">
        <f si="26" t="shared"/>
        <v>"editor_username": "tech@marinerfinance.io",</v>
      </c>
      <c r="D237" s="8" t="str">
        <f si="29" t="shared"/>
        <v>"editor_username": "tech@marinerfinance.io",</v>
      </c>
      <c r="E237" s="5" t="str">
        <f si="27" t="shared"/>
        <v>editor_username</v>
      </c>
      <c r="F237" s="5" t="str">
        <f si="28" t="shared"/>
        <v>tech@marinerfinance.io</v>
      </c>
      <c r="H237" s="5" t="str">
        <f si="23" t="shared"/>
        <v/>
      </c>
      <c r="I237" s="5" t="str">
        <f si="24" t="shared"/>
        <v/>
      </c>
      <c r="J237" s="5" t="str">
        <f si="25" t="shared"/>
        <v/>
      </c>
      <c r="K237" s="5" t="str">
        <f si="22" t="shared"/>
        <v>editor_username</v>
      </c>
    </row>
    <row ht="15" r="238" spans="1:11" x14ac:dyDescent="0.25">
      <c r="A238" s="11" t="str">
        <f>0</f>
        <v>  "changes": [</v>
      </c>
      <c r="B238" s="8"/>
      <c r="C238" s="8" t="str">
        <f si="26" t="shared"/>
        <v>"createdat": "2019-09-21T22:16:29.782Z"</v>
      </c>
      <c r="D238" s="8" t="str">
        <f si="29" t="shared"/>
        <v>"createdat": "2019-09-21T22:16:29.782Z"</v>
      </c>
      <c r="E238" s="5" t="str">
        <f si="27" t="shared"/>
        <v>createdat</v>
      </c>
      <c r="F238" s="5" t="str">
        <f si="28" t="shared"/>
        <v>2019-09-21T22:16:29.782Z</v>
      </c>
      <c r="H238" s="5" t="str">
        <f si="23" t="shared"/>
        <v/>
      </c>
      <c r="I238" s="5" t="str">
        <f si="24" t="shared"/>
        <v/>
      </c>
      <c r="J238" s="5" t="str">
        <f si="25" t="shared"/>
        <v/>
      </c>
      <c r="K238" s="5" t="str">
        <f si="22" t="shared"/>
        <v>createdat</v>
      </c>
    </row>
    <row ht="15" r="239" spans="1:11" x14ac:dyDescent="0.25">
      <c r="A239" s="11" t="str">
        <f>0</f>
        <v>    {</v>
      </c>
      <c r="B239" s="8"/>
      <c r="C239" s="8" t="str">
        <f si="26" t="shared"/>
        <v/>
      </c>
      <c r="D239" s="8" t="str">
        <f si="29" t="shared"/>
        <v/>
      </c>
      <c r="E239" s="5" t="str">
        <f si="27" t="shared"/>
        <v/>
      </c>
      <c r="F239" s="5" t="str">
        <f si="28" t="shared"/>
        <v/>
      </c>
      <c r="H239" s="5" t="str">
        <f si="23" t="shared"/>
        <v/>
      </c>
      <c r="I239" s="5" t="str">
        <f si="24" t="shared"/>
        <v/>
      </c>
      <c r="J239" s="5" t="str">
        <f si="25" t="shared"/>
        <v/>
      </c>
      <c r="K239" s="5" t="str">
        <f si="22" t="shared"/>
        <v/>
      </c>
    </row>
    <row ht="15" r="240" spans="1:11" x14ac:dyDescent="0.25">
      <c r="A240" s="11" t="str">
        <f>0</f>
        <v>      "_id": "5efa0980f3df2b0491a21f18",</v>
      </c>
      <c r="B240" s="8"/>
      <c r="C240" s="8" t="str">
        <f si="26" t="shared"/>
        <v/>
      </c>
      <c r="D240" s="8" t="str">
        <f si="29" t="shared"/>
        <v/>
      </c>
      <c r="E240" s="5" t="str">
        <f si="27" t="shared"/>
        <v/>
      </c>
      <c r="F240" s="5" t="str">
        <f si="28" t="shared"/>
        <v/>
      </c>
      <c r="H240" s="5" t="str">
        <f si="23" t="shared"/>
        <v/>
      </c>
      <c r="I240" s="5" t="str">
        <f si="24" t="shared"/>
        <v/>
      </c>
      <c r="J240" s="5" t="str">
        <f si="25" t="shared"/>
        <v/>
      </c>
      <c r="K240" s="5" t="str">
        <f si="22" t="shared"/>
        <v/>
      </c>
    </row>
    <row ht="15" r="241" spans="1:11" x14ac:dyDescent="0.25">
      <c r="A241" s="11" t="str">
        <f>0</f>
        <v>      "changeset": {</v>
      </c>
      <c r="B241" s="8"/>
      <c r="C241" s="8" t="str">
        <f si="26" t="shared"/>
        <v>"__v": 0</v>
      </c>
      <c r="D241" s="8" t="str">
        <f si="29" t="shared"/>
        <v>"__v": 0</v>
      </c>
      <c r="E241" s="5" t="str">
        <f si="27" t="shared"/>
        <v>__v</v>
      </c>
      <c r="F241" s="5" t="str">
        <f si="28" t="shared"/>
        <v>0</v>
      </c>
      <c r="H241" s="5" t="str">
        <f si="23" t="shared"/>
        <v/>
      </c>
      <c r="I241" s="5" t="str">
        <f si="24" t="shared"/>
        <v/>
      </c>
      <c r="J241" s="5" t="str">
        <f si="25" t="shared"/>
        <v/>
      </c>
      <c r="K241" s="5" t="str">
        <f si="22" t="shared"/>
        <v>__v</v>
      </c>
    </row>
    <row ht="15" r="242" spans="1:11" x14ac:dyDescent="0.25">
      <c r="A242" s="11" t="str">
        <f>0</f>
        <v>        "processing": {</v>
      </c>
      <c r="B242" s="8"/>
      <c r="C242" s="8" t="str">
        <f si="26" t="shared"/>
        <v/>
      </c>
      <c r="D242" s="8" t="str">
        <f si="29" t="shared"/>
        <v/>
      </c>
      <c r="E242" s="5" t="str">
        <f si="27" t="shared"/>
        <v/>
      </c>
      <c r="F242" s="5" t="str">
        <f si="28" t="shared"/>
        <v/>
      </c>
      <c r="H242" s="5" t="str">
        <f si="23" t="shared"/>
        <v/>
      </c>
      <c r="I242" s="5" t="str">
        <f si="24" t="shared"/>
        <v/>
      </c>
      <c r="J242" s="5" t="str">
        <f si="25" t="shared"/>
        <v/>
      </c>
      <c r="K242" s="5" t="str">
        <f si="22" t="shared"/>
        <v/>
      </c>
    </row>
    <row ht="15" r="243" spans="1:11" x14ac:dyDescent="0.25">
      <c r="A243" s="11" t="str">
        <f>0</f>
        <v>          "gen_1_score": null,</v>
      </c>
      <c r="B243" s="8"/>
      <c r="C243" s="8" t="str">
        <f si="26" t="shared"/>
        <v>"_id": "5d86a12d252a3503df29a75a",</v>
      </c>
      <c r="D243" s="8" t="str">
        <f si="29" t="shared"/>
        <v>"_id": "5d86a12d252a3503df29a75a",</v>
      </c>
      <c r="E243" s="5" t="str">
        <f si="27" t="shared"/>
        <v>_id</v>
      </c>
      <c r="F243" s="5" t="str">
        <f si="28" t="shared"/>
        <v>5d86a12d252a3503df29a75a</v>
      </c>
      <c r="H243" s="5" t="str">
        <f si="23" t="shared"/>
        <v/>
      </c>
      <c r="I243" s="5" t="str">
        <f si="24" t="shared"/>
        <v/>
      </c>
      <c r="J243" s="5" t="str">
        <f si="25" t="shared"/>
        <v/>
      </c>
      <c r="K243" s="5" t="str">
        <f si="22" t="shared"/>
        <v>_id</v>
      </c>
    </row>
    <row ht="15" r="244" spans="1:11" x14ac:dyDescent="0.25">
      <c r="A244" s="11" t="str">
        <f>0</f>
        <v>          "propensity_score": null,</v>
      </c>
      <c r="B244" s="8"/>
      <c r="C244" s="8" t="str">
        <f si="26" t="shared"/>
        <v>"contact": {</v>
      </c>
      <c r="D244" s="8" t="str">
        <f si="29" t="shared"/>
        <v>"contact": {</v>
      </c>
      <c r="E244" s="5" t="str">
        <f si="27" t="shared"/>
        <v>contact</v>
      </c>
      <c r="F244" s="5" t="str">
        <f si="28" t="shared"/>
        <v>{</v>
      </c>
      <c r="H244" s="5" t="str">
        <f si="23" t="shared"/>
        <v/>
      </c>
      <c r="I244" s="5" t="str">
        <f si="24" t="shared"/>
        <v/>
      </c>
      <c r="J244" s="5" t="str">
        <f si="25" t="shared"/>
        <v/>
      </c>
      <c r="K244" s="5" t="str">
        <f si="22" t="shared"/>
        <v>contact</v>
      </c>
    </row>
    <row ht="15" r="245" spans="1:11" x14ac:dyDescent="0.25">
      <c r="A245" s="11" t="str">
        <f>0</f>
        <v>          "distance_to_branch": null,</v>
      </c>
      <c r="B245" s="8"/>
      <c r="C245" s="8" t="str">
        <f si="26" t="shared"/>
        <v>"address_city": "PHENIX CITY",</v>
      </c>
      <c r="D245" s="8" t="str">
        <f si="29" t="shared"/>
        <v>"address_city": "PHENIX CITY",</v>
      </c>
      <c r="E245" s="5" t="str">
        <f si="27" t="shared"/>
        <v>address_city</v>
      </c>
      <c r="F245" s="5" t="str">
        <f si="28" t="shared"/>
        <v>PHENIX CITY</v>
      </c>
      <c r="H245" s="5" t="str">
        <f si="23" t="shared"/>
        <v/>
      </c>
      <c r="I245" s="5" t="str">
        <f si="24" t="shared"/>
        <v/>
      </c>
      <c r="J245" s="5" t="str">
        <f si="25" t="shared"/>
        <v/>
      </c>
      <c r="K245" s="5" t="str">
        <f si="22" t="shared"/>
        <v>address_city</v>
      </c>
    </row>
    <row ht="15" r="246" spans="1:11" x14ac:dyDescent="0.25">
      <c r="A246" s="11" t="str">
        <f>0</f>
        <v>          "referral_ranking": null,</v>
      </c>
      <c r="B246" s="8"/>
      <c r="C246" s="8" t="str">
        <f si="26" t="shared"/>
        <v>"address_postal_code": "36869",</v>
      </c>
      <c r="D246" s="8" t="str">
        <f si="29" t="shared"/>
        <v>"address_postal_code": "36869",</v>
      </c>
      <c r="E246" s="5" t="str">
        <f si="27" t="shared"/>
        <v>address_postal_code</v>
      </c>
      <c r="F246" s="5" t="str">
        <f si="28" t="shared"/>
        <v>36869</v>
      </c>
      <c r="H246" s="5" t="str">
        <f si="23" t="shared"/>
        <v/>
      </c>
      <c r="I246" s="5" t="str">
        <f si="24" t="shared"/>
        <v/>
      </c>
      <c r="J246" s="5" t="str">
        <f si="25" t="shared"/>
        <v/>
      </c>
      <c r="K246" s="5" t="str">
        <f si="22" t="shared"/>
        <v>address_postal_code</v>
      </c>
    </row>
    <row ht="15" r="247" spans="1:11" x14ac:dyDescent="0.25">
      <c r="A247" s="11" t="str">
        <f>0</f>
        <v>          "status": "invalid"</v>
      </c>
      <c r="B247" s="8"/>
      <c r="C247" s="8" t="str">
        <f si="26" t="shared"/>
        <v>"address_state": "AL",</v>
      </c>
      <c r="D247" s="8" t="str">
        <f si="29" t="shared"/>
        <v>"address_state": "AL",</v>
      </c>
      <c r="E247" s="5" t="str">
        <f si="27" t="shared"/>
        <v>address_state</v>
      </c>
      <c r="F247" s="5" t="str">
        <f si="28" t="shared"/>
        <v>AL</v>
      </c>
      <c r="H247" s="5" t="str">
        <f si="23" t="shared"/>
        <v/>
      </c>
      <c r="I247" s="5" t="str">
        <f si="24" t="shared"/>
        <v/>
      </c>
      <c r="J247" s="5" t="str">
        <f si="25" t="shared"/>
        <v/>
      </c>
      <c r="K247" s="5" t="str">
        <f si="22" t="shared"/>
        <v>address_state</v>
      </c>
    </row>
    <row ht="15" r="248" spans="1:11" x14ac:dyDescent="0.25">
      <c r="A248" s="11" t="str">
        <f>0</f>
        <v>        },</v>
      </c>
      <c r="B248" s="8"/>
      <c r="C248" s="8" t="str">
        <f si="26" t="shared"/>
        <v>"address_street": "700 22ND AVE APT E5",</v>
      </c>
      <c r="D248" s="8" t="str">
        <f si="29" t="shared"/>
        <v>"address_street": "700 22ND AVE APT E5",</v>
      </c>
      <c r="E248" s="5" t="str">
        <f si="27" t="shared"/>
        <v>address_street</v>
      </c>
      <c r="F248" s="5" t="str">
        <f si="28" t="shared"/>
        <v>700 22ND AVE APT E5</v>
      </c>
      <c r="H248" s="5" t="str">
        <f si="23" t="shared"/>
        <v/>
      </c>
      <c r="I248" s="5" t="str">
        <f si="24" t="shared"/>
        <v/>
      </c>
      <c r="J248" s="5" t="str">
        <f si="25" t="shared"/>
        <v/>
      </c>
      <c r="K248" s="5" t="str">
        <f si="22" t="shared"/>
        <v>address_street</v>
      </c>
    </row>
    <row ht="15" r="249" spans="1:11" x14ac:dyDescent="0.25">
      <c r="A249" s="11" t="str">
        <f>0</f>
        <v>        "updatedat": "2020-06-29T15:32:03.394Z"</v>
      </c>
      <c r="B249" s="8"/>
      <c r="C249" s="8" t="str">
        <f si="26" t="shared"/>
        <v>"email": "howard_tlnnlkmp@mf.io",</v>
      </c>
      <c r="D249" s="8" t="str">
        <f si="29" t="shared"/>
        <v>"email": "howard_tlnnlkmp@mf.io",</v>
      </c>
      <c r="E249" s="5" t="str">
        <f si="27" t="shared"/>
        <v>email</v>
      </c>
      <c r="F249" s="5" t="str">
        <f si="28" t="shared"/>
        <v>howard_tlnnlkmp@mf.io</v>
      </c>
      <c r="H249" s="5" t="str">
        <f si="23" t="shared"/>
        <v/>
      </c>
      <c r="I249" s="5" t="str">
        <f si="24" t="shared"/>
        <v/>
      </c>
      <c r="J249" s="5" t="str">
        <f si="25" t="shared"/>
        <v/>
      </c>
      <c r="K249" s="5" t="str">
        <f si="22" t="shared"/>
        <v>email</v>
      </c>
    </row>
    <row ht="15" r="250" spans="1:11" x14ac:dyDescent="0.25">
      <c r="A250" s="11" t="str">
        <f>0</f>
        <v>      },</v>
      </c>
      <c r="B250" s="8"/>
      <c r="C250" s="8" t="str">
        <f si="26" t="shared"/>
        <v>"first_name": "HOWARD",</v>
      </c>
      <c r="D250" s="8" t="str">
        <f si="29" t="shared"/>
        <v>"first_name": "HOWARD",</v>
      </c>
      <c r="E250" s="5" t="str">
        <f si="27" t="shared"/>
        <v>first_name</v>
      </c>
      <c r="F250" s="5" t="str">
        <f si="28" t="shared"/>
        <v>HOWARD</v>
      </c>
      <c r="H250" s="5" t="str">
        <f si="23" t="shared"/>
        <v/>
      </c>
      <c r="I250" s="5" t="str">
        <f si="24" t="shared"/>
        <v/>
      </c>
      <c r="J250" s="5" t="str">
        <f si="25" t="shared"/>
        <v/>
      </c>
      <c r="K250" s="5" t="str">
        <f si="22" t="shared"/>
        <v>first_name</v>
      </c>
    </row>
    <row ht="15" r="251" spans="1:11" x14ac:dyDescent="0.25">
      <c r="A251" s="11" t="str">
        <f>0</f>
        <v>      "editor_username": "batch_adrian_qgpxfr@mf.io",</v>
      </c>
      <c r="B251" s="8"/>
      <c r="C251" s="8" t="str">
        <f si="26" t="shared"/>
        <v>"full_name": "HOWARD TLNNLKMP",</v>
      </c>
      <c r="D251" s="8" t="str">
        <f si="29" t="shared"/>
        <v>"full_name": "HOWARD TLNNLKMP",</v>
      </c>
      <c r="E251" s="5" t="str">
        <f si="27" t="shared"/>
        <v>full_name</v>
      </c>
      <c r="F251" s="5" t="str">
        <f si="28" t="shared"/>
        <v>HOWARD TLNNLKMP</v>
      </c>
      <c r="H251" s="5" t="str">
        <f si="23" t="shared"/>
        <v/>
      </c>
      <c r="I251" s="5" t="str">
        <f si="24" t="shared"/>
        <v/>
      </c>
      <c r="J251" s="5" t="str">
        <f si="25" t="shared"/>
        <v/>
      </c>
      <c r="K251" s="5" t="str">
        <f si="22" t="shared"/>
        <v>full_name</v>
      </c>
    </row>
    <row ht="15" r="252" spans="1:11" x14ac:dyDescent="0.25">
      <c r="A252" s="11" t="str">
        <f>0</f>
        <v>      "createdat": "2020-06-29T15:32:16.748Z"</v>
      </c>
      <c r="B252" s="8"/>
      <c r="C252" s="8" t="str">
        <f si="26" t="shared"/>
        <v>"last_name": "TLNNLKMP",</v>
      </c>
      <c r="D252" s="8" t="str">
        <f si="29" t="shared"/>
        <v>"last_name": "TLNNLKMP",</v>
      </c>
      <c r="E252" s="5" t="str">
        <f si="27" t="shared"/>
        <v>last_name</v>
      </c>
      <c r="F252" s="5" t="str">
        <f si="28" t="shared"/>
        <v>TLNNLKMP</v>
      </c>
      <c r="H252" s="5" t="str">
        <f si="23" t="shared"/>
        <v/>
      </c>
      <c r="I252" s="5" t="str">
        <f si="24" t="shared"/>
        <v/>
      </c>
      <c r="J252" s="5" t="str">
        <f si="25" t="shared"/>
        <v/>
      </c>
      <c r="K252" s="5" t="str">
        <f si="22" t="shared"/>
        <v>last_name</v>
      </c>
    </row>
    <row ht="15" r="253" spans="1:11" x14ac:dyDescent="0.25">
      <c r="A253" s="11" t="str">
        <f>0</f>
        <v>    }</v>
      </c>
      <c r="B253" s="8"/>
      <c r="C253" s="8" t="str">
        <f si="26" t="shared"/>
        <v>"phone_number_primary": "5555555555",</v>
      </c>
      <c r="D253" s="8" t="str">
        <f si="29" t="shared"/>
        <v>"phone_number_primary": "5555555555",</v>
      </c>
      <c r="E253" s="5" t="str">
        <f si="27" t="shared"/>
        <v>phone_number_primary</v>
      </c>
      <c r="F253" s="5" t="str">
        <f si="28" t="shared"/>
        <v>5555555555</v>
      </c>
      <c r="H253" s="5" t="str">
        <f si="23" t="shared"/>
        <v/>
      </c>
      <c r="I253" s="5" t="str">
        <f si="24" t="shared"/>
        <v/>
      </c>
      <c r="J253" s="5" t="str">
        <f si="25" t="shared"/>
        <v/>
      </c>
      <c r="K253" s="5" t="str">
        <f si="22" t="shared"/>
        <v>phone_number_primary</v>
      </c>
    </row>
    <row ht="15" r="254" spans="1:11" x14ac:dyDescent="0.25">
      <c r="A254" s="11" t="str">
        <f>0</f>
        <v>  ],</v>
      </c>
      <c r="B254" s="8"/>
      <c r="C254" s="8" t="str">
        <f si="26" t="shared"/>
        <v>"phone_type": null,</v>
      </c>
      <c r="D254" s="8" t="str">
        <f si="29" t="shared"/>
        <v>"phone_type": null,</v>
      </c>
      <c r="E254" s="5" t="str">
        <f si="27" t="shared"/>
        <v>phone_type</v>
      </c>
      <c r="F254" s="5" t="str">
        <f si="28" t="shared"/>
        <v>null</v>
      </c>
      <c r="H254" s="5" t="str">
        <f si="23" t="shared"/>
        <v/>
      </c>
      <c r="I254" s="5" t="str">
        <f si="24" t="shared"/>
        <v/>
      </c>
      <c r="J254" s="5" t="str">
        <f si="25" t="shared"/>
        <v/>
      </c>
      <c r="K254" s="5" t="str">
        <f si="22" t="shared"/>
        <v>phone_type</v>
      </c>
    </row>
    <row ht="15" r="255" spans="1:11" x14ac:dyDescent="0.25">
      <c r="A255" s="11" t="str">
        <f>0</f>
        <v>  "__v": 0</v>
      </c>
      <c r="B255" s="8"/>
      <c r="C255" s="8" t="str">
        <f si="26" t="shared"/>
        <v>"physical_address_city": "",</v>
      </c>
      <c r="D255" s="8" t="str">
        <f si="29" t="shared"/>
        <v>"physical_address_city": "",</v>
      </c>
      <c r="E255" s="5" t="str">
        <f si="27" t="shared"/>
        <v>physical_address_city</v>
      </c>
      <c r="F255" s="5" t="str">
        <f si="28" t="shared"/>
        <v/>
      </c>
      <c r="H255" s="5" t="str">
        <f si="23" t="shared"/>
        <v/>
      </c>
      <c r="I255" s="5" t="str">
        <f si="24" t="shared"/>
        <v/>
      </c>
      <c r="J255" s="5" t="str">
        <f si="25" t="shared"/>
        <v/>
      </c>
      <c r="K255" s="5" t="str">
        <f si="22" t="shared"/>
        <v>physical_address_city</v>
      </c>
    </row>
    <row ht="15" r="256" spans="1:11" x14ac:dyDescent="0.25">
      <c r="A256" s="11" t="str">
        <f>0</f>
        <v>}{</v>
      </c>
      <c r="B256" s="8"/>
      <c r="C256" s="8" t="str">
        <f si="26" t="shared"/>
        <v>"physical_address_postal_code": null,</v>
      </c>
      <c r="D256" s="8" t="str">
        <f si="29" t="shared"/>
        <v>"physical_address_postal_code": null,</v>
      </c>
      <c r="E256" s="5" t="str">
        <f si="27" t="shared"/>
        <v>physical_address_postal_code</v>
      </c>
      <c r="F256" s="5" t="str">
        <f si="28" t="shared"/>
        <v>null</v>
      </c>
      <c r="H256" s="5" t="str">
        <f si="23" t="shared"/>
        <v/>
      </c>
      <c r="I256" s="5" t="str">
        <f si="24" t="shared"/>
        <v/>
      </c>
      <c r="J256" s="5" t="str">
        <f si="25" t="shared"/>
        <v/>
      </c>
      <c r="K256" s="5" t="str">
        <f si="22" t="shared"/>
        <v>physical_address_postal_code</v>
      </c>
    </row>
    <row ht="15" r="257" spans="1:11" x14ac:dyDescent="0.25">
      <c r="A257" s="11" t="str">
        <f>0</f>
        <v>  "_id": "5efa0973f3df2b0491a21f02",</v>
      </c>
      <c r="B257" s="8"/>
      <c r="C257" s="8" t="str">
        <f si="26" t="shared"/>
        <v>"physical_address_state": "",</v>
      </c>
      <c r="D257" s="8" t="str">
        <f si="29" t="shared"/>
        <v>"physical_address_state": "",</v>
      </c>
      <c r="E257" s="5" t="str">
        <f si="27" t="shared"/>
        <v>physical_address_state</v>
      </c>
      <c r="F257" s="5" t="str">
        <f si="28" t="shared"/>
        <v/>
      </c>
      <c r="H257" s="5" t="str">
        <f si="23" t="shared"/>
        <v/>
      </c>
      <c r="I257" s="5" t="str">
        <f si="24" t="shared"/>
        <v/>
      </c>
      <c r="J257" s="5" t="str">
        <f si="25" t="shared"/>
        <v/>
      </c>
      <c r="K257" s="5" t="str">
        <f si="22" t="shared"/>
        <v>physical_address_state</v>
      </c>
    </row>
    <row ht="15" r="258" spans="1:11" x14ac:dyDescent="0.25">
      <c r="A258" s="11" t="str">
        <f>0</f>
        <v>  "contact": {</v>
      </c>
      <c r="B258" s="8"/>
      <c r="C258" s="8" t="str">
        <f si="26" t="shared"/>
        <v>"physical_address_street": null</v>
      </c>
      <c r="D258" s="8" t="str">
        <f si="29" t="shared"/>
        <v>"physical_address_street": null</v>
      </c>
      <c r="E258" s="5" t="str">
        <f si="27" t="shared"/>
        <v>physical_address_street</v>
      </c>
      <c r="F258" s="5" t="str">
        <f si="28" t="shared"/>
        <v>null</v>
      </c>
      <c r="H258" s="5" t="str">
        <f si="23" t="shared"/>
        <v/>
      </c>
      <c r="I258" s="5" t="str">
        <f si="24" t="shared"/>
        <v/>
      </c>
      <c r="J258" s="5" t="str">
        <f si="25" t="shared"/>
        <v/>
      </c>
      <c r="K258" s="5" t="str">
        <f si="22" t="shared"/>
        <v>physical_address_street</v>
      </c>
    </row>
    <row ht="15" r="259" spans="1:11" x14ac:dyDescent="0.25">
      <c r="A259" s="11" t="str">
        <f>0</f>
        <v>    "address_city": "LITHONIA",</v>
      </c>
      <c r="B259" s="8"/>
      <c r="C259" s="8" t="str">
        <f si="26" t="shared"/>
        <v/>
      </c>
      <c r="D259" s="8" t="str">
        <f si="29" t="shared"/>
        <v/>
      </c>
      <c r="E259" s="5" t="str">
        <f si="27" t="shared"/>
        <v/>
      </c>
      <c r="F259" s="5" t="str">
        <f si="28" t="shared"/>
        <v/>
      </c>
      <c r="H259" s="5" t="str">
        <f si="23" t="shared"/>
        <v/>
      </c>
      <c r="I259" s="5" t="str">
        <f si="24" t="shared"/>
        <v/>
      </c>
      <c r="J259" s="5" t="str">
        <f si="25" t="shared"/>
        <v/>
      </c>
      <c r="K259" s="5" t="str">
        <f si="22" t="shared"/>
        <v/>
      </c>
    </row>
    <row ht="15" r="260" spans="1:11" x14ac:dyDescent="0.25">
      <c r="A260" s="11" t="str">
        <f>0</f>
        <v>    "address_postal_code": "30038",</v>
      </c>
      <c r="B260" s="8"/>
      <c r="C260" s="8" t="str">
        <f si="26" t="shared"/>
        <v>"funding_information": {</v>
      </c>
      <c r="D260" s="8" t="str">
        <f si="29" t="shared"/>
        <v>"funding_information": {</v>
      </c>
      <c r="E260" s="5" t="str">
        <f si="27" t="shared"/>
        <v>funding_information</v>
      </c>
      <c r="F260" s="5" t="str">
        <f si="28" t="shared"/>
        <v>{</v>
      </c>
      <c r="H260" s="5" t="str">
        <f si="23" t="shared"/>
        <v/>
      </c>
      <c r="I260" s="5" t="str">
        <f si="24" t="shared"/>
        <v/>
      </c>
      <c r="J260" s="5" t="str">
        <f si="25" t="shared"/>
        <v/>
      </c>
      <c r="K260" s="5" t="str">
        <f si="22" t="shared"/>
        <v>funding_information</v>
      </c>
    </row>
    <row ht="15" r="261" spans="1:11" x14ac:dyDescent="0.25">
      <c r="A261" s="11" t="str">
        <f>0</f>
        <v>    "address_state": "GA",</v>
      </c>
      <c r="B261" s="8"/>
      <c r="C261" s="8" t="str">
        <f si="26" t="shared"/>
        <v>"bank_account_holder": null,</v>
      </c>
      <c r="D261" s="8" t="str">
        <f si="29" t="shared"/>
        <v>"bank_account_holder": null,</v>
      </c>
      <c r="E261" s="5" t="str">
        <f si="27" t="shared"/>
        <v>bank_account_holder</v>
      </c>
      <c r="F261" s="5" t="str">
        <f si="28" t="shared"/>
        <v>null</v>
      </c>
      <c r="H261" s="5" t="str">
        <f si="23" t="shared"/>
        <v/>
      </c>
      <c r="I261" s="5" t="str">
        <f si="24" t="shared"/>
        <v/>
      </c>
      <c r="J261" s="5" t="str">
        <f si="25" t="shared"/>
        <v/>
      </c>
      <c r="K261" s="5" t="str">
        <f si="22" t="shared"/>
        <v>bank_account_holder</v>
      </c>
    </row>
    <row ht="15" r="262" spans="1:11" x14ac:dyDescent="0.25">
      <c r="A262" s="11" t="str">
        <f>0</f>
        <v>    "address_street": "5959 FAIRINGTON RD APT 2C",</v>
      </c>
      <c r="B262" s="8"/>
      <c r="C262" s="8" t="str">
        <f si="26" t="shared"/>
        <v>"bank_account_number": null,</v>
      </c>
      <c r="D262" s="8" t="str">
        <f si="29" t="shared"/>
        <v>"bank_account_number": null,</v>
      </c>
      <c r="E262" s="5" t="str">
        <f si="27" t="shared"/>
        <v>bank_account_number</v>
      </c>
      <c r="F262" s="5" t="str">
        <f si="28" t="shared"/>
        <v>null</v>
      </c>
      <c r="H262" s="5" t="str">
        <f si="23" t="shared"/>
        <v/>
      </c>
      <c r="I262" s="5" t="str">
        <f si="24" t="shared"/>
        <v/>
      </c>
      <c r="J262" s="5" t="str">
        <f si="25" t="shared"/>
        <v/>
      </c>
      <c r="K262" s="5" t="str">
        <f si="22" t="shared"/>
        <v>bank_account_number</v>
      </c>
    </row>
    <row ht="15" r="263" spans="1:11" x14ac:dyDescent="0.25">
      <c r="A263" s="11" t="str">
        <f>0</f>
        <v>    "email": "batch_adrian_qgpxfr@mf.io",</v>
      </c>
      <c r="B263" s="8"/>
      <c r="C263" s="8" t="str">
        <f si="26" t="shared"/>
        <v>"bank_account_type": null,</v>
      </c>
      <c r="D263" s="8" t="str">
        <f si="29" t="shared"/>
        <v>"bank_account_type": null,</v>
      </c>
      <c r="E263" s="5" t="str">
        <f si="27" t="shared"/>
        <v>bank_account_type</v>
      </c>
      <c r="F263" s="5" t="str">
        <f si="28" t="shared"/>
        <v>null</v>
      </c>
      <c r="H263" s="5" t="str">
        <f si="23" t="shared"/>
        <v/>
      </c>
      <c r="I263" s="5" t="str">
        <f si="24" t="shared"/>
        <v/>
      </c>
      <c r="J263" s="5" t="str">
        <f si="25" t="shared"/>
        <v/>
      </c>
      <c r="K263" s="5" t="str">
        <f si="22" t="shared"/>
        <v>bank_account_type</v>
      </c>
    </row>
    <row ht="15" r="264" spans="1:11" x14ac:dyDescent="0.25">
      <c r="A264" s="11" t="str">
        <f>0</f>
        <v>    "first_name": "ADRIAN",</v>
      </c>
      <c r="B264" s="8"/>
      <c r="C264" s="8" t="str">
        <f si="26" t="shared"/>
        <v>"bank_name": null,</v>
      </c>
      <c r="D264" s="8" t="str">
        <f si="29" t="shared"/>
        <v>"bank_name": null,</v>
      </c>
      <c r="E264" s="5" t="str">
        <f si="27" t="shared"/>
        <v>bank_name</v>
      </c>
      <c r="F264" s="5" t="str">
        <f si="28" t="shared"/>
        <v>null</v>
      </c>
      <c r="H264" s="5" t="str">
        <f si="23" t="shared"/>
        <v/>
      </c>
      <c r="I264" s="5" t="str">
        <f si="24" t="shared"/>
        <v/>
      </c>
      <c r="J264" s="5" t="str">
        <f si="25" t="shared"/>
        <v/>
      </c>
      <c r="K264" s="5" t="str">
        <f si="22" t="shared"/>
        <v>bank_name</v>
      </c>
    </row>
    <row ht="15" r="265" spans="1:11" x14ac:dyDescent="0.25">
      <c r="A265" s="11" t="str">
        <f>0</f>
        <v>    "full_name": "ADRIAN QGPXFR",</v>
      </c>
      <c r="B265" s="8"/>
      <c r="C265" s="8" t="str">
        <f si="26" t="shared"/>
        <v>"bank_routing_number": null</v>
      </c>
      <c r="D265" s="8" t="str">
        <f si="29" t="shared"/>
        <v>"bank_routing_number": null</v>
      </c>
      <c r="E265" s="5" t="str">
        <f si="27" t="shared"/>
        <v>bank_routing_number</v>
      </c>
      <c r="F265" s="5" t="str">
        <f si="28" t="shared"/>
        <v>null</v>
      </c>
      <c r="H265" s="5" t="str">
        <f si="23" t="shared"/>
        <v/>
      </c>
      <c r="I265" s="5" t="str">
        <f si="24" t="shared"/>
        <v/>
      </c>
      <c r="J265" s="5" t="str">
        <f si="25" t="shared"/>
        <v/>
      </c>
      <c r="K265" s="5" t="str">
        <f si="22" t="shared"/>
        <v>bank_routing_number</v>
      </c>
    </row>
    <row ht="15" r="266" spans="1:11" x14ac:dyDescent="0.25">
      <c r="A266" s="11" t="str">
        <f>0</f>
        <v>    "last_name": "QGPXFR",</v>
      </c>
      <c r="B266" s="8"/>
      <c r="C266" s="8" t="str">
        <f si="26" t="shared"/>
        <v/>
      </c>
      <c r="D266" s="8" t="str">
        <f si="29" t="shared"/>
        <v/>
      </c>
      <c r="E266" s="5" t="str">
        <f si="27" t="shared"/>
        <v/>
      </c>
      <c r="F266" s="5" t="str">
        <f si="28" t="shared"/>
        <v/>
      </c>
      <c r="H266" s="5" t="str">
        <f si="23" t="shared"/>
        <v/>
      </c>
      <c r="I266" s="5" t="str">
        <f si="24" t="shared"/>
        <v/>
      </c>
      <c r="J266" s="5" t="str">
        <f si="25" t="shared"/>
        <v/>
      </c>
      <c r="K266" s="5" t="str">
        <f si="22" t="shared"/>
        <v/>
      </c>
    </row>
    <row ht="15" r="267" spans="1:11" x14ac:dyDescent="0.25">
      <c r="A267" s="11" t="str">
        <f>0</f>
        <v>    "phone_number_primary": "5555555555",</v>
      </c>
      <c r="B267" s="8"/>
      <c r="C267" s="8" t="str">
        <f si="26" t="shared"/>
        <v>"identification": {</v>
      </c>
      <c r="D267" s="8" t="str">
        <f si="29" t="shared"/>
        <v>"identification": {</v>
      </c>
      <c r="E267" s="5" t="str">
        <f si="27" t="shared"/>
        <v>identification</v>
      </c>
      <c r="F267" s="5" t="str">
        <f si="28" t="shared"/>
        <v>{</v>
      </c>
      <c r="H267" s="5" t="str">
        <f si="23" t="shared"/>
        <v/>
      </c>
      <c r="I267" s="5" t="str">
        <f si="24" t="shared"/>
        <v/>
      </c>
      <c r="J267" s="5" t="str">
        <f si="25" t="shared"/>
        <v/>
      </c>
      <c r="K267" s="5" t="str">
        <f si="22" t="shared"/>
        <v>identification</v>
      </c>
    </row>
    <row ht="15" r="268" spans="1:11" x14ac:dyDescent="0.25">
      <c r="A268" s="11" t="str">
        <f>0</f>
        <v>    "phone_type": null,</v>
      </c>
      <c r="B268" s="8"/>
      <c r="C268" s="8" t="str">
        <f si="26" t="shared"/>
        <v>"guid": "AT-HO1569104173195",</v>
      </c>
      <c r="D268" s="8" t="str">
        <f si="29" t="shared"/>
        <v>"guid": "AT-HO1569104173195",</v>
      </c>
      <c r="E268" s="5" t="str">
        <f si="27" t="shared"/>
        <v>guid</v>
      </c>
      <c r="F268" s="5" t="str">
        <f si="28" t="shared"/>
        <v>AT-HO1569104173195</v>
      </c>
      <c r="H268" s="5" t="str">
        <f si="23" t="shared"/>
        <v/>
      </c>
      <c r="I268" s="5" t="str">
        <f si="24" t="shared"/>
        <v/>
      </c>
      <c r="J268" s="5" t="str">
        <f si="25" t="shared"/>
        <v/>
      </c>
      <c r="K268" s="5" t="str">
        <f si="22" t="shared"/>
        <v>guid</v>
      </c>
    </row>
    <row ht="15" r="269" spans="1:11" x14ac:dyDescent="0.25">
      <c r="A269" s="11" t="str">
        <f>0</f>
        <v>    "physical_address_city": "",</v>
      </c>
      <c r="B269" s="8"/>
      <c r="C269" s="8" t="str">
        <f si="26" t="shared"/>
        <v>"trace_number": 1569104173195</v>
      </c>
      <c r="D269" s="8" t="str">
        <f si="29" t="shared"/>
        <v>"trace_number": 1569104173195</v>
      </c>
      <c r="E269" s="5" t="str">
        <f si="27" t="shared"/>
        <v>trace_number</v>
      </c>
      <c r="F269" s="5" t="str">
        <f si="28" t="shared"/>
        <v>1569104173195</v>
      </c>
      <c r="H269" s="5" t="str">
        <f si="23" t="shared"/>
        <v/>
      </c>
      <c r="I269" s="5" t="str">
        <f si="24" t="shared"/>
        <v/>
      </c>
      <c r="J269" s="5" t="str">
        <f si="25" t="shared"/>
        <v/>
      </c>
      <c r="K269" s="5" t="str">
        <f si="22" t="shared"/>
        <v>trace_number</v>
      </c>
    </row>
    <row ht="15" r="270" spans="1:11" x14ac:dyDescent="0.25">
      <c r="A270" s="11" t="str">
        <f>0</f>
        <v>    "physical_address_postal_code": null,</v>
      </c>
      <c r="B270" s="8"/>
      <c r="C270" s="8" t="str">
        <f si="26" t="shared"/>
        <v/>
      </c>
      <c r="D270" s="8" t="str">
        <f si="29" t="shared"/>
        <v/>
      </c>
      <c r="E270" s="5" t="str">
        <f si="27" t="shared"/>
        <v/>
      </c>
      <c r="F270" s="5" t="str">
        <f si="28" t="shared"/>
        <v/>
      </c>
      <c r="H270" s="5" t="str">
        <f si="23" t="shared"/>
        <v/>
      </c>
      <c r="I270" s="5" t="str">
        <f si="24" t="shared"/>
        <v/>
      </c>
      <c r="J270" s="5" t="str">
        <f si="25" t="shared"/>
        <v/>
      </c>
      <c r="K270" s="5" t="str">
        <f si="22" t="shared"/>
        <v/>
      </c>
    </row>
    <row ht="15" r="271" spans="1:11" x14ac:dyDescent="0.25">
      <c r="A271" s="11" t="str">
        <f>0</f>
        <v>    "physical_address_state": "",</v>
      </c>
      <c r="B271" s="8"/>
      <c r="C271" s="8" t="str">
        <f si="26" t="shared"/>
        <v>"processing": {</v>
      </c>
      <c r="D271" s="8" t="str">
        <f si="29" t="shared"/>
        <v>"processing": {</v>
      </c>
      <c r="E271" s="5" t="str">
        <f si="27" t="shared"/>
        <v>processing</v>
      </c>
      <c r="F271" s="5" t="str">
        <f si="28" t="shared"/>
        <v>{</v>
      </c>
      <c r="H271" s="5" t="str">
        <f si="23" t="shared"/>
        <v/>
      </c>
      <c r="I271" s="5" t="str">
        <f si="24" t="shared"/>
        <v/>
      </c>
      <c r="J271" s="5" t="str">
        <f si="25" t="shared"/>
        <v/>
      </c>
      <c r="K271" s="5" t="str">
        <f si="22" t="shared"/>
        <v>processing</v>
      </c>
    </row>
    <row ht="15" r="272" spans="1:11" x14ac:dyDescent="0.25">
      <c r="A272" s="11" t="str">
        <f>0</f>
        <v>    "physical_address_street": null</v>
      </c>
      <c r="B272" s="8"/>
      <c r="C272" s="8" t="str">
        <f si="26" t="shared"/>
        <v>"email_verified": false,</v>
      </c>
      <c r="D272" s="8" t="str">
        <f si="29" t="shared"/>
        <v>"email_verified": false,</v>
      </c>
      <c r="E272" s="5" t="str">
        <f si="27" t="shared"/>
        <v>email_verified</v>
      </c>
      <c r="F272" s="5" t="str">
        <f si="28" t="shared"/>
        <v>false</v>
      </c>
      <c r="H272" s="5" t="str">
        <f si="23" t="shared"/>
        <v/>
      </c>
      <c r="I272" s="5" t="str">
        <f si="24" t="shared"/>
        <v/>
      </c>
      <c r="J272" s="5" t="str">
        <f si="25" t="shared"/>
        <v/>
      </c>
      <c r="K272" s="5" t="str">
        <f si="22" t="shared"/>
        <v>email_verified</v>
      </c>
    </row>
    <row ht="15" r="273" spans="1:11" x14ac:dyDescent="0.25">
      <c r="A273" s="11" t="str">
        <f>0</f>
        <v>  },</v>
      </c>
      <c r="B273" s="8"/>
      <c r="C273" s="8" t="str">
        <f si="26" t="shared"/>
        <v>"review_state": null,</v>
      </c>
      <c r="D273" s="8" t="str">
        <f si="29" t="shared"/>
        <v>"review_state": null,</v>
      </c>
      <c r="E273" s="5" t="str">
        <f si="27" t="shared"/>
        <v>review_state</v>
      </c>
      <c r="F273" s="5" t="str">
        <f si="28" t="shared"/>
        <v>null</v>
      </c>
      <c r="H273" s="5" t="str">
        <f si="23" t="shared"/>
        <v/>
      </c>
      <c r="I273" s="5" t="str">
        <f si="24" t="shared"/>
        <v/>
      </c>
      <c r="J273" s="5" t="str">
        <f si="25" t="shared"/>
        <v/>
      </c>
      <c r="K273" s="5" t="str">
        <f si="22" t="shared"/>
        <v>review_state</v>
      </c>
    </row>
    <row ht="15" r="274" spans="1:11" x14ac:dyDescent="0.25">
      <c r="A274" s="11" t="str">
        <f>0</f>
        <v>  "funding_information": {</v>
      </c>
      <c r="B274" s="8"/>
      <c r="C274" s="8" t="str">
        <f si="26" t="shared"/>
        <v>"status": "offers_available",</v>
      </c>
      <c r="D274" s="8" t="str">
        <f si="29" t="shared"/>
        <v>"status": "offers_available",</v>
      </c>
      <c r="E274" s="5" t="str">
        <f si="27" t="shared"/>
        <v>status</v>
      </c>
      <c r="F274" s="5" t="str">
        <f si="28" t="shared"/>
        <v>offers_available</v>
      </c>
      <c r="H274" s="5" t="str">
        <f si="23" t="shared"/>
        <v/>
      </c>
      <c r="I274" s="5" t="str">
        <f si="24" t="shared"/>
        <v/>
      </c>
      <c r="J274" s="5" t="str">
        <f si="25" t="shared"/>
        <v/>
      </c>
      <c r="K274" s="5" t="str">
        <f si="22" t="shared"/>
        <v>status</v>
      </c>
    </row>
    <row ht="15" r="275" spans="1:11" x14ac:dyDescent="0.25">
      <c r="A275" s="11" t="str">
        <f>0</f>
        <v>    "bank_account_holder": null,</v>
      </c>
      <c r="B275" s="8"/>
      <c r="C275" s="8" t="str">
        <f si="26" t="shared"/>
        <v>"verification_status": null,</v>
      </c>
      <c r="D275" s="8" t="str">
        <f si="29" t="shared"/>
        <v>"verification_status": null,</v>
      </c>
      <c r="E275" s="5" t="str">
        <f si="27" t="shared"/>
        <v>verification_status</v>
      </c>
      <c r="F275" s="5" t="str">
        <f si="28" t="shared"/>
        <v>null</v>
      </c>
      <c r="H275" s="5" t="str">
        <f si="23" t="shared"/>
        <v/>
      </c>
      <c r="I275" s="5" t="str">
        <f si="24" t="shared"/>
        <v/>
      </c>
      <c r="J275" s="5" t="str">
        <f si="25" t="shared"/>
        <v/>
      </c>
      <c r="K275" s="5" t="str">
        <f si="22" t="shared"/>
        <v>verification_status</v>
      </c>
    </row>
    <row ht="15" r="276" spans="1:11" x14ac:dyDescent="0.25">
      <c r="A276" s="11" t="str">
        <f>0</f>
        <v>    "bank_account_number": null,</v>
      </c>
      <c r="B276" s="8"/>
      <c r="C276" s="8" t="str">
        <f si="26" t="shared"/>
        <v>"flag": {</v>
      </c>
      <c r="D276" s="8" t="str">
        <f si="29" t="shared"/>
        <v>"flag": {</v>
      </c>
      <c r="E276" s="5" t="str">
        <f si="27" t="shared"/>
        <v>flag</v>
      </c>
      <c r="F276" s="5" t="str">
        <f si="28" t="shared"/>
        <v>{</v>
      </c>
      <c r="H276" s="5" t="str">
        <f si="23" t="shared"/>
        <v/>
      </c>
      <c r="I276" s="5" t="str">
        <f si="24" t="shared"/>
        <v/>
      </c>
      <c r="J276" s="5" t="str">
        <f si="25" t="shared"/>
        <v/>
      </c>
      <c r="K276" s="5" t="str">
        <f si="22" t="shared"/>
        <v>flag</v>
      </c>
    </row>
    <row ht="15" r="277" spans="1:11" x14ac:dyDescent="0.25">
      <c r="A277" s="11" t="str">
        <f>0</f>
        <v>    "bank_account_type": null,</v>
      </c>
      <c r="B277" s="8"/>
      <c r="C277" s="8" t="str">
        <f si="26" t="shared"/>
        <v>"offers_available": true</v>
      </c>
      <c r="D277" s="8" t="str">
        <f si="29" t="shared"/>
        <v>"offers_available": true</v>
      </c>
      <c r="E277" s="5" t="str">
        <f si="27" t="shared"/>
        <v>offers_available</v>
      </c>
      <c r="F277" s="5" t="str">
        <f si="28" t="shared"/>
        <v>true</v>
      </c>
      <c r="H277" s="5" t="str">
        <f si="23" t="shared"/>
        <v/>
      </c>
      <c r="I277" s="5" t="str">
        <f si="24" t="shared"/>
        <v/>
      </c>
      <c r="J277" s="5" t="str">
        <f si="25" t="shared"/>
        <v/>
      </c>
      <c r="K277" s="5" t="str">
        <f si="22" t="shared"/>
        <v>offers_available</v>
      </c>
    </row>
    <row ht="15" r="278" spans="1:11" x14ac:dyDescent="0.25">
      <c r="A278" s="11" t="str">
        <f>0</f>
        <v>    "bank_name": null,</v>
      </c>
      <c r="B278" s="8"/>
      <c r="C278" s="8" t="str">
        <f si="26" t="shared"/>
        <v/>
      </c>
      <c r="D278" s="8" t="str">
        <f si="29" t="shared"/>
        <v/>
      </c>
      <c r="E278" s="5" t="str">
        <f si="27" t="shared"/>
        <v/>
      </c>
      <c r="F278" s="5" t="str">
        <f si="28" t="shared"/>
        <v/>
      </c>
      <c r="H278" s="5" t="str">
        <f si="23" t="shared"/>
        <v/>
      </c>
      <c r="I278" s="5" t="str">
        <f si="24" t="shared"/>
        <v/>
      </c>
      <c r="J278" s="5" t="str">
        <f si="25" t="shared"/>
        <v/>
      </c>
      <c r="K278" s="5" t="str">
        <f si="22" t="shared"/>
        <v/>
      </c>
    </row>
    <row ht="15" r="279" spans="1:11" x14ac:dyDescent="0.25">
      <c r="A279" s="11" t="str">
        <f>0</f>
        <v>    "bank_routing_number": null</v>
      </c>
      <c r="B279" s="8"/>
      <c r="C279" s="8" t="str">
        <f si="26" t="shared"/>
        <v/>
      </c>
      <c r="D279" s="8" t="str">
        <f si="29" t="shared"/>
        <v/>
      </c>
      <c r="E279" s="5" t="str">
        <f si="27" t="shared"/>
        <v/>
      </c>
      <c r="F279" s="5" t="str">
        <f si="28" t="shared"/>
        <v/>
      </c>
      <c r="H279" s="5" t="str">
        <f si="23" t="shared"/>
        <v/>
      </c>
      <c r="I279" s="5" t="str">
        <f si="24" t="shared"/>
        <v/>
      </c>
      <c r="J279" s="5" t="str">
        <f si="25" t="shared"/>
        <v/>
      </c>
      <c r="K279" s="5" t="str">
        <f si="22" t="shared"/>
        <v/>
      </c>
    </row>
    <row ht="15" r="280" spans="1:11" x14ac:dyDescent="0.25">
      <c r="A280" s="11" t="str">
        <f>0</f>
        <v>  },</v>
      </c>
      <c r="B280" s="8"/>
      <c r="C280" s="8" t="str">
        <f si="26" t="shared"/>
        <v>"self_reported": {</v>
      </c>
      <c r="D280" s="8" t="str">
        <f si="29" t="shared"/>
        <v>"self_reported": {</v>
      </c>
      <c r="E280" s="5" t="str">
        <f si="27" t="shared"/>
        <v>self_reported</v>
      </c>
      <c r="F280" s="5" t="str">
        <f si="28" t="shared"/>
        <v>{</v>
      </c>
      <c r="H280" s="5" t="str">
        <f si="23" t="shared"/>
        <v/>
      </c>
      <c r="I280" s="5" t="str">
        <f si="24" t="shared"/>
        <v/>
      </c>
      <c r="J280" s="5" t="str">
        <f si="25" t="shared"/>
        <v/>
      </c>
      <c r="K280" s="5" t="str">
        <f si="22" t="shared"/>
        <v>self_reported</v>
      </c>
    </row>
    <row ht="15" r="281" spans="1:11" x14ac:dyDescent="0.25">
      <c r="A281" s="11" t="str">
        <f>0</f>
        <v>  "identification": {</v>
      </c>
      <c r="B281" s="8"/>
      <c r="C281" s="8" t="str">
        <f si="26" t="shared"/>
        <v>"annual_income": 80000,</v>
      </c>
      <c r="D281" s="8" t="str">
        <f si="29" t="shared"/>
        <v>"annual_income": 80000,</v>
      </c>
      <c r="E281" s="5" t="str">
        <f si="27" t="shared"/>
        <v>annual_income</v>
      </c>
      <c r="F281" s="5" t="str">
        <f si="28" t="shared"/>
        <v>80000</v>
      </c>
      <c r="H281" s="5" t="str">
        <f si="23" t="shared"/>
        <v/>
      </c>
      <c r="I281" s="5" t="str">
        <f si="24" t="shared"/>
        <v/>
      </c>
      <c r="J281" s="5" t="str">
        <f si="25" t="shared"/>
        <v/>
      </c>
      <c r="K281" s="5" t="str">
        <f si="22" t="shared"/>
        <v>annual_income</v>
      </c>
    </row>
    <row ht="15" r="282" spans="1:11" x14ac:dyDescent="0.25">
      <c r="A282" s="11" t="str">
        <f>0</f>
        <v>    "guid": "AT-AD1593444723428",</v>
      </c>
      <c r="B282" s="8"/>
      <c r="C282" s="8" t="str">
        <f si="26" t="shared"/>
        <v>"citizenship": null,</v>
      </c>
      <c r="D282" s="8" t="str">
        <f si="29" t="shared"/>
        <v>"citizenship": null,</v>
      </c>
      <c r="E282" s="5" t="str">
        <f si="27" t="shared"/>
        <v>citizenship</v>
      </c>
      <c r="F282" s="5" t="str">
        <f si="28" t="shared"/>
        <v>null</v>
      </c>
      <c r="H282" s="5" t="str">
        <f si="23" t="shared"/>
        <v/>
      </c>
      <c r="I282" s="5" t="str">
        <f si="24" t="shared"/>
        <v/>
      </c>
      <c r="J282" s="5" t="str">
        <f si="25" t="shared"/>
        <v/>
      </c>
      <c r="K282" s="5" t="str">
        <f si="22" t="shared"/>
        <v>citizenship</v>
      </c>
    </row>
    <row ht="15" r="283" spans="1:11" x14ac:dyDescent="0.25">
      <c r="A283" s="11" t="str">
        <f>0</f>
        <v>    "trace_number": 1593444723428</v>
      </c>
      <c r="B283" s="8"/>
      <c r="C283" s="8" t="str">
        <f si="26" t="shared"/>
        <v>"employment_status": "Employed Salaried",</v>
      </c>
      <c r="D283" s="8" t="str">
        <f si="29" t="shared"/>
        <v>"employment_status": "Employed Salaried",</v>
      </c>
      <c r="E283" s="5" t="str">
        <f si="27" t="shared"/>
        <v>employment_status</v>
      </c>
      <c r="F283" s="5" t="str">
        <f si="28" t="shared"/>
        <v>Employed Salaried</v>
      </c>
      <c r="H283" s="5" t="str">
        <f si="23" t="shared"/>
        <v/>
      </c>
      <c r="I283" s="5" t="str">
        <f si="24" t="shared"/>
        <v/>
      </c>
      <c r="J283" s="5" t="str">
        <f si="25" t="shared"/>
        <v/>
      </c>
      <c r="K283" s="5" t="str">
        <f si="22" t="shared"/>
        <v>employment_status</v>
      </c>
    </row>
    <row ht="15" r="284" spans="1:11" x14ac:dyDescent="0.25">
      <c r="A284" s="11" t="str">
        <f>0</f>
        <v>  },</v>
      </c>
      <c r="B284" s="8"/>
      <c r="C284" s="8" t="str">
        <f si="26" t="shared"/>
        <v>"employer_name": null,</v>
      </c>
      <c r="D284" s="8" t="str">
        <f si="29" t="shared"/>
        <v>"employer_name": null,</v>
      </c>
      <c r="E284" s="5" t="str">
        <f si="27" t="shared"/>
        <v>employer_name</v>
      </c>
      <c r="F284" s="5" t="str">
        <f si="28" t="shared"/>
        <v>null</v>
      </c>
      <c r="H284" s="5" t="str">
        <f si="23" t="shared"/>
        <v/>
      </c>
      <c r="I284" s="5" t="str">
        <f si="24" t="shared"/>
        <v/>
      </c>
      <c r="J284" s="5" t="str">
        <f si="25" t="shared"/>
        <v/>
      </c>
      <c r="K284" s="5" t="str">
        <f si="22" t="shared"/>
        <v>employer_name</v>
      </c>
    </row>
    <row ht="15" r="285" spans="1:11" x14ac:dyDescent="0.25">
      <c r="A285" s="11" t="str">
        <f>0</f>
        <v>  "processing": {</v>
      </c>
      <c r="B285" s="8"/>
      <c r="C285" s="8" t="str">
        <f si="26" t="shared"/>
        <v>"employer_phone_number": null,</v>
      </c>
      <c r="D285" s="8" t="str">
        <f si="29" t="shared"/>
        <v>"employer_phone_number": null,</v>
      </c>
      <c r="E285" s="5" t="str">
        <f si="27" t="shared"/>
        <v>employer_phone_number</v>
      </c>
      <c r="F285" s="5" t="str">
        <f si="28" t="shared"/>
        <v>null</v>
      </c>
      <c r="H285" s="5" t="str">
        <f si="23" t="shared"/>
        <v/>
      </c>
      <c r="I285" s="5" t="str">
        <f si="24" t="shared"/>
        <v/>
      </c>
      <c r="J285" s="5" t="str">
        <f si="25" t="shared"/>
        <v/>
      </c>
      <c r="K285" s="5" t="str">
        <f si="22" t="shared"/>
        <v>employer_phone_number</v>
      </c>
    </row>
    <row ht="15" r="286" spans="1:11" x14ac:dyDescent="0.25">
      <c r="A286" s="11" t="str">
        <f>0</f>
        <v>    "email_verified": false,</v>
      </c>
      <c r="B286" s="8"/>
      <c r="C286" s="8" t="str">
        <f si="26" t="shared"/>
        <v>"home_ownership": "Renting",</v>
      </c>
      <c r="D286" s="8" t="str">
        <f si="29" t="shared"/>
        <v>"home_ownership": "Renting",</v>
      </c>
      <c r="E286" s="5" t="str">
        <f si="27" t="shared"/>
        <v>home_ownership</v>
      </c>
      <c r="F286" s="5" t="str">
        <f si="28" t="shared"/>
        <v>Renting</v>
      </c>
      <c r="H286" s="5" t="str">
        <f si="23" t="shared"/>
        <v/>
      </c>
      <c r="I286" s="5" t="str">
        <f si="24" t="shared"/>
        <v/>
      </c>
      <c r="J286" s="5" t="str">
        <f si="25" t="shared"/>
        <v/>
      </c>
      <c r="K286" s="5" t="str">
        <f si="22" t="shared"/>
        <v>home_ownership</v>
      </c>
    </row>
    <row ht="15" r="287" spans="1:11" x14ac:dyDescent="0.25">
      <c r="A287" s="11" t="str">
        <f>0</f>
        <v>    "review_state": null,</v>
      </c>
      <c r="B287" s="8"/>
      <c r="C287" s="8" t="str">
        <f si="26" t="shared"/>
        <v>"household_annual_income": 80000,</v>
      </c>
      <c r="D287" s="8" t="str">
        <f si="29" t="shared"/>
        <v>"household_annual_income": 80000,</v>
      </c>
      <c r="E287" s="5" t="str">
        <f si="27" t="shared"/>
        <v>household_annual_income</v>
      </c>
      <c r="F287" s="5" t="str">
        <f si="28" t="shared"/>
        <v>80000</v>
      </c>
      <c r="H287" s="5" t="str">
        <f si="23" t="shared"/>
        <v/>
      </c>
      <c r="I287" s="5" t="str">
        <f si="24" t="shared"/>
        <v/>
      </c>
      <c r="J287" s="5" t="str">
        <f si="25" t="shared"/>
        <v/>
      </c>
      <c r="K287" s="5" t="str">
        <f si="22" t="shared"/>
        <v>household_annual_income</v>
      </c>
    </row>
    <row ht="15" r="288" spans="1:11" x14ac:dyDescent="0.25">
      <c r="A288" s="11" t="str">
        <f>0</f>
        <v>    "status": "referred",</v>
      </c>
      <c r="B288" s="8"/>
      <c r="C288" s="8" t="str">
        <f si="26" t="shared"/>
        <v>"loan_purpose": "",</v>
      </c>
      <c r="D288" s="8" t="str">
        <f si="29" t="shared"/>
        <v>"loan_purpose": "",</v>
      </c>
      <c r="E288" s="5" t="str">
        <f si="27" t="shared"/>
        <v>loan_purpose</v>
      </c>
      <c r="F288" s="5" t="str">
        <f si="28" t="shared"/>
        <v/>
      </c>
      <c r="H288" s="5" t="str">
        <f si="23" t="shared"/>
        <v/>
      </c>
      <c r="I288" s="5" t="str">
        <f si="24" t="shared"/>
        <v/>
      </c>
      <c r="J288" s="5" t="str">
        <f si="25" t="shared"/>
        <v/>
      </c>
      <c r="K288" s="5" t="str">
        <f si="22" t="shared"/>
        <v>loan_purpose</v>
      </c>
    </row>
    <row ht="15" r="289" spans="1:11" x14ac:dyDescent="0.25">
      <c r="A289" s="11" t="str">
        <f>0</f>
        <v>    "verification_status": null,</v>
      </c>
      <c r="B289" s="8"/>
      <c r="C289" s="8" t="str">
        <f si="26" t="shared"/>
        <v>"marital_status": null,</v>
      </c>
      <c r="D289" s="8" t="str">
        <f si="29" t="shared"/>
        <v>"marital_status": null,</v>
      </c>
      <c r="E289" s="5" t="str">
        <f si="27" t="shared"/>
        <v>marital_status</v>
      </c>
      <c r="F289" s="5" t="str">
        <f si="28" t="shared"/>
        <v>null</v>
      </c>
      <c r="H289" s="5" t="str">
        <f si="23" t="shared"/>
        <v/>
      </c>
      <c r="I289" s="5" t="str">
        <f si="24" t="shared"/>
        <v/>
      </c>
      <c r="J289" s="5" t="str">
        <f si="25" t="shared"/>
        <v/>
      </c>
      <c r="K289" s="5" t="str">
        <f si="22" t="shared"/>
        <v>marital_status</v>
      </c>
    </row>
    <row ht="15" r="290" spans="1:11" x14ac:dyDescent="0.25">
      <c r="A290" s="11" t="str">
        <f>0</f>
        <v>    "flag": {</v>
      </c>
      <c r="B290" s="8"/>
      <c r="C290" s="8" t="str">
        <f si="26" t="shared"/>
        <v>"military_status": null,</v>
      </c>
      <c r="D290" s="8" t="str">
        <f si="29" t="shared"/>
        <v>"military_status": null,</v>
      </c>
      <c r="E290" s="5" t="str">
        <f si="27" t="shared"/>
        <v>military_status</v>
      </c>
      <c r="F290" s="5" t="str">
        <f si="28" t="shared"/>
        <v>null</v>
      </c>
      <c r="H290" s="5" t="str">
        <f si="23" t="shared"/>
        <v/>
      </c>
      <c r="I290" s="5" t="str">
        <f si="24" t="shared"/>
        <v/>
      </c>
      <c r="J290" s="5" t="str">
        <f si="25" t="shared"/>
        <v/>
      </c>
      <c r="K290" s="5" t="str">
        <f si="22" t="shared"/>
        <v>military_status</v>
      </c>
    </row>
    <row ht="15" r="291" spans="1:11" x14ac:dyDescent="0.25">
      <c r="A291" s="11" t="str">
        <f>0</f>
        <v>      "referred": true</v>
      </c>
      <c r="B291" s="8"/>
      <c r="C291" s="8" t="str">
        <f si="26" t="shared"/>
        <v>"mortgage_or_rental_payment": 900,</v>
      </c>
      <c r="D291" s="8" t="str">
        <f si="29" t="shared"/>
        <v>"mortgage_or_rental_payment": 900,</v>
      </c>
      <c r="E291" s="5" t="str">
        <f si="27" t="shared"/>
        <v>mortgage_or_rental_payment</v>
      </c>
      <c r="F291" s="5" t="str">
        <f si="28" t="shared"/>
        <v>900</v>
      </c>
      <c r="H291" s="5" t="str">
        <f si="23" t="shared"/>
        <v/>
      </c>
      <c r="I291" s="5" t="str">
        <f si="24" t="shared"/>
        <v/>
      </c>
      <c r="J291" s="5" t="str">
        <f si="25" t="shared"/>
        <v/>
      </c>
      <c r="K291" s="5" t="str">
        <f si="22" t="shared"/>
        <v>mortgage_or_rental_payment</v>
      </c>
    </row>
    <row ht="15" r="292" spans="1:11" x14ac:dyDescent="0.25">
      <c r="A292" s="11" t="str">
        <f>0</f>
        <v>    }</v>
      </c>
      <c r="B292" s="8"/>
      <c r="C292" s="8" t="str">
        <f si="26" t="shared"/>
        <v>"position_at_employer": null,</v>
      </c>
      <c r="D292" s="8" t="str">
        <f si="29" t="shared"/>
        <v>"position_at_employer": null,</v>
      </c>
      <c r="E292" s="5" t="str">
        <f si="27" t="shared"/>
        <v>position_at_employer</v>
      </c>
      <c r="F292" s="5" t="str">
        <f si="28" t="shared"/>
        <v>null</v>
      </c>
      <c r="H292" s="5" t="str">
        <f si="23" t="shared"/>
        <v/>
      </c>
      <c r="I292" s="5" t="str">
        <f si="24" t="shared"/>
        <v/>
      </c>
      <c r="J292" s="5" t="str">
        <f si="25" t="shared"/>
        <v/>
      </c>
      <c r="K292" s="5" t="str">
        <f ref="K292:K355" si="30" t="shared">H292&amp;I292&amp;J292&amp;E292</f>
        <v>position_at_employer</v>
      </c>
    </row>
    <row ht="15" r="293" spans="1:11" x14ac:dyDescent="0.25">
      <c r="A293" s="11" t="str">
        <f>0</f>
        <v>  },</v>
      </c>
      <c r="B293" s="8"/>
      <c r="C293" s="8" t="str">
        <f si="26" t="shared"/>
        <v>"relationship_to_borrower": null,</v>
      </c>
      <c r="D293" s="8" t="str">
        <f si="29" t="shared"/>
        <v>"relationship_to_borrower": null,</v>
      </c>
      <c r="E293" s="5" t="str">
        <f si="27" t="shared"/>
        <v>relationship_to_borrower</v>
      </c>
      <c r="F293" s="5" t="str">
        <f si="28" t="shared"/>
        <v>null</v>
      </c>
      <c r="H293" s="5" t="str">
        <f ref="H293:H356" si="31" t="shared">IF(E293="score_table","Scoring",IF(E293="offer_table","Offer",IF(E293="parsed",TEXT(0,""),TEXT(H292,""))))</f>
        <v/>
      </c>
      <c r="I293" s="5" t="str">
        <f ref="I293:I356" si="32" t="shared">IFERROR(IF(H293="Scoring",VLOOKUP("term",E285:F306,2,FALSE),IF(H293="Offer",VLOOKUP("term",E288:F303,2,FALSE),TEXT(0,""))),TEXT(0,""))</f>
        <v/>
      </c>
      <c r="J293" s="5" t="str">
        <f ref="J293:J356" si="33" t="shared">IFERROR(IF(H293="Scoring",VLOOKUP("loan_amount",E279:F300,2,FALSE),IF(H293="Offer",VLOOKUP("loan_amount",E282:F297,2,FALSE),TEXT(0,""))),TEXT(0,""))</f>
        <v/>
      </c>
      <c r="K293" s="5" t="str">
        <f si="30" t="shared"/>
        <v>relationship_to_borrower</v>
      </c>
    </row>
    <row ht="15" r="294" spans="1:11" x14ac:dyDescent="0.25">
      <c r="A294" s="11" t="str">
        <f>0</f>
        <v>  "self_reported": {</v>
      </c>
      <c r="B294" s="8"/>
      <c r="C294" s="8" t="str">
        <f ref="C294:C357" si="34" t="shared">IFERROR(RIGHT(A294,LEN(A294)-FIND("""",A294)+1),"")</f>
        <v>"spouse_address_city": null,</v>
      </c>
      <c r="D294" s="8" t="str">
        <f si="29" t="shared"/>
        <v>"spouse_address_city": null,</v>
      </c>
      <c r="E294" s="5" t="str">
        <f ref="E294:E357" si="35" t="shared">TRIM(IFERROR(SUBSTITUTE(LEFT(D294,FIND(":",D294)-1),"""",""),""))</f>
        <v>spouse_address_city</v>
      </c>
      <c r="F294" s="5" t="str">
        <f ref="F294:F357" si="36" t="shared">TRIM(IFERROR(SUBSTITUTE(SUBSTITUTE(RIGHT(D294,LEN(D294)-FIND(":",D294)),"""",""),",",""),""))</f>
        <v>null</v>
      </c>
      <c r="H294" s="5" t="str">
        <f si="31" t="shared"/>
        <v/>
      </c>
      <c r="I294" s="5" t="str">
        <f si="32" t="shared"/>
        <v/>
      </c>
      <c r="J294" s="5" t="str">
        <f si="33" t="shared"/>
        <v/>
      </c>
      <c r="K294" s="5" t="str">
        <f si="30" t="shared"/>
        <v>spouse_address_city</v>
      </c>
    </row>
    <row ht="15" r="295" spans="1:11" x14ac:dyDescent="0.25">
      <c r="A295" s="11" t="str">
        <f>0</f>
        <v>    "annual_income": 50000,</v>
      </c>
      <c r="B295" s="8"/>
      <c r="C295" s="8" t="str">
        <f si="34" t="shared"/>
        <v>"spouse_address_postal_code": null,</v>
      </c>
      <c r="D295" s="8" t="str">
        <f ref="D295:D358" si="37" t="shared">SUBSTITUTE(SUBSTITUTE(C295,":"&amp;CHAR(160),":"),CHAR(160)," ")</f>
        <v>"spouse_address_postal_code": null,</v>
      </c>
      <c r="E295" s="5" t="str">
        <f si="35" t="shared"/>
        <v>spouse_address_postal_code</v>
      </c>
      <c r="F295" s="5" t="str">
        <f si="36" t="shared"/>
        <v>null</v>
      </c>
      <c r="H295" s="5" t="str">
        <f si="31" t="shared"/>
        <v/>
      </c>
      <c r="I295" s="5" t="str">
        <f si="32" t="shared"/>
        <v/>
      </c>
      <c r="J295" s="5" t="str">
        <f si="33" t="shared"/>
        <v/>
      </c>
      <c r="K295" s="5" t="str">
        <f si="30" t="shared"/>
        <v>spouse_address_postal_code</v>
      </c>
    </row>
    <row ht="15" r="296" spans="1:11" x14ac:dyDescent="0.25">
      <c r="A296" s="11" t="str">
        <f>0</f>
        <v>    "citizenship": null,</v>
      </c>
      <c r="B296" s="8"/>
      <c r="C296" s="8" t="str">
        <f si="34" t="shared"/>
        <v>"spouse_address_state": null,</v>
      </c>
      <c r="D296" s="8" t="str">
        <f si="37" t="shared"/>
        <v>"spouse_address_state": null,</v>
      </c>
      <c r="E296" s="5" t="str">
        <f si="35" t="shared"/>
        <v>spouse_address_state</v>
      </c>
      <c r="F296" s="5" t="str">
        <f si="36" t="shared"/>
        <v>null</v>
      </c>
      <c r="H296" s="5" t="str">
        <f si="31" t="shared"/>
        <v/>
      </c>
      <c r="I296" s="5" t="str">
        <f si="32" t="shared"/>
        <v/>
      </c>
      <c r="J296" s="5" t="str">
        <f si="33" t="shared"/>
        <v/>
      </c>
      <c r="K296" s="5" t="str">
        <f si="30" t="shared"/>
        <v>spouse_address_state</v>
      </c>
    </row>
    <row ht="15" r="297" spans="1:11" x14ac:dyDescent="0.25">
      <c r="A297" s="11" t="str">
        <f>0</f>
        <v>    "employment_status": "Employed - Hourly",</v>
      </c>
      <c r="B297" s="8"/>
      <c r="C297" s="8" t="str">
        <f si="34" t="shared"/>
        <v>"spouse_address_street": null,</v>
      </c>
      <c r="D297" s="8" t="str">
        <f si="37" t="shared"/>
        <v>"spouse_address_street": null,</v>
      </c>
      <c r="E297" s="5" t="str">
        <f si="35" t="shared"/>
        <v>spouse_address_street</v>
      </c>
      <c r="F297" s="5" t="str">
        <f si="36" t="shared"/>
        <v>null</v>
      </c>
      <c r="H297" s="5" t="str">
        <f si="31" t="shared"/>
        <v/>
      </c>
      <c r="I297" s="5" t="str">
        <f si="32" t="shared"/>
        <v/>
      </c>
      <c r="J297" s="5" t="str">
        <f si="33" t="shared"/>
        <v/>
      </c>
      <c r="K297" s="5" t="str">
        <f si="30" t="shared"/>
        <v>spouse_address_street</v>
      </c>
    </row>
    <row ht="15" r="298" spans="1:11" x14ac:dyDescent="0.25">
      <c r="A298" s="11" t="str">
        <f>0</f>
        <v>    "employer_name": null,</v>
      </c>
      <c r="B298" s="8"/>
      <c r="C298" s="8" t="str">
        <f si="34" t="shared"/>
        <v>"tenure_at_employer": 17,</v>
      </c>
      <c r="D298" s="8" t="str">
        <f si="37" t="shared"/>
        <v>"tenure_at_employer": 17,</v>
      </c>
      <c r="E298" s="5" t="str">
        <f si="35" t="shared"/>
        <v>tenure_at_employer</v>
      </c>
      <c r="F298" s="5" t="str">
        <f si="36" t="shared"/>
        <v>17</v>
      </c>
      <c r="H298" s="5" t="str">
        <f si="31" t="shared"/>
        <v/>
      </c>
      <c r="I298" s="5" t="str">
        <f si="32" t="shared"/>
        <v/>
      </c>
      <c r="J298" s="5" t="str">
        <f si="33" t="shared"/>
        <v/>
      </c>
      <c r="K298" s="5" t="str">
        <f si="30" t="shared"/>
        <v>tenure_at_employer</v>
      </c>
    </row>
    <row ht="15" r="299" spans="1:11" x14ac:dyDescent="0.25">
      <c r="A299" s="11" t="str">
        <f>0</f>
        <v>    "employer_phone_number": null,</v>
      </c>
      <c r="B299" s="8"/>
      <c r="C299" s="8" t="str">
        <f si="34" t="shared"/>
        <v>"years_at_current_address": null</v>
      </c>
      <c r="D299" s="8" t="str">
        <f si="37" t="shared"/>
        <v>"years_at_current_address": null</v>
      </c>
      <c r="E299" s="5" t="str">
        <f si="35" t="shared"/>
        <v>years_at_current_address</v>
      </c>
      <c r="F299" s="5" t="str">
        <f si="36" t="shared"/>
        <v>null</v>
      </c>
      <c r="H299" s="5" t="str">
        <f si="31" t="shared"/>
        <v/>
      </c>
      <c r="I299" s="5" t="str">
        <f si="32" t="shared"/>
        <v/>
      </c>
      <c r="J299" s="5" t="str">
        <f si="33" t="shared"/>
        <v/>
      </c>
      <c r="K299" s="5" t="str">
        <f si="30" t="shared"/>
        <v>years_at_current_address</v>
      </c>
    </row>
    <row ht="15" r="300" spans="1:11" x14ac:dyDescent="0.25">
      <c r="A300" s="11" t="str">
        <f>0</f>
        <v>    "home_ownership": "Own a Home with Mortgage",</v>
      </c>
      <c r="B300" s="8"/>
      <c r="C300" s="8" t="str">
        <f si="34" t="shared"/>
        <v/>
      </c>
      <c r="D300" s="8" t="str">
        <f si="37" t="shared"/>
        <v/>
      </c>
      <c r="E300" s="5" t="str">
        <f si="35" t="shared"/>
        <v/>
      </c>
      <c r="F300" s="5" t="str">
        <f si="36" t="shared"/>
        <v/>
      </c>
      <c r="H300" s="5" t="str">
        <f si="31" t="shared"/>
        <v/>
      </c>
      <c r="I300" s="5" t="str">
        <f si="32" t="shared"/>
        <v/>
      </c>
      <c r="J300" s="5" t="str">
        <f si="33" t="shared"/>
        <v/>
      </c>
      <c r="K300" s="5" t="str">
        <f si="30" t="shared"/>
        <v/>
      </c>
    </row>
    <row ht="15" r="301" spans="1:11" x14ac:dyDescent="0.25">
      <c r="A301" s="11" t="str">
        <f>0</f>
        <v>    "household_annual_income": 50000,</v>
      </c>
      <c r="B301" s="8"/>
      <c r="C301" s="8" t="str">
        <f si="34" t="shared"/>
        <v>"sorad": {</v>
      </c>
      <c r="D301" s="8" t="str">
        <f si="37" t="shared"/>
        <v>"sorad": {</v>
      </c>
      <c r="E301" s="5" t="str">
        <f si="35" t="shared"/>
        <v>sorad</v>
      </c>
      <c r="F301" s="5" t="str">
        <f si="36" t="shared"/>
        <v>{</v>
      </c>
      <c r="H301" s="5" t="str">
        <f si="31" t="shared"/>
        <v/>
      </c>
      <c r="I301" s="5" t="str">
        <f si="32" t="shared"/>
        <v/>
      </c>
      <c r="J301" s="5" t="str">
        <f si="33" t="shared"/>
        <v/>
      </c>
      <c r="K301" s="5" t="str">
        <f si="30" t="shared"/>
        <v>sorad</v>
      </c>
    </row>
    <row ht="15" r="302" spans="1:11" x14ac:dyDescent="0.25">
      <c r="A302" s="11" t="str">
        <f>0</f>
        <v>    "loan_purpose": "",</v>
      </c>
      <c r="B302" s="8"/>
      <c r="C302" s="8" t="str">
        <f si="34" t="shared"/>
        <v>"third_party_data": {</v>
      </c>
      <c r="D302" s="8" t="str">
        <f si="37" t="shared"/>
        <v>"third_party_data": {</v>
      </c>
      <c r="E302" s="5" t="str">
        <f si="35" t="shared"/>
        <v>third_party_data</v>
      </c>
      <c r="F302" s="5" t="str">
        <f si="36" t="shared"/>
        <v>{</v>
      </c>
      <c r="H302" s="5" t="str">
        <f si="31" t="shared"/>
        <v/>
      </c>
      <c r="I302" s="5" t="str">
        <f si="32" t="shared"/>
        <v/>
      </c>
      <c r="J302" s="5" t="str">
        <f si="33" t="shared"/>
        <v/>
      </c>
      <c r="K302" s="5" t="str">
        <f si="30" t="shared"/>
        <v>third_party_data</v>
      </c>
    </row>
    <row ht="15" r="303" spans="1:11" x14ac:dyDescent="0.25">
      <c r="A303" s="11" t="str">
        <f>0</f>
        <v>    "marital_status": null,</v>
      </c>
      <c r="B303" s="8"/>
      <c r="C303" s="8" t="str">
        <f si="34" t="shared"/>
        <v>"geoips": [],</v>
      </c>
      <c r="D303" s="8" t="str">
        <f si="37" t="shared"/>
        <v>"geoips": [],</v>
      </c>
      <c r="E303" s="5" t="str">
        <f si="35" t="shared"/>
        <v>geoips</v>
      </c>
      <c r="F303" s="5" t="str">
        <f si="36" t="shared"/>
        <v>[]</v>
      </c>
      <c r="H303" s="5" t="str">
        <f si="31" t="shared"/>
        <v/>
      </c>
      <c r="I303" s="5" t="str">
        <f si="32" t="shared"/>
        <v/>
      </c>
      <c r="J303" s="5" t="str">
        <f si="33" t="shared"/>
        <v/>
      </c>
      <c r="K303" s="5" t="str">
        <f si="30" t="shared"/>
        <v>geoips</v>
      </c>
    </row>
    <row ht="15" r="304" spans="1:11" x14ac:dyDescent="0.25">
      <c r="A304" s="11" t="str">
        <f>0</f>
        <v>    "military_status": null,</v>
      </c>
      <c r="B304" s="8"/>
      <c r="C304" s="8" t="str">
        <f si="34" t="shared"/>
        <v>"soft_credit_pull": "5d86a13d252a3503df29a769"</v>
      </c>
      <c r="D304" s="8" t="str">
        <f si="37" t="shared"/>
        <v>"soft_credit_pull": "5d86a13d252a3503df29a769"</v>
      </c>
      <c r="E304" s="5" t="str">
        <f si="35" t="shared"/>
        <v>soft_credit_pull</v>
      </c>
      <c r="F304" s="5" t="str">
        <f si="36" t="shared"/>
        <v>5d86a13d252a3503df29a769</v>
      </c>
      <c r="H304" s="5" t="str">
        <f si="31" t="shared"/>
        <v/>
      </c>
      <c r="I304" s="5" t="str">
        <f si="32" t="shared"/>
        <v/>
      </c>
      <c r="J304" s="5" t="str">
        <f si="33" t="shared"/>
        <v/>
      </c>
      <c r="K304" s="5" t="str">
        <f si="30" t="shared"/>
        <v>soft_credit_pull</v>
      </c>
    </row>
    <row ht="15" r="305" spans="1:11" x14ac:dyDescent="0.25">
      <c r="A305" s="11" t="str">
        <f>0</f>
        <v>    "mortgage_or_rental_payment": 700,</v>
      </c>
      <c r="B305" s="8"/>
      <c r="C305" s="8" t="str">
        <f si="34" t="shared"/>
        <v/>
      </c>
      <c r="D305" s="8" t="str">
        <f si="37" t="shared"/>
        <v/>
      </c>
      <c r="E305" s="5" t="str">
        <f si="35" t="shared"/>
        <v/>
      </c>
      <c r="F305" s="5" t="str">
        <f si="36" t="shared"/>
        <v/>
      </c>
      <c r="H305" s="5" t="str">
        <f si="31" t="shared"/>
        <v/>
      </c>
      <c r="I305" s="5" t="str">
        <f si="32" t="shared"/>
        <v/>
      </c>
      <c r="J305" s="5" t="str">
        <f si="33" t="shared"/>
        <v/>
      </c>
      <c r="K305" s="5" t="str">
        <f si="30" t="shared"/>
        <v/>
      </c>
    </row>
    <row ht="15" r="306" spans="1:11" x14ac:dyDescent="0.25">
      <c r="A306" s="11" t="str">
        <f>0</f>
        <v>    "position_at_employer": null,</v>
      </c>
      <c r="B306" s="8"/>
      <c r="C306" s="8" t="str">
        <f si="34" t="shared"/>
        <v>"files": [</v>
      </c>
      <c r="D306" s="8" t="str">
        <f si="37" t="shared"/>
        <v>"files": [</v>
      </c>
      <c r="E306" s="5" t="str">
        <f si="35" t="shared"/>
        <v>files</v>
      </c>
      <c r="F306" s="5" t="str">
        <f si="36" t="shared"/>
        <v>[</v>
      </c>
      <c r="H306" s="5" t="str">
        <f si="31" t="shared"/>
        <v/>
      </c>
      <c r="I306" s="5" t="str">
        <f si="32" t="shared"/>
        <v/>
      </c>
      <c r="J306" s="5" t="str">
        <f si="33" t="shared"/>
        <v/>
      </c>
      <c r="K306" s="5" t="str">
        <f si="30" t="shared"/>
        <v>files</v>
      </c>
    </row>
    <row ht="15" r="307" spans="1:11" x14ac:dyDescent="0.25">
      <c r="A307" s="11" t="str">
        <f>0</f>
        <v>    "relationship_to_borrower": null,</v>
      </c>
      <c r="B307" s="8"/>
      <c r="C307" s="8" t="str">
        <f si="34" t="shared"/>
        <v>"5d86a145252a3503df29a77b",</v>
      </c>
      <c r="D307" s="8" t="str">
        <f si="37" t="shared"/>
        <v>"5d86a145252a3503df29a77b",</v>
      </c>
      <c r="E307" s="5" t="str">
        <f si="35" t="shared"/>
        <v/>
      </c>
      <c r="F307" s="5" t="str">
        <f si="36" t="shared"/>
        <v/>
      </c>
      <c r="H307" s="5" t="str">
        <f si="31" t="shared"/>
        <v/>
      </c>
      <c r="I307" s="5" t="str">
        <f si="32" t="shared"/>
        <v/>
      </c>
      <c r="J307" s="5" t="str">
        <f si="33" t="shared"/>
        <v/>
      </c>
      <c r="K307" s="5" t="str">
        <f si="30" t="shared"/>
        <v/>
      </c>
    </row>
    <row ht="15" r="308" spans="1:11" x14ac:dyDescent="0.25">
      <c r="A308" s="11" t="str">
        <f>0</f>
        <v>    "spouse_address_city": null,</v>
      </c>
      <c r="B308" s="8"/>
      <c r="C308" s="8" t="str">
        <f si="34" t="shared"/>
        <v>"5d86a13f252a3503df29a76d",</v>
      </c>
      <c r="D308" s="8" t="str">
        <f si="37" t="shared"/>
        <v>"5d86a13f252a3503df29a76d",</v>
      </c>
      <c r="E308" s="5" t="str">
        <f si="35" t="shared"/>
        <v/>
      </c>
      <c r="F308" s="5" t="str">
        <f si="36" t="shared"/>
        <v/>
      </c>
      <c r="H308" s="5" t="str">
        <f si="31" t="shared"/>
        <v/>
      </c>
      <c r="I308" s="5" t="str">
        <f si="32" t="shared"/>
        <v/>
      </c>
      <c r="J308" s="5" t="str">
        <f si="33" t="shared"/>
        <v/>
      </c>
      <c r="K308" s="5" t="str">
        <f si="30" t="shared"/>
        <v/>
      </c>
    </row>
    <row ht="15" r="309" spans="1:11" x14ac:dyDescent="0.25">
      <c r="A309" s="11" t="str">
        <f>0</f>
        <v>    "spouse_address_postal_code": null,</v>
      </c>
      <c r="B309" s="8"/>
      <c r="C309" s="8" t="str">
        <f si="34" t="shared"/>
        <v>"5d86a142252a3503df29a776",</v>
      </c>
      <c r="D309" s="8" t="str">
        <f si="37" t="shared"/>
        <v>"5d86a142252a3503df29a776",</v>
      </c>
      <c r="E309" s="5" t="str">
        <f si="35" t="shared"/>
        <v/>
      </c>
      <c r="F309" s="5" t="str">
        <f si="36" t="shared"/>
        <v/>
      </c>
      <c r="H309" s="5" t="str">
        <f si="31" t="shared"/>
        <v/>
      </c>
      <c r="I309" s="5" t="str">
        <f si="32" t="shared"/>
        <v/>
      </c>
      <c r="J309" s="5" t="str">
        <f si="33" t="shared"/>
        <v/>
      </c>
      <c r="K309" s="5" t="str">
        <f si="30" t="shared"/>
        <v/>
      </c>
    </row>
    <row ht="15" r="310" spans="1:11" x14ac:dyDescent="0.25">
      <c r="A310" s="11" t="str">
        <f>0</f>
        <v>    "spouse_address_state": null,</v>
      </c>
      <c r="B310" s="8"/>
      <c r="C310" s="8" t="str">
        <f si="34" t="shared"/>
        <v>"5d86a143252a3503df29a779"</v>
      </c>
      <c r="D310" s="8" t="str">
        <f si="37" t="shared"/>
        <v>"5d86a143252a3503df29a779"</v>
      </c>
      <c r="E310" s="5" t="str">
        <f si="35" t="shared"/>
        <v/>
      </c>
      <c r="F310" s="5" t="str">
        <f si="36" t="shared"/>
        <v/>
      </c>
      <c r="H310" s="5" t="str">
        <f si="31" t="shared"/>
        <v/>
      </c>
      <c r="I310" s="5" t="str">
        <f si="32" t="shared"/>
        <v/>
      </c>
      <c r="J310" s="5" t="str">
        <f si="33" t="shared"/>
        <v/>
      </c>
      <c r="K310" s="5" t="str">
        <f si="30" t="shared"/>
        <v/>
      </c>
    </row>
    <row ht="15" r="311" spans="1:11" x14ac:dyDescent="0.25">
      <c r="A311" s="11" t="str">
        <f>0</f>
        <v>    "spouse_address_street": null,</v>
      </c>
      <c r="B311" s="8"/>
      <c r="C311" s="8" t="str">
        <f si="34" t="shared"/>
        <v/>
      </c>
      <c r="D311" s="8" t="str">
        <f si="37" t="shared"/>
        <v/>
      </c>
      <c r="E311" s="5" t="str">
        <f si="35" t="shared"/>
        <v/>
      </c>
      <c r="F311" s="5" t="str">
        <f si="36" t="shared"/>
        <v/>
      </c>
      <c r="H311" s="5" t="str">
        <f si="31" t="shared"/>
        <v/>
      </c>
      <c r="I311" s="5" t="str">
        <f si="32" t="shared"/>
        <v/>
      </c>
      <c r="J311" s="5" t="str">
        <f si="33" t="shared"/>
        <v/>
      </c>
      <c r="K311" s="5" t="str">
        <f si="30" t="shared"/>
        <v/>
      </c>
    </row>
    <row ht="15" r="312" spans="1:11" x14ac:dyDescent="0.25">
      <c r="A312" s="11" t="str">
        <f>0</f>
        <v>    "tenure_at_employer": 17,</v>
      </c>
      <c r="B312" s="8"/>
      <c r="C312" s="8" t="str">
        <f si="34" t="shared"/>
        <v>"application": "5d86a12d252a3503df29a757",</v>
      </c>
      <c r="D312" s="8" t="str">
        <f si="37" t="shared"/>
        <v>"application": "5d86a12d252a3503df29a757",</v>
      </c>
      <c r="E312" s="5" t="str">
        <f si="35" t="shared"/>
        <v>application</v>
      </c>
      <c r="F312" s="5" t="str">
        <f si="36" t="shared"/>
        <v>5d86a12d252a3503df29a757</v>
      </c>
      <c r="H312" s="5" t="str">
        <f si="31" t="shared"/>
        <v/>
      </c>
      <c r="I312" s="5" t="str">
        <f si="32" t="shared"/>
        <v/>
      </c>
      <c r="J312" s="5" t="str">
        <f si="33" t="shared"/>
        <v/>
      </c>
      <c r="K312" s="5" t="str">
        <f si="30" t="shared"/>
        <v>application</v>
      </c>
    </row>
    <row ht="15" r="313" spans="1:11" x14ac:dyDescent="0.25">
      <c r="A313" s="11" t="str">
        <f>0</f>
        <v>    "years_at_current_address": null</v>
      </c>
      <c r="B313" s="8"/>
      <c r="C313" s="8" t="str">
        <f si="34" t="shared"/>
        <v>"customer": "5d86a12c252a3503df29a755"</v>
      </c>
      <c r="D313" s="8" t="str">
        <f si="37" t="shared"/>
        <v>"customer": "5d86a12c252a3503df29a755"</v>
      </c>
      <c r="E313" s="5" t="str">
        <f si="35" t="shared"/>
        <v>customer</v>
      </c>
      <c r="F313" s="5" t="str">
        <f si="36" t="shared"/>
        <v>5d86a12c252a3503df29a755</v>
      </c>
      <c r="H313" s="5" t="str">
        <f si="31" t="shared"/>
        <v/>
      </c>
      <c r="I313" s="5" t="str">
        <f si="32" t="shared"/>
        <v/>
      </c>
      <c r="J313" s="5" t="str">
        <f si="33" t="shared"/>
        <v/>
      </c>
      <c r="K313" s="5" t="str">
        <f si="30" t="shared"/>
        <v>customer</v>
      </c>
    </row>
    <row ht="15" r="314" spans="1:11" x14ac:dyDescent="0.25">
      <c r="A314" s="11" t="str">
        <f>0</f>
        <v>  },</v>
      </c>
      <c r="B314" s="8"/>
      <c r="C314" s="8" t="str">
        <f si="34" t="shared"/>
        <v/>
      </c>
      <c r="D314" s="8" t="str">
        <f si="37" t="shared"/>
        <v/>
      </c>
      <c r="E314" s="5" t="str">
        <f si="35" t="shared"/>
        <v/>
      </c>
      <c r="F314" s="5" t="str">
        <f si="36" t="shared"/>
        <v/>
      </c>
      <c r="H314" s="5" t="str">
        <f si="31" t="shared"/>
        <v/>
      </c>
      <c r="I314" s="5" t="str">
        <f si="32" t="shared"/>
        <v/>
      </c>
      <c r="J314" s="5" t="str">
        <f si="33" t="shared"/>
        <v/>
      </c>
      <c r="K314" s="5" t="str">
        <f si="30" t="shared"/>
        <v/>
      </c>
    </row>
    <row ht="15" r="315" spans="1:11" x14ac:dyDescent="0.25">
      <c r="A315" s="11" t="str">
        <f>0</f>
        <v>  "sorad": {</v>
      </c>
      <c r="B315" s="8"/>
      <c r="C315" s="8" t="str">
        <f si="34" t="shared"/>
        <v>"bav_info": {</v>
      </c>
      <c r="D315" s="8" t="str">
        <f si="37" t="shared"/>
        <v>"bav_info": {</v>
      </c>
      <c r="E315" s="5" t="str">
        <f si="35" t="shared"/>
        <v>bav_info</v>
      </c>
      <c r="F315" s="5" t="str">
        <f si="36" t="shared"/>
        <v>{</v>
      </c>
      <c r="H315" s="5" t="str">
        <f si="31" t="shared"/>
        <v/>
      </c>
      <c r="I315" s="5" t="str">
        <f si="32" t="shared"/>
        <v/>
      </c>
      <c r="J315" s="5" t="str">
        <f si="33" t="shared"/>
        <v/>
      </c>
      <c r="K315" s="5" t="str">
        <f si="30" t="shared"/>
        <v>bav_info</v>
      </c>
    </row>
    <row ht="15" r="316" spans="1:11" x14ac:dyDescent="0.25">
      <c r="A316" s="11" t="str">
        <f>0</f>
        <v>    "third_party_data": {</v>
      </c>
      <c r="B316" s="8"/>
      <c r="C316" s="8" t="str">
        <f si="34" t="shared"/>
        <v>"req_uid": null,</v>
      </c>
      <c r="D316" s="8" t="str">
        <f si="37" t="shared"/>
        <v>"req_uid": null,</v>
      </c>
      <c r="E316" s="5" t="str">
        <f si="35" t="shared"/>
        <v>req_uid</v>
      </c>
      <c r="F316" s="5" t="str">
        <f si="36" t="shared"/>
        <v>null</v>
      </c>
      <c r="H316" s="5" t="str">
        <f si="31" t="shared"/>
        <v/>
      </c>
      <c r="I316" s="5" t="str">
        <f si="32" t="shared"/>
        <v/>
      </c>
      <c r="J316" s="5" t="str">
        <f si="33" t="shared"/>
        <v/>
      </c>
      <c r="K316" s="5" t="str">
        <f si="30" t="shared"/>
        <v>req_uid</v>
      </c>
    </row>
    <row ht="15" r="317" spans="1:11" x14ac:dyDescent="0.25">
      <c r="A317" s="11" t="str">
        <f>0</f>
        <v>      "geoips": [],</v>
      </c>
      <c r="B317" s="8"/>
      <c r="C317" s="8" t="str">
        <f si="34" t="shared"/>
        <v>"application_number": null,</v>
      </c>
      <c r="D317" s="8" t="str">
        <f si="37" t="shared"/>
        <v>"application_number": null,</v>
      </c>
      <c r="E317" s="5" t="str">
        <f si="35" t="shared"/>
        <v>application_number</v>
      </c>
      <c r="F317" s="5" t="str">
        <f si="36" t="shared"/>
        <v>null</v>
      </c>
      <c r="H317" s="5" t="str">
        <f si="31" t="shared"/>
        <v/>
      </c>
      <c r="I317" s="5" t="str">
        <f si="32" t="shared"/>
        <v/>
      </c>
      <c r="J317" s="5" t="str">
        <f si="33" t="shared"/>
        <v/>
      </c>
      <c r="K317" s="5" t="str">
        <f si="30" t="shared"/>
        <v>application_number</v>
      </c>
    </row>
    <row ht="15" r="318" spans="1:11" x14ac:dyDescent="0.25">
      <c r="A318" s="11" t="str">
        <f>0</f>
        <v>      "soft_credit_pull": "5efa0980f3df2b0491a21f14"</v>
      </c>
      <c r="B318" s="8"/>
      <c r="C318" s="8" t="str">
        <f si="34" t="shared"/>
        <v>"decision_timestamp": null,</v>
      </c>
      <c r="D318" s="8" t="str">
        <f si="37" t="shared"/>
        <v>"decision_timestamp": null,</v>
      </c>
      <c r="E318" s="5" t="str">
        <f si="35" t="shared"/>
        <v>decision_timestamp</v>
      </c>
      <c r="F318" s="5" t="str">
        <f si="36" t="shared"/>
        <v>null</v>
      </c>
      <c r="H318" s="5" t="str">
        <f si="31" t="shared"/>
        <v/>
      </c>
      <c r="I318" s="5" t="str">
        <f si="32" t="shared"/>
        <v/>
      </c>
      <c r="J318" s="5" t="str">
        <f si="33" t="shared"/>
        <v/>
      </c>
      <c r="K318" s="5" t="str">
        <f si="30" t="shared"/>
        <v>decision_timestamp</v>
      </c>
    </row>
    <row ht="15" r="319" spans="1:11" x14ac:dyDescent="0.25">
      <c r="A319" s="11" t="str">
        <f>0</f>
        <v>    },</v>
      </c>
      <c r="B319" s="8"/>
      <c r="C319" s="8" t="str">
        <f si="34" t="shared"/>
        <v>"recommended_loan_amount": null,</v>
      </c>
      <c r="D319" s="8" t="str">
        <f si="37" t="shared"/>
        <v>"recommended_loan_amount": null,</v>
      </c>
      <c r="E319" s="5" t="str">
        <f si="35" t="shared"/>
        <v>recommended_loan_amount</v>
      </c>
      <c r="F319" s="5" t="str">
        <f si="36" t="shared"/>
        <v>null</v>
      </c>
      <c r="H319" s="5" t="str">
        <f si="31" t="shared"/>
        <v/>
      </c>
      <c r="I319" s="5" t="str">
        <f si="32" t="shared"/>
        <v/>
      </c>
      <c r="J319" s="5" t="str">
        <f si="33" t="shared"/>
        <v/>
      </c>
      <c r="K319" s="5" t="str">
        <f si="30" t="shared"/>
        <v>recommended_loan_amount</v>
      </c>
    </row>
    <row ht="15" r="320" spans="1:11" x14ac:dyDescent="0.25">
      <c r="A320" s="11" t="str">
        <f>0</f>
        <v>    "files": [</v>
      </c>
      <c r="B320" s="8"/>
      <c r="C320" s="8" t="str">
        <f si="34" t="shared"/>
        <v>"max_loan_amount": null,</v>
      </c>
      <c r="D320" s="8" t="str">
        <f si="37" t="shared"/>
        <v>"max_loan_amount": null,</v>
      </c>
      <c r="E320" s="5" t="str">
        <f si="35" t="shared"/>
        <v>max_loan_amount</v>
      </c>
      <c r="F320" s="5" t="str">
        <f si="36" t="shared"/>
        <v>null</v>
      </c>
      <c r="H320" s="5" t="str">
        <f si="31" t="shared"/>
        <v/>
      </c>
      <c r="I320" s="5" t="str">
        <f si="32" t="shared"/>
        <v/>
      </c>
      <c r="J320" s="5" t="str">
        <f si="33" t="shared"/>
        <v/>
      </c>
      <c r="K320" s="5" t="str">
        <f si="30" t="shared"/>
        <v>max_loan_amount</v>
      </c>
    </row>
    <row ht="15" r="321" spans="1:11" x14ac:dyDescent="0.25">
      <c r="A321" s="11" t="str">
        <f>0</f>
        <v>      "5efa0982f3df2b0491a21f1f",</v>
      </c>
      <c r="B321" s="8"/>
      <c r="C321" s="8" t="str">
        <f si="34" t="shared"/>
        <v>"risk_level": null,</v>
      </c>
      <c r="D321" s="8" t="str">
        <f si="37" t="shared"/>
        <v>"risk_level": null,</v>
      </c>
      <c r="E321" s="5" t="str">
        <f si="35" t="shared"/>
        <v>risk_level</v>
      </c>
      <c r="F321" s="5" t="str">
        <f si="36" t="shared"/>
        <v>null</v>
      </c>
      <c r="H321" s="5" t="str">
        <f si="31" t="shared"/>
        <v/>
      </c>
      <c r="I321" s="5" t="str">
        <f si="32" t="shared"/>
        <v/>
      </c>
      <c r="J321" s="5" t="str">
        <f si="33" t="shared"/>
        <v/>
      </c>
      <c r="K321" s="5" t="str">
        <f si="30" t="shared"/>
        <v>risk_level</v>
      </c>
    </row>
    <row ht="15" r="322" spans="1:11" x14ac:dyDescent="0.25">
      <c r="A322" s="11" t="str">
        <f>0</f>
        <v>      "5efa0981f3df2b0491a21f19",</v>
      </c>
      <c r="B322" s="8"/>
      <c r="C322" s="8" t="str">
        <f si="34" t="shared"/>
        <v>"unable_to_validate": null,</v>
      </c>
      <c r="D322" s="8" t="str">
        <f si="37" t="shared"/>
        <v>"unable_to_validate": null,</v>
      </c>
      <c r="E322" s="5" t="str">
        <f si="35" t="shared"/>
        <v>unable_to_validate</v>
      </c>
      <c r="F322" s="5" t="str">
        <f si="36" t="shared"/>
        <v>null</v>
      </c>
      <c r="H322" s="5" t="str">
        <f si="31" t="shared"/>
        <v/>
      </c>
      <c r="I322" s="5" t="str">
        <f si="32" t="shared"/>
        <v/>
      </c>
      <c r="J322" s="5" t="str">
        <f si="33" t="shared"/>
        <v/>
      </c>
      <c r="K322" s="5" t="str">
        <f si="30" t="shared"/>
        <v>unable_to_validate</v>
      </c>
    </row>
    <row ht="15" r="323" spans="1:11" x14ac:dyDescent="0.25">
      <c r="A323" s="11" t="str">
        <f>0</f>
        <v>      "5efa0981f3df2b0491a21f1b",</v>
      </c>
      <c r="B323" s="8"/>
      <c r="C323" s="8" t="str">
        <f si="34" t="shared"/>
        <v>"score": null,</v>
      </c>
      <c r="D323" s="8" t="str">
        <f si="37" t="shared"/>
        <v>"score": null,</v>
      </c>
      <c r="E323" s="5" t="str">
        <f si="35" t="shared"/>
        <v>score</v>
      </c>
      <c r="F323" s="5" t="str">
        <f si="36" t="shared"/>
        <v>null</v>
      </c>
      <c r="H323" s="5" t="str">
        <f si="31" t="shared"/>
        <v/>
      </c>
      <c r="I323" s="5" t="str">
        <f si="32" t="shared"/>
        <v/>
      </c>
      <c r="J323" s="5" t="str">
        <f si="33" t="shared"/>
        <v/>
      </c>
      <c r="K323" s="5" t="str">
        <f si="30" t="shared"/>
        <v>score</v>
      </c>
    </row>
    <row ht="15" r="324" spans="1:11" x14ac:dyDescent="0.25">
      <c r="A324" s="11" t="str">
        <f>0</f>
        <v>      "5efa0981f3df2b0491a21f1d"</v>
      </c>
      <c r="B324" s="8"/>
      <c r="C324" s="8" t="str">
        <f si="34" t="shared"/>
        <v>"aba_routing": null,</v>
      </c>
      <c r="D324" s="8" t="str">
        <f si="37" t="shared"/>
        <v>"aba_routing": null,</v>
      </c>
      <c r="E324" s="5" t="str">
        <f si="35" t="shared"/>
        <v>aba_routing</v>
      </c>
      <c r="F324" s="5" t="str">
        <f si="36" t="shared"/>
        <v>null</v>
      </c>
      <c r="H324" s="5" t="str">
        <f si="31" t="shared"/>
        <v/>
      </c>
      <c r="I324" s="5" t="str">
        <f si="32" t="shared"/>
        <v/>
      </c>
      <c r="J324" s="5" t="str">
        <f si="33" t="shared"/>
        <v/>
      </c>
      <c r="K324" s="5" t="str">
        <f si="30" t="shared"/>
        <v>aba_routing</v>
      </c>
    </row>
    <row ht="15" r="325" spans="1:11" x14ac:dyDescent="0.25">
      <c r="A325" s="11" t="str">
        <f>0</f>
        <v>    ],</v>
      </c>
      <c r="B325" s="8"/>
      <c r="C325" s="8" t="str">
        <f si="34" t="shared"/>
        <v>"bank_name": null,</v>
      </c>
      <c r="D325" s="8" t="str">
        <f si="37" t="shared"/>
        <v>"bank_name": null,</v>
      </c>
      <c r="E325" s="5" t="str">
        <f si="35" t="shared"/>
        <v>bank_name</v>
      </c>
      <c r="F325" s="5" t="str">
        <f si="36" t="shared"/>
        <v>null</v>
      </c>
      <c r="H325" s="5" t="str">
        <f si="31" t="shared"/>
        <v/>
      </c>
      <c r="I325" s="5" t="str">
        <f si="32" t="shared"/>
        <v/>
      </c>
      <c r="J325" s="5" t="str">
        <f si="33" t="shared"/>
        <v/>
      </c>
      <c r="K325" s="5" t="str">
        <f si="30" t="shared"/>
        <v>bank_name</v>
      </c>
    </row>
    <row ht="15" r="326" spans="1:11" x14ac:dyDescent="0.25">
      <c r="A326" s="11" t="str">
        <f>0</f>
        <v>    "application": "5efa0973f3df2b0491a21eff",</v>
      </c>
      <c r="B326" s="8"/>
      <c r="C326" s="8" t="str">
        <f si="34" t="shared"/>
        <v>"state_code": null,</v>
      </c>
      <c r="D326" s="8" t="str">
        <f si="37" t="shared"/>
        <v>"state_code": null,</v>
      </c>
      <c r="E326" s="5" t="str">
        <f si="35" t="shared"/>
        <v>state_code</v>
      </c>
      <c r="F326" s="5" t="str">
        <f si="36" t="shared"/>
        <v>null</v>
      </c>
      <c r="H326" s="5" t="str">
        <f si="31" t="shared"/>
        <v/>
      </c>
      <c r="I326" s="5" t="str">
        <f si="32" t="shared"/>
        <v/>
      </c>
      <c r="J326" s="5" t="str">
        <f si="33" t="shared"/>
        <v/>
      </c>
      <c r="K326" s="5" t="str">
        <f si="30" t="shared"/>
        <v>state_code</v>
      </c>
    </row>
    <row ht="15" r="327" spans="1:11" x14ac:dyDescent="0.25">
      <c r="A327" s="11" t="str">
        <f>0</f>
        <v>    "customer": "5efa0973f3df2b0491a21efe"</v>
      </c>
      <c r="B327" s="8"/>
      <c r="C327" s="8" t="str">
        <f si="34" t="shared"/>
        <v>"ach_verified": null,</v>
      </c>
      <c r="D327" s="8" t="str">
        <f si="37" t="shared"/>
        <v>"ach_verified": null,</v>
      </c>
      <c r="E327" s="5" t="str">
        <f si="35" t="shared"/>
        <v>ach_verified</v>
      </c>
      <c r="F327" s="5" t="str">
        <f si="36" t="shared"/>
        <v>null</v>
      </c>
      <c r="H327" s="5" t="str">
        <f si="31" t="shared"/>
        <v/>
      </c>
      <c r="I327" s="5" t="str">
        <f si="32" t="shared"/>
        <v/>
      </c>
      <c r="J327" s="5" t="str">
        <f si="33" t="shared"/>
        <v/>
      </c>
      <c r="K327" s="5" t="str">
        <f si="30" t="shared"/>
        <v>ach_verified</v>
      </c>
    </row>
    <row ht="15" r="328" spans="1:11" x14ac:dyDescent="0.25">
      <c r="A328" s="11" t="str">
        <f>0</f>
        <v>  },</v>
      </c>
      <c r="B328" s="8"/>
      <c r="C328" s="8" t="str">
        <f si="34" t="shared"/>
        <v>"loan_range_indicator": null,</v>
      </c>
      <c r="D328" s="8" t="str">
        <f si="37" t="shared"/>
        <v>"loan_range_indicator": null,</v>
      </c>
      <c r="E328" s="5" t="str">
        <f si="35" t="shared"/>
        <v>loan_range_indicator</v>
      </c>
      <c r="F328" s="5" t="str">
        <f si="36" t="shared"/>
        <v>null</v>
      </c>
      <c r="H328" s="5" t="str">
        <f si="31" t="shared"/>
        <v/>
      </c>
      <c r="I328" s="5" t="str">
        <f si="32" t="shared"/>
        <v/>
      </c>
      <c r="J328" s="5" t="str">
        <f si="33" t="shared"/>
        <v/>
      </c>
      <c r="K328" s="5" t="str">
        <f si="30" t="shared"/>
        <v>loan_range_indicator</v>
      </c>
    </row>
    <row ht="15" r="329" spans="1:11" x14ac:dyDescent="0.25">
      <c r="A329" s="11" t="str">
        <f>0</f>
        <v>  "bav_info": {</v>
      </c>
      <c r="B329" s="8"/>
      <c r="C329" s="8" t="str">
        <f si="34" t="shared"/>
        <v>"loan_default_differential": null,</v>
      </c>
      <c r="D329" s="8" t="str">
        <f si="37" t="shared"/>
        <v>"loan_default_differential": null,</v>
      </c>
      <c r="E329" s="5" t="str">
        <f si="35" t="shared"/>
        <v>loan_default_differential</v>
      </c>
      <c r="F329" s="5" t="str">
        <f si="36" t="shared"/>
        <v>null</v>
      </c>
      <c r="H329" s="5" t="str">
        <f si="31" t="shared"/>
        <v/>
      </c>
      <c r="I329" s="5" t="str">
        <f si="32" t="shared"/>
        <v/>
      </c>
      <c r="J329" s="5" t="str">
        <f si="33" t="shared"/>
        <v/>
      </c>
      <c r="K329" s="5" t="str">
        <f si="30" t="shared"/>
        <v>loan_default_differential</v>
      </c>
    </row>
    <row ht="15" r="330" spans="1:11" x14ac:dyDescent="0.25">
      <c r="A330" s="11" t="str">
        <f>0</f>
        <v>    "req_uid": null,</v>
      </c>
      <c r="B330" s="8"/>
      <c r="C330" s="8" t="str">
        <f si="34" t="shared"/>
        <v>"application_aba": null,</v>
      </c>
      <c r="D330" s="8" t="str">
        <f si="37" t="shared"/>
        <v>"application_aba": null,</v>
      </c>
      <c r="E330" s="5" t="str">
        <f si="35" t="shared"/>
        <v>application_aba</v>
      </c>
      <c r="F330" s="5" t="str">
        <f si="36" t="shared"/>
        <v>null</v>
      </c>
      <c r="H330" s="5" t="str">
        <f si="31" t="shared"/>
        <v/>
      </c>
      <c r="I330" s="5" t="str">
        <f si="32" t="shared"/>
        <v/>
      </c>
      <c r="J330" s="5" t="str">
        <f si="33" t="shared"/>
        <v/>
      </c>
      <c r="K330" s="5" t="str">
        <f si="30" t="shared"/>
        <v>application_aba</v>
      </c>
    </row>
    <row ht="15" r="331" spans="1:11" x14ac:dyDescent="0.25">
      <c r="A331" s="11" t="str">
        <f>0</f>
        <v>    "application_number": null,</v>
      </c>
      <c r="B331" s="8"/>
      <c r="C331" s="8" t="str">
        <f si="34" t="shared"/>
        <v>"decision_code": null,</v>
      </c>
      <c r="D331" s="8" t="str">
        <f si="37" t="shared"/>
        <v>"decision_code": null,</v>
      </c>
      <c r="E331" s="5" t="str">
        <f si="35" t="shared"/>
        <v>decision_code</v>
      </c>
      <c r="F331" s="5" t="str">
        <f si="36" t="shared"/>
        <v>null</v>
      </c>
      <c r="H331" s="5" t="str">
        <f si="31" t="shared"/>
        <v/>
      </c>
      <c r="I331" s="5" t="str">
        <f si="32" t="shared"/>
        <v/>
      </c>
      <c r="J331" s="5" t="str">
        <f si="33" t="shared"/>
        <v/>
      </c>
      <c r="K331" s="5" t="str">
        <f si="30" t="shared"/>
        <v>decision_code</v>
      </c>
    </row>
    <row ht="15" r="332" spans="1:11" x14ac:dyDescent="0.25">
      <c r="A332" s="11" t="str">
        <f>0</f>
        <v>    "decision_timestamp": null,</v>
      </c>
      <c r="B332" s="8"/>
      <c r="C332" s="8" t="str">
        <f si="34" t="shared"/>
        <v>"decision_value": null,</v>
      </c>
      <c r="D332" s="8" t="str">
        <f si="37" t="shared"/>
        <v>"decision_value": null,</v>
      </c>
      <c r="E332" s="5" t="str">
        <f si="35" t="shared"/>
        <v>decision_value</v>
      </c>
      <c r="F332" s="5" t="str">
        <f si="36" t="shared"/>
        <v>null</v>
      </c>
      <c r="H332" s="5" t="str">
        <f si="31" t="shared"/>
        <v/>
      </c>
      <c r="I332" s="5" t="str">
        <f si="32" t="shared"/>
        <v/>
      </c>
      <c r="J332" s="5" t="str">
        <f si="33" t="shared"/>
        <v/>
      </c>
      <c r="K332" s="5" t="str">
        <f si="30" t="shared"/>
        <v>decision_value</v>
      </c>
    </row>
    <row ht="15" r="333" spans="1:11" x14ac:dyDescent="0.25">
      <c r="A333" s="11" t="str">
        <f>0</f>
        <v>    "recommended_loan_amount": null,</v>
      </c>
      <c r="B333" s="8"/>
      <c r="C333" s="8" t="str">
        <f si="34" t="shared"/>
        <v>"aba_count": null,</v>
      </c>
      <c r="D333" s="8" t="str">
        <f si="37" t="shared"/>
        <v>"aba_count": null,</v>
      </c>
      <c r="E333" s="5" t="str">
        <f si="35" t="shared"/>
        <v>aba_count</v>
      </c>
      <c r="F333" s="5" t="str">
        <f si="36" t="shared"/>
        <v>null</v>
      </c>
      <c r="H333" s="5" t="str">
        <f si="31" t="shared"/>
        <v/>
      </c>
      <c r="I333" s="5" t="str">
        <f si="32" t="shared"/>
        <v/>
      </c>
      <c r="J333" s="5" t="str">
        <f si="33" t="shared"/>
        <v/>
      </c>
      <c r="K333" s="5" t="str">
        <f si="30" t="shared"/>
        <v>aba_count</v>
      </c>
    </row>
    <row ht="15" r="334" spans="1:11" x14ac:dyDescent="0.25">
      <c r="A334" s="11" t="str">
        <f>0</f>
        <v>    "max_loan_amount": null,</v>
      </c>
      <c r="B334" s="8"/>
      <c r="C334" s="8" t="str">
        <f si="34" t="shared"/>
        <v>"account_count": null,</v>
      </c>
      <c r="D334" s="8" t="str">
        <f si="37" t="shared"/>
        <v>"account_count": null,</v>
      </c>
      <c r="E334" s="5" t="str">
        <f si="35" t="shared"/>
        <v>account_count</v>
      </c>
      <c r="F334" s="5" t="str">
        <f si="36" t="shared"/>
        <v>null</v>
      </c>
      <c r="H334" s="5" t="str">
        <f si="31" t="shared"/>
        <v/>
      </c>
      <c r="I334" s="5" t="str">
        <f si="32" t="shared"/>
        <v/>
      </c>
      <c r="J334" s="5" t="str">
        <f si="33" t="shared"/>
        <v/>
      </c>
      <c r="K334" s="5" t="str">
        <f si="30" t="shared"/>
        <v>account_count</v>
      </c>
    </row>
    <row ht="15" r="335" spans="1:11" x14ac:dyDescent="0.25">
      <c r="A335" s="11" t="str">
        <f>0</f>
        <v>    "risk_level": null,</v>
      </c>
      <c r="B335" s="8"/>
      <c r="C335" s="8" t="str">
        <f si="34" t="shared"/>
        <v>"possible_non_dda_account": null</v>
      </c>
      <c r="D335" s="8" t="str">
        <f si="37" t="shared"/>
        <v>"possible_non_dda_account": null</v>
      </c>
      <c r="E335" s="5" t="str">
        <f si="35" t="shared"/>
        <v>possible_non_dda_account</v>
      </c>
      <c r="F335" s="5" t="str">
        <f si="36" t="shared"/>
        <v>null</v>
      </c>
      <c r="H335" s="5" t="str">
        <f si="31" t="shared"/>
        <v/>
      </c>
      <c r="I335" s="5" t="str">
        <f si="32" t="shared"/>
        <v/>
      </c>
      <c r="J335" s="5" t="str">
        <f si="33" t="shared"/>
        <v/>
      </c>
      <c r="K335" s="5" t="str">
        <f si="30" t="shared"/>
        <v>possible_non_dda_account</v>
      </c>
    </row>
    <row ht="15" r="336" spans="1:11" x14ac:dyDescent="0.25">
      <c r="A336" s="11" t="str">
        <f>0</f>
        <v>    "unable_to_validate": null,</v>
      </c>
      <c r="B336" s="8"/>
      <c r="C336" s="8" t="str">
        <f si="34" t="shared"/>
        <v/>
      </c>
      <c r="D336" s="8" t="str">
        <f si="37" t="shared"/>
        <v/>
      </c>
      <c r="E336" s="5" t="str">
        <f si="35" t="shared"/>
        <v/>
      </c>
      <c r="F336" s="5" t="str">
        <f si="36" t="shared"/>
        <v/>
      </c>
      <c r="H336" s="5" t="str">
        <f si="31" t="shared"/>
        <v/>
      </c>
      <c r="I336" s="5" t="str">
        <f si="32" t="shared"/>
        <v/>
      </c>
      <c r="J336" s="5" t="str">
        <f si="33" t="shared"/>
        <v/>
      </c>
      <c r="K336" s="5" t="str">
        <f si="30" t="shared"/>
        <v/>
      </c>
    </row>
    <row ht="15" r="337" spans="1:11" x14ac:dyDescent="0.25">
      <c r="A337" s="11" t="str">
        <f>0</f>
        <v>    "score": null,</v>
      </c>
      <c r="B337" s="8"/>
      <c r="C337" s="8" t="str">
        <f si="34" t="shared"/>
        <v>"ibv_info": {</v>
      </c>
      <c r="D337" s="8" t="str">
        <f si="37" t="shared"/>
        <v>"ibv_info": {</v>
      </c>
      <c r="E337" s="5" t="str">
        <f si="35" t="shared"/>
        <v>ibv_info</v>
      </c>
      <c r="F337" s="5" t="str">
        <f si="36" t="shared"/>
        <v>{</v>
      </c>
      <c r="H337" s="5" t="str">
        <f si="31" t="shared"/>
        <v/>
      </c>
      <c r="I337" s="5" t="str">
        <f si="32" t="shared"/>
        <v/>
      </c>
      <c r="J337" s="5" t="str">
        <f si="33" t="shared"/>
        <v/>
      </c>
      <c r="K337" s="5" t="str">
        <f si="30" t="shared"/>
        <v>ibv_info</v>
      </c>
    </row>
    <row ht="15" r="338" spans="1:11" x14ac:dyDescent="0.25">
      <c r="A338" s="11" t="str">
        <f>0</f>
        <v>    "aba_routing": null,</v>
      </c>
      <c r="B338" s="8"/>
      <c r="C338" s="8" t="str">
        <f si="34" t="shared"/>
        <v>"request_token": null,</v>
      </c>
      <c r="D338" s="8" t="str">
        <f si="37" t="shared"/>
        <v>"request_token": null,</v>
      </c>
      <c r="E338" s="5" t="str">
        <f si="35" t="shared"/>
        <v>request_token</v>
      </c>
      <c r="F338" s="5" t="str">
        <f si="36" t="shared"/>
        <v>null</v>
      </c>
      <c r="H338" s="5" t="str">
        <f si="31" t="shared"/>
        <v/>
      </c>
      <c r="I338" s="5" t="str">
        <f si="32" t="shared"/>
        <v/>
      </c>
      <c r="J338" s="5" t="str">
        <f si="33" t="shared"/>
        <v/>
      </c>
      <c r="K338" s="5" t="str">
        <f si="30" t="shared"/>
        <v>request_token</v>
      </c>
    </row>
    <row ht="15" r="339" spans="1:11" x14ac:dyDescent="0.25">
      <c r="A339" s="11" t="str">
        <f>0</f>
        <v>    "bank_name": null,</v>
      </c>
      <c r="B339" s="8"/>
      <c r="C339" s="8" t="str">
        <f si="34" t="shared"/>
        <v>"verified": null,</v>
      </c>
      <c r="D339" s="8" t="str">
        <f si="37" t="shared"/>
        <v>"verified": null,</v>
      </c>
      <c r="E339" s="5" t="str">
        <f si="35" t="shared"/>
        <v>verified</v>
      </c>
      <c r="F339" s="5" t="str">
        <f si="36" t="shared"/>
        <v>null</v>
      </c>
      <c r="H339" s="5" t="str">
        <f si="31" t="shared"/>
        <v/>
      </c>
      <c r="I339" s="5" t="str">
        <f si="32" t="shared"/>
        <v/>
      </c>
      <c r="J339" s="5" t="str">
        <f si="33" t="shared"/>
        <v/>
      </c>
      <c r="K339" s="5" t="str">
        <f si="30" t="shared"/>
        <v>verified</v>
      </c>
    </row>
    <row ht="15" r="340" spans="1:11" x14ac:dyDescent="0.25">
      <c r="A340" s="11" t="str">
        <f>0</f>
        <v>    "state_code": null,</v>
      </c>
      <c r="B340" s="8"/>
      <c r="C340" s="8" t="str">
        <f si="34" t="shared"/>
        <v>"bank_account_number": null,</v>
      </c>
      <c r="D340" s="8" t="str">
        <f si="37" t="shared"/>
        <v>"bank_account_number": null,</v>
      </c>
      <c r="E340" s="5" t="str">
        <f si="35" t="shared"/>
        <v>bank_account_number</v>
      </c>
      <c r="F340" s="5" t="str">
        <f si="36" t="shared"/>
        <v>null</v>
      </c>
      <c r="H340" s="5" t="str">
        <f si="31" t="shared"/>
        <v/>
      </c>
      <c r="I340" s="5" t="str">
        <f si="32" t="shared"/>
        <v/>
      </c>
      <c r="J340" s="5" t="str">
        <f si="33" t="shared"/>
        <v/>
      </c>
      <c r="K340" s="5" t="str">
        <f si="30" t="shared"/>
        <v>bank_account_number</v>
      </c>
    </row>
    <row ht="15" r="341" spans="1:11" x14ac:dyDescent="0.25">
      <c r="A341" s="11" t="str">
        <f>0</f>
        <v>    "ach_verified": null,</v>
      </c>
      <c r="B341" s="8"/>
      <c r="C341" s="8" t="str">
        <f si="34" t="shared"/>
        <v>"bank_account_type": null,</v>
      </c>
      <c r="D341" s="8" t="str">
        <f si="37" t="shared"/>
        <v>"bank_account_type": null,</v>
      </c>
      <c r="E341" s="5" t="str">
        <f si="35" t="shared"/>
        <v>bank_account_type</v>
      </c>
      <c r="F341" s="5" t="str">
        <f si="36" t="shared"/>
        <v>null</v>
      </c>
      <c r="H341" s="5" t="str">
        <f si="31" t="shared"/>
        <v/>
      </c>
      <c r="I341" s="5" t="str">
        <f si="32" t="shared"/>
        <v/>
      </c>
      <c r="J341" s="5" t="str">
        <f si="33" t="shared"/>
        <v/>
      </c>
      <c r="K341" s="5" t="str">
        <f si="30" t="shared"/>
        <v>bank_account_type</v>
      </c>
    </row>
    <row ht="15" r="342" spans="1:11" x14ac:dyDescent="0.25">
      <c r="A342" s="11" t="str">
        <f>0</f>
        <v>    "loan_range_indicator": null,</v>
      </c>
      <c r="B342" s="8"/>
      <c r="C342" s="8" t="str">
        <f si="34" t="shared"/>
        <v>"bank_name": null,</v>
      </c>
      <c r="D342" s="8" t="str">
        <f si="37" t="shared"/>
        <v>"bank_name": null,</v>
      </c>
      <c r="E342" s="5" t="str">
        <f si="35" t="shared"/>
        <v>bank_name</v>
      </c>
      <c r="F342" s="5" t="str">
        <f si="36" t="shared"/>
        <v>null</v>
      </c>
      <c r="H342" s="5" t="str">
        <f si="31" t="shared"/>
        <v/>
      </c>
      <c r="I342" s="5" t="str">
        <f si="32" t="shared"/>
        <v/>
      </c>
      <c r="J342" s="5" t="str">
        <f si="33" t="shared"/>
        <v/>
      </c>
      <c r="K342" s="5" t="str">
        <f si="30" t="shared"/>
        <v>bank_name</v>
      </c>
    </row>
    <row ht="15" r="343" spans="1:11" x14ac:dyDescent="0.25">
      <c r="A343" s="11" t="str">
        <f>0</f>
        <v>    "loan_default_differential": null,</v>
      </c>
      <c r="B343" s="8"/>
      <c r="C343" s="8" t="str">
        <f si="34" t="shared"/>
        <v>"bank_routing_number": null</v>
      </c>
      <c r="D343" s="8" t="str">
        <f si="37" t="shared"/>
        <v>"bank_routing_number": null</v>
      </c>
      <c r="E343" s="5" t="str">
        <f si="35" t="shared"/>
        <v>bank_routing_number</v>
      </c>
      <c r="F343" s="5" t="str">
        <f si="36" t="shared"/>
        <v>null</v>
      </c>
      <c r="H343" s="5" t="str">
        <f si="31" t="shared"/>
        <v/>
      </c>
      <c r="I343" s="5" t="str">
        <f si="32" t="shared"/>
        <v/>
      </c>
      <c r="J343" s="5" t="str">
        <f si="33" t="shared"/>
        <v/>
      </c>
      <c r="K343" s="5" t="str">
        <f si="30" t="shared"/>
        <v>bank_routing_number</v>
      </c>
    </row>
    <row ht="15" r="344" spans="1:11" x14ac:dyDescent="0.25">
      <c r="A344" s="11" t="str">
        <f>0</f>
        <v>    "application_aba": null,</v>
      </c>
      <c r="B344" s="8"/>
      <c r="C344" s="8" t="str">
        <f si="34" t="shared"/>
        <v/>
      </c>
      <c r="D344" s="8" t="str">
        <f si="37" t="shared"/>
        <v/>
      </c>
      <c r="E344" s="5" t="str">
        <f si="35" t="shared"/>
        <v/>
      </c>
      <c r="F344" s="5" t="str">
        <f si="36" t="shared"/>
        <v/>
      </c>
      <c r="H344" s="5" t="str">
        <f si="31" t="shared"/>
        <v/>
      </c>
      <c r="I344" s="5" t="str">
        <f si="32" t="shared"/>
        <v/>
      </c>
      <c r="J344" s="5" t="str">
        <f si="33" t="shared"/>
        <v/>
      </c>
      <c r="K344" s="5" t="str">
        <f si="30" t="shared"/>
        <v/>
      </c>
    </row>
    <row ht="15" r="345" spans="1:11" x14ac:dyDescent="0.25">
      <c r="A345" s="11" t="str">
        <f>0</f>
        <v>    "decision_code": null,</v>
      </c>
      <c r="B345" s="8"/>
      <c r="C345" s="8" t="str">
        <f si="34" t="shared"/>
        <v>"contenttypes": [],</v>
      </c>
      <c r="D345" s="8" t="str">
        <f si="37" t="shared"/>
        <v>"contenttypes": [],</v>
      </c>
      <c r="E345" s="5" t="str">
        <f si="35" t="shared"/>
        <v>contenttypes</v>
      </c>
      <c r="F345" s="5" t="str">
        <f si="36" t="shared"/>
        <v>[]</v>
      </c>
      <c r="H345" s="5" t="str">
        <f si="31" t="shared"/>
        <v/>
      </c>
      <c r="I345" s="5" t="str">
        <f si="32" t="shared"/>
        <v/>
      </c>
      <c r="J345" s="5" t="str">
        <f si="33" t="shared"/>
        <v/>
      </c>
      <c r="K345" s="5" t="str">
        <f si="30" t="shared"/>
        <v>contenttypes</v>
      </c>
    </row>
    <row ht="15" r="346" spans="1:11" x14ac:dyDescent="0.25">
      <c r="A346" s="11" t="str">
        <f>0</f>
        <v>    "decision_value": null,</v>
      </c>
      <c r="B346" s="8"/>
      <c r="C346" s="8" t="str">
        <f si="34" t="shared"/>
        <v>"entitytype": "applicant",</v>
      </c>
      <c r="D346" s="8" t="str">
        <f si="37" t="shared"/>
        <v>"entitytype": "applicant",</v>
      </c>
      <c r="E346" s="5" t="str">
        <f si="35" t="shared"/>
        <v>entitytype</v>
      </c>
      <c r="F346" s="5" t="str">
        <f si="36" t="shared"/>
        <v>applicant</v>
      </c>
      <c r="H346" s="5" t="str">
        <f si="31" t="shared"/>
        <v/>
      </c>
      <c r="I346" s="5" t="str">
        <f si="32" t="shared"/>
        <v/>
      </c>
      <c r="J346" s="5" t="str">
        <f si="33" t="shared"/>
        <v/>
      </c>
      <c r="K346" s="5" t="str">
        <f si="30" t="shared"/>
        <v>entitytype</v>
      </c>
    </row>
    <row ht="15" r="347" spans="1:11" x14ac:dyDescent="0.25">
      <c r="A347" s="11" t="str">
        <f>0</f>
        <v>    "aba_count": null,</v>
      </c>
      <c r="B347" s="8"/>
      <c r="C347" s="8" t="str">
        <f si="34" t="shared"/>
        <v>"applicant_type": "primary",</v>
      </c>
      <c r="D347" s="8" t="str">
        <f si="37" t="shared"/>
        <v>"applicant_type": "primary",</v>
      </c>
      <c r="E347" s="5" t="str">
        <f si="35" t="shared"/>
        <v>applicant_type</v>
      </c>
      <c r="F347" s="5" t="str">
        <f si="36" t="shared"/>
        <v>primary</v>
      </c>
      <c r="H347" s="5" t="str">
        <f si="31" t="shared"/>
        <v/>
      </c>
      <c r="I347" s="5" t="str">
        <f si="32" t="shared"/>
        <v/>
      </c>
      <c r="J347" s="5" t="str">
        <f si="33" t="shared"/>
        <v/>
      </c>
      <c r="K347" s="5" t="str">
        <f si="30" t="shared"/>
        <v>applicant_type</v>
      </c>
    </row>
    <row ht="15" r="348" spans="1:11" x14ac:dyDescent="0.25">
      <c r="A348" s="11" t="str">
        <f>0</f>
        <v>    "account_count": null,</v>
      </c>
      <c r="B348" s="8"/>
      <c r="C348" s="8" t="str">
        <f si="34" t="shared"/>
        <v>"external_borrower_type": "new borrower",</v>
      </c>
      <c r="D348" s="8" t="str">
        <f si="37" t="shared"/>
        <v>"external_borrower_type": "new borrower",</v>
      </c>
      <c r="E348" s="5" t="str">
        <f si="35" t="shared"/>
        <v>external_borrower_type</v>
      </c>
      <c r="F348" s="5" t="str">
        <f si="36" t="shared"/>
        <v>new borrower</v>
      </c>
      <c r="H348" s="5" t="str">
        <f si="31" t="shared"/>
        <v/>
      </c>
      <c r="I348" s="5" t="str">
        <f si="32" t="shared"/>
        <v/>
      </c>
      <c r="J348" s="5" t="str">
        <f si="33" t="shared"/>
        <v/>
      </c>
      <c r="K348" s="5" t="str">
        <f si="30" t="shared"/>
        <v>external_borrower_type</v>
      </c>
    </row>
    <row ht="15" r="349" spans="1:11" x14ac:dyDescent="0.25">
      <c r="A349" s="11" t="str">
        <f>0</f>
        <v>    "possible_non_dda_account": null</v>
      </c>
      <c r="B349" s="8"/>
      <c r="C349" s="8" t="str">
        <f si="34" t="shared"/>
        <v>"pb_sales_finance_loan": false,</v>
      </c>
      <c r="D349" s="8" t="str">
        <f si="37" t="shared"/>
        <v>"pb_sales_finance_loan": false,</v>
      </c>
      <c r="E349" s="5" t="str">
        <f si="35" t="shared"/>
        <v>pb_sales_finance_loan</v>
      </c>
      <c r="F349" s="5" t="str">
        <f si="36" t="shared"/>
        <v>false</v>
      </c>
      <c r="H349" s="5" t="str">
        <f si="31" t="shared"/>
        <v/>
      </c>
      <c r="I349" s="5" t="str">
        <f si="32" t="shared"/>
        <v/>
      </c>
      <c r="J349" s="5" t="str">
        <f si="33" t="shared"/>
        <v/>
      </c>
      <c r="K349" s="5" t="str">
        <f si="30" t="shared"/>
        <v>pb_sales_finance_loan</v>
      </c>
    </row>
    <row ht="15" r="350" spans="1:11" x14ac:dyDescent="0.25">
      <c r="A350" s="11" t="str">
        <f>0</f>
        <v>  },</v>
      </c>
      <c r="B350" s="8"/>
      <c r="C350" s="8" t="str">
        <f si="34" t="shared"/>
        <v>"customer_relationship_status": null,</v>
      </c>
      <c r="D350" s="8" t="str">
        <f si="37" t="shared"/>
        <v>"customer_relationship_status": null,</v>
      </c>
      <c r="E350" s="5" t="str">
        <f si="35" t="shared"/>
        <v>customer_relationship_status</v>
      </c>
      <c r="F350" s="5" t="str">
        <f si="36" t="shared"/>
        <v>null</v>
      </c>
      <c r="H350" s="5" t="str">
        <f si="31" t="shared"/>
        <v/>
      </c>
      <c r="I350" s="5" t="str">
        <f si="32" t="shared"/>
        <v/>
      </c>
      <c r="J350" s="5" t="str">
        <f si="33" t="shared"/>
        <v/>
      </c>
      <c r="K350" s="5" t="str">
        <f si="30" t="shared"/>
        <v>customer_relationship_status</v>
      </c>
    </row>
    <row ht="15" r="351" spans="1:11" x14ac:dyDescent="0.25">
      <c r="A351" s="11" t="str">
        <f>0</f>
        <v>  "ibv_info": {</v>
      </c>
      <c r="B351" s="8"/>
      <c r="C351" s="8" t="str">
        <f si="34" t="shared"/>
        <v>"random": 0.3346471040618946,</v>
      </c>
      <c r="D351" s="8" t="str">
        <f si="37" t="shared"/>
        <v>"random": 0.3346471040618946,</v>
      </c>
      <c r="E351" s="5" t="str">
        <f si="35" t="shared"/>
        <v>random</v>
      </c>
      <c r="F351" s="5" t="str">
        <f si="36" t="shared"/>
        <v>0.3346471040618946</v>
      </c>
      <c r="H351" s="5" t="str">
        <f si="31" t="shared"/>
        <v/>
      </c>
      <c r="I351" s="5" t="str">
        <f si="32" t="shared"/>
        <v/>
      </c>
      <c r="J351" s="5" t="str">
        <f si="33" t="shared"/>
        <v/>
      </c>
      <c r="K351" s="5" t="str">
        <f si="30" t="shared"/>
        <v>random</v>
      </c>
    </row>
    <row ht="15" r="352" spans="1:11" x14ac:dyDescent="0.25">
      <c r="A352" s="11" t="str">
        <f>0</f>
        <v>    "request_token": null,</v>
      </c>
      <c r="B352" s="8"/>
      <c r="C352" s="8" t="str">
        <f si="34" t="shared"/>
        <v>"createdat": "2019-09-21T22:16:13.198Z",</v>
      </c>
      <c r="D352" s="8" t="str">
        <f si="37" t="shared"/>
        <v>"createdat": "2019-09-21T22:16:13.198Z",</v>
      </c>
      <c r="E352" s="5" t="str">
        <f si="35" t="shared"/>
        <v>createdat</v>
      </c>
      <c r="F352" s="5" t="str">
        <f si="36" t="shared"/>
        <v>2019-09-21T22:16:13.198Z</v>
      </c>
      <c r="H352" s="5" t="str">
        <f si="31" t="shared"/>
        <v/>
      </c>
      <c r="I352" s="5" t="str">
        <f si="32" t="shared"/>
        <v/>
      </c>
      <c r="J352" s="5" t="str">
        <f si="33" t="shared"/>
        <v/>
      </c>
      <c r="K352" s="5" t="str">
        <f si="30" t="shared"/>
        <v>createdat</v>
      </c>
    </row>
    <row ht="15" r="353" spans="1:11" x14ac:dyDescent="0.25">
      <c r="A353" s="11" t="str">
        <f>0</f>
        <v>    "verified": null,</v>
      </c>
      <c r="B353" s="8"/>
      <c r="C353" s="8" t="str">
        <f si="34" t="shared"/>
        <v>"updatedat": "2019-09-21T22:16:39.451Z",</v>
      </c>
      <c r="D353" s="8" t="str">
        <f si="37" t="shared"/>
        <v>"updatedat": "2019-09-21T22:16:39.451Z",</v>
      </c>
      <c r="E353" s="5" t="str">
        <f si="35" t="shared"/>
        <v>updatedat</v>
      </c>
      <c r="F353" s="5" t="str">
        <f si="36" t="shared"/>
        <v>2019-09-21T22:16:39.451Z</v>
      </c>
      <c r="H353" s="5" t="str">
        <f si="31" t="shared"/>
        <v/>
      </c>
      <c r="I353" s="5" t="str">
        <f si="32" t="shared"/>
        <v/>
      </c>
      <c r="J353" s="5" t="str">
        <f si="33" t="shared"/>
        <v/>
      </c>
      <c r="K353" s="5" t="str">
        <f si="30" t="shared"/>
        <v>updatedat</v>
      </c>
    </row>
    <row ht="15" r="354" spans="1:11" x14ac:dyDescent="0.25">
      <c r="A354" s="11" t="str">
        <f>0</f>
        <v>    "bank_account_number": null,</v>
      </c>
      <c r="B354" s="8"/>
      <c r="C354" s="8" t="str">
        <f si="34" t="shared"/>
        <v>"changes": [],</v>
      </c>
      <c r="D354" s="8" t="str">
        <f si="37" t="shared"/>
        <v>"changes": [],</v>
      </c>
      <c r="E354" s="5" t="str">
        <f si="35" t="shared"/>
        <v>changes</v>
      </c>
      <c r="F354" s="5" t="str">
        <f si="36" t="shared"/>
        <v>[]</v>
      </c>
      <c r="H354" s="5" t="str">
        <f si="31" t="shared"/>
        <v/>
      </c>
      <c r="I354" s="5" t="str">
        <f si="32" t="shared"/>
        <v/>
      </c>
      <c r="J354" s="5" t="str">
        <f si="33" t="shared"/>
        <v/>
      </c>
      <c r="K354" s="5" t="str">
        <f si="30" t="shared"/>
        <v>changes</v>
      </c>
    </row>
    <row ht="15" r="355" spans="1:11" x14ac:dyDescent="0.25">
      <c r="A355" s="11" t="str">
        <f>0</f>
        <v>    "bank_account_type": null,</v>
      </c>
      <c r="B355" s="8"/>
      <c r="C355" s="8" t="str">
        <f si="34" t="shared"/>
        <v>"__v": 0</v>
      </c>
      <c r="D355" s="8" t="str">
        <f si="37" t="shared"/>
        <v>"__v": 0</v>
      </c>
      <c r="E355" s="5" t="str">
        <f si="35" t="shared"/>
        <v>__v</v>
      </c>
      <c r="F355" s="5" t="str">
        <f si="36" t="shared"/>
        <v>0</v>
      </c>
      <c r="H355" s="5" t="str">
        <f si="31" t="shared"/>
        <v/>
      </c>
      <c r="I355" s="5" t="str">
        <f si="32" t="shared"/>
        <v/>
      </c>
      <c r="J355" s="5" t="str">
        <f si="33" t="shared"/>
        <v/>
      </c>
      <c r="K355" s="5" t="str">
        <f si="30" t="shared"/>
        <v>__v</v>
      </c>
    </row>
    <row ht="15" r="356" spans="1:11" x14ac:dyDescent="0.25">
      <c r="A356" s="11" t="str">
        <f>0</f>
        <v>    "bank_name": null,</v>
      </c>
      <c r="B356" s="8"/>
      <c r="C356" s="8" t="str">
        <f si="34" t="shared"/>
        <v/>
      </c>
      <c r="D356" s="8" t="str">
        <f si="37" t="shared"/>
        <v/>
      </c>
      <c r="E356" s="5" t="str">
        <f si="35" t="shared"/>
        <v/>
      </c>
      <c r="F356" s="5" t="str">
        <f si="36" t="shared"/>
        <v/>
      </c>
      <c r="H356" s="5" t="str">
        <f si="31" t="shared"/>
        <v/>
      </c>
      <c r="I356" s="5" t="str">
        <f si="32" t="shared"/>
        <v/>
      </c>
      <c r="J356" s="5" t="str">
        <f si="33" t="shared"/>
        <v/>
      </c>
      <c r="K356" s="5" t="str">
        <f ref="K356:K419" si="38" t="shared">H356&amp;I356&amp;J356&amp;E356</f>
        <v/>
      </c>
    </row>
    <row ht="15" r="357" spans="1:11" x14ac:dyDescent="0.25">
      <c r="A357" s="11" t="str">
        <f>0</f>
        <v>    "bank_routing_number": null</v>
      </c>
      <c r="B357" s="8"/>
      <c r="C357" s="8" t="str">
        <f si="34" t="shared"/>
        <v>"_id": "5d86a12c252a3503df29a755",</v>
      </c>
      <c r="D357" s="8" t="str">
        <f si="37" t="shared"/>
        <v>"_id": "5d86a12c252a3503df29a755",</v>
      </c>
      <c r="E357" s="5" t="str">
        <f si="35" t="shared"/>
        <v>_id</v>
      </c>
      <c r="F357" s="5" t="str">
        <f si="36" t="shared"/>
        <v>5d86a12c252a3503df29a755</v>
      </c>
      <c r="H357" s="5" t="str">
        <f ref="H357:H420" si="39" t="shared">IF(E357="score_table","Scoring",IF(E357="offer_table","Offer",IF(E357="parsed",TEXT(0,""),TEXT(H356,""))))</f>
        <v/>
      </c>
      <c r="I357" s="5" t="str">
        <f ref="I357:I420" si="40" t="shared">IFERROR(IF(H357="Scoring",VLOOKUP("term",E349:F370,2,FALSE),IF(H357="Offer",VLOOKUP("term",E352:F367,2,FALSE),TEXT(0,""))),TEXT(0,""))</f>
        <v/>
      </c>
      <c r="J357" s="5" t="str">
        <f ref="J357:J420" si="41" t="shared">IFERROR(IF(H357="Scoring",VLOOKUP("loan_amount",E343:F364,2,FALSE),IF(H357="Offer",VLOOKUP("loan_amount",E346:F361,2,FALSE),TEXT(0,""))),TEXT(0,""))</f>
        <v/>
      </c>
      <c r="K357" s="5" t="str">
        <f si="38" t="shared"/>
        <v>_id</v>
      </c>
    </row>
    <row ht="15" r="358" spans="1:11" x14ac:dyDescent="0.25">
      <c r="A358" s="11" t="str">
        <f>0</f>
        <v>  },</v>
      </c>
      <c r="B358" s="8"/>
      <c r="C358" s="8" t="str">
        <f ref="C358:C421" si="42" t="shared">IFERROR(RIGHT(A358,LEN(A358)-FIND("""",A358)+1),"")</f>
        <v>"sorad": {</v>
      </c>
      <c r="D358" s="8" t="str">
        <f si="37" t="shared"/>
        <v>"sorad": {</v>
      </c>
      <c r="E358" s="5" t="str">
        <f ref="E358:E421" si="43" t="shared">TRIM(IFERROR(SUBSTITUTE(LEFT(D358,FIND(":",D358)-1),"""",""),""))</f>
        <v>sorad</v>
      </c>
      <c r="F358" s="5" t="str">
        <f ref="F358:F421" si="44" t="shared">TRIM(IFERROR(SUBSTITUTE(SUBSTITUTE(RIGHT(D358,LEN(D358)-FIND(":",D358)),"""",""),",",""),""))</f>
        <v>{</v>
      </c>
      <c r="H358" s="5" t="str">
        <f si="39" t="shared"/>
        <v/>
      </c>
      <c r="I358" s="5" t="str">
        <f si="40" t="shared"/>
        <v/>
      </c>
      <c r="J358" s="5" t="str">
        <f si="41" t="shared"/>
        <v/>
      </c>
      <c r="K358" s="5" t="str">
        <f si="38" t="shared"/>
        <v>sorad</v>
      </c>
    </row>
    <row ht="15" r="359" spans="1:11" x14ac:dyDescent="0.25">
      <c r="A359" s="11" t="str">
        <f>0</f>
        <v>  "contenttypes": [],</v>
      </c>
      <c r="B359" s="8"/>
      <c r="C359" s="8" t="str">
        <f si="42" t="shared"/>
        <v>"latest_application": {</v>
      </c>
      <c r="D359" s="8" t="str">
        <f ref="D359:D422" si="45" t="shared">SUBSTITUTE(SUBSTITUTE(C359,":"&amp;CHAR(160),":"),CHAR(160)," ")</f>
        <v>"latest_application": {</v>
      </c>
      <c r="E359" s="5" t="str">
        <f si="43" t="shared"/>
        <v>latest_application</v>
      </c>
      <c r="F359" s="5" t="str">
        <f si="44" t="shared"/>
        <v>{</v>
      </c>
      <c r="H359" s="5" t="str">
        <f si="39" t="shared"/>
        <v/>
      </c>
      <c r="I359" s="5" t="str">
        <f si="40" t="shared"/>
        <v/>
      </c>
      <c r="J359" s="5" t="str">
        <f si="41" t="shared"/>
        <v/>
      </c>
      <c r="K359" s="5" t="str">
        <f si="38" t="shared"/>
        <v>latest_application</v>
      </c>
    </row>
    <row ht="15" r="360" spans="1:11" x14ac:dyDescent="0.25">
      <c r="A360" s="11" t="str">
        <f>0</f>
        <v>  "entitytype": "applicant",</v>
      </c>
      <c r="B360" s="8"/>
      <c r="C360" s="8" t="str">
        <f si="42" t="shared"/>
        <v>"application": "5d86a12d252a3503df29a757",</v>
      </c>
      <c r="D360" s="8" t="str">
        <f si="45" t="shared"/>
        <v>"application": "5d86a12d252a3503df29a757",</v>
      </c>
      <c r="E360" s="5" t="str">
        <f si="43" t="shared"/>
        <v>application</v>
      </c>
      <c r="F360" s="5" t="str">
        <f si="44" t="shared"/>
        <v>5d86a12d252a3503df29a757</v>
      </c>
      <c r="H360" s="5" t="str">
        <f si="39" t="shared"/>
        <v/>
      </c>
      <c r="I360" s="5" t="str">
        <f si="40" t="shared"/>
        <v/>
      </c>
      <c r="J360" s="5" t="str">
        <f si="41" t="shared"/>
        <v/>
      </c>
      <c r="K360" s="5" t="str">
        <f si="38" t="shared"/>
        <v>application</v>
      </c>
    </row>
    <row ht="15" r="361" spans="1:11" x14ac:dyDescent="0.25">
      <c r="A361" s="11" t="str">
        <f>0</f>
        <v>  "applicant_type": "primary",</v>
      </c>
      <c r="B361" s="8"/>
      <c r="C361" s="8" t="str">
        <f si="42" t="shared"/>
        <v>"application_submission_date": "2019-09-21T22:16:13.081Z"</v>
      </c>
      <c r="D361" s="8" t="str">
        <f si="45" t="shared"/>
        <v>"application_submission_date": "2019-09-21T22:16:13.081Z"</v>
      </c>
      <c r="E361" s="5" t="str">
        <f si="43" t="shared"/>
        <v>application_submission_date</v>
      </c>
      <c r="F361" s="5" t="str">
        <f si="44" t="shared"/>
        <v>2019-09-21T22:16:13.081Z</v>
      </c>
      <c r="H361" s="5" t="str">
        <f si="39" t="shared"/>
        <v/>
      </c>
      <c r="I361" s="5" t="str">
        <f si="40" t="shared"/>
        <v/>
      </c>
      <c r="J361" s="5" t="str">
        <f si="41" t="shared"/>
        <v/>
      </c>
      <c r="K361" s="5" t="str">
        <f si="38" t="shared"/>
        <v>application_submission_date</v>
      </c>
    </row>
    <row ht="15" r="362" spans="1:11" x14ac:dyDescent="0.25">
      <c r="A362" s="11" t="str">
        <f>0</f>
        <v>  "external_borrower_type": "new borrower",</v>
      </c>
      <c r="B362" s="8"/>
      <c r="C362" s="8" t="str">
        <f si="42" t="shared"/>
        <v/>
      </c>
      <c r="D362" s="8" t="str">
        <f si="45" t="shared"/>
        <v/>
      </c>
      <c r="E362" s="5" t="str">
        <f si="43" t="shared"/>
        <v/>
      </c>
      <c r="F362" s="5" t="str">
        <f si="44" t="shared"/>
        <v/>
      </c>
      <c r="H362" s="5" t="str">
        <f si="39" t="shared"/>
        <v/>
      </c>
      <c r="I362" s="5" t="str">
        <f si="40" t="shared"/>
        <v/>
      </c>
      <c r="J362" s="5" t="str">
        <f si="41" t="shared"/>
        <v/>
      </c>
      <c r="K362" s="5" t="str">
        <f si="38" t="shared"/>
        <v/>
      </c>
    </row>
    <row ht="15" r="363" spans="1:11" x14ac:dyDescent="0.25">
      <c r="A363" s="11" t="str">
        <f>0</f>
        <v>  "pb_sales_finance_loan": false,</v>
      </c>
      <c r="B363" s="8"/>
      <c r="C363" s="8" t="str">
        <f si="42" t="shared"/>
        <v>"submissions": [</v>
      </c>
      <c r="D363" s="8" t="str">
        <f si="45" t="shared"/>
        <v>"submissions": [</v>
      </c>
      <c r="E363" s="5" t="str">
        <f si="43" t="shared"/>
        <v>submissions</v>
      </c>
      <c r="F363" s="5" t="str">
        <f si="44" t="shared"/>
        <v>[</v>
      </c>
      <c r="H363" s="5" t="str">
        <f si="39" t="shared"/>
        <v/>
      </c>
      <c r="I363" s="5" t="str">
        <f si="40" t="shared"/>
        <v/>
      </c>
      <c r="J363" s="5" t="str">
        <f si="41" t="shared"/>
        <v/>
      </c>
      <c r="K363" s="5" t="str">
        <f si="38" t="shared"/>
        <v>submissions</v>
      </c>
    </row>
    <row ht="15" r="364" spans="1:11" x14ac:dyDescent="0.25">
      <c r="A364" s="11" t="str">
        <f>0</f>
        <v>  "customer_relationship_status": null,</v>
      </c>
      <c r="B364" s="8"/>
      <c r="C364" s="8" t="str">
        <f si="42" t="shared"/>
        <v>"5d86a12c252a3503df29a753"</v>
      </c>
      <c r="D364" s="8" t="str">
        <f si="45" t="shared"/>
        <v>"5d86a12c252a3503df29a753"</v>
      </c>
      <c r="E364" s="5" t="str">
        <f si="43" t="shared"/>
        <v/>
      </c>
      <c r="F364" s="5" t="str">
        <f si="44" t="shared"/>
        <v/>
      </c>
      <c r="H364" s="5" t="str">
        <f si="39" t="shared"/>
        <v/>
      </c>
      <c r="I364" s="5" t="str">
        <f si="40" t="shared"/>
        <v/>
      </c>
      <c r="J364" s="5" t="str">
        <f si="41" t="shared"/>
        <v/>
      </c>
      <c r="K364" s="5" t="str">
        <f si="38" t="shared"/>
        <v/>
      </c>
    </row>
    <row ht="15" r="365" spans="1:11" x14ac:dyDescent="0.25">
      <c r="A365" s="11" t="str">
        <f>0</f>
        <v>  "random": 0.9041842811833445,</v>
      </c>
      <c r="B365" s="8"/>
      <c r="C365" s="8" t="str">
        <f si="42" t="shared"/>
        <v/>
      </c>
      <c r="D365" s="8" t="str">
        <f si="45" t="shared"/>
        <v/>
      </c>
      <c r="E365" s="5" t="str">
        <f si="43" t="shared"/>
        <v/>
      </c>
      <c r="F365" s="5" t="str">
        <f si="44" t="shared"/>
        <v/>
      </c>
      <c r="H365" s="5" t="str">
        <f si="39" t="shared"/>
        <v/>
      </c>
      <c r="I365" s="5" t="str">
        <f si="40" t="shared"/>
        <v/>
      </c>
      <c r="J365" s="5" t="str">
        <f si="41" t="shared"/>
        <v/>
      </c>
      <c r="K365" s="5" t="str">
        <f si="38" t="shared"/>
        <v/>
      </c>
    </row>
    <row ht="15" r="366" spans="1:11" x14ac:dyDescent="0.25">
      <c r="A366" s="11" t="str">
        <f>0</f>
        <v>  "createdat": "2020-06-29T15:32:03.429Z",</v>
      </c>
      <c r="B366" s="8"/>
      <c r="C366" s="8" t="str">
        <f si="42" t="shared"/>
        <v>"issuedproducts": [],</v>
      </c>
      <c r="D366" s="8" t="str">
        <f si="45" t="shared"/>
        <v>"issuedproducts": [],</v>
      </c>
      <c r="E366" s="5" t="str">
        <f si="43" t="shared"/>
        <v>issuedproducts</v>
      </c>
      <c r="F366" s="5" t="str">
        <f si="44" t="shared"/>
        <v>[]</v>
      </c>
      <c r="H366" s="5" t="str">
        <f si="39" t="shared"/>
        <v/>
      </c>
      <c r="I366" s="5" t="str">
        <f si="40" t="shared"/>
        <v/>
      </c>
      <c r="J366" s="5" t="str">
        <f si="41" t="shared"/>
        <v/>
      </c>
      <c r="K366" s="5" t="str">
        <f si="38" t="shared"/>
        <v>issuedproducts</v>
      </c>
    </row>
    <row ht="15" r="367" spans="1:11" x14ac:dyDescent="0.25">
      <c r="A367" s="11" t="str">
        <f>0</f>
        <v>  "updatedat": "2020-06-29T15:32:18.532Z",</v>
      </c>
      <c r="B367" s="8"/>
      <c r="C367" s="8" t="str">
        <f si="42" t="shared"/>
        <v>"applications": [</v>
      </c>
      <c r="D367" s="8" t="str">
        <f si="45" t="shared"/>
        <v>"applications": [</v>
      </c>
      <c r="E367" s="5" t="str">
        <f si="43" t="shared"/>
        <v>applications</v>
      </c>
      <c r="F367" s="5" t="str">
        <f si="44" t="shared"/>
        <v>[</v>
      </c>
      <c r="H367" s="5" t="str">
        <f si="39" t="shared"/>
        <v/>
      </c>
      <c r="I367" s="5" t="str">
        <f si="40" t="shared"/>
        <v/>
      </c>
      <c r="J367" s="5" t="str">
        <f si="41" t="shared"/>
        <v/>
      </c>
      <c r="K367" s="5" t="str">
        <f si="38" t="shared"/>
        <v>applications</v>
      </c>
    </row>
    <row ht="15" r="368" spans="1:11" x14ac:dyDescent="0.25">
      <c r="A368" s="11" t="str">
        <f>0</f>
        <v>  "changes": [],</v>
      </c>
      <c r="B368" s="8"/>
      <c r="C368" s="8" t="str">
        <f si="42" t="shared"/>
        <v>"5d86a12d252a3503df29a757"</v>
      </c>
      <c r="D368" s="8" t="str">
        <f si="45" t="shared"/>
        <v>"5d86a12d252a3503df29a757"</v>
      </c>
      <c r="E368" s="5" t="str">
        <f si="43" t="shared"/>
        <v/>
      </c>
      <c r="F368" s="5" t="str">
        <f si="44" t="shared"/>
        <v/>
      </c>
      <c r="H368" s="5" t="str">
        <f si="39" t="shared"/>
        <v/>
      </c>
      <c r="I368" s="5" t="str">
        <f si="40" t="shared"/>
        <v/>
      </c>
      <c r="J368" s="5" t="str">
        <f si="41" t="shared"/>
        <v/>
      </c>
      <c r="K368" s="5" t="str">
        <f si="38" t="shared"/>
        <v/>
      </c>
    </row>
    <row ht="15" r="369" spans="1:11" x14ac:dyDescent="0.25">
      <c r="A369" s="11" t="str">
        <f>0</f>
        <v>  "__v": 0</v>
      </c>
      <c r="B369" s="8"/>
      <c r="C369" s="8" t="str">
        <f si="42" t="shared"/>
        <v/>
      </c>
      <c r="D369" s="8" t="str">
        <f si="45" t="shared"/>
        <v/>
      </c>
      <c r="E369" s="5" t="str">
        <f si="43" t="shared"/>
        <v/>
      </c>
      <c r="F369" s="5" t="str">
        <f si="44" t="shared"/>
        <v/>
      </c>
      <c r="H369" s="5" t="str">
        <f si="39" t="shared"/>
        <v/>
      </c>
      <c r="I369" s="5" t="str">
        <f si="40" t="shared"/>
        <v/>
      </c>
      <c r="J369" s="5" t="str">
        <f si="41" t="shared"/>
        <v/>
      </c>
      <c r="K369" s="5" t="str">
        <f si="38" t="shared"/>
        <v/>
      </c>
    </row>
    <row ht="15" r="370" spans="1:11" x14ac:dyDescent="0.25">
      <c r="A370" s="11" t="str">
        <f>0</f>
        <v>}{</v>
      </c>
      <c r="B370" s="8"/>
      <c r="C370" s="8" t="str">
        <f si="42" t="shared"/>
        <v>"creditmonitoring": []</v>
      </c>
      <c r="D370" s="8" t="str">
        <f si="45" t="shared"/>
        <v>"creditmonitoring": []</v>
      </c>
      <c r="E370" s="5" t="str">
        <f si="43" t="shared"/>
        <v>creditmonitoring</v>
      </c>
      <c r="F370" s="5" t="str">
        <f si="44" t="shared"/>
        <v>[]</v>
      </c>
      <c r="H370" s="5" t="str">
        <f si="39" t="shared"/>
        <v/>
      </c>
      <c r="I370" s="5" t="str">
        <f si="40" t="shared"/>
        <v/>
      </c>
      <c r="J370" s="5" t="str">
        <f si="41" t="shared"/>
        <v/>
      </c>
      <c r="K370" s="5" t="str">
        <f si="38" t="shared"/>
        <v>creditmonitoring</v>
      </c>
    </row>
    <row ht="15" r="371" spans="1:11" x14ac:dyDescent="0.25">
      <c r="A371" s="11" t="str">
        <f>0</f>
        <v>  "_id": "5efa0973f3df2b0491a21efe",</v>
      </c>
      <c r="B371" s="8"/>
      <c r="C371" s="8" t="str">
        <f si="42" t="shared"/>
        <v/>
      </c>
      <c r="D371" s="8" t="str">
        <f si="45" t="shared"/>
        <v/>
      </c>
      <c r="E371" s="5" t="str">
        <f si="43" t="shared"/>
        <v/>
      </c>
      <c r="F371" s="5" t="str">
        <f si="44" t="shared"/>
        <v/>
      </c>
      <c r="H371" s="5" t="str">
        <f si="39" t="shared"/>
        <v/>
      </c>
      <c r="I371" s="5" t="str">
        <f si="40" t="shared"/>
        <v/>
      </c>
      <c r="J371" s="5" t="str">
        <f si="41" t="shared"/>
        <v/>
      </c>
      <c r="K371" s="5" t="str">
        <f si="38" t="shared"/>
        <v/>
      </c>
    </row>
    <row ht="15" r="372" spans="1:11" x14ac:dyDescent="0.25">
      <c r="A372" s="11" t="str">
        <f>0</f>
        <v>  "extensionattributes": {</v>
      </c>
      <c r="B372" s="8"/>
      <c r="C372" s="8" t="str">
        <f si="42" t="shared"/>
        <v>"identification": {</v>
      </c>
      <c r="D372" s="8" t="str">
        <f si="45" t="shared"/>
        <v>"identification": {</v>
      </c>
      <c r="E372" s="5" t="str">
        <f si="43" t="shared"/>
        <v>identification</v>
      </c>
      <c r="F372" s="5" t="str">
        <f si="44" t="shared"/>
        <v>{</v>
      </c>
      <c r="H372" s="5" t="str">
        <f si="39" t="shared"/>
        <v/>
      </c>
      <c r="I372" s="5" t="str">
        <f si="40" t="shared"/>
        <v/>
      </c>
      <c r="J372" s="5" t="str">
        <f si="41" t="shared"/>
        <v/>
      </c>
      <c r="K372" s="5" t="str">
        <f si="38" t="shared"/>
        <v>identification</v>
      </c>
    </row>
    <row ht="15" r="373" spans="1:11" x14ac:dyDescent="0.25">
      <c r="A373" s="11" t="str">
        <f>0</f>
        <v>    "login": {</v>
      </c>
      <c r="B373" s="8"/>
      <c r="C373" s="8" t="str">
        <f si="42" t="shared"/>
        <v>"user_account_id": "5d83949b727c0bae6ba1fd21",</v>
      </c>
      <c r="D373" s="8" t="str">
        <f si="45" t="shared"/>
        <v>"user_account_id": "5d83949b727c0bae6ba1fd21",</v>
      </c>
      <c r="E373" s="5" t="str">
        <f si="43" t="shared"/>
        <v>user_account_id</v>
      </c>
      <c r="F373" s="5" t="str">
        <f si="44" t="shared"/>
        <v>5d83949b727c0bae6ba1fd21</v>
      </c>
      <c r="H373" s="5" t="str">
        <f si="39" t="shared"/>
        <v/>
      </c>
      <c r="I373" s="5" t="str">
        <f si="40" t="shared"/>
        <v/>
      </c>
      <c r="J373" s="5" t="str">
        <f si="41" t="shared"/>
        <v/>
      </c>
      <c r="K373" s="5" t="str">
        <f si="38" t="shared"/>
        <v>user_account_id</v>
      </c>
    </row>
    <row ht="15" r="374" spans="1:11" x14ac:dyDescent="0.25">
      <c r="A374" s="11" t="str">
        <f>0</f>
        <v>      "timestamp_date": "2020-06-29T15:32:03.323Z"</v>
      </c>
      <c r="B374" s="8"/>
      <c r="C374" s="8" t="str">
        <f si="42" t="shared"/>
        <v>"full_name": "HOWARD TLNNLKMP",</v>
      </c>
      <c r="D374" s="8" t="str">
        <f si="45" t="shared"/>
        <v>"full_name": "HOWARD TLNNLKMP",</v>
      </c>
      <c r="E374" s="5" t="str">
        <f si="43" t="shared"/>
        <v>full_name</v>
      </c>
      <c r="F374" s="5" t="str">
        <f si="44" t="shared"/>
        <v>HOWARD TLNNLKMP</v>
      </c>
      <c r="H374" s="5" t="str">
        <f si="39" t="shared"/>
        <v/>
      </c>
      <c r="I374" s="5" t="str">
        <f si="40" t="shared"/>
        <v/>
      </c>
      <c r="J374" s="5" t="str">
        <f si="41" t="shared"/>
        <v/>
      </c>
      <c r="K374" s="5" t="str">
        <f si="38" t="shared"/>
        <v>full_name</v>
      </c>
    </row>
    <row ht="15" r="375" spans="1:11" x14ac:dyDescent="0.25">
      <c r="A375" s="11" t="str">
        <f>0</f>
        <v>    }</v>
      </c>
      <c r="B375" s="8"/>
      <c r="C375" s="8" t="str">
        <f si="42" t="shared"/>
        <v>"first_name": "HOWARD",</v>
      </c>
      <c r="D375" s="8" t="str">
        <f si="45" t="shared"/>
        <v>"first_name": "HOWARD",</v>
      </c>
      <c r="E375" s="5" t="str">
        <f si="43" t="shared"/>
        <v>first_name</v>
      </c>
      <c r="F375" s="5" t="str">
        <f si="44" t="shared"/>
        <v>HOWARD</v>
      </c>
      <c r="H375" s="5" t="str">
        <f si="39" t="shared"/>
        <v/>
      </c>
      <c r="I375" s="5" t="str">
        <f si="40" t="shared"/>
        <v/>
      </c>
      <c r="J375" s="5" t="str">
        <f si="41" t="shared"/>
        <v/>
      </c>
      <c r="K375" s="5" t="str">
        <f si="38" t="shared"/>
        <v>first_name</v>
      </c>
    </row>
    <row ht="15" r="376" spans="1:11" x14ac:dyDescent="0.25">
      <c r="A376" s="11" t="str">
        <f>0</f>
        <v>  },</v>
      </c>
      <c r="B376" s="8"/>
      <c r="C376" s="8" t="str">
        <f si="42" t="shared"/>
        <v>"last_name": "TLNNLKMP",</v>
      </c>
      <c r="D376" s="8" t="str">
        <f si="45" t="shared"/>
        <v>"last_name": "TLNNLKMP",</v>
      </c>
      <c r="E376" s="5" t="str">
        <f si="43" t="shared"/>
        <v>last_name</v>
      </c>
      <c r="F376" s="5" t="str">
        <f si="44" t="shared"/>
        <v>TLNNLKMP</v>
      </c>
      <c r="H376" s="5" t="str">
        <f si="39" t="shared"/>
        <v/>
      </c>
      <c r="I376" s="5" t="str">
        <f si="40" t="shared"/>
        <v/>
      </c>
      <c r="J376" s="5" t="str">
        <f si="41" t="shared"/>
        <v/>
      </c>
      <c r="K376" s="5" t="str">
        <f si="38" t="shared"/>
        <v>last_name</v>
      </c>
    </row>
    <row ht="15" r="377" spans="1:11" x14ac:dyDescent="0.25">
      <c r="A377" s="11" t="str">
        <f>0</f>
        <v>  "sorad": {</v>
      </c>
      <c r="B377" s="8"/>
      <c r="C377" s="8" t="str">
        <f si="42" t="shared"/>
        <v>"middle_initial": null,</v>
      </c>
      <c r="D377" s="8" t="str">
        <f si="45" t="shared"/>
        <v>"middle_initial": null,</v>
      </c>
      <c r="E377" s="5" t="str">
        <f si="43" t="shared"/>
        <v>middle_initial</v>
      </c>
      <c r="F377" s="5" t="str">
        <f si="44" t="shared"/>
        <v>null</v>
      </c>
      <c r="H377" s="5" t="str">
        <f si="39" t="shared"/>
        <v/>
      </c>
      <c r="I377" s="5" t="str">
        <f si="40" t="shared"/>
        <v/>
      </c>
      <c r="J377" s="5" t="str">
        <f si="41" t="shared"/>
        <v/>
      </c>
      <c r="K377" s="5" t="str">
        <f si="38" t="shared"/>
        <v>middle_initial</v>
      </c>
    </row>
    <row ht="15" r="378" spans="1:11" x14ac:dyDescent="0.25">
      <c r="A378" s="11" t="str">
        <f>0</f>
        <v>    "latest_application": {</v>
      </c>
      <c r="B378" s="8"/>
      <c r="C378" s="8" t="str">
        <f si="42" t="shared"/>
        <v>"citizenship": "USA Citizen",</v>
      </c>
      <c r="D378" s="8" t="str">
        <f si="45" t="shared"/>
        <v>"citizenship": "USA Citizen",</v>
      </c>
      <c r="E378" s="5" t="str">
        <f si="43" t="shared"/>
        <v>citizenship</v>
      </c>
      <c r="F378" s="5" t="str">
        <f si="44" t="shared"/>
        <v>USA Citizen</v>
      </c>
      <c r="H378" s="5" t="str">
        <f si="39" t="shared"/>
        <v/>
      </c>
      <c r="I378" s="5" t="str">
        <f si="40" t="shared"/>
        <v/>
      </c>
      <c r="J378" s="5" t="str">
        <f si="41" t="shared"/>
        <v/>
      </c>
      <c r="K378" s="5" t="str">
        <f si="38" t="shared"/>
        <v>citizenship</v>
      </c>
    </row>
    <row ht="15" r="379" spans="1:11" x14ac:dyDescent="0.25">
      <c r="A379" s="11" t="str">
        <f>0</f>
        <v>      "application": "5efa0973f3df2b0491a21eff",</v>
      </c>
      <c r="B379" s="8"/>
      <c r="C379" s="8" t="str">
        <f si="42" t="shared"/>
        <v>"date_of_birth": "0001-01-01T05:00:00.000Z",</v>
      </c>
      <c r="D379" s="8" t="str">
        <f si="45" t="shared"/>
        <v>"date_of_birth": "0001-01-01T05:00:00.000Z",</v>
      </c>
      <c r="E379" s="5" t="str">
        <f si="43" t="shared"/>
        <v>date_of_birth</v>
      </c>
      <c r="F379" s="5" t="str">
        <f si="44" t="shared"/>
        <v>0001-01-01T05:00:00.000Z</v>
      </c>
      <c r="H379" s="5" t="str">
        <f si="39" t="shared"/>
        <v/>
      </c>
      <c r="I379" s="5" t="str">
        <f si="40" t="shared"/>
        <v/>
      </c>
      <c r="J379" s="5" t="str">
        <f si="41" t="shared"/>
        <v/>
      </c>
      <c r="K379" s="5" t="str">
        <f si="38" t="shared"/>
        <v>date_of_birth</v>
      </c>
    </row>
    <row ht="15" r="380" spans="1:11" x14ac:dyDescent="0.25">
      <c r="A380" s="11" t="str">
        <f>0</f>
        <v>      "application_submission_date": "2020-06-29T15:32:03.394Z"</v>
      </c>
      <c r="B380" s="8"/>
      <c r="C380" s="8" t="str">
        <f si="42" t="shared"/>
        <v>"social_security_number": "3af6fc87bbd33dda1b",</v>
      </c>
      <c r="D380" s="8" t="str">
        <f si="45" t="shared"/>
        <v>"social_security_number": "3af6fc87bbd33dda1b",</v>
      </c>
      <c r="E380" s="5" t="str">
        <f si="43" t="shared"/>
        <v>social_security_number</v>
      </c>
      <c r="F380" s="5" t="str">
        <f si="44" t="shared"/>
        <v>3af6fc87bbd33dda1b</v>
      </c>
      <c r="H380" s="5" t="str">
        <f si="39" t="shared"/>
        <v/>
      </c>
      <c r="I380" s="5" t="str">
        <f si="40" t="shared"/>
        <v/>
      </c>
      <c r="J380" s="5" t="str">
        <f si="41" t="shared"/>
        <v/>
      </c>
      <c r="K380" s="5" t="str">
        <f si="38" t="shared"/>
        <v>social_security_number</v>
      </c>
    </row>
    <row ht="15" r="381" spans="1:11" x14ac:dyDescent="0.25">
      <c r="A381" s="11" t="str">
        <f>0</f>
        <v>    },</v>
      </c>
      <c r="B381" s="8"/>
      <c r="C381" s="8" t="str">
        <f si="42" t="shared"/>
        <v>"default_bank": null,</v>
      </c>
      <c r="D381" s="8" t="str">
        <f si="45" t="shared"/>
        <v>"default_bank": null,</v>
      </c>
      <c r="E381" s="5" t="str">
        <f si="43" t="shared"/>
        <v>default_bank</v>
      </c>
      <c r="F381" s="5" t="str">
        <f si="44" t="shared"/>
        <v>null</v>
      </c>
      <c r="H381" s="5" t="str">
        <f si="39" t="shared"/>
        <v/>
      </c>
      <c r="I381" s="5" t="str">
        <f si="40" t="shared"/>
        <v/>
      </c>
      <c r="J381" s="5" t="str">
        <f si="41" t="shared"/>
        <v/>
      </c>
      <c r="K381" s="5" t="str">
        <f si="38" t="shared"/>
        <v>default_bank</v>
      </c>
    </row>
    <row ht="15" r="382" spans="1:11" x14ac:dyDescent="0.25">
      <c r="A382" s="11" t="str">
        <f>0</f>
        <v>    "submissions": [</v>
      </c>
      <c r="B382" s="8"/>
      <c r="C382" s="8" t="str">
        <f si="42" t="shared"/>
        <v>"guid": "CT-HO1569104172912",</v>
      </c>
      <c r="D382" s="8" t="str">
        <f si="45" t="shared"/>
        <v>"guid": "CT-HO1569104172912",</v>
      </c>
      <c r="E382" s="5" t="str">
        <f si="43" t="shared"/>
        <v>guid</v>
      </c>
      <c r="F382" s="5" t="str">
        <f si="44" t="shared"/>
        <v>CT-HO1569104172912</v>
      </c>
      <c r="H382" s="5" t="str">
        <f si="39" t="shared"/>
        <v/>
      </c>
      <c r="I382" s="5" t="str">
        <f si="40" t="shared"/>
        <v/>
      </c>
      <c r="J382" s="5" t="str">
        <f si="41" t="shared"/>
        <v/>
      </c>
      <c r="K382" s="5" t="str">
        <f si="38" t="shared"/>
        <v>guid</v>
      </c>
    </row>
    <row ht="15" r="383" spans="1:11" x14ac:dyDescent="0.25">
      <c r="A383" s="11" t="str">
        <f>0</f>
        <v>      "5efa0973f3df2b0491a21efa"</v>
      </c>
      <c r="B383" s="8"/>
      <c r="C383" s="8" t="str">
        <f si="42" t="shared"/>
        <v>"trace_number": 1569104172912</v>
      </c>
      <c r="D383" s="8" t="str">
        <f si="45" t="shared"/>
        <v>"trace_number": 1569104172912</v>
      </c>
      <c r="E383" s="5" t="str">
        <f si="43" t="shared"/>
        <v>trace_number</v>
      </c>
      <c r="F383" s="5" t="str">
        <f si="44" t="shared"/>
        <v>1569104172912</v>
      </c>
      <c r="H383" s="5" t="str">
        <f si="39" t="shared"/>
        <v/>
      </c>
      <c r="I383" s="5" t="str">
        <f si="40" t="shared"/>
        <v/>
      </c>
      <c r="J383" s="5" t="str">
        <f si="41" t="shared"/>
        <v/>
      </c>
      <c r="K383" s="5" t="str">
        <f si="38" t="shared"/>
        <v>trace_number</v>
      </c>
    </row>
    <row ht="15" r="384" spans="1:11" x14ac:dyDescent="0.25">
      <c r="A384" s="11" t="str">
        <f>0</f>
        <v>    ],</v>
      </c>
      <c r="B384" s="8"/>
      <c r="C384" s="8" t="str">
        <f si="42" t="shared"/>
        <v/>
      </c>
      <c r="D384" s="8" t="str">
        <f si="45" t="shared"/>
        <v/>
      </c>
      <c r="E384" s="5" t="str">
        <f si="43" t="shared"/>
        <v/>
      </c>
      <c r="F384" s="5" t="str">
        <f si="44" t="shared"/>
        <v/>
      </c>
      <c r="H384" s="5" t="str">
        <f si="39" t="shared"/>
        <v/>
      </c>
      <c r="I384" s="5" t="str">
        <f si="40" t="shared"/>
        <v/>
      </c>
      <c r="J384" s="5" t="str">
        <f si="41" t="shared"/>
        <v/>
      </c>
      <c r="K384" s="5" t="str">
        <f si="38" t="shared"/>
        <v/>
      </c>
    </row>
    <row ht="15" r="385" spans="1:11" x14ac:dyDescent="0.25">
      <c r="A385" s="11" t="str">
        <f>0</f>
        <v>    "issuedproducts": [],</v>
      </c>
      <c r="B385" s="8"/>
      <c r="C385" s="8" t="str">
        <f si="42" t="shared"/>
        <v>"latest_contact": {</v>
      </c>
      <c r="D385" s="8" t="str">
        <f si="45" t="shared"/>
        <v>"latest_contact": {</v>
      </c>
      <c r="E385" s="5" t="str">
        <f si="43" t="shared"/>
        <v>latest_contact</v>
      </c>
      <c r="F385" s="5" t="str">
        <f si="44" t="shared"/>
        <v>{</v>
      </c>
      <c r="H385" s="5" t="str">
        <f si="39" t="shared"/>
        <v/>
      </c>
      <c r="I385" s="5" t="str">
        <f si="40" t="shared"/>
        <v/>
      </c>
      <c r="J385" s="5" t="str">
        <f si="41" t="shared"/>
        <v/>
      </c>
      <c r="K385" s="5" t="str">
        <f si="38" t="shared"/>
        <v>latest_contact</v>
      </c>
    </row>
    <row ht="15" r="386" spans="1:11" x14ac:dyDescent="0.25">
      <c r="A386" s="11" t="str">
        <f>0</f>
        <v>    "applications": [</v>
      </c>
      <c r="B386" s="8"/>
      <c r="C386" s="8" t="str">
        <f si="42" t="shared"/>
        <v>"address_city": "PHENIX CITY",</v>
      </c>
      <c r="D386" s="8" t="str">
        <f si="45" t="shared"/>
        <v>"address_city": "PHENIX CITY",</v>
      </c>
      <c r="E386" s="5" t="str">
        <f si="43" t="shared"/>
        <v>address_city</v>
      </c>
      <c r="F386" s="5" t="str">
        <f si="44" t="shared"/>
        <v>PHENIX CITY</v>
      </c>
      <c r="H386" s="5" t="str">
        <f si="39" t="shared"/>
        <v/>
      </c>
      <c r="I386" s="5" t="str">
        <f si="40" t="shared"/>
        <v/>
      </c>
      <c r="J386" s="5" t="str">
        <f si="41" t="shared"/>
        <v/>
      </c>
      <c r="K386" s="5" t="str">
        <f si="38" t="shared"/>
        <v>address_city</v>
      </c>
    </row>
    <row ht="15" r="387" spans="1:11" x14ac:dyDescent="0.25">
      <c r="A387" s="11" t="str">
        <f>0</f>
        <v>      "5efa0973f3df2b0491a21eff"</v>
      </c>
      <c r="B387" s="8"/>
      <c r="C387" s="8" t="str">
        <f si="42" t="shared"/>
        <v>"address_state": "AL",</v>
      </c>
      <c r="D387" s="8" t="str">
        <f si="45" t="shared"/>
        <v>"address_state": "AL",</v>
      </c>
      <c r="E387" s="5" t="str">
        <f si="43" t="shared"/>
        <v>address_state</v>
      </c>
      <c r="F387" s="5" t="str">
        <f si="44" t="shared"/>
        <v>AL</v>
      </c>
      <c r="H387" s="5" t="str">
        <f si="39" t="shared"/>
        <v/>
      </c>
      <c r="I387" s="5" t="str">
        <f si="40" t="shared"/>
        <v/>
      </c>
      <c r="J387" s="5" t="str">
        <f si="41" t="shared"/>
        <v/>
      </c>
      <c r="K387" s="5" t="str">
        <f si="38" t="shared"/>
        <v>address_state</v>
      </c>
    </row>
    <row ht="15" r="388" spans="1:11" x14ac:dyDescent="0.25">
      <c r="A388" s="11" t="str">
        <f>0</f>
        <v>    ],</v>
      </c>
      <c r="B388" s="8"/>
      <c r="C388" s="8" t="str">
        <f si="42" t="shared"/>
        <v>"address_street": "700 22ND AVE APT E5",</v>
      </c>
      <c r="D388" s="8" t="str">
        <f si="45" t="shared"/>
        <v>"address_street": "700 22ND AVE APT E5",</v>
      </c>
      <c r="E388" s="5" t="str">
        <f si="43" t="shared"/>
        <v>address_street</v>
      </c>
      <c r="F388" s="5" t="str">
        <f si="44" t="shared"/>
        <v>700 22ND AVE APT E5</v>
      </c>
      <c r="H388" s="5" t="str">
        <f si="39" t="shared"/>
        <v/>
      </c>
      <c r="I388" s="5" t="str">
        <f si="40" t="shared"/>
        <v/>
      </c>
      <c r="J388" s="5" t="str">
        <f si="41" t="shared"/>
        <v/>
      </c>
      <c r="K388" s="5" t="str">
        <f si="38" t="shared"/>
        <v>address_street</v>
      </c>
    </row>
    <row ht="15" r="389" spans="1:11" x14ac:dyDescent="0.25">
      <c r="A389" s="11" t="str">
        <f>0</f>
        <v>    "creditmonitoring": []</v>
      </c>
      <c r="B389" s="8"/>
      <c r="C389" s="8" t="str">
        <f si="42" t="shared"/>
        <v>"how_did_you_hear_about_us": null,</v>
      </c>
      <c r="D389" s="8" t="str">
        <f si="45" t="shared"/>
        <v>"how_did_you_hear_about_us": null,</v>
      </c>
      <c r="E389" s="5" t="str">
        <f si="43" t="shared"/>
        <v>how_did_you_hear_about_us</v>
      </c>
      <c r="F389" s="5" t="str">
        <f si="44" t="shared"/>
        <v>null</v>
      </c>
      <c r="H389" s="5" t="str">
        <f si="39" t="shared"/>
        <v/>
      </c>
      <c r="I389" s="5" t="str">
        <f si="40" t="shared"/>
        <v/>
      </c>
      <c r="J389" s="5" t="str">
        <f si="41" t="shared"/>
        <v/>
      </c>
      <c r="K389" s="5" t="str">
        <f si="38" t="shared"/>
        <v>how_did_you_hear_about_us</v>
      </c>
    </row>
    <row ht="15" r="390" spans="1:11" x14ac:dyDescent="0.25">
      <c r="A390" s="11" t="str">
        <f>0</f>
        <v>  },</v>
      </c>
      <c r="B390" s="8"/>
      <c r="C390" s="8" t="str">
        <f si="42" t="shared"/>
        <v>"address_postal_code": "36869",</v>
      </c>
      <c r="D390" s="8" t="str">
        <f si="45" t="shared"/>
        <v>"address_postal_code": "36869",</v>
      </c>
      <c r="E390" s="5" t="str">
        <f si="43" t="shared"/>
        <v>address_postal_code</v>
      </c>
      <c r="F390" s="5" t="str">
        <f si="44" t="shared"/>
        <v>36869</v>
      </c>
      <c r="H390" s="5" t="str">
        <f si="39" t="shared"/>
        <v/>
      </c>
      <c r="I390" s="5" t="str">
        <f si="40" t="shared"/>
        <v/>
      </c>
      <c r="J390" s="5" t="str">
        <f si="41" t="shared"/>
        <v/>
      </c>
      <c r="K390" s="5" t="str">
        <f si="38" t="shared"/>
        <v>address_postal_code</v>
      </c>
    </row>
    <row ht="15" r="391" spans="1:11" x14ac:dyDescent="0.25">
      <c r="A391" s="11" t="str">
        <f>0</f>
        <v>  "identification": {</v>
      </c>
      <c r="B391" s="8"/>
      <c r="C391" s="8" t="str">
        <f si="42" t="shared"/>
        <v>"physical_address_street": null,</v>
      </c>
      <c r="D391" s="8" t="str">
        <f si="45" t="shared"/>
        <v>"physical_address_street": null,</v>
      </c>
      <c r="E391" s="5" t="str">
        <f si="43" t="shared"/>
        <v>physical_address_street</v>
      </c>
      <c r="F391" s="5" t="str">
        <f si="44" t="shared"/>
        <v>null</v>
      </c>
      <c r="H391" s="5" t="str">
        <f si="39" t="shared"/>
        <v/>
      </c>
      <c r="I391" s="5" t="str">
        <f si="40" t="shared"/>
        <v/>
      </c>
      <c r="J391" s="5" t="str">
        <f si="41" t="shared"/>
        <v/>
      </c>
      <c r="K391" s="5" t="str">
        <f si="38" t="shared"/>
        <v>physical_address_street</v>
      </c>
    </row>
    <row ht="15" r="392" spans="1:11" x14ac:dyDescent="0.25">
      <c r="A392" s="11" t="str">
        <f>0</f>
        <v>    "user_account_id": "5efa0973467f5004cbb1688a",</v>
      </c>
      <c r="B392" s="8"/>
      <c r="C392" s="8" t="str">
        <f si="42" t="shared"/>
        <v>"physical_address_city": "",</v>
      </c>
      <c r="D392" s="8" t="str">
        <f si="45" t="shared"/>
        <v>"physical_address_city": "",</v>
      </c>
      <c r="E392" s="5" t="str">
        <f si="43" t="shared"/>
        <v>physical_address_city</v>
      </c>
      <c r="F392" s="5" t="str">
        <f si="44" t="shared"/>
        <v/>
      </c>
      <c r="H392" s="5" t="str">
        <f si="39" t="shared"/>
        <v/>
      </c>
      <c r="I392" s="5" t="str">
        <f si="40" t="shared"/>
        <v/>
      </c>
      <c r="J392" s="5" t="str">
        <f si="41" t="shared"/>
        <v/>
      </c>
      <c r="K392" s="5" t="str">
        <f si="38" t="shared"/>
        <v>physical_address_city</v>
      </c>
    </row>
    <row ht="15" r="393" spans="1:11" x14ac:dyDescent="0.25">
      <c r="A393" s="11" t="str">
        <f>0</f>
        <v>    "full_name": "ADRIAN QGPXFR",</v>
      </c>
      <c r="B393" s="8"/>
      <c r="C393" s="8" t="str">
        <f si="42" t="shared"/>
        <v>"physical_address_state": "",</v>
      </c>
      <c r="D393" s="8" t="str">
        <f si="45" t="shared"/>
        <v>"physical_address_state": "",</v>
      </c>
      <c r="E393" s="5" t="str">
        <f si="43" t="shared"/>
        <v>physical_address_state</v>
      </c>
      <c r="F393" s="5" t="str">
        <f si="44" t="shared"/>
        <v/>
      </c>
      <c r="H393" s="5" t="str">
        <f si="39" t="shared"/>
        <v/>
      </c>
      <c r="I393" s="5" t="str">
        <f si="40" t="shared"/>
        <v/>
      </c>
      <c r="J393" s="5" t="str">
        <f si="41" t="shared"/>
        <v/>
      </c>
      <c r="K393" s="5" t="str">
        <f si="38" t="shared"/>
        <v>physical_address_state</v>
      </c>
    </row>
    <row ht="15" r="394" spans="1:11" x14ac:dyDescent="0.25">
      <c r="A394" s="11" t="str">
        <f>0</f>
        <v>    "first_name": "ADRIAN",</v>
      </c>
      <c r="B394" s="8"/>
      <c r="C394" s="8" t="str">
        <f si="42" t="shared"/>
        <v>"physical_address_postal_code": null,</v>
      </c>
      <c r="D394" s="8" t="str">
        <f si="45" t="shared"/>
        <v>"physical_address_postal_code": null,</v>
      </c>
      <c r="E394" s="5" t="str">
        <f si="43" t="shared"/>
        <v>physical_address_postal_code</v>
      </c>
      <c r="F394" s="5" t="str">
        <f si="44" t="shared"/>
        <v>null</v>
      </c>
      <c r="H394" s="5" t="str">
        <f si="39" t="shared"/>
        <v/>
      </c>
      <c r="I394" s="5" t="str">
        <f si="40" t="shared"/>
        <v/>
      </c>
      <c r="J394" s="5" t="str">
        <f si="41" t="shared"/>
        <v/>
      </c>
      <c r="K394" s="5" t="str">
        <f si="38" t="shared"/>
        <v>physical_address_postal_code</v>
      </c>
    </row>
    <row ht="15" r="395" spans="1:11" x14ac:dyDescent="0.25">
      <c r="A395" s="11" t="str">
        <f>0</f>
        <v>    "last_name": "QGPXFR",</v>
      </c>
      <c r="B395" s="8"/>
      <c r="C395" s="8" t="str">
        <f si="42" t="shared"/>
        <v>"email": "howard_tlnnlkmp@mf.io",</v>
      </c>
      <c r="D395" s="8" t="str">
        <f si="45" t="shared"/>
        <v>"email": "howard_tlnnlkmp@mf.io",</v>
      </c>
      <c r="E395" s="5" t="str">
        <f si="43" t="shared"/>
        <v>email</v>
      </c>
      <c r="F395" s="5" t="str">
        <f si="44" t="shared"/>
        <v>howard_tlnnlkmp@mf.io</v>
      </c>
      <c r="H395" s="5" t="str">
        <f si="39" t="shared"/>
        <v/>
      </c>
      <c r="I395" s="5" t="str">
        <f si="40" t="shared"/>
        <v/>
      </c>
      <c r="J395" s="5" t="str">
        <f si="41" t="shared"/>
        <v/>
      </c>
      <c r="K395" s="5" t="str">
        <f si="38" t="shared"/>
        <v>email</v>
      </c>
    </row>
    <row ht="15" r="396" spans="1:11" x14ac:dyDescent="0.25">
      <c r="A396" s="11" t="str">
        <f>0</f>
        <v>    "middle_initial": null,</v>
      </c>
      <c r="B396" s="8"/>
      <c r="C396" s="8" t="str">
        <f si="42" t="shared"/>
        <v>"phone_number_primary": "5555555555",</v>
      </c>
      <c r="D396" s="8" t="str">
        <f si="45" t="shared"/>
        <v>"phone_number_primary": "5555555555",</v>
      </c>
      <c r="E396" s="5" t="str">
        <f si="43" t="shared"/>
        <v>phone_number_primary</v>
      </c>
      <c r="F396" s="5" t="str">
        <f si="44" t="shared"/>
        <v>5555555555</v>
      </c>
      <c r="H396" s="5" t="str">
        <f si="39" t="shared"/>
        <v/>
      </c>
      <c r="I396" s="5" t="str">
        <f si="40" t="shared"/>
        <v/>
      </c>
      <c r="J396" s="5" t="str">
        <f si="41" t="shared"/>
        <v/>
      </c>
      <c r="K396" s="5" t="str">
        <f si="38" t="shared"/>
        <v>phone_number_primary</v>
      </c>
    </row>
    <row ht="15" r="397" spans="1:11" x14ac:dyDescent="0.25">
      <c r="A397" s="11" t="str">
        <f>0</f>
        <v>    "citizenship": "USA Citizen",</v>
      </c>
      <c r="B397" s="8"/>
      <c r="C397" s="8" t="str">
        <f si="42" t="shared"/>
        <v>"phone_type": null,</v>
      </c>
      <c r="D397" s="8" t="str">
        <f si="45" t="shared"/>
        <v>"phone_type": null,</v>
      </c>
      <c r="E397" s="5" t="str">
        <f si="43" t="shared"/>
        <v>phone_type</v>
      </c>
      <c r="F397" s="5" t="str">
        <f si="44" t="shared"/>
        <v>null</v>
      </c>
      <c r="H397" s="5" t="str">
        <f si="39" t="shared"/>
        <v/>
      </c>
      <c r="I397" s="5" t="str">
        <f si="40" t="shared"/>
        <v/>
      </c>
      <c r="J397" s="5" t="str">
        <f si="41" t="shared"/>
        <v/>
      </c>
      <c r="K397" s="5" t="str">
        <f si="38" t="shared"/>
        <v>phone_type</v>
      </c>
    </row>
    <row ht="15" r="398" spans="1:11" x14ac:dyDescent="0.25">
      <c r="A398" s="11" t="str">
        <f>0</f>
        <v>    "date_of_birth": "0001-01-01T00:00:00.000Z",</v>
      </c>
      <c r="B398" s="8"/>
      <c r="C398" s="8" t="str">
        <f si="42" t="shared"/>
        <v>"opted_phone_texting": null</v>
      </c>
      <c r="D398" s="8" t="str">
        <f si="45" t="shared"/>
        <v>"opted_phone_texting": null</v>
      </c>
      <c r="E398" s="5" t="str">
        <f si="43" t="shared"/>
        <v>opted_phone_texting</v>
      </c>
      <c r="F398" s="5" t="str">
        <f si="44" t="shared"/>
        <v>null</v>
      </c>
      <c r="H398" s="5" t="str">
        <f si="39" t="shared"/>
        <v/>
      </c>
      <c r="I398" s="5" t="str">
        <f si="40" t="shared"/>
        <v/>
      </c>
      <c r="J398" s="5" t="str">
        <f si="41" t="shared"/>
        <v/>
      </c>
      <c r="K398" s="5" t="str">
        <f si="38" t="shared"/>
        <v>opted_phone_texting</v>
      </c>
    </row>
    <row ht="15" r="399" spans="1:11" x14ac:dyDescent="0.25">
      <c r="A399" s="11" t="str">
        <f>0</f>
        <v>    "social_security_number": "3af6fc86b5d13ade18",</v>
      </c>
      <c r="B399" s="8"/>
      <c r="C399" s="8" t="str">
        <f si="42" t="shared"/>
        <v/>
      </c>
      <c r="D399" s="8" t="str">
        <f si="45" t="shared"/>
        <v/>
      </c>
      <c r="E399" s="5" t="str">
        <f si="43" t="shared"/>
        <v/>
      </c>
      <c r="F399" s="5" t="str">
        <f si="44" t="shared"/>
        <v/>
      </c>
      <c r="H399" s="5" t="str">
        <f si="39" t="shared"/>
        <v/>
      </c>
      <c r="I399" s="5" t="str">
        <f si="40" t="shared"/>
        <v/>
      </c>
      <c r="J399" s="5" t="str">
        <f si="41" t="shared"/>
        <v/>
      </c>
      <c r="K399" s="5" t="str">
        <f si="38" t="shared"/>
        <v/>
      </c>
    </row>
    <row ht="15" r="400" spans="1:11" x14ac:dyDescent="0.25">
      <c r="A400" s="11" t="str">
        <f>0</f>
        <v>    "default_bank": null,</v>
      </c>
      <c r="B400" s="8"/>
      <c r="C400" s="8" t="str">
        <f si="42" t="shared"/>
        <v>"communication_preferences": {</v>
      </c>
      <c r="D400" s="8" t="str">
        <f si="45" t="shared"/>
        <v>"communication_preferences": {</v>
      </c>
      <c r="E400" s="5" t="str">
        <f si="43" t="shared"/>
        <v>communication_preferences</v>
      </c>
      <c r="F400" s="5" t="str">
        <f si="44" t="shared"/>
        <v>{</v>
      </c>
      <c r="H400" s="5" t="str">
        <f si="39" t="shared"/>
        <v/>
      </c>
      <c r="I400" s="5" t="str">
        <f si="40" t="shared"/>
        <v/>
      </c>
      <c r="J400" s="5" t="str">
        <f si="41" t="shared"/>
        <v/>
      </c>
      <c r="K400" s="5" t="str">
        <f si="38" t="shared"/>
        <v>communication_preferences</v>
      </c>
    </row>
    <row ht="15" r="401" spans="1:11" x14ac:dyDescent="0.25">
      <c r="A401" s="11" t="str">
        <f>0</f>
        <v>    "guid": "CT-AD1593444723295",</v>
      </c>
      <c r="B401" s="8"/>
      <c r="C401" s="8" t="str">
        <f si="42" t="shared"/>
        <v>"marketing_emails_unsubscribe_flag": false,</v>
      </c>
      <c r="D401" s="8" t="str">
        <f si="45" t="shared"/>
        <v>"marketing_emails_unsubscribe_flag": false,</v>
      </c>
      <c r="E401" s="5" t="str">
        <f si="43" t="shared"/>
        <v>marketing_emails_unsubscribe_flag</v>
      </c>
      <c r="F401" s="5" t="str">
        <f si="44" t="shared"/>
        <v>false</v>
      </c>
      <c r="H401" s="5" t="str">
        <f si="39" t="shared"/>
        <v/>
      </c>
      <c r="I401" s="5" t="str">
        <f si="40" t="shared"/>
        <v/>
      </c>
      <c r="J401" s="5" t="str">
        <f si="41" t="shared"/>
        <v/>
      </c>
      <c r="K401" s="5" t="str">
        <f si="38" t="shared"/>
        <v>marketing_emails_unsubscribe_flag</v>
      </c>
    </row>
    <row ht="15" r="402" spans="1:11" x14ac:dyDescent="0.25">
      <c r="A402" s="11" t="str">
        <f>0</f>
        <v>    "trace_number": 1593444723295</v>
      </c>
      <c r="B402" s="8"/>
      <c r="C402" s="8" t="str">
        <f si="42" t="shared"/>
        <v>"do_not_contact": false</v>
      </c>
      <c r="D402" s="8" t="str">
        <f si="45" t="shared"/>
        <v>"do_not_contact": false</v>
      </c>
      <c r="E402" s="5" t="str">
        <f si="43" t="shared"/>
        <v>do_not_contact</v>
      </c>
      <c r="F402" s="5" t="str">
        <f si="44" t="shared"/>
        <v>false</v>
      </c>
      <c r="H402" s="5" t="str">
        <f si="39" t="shared"/>
        <v/>
      </c>
      <c r="I402" s="5" t="str">
        <f si="40" t="shared"/>
        <v/>
      </c>
      <c r="J402" s="5" t="str">
        <f si="41" t="shared"/>
        <v/>
      </c>
      <c r="K402" s="5" t="str">
        <f si="38" t="shared"/>
        <v>do_not_contact</v>
      </c>
    </row>
    <row ht="15" r="403" spans="1:11" x14ac:dyDescent="0.25">
      <c r="A403" s="11" t="str">
        <f>0</f>
        <v>  },</v>
      </c>
      <c r="B403" s="8"/>
      <c r="C403" s="8" t="str">
        <f si="42" t="shared"/>
        <v/>
      </c>
      <c r="D403" s="8" t="str">
        <f si="45" t="shared"/>
        <v/>
      </c>
      <c r="E403" s="5" t="str">
        <f si="43" t="shared"/>
        <v/>
      </c>
      <c r="F403" s="5" t="str">
        <f si="44" t="shared"/>
        <v/>
      </c>
      <c r="H403" s="5" t="str">
        <f si="39" t="shared"/>
        <v/>
      </c>
      <c r="I403" s="5" t="str">
        <f si="40" t="shared"/>
        <v/>
      </c>
      <c r="J403" s="5" t="str">
        <f si="41" t="shared"/>
        <v/>
      </c>
      <c r="K403" s="5" t="str">
        <f si="38" t="shared"/>
        <v/>
      </c>
    </row>
    <row ht="15" r="404" spans="1:11" x14ac:dyDescent="0.25">
      <c r="A404" s="11" t="str">
        <f>0</f>
        <v>  "latest_contact": {</v>
      </c>
      <c r="B404" s="8"/>
      <c r="C404" s="8" t="str">
        <f si="42" t="shared"/>
        <v>"user_account": {</v>
      </c>
      <c r="D404" s="8" t="str">
        <f si="45" t="shared"/>
        <v>"user_account": {</v>
      </c>
      <c r="E404" s="5" t="str">
        <f si="43" t="shared"/>
        <v>user_account</v>
      </c>
      <c r="F404" s="5" t="str">
        <f si="44" t="shared"/>
        <v>{</v>
      </c>
      <c r="H404" s="5" t="str">
        <f si="39" t="shared"/>
        <v/>
      </c>
      <c r="I404" s="5" t="str">
        <f si="40" t="shared"/>
        <v/>
      </c>
      <c r="J404" s="5" t="str">
        <f si="41" t="shared"/>
        <v/>
      </c>
      <c r="K404" s="5" t="str">
        <f si="38" t="shared"/>
        <v>user_account</v>
      </c>
    </row>
    <row ht="15" r="405" spans="1:11" x14ac:dyDescent="0.25">
      <c r="A405" s="11" t="str">
        <f>0</f>
        <v>    "address_city": "LITHONIA",</v>
      </c>
      <c r="B405" s="8"/>
      <c r="C405" s="8" t="str">
        <f si="42" t="shared"/>
        <v>"status": "closed"</v>
      </c>
      <c r="D405" s="8" t="str">
        <f si="45" t="shared"/>
        <v>"status": "closed"</v>
      </c>
      <c r="E405" s="5" t="str">
        <f si="43" t="shared"/>
        <v>status</v>
      </c>
      <c r="F405" s="5" t="str">
        <f si="44" t="shared"/>
        <v>closed</v>
      </c>
      <c r="H405" s="5" t="str">
        <f si="39" t="shared"/>
        <v/>
      </c>
      <c r="I405" s="5" t="str">
        <f si="40" t="shared"/>
        <v/>
      </c>
      <c r="J405" s="5" t="str">
        <f si="41" t="shared"/>
        <v/>
      </c>
      <c r="K405" s="5" t="str">
        <f si="38" t="shared"/>
        <v>status</v>
      </c>
    </row>
    <row ht="15" r="406" spans="1:11" x14ac:dyDescent="0.25">
      <c r="A406" s="11" t="str">
        <f>0</f>
        <v>    "address_state": "GA",</v>
      </c>
      <c r="B406" s="8"/>
      <c r="C406" s="8" t="str">
        <f si="42" t="shared"/>
        <v/>
      </c>
      <c r="D406" s="8" t="str">
        <f si="45" t="shared"/>
        <v/>
      </c>
      <c r="E406" s="5" t="str">
        <f si="43" t="shared"/>
        <v/>
      </c>
      <c r="F406" s="5" t="str">
        <f si="44" t="shared"/>
        <v/>
      </c>
      <c r="H406" s="5" t="str">
        <f si="39" t="shared"/>
        <v/>
      </c>
      <c r="I406" s="5" t="str">
        <f si="40" t="shared"/>
        <v/>
      </c>
      <c r="J406" s="5" t="str">
        <f si="41" t="shared"/>
        <v/>
      </c>
      <c r="K406" s="5" t="str">
        <f si="38" t="shared"/>
        <v/>
      </c>
    </row>
    <row ht="15" r="407" spans="1:11" x14ac:dyDescent="0.25">
      <c r="A407" s="11" t="str">
        <f>0</f>
        <v>    "address_street": "5959 FAIRINGTON RD APT 2C",</v>
      </c>
      <c r="B407" s="8"/>
      <c r="C407" s="8" t="str">
        <f si="42" t="shared"/>
        <v>"contenttypes": [],</v>
      </c>
      <c r="D407" s="8" t="str">
        <f si="45" t="shared"/>
        <v>"contenttypes": [],</v>
      </c>
      <c r="E407" s="5" t="str">
        <f si="43" t="shared"/>
        <v>contenttypes</v>
      </c>
      <c r="F407" s="5" t="str">
        <f si="44" t="shared"/>
        <v>[]</v>
      </c>
      <c r="H407" s="5" t="str">
        <f si="39" t="shared"/>
        <v/>
      </c>
      <c r="I407" s="5" t="str">
        <f si="40" t="shared"/>
        <v/>
      </c>
      <c r="J407" s="5" t="str">
        <f si="41" t="shared"/>
        <v/>
      </c>
      <c r="K407" s="5" t="str">
        <f si="38" t="shared"/>
        <v>contenttypes</v>
      </c>
    </row>
    <row ht="15" r="408" spans="1:11" x14ac:dyDescent="0.25">
      <c r="A408" s="11" t="str">
        <f>0</f>
        <v>    "how_did_you_hear_about_us": null,</v>
      </c>
      <c r="B408" s="8"/>
      <c r="C408" s="8" t="str">
        <f si="42" t="shared"/>
        <v>"entitytype": "customer",</v>
      </c>
      <c r="D408" s="8" t="str">
        <f si="45" t="shared"/>
        <v>"entitytype": "customer",</v>
      </c>
      <c r="E408" s="5" t="str">
        <f si="43" t="shared"/>
        <v>entitytype</v>
      </c>
      <c r="F408" s="5" t="str">
        <f si="44" t="shared"/>
        <v>customer</v>
      </c>
      <c r="H408" s="5" t="str">
        <f si="39" t="shared"/>
        <v/>
      </c>
      <c r="I408" s="5" t="str">
        <f si="40" t="shared"/>
        <v/>
      </c>
      <c r="J408" s="5" t="str">
        <f si="41" t="shared"/>
        <v/>
      </c>
      <c r="K408" s="5" t="str">
        <f si="38" t="shared"/>
        <v>entitytype</v>
      </c>
    </row>
    <row ht="15" r="409" spans="1:11" x14ac:dyDescent="0.25">
      <c r="A409" s="11" t="str">
        <f>0</f>
        <v>    "address_postal_code": "30038",</v>
      </c>
      <c r="B409" s="8"/>
      <c r="C409" s="8" t="str">
        <f si="42" t="shared"/>
        <v>"createdat": "2019-09-21T22:16:12.916Z",</v>
      </c>
      <c r="D409" s="8" t="str">
        <f si="45" t="shared"/>
        <v>"createdat": "2019-09-21T22:16:12.916Z",</v>
      </c>
      <c r="E409" s="5" t="str">
        <f si="43" t="shared"/>
        <v>createdat</v>
      </c>
      <c r="F409" s="5" t="str">
        <f si="44" t="shared"/>
        <v>2019-09-21T22:16:12.916Z</v>
      </c>
      <c r="H409" s="5" t="str">
        <f si="39" t="shared"/>
        <v/>
      </c>
      <c r="I409" s="5" t="str">
        <f si="40" t="shared"/>
        <v/>
      </c>
      <c r="J409" s="5" t="str">
        <f si="41" t="shared"/>
        <v/>
      </c>
      <c r="K409" s="5" t="str">
        <f si="38" t="shared"/>
        <v>createdat</v>
      </c>
    </row>
    <row ht="15" r="410" spans="1:11" x14ac:dyDescent="0.25">
      <c r="A410" s="11" t="str">
        <f>0</f>
        <v>    "physical_address_street": null,</v>
      </c>
      <c r="B410" s="8"/>
      <c r="C410" s="8" t="str">
        <f si="42" t="shared"/>
        <v>"updatedat": "2019-09-21T22:16:39.383Z",</v>
      </c>
      <c r="D410" s="8" t="str">
        <f si="45" t="shared"/>
        <v>"updatedat": "2019-09-21T22:16:39.383Z",</v>
      </c>
      <c r="E410" s="5" t="str">
        <f si="43" t="shared"/>
        <v>updatedat</v>
      </c>
      <c r="F410" s="5" t="str">
        <f si="44" t="shared"/>
        <v>2019-09-21T22:16:39.383Z</v>
      </c>
      <c r="H410" s="5" t="str">
        <f si="39" t="shared"/>
        <v/>
      </c>
      <c r="I410" s="5" t="str">
        <f si="40" t="shared"/>
        <v/>
      </c>
      <c r="J410" s="5" t="str">
        <f si="41" t="shared"/>
        <v/>
      </c>
      <c r="K410" s="5" t="str">
        <f si="38" t="shared"/>
        <v>updatedat</v>
      </c>
    </row>
    <row ht="15" r="411" spans="1:11" x14ac:dyDescent="0.25">
      <c r="A411" s="11" t="str">
        <f>0</f>
        <v>    "physical_address_city": "",</v>
      </c>
      <c r="B411" s="8"/>
      <c r="C411" s="8" t="str">
        <f si="42" t="shared"/>
        <v>"changes": [],</v>
      </c>
      <c r="D411" s="8" t="str">
        <f si="45" t="shared"/>
        <v>"changes": [],</v>
      </c>
      <c r="E411" s="5" t="str">
        <f si="43" t="shared"/>
        <v>changes</v>
      </c>
      <c r="F411" s="5" t="str">
        <f si="44" t="shared"/>
        <v>[]</v>
      </c>
      <c r="H411" s="5" t="str">
        <f si="39" t="shared"/>
        <v/>
      </c>
      <c r="I411" s="5" t="str">
        <f si="40" t="shared"/>
        <v/>
      </c>
      <c r="J411" s="5" t="str">
        <f si="41" t="shared"/>
        <v/>
      </c>
      <c r="K411" s="5" t="str">
        <f si="38" t="shared"/>
        <v>changes</v>
      </c>
    </row>
    <row ht="15" r="412" spans="1:11" x14ac:dyDescent="0.25">
      <c r="A412" s="11" t="str">
        <f>0</f>
        <v>    "physical_address_state": "",</v>
      </c>
      <c r="B412" s="8"/>
      <c r="C412" s="8" t="str">
        <f si="42" t="shared"/>
        <v>"__v": 0</v>
      </c>
      <c r="D412" s="8" t="str">
        <f si="45" t="shared"/>
        <v>"__v": 0</v>
      </c>
      <c r="E412" s="5" t="str">
        <f si="43" t="shared"/>
        <v>__v</v>
      </c>
      <c r="F412" s="5" t="str">
        <f si="44" t="shared"/>
        <v>0</v>
      </c>
      <c r="H412" s="5" t="str">
        <f si="39" t="shared"/>
        <v/>
      </c>
      <c r="I412" s="5" t="str">
        <f si="40" t="shared"/>
        <v/>
      </c>
      <c r="J412" s="5" t="str">
        <f si="41" t="shared"/>
        <v/>
      </c>
      <c r="K412" s="5" t="str">
        <f si="38" t="shared"/>
        <v>__v</v>
      </c>
    </row>
    <row ht="15" r="413" spans="1:11" x14ac:dyDescent="0.25">
      <c r="A413" s="11" t="str">
        <f>0</f>
        <v>    "physical_address_postal_code": null,</v>
      </c>
      <c r="B413" s="8"/>
      <c r="C413" s="8" t="str">
        <f si="42" t="shared"/>
        <v/>
      </c>
      <c r="D413" s="8" t="str">
        <f si="45" t="shared"/>
        <v/>
      </c>
      <c r="E413" s="5" t="str">
        <f si="43" t="shared"/>
        <v/>
      </c>
      <c r="F413" s="5" t="str">
        <f si="44" t="shared"/>
        <v/>
      </c>
      <c r="H413" s="5" t="str">
        <f si="39" t="shared"/>
        <v/>
      </c>
      <c r="I413" s="5" t="str">
        <f si="40" t="shared"/>
        <v/>
      </c>
      <c r="J413" s="5" t="str">
        <f si="41" t="shared"/>
        <v/>
      </c>
      <c r="K413" s="5" t="str">
        <f si="38" t="shared"/>
        <v/>
      </c>
    </row>
    <row ht="15" r="414" spans="1:11" x14ac:dyDescent="0.25">
      <c r="A414" s="11" t="str">
        <f>0</f>
        <v>    "email": "batch_adrian_qgpxfr@mf.io",</v>
      </c>
      <c r="B414" s="8"/>
      <c r="C414" s="8" t="str">
        <f si="42" t="shared"/>
        <v>"_id": "5d86a13c252a3503df29a75b",</v>
      </c>
      <c r="D414" s="8" t="str">
        <f si="45" t="shared"/>
        <v>"_id": "5d86a13c252a3503df29a75b",</v>
      </c>
      <c r="E414" s="5" t="str">
        <f si="43" t="shared"/>
        <v>_id</v>
      </c>
      <c r="F414" s="5" t="str">
        <f si="44" t="shared"/>
        <v>5d86a13c252a3503df29a75b</v>
      </c>
      <c r="H414" s="5" t="str">
        <f si="39" t="shared"/>
        <v/>
      </c>
      <c r="I414" s="5" t="str">
        <f si="40" t="shared"/>
        <v/>
      </c>
      <c r="J414" s="5" t="str">
        <f si="41" t="shared"/>
        <v/>
      </c>
      <c r="K414" s="5" t="str">
        <f si="38" t="shared"/>
        <v>_id</v>
      </c>
    </row>
    <row ht="15" r="415" spans="1:11" x14ac:dyDescent="0.25">
      <c r="A415" s="11" t="str">
        <f>0</f>
        <v>    "phone_number_primary": "5555555555",</v>
      </c>
      <c r="B415" s="8"/>
      <c r="C415" s="8" t="str">
        <f si="42" t="shared"/>
        <v>"scoring_adverse_data": {</v>
      </c>
      <c r="D415" s="8" t="str">
        <f si="45" t="shared"/>
        <v>"scoring_adverse_data": {</v>
      </c>
      <c r="E415" s="5" t="str">
        <f si="43" t="shared"/>
        <v>scoring_adverse_data</v>
      </c>
      <c r="F415" s="5" t="str">
        <f si="44" t="shared"/>
        <v>{</v>
      </c>
      <c r="H415" s="5" t="str">
        <f si="39" t="shared"/>
        <v/>
      </c>
      <c r="I415" s="5" t="str">
        <f si="40" t="shared"/>
        <v/>
      </c>
      <c r="J415" s="5" t="str">
        <f si="41" t="shared"/>
        <v/>
      </c>
      <c r="K415" s="5" t="str">
        <f si="38" t="shared"/>
        <v>scoring_adverse_data</v>
      </c>
    </row>
    <row ht="15" r="416" spans="1:11" x14ac:dyDescent="0.25">
      <c r="A416" s="11" t="str">
        <f>0</f>
        <v>    "phone_type": null,</v>
      </c>
      <c r="B416" s="8"/>
      <c r="C416" s="8" t="str">
        <f si="42" t="shared"/>
        <v>"reason_codes": [],</v>
      </c>
      <c r="D416" s="8" t="str">
        <f si="45" t="shared"/>
        <v>"reason_codes": [],</v>
      </c>
      <c r="E416" s="5" t="str">
        <f si="43" t="shared"/>
        <v>reason_codes</v>
      </c>
      <c r="F416" s="5" t="str">
        <f si="44" t="shared"/>
        <v>[]</v>
      </c>
      <c r="H416" s="5" t="str">
        <f si="39" t="shared"/>
        <v/>
      </c>
      <c r="I416" s="5" t="str">
        <f si="40" t="shared"/>
        <v/>
      </c>
      <c r="J416" s="5" t="str">
        <f si="41" t="shared"/>
        <v/>
      </c>
      <c r="K416" s="5" t="str">
        <f si="38" t="shared"/>
        <v>reason_codes</v>
      </c>
    </row>
    <row ht="15" r="417" spans="1:11" x14ac:dyDescent="0.25">
      <c r="A417" s="11" t="str">
        <f>0</f>
        <v>    "opted_phone_texting": null</v>
      </c>
      <c r="B417" s="8"/>
      <c r="C417" s="8" t="str">
        <f si="42" t="shared"/>
        <v>"maxct": [],</v>
      </c>
      <c r="D417" s="8" t="str">
        <f si="45" t="shared"/>
        <v>"maxct": [],</v>
      </c>
      <c r="E417" s="5" t="str">
        <f si="43" t="shared"/>
        <v>maxct</v>
      </c>
      <c r="F417" s="5" t="str">
        <f si="44" t="shared"/>
        <v>[]</v>
      </c>
      <c r="H417" s="5" t="str">
        <f si="39" t="shared"/>
        <v/>
      </c>
      <c r="I417" s="5" t="str">
        <f si="40" t="shared"/>
        <v/>
      </c>
      <c r="J417" s="5" t="str">
        <f si="41" t="shared"/>
        <v/>
      </c>
      <c r="K417" s="5" t="str">
        <f si="38" t="shared"/>
        <v>maxct</v>
      </c>
    </row>
    <row ht="15" r="418" spans="1:11" x14ac:dyDescent="0.25">
      <c r="A418" s="11" t="str">
        <f>0</f>
        <v>  },</v>
      </c>
      <c r="B418" s="8"/>
      <c r="C418" s="8" t="str">
        <f si="42" t="shared"/>
        <v>"maxct_index": [],</v>
      </c>
      <c r="D418" s="8" t="str">
        <f si="45" t="shared"/>
        <v>"maxct_index": [],</v>
      </c>
      <c r="E418" s="5" t="str">
        <f si="43" t="shared"/>
        <v>maxct_index</v>
      </c>
      <c r="F418" s="5" t="str">
        <f si="44" t="shared"/>
        <v>[]</v>
      </c>
      <c r="H418" s="5" t="str">
        <f si="39" t="shared"/>
        <v/>
      </c>
      <c r="I418" s="5" t="str">
        <f si="40" t="shared"/>
        <v/>
      </c>
      <c r="J418" s="5" t="str">
        <f si="41" t="shared"/>
        <v/>
      </c>
      <c r="K418" s="5" t="str">
        <f si="38" t="shared"/>
        <v>maxct_index</v>
      </c>
    </row>
    <row ht="15" r="419" spans="1:11" x14ac:dyDescent="0.25">
      <c r="A419" s="11" t="str">
        <f>0</f>
        <v>  "communication_preferences": {</v>
      </c>
      <c r="B419" s="8"/>
      <c r="C419" s="8" t="str">
        <f si="42" t="shared"/>
        <v>"maxct_var": []</v>
      </c>
      <c r="D419" s="8" t="str">
        <f si="45" t="shared"/>
        <v>"maxct_var": []</v>
      </c>
      <c r="E419" s="5" t="str">
        <f si="43" t="shared"/>
        <v>maxct_var</v>
      </c>
      <c r="F419" s="5" t="str">
        <f si="44" t="shared"/>
        <v>[]</v>
      </c>
      <c r="H419" s="5" t="str">
        <f si="39" t="shared"/>
        <v/>
      </c>
      <c r="I419" s="5" t="str">
        <f si="40" t="shared"/>
        <v/>
      </c>
      <c r="J419" s="5" t="str">
        <f si="41" t="shared"/>
        <v/>
      </c>
      <c r="K419" s="5" t="str">
        <f si="38" t="shared"/>
        <v>maxct_var</v>
      </c>
    </row>
    <row ht="15" r="420" spans="1:11" x14ac:dyDescent="0.25">
      <c r="A420" s="11" t="str">
        <f>0</f>
        <v>    "marketing_emails_unsubscribe_flag": false,</v>
      </c>
      <c r="B420" s="8"/>
      <c r="C420" s="8" t="str">
        <f si="42" t="shared"/>
        <v/>
      </c>
      <c r="D420" s="8" t="str">
        <f si="45" t="shared"/>
        <v/>
      </c>
      <c r="E420" s="5" t="str">
        <f si="43" t="shared"/>
        <v/>
      </c>
      <c r="F420" s="5" t="str">
        <f si="44" t="shared"/>
        <v/>
      </c>
      <c r="H420" s="5" t="str">
        <f si="39" t="shared"/>
        <v/>
      </c>
      <c r="I420" s="5" t="str">
        <f si="40" t="shared"/>
        <v/>
      </c>
      <c r="J420" s="5" t="str">
        <f si="41" t="shared"/>
        <v/>
      </c>
      <c r="K420" s="5" t="str">
        <f ref="K420:K483" si="46" t="shared">H420&amp;I420&amp;J420&amp;E420</f>
        <v/>
      </c>
    </row>
    <row ht="15" r="421" spans="1:11" x14ac:dyDescent="0.25">
      <c r="A421" s="11" t="str">
        <f>0</f>
        <v>    "do_not_contact": false</v>
      </c>
      <c r="B421" s="8"/>
      <c r="C421" s="8" t="str">
        <f si="42" t="shared"/>
        <v>"contenttypes": [],</v>
      </c>
      <c r="D421" s="8" t="str">
        <f si="45" t="shared"/>
        <v>"contenttypes": [],</v>
      </c>
      <c r="E421" s="5" t="str">
        <f si="43" t="shared"/>
        <v>contenttypes</v>
      </c>
      <c r="F421" s="5" t="str">
        <f si="44" t="shared"/>
        <v>[]</v>
      </c>
      <c r="H421" s="5" t="str">
        <f ref="H421:H484" si="47" t="shared">IF(E421="score_table","Scoring",IF(E421="offer_table","Offer",IF(E421="parsed",TEXT(0,""),TEXT(H420,""))))</f>
        <v/>
      </c>
      <c r="I421" s="5" t="str">
        <f ref="I421:I484" si="48" t="shared">IFERROR(IF(H421="Scoring",VLOOKUP("term",E413:F434,2,FALSE),IF(H421="Offer",VLOOKUP("term",E416:F431,2,FALSE),TEXT(0,""))),TEXT(0,""))</f>
        <v/>
      </c>
      <c r="J421" s="5" t="str">
        <f ref="J421:J484" si="49" t="shared">IFERROR(IF(H421="Scoring",VLOOKUP("loan_amount",E407:F428,2,FALSE),IF(H421="Offer",VLOOKUP("loan_amount",E410:F425,2,FALSE),TEXT(0,""))),TEXT(0,""))</f>
        <v/>
      </c>
      <c r="K421" s="5" t="str">
        <f si="46" t="shared"/>
        <v>contenttypes</v>
      </c>
    </row>
    <row ht="15" r="422" spans="1:11" x14ac:dyDescent="0.25">
      <c r="A422" s="11" t="str">
        <f>0</f>
        <v>  },</v>
      </c>
      <c r="B422" s="8"/>
      <c r="C422" s="8" t="str">
        <f ref="C422:C485" si="50" t="shared">IFERROR(RIGHT(A422,LEN(A422)-FIND("""",A422)+1),"")</f>
        <v>"entitytype": "scoring",</v>
      </c>
      <c r="D422" s="8" t="str">
        <f si="45" t="shared"/>
        <v>"entitytype": "scoring",</v>
      </c>
      <c r="E422" s="5" t="str">
        <f ref="E422:E485" si="51" t="shared">TRIM(IFERROR(SUBSTITUTE(LEFT(D422,FIND(":",D422)-1),"""",""),""))</f>
        <v>entitytype</v>
      </c>
      <c r="F422" s="5" t="str">
        <f ref="F422:F485" si="52" t="shared">TRIM(IFERROR(SUBSTITUTE(SUBSTITUTE(RIGHT(D422,LEN(D422)-FIND(":",D422)),"""",""),",",""),""))</f>
        <v>scoring</v>
      </c>
      <c r="H422" s="5" t="str">
        <f si="47" t="shared"/>
        <v/>
      </c>
      <c r="I422" s="5" t="str">
        <f si="48" t="shared"/>
        <v/>
      </c>
      <c r="J422" s="5" t="str">
        <f si="49" t="shared"/>
        <v/>
      </c>
      <c r="K422" s="5" t="str">
        <f si="46" t="shared"/>
        <v>entitytype</v>
      </c>
    </row>
    <row ht="15" r="423" spans="1:11" x14ac:dyDescent="0.25">
      <c r="A423" s="11" t="str">
        <f>0</f>
        <v>  "user_account": {</v>
      </c>
      <c r="B423" s="8"/>
      <c r="C423" s="8" t="str">
        <f si="50" t="shared"/>
        <v>"attributes": {</v>
      </c>
      <c r="D423" s="8" t="str">
        <f ref="D423:D486" si="53" t="shared">SUBSTITUTE(SUBSTITUTE(C423,":"&amp;CHAR(160),":"),CHAR(160)," ")</f>
        <v>"attributes": {</v>
      </c>
      <c r="E423" s="5" t="str">
        <f si="51" t="shared"/>
        <v>attributes</v>
      </c>
      <c r="F423" s="5" t="str">
        <f si="52" t="shared"/>
        <v>{</v>
      </c>
      <c r="H423" s="5" t="str">
        <f si="47" t="shared"/>
        <v/>
      </c>
      <c r="I423" s="5" t="str">
        <f si="48" t="shared"/>
        <v/>
      </c>
      <c r="J423" s="5" t="str">
        <f si="49" t="shared"/>
        <v/>
      </c>
      <c r="K423" s="5" t="str">
        <f si="46" t="shared"/>
        <v>attributes</v>
      </c>
    </row>
    <row ht="15" r="424" spans="1:11" x14ac:dyDescent="0.25">
      <c r="A424" s="11" t="str">
        <f>0</f>
        <v>    "status": "closed",</v>
      </c>
      <c r="B424" s="8"/>
      <c r="C424" s="8" t="str">
        <f si="50" t="shared"/>
        <v>"prior_loan_flag": null,</v>
      </c>
      <c r="D424" s="8" t="str">
        <f si="53" t="shared"/>
        <v>"prior_loan_flag": null,</v>
      </c>
      <c r="E424" s="5" t="str">
        <f si="51" t="shared"/>
        <v>prior_loan_flag</v>
      </c>
      <c r="F424" s="5" t="str">
        <f si="52" t="shared"/>
        <v>null</v>
      </c>
      <c r="H424" s="5" t="str">
        <f si="47" t="shared"/>
        <v/>
      </c>
      <c r="I424" s="5" t="str">
        <f si="48" t="shared"/>
        <v/>
      </c>
      <c r="J424" s="5" t="str">
        <f si="49" t="shared"/>
        <v/>
      </c>
      <c r="K424" s="5" t="str">
        <f si="46" t="shared"/>
        <v>prior_loan_flag</v>
      </c>
    </row>
    <row ht="15" r="425" spans="1:11" x14ac:dyDescent="0.25">
      <c r="A425" s="11" t="str">
        <f>0</f>
        <v>    "status_check_time": null</v>
      </c>
      <c r="B425" s="8"/>
      <c r="C425" s="8" t="str">
        <f si="50" t="shared"/>
        <v>"prior_charge_off_flag": null</v>
      </c>
      <c r="D425" s="8" t="str">
        <f si="53" t="shared"/>
        <v>"prior_charge_off_flag": null</v>
      </c>
      <c r="E425" s="5" t="str">
        <f si="51" t="shared"/>
        <v>prior_charge_off_flag</v>
      </c>
      <c r="F425" s="5" t="str">
        <f si="52" t="shared"/>
        <v>null</v>
      </c>
      <c r="H425" s="5" t="str">
        <f si="47" t="shared"/>
        <v/>
      </c>
      <c r="I425" s="5" t="str">
        <f si="48" t="shared"/>
        <v/>
      </c>
      <c r="J425" s="5" t="str">
        <f si="49" t="shared"/>
        <v/>
      </c>
      <c r="K425" s="5" t="str">
        <f si="46" t="shared"/>
        <v>prior_charge_off_flag</v>
      </c>
    </row>
    <row ht="15" r="426" spans="1:11" x14ac:dyDescent="0.25">
      <c r="A426" s="11" t="str">
        <f>0</f>
        <v>  },</v>
      </c>
      <c r="B426" s="8"/>
      <c r="C426" s="8" t="str">
        <f si="50" t="shared"/>
        <v/>
      </c>
      <c r="D426" s="8" t="str">
        <f si="53" t="shared"/>
        <v/>
      </c>
      <c r="E426" s="5" t="str">
        <f si="51" t="shared"/>
        <v/>
      </c>
      <c r="F426" s="5" t="str">
        <f si="52" t="shared"/>
        <v/>
      </c>
      <c r="H426" s="5" t="str">
        <f si="47" t="shared"/>
        <v/>
      </c>
      <c r="I426" s="5" t="str">
        <f si="48" t="shared"/>
        <v/>
      </c>
      <c r="J426" s="5" t="str">
        <f si="49" t="shared"/>
        <v/>
      </c>
      <c r="K426" s="5" t="str">
        <f si="46" t="shared"/>
        <v/>
      </c>
    </row>
    <row ht="15" r="427" spans="1:11" x14ac:dyDescent="0.25">
      <c r="A427" s="11" t="str">
        <f>0</f>
        <v>  "contenttypes": [],</v>
      </c>
      <c r="B427" s="8"/>
      <c r="C427" s="8" t="str">
        <f si="50" t="shared"/>
        <v>"score_table": [</v>
      </c>
      <c r="D427" s="8" t="str">
        <f si="53" t="shared"/>
        <v>"score_table": [</v>
      </c>
      <c r="E427" s="5" t="str">
        <f si="51" t="shared"/>
        <v>score_table</v>
      </c>
      <c r="F427" s="5" t="str">
        <f si="52" t="shared"/>
        <v>[</v>
      </c>
      <c r="H427" s="5" t="str">
        <f si="47" t="shared"/>
        <v>Scoring</v>
      </c>
      <c r="I427" s="5" t="str">
        <f si="48" t="shared"/>
        <v/>
      </c>
      <c r="J427" s="5" t="str">
        <f si="49" t="shared"/>
        <v/>
      </c>
      <c r="K427" s="5" t="str">
        <f si="46" t="shared"/>
        <v>Scoringscore_table</v>
      </c>
    </row>
    <row ht="15" r="428" spans="1:11" x14ac:dyDescent="0.25">
      <c r="A428" s="11" t="str">
        <f>0</f>
        <v>  "entitytype": "customer",</v>
      </c>
      <c r="B428" s="8"/>
      <c r="C428" s="8" t="str">
        <f si="50" t="shared"/>
        <v/>
      </c>
      <c r="D428" s="8" t="str">
        <f si="53" t="shared"/>
        <v/>
      </c>
      <c r="E428" s="5" t="str">
        <f si="51" t="shared"/>
        <v/>
      </c>
      <c r="F428" s="5" t="str">
        <f si="52" t="shared"/>
        <v/>
      </c>
      <c r="H428" s="5" t="str">
        <f si="47" t="shared"/>
        <v>Scoring</v>
      </c>
      <c r="I428" s="5" t="str">
        <f si="48" t="shared"/>
        <v/>
      </c>
      <c r="J428" s="5" t="str">
        <f si="49" t="shared"/>
        <v/>
      </c>
      <c r="K428" s="5" t="str">
        <f si="46" t="shared"/>
        <v>Scoring</v>
      </c>
    </row>
    <row ht="15" r="429" spans="1:11" x14ac:dyDescent="0.25">
      <c r="A429" s="11" t="str">
        <f>0</f>
        <v>  "createdat": "2020-06-29T15:32:03.323Z",</v>
      </c>
      <c r="B429" s="8"/>
      <c r="C429" s="8" t="str">
        <f si="50" t="shared"/>
        <v>"model_code": "individual-credit-engine-mariner-12-month",</v>
      </c>
      <c r="D429" s="8" t="str">
        <f si="53" t="shared"/>
        <v>"model_code": "individual-credit-engine-mariner-12-month",</v>
      </c>
      <c r="E429" s="5" t="str">
        <f si="51" t="shared"/>
        <v>model_code</v>
      </c>
      <c r="F429" s="5" t="str">
        <f si="52" t="shared"/>
        <v>individual-credit-engine-mariner-12-month</v>
      </c>
      <c r="H429" s="5" t="str">
        <f si="47" t="shared"/>
        <v>Scoring</v>
      </c>
      <c r="I429" s="5" t="str">
        <f si="48" t="shared"/>
        <v>12</v>
      </c>
      <c r="J429" s="5" t="str">
        <f si="49" t="shared"/>
        <v>1500</v>
      </c>
      <c r="K429" s="5" t="str">
        <f si="46" t="shared"/>
        <v>Scoring121500model_code</v>
      </c>
    </row>
    <row ht="15" r="430" spans="1:11" x14ac:dyDescent="0.25">
      <c r="A430" s="11" t="str">
        <f>0</f>
        <v>  "updatedat": "2020-06-29T15:32:16.852Z",</v>
      </c>
      <c r="B430" s="8"/>
      <c r="C430" s="8" t="str">
        <f si="50" t="shared"/>
        <v>"amount_available": false,</v>
      </c>
      <c r="D430" s="8" t="str">
        <f si="53" t="shared"/>
        <v>"amount_available": false,</v>
      </c>
      <c r="E430" s="5" t="str">
        <f si="51" t="shared"/>
        <v>amount_available</v>
      </c>
      <c r="F430" s="5" t="str">
        <f si="52" t="shared"/>
        <v>false</v>
      </c>
      <c r="H430" s="5" t="str">
        <f si="47" t="shared"/>
        <v>Scoring</v>
      </c>
      <c r="I430" s="5" t="str">
        <f si="48" t="shared"/>
        <v>12</v>
      </c>
      <c r="J430" s="5" t="str">
        <f si="49" t="shared"/>
        <v>1500</v>
      </c>
      <c r="K430" s="5" t="str">
        <f si="46" t="shared"/>
        <v>Scoring121500amount_available</v>
      </c>
    </row>
    <row ht="15" r="431" spans="1:11" x14ac:dyDescent="0.25">
      <c r="A431" s="11" t="str">
        <f>0</f>
        <v>  "changes": [],</v>
      </c>
      <c r="B431" s="8"/>
      <c r="C431" s="8" t="str">
        <f si="50" t="shared"/>
        <v>"cosigner_required": false,</v>
      </c>
      <c r="D431" s="8" t="str">
        <f si="53" t="shared"/>
        <v>"cosigner_required": false,</v>
      </c>
      <c r="E431" s="5" t="str">
        <f si="51" t="shared"/>
        <v>cosigner_required</v>
      </c>
      <c r="F431" s="5" t="str">
        <f si="52" t="shared"/>
        <v>false</v>
      </c>
      <c r="H431" s="5" t="str">
        <f si="47" t="shared"/>
        <v>Scoring</v>
      </c>
      <c r="I431" s="5" t="str">
        <f si="48" t="shared"/>
        <v>12</v>
      </c>
      <c r="J431" s="5" t="str">
        <f si="49" t="shared"/>
        <v>1500</v>
      </c>
      <c r="K431" s="5" t="str">
        <f si="46" t="shared"/>
        <v>Scoring121500cosigner_required</v>
      </c>
    </row>
    <row ht="15" r="432" spans="1:11" x14ac:dyDescent="0.25">
      <c r="A432" s="11" t="str">
        <f>0</f>
        <v>  "__v": 0</v>
      </c>
      <c r="B432" s="8"/>
      <c r="C432" s="8" t="str">
        <f si="50" t="shared"/>
        <v>"apr_maximum": null,</v>
      </c>
      <c r="D432" s="8" t="str">
        <f si="53" t="shared"/>
        <v>"apr_maximum": null,</v>
      </c>
      <c r="E432" s="5" t="str">
        <f si="51" t="shared"/>
        <v>apr_maximum</v>
      </c>
      <c r="F432" s="5" t="str">
        <f si="52" t="shared"/>
        <v>null</v>
      </c>
      <c r="H432" s="5" t="str">
        <f si="47" t="shared"/>
        <v>Scoring</v>
      </c>
      <c r="I432" s="5" t="str">
        <f si="48" t="shared"/>
        <v>12</v>
      </c>
      <c r="J432" s="5" t="str">
        <f si="49" t="shared"/>
        <v>1500</v>
      </c>
      <c r="K432" s="5" t="str">
        <f si="46" t="shared"/>
        <v>Scoring121500apr_maximum</v>
      </c>
    </row>
    <row ht="15" r="433" spans="1:11" x14ac:dyDescent="0.25">
      <c r="A433" s="11" t="str">
        <f>0</f>
        <v>}{</v>
      </c>
      <c r="B433" s="8"/>
      <c r="C433" s="8" t="str">
        <f si="50" t="shared"/>
        <v>"loan_amount_minimum": null,</v>
      </c>
      <c r="D433" s="8" t="str">
        <f si="53" t="shared"/>
        <v>"loan_amount_minimum": null,</v>
      </c>
      <c r="E433" s="5" t="str">
        <f si="51" t="shared"/>
        <v>loan_amount_minimum</v>
      </c>
      <c r="F433" s="5" t="str">
        <f si="52" t="shared"/>
        <v>null</v>
      </c>
      <c r="H433" s="5" t="str">
        <f si="47" t="shared"/>
        <v>Scoring</v>
      </c>
      <c r="I433" s="5" t="str">
        <f si="48" t="shared"/>
        <v>12</v>
      </c>
      <c r="J433" s="5" t="str">
        <f si="49" t="shared"/>
        <v>1500</v>
      </c>
      <c r="K433" s="5" t="str">
        <f si="46" t="shared"/>
        <v>Scoring121500loan_amount_minimum</v>
      </c>
    </row>
    <row ht="15" r="434" spans="1:11" x14ac:dyDescent="0.25">
      <c r="A434" s="11" t="str">
        <f>0</f>
        <v>  "_id": "5efa0980f3df2b0491a21f15",</v>
      </c>
      <c r="B434" s="8"/>
      <c r="C434" s="8" t="str">
        <f si="50" t="shared"/>
        <v>"credit_bureau_fico_score_loan_amount_cap": null,</v>
      </c>
      <c r="D434" s="8" t="str">
        <f si="53" t="shared"/>
        <v>"credit_bureau_fico_score_loan_amount_cap": null,</v>
      </c>
      <c r="E434" s="5" t="str">
        <f si="51" t="shared"/>
        <v>credit_bureau_fico_score_loan_amount_cap</v>
      </c>
      <c r="F434" s="5" t="str">
        <f si="52" t="shared"/>
        <v>null</v>
      </c>
      <c r="H434" s="5" t="str">
        <f si="47" t="shared"/>
        <v>Scoring</v>
      </c>
      <c r="I434" s="5" t="str">
        <f si="48" t="shared"/>
        <v>12</v>
      </c>
      <c r="J434" s="5" t="str">
        <f si="49" t="shared"/>
        <v>1500</v>
      </c>
      <c r="K434" s="5" t="str">
        <f si="46" t="shared"/>
        <v>Scoring121500credit_bureau_fico_score_loan_amount_cap</v>
      </c>
    </row>
    <row ht="15" r="435" spans="1:11" x14ac:dyDescent="0.25">
      <c r="A435" s="11" t="str">
        <f>0</f>
        <v>  "scoring_adverse_data": {</v>
      </c>
      <c r="B435" s="8"/>
      <c r="C435" s="8" t="str">
        <f si="50" t="shared"/>
        <v>"full_score": 128,</v>
      </c>
      <c r="D435" s="8" t="str">
        <f si="53" t="shared"/>
        <v>"full_score": 128,</v>
      </c>
      <c r="E435" s="5" t="str">
        <f si="51" t="shared"/>
        <v>full_score</v>
      </c>
      <c r="F435" s="5" t="str">
        <f si="52" t="shared"/>
        <v>128</v>
      </c>
      <c r="H435" s="5" t="str">
        <f si="47" t="shared"/>
        <v>Scoring</v>
      </c>
      <c r="I435" s="5" t="str">
        <f si="48" t="shared"/>
        <v>12</v>
      </c>
      <c r="J435" s="5" t="str">
        <f si="49" t="shared"/>
        <v>1500</v>
      </c>
      <c r="K435" s="5" t="str">
        <f si="46" t="shared"/>
        <v>Scoring121500full_score</v>
      </c>
    </row>
    <row ht="15" r="436" spans="1:11" x14ac:dyDescent="0.25">
      <c r="A436" s="11" t="str">
        <f>0</f>
        <v>    "reason_codes": [],</v>
      </c>
      <c r="B436" s="8"/>
      <c r="C436" s="8" t="str">
        <f si="50" t="shared"/>
        <v>"loan_amount": 1500,</v>
      </c>
      <c r="D436" s="8" t="str">
        <f si="53" t="shared"/>
        <v>"loan_amount": 1500,</v>
      </c>
      <c r="E436" s="5" t="str">
        <f si="51" t="shared"/>
        <v>loan_amount</v>
      </c>
      <c r="F436" s="5" t="str">
        <f si="52" t="shared"/>
        <v>1500</v>
      </c>
      <c r="H436" s="5" t="str">
        <f si="47" t="shared"/>
        <v>Scoring</v>
      </c>
      <c r="I436" s="5" t="str">
        <f si="48" t="shared"/>
        <v>12</v>
      </c>
      <c r="J436" s="5" t="str">
        <f si="49" t="shared"/>
        <v>1500</v>
      </c>
      <c r="K436" s="5" t="str">
        <f si="46" t="shared"/>
        <v>Scoring121500loan_amount</v>
      </c>
    </row>
    <row ht="15" r="437" spans="1:11" x14ac:dyDescent="0.25">
      <c r="A437" s="11" t="str">
        <f>0</f>
        <v>    "maxct": [],</v>
      </c>
      <c r="B437" s="8"/>
      <c r="C437" s="8" t="str">
        <f si="50" t="shared"/>
        <v>"annual_interest_rate": 0.3599,</v>
      </c>
      <c r="D437" s="8" t="str">
        <f si="53" t="shared"/>
        <v>"annual_interest_rate": 0.3599,</v>
      </c>
      <c r="E437" s="5" t="str">
        <f si="51" t="shared"/>
        <v>annual_interest_rate</v>
      </c>
      <c r="F437" s="5" t="str">
        <f si="52" t="shared"/>
        <v>0.3599</v>
      </c>
      <c r="H437" s="5" t="str">
        <f si="47" t="shared"/>
        <v>Scoring</v>
      </c>
      <c r="I437" s="5" t="str">
        <f si="48" t="shared"/>
        <v>12</v>
      </c>
      <c r="J437" s="5" t="str">
        <f si="49" t="shared"/>
        <v>1500</v>
      </c>
      <c r="K437" s="5" t="str">
        <f si="46" t="shared"/>
        <v>Scoring121500annual_interest_rate</v>
      </c>
    </row>
    <row ht="15" r="438" spans="1:11" x14ac:dyDescent="0.25">
      <c r="A438" s="11" t="str">
        <f>0</f>
        <v>    "maxct_index": [],</v>
      </c>
      <c r="B438" s="8"/>
      <c r="C438" s="8" t="str">
        <f si="50" t="shared"/>
        <v>"origination_fee_rate": 0,</v>
      </c>
      <c r="D438" s="8" t="str">
        <f si="53" t="shared"/>
        <v>"origination_fee_rate": 0,</v>
      </c>
      <c r="E438" s="5" t="str">
        <f si="51" t="shared"/>
        <v>origination_fee_rate</v>
      </c>
      <c r="F438" s="5" t="str">
        <f si="52" t="shared"/>
        <v>0</v>
      </c>
      <c r="H438" s="5" t="str">
        <f si="47" t="shared"/>
        <v>Scoring</v>
      </c>
      <c r="I438" s="5" t="str">
        <f si="48" t="shared"/>
        <v>12</v>
      </c>
      <c r="J438" s="5" t="str">
        <f si="49" t="shared"/>
        <v>1500</v>
      </c>
      <c r="K438" s="5" t="str">
        <f si="46" t="shared"/>
        <v>Scoring121500origination_fee_rate</v>
      </c>
    </row>
    <row ht="15" r="439" spans="1:11" x14ac:dyDescent="0.25">
      <c r="A439" s="11" t="str">
        <f>0</f>
        <v>    "maxct_var": []</v>
      </c>
      <c r="B439" s="8"/>
      <c r="C439" s="8" t="str">
        <f si="50" t="shared"/>
        <v>"origination_fee_amount": 0,</v>
      </c>
      <c r="D439" s="8" t="str">
        <f si="53" t="shared"/>
        <v>"origination_fee_amount": 0,</v>
      </c>
      <c r="E439" s="5" t="str">
        <f si="51" t="shared"/>
        <v>origination_fee_amount</v>
      </c>
      <c r="F439" s="5" t="str">
        <f si="52" t="shared"/>
        <v>0</v>
      </c>
      <c r="H439" s="5" t="str">
        <f si="47" t="shared"/>
        <v>Scoring</v>
      </c>
      <c r="I439" s="5" t="str">
        <f si="48" t="shared"/>
        <v>12</v>
      </c>
      <c r="J439" s="5" t="str">
        <f si="49" t="shared"/>
        <v>1500</v>
      </c>
      <c r="K439" s="5" t="str">
        <f si="46" t="shared"/>
        <v>Scoring121500origination_fee_amount</v>
      </c>
    </row>
    <row ht="15" r="440" spans="1:11" x14ac:dyDescent="0.25">
      <c r="A440" s="11" t="str">
        <f>0</f>
        <v>  },</v>
      </c>
      <c r="B440" s="8"/>
      <c r="C440" s="8" t="str">
        <f si="50" t="shared"/>
        <v>"apr": 0.3599,</v>
      </c>
      <c r="D440" s="8" t="str">
        <f si="53" t="shared"/>
        <v>"apr": 0.3599,</v>
      </c>
      <c r="E440" s="5" t="str">
        <f si="51" t="shared"/>
        <v>apr</v>
      </c>
      <c r="F440" s="5" t="str">
        <f si="52" t="shared"/>
        <v>0.3599</v>
      </c>
      <c r="H440" s="5" t="str">
        <f si="47" t="shared"/>
        <v>Scoring</v>
      </c>
      <c r="I440" s="5" t="str">
        <f si="48" t="shared"/>
        <v>12</v>
      </c>
      <c r="J440" s="5" t="str">
        <f si="49" t="shared"/>
        <v>1500</v>
      </c>
      <c r="K440" s="5" t="str">
        <f si="46" t="shared"/>
        <v>Scoring121500apr</v>
      </c>
    </row>
    <row ht="15" r="441" spans="1:11" x14ac:dyDescent="0.25">
      <c r="A441" s="11" t="str">
        <f>0</f>
        <v>  "contenttypes": [],</v>
      </c>
      <c r="B441" s="8"/>
      <c r="C441" s="8" t="str">
        <f si="50" t="shared"/>
        <v>"monthly_payment": 150.69,</v>
      </c>
      <c r="D441" s="8" t="str">
        <f si="53" t="shared"/>
        <v>"monthly_payment": 150.69,</v>
      </c>
      <c r="E441" s="5" t="str">
        <f si="51" t="shared"/>
        <v>monthly_payment</v>
      </c>
      <c r="F441" s="5" t="str">
        <f si="52" t="shared"/>
        <v>150.69</v>
      </c>
      <c r="H441" s="5" t="str">
        <f si="47" t="shared"/>
        <v>Scoring</v>
      </c>
      <c r="I441" s="5" t="str">
        <f si="48" t="shared"/>
        <v>12</v>
      </c>
      <c r="J441" s="5" t="str">
        <f si="49" t="shared"/>
        <v>1500</v>
      </c>
      <c r="K441" s="5" t="str">
        <f si="46" t="shared"/>
        <v>Scoring121500monthly_payment</v>
      </c>
    </row>
    <row ht="15" r="442" spans="1:11" x14ac:dyDescent="0.25">
      <c r="A442" s="11" t="str">
        <f>0</f>
        <v>  "entitytype": "scoring",</v>
      </c>
      <c r="B442" s="8"/>
      <c r="C442" s="8" t="str">
        <f si="50" t="shared"/>
        <v>"term": 12,</v>
      </c>
      <c r="D442" s="8" t="str">
        <f si="53" t="shared"/>
        <v>"term": 12,</v>
      </c>
      <c r="E442" s="5" t="str">
        <f si="51" t="shared"/>
        <v>term</v>
      </c>
      <c r="F442" s="5" t="str">
        <f si="52" t="shared"/>
        <v>12</v>
      </c>
      <c r="H442" s="5" t="str">
        <f si="47" t="shared"/>
        <v>Scoring</v>
      </c>
      <c r="I442" s="5" t="str">
        <f si="48" t="shared"/>
        <v>12</v>
      </c>
      <c r="J442" s="5" t="str">
        <f si="49" t="shared"/>
        <v>1500</v>
      </c>
      <c r="K442" s="5" t="str">
        <f si="46" t="shared"/>
        <v>Scoring121500term</v>
      </c>
    </row>
    <row ht="15" r="443" spans="1:11" x14ac:dyDescent="0.25">
      <c r="A443" s="11" t="str">
        <f>0</f>
        <v>  "attributes": {</v>
      </c>
      <c r="B443" s="8"/>
      <c r="C443" s="8" t="str">
        <f si="50" t="shared"/>
        <v>"maximum_post_loan_detni": 0.5,</v>
      </c>
      <c r="D443" s="8" t="str">
        <f si="53" t="shared"/>
        <v>"maximum_post_loan_detni": 0.5,</v>
      </c>
      <c r="E443" s="5" t="str">
        <f si="51" t="shared"/>
        <v>maximum_post_loan_detni</v>
      </c>
      <c r="F443" s="5" t="str">
        <f si="52" t="shared"/>
        <v>0.5</v>
      </c>
      <c r="H443" s="5" t="str">
        <f si="47" t="shared"/>
        <v>Scoring</v>
      </c>
      <c r="I443" s="5" t="str">
        <f si="48" t="shared"/>
        <v>12</v>
      </c>
      <c r="J443" s="5" t="str">
        <f si="49" t="shared"/>
        <v>1500</v>
      </c>
      <c r="K443" s="5" t="str">
        <f si="46" t="shared"/>
        <v>Scoring121500maximum_post_loan_detni</v>
      </c>
    </row>
    <row ht="15" r="444" spans="1:11" x14ac:dyDescent="0.25">
      <c r="A444" s="11" t="str">
        <f>0</f>
        <v>    "prior_loan_flag": null,</v>
      </c>
      <c r="B444" s="8"/>
      <c r="C444" s="8" t="str">
        <f si="50" t="shared"/>
        <v>"post_loan_debt_to_income": 0.1807035,</v>
      </c>
      <c r="D444" s="8" t="str">
        <f si="53" t="shared"/>
        <v>"post_loan_debt_to_income": 0.1807035,</v>
      </c>
      <c r="E444" s="5" t="str">
        <f si="51" t="shared"/>
        <v>post_loan_debt_to_income</v>
      </c>
      <c r="F444" s="5" t="str">
        <f si="52" t="shared"/>
        <v>0.1807035</v>
      </c>
      <c r="H444" s="5" t="str">
        <f si="47" t="shared"/>
        <v>Scoring</v>
      </c>
      <c r="I444" s="5" t="str">
        <f si="48" t="shared"/>
        <v>12</v>
      </c>
      <c r="J444" s="5" t="str">
        <f si="49" t="shared"/>
        <v>1500</v>
      </c>
      <c r="K444" s="5" t="str">
        <f si="46" t="shared"/>
        <v>Scoring121500post_loan_debt_to_income</v>
      </c>
    </row>
    <row ht="15" r="445" spans="1:11" x14ac:dyDescent="0.25">
      <c r="A445" s="11" t="str">
        <f>0</f>
        <v>    "prior_charge_off_flag": null</v>
      </c>
      <c r="B445" s="8"/>
      <c r="C445" s="8" t="str">
        <f si="50" t="shared"/>
        <v>"post_loan_debt_and_expenses_to_net_income": 0.42093800000000003,</v>
      </c>
      <c r="D445" s="8" t="str">
        <f si="53" t="shared"/>
        <v>"post_loan_debt_and_expenses_to_net_income": 0.42093800000000003,</v>
      </c>
      <c r="E445" s="5" t="str">
        <f si="51" t="shared"/>
        <v>post_loan_debt_and_expenses_to_net_income</v>
      </c>
      <c r="F445" s="5" t="str">
        <f si="52" t="shared"/>
        <v>0.42093800000000003</v>
      </c>
      <c r="H445" s="5" t="str">
        <f si="47" t="shared"/>
        <v>Scoring</v>
      </c>
      <c r="I445" s="5" t="str">
        <f si="48" t="shared"/>
        <v>12</v>
      </c>
      <c r="J445" s="5" t="str">
        <f si="49" t="shared"/>
        <v>1500</v>
      </c>
      <c r="K445" s="5" t="str">
        <f si="46" t="shared"/>
        <v>Scoring121500post_loan_debt_and_expenses_to_net_income</v>
      </c>
    </row>
    <row ht="15" r="446" spans="1:11" x14ac:dyDescent="0.25">
      <c r="A446" s="11" t="str">
        <f>0</f>
        <v>  },</v>
      </c>
      <c r="B446" s="8"/>
      <c r="C446" s="8" t="str">
        <f si="50" t="shared"/>
        <v>"post_loan_debt_to_net_income": 0.240938,</v>
      </c>
      <c r="D446" s="8" t="str">
        <f si="53" t="shared"/>
        <v>"post_loan_debt_to_net_income": 0.240938,</v>
      </c>
      <c r="E446" s="5" t="str">
        <f si="51" t="shared"/>
        <v>post_loan_debt_to_net_income</v>
      </c>
      <c r="F446" s="5" t="str">
        <f si="52" t="shared"/>
        <v>0.240938</v>
      </c>
      <c r="H446" s="5" t="str">
        <f si="47" t="shared"/>
        <v>Scoring</v>
      </c>
      <c r="I446" s="5" t="str">
        <f si="48" t="shared"/>
        <v>12</v>
      </c>
      <c r="J446" s="5" t="str">
        <f si="49" t="shared"/>
        <v>1500</v>
      </c>
      <c r="K446" s="5" t="str">
        <f si="46" t="shared"/>
        <v>Scoring121500post_loan_debt_to_net_income</v>
      </c>
    </row>
    <row ht="15" r="447" spans="1:11" x14ac:dyDescent="0.25">
      <c r="A447" s="11" t="str">
        <f>0</f>
        <v>  "score_table": [</v>
      </c>
      <c r="B447" s="8"/>
      <c r="C447" s="8" t="str">
        <f si="50" t="shared"/>
        <v>"default_interest_rate": 0.3599,</v>
      </c>
      <c r="D447" s="8" t="str">
        <f si="53" t="shared"/>
        <v>"default_interest_rate": 0.3599,</v>
      </c>
      <c r="E447" s="5" t="str">
        <f si="51" t="shared"/>
        <v>default_interest_rate</v>
      </c>
      <c r="F447" s="5" t="str">
        <f si="52" t="shared"/>
        <v>0.3599</v>
      </c>
      <c r="H447" s="5" t="str">
        <f si="47" t="shared"/>
        <v>Scoring</v>
      </c>
      <c r="I447" s="5" t="str">
        <f si="48" t="shared"/>
        <v>12</v>
      </c>
      <c r="J447" s="5" t="str">
        <f si="49" t="shared"/>
        <v>1500</v>
      </c>
      <c r="K447" s="5" t="str">
        <f si="46" t="shared"/>
        <v>Scoring121500default_interest_rate</v>
      </c>
    </row>
    <row ht="15" r="448" spans="1:11" x14ac:dyDescent="0.25">
      <c r="A448" s="11" t="str">
        <f>0</f>
        <v>    {</v>
      </c>
      <c r="B448" s="8"/>
      <c r="C448" s="8" t="str">
        <f si="50" t="shared"/>
        <v>"default_apr": 0.3599,</v>
      </c>
      <c r="D448" s="8" t="str">
        <f si="53" t="shared"/>
        <v>"default_apr": 0.3599,</v>
      </c>
      <c r="E448" s="5" t="str">
        <f si="51" t="shared"/>
        <v>default_apr</v>
      </c>
      <c r="F448" s="5" t="str">
        <f si="52" t="shared"/>
        <v>0.3599</v>
      </c>
      <c r="H448" s="5" t="str">
        <f si="47" t="shared"/>
        <v>Scoring</v>
      </c>
      <c r="I448" s="5" t="str">
        <f si="48" t="shared"/>
        <v>12</v>
      </c>
      <c r="J448" s="5" t="str">
        <f si="49" t="shared"/>
        <v>1500</v>
      </c>
      <c r="K448" s="5" t="str">
        <f si="46" t="shared"/>
        <v>Scoring121500default_apr</v>
      </c>
    </row>
    <row ht="15" r="449" spans="1:11" x14ac:dyDescent="0.25">
      <c r="A449" s="11" t="str">
        <f>0</f>
        <v>      "model_code": "individual-credit-engine-mariner-12-month",</v>
      </c>
      <c r="B449" s="8"/>
      <c r="C449" s="8" t="str">
        <f si="50" t="shared"/>
        <v>"default_monthly_payment": 150.69,</v>
      </c>
      <c r="D449" s="8" t="str">
        <f si="53" t="shared"/>
        <v>"default_monthly_payment": 150.69,</v>
      </c>
      <c r="E449" s="5" t="str">
        <f si="51" t="shared"/>
        <v>default_monthly_payment</v>
      </c>
      <c r="F449" s="5" t="str">
        <f si="52" t="shared"/>
        <v>150.69</v>
      </c>
      <c r="H449" s="5" t="str">
        <f si="47" t="shared"/>
        <v>Scoring</v>
      </c>
      <c r="I449" s="5" t="str">
        <f si="48" t="shared"/>
        <v>12</v>
      </c>
      <c r="J449" s="5" t="str">
        <f si="49" t="shared"/>
        <v>1500</v>
      </c>
      <c r="K449" s="5" t="str">
        <f si="46" t="shared"/>
        <v>Scoring121500default_monthly_payment</v>
      </c>
    </row>
    <row ht="15" r="450" spans="1:11" x14ac:dyDescent="0.25">
      <c r="A450" s="11" t="str">
        <f>0</f>
        <v>      "amount_available": false,</v>
      </c>
      <c r="B450" s="8"/>
      <c r="C450" s="8" t="str">
        <f si="50" t="shared"/>
        <v>"marginal_offer": 0,</v>
      </c>
      <c r="D450" s="8" t="str">
        <f si="53" t="shared"/>
        <v>"marginal_offer": 0,</v>
      </c>
      <c r="E450" s="5" t="str">
        <f si="51" t="shared"/>
        <v>marginal_offer</v>
      </c>
      <c r="F450" s="5" t="str">
        <f si="52" t="shared"/>
        <v>0</v>
      </c>
      <c r="H450" s="5" t="str">
        <f si="47" t="shared"/>
        <v>Scoring</v>
      </c>
      <c r="I450" s="5" t="str">
        <f si="48" t="shared"/>
        <v>12</v>
      </c>
      <c r="J450" s="5" t="str">
        <f si="49" t="shared"/>
        <v>1500</v>
      </c>
      <c r="K450" s="5" t="str">
        <f si="46" t="shared"/>
        <v>Scoring121500marginal_offer</v>
      </c>
    </row>
    <row ht="15" r="451" spans="1:11" x14ac:dyDescent="0.25">
      <c r="A451" s="11" t="str">
        <f>0</f>
        <v>      "cosigner_required": false,</v>
      </c>
      <c r="B451" s="8"/>
      <c r="C451" s="8" t="str">
        <f si="50" t="shared"/>
        <v>"applicant": "5d86a12d252a3503df29a75a",</v>
      </c>
      <c r="D451" s="8" t="str">
        <f si="53" t="shared"/>
        <v>"applicant": "5d86a12d252a3503df29a75a",</v>
      </c>
      <c r="E451" s="5" t="str">
        <f si="51" t="shared"/>
        <v>applicant</v>
      </c>
      <c r="F451" s="5" t="str">
        <f si="52" t="shared"/>
        <v>5d86a12d252a3503df29a75a</v>
      </c>
      <c r="H451" s="5" t="str">
        <f si="47" t="shared"/>
        <v>Scoring</v>
      </c>
      <c r="I451" s="5" t="str">
        <f si="48" t="shared"/>
        <v/>
      </c>
      <c r="J451" s="5" t="str">
        <f si="49" t="shared"/>
        <v/>
      </c>
      <c r="K451" s="5" t="str">
        <f si="46" t="shared"/>
        <v>Scoringapplicant</v>
      </c>
    </row>
    <row ht="15" r="452" spans="1:11" x14ac:dyDescent="0.25">
      <c r="A452" s="11" t="str">
        <f>0</f>
        <v>      "apr_maximum": null,</v>
      </c>
      <c r="B452" s="8"/>
      <c r="C452" s="8" t="str">
        <f si="50" t="shared"/>
        <v>"product": "58f52e87924ecefde2ce3293"</v>
      </c>
      <c r="D452" s="8" t="str">
        <f si="53" t="shared"/>
        <v>"product": "58f52e87924ecefde2ce3293"</v>
      </c>
      <c r="E452" s="5" t="str">
        <f si="51" t="shared"/>
        <v>product</v>
      </c>
      <c r="F452" s="5" t="str">
        <f si="52" t="shared"/>
        <v>58f52e87924ecefde2ce3293</v>
      </c>
      <c r="H452" s="5" t="str">
        <f si="47" t="shared"/>
        <v>Scoring</v>
      </c>
      <c r="I452" s="5" t="str">
        <f si="48" t="shared"/>
        <v/>
      </c>
      <c r="J452" s="5" t="str">
        <f si="49" t="shared"/>
        <v/>
      </c>
      <c r="K452" s="5" t="str">
        <f si="46" t="shared"/>
        <v>Scoringproduct</v>
      </c>
    </row>
    <row ht="15" r="453" spans="1:11" x14ac:dyDescent="0.25">
      <c r="A453" s="11" t="str">
        <f>0</f>
        <v>      "loan_amount_minimum": null,</v>
      </c>
      <c r="B453" s="8"/>
      <c r="C453" s="8" t="str">
        <f si="50" t="shared"/>
        <v/>
      </c>
      <c r="D453" s="8" t="str">
        <f si="53" t="shared"/>
        <v/>
      </c>
      <c r="E453" s="5" t="str">
        <f si="51" t="shared"/>
        <v/>
      </c>
      <c r="F453" s="5" t="str">
        <f si="52" t="shared"/>
        <v/>
      </c>
      <c r="H453" s="5" t="str">
        <f si="47" t="shared"/>
        <v>Scoring</v>
      </c>
      <c r="I453" s="5" t="str">
        <f si="48" t="shared"/>
        <v/>
      </c>
      <c r="J453" s="5" t="str">
        <f si="49" t="shared"/>
        <v/>
      </c>
      <c r="K453" s="5" t="str">
        <f si="46" t="shared"/>
        <v>Scoring</v>
      </c>
    </row>
    <row ht="15" r="454" spans="1:11" x14ac:dyDescent="0.25">
      <c r="A454" s="11" t="str">
        <f>0</f>
        <v>      "credit_bureau_fico_score_loan_amount_cap": null,</v>
      </c>
      <c r="B454" s="8"/>
      <c r="C454" s="8" t="str">
        <f si="50" t="shared"/>
        <v/>
      </c>
      <c r="D454" s="8" t="str">
        <f si="53" t="shared"/>
        <v/>
      </c>
      <c r="E454" s="5" t="str">
        <f si="51" t="shared"/>
        <v/>
      </c>
      <c r="F454" s="5" t="str">
        <f si="52" t="shared"/>
        <v/>
      </c>
      <c r="H454" s="5" t="str">
        <f si="47" t="shared"/>
        <v>Scoring</v>
      </c>
      <c r="I454" s="5" t="str">
        <f si="48" t="shared"/>
        <v/>
      </c>
      <c r="J454" s="5" t="str">
        <f si="49" t="shared"/>
        <v/>
      </c>
      <c r="K454" s="5" t="str">
        <f si="46" t="shared"/>
        <v>Scoring</v>
      </c>
    </row>
    <row ht="15" r="455" spans="1:11" x14ac:dyDescent="0.25">
      <c r="A455" s="11" t="str">
        <f>0</f>
        <v>      "full_score": 176,</v>
      </c>
      <c r="B455" s="8"/>
      <c r="C455" s="8" t="str">
        <f si="50" t="shared"/>
        <v>"model_code": "individual-credit-engine-mariner-12-month",</v>
      </c>
      <c r="D455" s="8" t="str">
        <f si="53" t="shared"/>
        <v>"model_code": "individual-credit-engine-mariner-12-month",</v>
      </c>
      <c r="E455" s="5" t="str">
        <f si="51" t="shared"/>
        <v>model_code</v>
      </c>
      <c r="F455" s="5" t="str">
        <f si="52" t="shared"/>
        <v>individual-credit-engine-mariner-12-month</v>
      </c>
      <c r="H455" s="5" t="str">
        <f si="47" t="shared"/>
        <v>Scoring</v>
      </c>
      <c r="I455" s="5" t="str">
        <f si="48" t="shared"/>
        <v>12</v>
      </c>
      <c r="J455" s="5" t="str">
        <f si="49" t="shared"/>
        <v>1750</v>
      </c>
      <c r="K455" s="5" t="str">
        <f si="46" t="shared"/>
        <v>Scoring121750model_code</v>
      </c>
    </row>
    <row ht="15" r="456" spans="1:11" x14ac:dyDescent="0.25">
      <c r="A456" s="11" t="str">
        <f>0</f>
        <v>      "loan_amount": 1500,</v>
      </c>
      <c r="B456" s="8"/>
      <c r="C456" s="8" t="str">
        <f si="50" t="shared"/>
        <v>"amount_available": false,</v>
      </c>
      <c r="D456" s="8" t="str">
        <f si="53" t="shared"/>
        <v>"amount_available": false,</v>
      </c>
      <c r="E456" s="5" t="str">
        <f si="51" t="shared"/>
        <v>amount_available</v>
      </c>
      <c r="F456" s="5" t="str">
        <f si="52" t="shared"/>
        <v>false</v>
      </c>
      <c r="H456" s="5" t="str">
        <f si="47" t="shared"/>
        <v>Scoring</v>
      </c>
      <c r="I456" s="5" t="str">
        <f si="48" t="shared"/>
        <v>12</v>
      </c>
      <c r="J456" s="5" t="str">
        <f si="49" t="shared"/>
        <v>1750</v>
      </c>
      <c r="K456" s="5" t="str">
        <f si="46" t="shared"/>
        <v>Scoring121750amount_available</v>
      </c>
    </row>
    <row ht="15" r="457" spans="1:11" x14ac:dyDescent="0.25">
      <c r="A457" s="11" t="str">
        <f>0</f>
        <v>      "annual_interest_rate": 0.3599,</v>
      </c>
      <c r="B457" s="8"/>
      <c r="C457" s="8" t="str">
        <f si="50" t="shared"/>
        <v>"cosigner_required": false,</v>
      </c>
      <c r="D457" s="8" t="str">
        <f si="53" t="shared"/>
        <v>"cosigner_required": false,</v>
      </c>
      <c r="E457" s="5" t="str">
        <f si="51" t="shared"/>
        <v>cosigner_required</v>
      </c>
      <c r="F457" s="5" t="str">
        <f si="52" t="shared"/>
        <v>false</v>
      </c>
      <c r="H457" s="5" t="str">
        <f si="47" t="shared"/>
        <v>Scoring</v>
      </c>
      <c r="I457" s="5" t="str">
        <f si="48" t="shared"/>
        <v>12</v>
      </c>
      <c r="J457" s="5" t="str">
        <f si="49" t="shared"/>
        <v>1750</v>
      </c>
      <c r="K457" s="5" t="str">
        <f si="46" t="shared"/>
        <v>Scoring121750cosigner_required</v>
      </c>
    </row>
    <row ht="15" r="458" spans="1:11" x14ac:dyDescent="0.25">
      <c r="A458" s="11" t="str">
        <f>0</f>
        <v>      "origination_fee_rate": 0,</v>
      </c>
      <c r="B458" s="8"/>
      <c r="C458" s="8" t="str">
        <f si="50" t="shared"/>
        <v>"apr_maximum": null,</v>
      </c>
      <c r="D458" s="8" t="str">
        <f si="53" t="shared"/>
        <v>"apr_maximum": null,</v>
      </c>
      <c r="E458" s="5" t="str">
        <f si="51" t="shared"/>
        <v>apr_maximum</v>
      </c>
      <c r="F458" s="5" t="str">
        <f si="52" t="shared"/>
        <v>null</v>
      </c>
      <c r="H458" s="5" t="str">
        <f si="47" t="shared"/>
        <v>Scoring</v>
      </c>
      <c r="I458" s="5" t="str">
        <f si="48" t="shared"/>
        <v>12</v>
      </c>
      <c r="J458" s="5" t="str">
        <f si="49" t="shared"/>
        <v>1750</v>
      </c>
      <c r="K458" s="5" t="str">
        <f si="46" t="shared"/>
        <v>Scoring121750apr_maximum</v>
      </c>
    </row>
    <row ht="15" r="459" spans="1:11" x14ac:dyDescent="0.25">
      <c r="A459" s="11" t="str">
        <f>0</f>
        <v>      "origination_fee_amount": 0,</v>
      </c>
      <c r="B459" s="8"/>
      <c r="C459" s="8" t="str">
        <f si="50" t="shared"/>
        <v>"loan_amount_minimum": null,</v>
      </c>
      <c r="D459" s="8" t="str">
        <f si="53" t="shared"/>
        <v>"loan_amount_minimum": null,</v>
      </c>
      <c r="E459" s="5" t="str">
        <f si="51" t="shared"/>
        <v>loan_amount_minimum</v>
      </c>
      <c r="F459" s="5" t="str">
        <f si="52" t="shared"/>
        <v>null</v>
      </c>
      <c r="H459" s="5" t="str">
        <f si="47" t="shared"/>
        <v>Scoring</v>
      </c>
      <c r="I459" s="5" t="str">
        <f si="48" t="shared"/>
        <v>12</v>
      </c>
      <c r="J459" s="5" t="str">
        <f si="49" t="shared"/>
        <v>1750</v>
      </c>
      <c r="K459" s="5" t="str">
        <f si="46" t="shared"/>
        <v>Scoring121750loan_amount_minimum</v>
      </c>
    </row>
    <row ht="15" r="460" spans="1:11" x14ac:dyDescent="0.25">
      <c r="A460" s="11" t="str">
        <f>0</f>
        <v>      "apr": 0.3599,</v>
      </c>
      <c r="B460" s="8"/>
      <c r="C460" s="8" t="str">
        <f si="50" t="shared"/>
        <v>"credit_bureau_fico_score_loan_amount_cap": null,</v>
      </c>
      <c r="D460" s="8" t="str">
        <f si="53" t="shared"/>
        <v>"credit_bureau_fico_score_loan_amount_cap": null,</v>
      </c>
      <c r="E460" s="5" t="str">
        <f si="51" t="shared"/>
        <v>credit_bureau_fico_score_loan_amount_cap</v>
      </c>
      <c r="F460" s="5" t="str">
        <f si="52" t="shared"/>
        <v>null</v>
      </c>
      <c r="H460" s="5" t="str">
        <f si="47" t="shared"/>
        <v>Scoring</v>
      </c>
      <c r="I460" s="5" t="str">
        <f si="48" t="shared"/>
        <v>12</v>
      </c>
      <c r="J460" s="5" t="str">
        <f si="49" t="shared"/>
        <v>1750</v>
      </c>
      <c r="K460" s="5" t="str">
        <f si="46" t="shared"/>
        <v>Scoring121750credit_bureau_fico_score_loan_amount_cap</v>
      </c>
    </row>
    <row ht="15" r="461" spans="1:11" x14ac:dyDescent="0.25">
      <c r="A461" s="11" t="str">
        <f>0</f>
        <v>      "monthly_payment": 150.69,</v>
      </c>
      <c r="B461" s="8"/>
      <c r="C461" s="8" t="str">
        <f si="50" t="shared"/>
        <v>"full_score": 128,</v>
      </c>
      <c r="D461" s="8" t="str">
        <f si="53" t="shared"/>
        <v>"full_score": 128,</v>
      </c>
      <c r="E461" s="5" t="str">
        <f si="51" t="shared"/>
        <v>full_score</v>
      </c>
      <c r="F461" s="5" t="str">
        <f si="52" t="shared"/>
        <v>128</v>
      </c>
      <c r="H461" s="5" t="str">
        <f si="47" t="shared"/>
        <v>Scoring</v>
      </c>
      <c r="I461" s="5" t="str">
        <f si="48" t="shared"/>
        <v>12</v>
      </c>
      <c r="J461" s="5" t="str">
        <f si="49" t="shared"/>
        <v>1750</v>
      </c>
      <c r="K461" s="5" t="str">
        <f si="46" t="shared"/>
        <v>Scoring121750full_score</v>
      </c>
    </row>
    <row ht="15" r="462" spans="1:11" x14ac:dyDescent="0.25">
      <c r="A462" s="11" t="str">
        <f>0</f>
        <v>      "term": 12,</v>
      </c>
      <c r="B462" s="8"/>
      <c r="C462" s="8" t="str">
        <f si="50" t="shared"/>
        <v>"loan_amount": 1750,</v>
      </c>
      <c r="D462" s="8" t="str">
        <f si="53" t="shared"/>
        <v>"loan_amount": 1750,</v>
      </c>
      <c r="E462" s="5" t="str">
        <f si="51" t="shared"/>
        <v>loan_amount</v>
      </c>
      <c r="F462" s="5" t="str">
        <f si="52" t="shared"/>
        <v>1750</v>
      </c>
      <c r="H462" s="5" t="str">
        <f si="47" t="shared"/>
        <v>Scoring</v>
      </c>
      <c r="I462" s="5" t="str">
        <f si="48" t="shared"/>
        <v>12</v>
      </c>
      <c r="J462" s="5" t="str">
        <f si="49" t="shared"/>
        <v>1750</v>
      </c>
      <c r="K462" s="5" t="str">
        <f si="46" t="shared"/>
        <v>Scoring121750loan_amount</v>
      </c>
    </row>
    <row ht="15" r="463" spans="1:11" x14ac:dyDescent="0.25">
      <c r="A463" s="11" t="str">
        <f>0</f>
        <v>      "maximum_post_loan_detni": 0.5,</v>
      </c>
      <c r="B463" s="8"/>
      <c r="C463" s="8" t="str">
        <f si="50" t="shared"/>
        <v>"annual_interest_rate": 0.3599,</v>
      </c>
      <c r="D463" s="8" t="str">
        <f si="53" t="shared"/>
        <v>"annual_interest_rate": 0.3599,</v>
      </c>
      <c r="E463" s="5" t="str">
        <f si="51" t="shared"/>
        <v>annual_interest_rate</v>
      </c>
      <c r="F463" s="5" t="str">
        <f si="52" t="shared"/>
        <v>0.3599</v>
      </c>
      <c r="H463" s="5" t="str">
        <f si="47" t="shared"/>
        <v>Scoring</v>
      </c>
      <c r="I463" s="5" t="str">
        <f si="48" t="shared"/>
        <v>12</v>
      </c>
      <c r="J463" s="5" t="str">
        <f si="49" t="shared"/>
        <v>1750</v>
      </c>
      <c r="K463" s="5" t="str">
        <f si="46" t="shared"/>
        <v>Scoring121750annual_interest_rate</v>
      </c>
    </row>
    <row ht="15" r="464" spans="1:11" x14ac:dyDescent="0.25">
      <c r="A464" s="11" t="str">
        <f>0</f>
        <v>      "post_loan_debt_to_income": 0.3361656,</v>
      </c>
      <c r="B464" s="8"/>
      <c r="C464" s="8" t="str">
        <f si="50" t="shared"/>
        <v>"origination_fee_rate": 0,</v>
      </c>
      <c r="D464" s="8" t="str">
        <f si="53" t="shared"/>
        <v>"origination_fee_rate": 0,</v>
      </c>
      <c r="E464" s="5" t="str">
        <f si="51" t="shared"/>
        <v>origination_fee_rate</v>
      </c>
      <c r="F464" s="5" t="str">
        <f si="52" t="shared"/>
        <v>0</v>
      </c>
      <c r="H464" s="5" t="str">
        <f si="47" t="shared"/>
        <v>Scoring</v>
      </c>
      <c r="I464" s="5" t="str">
        <f si="48" t="shared"/>
        <v>12</v>
      </c>
      <c r="J464" s="5" t="str">
        <f si="49" t="shared"/>
        <v>1750</v>
      </c>
      <c r="K464" s="5" t="str">
        <f si="46" t="shared"/>
        <v>Scoring121750origination_fee_rate</v>
      </c>
    </row>
    <row ht="15" r="465" spans="1:11" x14ac:dyDescent="0.25">
      <c r="A465" s="11" t="str">
        <f>0</f>
        <v>      "post_loan_debt_and_expenses_to_net_income": 0.593136,</v>
      </c>
      <c r="B465" s="8"/>
      <c r="C465" s="8" t="str">
        <f si="50" t="shared"/>
        <v>"origination_fee_amount": 0,</v>
      </c>
      <c r="D465" s="8" t="str">
        <f si="53" t="shared"/>
        <v>"origination_fee_amount": 0,</v>
      </c>
      <c r="E465" s="5" t="str">
        <f si="51" t="shared"/>
        <v>origination_fee_amount</v>
      </c>
      <c r="F465" s="5" t="str">
        <f si="52" t="shared"/>
        <v>0</v>
      </c>
      <c r="H465" s="5" t="str">
        <f si="47" t="shared"/>
        <v>Scoring</v>
      </c>
      <c r="I465" s="5" t="str">
        <f si="48" t="shared"/>
        <v>12</v>
      </c>
      <c r="J465" s="5" t="str">
        <f si="49" t="shared"/>
        <v>1750</v>
      </c>
      <c r="K465" s="5" t="str">
        <f si="46" t="shared"/>
        <v>Scoring121750origination_fee_amount</v>
      </c>
    </row>
    <row ht="15" r="466" spans="1:11" x14ac:dyDescent="0.25">
      <c r="A466" s="11" t="str">
        <f>0</f>
        <v>      "post_loan_debt_to_net_income": 0.39548894117647054,</v>
      </c>
      <c r="B466" s="8"/>
      <c r="C466" s="8" t="str">
        <f si="50" t="shared"/>
        <v>"apr": 0.3599,</v>
      </c>
      <c r="D466" s="8" t="str">
        <f si="53" t="shared"/>
        <v>"apr": 0.3599,</v>
      </c>
      <c r="E466" s="5" t="str">
        <f si="51" t="shared"/>
        <v>apr</v>
      </c>
      <c r="F466" s="5" t="str">
        <f si="52" t="shared"/>
        <v>0.3599</v>
      </c>
      <c r="H466" s="5" t="str">
        <f si="47" t="shared"/>
        <v>Scoring</v>
      </c>
      <c r="I466" s="5" t="str">
        <f si="48" t="shared"/>
        <v>12</v>
      </c>
      <c r="J466" s="5" t="str">
        <f si="49" t="shared"/>
        <v>1750</v>
      </c>
      <c r="K466" s="5" t="str">
        <f si="46" t="shared"/>
        <v>Scoring121750apr</v>
      </c>
    </row>
    <row ht="15" r="467" spans="1:11" x14ac:dyDescent="0.25">
      <c r="A467" s="11" t="str">
        <f>0</f>
        <v>      "default_interest_rate": 0.3599,</v>
      </c>
      <c r="B467" s="8"/>
      <c r="C467" s="8" t="str">
        <f si="50" t="shared"/>
        <v>"monthly_payment": 175.8,</v>
      </c>
      <c r="D467" s="8" t="str">
        <f si="53" t="shared"/>
        <v>"monthly_payment": 175.8,</v>
      </c>
      <c r="E467" s="5" t="str">
        <f si="51" t="shared"/>
        <v>monthly_payment</v>
      </c>
      <c r="F467" s="5" t="str">
        <f si="52" t="shared"/>
        <v>175.8</v>
      </c>
      <c r="H467" s="5" t="str">
        <f si="47" t="shared"/>
        <v>Scoring</v>
      </c>
      <c r="I467" s="5" t="str">
        <f si="48" t="shared"/>
        <v>12</v>
      </c>
      <c r="J467" s="5" t="str">
        <f si="49" t="shared"/>
        <v>1750</v>
      </c>
      <c r="K467" s="5" t="str">
        <f si="46" t="shared"/>
        <v>Scoring121750monthly_payment</v>
      </c>
    </row>
    <row ht="15" r="468" spans="1:11" x14ac:dyDescent="0.25">
      <c r="A468" s="11" t="str">
        <f>0</f>
        <v>      "default_apr": 0.3599,</v>
      </c>
      <c r="B468" s="8"/>
      <c r="C468" s="8" t="str">
        <f si="50" t="shared"/>
        <v>"term": 12,</v>
      </c>
      <c r="D468" s="8" t="str">
        <f si="53" t="shared"/>
        <v>"term": 12,</v>
      </c>
      <c r="E468" s="5" t="str">
        <f si="51" t="shared"/>
        <v>term</v>
      </c>
      <c r="F468" s="5" t="str">
        <f si="52" t="shared"/>
        <v>12</v>
      </c>
      <c r="H468" s="5" t="str">
        <f si="47" t="shared"/>
        <v>Scoring</v>
      </c>
      <c r="I468" s="5" t="str">
        <f si="48" t="shared"/>
        <v>12</v>
      </c>
      <c r="J468" s="5" t="str">
        <f si="49" t="shared"/>
        <v>1750</v>
      </c>
      <c r="K468" s="5" t="str">
        <f si="46" t="shared"/>
        <v>Scoring121750term</v>
      </c>
    </row>
    <row ht="15" r="469" spans="1:11" x14ac:dyDescent="0.25">
      <c r="A469" s="11" t="str">
        <f>0</f>
        <v>      "default_monthly_payment": 150.69,</v>
      </c>
      <c r="B469" s="8"/>
      <c r="C469" s="8" t="str">
        <f si="50" t="shared"/>
        <v>"maximum_post_loan_detni": 0.5,</v>
      </c>
      <c r="D469" s="8" t="str">
        <f si="53" t="shared"/>
        <v>"maximum_post_loan_detni": 0.5,</v>
      </c>
      <c r="E469" s="5" t="str">
        <f si="51" t="shared"/>
        <v>maximum_post_loan_detni</v>
      </c>
      <c r="F469" s="5" t="str">
        <f si="52" t="shared"/>
        <v>0.5</v>
      </c>
      <c r="H469" s="5" t="str">
        <f si="47" t="shared"/>
        <v>Scoring</v>
      </c>
      <c r="I469" s="5" t="str">
        <f si="48" t="shared"/>
        <v>12</v>
      </c>
      <c r="J469" s="5" t="str">
        <f si="49" t="shared"/>
        <v>1750</v>
      </c>
      <c r="K469" s="5" t="str">
        <f si="46" t="shared"/>
        <v>Scoring121750maximum_post_loan_detni</v>
      </c>
    </row>
    <row ht="15" r="470" spans="1:11" x14ac:dyDescent="0.25">
      <c r="A470" s="11" t="str">
        <f>0</f>
        <v>      "pricing_grade": "Grade E",</v>
      </c>
      <c r="B470" s="8"/>
      <c r="C470" s="8" t="str">
        <f si="50" t="shared"/>
        <v>"post_loan_debt_to_income": 0.18447,</v>
      </c>
      <c r="D470" s="8" t="str">
        <f si="53" t="shared"/>
        <v>"post_loan_debt_to_income": 0.18447,</v>
      </c>
      <c r="E470" s="5" t="str">
        <f si="51" t="shared"/>
        <v>post_loan_debt_to_income</v>
      </c>
      <c r="F470" s="5" t="str">
        <f si="52" t="shared"/>
        <v>0.18447</v>
      </c>
      <c r="H470" s="5" t="str">
        <f si="47" t="shared"/>
        <v>Scoring</v>
      </c>
      <c r="I470" s="5" t="str">
        <f si="48" t="shared"/>
        <v>12</v>
      </c>
      <c r="J470" s="5" t="str">
        <f si="49" t="shared"/>
        <v>1750</v>
      </c>
      <c r="K470" s="5" t="str">
        <f si="46" t="shared"/>
        <v>Scoring121750post_loan_debt_to_income</v>
      </c>
    </row>
    <row ht="15" r="471" spans="1:11" x14ac:dyDescent="0.25">
      <c r="A471" s="11" t="str">
        <f>0</f>
        <v>      "marginal_offer": 2500,</v>
      </c>
      <c r="B471" s="8"/>
      <c r="C471" s="8" t="str">
        <f si="50" t="shared"/>
        <v>"post_loan_debt_and_expenses_to_net_income": 0.42596000000000006,</v>
      </c>
      <c r="D471" s="8" t="str">
        <f si="53" t="shared"/>
        <v>"post_loan_debt_and_expenses_to_net_income": 0.42596000000000006,</v>
      </c>
      <c r="E471" s="5" t="str">
        <f si="51" t="shared"/>
        <v>post_loan_debt_and_expenses_to_net_income</v>
      </c>
      <c r="F471" s="5" t="str">
        <f si="52" t="shared"/>
        <v>0.42596000000000006</v>
      </c>
      <c r="H471" s="5" t="str">
        <f si="47" t="shared"/>
        <v>Scoring</v>
      </c>
      <c r="I471" s="5" t="str">
        <f si="48" t="shared"/>
        <v>12</v>
      </c>
      <c r="J471" s="5" t="str">
        <f si="49" t="shared"/>
        <v>1750</v>
      </c>
      <c r="K471" s="5" t="str">
        <f si="46" t="shared"/>
        <v>Scoring121750post_loan_debt_and_expenses_to_net_income</v>
      </c>
    </row>
    <row ht="15" r="472" spans="1:11" x14ac:dyDescent="0.25">
      <c r="A472" s="11" t="str">
        <f>0</f>
        <v>      "payment_to_income": 0.0946743455497382,</v>
      </c>
      <c r="B472" s="8"/>
      <c r="C472" s="8" t="str">
        <f si="50" t="shared"/>
        <v>"post_loan_debt_to_net_income": 0.24595999999999998,</v>
      </c>
      <c r="D472" s="8" t="str">
        <f si="53" t="shared"/>
        <v>"post_loan_debt_to_net_income": 0.24595999999999998,</v>
      </c>
      <c r="E472" s="5" t="str">
        <f si="51" t="shared"/>
        <v>post_loan_debt_to_net_income</v>
      </c>
      <c r="F472" s="5" t="str">
        <f si="52" t="shared"/>
        <v>0.24595999999999998</v>
      </c>
      <c r="H472" s="5" t="str">
        <f si="47" t="shared"/>
        <v>Scoring</v>
      </c>
      <c r="I472" s="5" t="str">
        <f si="48" t="shared"/>
        <v>12</v>
      </c>
      <c r="J472" s="5" t="str">
        <f si="49" t="shared"/>
        <v>1750</v>
      </c>
      <c r="K472" s="5" t="str">
        <f si="46" t="shared"/>
        <v>Scoring121750post_loan_debt_to_net_income</v>
      </c>
    </row>
    <row ht="15" r="473" spans="1:11" x14ac:dyDescent="0.25">
      <c r="A473" s="11" t="str">
        <f>0</f>
        <v>      "applicant": "5efa0973f3df2b0491a21f02",</v>
      </c>
      <c r="B473" s="8"/>
      <c r="C473" s="8" t="str">
        <f si="50" t="shared"/>
        <v>"default_interest_rate": 0.3599,</v>
      </c>
      <c r="D473" s="8" t="str">
        <f si="53" t="shared"/>
        <v>"default_interest_rate": 0.3599,</v>
      </c>
      <c r="E473" s="5" t="str">
        <f si="51" t="shared"/>
        <v>default_interest_rate</v>
      </c>
      <c r="F473" s="5" t="str">
        <f si="52" t="shared"/>
        <v>0.3599</v>
      </c>
      <c r="H473" s="5" t="str">
        <f si="47" t="shared"/>
        <v>Scoring</v>
      </c>
      <c r="I473" s="5" t="str">
        <f si="48" t="shared"/>
        <v>12</v>
      </c>
      <c r="J473" s="5" t="str">
        <f si="49" t="shared"/>
        <v>1750</v>
      </c>
      <c r="K473" s="5" t="str">
        <f si="46" t="shared"/>
        <v>Scoring121750default_interest_rate</v>
      </c>
    </row>
    <row ht="15" r="474" spans="1:11" x14ac:dyDescent="0.25">
      <c r="A474" s="11" t="str">
        <f>0</f>
        <v>      "product": "58f52e87924ecefde2ce3293"</v>
      </c>
      <c r="B474" s="8"/>
      <c r="C474" s="8" t="str">
        <f si="50" t="shared"/>
        <v>"default_apr": 0.3599,</v>
      </c>
      <c r="D474" s="8" t="str">
        <f si="53" t="shared"/>
        <v>"default_apr": 0.3599,</v>
      </c>
      <c r="E474" s="5" t="str">
        <f si="51" t="shared"/>
        <v>default_apr</v>
      </c>
      <c r="F474" s="5" t="str">
        <f si="52" t="shared"/>
        <v>0.3599</v>
      </c>
      <c r="H474" s="5" t="str">
        <f si="47" t="shared"/>
        <v>Scoring</v>
      </c>
      <c r="I474" s="5" t="str">
        <f si="48" t="shared"/>
        <v>12</v>
      </c>
      <c r="J474" s="5" t="str">
        <f si="49" t="shared"/>
        <v>1750</v>
      </c>
      <c r="K474" s="5" t="str">
        <f si="46" t="shared"/>
        <v>Scoring121750default_apr</v>
      </c>
    </row>
    <row ht="15" r="475" spans="1:11" x14ac:dyDescent="0.25">
      <c r="A475" s="11" t="str">
        <f>0</f>
        <v>    },</v>
      </c>
      <c r="B475" s="8"/>
      <c r="C475" s="8" t="str">
        <f si="50" t="shared"/>
        <v>"default_monthly_payment": 175.8,</v>
      </c>
      <c r="D475" s="8" t="str">
        <f si="53" t="shared"/>
        <v>"default_monthly_payment": 175.8,</v>
      </c>
      <c r="E475" s="5" t="str">
        <f si="51" t="shared"/>
        <v>default_monthly_payment</v>
      </c>
      <c r="F475" s="5" t="str">
        <f si="52" t="shared"/>
        <v>175.8</v>
      </c>
      <c r="H475" s="5" t="str">
        <f si="47" t="shared"/>
        <v>Scoring</v>
      </c>
      <c r="I475" s="5" t="str">
        <f si="48" t="shared"/>
        <v>12</v>
      </c>
      <c r="J475" s="5" t="str">
        <f si="49" t="shared"/>
        <v>1750</v>
      </c>
      <c r="K475" s="5" t="str">
        <f si="46" t="shared"/>
        <v>Scoring121750default_monthly_payment</v>
      </c>
    </row>
    <row ht="15" r="476" spans="1:11" x14ac:dyDescent="0.25">
      <c r="A476" s="11" t="str">
        <f>0</f>
        <v>    {</v>
      </c>
      <c r="B476" s="8"/>
      <c r="C476" s="8" t="str">
        <f si="50" t="shared"/>
        <v>"marginal_offer": 0,</v>
      </c>
      <c r="D476" s="8" t="str">
        <f si="53" t="shared"/>
        <v>"marginal_offer": 0,</v>
      </c>
      <c r="E476" s="5" t="str">
        <f si="51" t="shared"/>
        <v>marginal_offer</v>
      </c>
      <c r="F476" s="5" t="str">
        <f si="52" t="shared"/>
        <v>0</v>
      </c>
      <c r="H476" s="5" t="str">
        <f si="47" t="shared"/>
        <v>Scoring</v>
      </c>
      <c r="I476" s="5" t="str">
        <f si="48" t="shared"/>
        <v>12</v>
      </c>
      <c r="J476" s="5" t="str">
        <f si="49" t="shared"/>
        <v>1750</v>
      </c>
      <c r="K476" s="5" t="str">
        <f si="46" t="shared"/>
        <v>Scoring121750marginal_offer</v>
      </c>
    </row>
    <row ht="15" r="477" spans="1:11" x14ac:dyDescent="0.25">
      <c r="A477" s="11" t="str">
        <f>0</f>
        <v>      "model_code": "individual-credit-engine-mariner-12-month",</v>
      </c>
      <c r="B477" s="8"/>
      <c r="C477" s="8" t="str">
        <f si="50" t="shared"/>
        <v>"applicant": "5d86a12d252a3503df29a75a",</v>
      </c>
      <c r="D477" s="8" t="str">
        <f si="53" t="shared"/>
        <v>"applicant": "5d86a12d252a3503df29a75a",</v>
      </c>
      <c r="E477" s="5" t="str">
        <f si="51" t="shared"/>
        <v>applicant</v>
      </c>
      <c r="F477" s="5" t="str">
        <f si="52" t="shared"/>
        <v>5d86a12d252a3503df29a75a</v>
      </c>
      <c r="H477" s="5" t="str">
        <f si="47" t="shared"/>
        <v>Scoring</v>
      </c>
      <c r="I477" s="5" t="str">
        <f si="48" t="shared"/>
        <v/>
      </c>
      <c r="J477" s="5" t="str">
        <f si="49" t="shared"/>
        <v/>
      </c>
      <c r="K477" s="5" t="str">
        <f si="46" t="shared"/>
        <v>Scoringapplicant</v>
      </c>
    </row>
    <row ht="15" r="478" spans="1:11" x14ac:dyDescent="0.25">
      <c r="A478" s="11" t="str">
        <f>0</f>
        <v>      "amount_available": false,</v>
      </c>
      <c r="B478" s="8"/>
      <c r="C478" s="8" t="str">
        <f si="50" t="shared"/>
        <v>"product": "58f52e87924ecefde2ce3293"</v>
      </c>
      <c r="D478" s="8" t="str">
        <f si="53" t="shared"/>
        <v>"product": "58f52e87924ecefde2ce3293"</v>
      </c>
      <c r="E478" s="5" t="str">
        <f si="51" t="shared"/>
        <v>product</v>
      </c>
      <c r="F478" s="5" t="str">
        <f si="52" t="shared"/>
        <v>58f52e87924ecefde2ce3293</v>
      </c>
      <c r="H478" s="5" t="str">
        <f si="47" t="shared"/>
        <v>Scoring</v>
      </c>
      <c r="I478" s="5" t="str">
        <f si="48" t="shared"/>
        <v/>
      </c>
      <c r="J478" s="5" t="str">
        <f si="49" t="shared"/>
        <v/>
      </c>
      <c r="K478" s="5" t="str">
        <f si="46" t="shared"/>
        <v>Scoringproduct</v>
      </c>
    </row>
    <row ht="15" r="479" spans="1:11" x14ac:dyDescent="0.25">
      <c r="A479" s="11" t="str">
        <f>0</f>
        <v>      "cosigner_required": false,</v>
      </c>
      <c r="B479" s="8"/>
      <c r="C479" s="8" t="str">
        <f si="50" t="shared"/>
        <v/>
      </c>
      <c r="D479" s="8" t="str">
        <f si="53" t="shared"/>
        <v/>
      </c>
      <c r="E479" s="5" t="str">
        <f si="51" t="shared"/>
        <v/>
      </c>
      <c r="F479" s="5" t="str">
        <f si="52" t="shared"/>
        <v/>
      </c>
      <c r="H479" s="5" t="str">
        <f si="47" t="shared"/>
        <v>Scoring</v>
      </c>
      <c r="I479" s="5" t="str">
        <f si="48" t="shared"/>
        <v/>
      </c>
      <c r="J479" s="5" t="str">
        <f si="49" t="shared"/>
        <v/>
      </c>
      <c r="K479" s="5" t="str">
        <f si="46" t="shared"/>
        <v>Scoring</v>
      </c>
    </row>
    <row ht="15" r="480" spans="1:11" x14ac:dyDescent="0.25">
      <c r="A480" s="11" t="str">
        <f>0</f>
        <v>      "apr_maximum": null,</v>
      </c>
      <c r="B480" s="8"/>
      <c r="C480" s="8" t="str">
        <f si="50" t="shared"/>
        <v/>
      </c>
      <c r="D480" s="8" t="str">
        <f si="53" t="shared"/>
        <v/>
      </c>
      <c r="E480" s="5" t="str">
        <f si="51" t="shared"/>
        <v/>
      </c>
      <c r="F480" s="5" t="str">
        <f si="52" t="shared"/>
        <v/>
      </c>
      <c r="H480" s="5" t="str">
        <f si="47" t="shared"/>
        <v>Scoring</v>
      </c>
      <c r="I480" s="5" t="str">
        <f si="48" t="shared"/>
        <v/>
      </c>
      <c r="J480" s="5" t="str">
        <f si="49" t="shared"/>
        <v/>
      </c>
      <c r="K480" s="5" t="str">
        <f si="46" t="shared"/>
        <v>Scoring</v>
      </c>
    </row>
    <row ht="15" r="481" spans="1:11" x14ac:dyDescent="0.25">
      <c r="A481" s="11" t="str">
        <f>0</f>
        <v>      "loan_amount_minimum": null,</v>
      </c>
      <c r="B481" s="8"/>
      <c r="C481" s="8" t="str">
        <f si="50" t="shared"/>
        <v>"model_code": "individual-credit-engine-mariner-12-month",</v>
      </c>
      <c r="D481" s="8" t="str">
        <f si="53" t="shared"/>
        <v>"model_code": "individual-credit-engine-mariner-12-month",</v>
      </c>
      <c r="E481" s="5" t="str">
        <f si="51" t="shared"/>
        <v>model_code</v>
      </c>
      <c r="F481" s="5" t="str">
        <f si="52" t="shared"/>
        <v>individual-credit-engine-mariner-12-month</v>
      </c>
      <c r="H481" s="5" t="str">
        <f si="47" t="shared"/>
        <v>Scoring</v>
      </c>
      <c r="I481" s="5" t="str">
        <f si="48" t="shared"/>
        <v>12</v>
      </c>
      <c r="J481" s="5" t="str">
        <f si="49" t="shared"/>
        <v>2000</v>
      </c>
      <c r="K481" s="5" t="str">
        <f si="46" t="shared"/>
        <v>Scoring122000model_code</v>
      </c>
    </row>
    <row ht="15" r="482" spans="1:11" x14ac:dyDescent="0.25">
      <c r="A482" s="11" t="str">
        <f>0</f>
        <v>      "credit_bureau_fico_score_loan_amount_cap": null,</v>
      </c>
      <c r="B482" s="8"/>
      <c r="C482" s="8" t="str">
        <f si="50" t="shared"/>
        <v>"amount_available": false,</v>
      </c>
      <c r="D482" s="8" t="str">
        <f si="53" t="shared"/>
        <v>"amount_available": false,</v>
      </c>
      <c r="E482" s="5" t="str">
        <f si="51" t="shared"/>
        <v>amount_available</v>
      </c>
      <c r="F482" s="5" t="str">
        <f si="52" t="shared"/>
        <v>false</v>
      </c>
      <c r="H482" s="5" t="str">
        <f si="47" t="shared"/>
        <v>Scoring</v>
      </c>
      <c r="I482" s="5" t="str">
        <f si="48" t="shared"/>
        <v>12</v>
      </c>
      <c r="J482" s="5" t="str">
        <f si="49" t="shared"/>
        <v>2000</v>
      </c>
      <c r="K482" s="5" t="str">
        <f si="46" t="shared"/>
        <v>Scoring122000amount_available</v>
      </c>
    </row>
    <row ht="15" r="483" spans="1:11" x14ac:dyDescent="0.25">
      <c r="A483" s="11" t="str">
        <f>0</f>
        <v>      "full_score": 176,</v>
      </c>
      <c r="B483" s="8"/>
      <c r="C483" s="8" t="str">
        <f si="50" t="shared"/>
        <v>"cosigner_required": false,</v>
      </c>
      <c r="D483" s="8" t="str">
        <f si="53" t="shared"/>
        <v>"cosigner_required": false,</v>
      </c>
      <c r="E483" s="5" t="str">
        <f si="51" t="shared"/>
        <v>cosigner_required</v>
      </c>
      <c r="F483" s="5" t="str">
        <f si="52" t="shared"/>
        <v>false</v>
      </c>
      <c r="H483" s="5" t="str">
        <f si="47" t="shared"/>
        <v>Scoring</v>
      </c>
      <c r="I483" s="5" t="str">
        <f si="48" t="shared"/>
        <v>12</v>
      </c>
      <c r="J483" s="5" t="str">
        <f si="49" t="shared"/>
        <v>2000</v>
      </c>
      <c r="K483" s="5" t="str">
        <f si="46" t="shared"/>
        <v>Scoring122000cosigner_required</v>
      </c>
    </row>
    <row ht="15" r="484" spans="1:11" x14ac:dyDescent="0.25">
      <c r="A484" s="11" t="str">
        <f>0</f>
        <v>      "loan_amount": 1750,</v>
      </c>
      <c r="B484" s="8"/>
      <c r="C484" s="8" t="str">
        <f si="50" t="shared"/>
        <v>"apr_maximum": null,</v>
      </c>
      <c r="D484" s="8" t="str">
        <f si="53" t="shared"/>
        <v>"apr_maximum": null,</v>
      </c>
      <c r="E484" s="5" t="str">
        <f si="51" t="shared"/>
        <v>apr_maximum</v>
      </c>
      <c r="F484" s="5" t="str">
        <f si="52" t="shared"/>
        <v>null</v>
      </c>
      <c r="H484" s="5" t="str">
        <f si="47" t="shared"/>
        <v>Scoring</v>
      </c>
      <c r="I484" s="5" t="str">
        <f si="48" t="shared"/>
        <v>12</v>
      </c>
      <c r="J484" s="5" t="str">
        <f si="49" t="shared"/>
        <v>2000</v>
      </c>
      <c r="K484" s="5" t="str">
        <f ref="K484:K547" si="54" t="shared">H484&amp;I484&amp;J484&amp;E484</f>
        <v>Scoring122000apr_maximum</v>
      </c>
    </row>
    <row ht="15" r="485" spans="1:11" x14ac:dyDescent="0.25">
      <c r="A485" s="11" t="str">
        <f>0</f>
        <v>      "annual_interest_rate": 0.3599,</v>
      </c>
      <c r="B485" s="8"/>
      <c r="C485" s="8" t="str">
        <f si="50" t="shared"/>
        <v>"loan_amount_minimum": null,</v>
      </c>
      <c r="D485" s="8" t="str">
        <f si="53" t="shared"/>
        <v>"loan_amount_minimum": null,</v>
      </c>
      <c r="E485" s="5" t="str">
        <f si="51" t="shared"/>
        <v>loan_amount_minimum</v>
      </c>
      <c r="F485" s="5" t="str">
        <f si="52" t="shared"/>
        <v>null</v>
      </c>
      <c r="H485" s="5" t="str">
        <f ref="H485:H548" si="55" t="shared">IF(E485="score_table","Scoring",IF(E485="offer_table","Offer",IF(E485="parsed",TEXT(0,""),TEXT(H484,""))))</f>
        <v>Scoring</v>
      </c>
      <c r="I485" s="5" t="str">
        <f ref="I485:I548" si="56" t="shared">IFERROR(IF(H485="Scoring",VLOOKUP("term",E477:F498,2,FALSE),IF(H485="Offer",VLOOKUP("term",E480:F495,2,FALSE),TEXT(0,""))),TEXT(0,""))</f>
        <v>12</v>
      </c>
      <c r="J485" s="5" t="str">
        <f ref="J485:J548" si="57" t="shared">IFERROR(IF(H485="Scoring",VLOOKUP("loan_amount",E471:F492,2,FALSE),IF(H485="Offer",VLOOKUP("loan_amount",E474:F489,2,FALSE),TEXT(0,""))),TEXT(0,""))</f>
        <v>2000</v>
      </c>
      <c r="K485" s="5" t="str">
        <f si="54" t="shared"/>
        <v>Scoring122000loan_amount_minimum</v>
      </c>
    </row>
    <row ht="15" r="486" spans="1:11" x14ac:dyDescent="0.25">
      <c r="A486" s="11" t="str">
        <f>0</f>
        <v>      "origination_fee_rate": 0,</v>
      </c>
      <c r="B486" s="8"/>
      <c r="C486" s="8" t="str">
        <f ref="C486:C549" si="58" t="shared">IFERROR(RIGHT(A486,LEN(A486)-FIND("""",A486)+1),"")</f>
        <v>"credit_bureau_fico_score_loan_amount_cap": null,</v>
      </c>
      <c r="D486" s="8" t="str">
        <f si="53" t="shared"/>
        <v>"credit_bureau_fico_score_loan_amount_cap": null,</v>
      </c>
      <c r="E486" s="5" t="str">
        <f ref="E486:E549" si="59" t="shared">TRIM(IFERROR(SUBSTITUTE(LEFT(D486,FIND(":",D486)-1),"""",""),""))</f>
        <v>credit_bureau_fico_score_loan_amount_cap</v>
      </c>
      <c r="F486" s="5" t="str">
        <f ref="F486:F549" si="60" t="shared">TRIM(IFERROR(SUBSTITUTE(SUBSTITUTE(RIGHT(D486,LEN(D486)-FIND(":",D486)),"""",""),",",""),""))</f>
        <v>null</v>
      </c>
      <c r="H486" s="5" t="str">
        <f si="55" t="shared"/>
        <v>Scoring</v>
      </c>
      <c r="I486" s="5" t="str">
        <f si="56" t="shared"/>
        <v>12</v>
      </c>
      <c r="J486" s="5" t="str">
        <f si="57" t="shared"/>
        <v>2000</v>
      </c>
      <c r="K486" s="5" t="str">
        <f si="54" t="shared"/>
        <v>Scoring122000credit_bureau_fico_score_loan_amount_cap</v>
      </c>
    </row>
    <row ht="15" r="487" spans="1:11" x14ac:dyDescent="0.25">
      <c r="A487" s="11" t="str">
        <f>0</f>
        <v>      "origination_fee_amount": 0,</v>
      </c>
      <c r="B487" s="8"/>
      <c r="C487" s="8" t="str">
        <f si="58" t="shared"/>
        <v>"full_score": 128,</v>
      </c>
      <c r="D487" s="8" t="str">
        <f ref="D487:D550" si="61" t="shared">SUBSTITUTE(SUBSTITUTE(C487,":"&amp;CHAR(160),":"),CHAR(160)," ")</f>
        <v>"full_score": 128,</v>
      </c>
      <c r="E487" s="5" t="str">
        <f si="59" t="shared"/>
        <v>full_score</v>
      </c>
      <c r="F487" s="5" t="str">
        <f si="60" t="shared"/>
        <v>128</v>
      </c>
      <c r="H487" s="5" t="str">
        <f si="55" t="shared"/>
        <v>Scoring</v>
      </c>
      <c r="I487" s="5" t="str">
        <f si="56" t="shared"/>
        <v>12</v>
      </c>
      <c r="J487" s="5" t="str">
        <f si="57" t="shared"/>
        <v>2000</v>
      </c>
      <c r="K487" s="5" t="str">
        <f si="54" t="shared"/>
        <v>Scoring122000full_score</v>
      </c>
    </row>
    <row ht="15" r="488" spans="1:11" x14ac:dyDescent="0.25">
      <c r="A488" s="11" t="str">
        <f>0</f>
        <v>      "apr": 0.3599,</v>
      </c>
      <c r="B488" s="8"/>
      <c r="C488" s="8" t="str">
        <f si="58" t="shared"/>
        <v>"loan_amount": 2000,</v>
      </c>
      <c r="D488" s="8" t="str">
        <f si="61" t="shared"/>
        <v>"loan_amount": 2000,</v>
      </c>
      <c r="E488" s="5" t="str">
        <f si="59" t="shared"/>
        <v>loan_amount</v>
      </c>
      <c r="F488" s="5" t="str">
        <f si="60" t="shared"/>
        <v>2000</v>
      </c>
      <c r="H488" s="5" t="str">
        <f si="55" t="shared"/>
        <v>Scoring</v>
      </c>
      <c r="I488" s="5" t="str">
        <f si="56" t="shared"/>
        <v>12</v>
      </c>
      <c r="J488" s="5" t="str">
        <f si="57" t="shared"/>
        <v>2000</v>
      </c>
      <c r="K488" s="5" t="str">
        <f si="54" t="shared"/>
        <v>Scoring122000loan_amount</v>
      </c>
    </row>
    <row ht="15" r="489" spans="1:11" x14ac:dyDescent="0.25">
      <c r="A489" s="11" t="str">
        <f>0</f>
        <v>      "monthly_payment": 175.8,</v>
      </c>
      <c r="B489" s="8"/>
      <c r="C489" s="8" t="str">
        <f si="58" t="shared"/>
        <v>"annual_interest_rate": 0.3599,</v>
      </c>
      <c r="D489" s="8" t="str">
        <f si="61" t="shared"/>
        <v>"annual_interest_rate": 0.3599,</v>
      </c>
      <c r="E489" s="5" t="str">
        <f si="59" t="shared"/>
        <v>annual_interest_rate</v>
      </c>
      <c r="F489" s="5" t="str">
        <f si="60" t="shared"/>
        <v>0.3599</v>
      </c>
      <c r="H489" s="5" t="str">
        <f si="55" t="shared"/>
        <v>Scoring</v>
      </c>
      <c r="I489" s="5" t="str">
        <f si="56" t="shared"/>
        <v>12</v>
      </c>
      <c r="J489" s="5" t="str">
        <f si="57" t="shared"/>
        <v>2000</v>
      </c>
      <c r="K489" s="5" t="str">
        <f si="54" t="shared"/>
        <v>Scoring122000annual_interest_rate</v>
      </c>
    </row>
    <row ht="15" r="490" spans="1:11" x14ac:dyDescent="0.25">
      <c r="A490" s="11" t="str">
        <f>0</f>
        <v>      "term": 12,</v>
      </c>
      <c r="B490" s="8"/>
      <c r="C490" s="8" t="str">
        <f si="58" t="shared"/>
        <v>"origination_fee_rate": 0,</v>
      </c>
      <c r="D490" s="8" t="str">
        <f si="61" t="shared"/>
        <v>"origination_fee_rate": 0,</v>
      </c>
      <c r="E490" s="5" t="str">
        <f si="59" t="shared"/>
        <v>origination_fee_rate</v>
      </c>
      <c r="F490" s="5" t="str">
        <f si="60" t="shared"/>
        <v>0</v>
      </c>
      <c r="H490" s="5" t="str">
        <f si="55" t="shared"/>
        <v>Scoring</v>
      </c>
      <c r="I490" s="5" t="str">
        <f si="56" t="shared"/>
        <v>12</v>
      </c>
      <c r="J490" s="5" t="str">
        <f si="57" t="shared"/>
        <v>2000</v>
      </c>
      <c r="K490" s="5" t="str">
        <f si="54" t="shared"/>
        <v>Scoring122000origination_fee_rate</v>
      </c>
    </row>
    <row ht="15" r="491" spans="1:11" x14ac:dyDescent="0.25">
      <c r="A491" s="11" t="str">
        <f>0</f>
        <v>      "maximum_post_loan_detni": 0.5,</v>
      </c>
      <c r="B491" s="8"/>
      <c r="C491" s="8" t="str">
        <f si="58" t="shared"/>
        <v>"origination_fee_amount": 0,</v>
      </c>
      <c r="D491" s="8" t="str">
        <f si="61" t="shared"/>
        <v>"origination_fee_amount": 0,</v>
      </c>
      <c r="E491" s="5" t="str">
        <f si="59" t="shared"/>
        <v>origination_fee_amount</v>
      </c>
      <c r="F491" s="5" t="str">
        <f si="60" t="shared"/>
        <v>0</v>
      </c>
      <c r="H491" s="5" t="str">
        <f si="55" t="shared"/>
        <v>Scoring</v>
      </c>
      <c r="I491" s="5" t="str">
        <f si="56" t="shared"/>
        <v>12</v>
      </c>
      <c r="J491" s="5" t="str">
        <f si="57" t="shared"/>
        <v>2000</v>
      </c>
      <c r="K491" s="5" t="str">
        <f si="54" t="shared"/>
        <v>Scoring122000origination_fee_amount</v>
      </c>
    </row>
    <row ht="15" r="492" spans="1:11" x14ac:dyDescent="0.25">
      <c r="A492" s="11" t="str">
        <f>0</f>
        <v>      "post_loan_debt_to_income": 0.34219199999999994,</v>
      </c>
      <c r="B492" s="8"/>
      <c r="C492" s="8" t="str">
        <f si="58" t="shared"/>
        <v>"apr": 0.3599,</v>
      </c>
      <c r="D492" s="8" t="str">
        <f si="61" t="shared"/>
        <v>"apr": 0.3599,</v>
      </c>
      <c r="E492" s="5" t="str">
        <f si="59" t="shared"/>
        <v>apr</v>
      </c>
      <c r="F492" s="5" t="str">
        <f si="60" t="shared"/>
        <v>0.3599</v>
      </c>
      <c r="H492" s="5" t="str">
        <f si="55" t="shared"/>
        <v>Scoring</v>
      </c>
      <c r="I492" s="5" t="str">
        <f si="56" t="shared"/>
        <v>12</v>
      </c>
      <c r="J492" s="5" t="str">
        <f si="57" t="shared"/>
        <v>2000</v>
      </c>
      <c r="K492" s="5" t="str">
        <f si="54" t="shared"/>
        <v>Scoring122000apr</v>
      </c>
    </row>
    <row ht="15" r="493" spans="1:11" x14ac:dyDescent="0.25">
      <c r="A493" s="11" t="str">
        <f>0</f>
        <v>      "post_loan_debt_and_expenses_to_net_income": 0.6002258823529412,</v>
      </c>
      <c r="B493" s="8"/>
      <c r="C493" s="8" t="str">
        <f si="58" t="shared"/>
        <v>"monthly_payment": 200.91,</v>
      </c>
      <c r="D493" s="8" t="str">
        <f si="61" t="shared"/>
        <v>"monthly_payment": 200.91,</v>
      </c>
      <c r="E493" s="5" t="str">
        <f si="59" t="shared"/>
        <v>monthly_payment</v>
      </c>
      <c r="F493" s="5" t="str">
        <f si="60" t="shared"/>
        <v>200.91</v>
      </c>
      <c r="H493" s="5" t="str">
        <f si="55" t="shared"/>
        <v>Scoring</v>
      </c>
      <c r="I493" s="5" t="str">
        <f si="56" t="shared"/>
        <v>12</v>
      </c>
      <c r="J493" s="5" t="str">
        <f si="57" t="shared"/>
        <v>2000</v>
      </c>
      <c r="K493" s="5" t="str">
        <f si="54" t="shared"/>
        <v>Scoring122000monthly_payment</v>
      </c>
    </row>
    <row ht="15" r="494" spans="1:11" x14ac:dyDescent="0.25">
      <c r="A494" s="11" t="str">
        <f>0</f>
        <v>      "post_loan_debt_to_net_income": 0.4025788235294117,</v>
      </c>
      <c r="B494" s="8"/>
      <c r="C494" s="8" t="str">
        <f si="58" t="shared"/>
        <v>"term": 12,</v>
      </c>
      <c r="D494" s="8" t="str">
        <f si="61" t="shared"/>
        <v>"term": 12,</v>
      </c>
      <c r="E494" s="5" t="str">
        <f si="59" t="shared"/>
        <v>term</v>
      </c>
      <c r="F494" s="5" t="str">
        <f si="60" t="shared"/>
        <v>12</v>
      </c>
      <c r="H494" s="5" t="str">
        <f si="55" t="shared"/>
        <v>Scoring</v>
      </c>
      <c r="I494" s="5" t="str">
        <f si="56" t="shared"/>
        <v>12</v>
      </c>
      <c r="J494" s="5" t="str">
        <f si="57" t="shared"/>
        <v>2000</v>
      </c>
      <c r="K494" s="5" t="str">
        <f si="54" t="shared"/>
        <v>Scoring122000term</v>
      </c>
    </row>
    <row ht="15" r="495" spans="1:11" x14ac:dyDescent="0.25">
      <c r="A495" s="11" t="str">
        <f>0</f>
        <v>      "default_interest_rate": 0.3599,</v>
      </c>
      <c r="B495" s="8"/>
      <c r="C495" s="8" t="str">
        <f si="58" t="shared"/>
        <v>"maximum_post_loan_detni": 0.5,</v>
      </c>
      <c r="D495" s="8" t="str">
        <f si="61" t="shared"/>
        <v>"maximum_post_loan_detni": 0.5,</v>
      </c>
      <c r="E495" s="5" t="str">
        <f si="59" t="shared"/>
        <v>maximum_post_loan_detni</v>
      </c>
      <c r="F495" s="5" t="str">
        <f si="60" t="shared"/>
        <v>0.5</v>
      </c>
      <c r="H495" s="5" t="str">
        <f si="55" t="shared"/>
        <v>Scoring</v>
      </c>
      <c r="I495" s="5" t="str">
        <f si="56" t="shared"/>
        <v>12</v>
      </c>
      <c r="J495" s="5" t="str">
        <f si="57" t="shared"/>
        <v>2000</v>
      </c>
      <c r="K495" s="5" t="str">
        <f si="54" t="shared"/>
        <v>Scoring122000maximum_post_loan_detni</v>
      </c>
    </row>
    <row ht="15" r="496" spans="1:11" x14ac:dyDescent="0.25">
      <c r="A496" s="11" t="str">
        <f>0</f>
        <v>      "default_apr": 0.3599,</v>
      </c>
      <c r="B496" s="8"/>
      <c r="C496" s="8" t="str">
        <f si="58" t="shared"/>
        <v>"post_loan_debt_to_income": 0.1882365,</v>
      </c>
      <c r="D496" s="8" t="str">
        <f si="61" t="shared"/>
        <v>"post_loan_debt_to_income": 0.1882365,</v>
      </c>
      <c r="E496" s="5" t="str">
        <f si="59" t="shared"/>
        <v>post_loan_debt_to_income</v>
      </c>
      <c r="F496" s="5" t="str">
        <f si="60" t="shared"/>
        <v>0.1882365</v>
      </c>
      <c r="H496" s="5" t="str">
        <f si="55" t="shared"/>
        <v>Scoring</v>
      </c>
      <c r="I496" s="5" t="str">
        <f si="56" t="shared"/>
        <v>12</v>
      </c>
      <c r="J496" s="5" t="str">
        <f si="57" t="shared"/>
        <v>2000</v>
      </c>
      <c r="K496" s="5" t="str">
        <f si="54" t="shared"/>
        <v>Scoring122000post_loan_debt_to_income</v>
      </c>
    </row>
    <row ht="15" r="497" spans="1:11" x14ac:dyDescent="0.25">
      <c r="A497" s="11" t="str">
        <f>0</f>
        <v>      "default_monthly_payment": 175.8,</v>
      </c>
      <c r="B497" s="8"/>
      <c r="C497" s="8" t="str">
        <f si="58" t="shared"/>
        <v>"post_loan_debt_and_expenses_to_net_income": 0.430982,</v>
      </c>
      <c r="D497" s="8" t="str">
        <f si="61" t="shared"/>
        <v>"post_loan_debt_and_expenses_to_net_income": 0.430982,</v>
      </c>
      <c r="E497" s="5" t="str">
        <f si="59" t="shared"/>
        <v>post_loan_debt_and_expenses_to_net_income</v>
      </c>
      <c r="F497" s="5" t="str">
        <f si="60" t="shared"/>
        <v>0.430982</v>
      </c>
      <c r="H497" s="5" t="str">
        <f si="55" t="shared"/>
        <v>Scoring</v>
      </c>
      <c r="I497" s="5" t="str">
        <f si="56" t="shared"/>
        <v>12</v>
      </c>
      <c r="J497" s="5" t="str">
        <f si="57" t="shared"/>
        <v>2000</v>
      </c>
      <c r="K497" s="5" t="str">
        <f si="54" t="shared"/>
        <v>Scoring122000post_loan_debt_and_expenses_to_net_income</v>
      </c>
    </row>
    <row ht="15" r="498" spans="1:11" x14ac:dyDescent="0.25">
      <c r="A498" s="11" t="str">
        <f>0</f>
        <v>      "pricing_grade": "Grade E",</v>
      </c>
      <c r="B498" s="8"/>
      <c r="C498" s="8" t="str">
        <f si="58" t="shared"/>
        <v>"post_loan_debt_to_net_income": 0.25098200000000004,</v>
      </c>
      <c r="D498" s="8" t="str">
        <f si="61" t="shared"/>
        <v>"post_loan_debt_to_net_income": 0.25098200000000004,</v>
      </c>
      <c r="E498" s="5" t="str">
        <f si="59" t="shared"/>
        <v>post_loan_debt_to_net_income</v>
      </c>
      <c r="F498" s="5" t="str">
        <f si="60" t="shared"/>
        <v>0.25098200000000004</v>
      </c>
      <c r="H498" s="5" t="str">
        <f si="55" t="shared"/>
        <v>Scoring</v>
      </c>
      <c r="I498" s="5" t="str">
        <f si="56" t="shared"/>
        <v>12</v>
      </c>
      <c r="J498" s="5" t="str">
        <f si="57" t="shared"/>
        <v>2000</v>
      </c>
      <c r="K498" s="5" t="str">
        <f si="54" t="shared"/>
        <v>Scoring122000post_loan_debt_to_net_income</v>
      </c>
    </row>
    <row ht="15" r="499" spans="1:11" x14ac:dyDescent="0.25">
      <c r="A499" s="11" t="str">
        <f>0</f>
        <v>      "marginal_offer": 2500,</v>
      </c>
      <c r="B499" s="8"/>
      <c r="C499" s="8" t="str">
        <f si="58" t="shared"/>
        <v>"default_interest_rate": 0.3599,</v>
      </c>
      <c r="D499" s="8" t="str">
        <f si="61" t="shared"/>
        <v>"default_interest_rate": 0.3599,</v>
      </c>
      <c r="E499" s="5" t="str">
        <f si="59" t="shared"/>
        <v>default_interest_rate</v>
      </c>
      <c r="F499" s="5" t="str">
        <f si="60" t="shared"/>
        <v>0.3599</v>
      </c>
      <c r="H499" s="5" t="str">
        <f si="55" t="shared"/>
        <v>Scoring</v>
      </c>
      <c r="I499" s="5" t="str">
        <f si="56" t="shared"/>
        <v>12</v>
      </c>
      <c r="J499" s="5" t="str">
        <f si="57" t="shared"/>
        <v>2000</v>
      </c>
      <c r="K499" s="5" t="str">
        <f si="54" t="shared"/>
        <v>Scoring122000default_interest_rate</v>
      </c>
    </row>
    <row ht="15" r="500" spans="1:11" x14ac:dyDescent="0.25">
      <c r="A500" s="11" t="str">
        <f>0</f>
        <v>      "payment_to_income": 0.1104502617801047,</v>
      </c>
      <c r="B500" s="8"/>
      <c r="C500" s="8" t="str">
        <f si="58" t="shared"/>
        <v>"default_apr": 0.3599,</v>
      </c>
      <c r="D500" s="8" t="str">
        <f si="61" t="shared"/>
        <v>"default_apr": 0.3599,</v>
      </c>
      <c r="E500" s="5" t="str">
        <f si="59" t="shared"/>
        <v>default_apr</v>
      </c>
      <c r="F500" s="5" t="str">
        <f si="60" t="shared"/>
        <v>0.3599</v>
      </c>
      <c r="H500" s="5" t="str">
        <f si="55" t="shared"/>
        <v>Scoring</v>
      </c>
      <c r="I500" s="5" t="str">
        <f si="56" t="shared"/>
        <v>12</v>
      </c>
      <c r="J500" s="5" t="str">
        <f si="57" t="shared"/>
        <v>2000</v>
      </c>
      <c r="K500" s="5" t="str">
        <f si="54" t="shared"/>
        <v>Scoring122000default_apr</v>
      </c>
    </row>
    <row ht="15" r="501" spans="1:11" x14ac:dyDescent="0.25">
      <c r="A501" s="11" t="str">
        <f>0</f>
        <v>      "applicant": "5efa0973f3df2b0491a21f02",</v>
      </c>
      <c r="B501" s="8"/>
      <c r="C501" s="8" t="str">
        <f si="58" t="shared"/>
        <v>"default_monthly_payment": 200.91,</v>
      </c>
      <c r="D501" s="8" t="str">
        <f si="61" t="shared"/>
        <v>"default_monthly_payment": 200.91,</v>
      </c>
      <c r="E501" s="5" t="str">
        <f si="59" t="shared"/>
        <v>default_monthly_payment</v>
      </c>
      <c r="F501" s="5" t="str">
        <f si="60" t="shared"/>
        <v>200.91</v>
      </c>
      <c r="H501" s="5" t="str">
        <f si="55" t="shared"/>
        <v>Scoring</v>
      </c>
      <c r="I501" s="5" t="str">
        <f si="56" t="shared"/>
        <v>12</v>
      </c>
      <c r="J501" s="5" t="str">
        <f si="57" t="shared"/>
        <v>2000</v>
      </c>
      <c r="K501" s="5" t="str">
        <f si="54" t="shared"/>
        <v>Scoring122000default_monthly_payment</v>
      </c>
    </row>
    <row ht="15" r="502" spans="1:11" x14ac:dyDescent="0.25">
      <c r="A502" s="11" t="str">
        <f>0</f>
        <v>      "product": "58f52e87924ecefde2ce3293"</v>
      </c>
      <c r="B502" s="8"/>
      <c r="C502" s="8" t="str">
        <f si="58" t="shared"/>
        <v>"marginal_offer": 0,</v>
      </c>
      <c r="D502" s="8" t="str">
        <f si="61" t="shared"/>
        <v>"marginal_offer": 0,</v>
      </c>
      <c r="E502" s="5" t="str">
        <f si="59" t="shared"/>
        <v>marginal_offer</v>
      </c>
      <c r="F502" s="5" t="str">
        <f si="60" t="shared"/>
        <v>0</v>
      </c>
      <c r="H502" s="5" t="str">
        <f si="55" t="shared"/>
        <v>Scoring</v>
      </c>
      <c r="I502" s="5" t="str">
        <f si="56" t="shared"/>
        <v>12</v>
      </c>
      <c r="J502" s="5" t="str">
        <f si="57" t="shared"/>
        <v>2000</v>
      </c>
      <c r="K502" s="5" t="str">
        <f si="54" t="shared"/>
        <v>Scoring122000marginal_offer</v>
      </c>
    </row>
    <row ht="15" r="503" spans="1:11" x14ac:dyDescent="0.25">
      <c r="A503" s="11" t="str">
        <f>0</f>
        <v>    },</v>
      </c>
      <c r="B503" s="8"/>
      <c r="C503" s="8" t="str">
        <f si="58" t="shared"/>
        <v>"applicant": "5d86a12d252a3503df29a75a",</v>
      </c>
      <c r="D503" s="8" t="str">
        <f si="61" t="shared"/>
        <v>"applicant": "5d86a12d252a3503df29a75a",</v>
      </c>
      <c r="E503" s="5" t="str">
        <f si="59" t="shared"/>
        <v>applicant</v>
      </c>
      <c r="F503" s="5" t="str">
        <f si="60" t="shared"/>
        <v>5d86a12d252a3503df29a75a</v>
      </c>
      <c r="H503" s="5" t="str">
        <f si="55" t="shared"/>
        <v>Scoring</v>
      </c>
      <c r="I503" s="5" t="str">
        <f si="56" t="shared"/>
        <v/>
      </c>
      <c r="J503" s="5" t="str">
        <f si="57" t="shared"/>
        <v/>
      </c>
      <c r="K503" s="5" t="str">
        <f si="54" t="shared"/>
        <v>Scoringapplicant</v>
      </c>
    </row>
    <row ht="15" r="504" spans="1:11" x14ac:dyDescent="0.25">
      <c r="A504" s="11" t="str">
        <f>0</f>
        <v>    {</v>
      </c>
      <c r="B504" s="8"/>
      <c r="C504" s="8" t="str">
        <f si="58" t="shared"/>
        <v>"product": "58f52e87924ecefde2ce3293"</v>
      </c>
      <c r="D504" s="8" t="str">
        <f si="61" t="shared"/>
        <v>"product": "58f52e87924ecefde2ce3293"</v>
      </c>
      <c r="E504" s="5" t="str">
        <f si="59" t="shared"/>
        <v>product</v>
      </c>
      <c r="F504" s="5" t="str">
        <f si="60" t="shared"/>
        <v>58f52e87924ecefde2ce3293</v>
      </c>
      <c r="H504" s="5" t="str">
        <f si="55" t="shared"/>
        <v>Scoring</v>
      </c>
      <c r="I504" s="5" t="str">
        <f si="56" t="shared"/>
        <v/>
      </c>
      <c r="J504" s="5" t="str">
        <f si="57" t="shared"/>
        <v/>
      </c>
      <c r="K504" s="5" t="str">
        <f si="54" t="shared"/>
        <v>Scoringproduct</v>
      </c>
    </row>
    <row ht="15" r="505" spans="1:11" x14ac:dyDescent="0.25">
      <c r="A505" s="11" t="str">
        <f>0</f>
        <v>      "model_code": "individual-credit-engine-mariner-12-month",</v>
      </c>
      <c r="B505" s="8"/>
      <c r="C505" s="8" t="str">
        <f si="58" t="shared"/>
        <v/>
      </c>
      <c r="D505" s="8" t="str">
        <f si="61" t="shared"/>
        <v/>
      </c>
      <c r="E505" s="5" t="str">
        <f si="59" t="shared"/>
        <v/>
      </c>
      <c r="F505" s="5" t="str">
        <f si="60" t="shared"/>
        <v/>
      </c>
      <c r="H505" s="5" t="str">
        <f si="55" t="shared"/>
        <v>Scoring</v>
      </c>
      <c r="I505" s="5" t="str">
        <f si="56" t="shared"/>
        <v/>
      </c>
      <c r="J505" s="5" t="str">
        <f si="57" t="shared"/>
        <v/>
      </c>
      <c r="K505" s="5" t="str">
        <f si="54" t="shared"/>
        <v>Scoring</v>
      </c>
    </row>
    <row ht="15" r="506" spans="1:11" x14ac:dyDescent="0.25">
      <c r="A506" s="11" t="str">
        <f>0</f>
        <v>      "amount_available": false,</v>
      </c>
      <c r="B506" s="8"/>
      <c r="C506" s="8" t="str">
        <f si="58" t="shared"/>
        <v/>
      </c>
      <c r="D506" s="8" t="str">
        <f si="61" t="shared"/>
        <v/>
      </c>
      <c r="E506" s="5" t="str">
        <f si="59" t="shared"/>
        <v/>
      </c>
      <c r="F506" s="5" t="str">
        <f si="60" t="shared"/>
        <v/>
      </c>
      <c r="H506" s="5" t="str">
        <f si="55" t="shared"/>
        <v>Scoring</v>
      </c>
      <c r="I506" s="5" t="str">
        <f si="56" t="shared"/>
        <v/>
      </c>
      <c r="J506" s="5" t="str">
        <f si="57" t="shared"/>
        <v/>
      </c>
      <c r="K506" s="5" t="str">
        <f si="54" t="shared"/>
        <v>Scoring</v>
      </c>
    </row>
    <row ht="15" r="507" spans="1:11" x14ac:dyDescent="0.25">
      <c r="A507" s="11" t="str">
        <f>0</f>
        <v>      "cosigner_required": false,</v>
      </c>
      <c r="B507" s="8"/>
      <c r="C507" s="8" t="str">
        <f si="58" t="shared"/>
        <v>"model_code": "individual-credit-engine-mariner-12-month",</v>
      </c>
      <c r="D507" s="8" t="str">
        <f si="61" t="shared"/>
        <v>"model_code": "individual-credit-engine-mariner-12-month",</v>
      </c>
      <c r="E507" s="5" t="str">
        <f si="59" t="shared"/>
        <v>model_code</v>
      </c>
      <c r="F507" s="5" t="str">
        <f si="60" t="shared"/>
        <v>individual-credit-engine-mariner-12-month</v>
      </c>
      <c r="H507" s="5" t="str">
        <f si="55" t="shared"/>
        <v>Scoring</v>
      </c>
      <c r="I507" s="5" t="str">
        <f si="56" t="shared"/>
        <v>12</v>
      </c>
      <c r="J507" s="5" t="str">
        <f si="57" t="shared"/>
        <v>2250</v>
      </c>
      <c r="K507" s="5" t="str">
        <f si="54" t="shared"/>
        <v>Scoring122250model_code</v>
      </c>
    </row>
    <row ht="15" r="508" spans="1:11" x14ac:dyDescent="0.25">
      <c r="A508" s="11" t="str">
        <f>0</f>
        <v>      "apr_maximum": null,</v>
      </c>
      <c r="B508" s="8"/>
      <c r="C508" s="8" t="str">
        <f si="58" t="shared"/>
        <v>"amount_available": true,</v>
      </c>
      <c r="D508" s="8" t="str">
        <f si="61" t="shared"/>
        <v>"amount_available": true,</v>
      </c>
      <c r="E508" s="5" t="str">
        <f si="59" t="shared"/>
        <v>amount_available</v>
      </c>
      <c r="F508" s="5" t="str">
        <f si="60" t="shared"/>
        <v>true</v>
      </c>
      <c r="H508" s="5" t="str">
        <f si="55" t="shared"/>
        <v>Scoring</v>
      </c>
      <c r="I508" s="5" t="str">
        <f si="56" t="shared"/>
        <v>12</v>
      </c>
      <c r="J508" s="5" t="str">
        <f si="57" t="shared"/>
        <v>2250</v>
      </c>
      <c r="K508" s="5" t="str">
        <f si="54" t="shared"/>
        <v>Scoring122250amount_available</v>
      </c>
    </row>
    <row ht="15" r="509" spans="1:11" x14ac:dyDescent="0.25">
      <c r="A509" s="11" t="str">
        <f>0</f>
        <v>      "loan_amount_minimum": null,</v>
      </c>
      <c r="B509" s="8"/>
      <c r="C509" s="8" t="str">
        <f si="58" t="shared"/>
        <v>"cosigner_required": false,</v>
      </c>
      <c r="D509" s="8" t="str">
        <f si="61" t="shared"/>
        <v>"cosigner_required": false,</v>
      </c>
      <c r="E509" s="5" t="str">
        <f si="59" t="shared"/>
        <v>cosigner_required</v>
      </c>
      <c r="F509" s="5" t="str">
        <f si="60" t="shared"/>
        <v>false</v>
      </c>
      <c r="H509" s="5" t="str">
        <f si="55" t="shared"/>
        <v>Scoring</v>
      </c>
      <c r="I509" s="5" t="str">
        <f si="56" t="shared"/>
        <v>12</v>
      </c>
      <c r="J509" s="5" t="str">
        <f si="57" t="shared"/>
        <v>2250</v>
      </c>
      <c r="K509" s="5" t="str">
        <f si="54" t="shared"/>
        <v>Scoring122250cosigner_required</v>
      </c>
    </row>
    <row ht="15" r="510" spans="1:11" x14ac:dyDescent="0.25">
      <c r="A510" s="11" t="str">
        <f>0</f>
        <v>      "credit_bureau_fico_score_loan_amount_cap": null,</v>
      </c>
      <c r="B510" s="8"/>
      <c r="C510" s="8" t="str">
        <f si="58" t="shared"/>
        <v>"apr_maximum": null,</v>
      </c>
      <c r="D510" s="8" t="str">
        <f si="61" t="shared"/>
        <v>"apr_maximum": null,</v>
      </c>
      <c r="E510" s="5" t="str">
        <f si="59" t="shared"/>
        <v>apr_maximum</v>
      </c>
      <c r="F510" s="5" t="str">
        <f si="60" t="shared"/>
        <v>null</v>
      </c>
      <c r="H510" s="5" t="str">
        <f si="55" t="shared"/>
        <v>Scoring</v>
      </c>
      <c r="I510" s="5" t="str">
        <f si="56" t="shared"/>
        <v>12</v>
      </c>
      <c r="J510" s="5" t="str">
        <f si="57" t="shared"/>
        <v>2250</v>
      </c>
      <c r="K510" s="5" t="str">
        <f si="54" t="shared"/>
        <v>Scoring122250apr_maximum</v>
      </c>
    </row>
    <row ht="15" r="511" spans="1:11" x14ac:dyDescent="0.25">
      <c r="A511" s="11" t="str">
        <f>0</f>
        <v>      "full_score": 176,</v>
      </c>
      <c r="B511" s="8"/>
      <c r="C511" s="8" t="str">
        <f si="58" t="shared"/>
        <v>"loan_amount_minimum": null,</v>
      </c>
      <c r="D511" s="8" t="str">
        <f si="61" t="shared"/>
        <v>"loan_amount_minimum": null,</v>
      </c>
      <c r="E511" s="5" t="str">
        <f si="59" t="shared"/>
        <v>loan_amount_minimum</v>
      </c>
      <c r="F511" s="5" t="str">
        <f si="60" t="shared"/>
        <v>null</v>
      </c>
      <c r="H511" s="5" t="str">
        <f si="55" t="shared"/>
        <v>Scoring</v>
      </c>
      <c r="I511" s="5" t="str">
        <f si="56" t="shared"/>
        <v>12</v>
      </c>
      <c r="J511" s="5" t="str">
        <f si="57" t="shared"/>
        <v>2250</v>
      </c>
      <c r="K511" s="5" t="str">
        <f si="54" t="shared"/>
        <v>Scoring122250loan_amount_minimum</v>
      </c>
    </row>
    <row ht="15" r="512" spans="1:11" x14ac:dyDescent="0.25">
      <c r="A512" s="11" t="str">
        <f>0</f>
        <v>      "loan_amount": 2000,</v>
      </c>
      <c r="B512" s="8"/>
      <c r="C512" s="8" t="str">
        <f si="58" t="shared"/>
        <v>"credit_bureau_fico_score_loan_amount_cap": null,</v>
      </c>
      <c r="D512" s="8" t="str">
        <f si="61" t="shared"/>
        <v>"credit_bureau_fico_score_loan_amount_cap": null,</v>
      </c>
      <c r="E512" s="5" t="str">
        <f si="59" t="shared"/>
        <v>credit_bureau_fico_score_loan_amount_cap</v>
      </c>
      <c r="F512" s="5" t="str">
        <f si="60" t="shared"/>
        <v>null</v>
      </c>
      <c r="H512" s="5" t="str">
        <f si="55" t="shared"/>
        <v>Scoring</v>
      </c>
      <c r="I512" s="5" t="str">
        <f si="56" t="shared"/>
        <v>12</v>
      </c>
      <c r="J512" s="5" t="str">
        <f si="57" t="shared"/>
        <v>2250</v>
      </c>
      <c r="K512" s="5" t="str">
        <f si="54" t="shared"/>
        <v>Scoring122250credit_bureau_fico_score_loan_amount_cap</v>
      </c>
    </row>
    <row ht="15" r="513" spans="1:11" x14ac:dyDescent="0.25">
      <c r="A513" s="11" t="str">
        <f>0</f>
        <v>      "annual_interest_rate": 0.3599,</v>
      </c>
      <c r="B513" s="8"/>
      <c r="C513" s="8" t="str">
        <f si="58" t="shared"/>
        <v>"full_score": 128,</v>
      </c>
      <c r="D513" s="8" t="str">
        <f si="61" t="shared"/>
        <v>"full_score": 128,</v>
      </c>
      <c r="E513" s="5" t="str">
        <f si="59" t="shared"/>
        <v>full_score</v>
      </c>
      <c r="F513" s="5" t="str">
        <f si="60" t="shared"/>
        <v>128</v>
      </c>
      <c r="H513" s="5" t="str">
        <f si="55" t="shared"/>
        <v>Scoring</v>
      </c>
      <c r="I513" s="5" t="str">
        <f si="56" t="shared"/>
        <v>12</v>
      </c>
      <c r="J513" s="5" t="str">
        <f si="57" t="shared"/>
        <v>2250</v>
      </c>
      <c r="K513" s="5" t="str">
        <f si="54" t="shared"/>
        <v>Scoring122250full_score</v>
      </c>
    </row>
    <row ht="15" r="514" spans="1:11" x14ac:dyDescent="0.25">
      <c r="A514" s="11" t="str">
        <f>0</f>
        <v>      "origination_fee_rate": 0,</v>
      </c>
      <c r="B514" s="8"/>
      <c r="C514" s="8" t="str">
        <f si="58" t="shared"/>
        <v>"loan_amount": 2250,</v>
      </c>
      <c r="D514" s="8" t="str">
        <f si="61" t="shared"/>
        <v>"loan_amount": 2250,</v>
      </c>
      <c r="E514" s="5" t="str">
        <f si="59" t="shared"/>
        <v>loan_amount</v>
      </c>
      <c r="F514" s="5" t="str">
        <f si="60" t="shared"/>
        <v>2250</v>
      </c>
      <c r="H514" s="5" t="str">
        <f si="55" t="shared"/>
        <v>Scoring</v>
      </c>
      <c r="I514" s="5" t="str">
        <f si="56" t="shared"/>
        <v>12</v>
      </c>
      <c r="J514" s="5" t="str">
        <f si="57" t="shared"/>
        <v>2250</v>
      </c>
      <c r="K514" s="5" t="str">
        <f si="54" t="shared"/>
        <v>Scoring122250loan_amount</v>
      </c>
    </row>
    <row ht="15" r="515" spans="1:11" x14ac:dyDescent="0.25">
      <c r="A515" s="11" t="str">
        <f>0</f>
        <v>      "origination_fee_amount": 0,</v>
      </c>
      <c r="B515" s="8"/>
      <c r="C515" s="8" t="str">
        <f si="58" t="shared"/>
        <v>"annual_interest_rate": 0.3599,</v>
      </c>
      <c r="D515" s="8" t="str">
        <f si="61" t="shared"/>
        <v>"annual_interest_rate": 0.3599,</v>
      </c>
      <c r="E515" s="5" t="str">
        <f si="59" t="shared"/>
        <v>annual_interest_rate</v>
      </c>
      <c r="F515" s="5" t="str">
        <f si="60" t="shared"/>
        <v>0.3599</v>
      </c>
      <c r="H515" s="5" t="str">
        <f si="55" t="shared"/>
        <v>Scoring</v>
      </c>
      <c r="I515" s="5" t="str">
        <f si="56" t="shared"/>
        <v>12</v>
      </c>
      <c r="J515" s="5" t="str">
        <f si="57" t="shared"/>
        <v>2250</v>
      </c>
      <c r="K515" s="5" t="str">
        <f si="54" t="shared"/>
        <v>Scoring122250annual_interest_rate</v>
      </c>
    </row>
    <row ht="15" r="516" spans="1:11" x14ac:dyDescent="0.25">
      <c r="A516" s="11" t="str">
        <f>0</f>
        <v>      "apr": 0.3599,</v>
      </c>
      <c r="B516" s="8"/>
      <c r="C516" s="8" t="str">
        <f si="58" t="shared"/>
        <v>"origination_fee_rate": 0,</v>
      </c>
      <c r="D516" s="8" t="str">
        <f si="61" t="shared"/>
        <v>"origination_fee_rate": 0,</v>
      </c>
      <c r="E516" s="5" t="str">
        <f si="59" t="shared"/>
        <v>origination_fee_rate</v>
      </c>
      <c r="F516" s="5" t="str">
        <f si="60" t="shared"/>
        <v>0</v>
      </c>
      <c r="H516" s="5" t="str">
        <f si="55" t="shared"/>
        <v>Scoring</v>
      </c>
      <c r="I516" s="5" t="str">
        <f si="56" t="shared"/>
        <v>12</v>
      </c>
      <c r="J516" s="5" t="str">
        <f si="57" t="shared"/>
        <v>2250</v>
      </c>
      <c r="K516" s="5" t="str">
        <f si="54" t="shared"/>
        <v>Scoring122250origination_fee_rate</v>
      </c>
    </row>
    <row ht="15" r="517" spans="1:11" x14ac:dyDescent="0.25">
      <c r="A517" s="11" t="str">
        <f>0</f>
        <v>      "monthly_payment": 200.91,</v>
      </c>
      <c r="B517" s="8"/>
      <c r="C517" s="8" t="str">
        <f si="58" t="shared"/>
        <v>"origination_fee_amount": 0,</v>
      </c>
      <c r="D517" s="8" t="str">
        <f si="61" t="shared"/>
        <v>"origination_fee_amount": 0,</v>
      </c>
      <c r="E517" s="5" t="str">
        <f si="59" t="shared"/>
        <v>origination_fee_amount</v>
      </c>
      <c r="F517" s="5" t="str">
        <f si="60" t="shared"/>
        <v>0</v>
      </c>
      <c r="H517" s="5" t="str">
        <f si="55" t="shared"/>
        <v>Scoring</v>
      </c>
      <c r="I517" s="5" t="str">
        <f si="56" t="shared"/>
        <v>12</v>
      </c>
      <c r="J517" s="5" t="str">
        <f si="57" t="shared"/>
        <v>2250</v>
      </c>
      <c r="K517" s="5" t="str">
        <f si="54" t="shared"/>
        <v>Scoring122250origination_fee_amount</v>
      </c>
    </row>
    <row ht="15" r="518" spans="1:11" x14ac:dyDescent="0.25">
      <c r="A518" s="11" t="str">
        <f>0</f>
        <v>      "term": 12,</v>
      </c>
      <c r="B518" s="8"/>
      <c r="C518" s="8" t="str">
        <f si="58" t="shared"/>
        <v>"apr": 0.3599,</v>
      </c>
      <c r="D518" s="8" t="str">
        <f si="61" t="shared"/>
        <v>"apr": 0.3599,</v>
      </c>
      <c r="E518" s="5" t="str">
        <f si="59" t="shared"/>
        <v>apr</v>
      </c>
      <c r="F518" s="5" t="str">
        <f si="60" t="shared"/>
        <v>0.3599</v>
      </c>
      <c r="H518" s="5" t="str">
        <f si="55" t="shared"/>
        <v>Scoring</v>
      </c>
      <c r="I518" s="5" t="str">
        <f si="56" t="shared"/>
        <v>12</v>
      </c>
      <c r="J518" s="5" t="str">
        <f si="57" t="shared"/>
        <v>2250</v>
      </c>
      <c r="K518" s="5" t="str">
        <f si="54" t="shared"/>
        <v>Scoring122250apr</v>
      </c>
    </row>
    <row ht="15" r="519" spans="1:11" x14ac:dyDescent="0.25">
      <c r="A519" s="11" t="str">
        <f>0</f>
        <v>      "maximum_post_loan_detni": 0.5,</v>
      </c>
      <c r="B519" s="8"/>
      <c r="C519" s="8" t="str">
        <f si="58" t="shared"/>
        <v>"monthly_payment": 226.03,</v>
      </c>
      <c r="D519" s="8" t="str">
        <f si="61" t="shared"/>
        <v>"monthly_payment": 226.03,</v>
      </c>
      <c r="E519" s="5" t="str">
        <f si="59" t="shared"/>
        <v>monthly_payment</v>
      </c>
      <c r="F519" s="5" t="str">
        <f si="60" t="shared"/>
        <v>226.03</v>
      </c>
      <c r="H519" s="5" t="str">
        <f si="55" t="shared"/>
        <v>Scoring</v>
      </c>
      <c r="I519" s="5" t="str">
        <f si="56" t="shared"/>
        <v>12</v>
      </c>
      <c r="J519" s="5" t="str">
        <f si="57" t="shared"/>
        <v>2250</v>
      </c>
      <c r="K519" s="5" t="str">
        <f si="54" t="shared"/>
        <v>Scoring122250monthly_payment</v>
      </c>
    </row>
    <row ht="15" r="520" spans="1:11" x14ac:dyDescent="0.25">
      <c r="A520" s="11" t="str">
        <f>0</f>
        <v>      "post_loan_debt_to_income": 0.3482184,</v>
      </c>
      <c r="B520" s="8"/>
      <c r="C520" s="8" t="str">
        <f si="58" t="shared"/>
        <v>"term": 12,</v>
      </c>
      <c r="D520" s="8" t="str">
        <f si="61" t="shared"/>
        <v>"term": 12,</v>
      </c>
      <c r="E520" s="5" t="str">
        <f si="59" t="shared"/>
        <v>term</v>
      </c>
      <c r="F520" s="5" t="str">
        <f si="60" t="shared"/>
        <v>12</v>
      </c>
      <c r="H520" s="5" t="str">
        <f si="55" t="shared"/>
        <v>Scoring</v>
      </c>
      <c r="I520" s="5" t="str">
        <f si="56" t="shared"/>
        <v>12</v>
      </c>
      <c r="J520" s="5" t="str">
        <f si="57" t="shared"/>
        <v>2250</v>
      </c>
      <c r="K520" s="5" t="str">
        <f si="54" t="shared"/>
        <v>Scoring122250term</v>
      </c>
    </row>
    <row ht="15" r="521" spans="1:11" x14ac:dyDescent="0.25">
      <c r="A521" s="11" t="str">
        <f>0</f>
        <v>      "post_loan_debt_and_expenses_to_net_income": 0.6073157647058822,</v>
      </c>
      <c r="B521" s="8"/>
      <c r="C521" s="8" t="str">
        <f si="58" t="shared"/>
        <v>"maximum_post_loan_detni": 0.5,</v>
      </c>
      <c r="D521" s="8" t="str">
        <f si="61" t="shared"/>
        <v>"maximum_post_loan_detni": 0.5,</v>
      </c>
      <c r="E521" s="5" t="str">
        <f si="59" t="shared"/>
        <v>maximum_post_loan_detni</v>
      </c>
      <c r="F521" s="5" t="str">
        <f si="60" t="shared"/>
        <v>0.5</v>
      </c>
      <c r="H521" s="5" t="str">
        <f si="55" t="shared"/>
        <v>Scoring</v>
      </c>
      <c r="I521" s="5" t="str">
        <f si="56" t="shared"/>
        <v>12</v>
      </c>
      <c r="J521" s="5" t="str">
        <f si="57" t="shared"/>
        <v>2250</v>
      </c>
      <c r="K521" s="5" t="str">
        <f si="54" t="shared"/>
        <v>Scoring122250maximum_post_loan_detni</v>
      </c>
    </row>
    <row ht="15" r="522" spans="1:11" x14ac:dyDescent="0.25">
      <c r="A522" s="11" t="str">
        <f>0</f>
        <v>      "post_loan_debt_to_net_income": 0.40966870588235293,</v>
      </c>
      <c r="B522" s="8"/>
      <c r="C522" s="8" t="str">
        <f si="58" t="shared"/>
        <v>"post_loan_debt_to_income": 0.1920045,</v>
      </c>
      <c r="D522" s="8" t="str">
        <f si="61" t="shared"/>
        <v>"post_loan_debt_to_income": 0.1920045,</v>
      </c>
      <c r="E522" s="5" t="str">
        <f si="59" t="shared"/>
        <v>post_loan_debt_to_income</v>
      </c>
      <c r="F522" s="5" t="str">
        <f si="60" t="shared"/>
        <v>0.1920045</v>
      </c>
      <c r="H522" s="5" t="str">
        <f si="55" t="shared"/>
        <v>Scoring</v>
      </c>
      <c r="I522" s="5" t="str">
        <f si="56" t="shared"/>
        <v>12</v>
      </c>
      <c r="J522" s="5" t="str">
        <f si="57" t="shared"/>
        <v>2250</v>
      </c>
      <c r="K522" s="5" t="str">
        <f si="54" t="shared"/>
        <v>Scoring122250post_loan_debt_to_income</v>
      </c>
    </row>
    <row ht="15" r="523" spans="1:11" x14ac:dyDescent="0.25">
      <c r="A523" s="11" t="str">
        <f>0</f>
        <v>      "default_interest_rate": 0.3599,</v>
      </c>
      <c r="B523" s="8"/>
      <c r="C523" s="8" t="str">
        <f si="58" t="shared"/>
        <v>"post_loan_debt_and_expenses_to_net_income": 0.43600600000000006,</v>
      </c>
      <c r="D523" s="8" t="str">
        <f si="61" t="shared"/>
        <v>"post_loan_debt_and_expenses_to_net_income": 0.43600600000000006,</v>
      </c>
      <c r="E523" s="5" t="str">
        <f si="59" t="shared"/>
        <v>post_loan_debt_and_expenses_to_net_income</v>
      </c>
      <c r="F523" s="5" t="str">
        <f si="60" t="shared"/>
        <v>0.43600600000000006</v>
      </c>
      <c r="H523" s="5" t="str">
        <f si="55" t="shared"/>
        <v>Scoring</v>
      </c>
      <c r="I523" s="5" t="str">
        <f si="56" t="shared"/>
        <v>12</v>
      </c>
      <c r="J523" s="5" t="str">
        <f si="57" t="shared"/>
        <v>2250</v>
      </c>
      <c r="K523" s="5" t="str">
        <f si="54" t="shared"/>
        <v>Scoring122250post_loan_debt_and_expenses_to_net_income</v>
      </c>
    </row>
    <row ht="15" r="524" spans="1:11" x14ac:dyDescent="0.25">
      <c r="A524" s="11" t="str">
        <f>0</f>
        <v>      "default_apr": 0.3599,</v>
      </c>
      <c r="B524" s="8"/>
      <c r="C524" s="8" t="str">
        <f si="58" t="shared"/>
        <v>"post_loan_debt_to_net_income": 0.256006,</v>
      </c>
      <c r="D524" s="8" t="str">
        <f si="61" t="shared"/>
        <v>"post_loan_debt_to_net_income": 0.256006,</v>
      </c>
      <c r="E524" s="5" t="str">
        <f si="59" t="shared"/>
        <v>post_loan_debt_to_net_income</v>
      </c>
      <c r="F524" s="5" t="str">
        <f si="60" t="shared"/>
        <v>0.256006</v>
      </c>
      <c r="H524" s="5" t="str">
        <f si="55" t="shared"/>
        <v>Scoring</v>
      </c>
      <c r="I524" s="5" t="str">
        <f si="56" t="shared"/>
        <v>12</v>
      </c>
      <c r="J524" s="5" t="str">
        <f si="57" t="shared"/>
        <v>2250</v>
      </c>
      <c r="K524" s="5" t="str">
        <f si="54" t="shared"/>
        <v>Scoring122250post_loan_debt_to_net_income</v>
      </c>
    </row>
    <row ht="15" r="525" spans="1:11" x14ac:dyDescent="0.25">
      <c r="A525" s="11" t="str">
        <f>0</f>
        <v>      "default_monthly_payment": 200.91,</v>
      </c>
      <c r="B525" s="8"/>
      <c r="C525" s="8" t="str">
        <f si="58" t="shared"/>
        <v>"default_interest_rate": 0.3599,</v>
      </c>
      <c r="D525" s="8" t="str">
        <f si="61" t="shared"/>
        <v>"default_interest_rate": 0.3599,</v>
      </c>
      <c r="E525" s="5" t="str">
        <f si="59" t="shared"/>
        <v>default_interest_rate</v>
      </c>
      <c r="F525" s="5" t="str">
        <f si="60" t="shared"/>
        <v>0.3599</v>
      </c>
      <c r="H525" s="5" t="str">
        <f si="55" t="shared"/>
        <v>Scoring</v>
      </c>
      <c r="I525" s="5" t="str">
        <f si="56" t="shared"/>
        <v>12</v>
      </c>
      <c r="J525" s="5" t="str">
        <f si="57" t="shared"/>
        <v>2250</v>
      </c>
      <c r="K525" s="5" t="str">
        <f si="54" t="shared"/>
        <v>Scoring122250default_interest_rate</v>
      </c>
    </row>
    <row ht="15" r="526" spans="1:11" x14ac:dyDescent="0.25">
      <c r="A526" s="11" t="str">
        <f>0</f>
        <v>      "pricing_grade": "Grade E",</v>
      </c>
      <c r="B526" s="8"/>
      <c r="C526" s="8" t="str">
        <f si="58" t="shared"/>
        <v>"default_apr": 0.3599,</v>
      </c>
      <c r="D526" s="8" t="str">
        <f si="61" t="shared"/>
        <v>"default_apr": 0.3599,</v>
      </c>
      <c r="E526" s="5" t="str">
        <f si="59" t="shared"/>
        <v>default_apr</v>
      </c>
      <c r="F526" s="5" t="str">
        <f si="60" t="shared"/>
        <v>0.3599</v>
      </c>
      <c r="H526" s="5" t="str">
        <f si="55" t="shared"/>
        <v>Scoring</v>
      </c>
      <c r="I526" s="5" t="str">
        <f si="56" t="shared"/>
        <v>12</v>
      </c>
      <c r="J526" s="5" t="str">
        <f si="57" t="shared"/>
        <v>2250</v>
      </c>
      <c r="K526" s="5" t="str">
        <f si="54" t="shared"/>
        <v>Scoring122250default_apr</v>
      </c>
    </row>
    <row ht="15" r="527" spans="1:11" x14ac:dyDescent="0.25">
      <c r="A527" s="11" t="str">
        <f>0</f>
        <v>      "marginal_offer": 2500,</v>
      </c>
      <c r="B527" s="8"/>
      <c r="C527" s="8" t="str">
        <f si="58" t="shared"/>
        <v>"default_monthly_payment": 226.03,</v>
      </c>
      <c r="D527" s="8" t="str">
        <f si="61" t="shared"/>
        <v>"default_monthly_payment": 226.03,</v>
      </c>
      <c r="E527" s="5" t="str">
        <f si="59" t="shared"/>
        <v>default_monthly_payment</v>
      </c>
      <c r="F527" s="5" t="str">
        <f si="60" t="shared"/>
        <v>226.03</v>
      </c>
      <c r="H527" s="5" t="str">
        <f si="55" t="shared"/>
        <v>Scoring</v>
      </c>
      <c r="I527" s="5" t="str">
        <f si="56" t="shared"/>
        <v>12</v>
      </c>
      <c r="J527" s="5" t="str">
        <f si="57" t="shared"/>
        <v>2250</v>
      </c>
      <c r="K527" s="5" t="str">
        <f si="54" t="shared"/>
        <v>Scoring122250default_monthly_payment</v>
      </c>
    </row>
    <row ht="15" r="528" spans="1:11" x14ac:dyDescent="0.25">
      <c r="A528" s="11" t="str">
        <f>0</f>
        <v>      "payment_to_income": 0.12622617801047117,</v>
      </c>
      <c r="B528" s="8"/>
      <c r="C528" s="8" t="str">
        <f si="58" t="shared"/>
        <v>"marginal_offer": 0,</v>
      </c>
      <c r="D528" s="8" t="str">
        <f si="61" t="shared"/>
        <v>"marginal_offer": 0,</v>
      </c>
      <c r="E528" s="5" t="str">
        <f si="59" t="shared"/>
        <v>marginal_offer</v>
      </c>
      <c r="F528" s="5" t="str">
        <f si="60" t="shared"/>
        <v>0</v>
      </c>
      <c r="H528" s="5" t="str">
        <f si="55" t="shared"/>
        <v>Scoring</v>
      </c>
      <c r="I528" s="5" t="str">
        <f si="56" t="shared"/>
        <v>12</v>
      </c>
      <c r="J528" s="5" t="str">
        <f si="57" t="shared"/>
        <v>2250</v>
      </c>
      <c r="K528" s="5" t="str">
        <f si="54" t="shared"/>
        <v>Scoring122250marginal_offer</v>
      </c>
    </row>
    <row ht="15" r="529" spans="1:11" x14ac:dyDescent="0.25">
      <c r="A529" s="11" t="str">
        <f>0</f>
        <v>      "applicant": "5efa0973f3df2b0491a21f02",</v>
      </c>
      <c r="B529" s="8"/>
      <c r="C529" s="8" t="str">
        <f si="58" t="shared"/>
        <v>"applicant": "5d86a12d252a3503df29a75a",</v>
      </c>
      <c r="D529" s="8" t="str">
        <f si="61" t="shared"/>
        <v>"applicant": "5d86a12d252a3503df29a75a",</v>
      </c>
      <c r="E529" s="5" t="str">
        <f si="59" t="shared"/>
        <v>applicant</v>
      </c>
      <c r="F529" s="5" t="str">
        <f si="60" t="shared"/>
        <v>5d86a12d252a3503df29a75a</v>
      </c>
      <c r="H529" s="5" t="str">
        <f si="55" t="shared"/>
        <v>Scoring</v>
      </c>
      <c r="I529" s="5" t="str">
        <f si="56" t="shared"/>
        <v/>
      </c>
      <c r="J529" s="5" t="str">
        <f si="57" t="shared"/>
        <v/>
      </c>
      <c r="K529" s="5" t="str">
        <f si="54" t="shared"/>
        <v>Scoringapplicant</v>
      </c>
    </row>
    <row ht="15" r="530" spans="1:11" x14ac:dyDescent="0.25">
      <c r="A530" s="11" t="str">
        <f>0</f>
        <v>      "product": "58f52e87924ecefde2ce3293"</v>
      </c>
      <c r="B530" s="8"/>
      <c r="C530" s="8" t="str">
        <f si="58" t="shared"/>
        <v>"product": "58f52e87924ecefde2ce3293"</v>
      </c>
      <c r="D530" s="8" t="str">
        <f si="61" t="shared"/>
        <v>"product": "58f52e87924ecefde2ce3293"</v>
      </c>
      <c r="E530" s="5" t="str">
        <f si="59" t="shared"/>
        <v>product</v>
      </c>
      <c r="F530" s="5" t="str">
        <f si="60" t="shared"/>
        <v>58f52e87924ecefde2ce3293</v>
      </c>
      <c r="H530" s="5" t="str">
        <f si="55" t="shared"/>
        <v>Scoring</v>
      </c>
      <c r="I530" s="5" t="str">
        <f si="56" t="shared"/>
        <v/>
      </c>
      <c r="J530" s="5" t="str">
        <f si="57" t="shared"/>
        <v/>
      </c>
      <c r="K530" s="5" t="str">
        <f si="54" t="shared"/>
        <v>Scoringproduct</v>
      </c>
    </row>
    <row ht="15" r="531" spans="1:11" x14ac:dyDescent="0.25">
      <c r="A531" s="11" t="str">
        <f>0</f>
        <v>    },</v>
      </c>
      <c r="B531" s="8"/>
      <c r="C531" s="8" t="str">
        <f si="58" t="shared"/>
        <v/>
      </c>
      <c r="D531" s="8" t="str">
        <f si="61" t="shared"/>
        <v/>
      </c>
      <c r="E531" s="5" t="str">
        <f si="59" t="shared"/>
        <v/>
      </c>
      <c r="F531" s="5" t="str">
        <f si="60" t="shared"/>
        <v/>
      </c>
      <c r="H531" s="5" t="str">
        <f si="55" t="shared"/>
        <v>Scoring</v>
      </c>
      <c r="I531" s="5" t="str">
        <f si="56" t="shared"/>
        <v/>
      </c>
      <c r="J531" s="5" t="str">
        <f si="57" t="shared"/>
        <v/>
      </c>
      <c r="K531" s="5" t="str">
        <f si="54" t="shared"/>
        <v>Scoring</v>
      </c>
    </row>
    <row ht="15" r="532" spans="1:11" x14ac:dyDescent="0.25">
      <c r="A532" s="11" t="str">
        <f>0</f>
        <v>    {</v>
      </c>
      <c r="B532" s="8"/>
      <c r="C532" s="8" t="str">
        <f si="58" t="shared"/>
        <v/>
      </c>
      <c r="D532" s="8" t="str">
        <f si="61" t="shared"/>
        <v/>
      </c>
      <c r="E532" s="5" t="str">
        <f si="59" t="shared"/>
        <v/>
      </c>
      <c r="F532" s="5" t="str">
        <f si="60" t="shared"/>
        <v/>
      </c>
      <c r="H532" s="5" t="str">
        <f si="55" t="shared"/>
        <v>Scoring</v>
      </c>
      <c r="I532" s="5" t="str">
        <f si="56" t="shared"/>
        <v/>
      </c>
      <c r="J532" s="5" t="str">
        <f si="57" t="shared"/>
        <v/>
      </c>
      <c r="K532" s="5" t="str">
        <f si="54" t="shared"/>
        <v>Scoring</v>
      </c>
    </row>
    <row ht="15" r="533" spans="1:11" x14ac:dyDescent="0.25">
      <c r="A533" s="11" t="str">
        <f>0</f>
        <v>      "model_code": "individual-credit-engine-mariner-12-month",</v>
      </c>
      <c r="B533" s="8"/>
      <c r="C533" s="8" t="str">
        <f si="58" t="shared"/>
        <v>"model_code": "individual-credit-engine-mariner-12-month",</v>
      </c>
      <c r="D533" s="8" t="str">
        <f si="61" t="shared"/>
        <v>"model_code": "individual-credit-engine-mariner-12-month",</v>
      </c>
      <c r="E533" s="5" t="str">
        <f si="59" t="shared"/>
        <v>model_code</v>
      </c>
      <c r="F533" s="5" t="str">
        <f si="60" t="shared"/>
        <v>individual-credit-engine-mariner-12-month</v>
      </c>
      <c r="H533" s="5" t="str">
        <f si="55" t="shared"/>
        <v>Scoring</v>
      </c>
      <c r="I533" s="5" t="str">
        <f si="56" t="shared"/>
        <v>12</v>
      </c>
      <c r="J533" s="5" t="str">
        <f si="57" t="shared"/>
        <v>2500</v>
      </c>
      <c r="K533" s="5" t="str">
        <f si="54" t="shared"/>
        <v>Scoring122500model_code</v>
      </c>
    </row>
    <row ht="15" r="534" spans="1:11" x14ac:dyDescent="0.25">
      <c r="A534" s="11" t="str">
        <f>0</f>
        <v>      "amount_available": false,</v>
      </c>
      <c r="B534" s="8"/>
      <c r="C534" s="8" t="str">
        <f si="58" t="shared"/>
        <v>"amount_available": true,</v>
      </c>
      <c r="D534" s="8" t="str">
        <f si="61" t="shared"/>
        <v>"amount_available": true,</v>
      </c>
      <c r="E534" s="5" t="str">
        <f si="59" t="shared"/>
        <v>amount_available</v>
      </c>
      <c r="F534" s="5" t="str">
        <f si="60" t="shared"/>
        <v>true</v>
      </c>
      <c r="H534" s="5" t="str">
        <f si="55" t="shared"/>
        <v>Scoring</v>
      </c>
      <c r="I534" s="5" t="str">
        <f si="56" t="shared"/>
        <v>12</v>
      </c>
      <c r="J534" s="5" t="str">
        <f si="57" t="shared"/>
        <v>2500</v>
      </c>
      <c r="K534" s="5" t="str">
        <f si="54" t="shared"/>
        <v>Scoring122500amount_available</v>
      </c>
    </row>
    <row ht="15" r="535" spans="1:11" x14ac:dyDescent="0.25">
      <c r="A535" s="11" t="str">
        <f>0</f>
        <v>      "cosigner_required": false,</v>
      </c>
      <c r="B535" s="8"/>
      <c r="C535" s="8" t="str">
        <f si="58" t="shared"/>
        <v>"cosigner_required": false,</v>
      </c>
      <c r="D535" s="8" t="str">
        <f si="61" t="shared"/>
        <v>"cosigner_required": false,</v>
      </c>
      <c r="E535" s="5" t="str">
        <f si="59" t="shared"/>
        <v>cosigner_required</v>
      </c>
      <c r="F535" s="5" t="str">
        <f si="60" t="shared"/>
        <v>false</v>
      </c>
      <c r="H535" s="5" t="str">
        <f si="55" t="shared"/>
        <v>Scoring</v>
      </c>
      <c r="I535" s="5" t="str">
        <f si="56" t="shared"/>
        <v>12</v>
      </c>
      <c r="J535" s="5" t="str">
        <f si="57" t="shared"/>
        <v>2500</v>
      </c>
      <c r="K535" s="5" t="str">
        <f si="54" t="shared"/>
        <v>Scoring122500cosigner_required</v>
      </c>
    </row>
    <row ht="15" r="536" spans="1:11" x14ac:dyDescent="0.25">
      <c r="A536" s="11" t="str">
        <f>0</f>
        <v>      "apr_maximum": null,</v>
      </c>
      <c r="B536" s="8"/>
      <c r="C536" s="8" t="str">
        <f si="58" t="shared"/>
        <v>"apr_maximum": null,</v>
      </c>
      <c r="D536" s="8" t="str">
        <f si="61" t="shared"/>
        <v>"apr_maximum": null,</v>
      </c>
      <c r="E536" s="5" t="str">
        <f si="59" t="shared"/>
        <v>apr_maximum</v>
      </c>
      <c r="F536" s="5" t="str">
        <f si="60" t="shared"/>
        <v>null</v>
      </c>
      <c r="H536" s="5" t="str">
        <f si="55" t="shared"/>
        <v>Scoring</v>
      </c>
      <c r="I536" s="5" t="str">
        <f si="56" t="shared"/>
        <v>12</v>
      </c>
      <c r="J536" s="5" t="str">
        <f si="57" t="shared"/>
        <v>2500</v>
      </c>
      <c r="K536" s="5" t="str">
        <f si="54" t="shared"/>
        <v>Scoring122500apr_maximum</v>
      </c>
    </row>
    <row ht="15" r="537" spans="1:11" x14ac:dyDescent="0.25">
      <c r="A537" s="11" t="str">
        <f>0</f>
        <v>      "loan_amount_minimum": null,</v>
      </c>
      <c r="B537" s="8"/>
      <c r="C537" s="8" t="str">
        <f si="58" t="shared"/>
        <v>"loan_amount_minimum": null,</v>
      </c>
      <c r="D537" s="8" t="str">
        <f si="61" t="shared"/>
        <v>"loan_amount_minimum": null,</v>
      </c>
      <c r="E537" s="5" t="str">
        <f si="59" t="shared"/>
        <v>loan_amount_minimum</v>
      </c>
      <c r="F537" s="5" t="str">
        <f si="60" t="shared"/>
        <v>null</v>
      </c>
      <c r="H537" s="5" t="str">
        <f si="55" t="shared"/>
        <v>Scoring</v>
      </c>
      <c r="I537" s="5" t="str">
        <f si="56" t="shared"/>
        <v>12</v>
      </c>
      <c r="J537" s="5" t="str">
        <f si="57" t="shared"/>
        <v>2500</v>
      </c>
      <c r="K537" s="5" t="str">
        <f si="54" t="shared"/>
        <v>Scoring122500loan_amount_minimum</v>
      </c>
    </row>
    <row ht="15" r="538" spans="1:11" x14ac:dyDescent="0.25">
      <c r="A538" s="11" t="str">
        <f>0</f>
        <v>      "credit_bureau_fico_score_loan_amount_cap": null,</v>
      </c>
      <c r="B538" s="8"/>
      <c r="C538" s="8" t="str">
        <f si="58" t="shared"/>
        <v>"credit_bureau_fico_score_loan_amount_cap": null,</v>
      </c>
      <c r="D538" s="8" t="str">
        <f si="61" t="shared"/>
        <v>"credit_bureau_fico_score_loan_amount_cap": null,</v>
      </c>
      <c r="E538" s="5" t="str">
        <f si="59" t="shared"/>
        <v>credit_bureau_fico_score_loan_amount_cap</v>
      </c>
      <c r="F538" s="5" t="str">
        <f si="60" t="shared"/>
        <v>null</v>
      </c>
      <c r="H538" s="5" t="str">
        <f si="55" t="shared"/>
        <v>Scoring</v>
      </c>
      <c r="I538" s="5" t="str">
        <f si="56" t="shared"/>
        <v>12</v>
      </c>
      <c r="J538" s="5" t="str">
        <f si="57" t="shared"/>
        <v>2500</v>
      </c>
      <c r="K538" s="5" t="str">
        <f si="54" t="shared"/>
        <v>Scoring122500credit_bureau_fico_score_loan_amount_cap</v>
      </c>
    </row>
    <row ht="15" r="539" spans="1:11" x14ac:dyDescent="0.25">
      <c r="A539" s="11" t="str">
        <f>0</f>
        <v>      "full_score": 175,</v>
      </c>
      <c r="B539" s="8"/>
      <c r="C539" s="8" t="str">
        <f si="58" t="shared"/>
        <v>"full_score": 128,</v>
      </c>
      <c r="D539" s="8" t="str">
        <f si="61" t="shared"/>
        <v>"full_score": 128,</v>
      </c>
      <c r="E539" s="5" t="str">
        <f si="59" t="shared"/>
        <v>full_score</v>
      </c>
      <c r="F539" s="5" t="str">
        <f si="60" t="shared"/>
        <v>128</v>
      </c>
      <c r="H539" s="5" t="str">
        <f si="55" t="shared"/>
        <v>Scoring</v>
      </c>
      <c r="I539" s="5" t="str">
        <f si="56" t="shared"/>
        <v>12</v>
      </c>
      <c r="J539" s="5" t="str">
        <f si="57" t="shared"/>
        <v>2500</v>
      </c>
      <c r="K539" s="5" t="str">
        <f si="54" t="shared"/>
        <v>Scoring122500full_score</v>
      </c>
    </row>
    <row ht="15" r="540" spans="1:11" x14ac:dyDescent="0.25">
      <c r="A540" s="11" t="str">
        <f>0</f>
        <v>      "loan_amount": 2250,</v>
      </c>
      <c r="B540" s="8"/>
      <c r="C540" s="8" t="str">
        <f si="58" t="shared"/>
        <v>"loan_amount": 2500,</v>
      </c>
      <c r="D540" s="8" t="str">
        <f si="61" t="shared"/>
        <v>"loan_amount": 2500,</v>
      </c>
      <c r="E540" s="5" t="str">
        <f si="59" t="shared"/>
        <v>loan_amount</v>
      </c>
      <c r="F540" s="5" t="str">
        <f si="60" t="shared"/>
        <v>2500</v>
      </c>
      <c r="H540" s="5" t="str">
        <f si="55" t="shared"/>
        <v>Scoring</v>
      </c>
      <c r="I540" s="5" t="str">
        <f si="56" t="shared"/>
        <v>12</v>
      </c>
      <c r="J540" s="5" t="str">
        <f si="57" t="shared"/>
        <v>2500</v>
      </c>
      <c r="K540" s="5" t="str">
        <f si="54" t="shared"/>
        <v>Scoring122500loan_amount</v>
      </c>
    </row>
    <row ht="15" r="541" spans="1:11" x14ac:dyDescent="0.25">
      <c r="A541" s="11" t="str">
        <f>0</f>
        <v>      "annual_interest_rate": 0.3599,</v>
      </c>
      <c r="B541" s="8"/>
      <c r="C541" s="8" t="str">
        <f si="58" t="shared"/>
        <v>"annual_interest_rate": 0.3599,</v>
      </c>
      <c r="D541" s="8" t="str">
        <f si="61" t="shared"/>
        <v>"annual_interest_rate": 0.3599,</v>
      </c>
      <c r="E541" s="5" t="str">
        <f si="59" t="shared"/>
        <v>annual_interest_rate</v>
      </c>
      <c r="F541" s="5" t="str">
        <f si="60" t="shared"/>
        <v>0.3599</v>
      </c>
      <c r="H541" s="5" t="str">
        <f si="55" t="shared"/>
        <v>Scoring</v>
      </c>
      <c r="I541" s="5" t="str">
        <f si="56" t="shared"/>
        <v>12</v>
      </c>
      <c r="J541" s="5" t="str">
        <f si="57" t="shared"/>
        <v>2500</v>
      </c>
      <c r="K541" s="5" t="str">
        <f si="54" t="shared"/>
        <v>Scoring122500annual_interest_rate</v>
      </c>
    </row>
    <row ht="15" r="542" spans="1:11" x14ac:dyDescent="0.25">
      <c r="A542" s="11" t="str">
        <f>0</f>
        <v>      "origination_fee_rate": 0,</v>
      </c>
      <c r="B542" s="8"/>
      <c r="C542" s="8" t="str">
        <f si="58" t="shared"/>
        <v>"origination_fee_rate": 0,</v>
      </c>
      <c r="D542" s="8" t="str">
        <f si="61" t="shared"/>
        <v>"origination_fee_rate": 0,</v>
      </c>
      <c r="E542" s="5" t="str">
        <f si="59" t="shared"/>
        <v>origination_fee_rate</v>
      </c>
      <c r="F542" s="5" t="str">
        <f si="60" t="shared"/>
        <v>0</v>
      </c>
      <c r="H542" s="5" t="str">
        <f si="55" t="shared"/>
        <v>Scoring</v>
      </c>
      <c r="I542" s="5" t="str">
        <f si="56" t="shared"/>
        <v>12</v>
      </c>
      <c r="J542" s="5" t="str">
        <f si="57" t="shared"/>
        <v>2500</v>
      </c>
      <c r="K542" s="5" t="str">
        <f si="54" t="shared"/>
        <v>Scoring122500origination_fee_rate</v>
      </c>
    </row>
    <row ht="15" r="543" spans="1:11" x14ac:dyDescent="0.25">
      <c r="A543" s="11" t="str">
        <f>0</f>
        <v>      "origination_fee_amount": 0,</v>
      </c>
      <c r="B543" s="8"/>
      <c r="C543" s="8" t="str">
        <f si="58" t="shared"/>
        <v>"origination_fee_amount": 0,</v>
      </c>
      <c r="D543" s="8" t="str">
        <f si="61" t="shared"/>
        <v>"origination_fee_amount": 0,</v>
      </c>
      <c r="E543" s="5" t="str">
        <f si="59" t="shared"/>
        <v>origination_fee_amount</v>
      </c>
      <c r="F543" s="5" t="str">
        <f si="60" t="shared"/>
        <v>0</v>
      </c>
      <c r="H543" s="5" t="str">
        <f si="55" t="shared"/>
        <v>Scoring</v>
      </c>
      <c r="I543" s="5" t="str">
        <f si="56" t="shared"/>
        <v>12</v>
      </c>
      <c r="J543" s="5" t="str">
        <f si="57" t="shared"/>
        <v>2500</v>
      </c>
      <c r="K543" s="5" t="str">
        <f si="54" t="shared"/>
        <v>Scoring122500origination_fee_amount</v>
      </c>
    </row>
    <row ht="15" r="544" spans="1:11" x14ac:dyDescent="0.25">
      <c r="A544" s="11" t="str">
        <f>0</f>
        <v>      "apr": 0.3599,</v>
      </c>
      <c r="B544" s="8"/>
      <c r="C544" s="8" t="str">
        <f si="58" t="shared"/>
        <v>"apr": 0.3599,</v>
      </c>
      <c r="D544" s="8" t="str">
        <f si="61" t="shared"/>
        <v>"apr": 0.3599,</v>
      </c>
      <c r="E544" s="5" t="str">
        <f si="59" t="shared"/>
        <v>apr</v>
      </c>
      <c r="F544" s="5" t="str">
        <f si="60" t="shared"/>
        <v>0.3599</v>
      </c>
      <c r="H544" s="5" t="str">
        <f si="55" t="shared"/>
        <v>Scoring</v>
      </c>
      <c r="I544" s="5" t="str">
        <f si="56" t="shared"/>
        <v>12</v>
      </c>
      <c r="J544" s="5" t="str">
        <f si="57" t="shared"/>
        <v>2500</v>
      </c>
      <c r="K544" s="5" t="str">
        <f si="54" t="shared"/>
        <v>Scoring122500apr</v>
      </c>
    </row>
    <row ht="15" r="545" spans="1:11" x14ac:dyDescent="0.25">
      <c r="A545" s="11" t="str">
        <f>0</f>
        <v>      "monthly_payment": 226.03,</v>
      </c>
      <c r="B545" s="8"/>
      <c r="C545" s="8" t="str">
        <f si="58" t="shared"/>
        <v>"monthly_payment": 251.14,</v>
      </c>
      <c r="D545" s="8" t="str">
        <f si="61" t="shared"/>
        <v>"monthly_payment": 251.14,</v>
      </c>
      <c r="E545" s="5" t="str">
        <f si="59" t="shared"/>
        <v>monthly_payment</v>
      </c>
      <c r="F545" s="5" t="str">
        <f si="60" t="shared"/>
        <v>251.14</v>
      </c>
      <c r="H545" s="5" t="str">
        <f si="55" t="shared"/>
        <v>Scoring</v>
      </c>
      <c r="I545" s="5" t="str">
        <f si="56" t="shared"/>
        <v>12</v>
      </c>
      <c r="J545" s="5" t="str">
        <f si="57" t="shared"/>
        <v>2500</v>
      </c>
      <c r="K545" s="5" t="str">
        <f si="54" t="shared"/>
        <v>Scoring122500monthly_payment</v>
      </c>
    </row>
    <row ht="15" r="546" spans="1:11" x14ac:dyDescent="0.25">
      <c r="A546" s="11" t="str">
        <f>0</f>
        <v>      "term": 12,</v>
      </c>
      <c r="B546" s="8"/>
      <c r="C546" s="8" t="str">
        <f si="58" t="shared"/>
        <v>"term": 12,</v>
      </c>
      <c r="D546" s="8" t="str">
        <f si="61" t="shared"/>
        <v>"term": 12,</v>
      </c>
      <c r="E546" s="5" t="str">
        <f si="59" t="shared"/>
        <v>term</v>
      </c>
      <c r="F546" s="5" t="str">
        <f si="60" t="shared"/>
        <v>12</v>
      </c>
      <c r="H546" s="5" t="str">
        <f si="55" t="shared"/>
        <v>Scoring</v>
      </c>
      <c r="I546" s="5" t="str">
        <f si="56" t="shared"/>
        <v>12</v>
      </c>
      <c r="J546" s="5" t="str">
        <f si="57" t="shared"/>
        <v>2500</v>
      </c>
      <c r="K546" s="5" t="str">
        <f si="54" t="shared"/>
        <v>Scoring122500term</v>
      </c>
    </row>
    <row ht="15" r="547" spans="1:11" x14ac:dyDescent="0.25">
      <c r="A547" s="11" t="str">
        <f>0</f>
        <v>      "maximum_post_loan_detni": 0.5,</v>
      </c>
      <c r="B547" s="8"/>
      <c r="C547" s="8" t="str">
        <f si="58" t="shared"/>
        <v>"maximum_post_loan_detni": 0.5,</v>
      </c>
      <c r="D547" s="8" t="str">
        <f si="61" t="shared"/>
        <v>"maximum_post_loan_detni": 0.5,</v>
      </c>
      <c r="E547" s="5" t="str">
        <f si="59" t="shared"/>
        <v>maximum_post_loan_detni</v>
      </c>
      <c r="F547" s="5" t="str">
        <f si="60" t="shared"/>
        <v>0.5</v>
      </c>
      <c r="H547" s="5" t="str">
        <f si="55" t="shared"/>
        <v>Scoring</v>
      </c>
      <c r="I547" s="5" t="str">
        <f si="56" t="shared"/>
        <v>12</v>
      </c>
      <c r="J547" s="5" t="str">
        <f si="57" t="shared"/>
        <v>2500</v>
      </c>
      <c r="K547" s="5" t="str">
        <f si="54" t="shared"/>
        <v>Scoring122500maximum_post_loan_detni</v>
      </c>
    </row>
    <row ht="15" r="548" spans="1:11" x14ac:dyDescent="0.25">
      <c r="A548" s="11" t="str">
        <f>0</f>
        <v>      "post_loan_debt_to_income": 0.3542472,</v>
      </c>
      <c r="B548" s="8"/>
      <c r="C548" s="8" t="str">
        <f si="58" t="shared"/>
        <v>"post_loan_debt_to_income": 0.19577099999999997,</v>
      </c>
      <c r="D548" s="8" t="str">
        <f si="61" t="shared"/>
        <v>"post_loan_debt_to_income": 0.19577099999999997,</v>
      </c>
      <c r="E548" s="5" t="str">
        <f si="59" t="shared"/>
        <v>post_loan_debt_to_income</v>
      </c>
      <c r="F548" s="5" t="str">
        <f si="60" t="shared"/>
        <v>0.19577099999999997</v>
      </c>
      <c r="H548" s="5" t="str">
        <f si="55" t="shared"/>
        <v>Scoring</v>
      </c>
      <c r="I548" s="5" t="str">
        <f si="56" t="shared"/>
        <v>12</v>
      </c>
      <c r="J548" s="5" t="str">
        <f si="57" t="shared"/>
        <v>2500</v>
      </c>
      <c r="K548" s="5" t="str">
        <f ref="K548:K611" si="62" t="shared">H548&amp;I548&amp;J548&amp;E548</f>
        <v>Scoring122500post_loan_debt_to_income</v>
      </c>
    </row>
    <row ht="15" r="549" spans="1:11" x14ac:dyDescent="0.25">
      <c r="A549" s="11" t="str">
        <f>0</f>
        <v>      "post_loan_debt_and_expenses_to_net_income": 0.6144084705882353,</v>
      </c>
      <c r="B549" s="8"/>
      <c r="C549" s="8" t="str">
        <f si="58" t="shared"/>
        <v>"post_loan_debt_and_expenses_to_net_income": 0.441028,</v>
      </c>
      <c r="D549" s="8" t="str">
        <f si="61" t="shared"/>
        <v>"post_loan_debt_and_expenses_to_net_income": 0.441028,</v>
      </c>
      <c r="E549" s="5" t="str">
        <f si="59" t="shared"/>
        <v>post_loan_debt_and_expenses_to_net_income</v>
      </c>
      <c r="F549" s="5" t="str">
        <f si="60" t="shared"/>
        <v>0.441028</v>
      </c>
      <c r="H549" s="5" t="str">
        <f ref="H549:H612" si="63" t="shared">IF(E549="score_table","Scoring",IF(E549="offer_table","Offer",IF(E549="parsed",TEXT(0,""),TEXT(H548,""))))</f>
        <v>Scoring</v>
      </c>
      <c r="I549" s="5" t="str">
        <f ref="I549:I612" si="64" t="shared">IFERROR(IF(H549="Scoring",VLOOKUP("term",E541:F562,2,FALSE),IF(H549="Offer",VLOOKUP("term",E544:F559,2,FALSE),TEXT(0,""))),TEXT(0,""))</f>
        <v>12</v>
      </c>
      <c r="J549" s="5" t="str">
        <f ref="J549:J612" si="65" t="shared">IFERROR(IF(H549="Scoring",VLOOKUP("loan_amount",E535:F556,2,FALSE),IF(H549="Offer",VLOOKUP("loan_amount",E538:F553,2,FALSE),TEXT(0,""))),TEXT(0,""))</f>
        <v>2500</v>
      </c>
      <c r="K549" s="5" t="str">
        <f si="62" t="shared"/>
        <v>Scoring122500post_loan_debt_and_expenses_to_net_income</v>
      </c>
    </row>
    <row ht="15" r="550" spans="1:11" x14ac:dyDescent="0.25">
      <c r="A550" s="11" t="str">
        <f>0</f>
        <v>      "post_loan_debt_to_net_income": 0.4167614117647058,</v>
      </c>
      <c r="B550" s="8"/>
      <c r="C550" s="8" t="str">
        <f ref="C550:C613" si="66" t="shared">IFERROR(RIGHT(A550,LEN(A550)-FIND("""",A550)+1),"")</f>
        <v>"post_loan_debt_to_net_income": 0.261028,</v>
      </c>
      <c r="D550" s="8" t="str">
        <f si="61" t="shared"/>
        <v>"post_loan_debt_to_net_income": 0.261028,</v>
      </c>
      <c r="E550" s="5" t="str">
        <f ref="E550:E613" si="67" t="shared">TRIM(IFERROR(SUBSTITUTE(LEFT(D550,FIND(":",D550)-1),"""",""),""))</f>
        <v>post_loan_debt_to_net_income</v>
      </c>
      <c r="F550" s="5" t="str">
        <f ref="F550:F613" si="68" t="shared">TRIM(IFERROR(SUBSTITUTE(SUBSTITUTE(RIGHT(D550,LEN(D550)-FIND(":",D550)),"""",""),",",""),""))</f>
        <v>0.261028</v>
      </c>
      <c r="H550" s="5" t="str">
        <f si="63" t="shared"/>
        <v>Scoring</v>
      </c>
      <c r="I550" s="5" t="str">
        <f si="64" t="shared"/>
        <v>12</v>
      </c>
      <c r="J550" s="5" t="str">
        <f si="65" t="shared"/>
        <v>2500</v>
      </c>
      <c r="K550" s="5" t="str">
        <f si="62" t="shared"/>
        <v>Scoring122500post_loan_debt_to_net_income</v>
      </c>
    </row>
    <row ht="15" r="551" spans="1:11" x14ac:dyDescent="0.25">
      <c r="A551" s="11" t="str">
        <f>0</f>
        <v>      "default_interest_rate": 0.3599,</v>
      </c>
      <c r="B551" s="8"/>
      <c r="C551" s="8" t="str">
        <f si="66" t="shared"/>
        <v>"default_interest_rate": 0.3599,</v>
      </c>
      <c r="D551" s="8" t="str">
        <f ref="D551:D614" si="69" t="shared">SUBSTITUTE(SUBSTITUTE(C551,":"&amp;CHAR(160),":"),CHAR(160)," ")</f>
        <v>"default_interest_rate": 0.3599,</v>
      </c>
      <c r="E551" s="5" t="str">
        <f si="67" t="shared"/>
        <v>default_interest_rate</v>
      </c>
      <c r="F551" s="5" t="str">
        <f si="68" t="shared"/>
        <v>0.3599</v>
      </c>
      <c r="H551" s="5" t="str">
        <f si="63" t="shared"/>
        <v>Scoring</v>
      </c>
      <c r="I551" s="5" t="str">
        <f si="64" t="shared"/>
        <v>12</v>
      </c>
      <c r="J551" s="5" t="str">
        <f si="65" t="shared"/>
        <v>2500</v>
      </c>
      <c r="K551" s="5" t="str">
        <f si="62" t="shared"/>
        <v>Scoring122500default_interest_rate</v>
      </c>
    </row>
    <row ht="15" r="552" spans="1:11" x14ac:dyDescent="0.25">
      <c r="A552" s="11" t="str">
        <f>0</f>
        <v>      "default_apr": 0.3599,</v>
      </c>
      <c r="B552" s="8"/>
      <c r="C552" s="8" t="str">
        <f si="66" t="shared"/>
        <v>"default_apr": 0.3599,</v>
      </c>
      <c r="D552" s="8" t="str">
        <f si="69" t="shared"/>
        <v>"default_apr": 0.3599,</v>
      </c>
      <c r="E552" s="5" t="str">
        <f si="67" t="shared"/>
        <v>default_apr</v>
      </c>
      <c r="F552" s="5" t="str">
        <f si="68" t="shared"/>
        <v>0.3599</v>
      </c>
      <c r="H552" s="5" t="str">
        <f si="63" t="shared"/>
        <v>Scoring</v>
      </c>
      <c r="I552" s="5" t="str">
        <f si="64" t="shared"/>
        <v>12</v>
      </c>
      <c r="J552" s="5" t="str">
        <f si="65" t="shared"/>
        <v>2500</v>
      </c>
      <c r="K552" s="5" t="str">
        <f si="62" t="shared"/>
        <v>Scoring122500default_apr</v>
      </c>
    </row>
    <row ht="15" r="553" spans="1:11" x14ac:dyDescent="0.25">
      <c r="A553" s="11" t="str">
        <f>0</f>
        <v>      "default_monthly_payment": 226.03,</v>
      </c>
      <c r="B553" s="8"/>
      <c r="C553" s="8" t="str">
        <f si="66" t="shared"/>
        <v>"default_monthly_payment": 251.14,</v>
      </c>
      <c r="D553" s="8" t="str">
        <f si="69" t="shared"/>
        <v>"default_monthly_payment": 251.14,</v>
      </c>
      <c r="E553" s="5" t="str">
        <f si="67" t="shared"/>
        <v>default_monthly_payment</v>
      </c>
      <c r="F553" s="5" t="str">
        <f si="68" t="shared"/>
        <v>251.14</v>
      </c>
      <c r="H553" s="5" t="str">
        <f si="63" t="shared"/>
        <v>Scoring</v>
      </c>
      <c r="I553" s="5" t="str">
        <f si="64" t="shared"/>
        <v>12</v>
      </c>
      <c r="J553" s="5" t="str">
        <f si="65" t="shared"/>
        <v>2500</v>
      </c>
      <c r="K553" s="5" t="str">
        <f si="62" t="shared"/>
        <v>Scoring122500default_monthly_payment</v>
      </c>
    </row>
    <row ht="15" r="554" spans="1:11" x14ac:dyDescent="0.25">
      <c r="A554" s="11" t="str">
        <f>0</f>
        <v>      "pricing_grade": "Grade E",</v>
      </c>
      <c r="B554" s="8"/>
      <c r="C554" s="8" t="str">
        <f si="66" t="shared"/>
        <v>"marginal_offer": 0,</v>
      </c>
      <c r="D554" s="8" t="str">
        <f si="69" t="shared"/>
        <v>"marginal_offer": 0,</v>
      </c>
      <c r="E554" s="5" t="str">
        <f si="67" t="shared"/>
        <v>marginal_offer</v>
      </c>
      <c r="F554" s="5" t="str">
        <f si="68" t="shared"/>
        <v>0</v>
      </c>
      <c r="H554" s="5" t="str">
        <f si="63" t="shared"/>
        <v>Scoring</v>
      </c>
      <c r="I554" s="5" t="str">
        <f si="64" t="shared"/>
        <v>12</v>
      </c>
      <c r="J554" s="5" t="str">
        <f si="65" t="shared"/>
        <v>2500</v>
      </c>
      <c r="K554" s="5" t="str">
        <f si="62" t="shared"/>
        <v>Scoring122500marginal_offer</v>
      </c>
    </row>
    <row ht="15" r="555" spans="1:11" x14ac:dyDescent="0.25">
      <c r="A555" s="11" t="str">
        <f>0</f>
        <v>      "marginal_offer": 2500,</v>
      </c>
      <c r="B555" s="8"/>
      <c r="C555" s="8" t="str">
        <f si="66" t="shared"/>
        <v>"applicant": "5d86a12d252a3503df29a75a",</v>
      </c>
      <c r="D555" s="8" t="str">
        <f si="69" t="shared"/>
        <v>"applicant": "5d86a12d252a3503df29a75a",</v>
      </c>
      <c r="E555" s="5" t="str">
        <f si="67" t="shared"/>
        <v>applicant</v>
      </c>
      <c r="F555" s="5" t="str">
        <f si="68" t="shared"/>
        <v>5d86a12d252a3503df29a75a</v>
      </c>
      <c r="H555" s="5" t="str">
        <f si="63" t="shared"/>
        <v>Scoring</v>
      </c>
      <c r="I555" s="5" t="str">
        <f si="64" t="shared"/>
        <v/>
      </c>
      <c r="J555" s="5" t="str">
        <f si="65" t="shared"/>
        <v/>
      </c>
      <c r="K555" s="5" t="str">
        <f si="62" t="shared"/>
        <v>Scoringapplicant</v>
      </c>
    </row>
    <row ht="15" r="556" spans="1:11" x14ac:dyDescent="0.25">
      <c r="A556" s="11" t="str">
        <f>0</f>
        <v>      "payment_to_income": 0.14200837696335075,</v>
      </c>
      <c r="B556" s="8"/>
      <c r="C556" s="8" t="str">
        <f si="66" t="shared"/>
        <v>"product": "58f52e87924ecefde2ce3293"</v>
      </c>
      <c r="D556" s="8" t="str">
        <f si="69" t="shared"/>
        <v>"product": "58f52e87924ecefde2ce3293"</v>
      </c>
      <c r="E556" s="5" t="str">
        <f si="67" t="shared"/>
        <v>product</v>
      </c>
      <c r="F556" s="5" t="str">
        <f si="68" t="shared"/>
        <v>58f52e87924ecefde2ce3293</v>
      </c>
      <c r="H556" s="5" t="str">
        <f si="63" t="shared"/>
        <v>Scoring</v>
      </c>
      <c r="I556" s="5" t="str">
        <f si="64" t="shared"/>
        <v/>
      </c>
      <c r="J556" s="5" t="str">
        <f si="65" t="shared"/>
        <v/>
      </c>
      <c r="K556" s="5" t="str">
        <f si="62" t="shared"/>
        <v>Scoringproduct</v>
      </c>
    </row>
    <row ht="15" r="557" spans="1:11" x14ac:dyDescent="0.25">
      <c r="A557" s="11" t="str">
        <f>0</f>
        <v>      "applicant": "5efa0973f3df2b0491a21f02",</v>
      </c>
      <c r="B557" s="8"/>
      <c r="C557" s="8" t="str">
        <f si="66" t="shared"/>
        <v/>
      </c>
      <c r="D557" s="8" t="str">
        <f si="69" t="shared"/>
        <v/>
      </c>
      <c r="E557" s="5" t="str">
        <f si="67" t="shared"/>
        <v/>
      </c>
      <c r="F557" s="5" t="str">
        <f si="68" t="shared"/>
        <v/>
      </c>
      <c r="H557" s="5" t="str">
        <f si="63" t="shared"/>
        <v>Scoring</v>
      </c>
      <c r="I557" s="5" t="str">
        <f si="64" t="shared"/>
        <v/>
      </c>
      <c r="J557" s="5" t="str">
        <f si="65" t="shared"/>
        <v/>
      </c>
      <c r="K557" s="5" t="str">
        <f si="62" t="shared"/>
        <v>Scoring</v>
      </c>
    </row>
    <row ht="15" r="558" spans="1:11" x14ac:dyDescent="0.25">
      <c r="A558" s="11" t="str">
        <f>0</f>
        <v>      "product": "58f52e87924ecefde2ce3293"</v>
      </c>
      <c r="B558" s="8"/>
      <c r="C558" s="8" t="str">
        <f si="66" t="shared"/>
        <v/>
      </c>
      <c r="D558" s="8" t="str">
        <f si="69" t="shared"/>
        <v/>
      </c>
      <c r="E558" s="5" t="str">
        <f si="67" t="shared"/>
        <v/>
      </c>
      <c r="F558" s="5" t="str">
        <f si="68" t="shared"/>
        <v/>
      </c>
      <c r="H558" s="5" t="str">
        <f si="63" t="shared"/>
        <v>Scoring</v>
      </c>
      <c r="I558" s="5" t="str">
        <f si="64" t="shared"/>
        <v/>
      </c>
      <c r="J558" s="5" t="str">
        <f si="65" t="shared"/>
        <v/>
      </c>
      <c r="K558" s="5" t="str">
        <f si="62" t="shared"/>
        <v>Scoring</v>
      </c>
    </row>
    <row ht="15" r="559" spans="1:11" x14ac:dyDescent="0.25">
      <c r="A559" s="11" t="str">
        <f>0</f>
        <v>    },</v>
      </c>
      <c r="B559" s="8"/>
      <c r="C559" s="8" t="str">
        <f si="66" t="shared"/>
        <v>"model_code": "individual-credit-engine-mariner-12-month",</v>
      </c>
      <c r="D559" s="8" t="str">
        <f si="69" t="shared"/>
        <v>"model_code": "individual-credit-engine-mariner-12-month",</v>
      </c>
      <c r="E559" s="5" t="str">
        <f si="67" t="shared"/>
        <v>model_code</v>
      </c>
      <c r="F559" s="5" t="str">
        <f si="68" t="shared"/>
        <v>individual-credit-engine-mariner-12-month</v>
      </c>
      <c r="H559" s="5" t="str">
        <f si="63" t="shared"/>
        <v>Scoring</v>
      </c>
      <c r="I559" s="5" t="str">
        <f si="64" t="shared"/>
        <v>12</v>
      </c>
      <c r="J559" s="5" t="str">
        <f si="65" t="shared"/>
        <v>2750</v>
      </c>
      <c r="K559" s="5" t="str">
        <f si="62" t="shared"/>
        <v>Scoring122750model_code</v>
      </c>
    </row>
    <row ht="15" r="560" spans="1:11" x14ac:dyDescent="0.25">
      <c r="A560" s="11" t="str">
        <f>0</f>
        <v>    {</v>
      </c>
      <c r="B560" s="8"/>
      <c r="C560" s="8" t="str">
        <f si="66" t="shared"/>
        <v>"amount_available": true,</v>
      </c>
      <c r="D560" s="8" t="str">
        <f si="69" t="shared"/>
        <v>"amount_available": true,</v>
      </c>
      <c r="E560" s="5" t="str">
        <f si="67" t="shared"/>
        <v>amount_available</v>
      </c>
      <c r="F560" s="5" t="str">
        <f si="68" t="shared"/>
        <v>true</v>
      </c>
      <c r="H560" s="5" t="str">
        <f si="63" t="shared"/>
        <v>Scoring</v>
      </c>
      <c r="I560" s="5" t="str">
        <f si="64" t="shared"/>
        <v>12</v>
      </c>
      <c r="J560" s="5" t="str">
        <f si="65" t="shared"/>
        <v>2750</v>
      </c>
      <c r="K560" s="5" t="str">
        <f si="62" t="shared"/>
        <v>Scoring122750amount_available</v>
      </c>
    </row>
    <row ht="15" r="561" spans="1:11" x14ac:dyDescent="0.25">
      <c r="A561" s="11" t="str">
        <f>0</f>
        <v>      "model_code": "individual-credit-engine-mariner-12-month",</v>
      </c>
      <c r="B561" s="8"/>
      <c r="C561" s="8" t="str">
        <f si="66" t="shared"/>
        <v>"cosigner_required": false,</v>
      </c>
      <c r="D561" s="8" t="str">
        <f si="69" t="shared"/>
        <v>"cosigner_required": false,</v>
      </c>
      <c r="E561" s="5" t="str">
        <f si="67" t="shared"/>
        <v>cosigner_required</v>
      </c>
      <c r="F561" s="5" t="str">
        <f si="68" t="shared"/>
        <v>false</v>
      </c>
      <c r="H561" s="5" t="str">
        <f si="63" t="shared"/>
        <v>Scoring</v>
      </c>
      <c r="I561" s="5" t="str">
        <f si="64" t="shared"/>
        <v>12</v>
      </c>
      <c r="J561" s="5" t="str">
        <f si="65" t="shared"/>
        <v>2750</v>
      </c>
      <c r="K561" s="5" t="str">
        <f si="62" t="shared"/>
        <v>Scoring122750cosigner_required</v>
      </c>
    </row>
    <row ht="15" r="562" spans="1:11" x14ac:dyDescent="0.25">
      <c r="A562" s="11" t="str">
        <f>0</f>
        <v>      "amount_available": false,</v>
      </c>
      <c r="B562" s="8"/>
      <c r="C562" s="8" t="str">
        <f si="66" t="shared"/>
        <v>"apr_maximum": null,</v>
      </c>
      <c r="D562" s="8" t="str">
        <f si="69" t="shared"/>
        <v>"apr_maximum": null,</v>
      </c>
      <c r="E562" s="5" t="str">
        <f si="67" t="shared"/>
        <v>apr_maximum</v>
      </c>
      <c r="F562" s="5" t="str">
        <f si="68" t="shared"/>
        <v>null</v>
      </c>
      <c r="H562" s="5" t="str">
        <f si="63" t="shared"/>
        <v>Scoring</v>
      </c>
      <c r="I562" s="5" t="str">
        <f si="64" t="shared"/>
        <v>12</v>
      </c>
      <c r="J562" s="5" t="str">
        <f si="65" t="shared"/>
        <v>2750</v>
      </c>
      <c r="K562" s="5" t="str">
        <f si="62" t="shared"/>
        <v>Scoring122750apr_maximum</v>
      </c>
    </row>
    <row ht="15" r="563" spans="1:11" x14ac:dyDescent="0.25">
      <c r="A563" s="11" t="str">
        <f>0</f>
        <v>      "cosigner_required": false,</v>
      </c>
      <c r="B563" s="8"/>
      <c r="C563" s="8" t="str">
        <f si="66" t="shared"/>
        <v>"loan_amount_minimum": null,</v>
      </c>
      <c r="D563" s="8" t="str">
        <f si="69" t="shared"/>
        <v>"loan_amount_minimum": null,</v>
      </c>
      <c r="E563" s="5" t="str">
        <f si="67" t="shared"/>
        <v>loan_amount_minimum</v>
      </c>
      <c r="F563" s="5" t="str">
        <f si="68" t="shared"/>
        <v>null</v>
      </c>
      <c r="H563" s="5" t="str">
        <f si="63" t="shared"/>
        <v>Scoring</v>
      </c>
      <c r="I563" s="5" t="str">
        <f si="64" t="shared"/>
        <v>12</v>
      </c>
      <c r="J563" s="5" t="str">
        <f si="65" t="shared"/>
        <v>2750</v>
      </c>
      <c r="K563" s="5" t="str">
        <f si="62" t="shared"/>
        <v>Scoring122750loan_amount_minimum</v>
      </c>
    </row>
    <row ht="15" r="564" spans="1:11" x14ac:dyDescent="0.25">
      <c r="A564" s="11" t="str">
        <f>0</f>
        <v>      "apr_maximum": null,</v>
      </c>
      <c r="B564" s="8"/>
      <c r="C564" s="8" t="str">
        <f si="66" t="shared"/>
        <v>"credit_bureau_fico_score_loan_amount_cap": null,</v>
      </c>
      <c r="D564" s="8" t="str">
        <f si="69" t="shared"/>
        <v>"credit_bureau_fico_score_loan_amount_cap": null,</v>
      </c>
      <c r="E564" s="5" t="str">
        <f si="67" t="shared"/>
        <v>credit_bureau_fico_score_loan_amount_cap</v>
      </c>
      <c r="F564" s="5" t="str">
        <f si="68" t="shared"/>
        <v>null</v>
      </c>
      <c r="H564" s="5" t="str">
        <f si="63" t="shared"/>
        <v>Scoring</v>
      </c>
      <c r="I564" s="5" t="str">
        <f si="64" t="shared"/>
        <v>12</v>
      </c>
      <c r="J564" s="5" t="str">
        <f si="65" t="shared"/>
        <v>2750</v>
      </c>
      <c r="K564" s="5" t="str">
        <f si="62" t="shared"/>
        <v>Scoring122750credit_bureau_fico_score_loan_amount_cap</v>
      </c>
    </row>
    <row ht="15" r="565" spans="1:11" x14ac:dyDescent="0.25">
      <c r="A565" s="11" t="str">
        <f>0</f>
        <v>      "loan_amount_minimum": null,</v>
      </c>
      <c r="B565" s="8"/>
      <c r="C565" s="8" t="str">
        <f si="66" t="shared"/>
        <v>"full_score": 128,</v>
      </c>
      <c r="D565" s="8" t="str">
        <f si="69" t="shared"/>
        <v>"full_score": 128,</v>
      </c>
      <c r="E565" s="5" t="str">
        <f si="67" t="shared"/>
        <v>full_score</v>
      </c>
      <c r="F565" s="5" t="str">
        <f si="68" t="shared"/>
        <v>128</v>
      </c>
      <c r="H565" s="5" t="str">
        <f si="63" t="shared"/>
        <v>Scoring</v>
      </c>
      <c r="I565" s="5" t="str">
        <f si="64" t="shared"/>
        <v>12</v>
      </c>
      <c r="J565" s="5" t="str">
        <f si="65" t="shared"/>
        <v>2750</v>
      </c>
      <c r="K565" s="5" t="str">
        <f si="62" t="shared"/>
        <v>Scoring122750full_score</v>
      </c>
    </row>
    <row ht="15" r="566" spans="1:11" x14ac:dyDescent="0.25">
      <c r="A566" s="11" t="str">
        <f>0</f>
        <v>      "credit_bureau_fico_score_loan_amount_cap": null,</v>
      </c>
      <c r="B566" s="8"/>
      <c r="C566" s="8" t="str">
        <f si="66" t="shared"/>
        <v>"loan_amount": 2750,</v>
      </c>
      <c r="D566" s="8" t="str">
        <f si="69" t="shared"/>
        <v>"loan_amount": 2750,</v>
      </c>
      <c r="E566" s="5" t="str">
        <f si="67" t="shared"/>
        <v>loan_amount</v>
      </c>
      <c r="F566" s="5" t="str">
        <f si="68" t="shared"/>
        <v>2750</v>
      </c>
      <c r="H566" s="5" t="str">
        <f si="63" t="shared"/>
        <v>Scoring</v>
      </c>
      <c r="I566" s="5" t="str">
        <f si="64" t="shared"/>
        <v>12</v>
      </c>
      <c r="J566" s="5" t="str">
        <f si="65" t="shared"/>
        <v>2750</v>
      </c>
      <c r="K566" s="5" t="str">
        <f si="62" t="shared"/>
        <v>Scoring122750loan_amount</v>
      </c>
    </row>
    <row ht="15" r="567" spans="1:11" x14ac:dyDescent="0.25">
      <c r="A567" s="11" t="str">
        <f>0</f>
        <v>      "full_score": 175,</v>
      </c>
      <c r="B567" s="8"/>
      <c r="C567" s="8" t="str">
        <f si="66" t="shared"/>
        <v>"annual_interest_rate": 0.3599,</v>
      </c>
      <c r="D567" s="8" t="str">
        <f si="69" t="shared"/>
        <v>"annual_interest_rate": 0.3599,</v>
      </c>
      <c r="E567" s="5" t="str">
        <f si="67" t="shared"/>
        <v>annual_interest_rate</v>
      </c>
      <c r="F567" s="5" t="str">
        <f si="68" t="shared"/>
        <v>0.3599</v>
      </c>
      <c r="H567" s="5" t="str">
        <f si="63" t="shared"/>
        <v>Scoring</v>
      </c>
      <c r="I567" s="5" t="str">
        <f si="64" t="shared"/>
        <v>12</v>
      </c>
      <c r="J567" s="5" t="str">
        <f si="65" t="shared"/>
        <v>2750</v>
      </c>
      <c r="K567" s="5" t="str">
        <f si="62" t="shared"/>
        <v>Scoring122750annual_interest_rate</v>
      </c>
    </row>
    <row ht="15" r="568" spans="1:11" x14ac:dyDescent="0.25">
      <c r="A568" s="11" t="str">
        <f>0</f>
        <v>      "loan_amount": 2500,</v>
      </c>
      <c r="B568" s="8"/>
      <c r="C568" s="8" t="str">
        <f si="66" t="shared"/>
        <v>"origination_fee_rate": 0,</v>
      </c>
      <c r="D568" s="8" t="str">
        <f si="69" t="shared"/>
        <v>"origination_fee_rate": 0,</v>
      </c>
      <c r="E568" s="5" t="str">
        <f si="67" t="shared"/>
        <v>origination_fee_rate</v>
      </c>
      <c r="F568" s="5" t="str">
        <f si="68" t="shared"/>
        <v>0</v>
      </c>
      <c r="H568" s="5" t="str">
        <f si="63" t="shared"/>
        <v>Scoring</v>
      </c>
      <c r="I568" s="5" t="str">
        <f si="64" t="shared"/>
        <v>12</v>
      </c>
      <c r="J568" s="5" t="str">
        <f si="65" t="shared"/>
        <v>2750</v>
      </c>
      <c r="K568" s="5" t="str">
        <f si="62" t="shared"/>
        <v>Scoring122750origination_fee_rate</v>
      </c>
    </row>
    <row ht="15" r="569" spans="1:11" x14ac:dyDescent="0.25">
      <c r="A569" s="11" t="str">
        <f>0</f>
        <v>      "annual_interest_rate": 0.3599,</v>
      </c>
      <c r="B569" s="8"/>
      <c r="C569" s="8" t="str">
        <f si="66" t="shared"/>
        <v>"origination_fee_amount": 0,</v>
      </c>
      <c r="D569" s="8" t="str">
        <f si="69" t="shared"/>
        <v>"origination_fee_amount": 0,</v>
      </c>
      <c r="E569" s="5" t="str">
        <f si="67" t="shared"/>
        <v>origination_fee_amount</v>
      </c>
      <c r="F569" s="5" t="str">
        <f si="68" t="shared"/>
        <v>0</v>
      </c>
      <c r="H569" s="5" t="str">
        <f si="63" t="shared"/>
        <v>Scoring</v>
      </c>
      <c r="I569" s="5" t="str">
        <f si="64" t="shared"/>
        <v>12</v>
      </c>
      <c r="J569" s="5" t="str">
        <f si="65" t="shared"/>
        <v>2750</v>
      </c>
      <c r="K569" s="5" t="str">
        <f si="62" t="shared"/>
        <v>Scoring122750origination_fee_amount</v>
      </c>
    </row>
    <row ht="15" r="570" spans="1:11" x14ac:dyDescent="0.25">
      <c r="A570" s="11" t="str">
        <f>0</f>
        <v>      "origination_fee_rate": 0,</v>
      </c>
      <c r="B570" s="8"/>
      <c r="C570" s="8" t="str">
        <f si="66" t="shared"/>
        <v>"apr": 0.3599,</v>
      </c>
      <c r="D570" s="8" t="str">
        <f si="69" t="shared"/>
        <v>"apr": 0.3599,</v>
      </c>
      <c r="E570" s="5" t="str">
        <f si="67" t="shared"/>
        <v>apr</v>
      </c>
      <c r="F570" s="5" t="str">
        <f si="68" t="shared"/>
        <v>0.3599</v>
      </c>
      <c r="H570" s="5" t="str">
        <f si="63" t="shared"/>
        <v>Scoring</v>
      </c>
      <c r="I570" s="5" t="str">
        <f si="64" t="shared"/>
        <v>12</v>
      </c>
      <c r="J570" s="5" t="str">
        <f si="65" t="shared"/>
        <v>2750</v>
      </c>
      <c r="K570" s="5" t="str">
        <f si="62" t="shared"/>
        <v>Scoring122750apr</v>
      </c>
    </row>
    <row ht="15" r="571" spans="1:11" x14ac:dyDescent="0.25">
      <c r="A571" s="11" t="str">
        <f>0</f>
        <v>      "origination_fee_amount": 0,</v>
      </c>
      <c r="B571" s="8"/>
      <c r="C571" s="8" t="str">
        <f si="66" t="shared"/>
        <v>"monthly_payment": 276.26,</v>
      </c>
      <c r="D571" s="8" t="str">
        <f si="69" t="shared"/>
        <v>"monthly_payment": 276.26,</v>
      </c>
      <c r="E571" s="5" t="str">
        <f si="67" t="shared"/>
        <v>monthly_payment</v>
      </c>
      <c r="F571" s="5" t="str">
        <f si="68" t="shared"/>
        <v>276.26</v>
      </c>
      <c r="H571" s="5" t="str">
        <f si="63" t="shared"/>
        <v>Scoring</v>
      </c>
      <c r="I571" s="5" t="str">
        <f si="64" t="shared"/>
        <v>12</v>
      </c>
      <c r="J571" s="5" t="str">
        <f si="65" t="shared"/>
        <v>2750</v>
      </c>
      <c r="K571" s="5" t="str">
        <f si="62" t="shared"/>
        <v>Scoring122750monthly_payment</v>
      </c>
    </row>
    <row ht="15" r="572" spans="1:11" x14ac:dyDescent="0.25">
      <c r="A572" s="11" t="str">
        <f>0</f>
        <v>      "apr": 0.3599,</v>
      </c>
      <c r="B572" s="8"/>
      <c r="C572" s="8" t="str">
        <f si="66" t="shared"/>
        <v>"term": 12,</v>
      </c>
      <c r="D572" s="8" t="str">
        <f si="69" t="shared"/>
        <v>"term": 12,</v>
      </c>
      <c r="E572" s="5" t="str">
        <f si="67" t="shared"/>
        <v>term</v>
      </c>
      <c r="F572" s="5" t="str">
        <f si="68" t="shared"/>
        <v>12</v>
      </c>
      <c r="H572" s="5" t="str">
        <f si="63" t="shared"/>
        <v>Scoring</v>
      </c>
      <c r="I572" s="5" t="str">
        <f si="64" t="shared"/>
        <v>12</v>
      </c>
      <c r="J572" s="5" t="str">
        <f si="65" t="shared"/>
        <v>2750</v>
      </c>
      <c r="K572" s="5" t="str">
        <f si="62" t="shared"/>
        <v>Scoring122750term</v>
      </c>
    </row>
    <row ht="15" r="573" spans="1:11" x14ac:dyDescent="0.25">
      <c r="A573" s="11" t="str">
        <f>0</f>
        <v>      "monthly_payment": 251.14,</v>
      </c>
      <c r="B573" s="8"/>
      <c r="C573" s="8" t="str">
        <f si="66" t="shared"/>
        <v>"maximum_post_loan_detni": 0.5,</v>
      </c>
      <c r="D573" s="8" t="str">
        <f si="69" t="shared"/>
        <v>"maximum_post_loan_detni": 0.5,</v>
      </c>
      <c r="E573" s="5" t="str">
        <f si="67" t="shared"/>
        <v>maximum_post_loan_detni</v>
      </c>
      <c r="F573" s="5" t="str">
        <f si="68" t="shared"/>
        <v>0.5</v>
      </c>
      <c r="H573" s="5" t="str">
        <f si="63" t="shared"/>
        <v>Scoring</v>
      </c>
      <c r="I573" s="5" t="str">
        <f si="64" t="shared"/>
        <v>12</v>
      </c>
      <c r="J573" s="5" t="str">
        <f si="65" t="shared"/>
        <v>2750</v>
      </c>
      <c r="K573" s="5" t="str">
        <f si="62" t="shared"/>
        <v>Scoring122750maximum_post_loan_detni</v>
      </c>
    </row>
    <row ht="15" r="574" spans="1:11" x14ac:dyDescent="0.25">
      <c r="A574" s="11" t="str">
        <f>0</f>
        <v>      "term": 12,</v>
      </c>
      <c r="B574" s="8"/>
      <c r="C574" s="8" t="str">
        <f si="66" t="shared"/>
        <v>"post_loan_debt_to_income": 0.199539,</v>
      </c>
      <c r="D574" s="8" t="str">
        <f si="69" t="shared"/>
        <v>"post_loan_debt_to_income": 0.199539,</v>
      </c>
      <c r="E574" s="5" t="str">
        <f si="67" t="shared"/>
        <v>post_loan_debt_to_income</v>
      </c>
      <c r="F574" s="5" t="str">
        <f si="68" t="shared"/>
        <v>0.199539</v>
      </c>
      <c r="H574" s="5" t="str">
        <f si="63" t="shared"/>
        <v>Scoring</v>
      </c>
      <c r="I574" s="5" t="str">
        <f si="64" t="shared"/>
        <v>12</v>
      </c>
      <c r="J574" s="5" t="str">
        <f si="65" t="shared"/>
        <v>2750</v>
      </c>
      <c r="K574" s="5" t="str">
        <f si="62" t="shared"/>
        <v>Scoring122750post_loan_debt_to_income</v>
      </c>
    </row>
    <row ht="15" r="575" spans="1:11" x14ac:dyDescent="0.25">
      <c r="A575" s="11" t="str">
        <f>0</f>
        <v>      "maximum_post_loan_detni": 0.5,</v>
      </c>
      <c r="B575" s="8"/>
      <c r="C575" s="8" t="str">
        <f si="66" t="shared"/>
        <v>"post_loan_debt_and_expenses_to_net_income": 0.44605200000000006,</v>
      </c>
      <c r="D575" s="8" t="str">
        <f si="69" t="shared"/>
        <v>"post_loan_debt_and_expenses_to_net_income": 0.44605200000000006,</v>
      </c>
      <c r="E575" s="5" t="str">
        <f si="67" t="shared"/>
        <v>post_loan_debt_and_expenses_to_net_income</v>
      </c>
      <c r="F575" s="5" t="str">
        <f si="68" t="shared"/>
        <v>0.44605200000000006</v>
      </c>
      <c r="H575" s="5" t="str">
        <f si="63" t="shared"/>
        <v>Scoring</v>
      </c>
      <c r="I575" s="5" t="str">
        <f si="64" t="shared"/>
        <v>12</v>
      </c>
      <c r="J575" s="5" t="str">
        <f si="65" t="shared"/>
        <v>2750</v>
      </c>
      <c r="K575" s="5" t="str">
        <f si="62" t="shared"/>
        <v>Scoring122750post_loan_debt_and_expenses_to_net_income</v>
      </c>
    </row>
    <row ht="15" r="576" spans="1:11" x14ac:dyDescent="0.25">
      <c r="A576" s="11" t="str">
        <f>0</f>
        <v>      "post_loan_debt_to_income": 0.3602735999999999,</v>
      </c>
      <c r="B576" s="8"/>
      <c r="C576" s="8" t="str">
        <f si="66" t="shared"/>
        <v>"post_loan_debt_to_net_income": 0.266052,</v>
      </c>
      <c r="D576" s="8" t="str">
        <f si="69" t="shared"/>
        <v>"post_loan_debt_to_net_income": 0.266052,</v>
      </c>
      <c r="E576" s="5" t="str">
        <f si="67" t="shared"/>
        <v>post_loan_debt_to_net_income</v>
      </c>
      <c r="F576" s="5" t="str">
        <f si="68" t="shared"/>
        <v>0.266052</v>
      </c>
      <c r="H576" s="5" t="str">
        <f si="63" t="shared"/>
        <v>Scoring</v>
      </c>
      <c r="I576" s="5" t="str">
        <f si="64" t="shared"/>
        <v>12</v>
      </c>
      <c r="J576" s="5" t="str">
        <f si="65" t="shared"/>
        <v>2750</v>
      </c>
      <c r="K576" s="5" t="str">
        <f si="62" t="shared"/>
        <v>Scoring122750post_loan_debt_to_net_income</v>
      </c>
    </row>
    <row ht="15" r="577" spans="1:11" x14ac:dyDescent="0.25">
      <c r="A577" s="11" t="str">
        <f>0</f>
        <v>      "post_loan_debt_and_expenses_to_net_income": 0.6214983529411764,</v>
      </c>
      <c r="B577" s="8"/>
      <c r="C577" s="8" t="str">
        <f si="66" t="shared"/>
        <v>"default_interest_rate": 0.3599,</v>
      </c>
      <c r="D577" s="8" t="str">
        <f si="69" t="shared"/>
        <v>"default_interest_rate": 0.3599,</v>
      </c>
      <c r="E577" s="5" t="str">
        <f si="67" t="shared"/>
        <v>default_interest_rate</v>
      </c>
      <c r="F577" s="5" t="str">
        <f si="68" t="shared"/>
        <v>0.3599</v>
      </c>
      <c r="H577" s="5" t="str">
        <f si="63" t="shared"/>
        <v>Scoring</v>
      </c>
      <c r="I577" s="5" t="str">
        <f si="64" t="shared"/>
        <v>12</v>
      </c>
      <c r="J577" s="5" t="str">
        <f si="65" t="shared"/>
        <v>2750</v>
      </c>
      <c r="K577" s="5" t="str">
        <f si="62" t="shared"/>
        <v>Scoring122750default_interest_rate</v>
      </c>
    </row>
    <row ht="15" r="578" spans="1:11" x14ac:dyDescent="0.25">
      <c r="A578" s="11" t="str">
        <f>0</f>
        <v>      "post_loan_debt_to_net_income": 0.423851294117647,</v>
      </c>
      <c r="B578" s="8"/>
      <c r="C578" s="8" t="str">
        <f si="66" t="shared"/>
        <v>"default_apr": 0.3599,</v>
      </c>
      <c r="D578" s="8" t="str">
        <f si="69" t="shared"/>
        <v>"default_apr": 0.3599,</v>
      </c>
      <c r="E578" s="5" t="str">
        <f si="67" t="shared"/>
        <v>default_apr</v>
      </c>
      <c r="F578" s="5" t="str">
        <f si="68" t="shared"/>
        <v>0.3599</v>
      </c>
      <c r="H578" s="5" t="str">
        <f si="63" t="shared"/>
        <v>Scoring</v>
      </c>
      <c r="I578" s="5" t="str">
        <f si="64" t="shared"/>
        <v>12</v>
      </c>
      <c r="J578" s="5" t="str">
        <f si="65" t="shared"/>
        <v>2750</v>
      </c>
      <c r="K578" s="5" t="str">
        <f si="62" t="shared"/>
        <v>Scoring122750default_apr</v>
      </c>
    </row>
    <row ht="15" r="579" spans="1:11" x14ac:dyDescent="0.25">
      <c r="A579" s="11" t="str">
        <f>0</f>
        <v>      "default_interest_rate": 0.3599,</v>
      </c>
      <c r="B579" s="8"/>
      <c r="C579" s="8" t="str">
        <f si="66" t="shared"/>
        <v>"default_monthly_payment": 276.26,</v>
      </c>
      <c r="D579" s="8" t="str">
        <f si="69" t="shared"/>
        <v>"default_monthly_payment": 276.26,</v>
      </c>
      <c r="E579" s="5" t="str">
        <f si="67" t="shared"/>
        <v>default_monthly_payment</v>
      </c>
      <c r="F579" s="5" t="str">
        <f si="68" t="shared"/>
        <v>276.26</v>
      </c>
      <c r="H579" s="5" t="str">
        <f si="63" t="shared"/>
        <v>Scoring</v>
      </c>
      <c r="I579" s="5" t="str">
        <f si="64" t="shared"/>
        <v>12</v>
      </c>
      <c r="J579" s="5" t="str">
        <f si="65" t="shared"/>
        <v>2750</v>
      </c>
      <c r="K579" s="5" t="str">
        <f si="62" t="shared"/>
        <v>Scoring122750default_monthly_payment</v>
      </c>
    </row>
    <row ht="15" r="580" spans="1:11" x14ac:dyDescent="0.25">
      <c r="A580" s="11" t="str">
        <f>0</f>
        <v>      "default_apr": 0.3599,</v>
      </c>
      <c r="B580" s="8"/>
      <c r="C580" s="8" t="str">
        <f si="66" t="shared"/>
        <v>"marginal_offer": 0,</v>
      </c>
      <c r="D580" s="8" t="str">
        <f si="69" t="shared"/>
        <v>"marginal_offer": 0,</v>
      </c>
      <c r="E580" s="5" t="str">
        <f si="67" t="shared"/>
        <v>marginal_offer</v>
      </c>
      <c r="F580" s="5" t="str">
        <f si="68" t="shared"/>
        <v>0</v>
      </c>
      <c r="H580" s="5" t="str">
        <f si="63" t="shared"/>
        <v>Scoring</v>
      </c>
      <c r="I580" s="5" t="str">
        <f si="64" t="shared"/>
        <v>12</v>
      </c>
      <c r="J580" s="5" t="str">
        <f si="65" t="shared"/>
        <v>2750</v>
      </c>
      <c r="K580" s="5" t="str">
        <f si="62" t="shared"/>
        <v>Scoring122750marginal_offer</v>
      </c>
    </row>
    <row ht="15" r="581" spans="1:11" x14ac:dyDescent="0.25">
      <c r="A581" s="11" t="str">
        <f>0</f>
        <v>      "default_monthly_payment": 251.14,</v>
      </c>
      <c r="B581" s="8"/>
      <c r="C581" s="8" t="str">
        <f si="66" t="shared"/>
        <v>"applicant": "5d86a12d252a3503df29a75a",</v>
      </c>
      <c r="D581" s="8" t="str">
        <f si="69" t="shared"/>
        <v>"applicant": "5d86a12d252a3503df29a75a",</v>
      </c>
      <c r="E581" s="5" t="str">
        <f si="67" t="shared"/>
        <v>applicant</v>
      </c>
      <c r="F581" s="5" t="str">
        <f si="68" t="shared"/>
        <v>5d86a12d252a3503df29a75a</v>
      </c>
      <c r="H581" s="5" t="str">
        <f si="63" t="shared"/>
        <v>Scoring</v>
      </c>
      <c r="I581" s="5" t="str">
        <f si="64" t="shared"/>
        <v/>
      </c>
      <c r="J581" s="5" t="str">
        <f si="65" t="shared"/>
        <v/>
      </c>
      <c r="K581" s="5" t="str">
        <f si="62" t="shared"/>
        <v>Scoringapplicant</v>
      </c>
    </row>
    <row ht="15" r="582" spans="1:11" x14ac:dyDescent="0.25">
      <c r="A582" s="11" t="str">
        <f>0</f>
        <v>      "pricing_grade": "Grade E",</v>
      </c>
      <c r="B582" s="8"/>
      <c r="C582" s="8" t="str">
        <f si="66" t="shared"/>
        <v>"product": "58f52e87924ecefde2ce3293"</v>
      </c>
      <c r="D582" s="8" t="str">
        <f si="69" t="shared"/>
        <v>"product": "58f52e87924ecefde2ce3293"</v>
      </c>
      <c r="E582" s="5" t="str">
        <f si="67" t="shared"/>
        <v>product</v>
      </c>
      <c r="F582" s="5" t="str">
        <f si="68" t="shared"/>
        <v>58f52e87924ecefde2ce3293</v>
      </c>
      <c r="H582" s="5" t="str">
        <f si="63" t="shared"/>
        <v>Scoring</v>
      </c>
      <c r="I582" s="5" t="str">
        <f si="64" t="shared"/>
        <v/>
      </c>
      <c r="J582" s="5" t="str">
        <f si="65" t="shared"/>
        <v/>
      </c>
      <c r="K582" s="5" t="str">
        <f si="62" t="shared"/>
        <v>Scoringproduct</v>
      </c>
    </row>
    <row ht="15" r="583" spans="1:11" x14ac:dyDescent="0.25">
      <c r="A583" s="11" t="str">
        <f>0</f>
        <v>      "marginal_offer": 2500,</v>
      </c>
      <c r="B583" s="8"/>
      <c r="C583" s="8" t="str">
        <f si="66" t="shared"/>
        <v/>
      </c>
      <c r="D583" s="8" t="str">
        <f si="69" t="shared"/>
        <v/>
      </c>
      <c r="E583" s="5" t="str">
        <f si="67" t="shared"/>
        <v/>
      </c>
      <c r="F583" s="5" t="str">
        <f si="68" t="shared"/>
        <v/>
      </c>
      <c r="H583" s="5" t="str">
        <f si="63" t="shared"/>
        <v>Scoring</v>
      </c>
      <c r="I583" s="5" t="str">
        <f si="64" t="shared"/>
        <v/>
      </c>
      <c r="J583" s="5" t="str">
        <f si="65" t="shared"/>
        <v/>
      </c>
      <c r="K583" s="5" t="str">
        <f si="62" t="shared"/>
        <v>Scoring</v>
      </c>
    </row>
    <row ht="15" r="584" spans="1:11" x14ac:dyDescent="0.25">
      <c r="A584" s="11" t="str">
        <f>0</f>
        <v>      "payment_to_income": 0.15778429319371723,</v>
      </c>
      <c r="B584" s="8"/>
      <c r="C584" s="8" t="str">
        <f si="66" t="shared"/>
        <v/>
      </c>
      <c r="D584" s="8" t="str">
        <f si="69" t="shared"/>
        <v/>
      </c>
      <c r="E584" s="5" t="str">
        <f si="67" t="shared"/>
        <v/>
      </c>
      <c r="F584" s="5" t="str">
        <f si="68" t="shared"/>
        <v/>
      </c>
      <c r="H584" s="5" t="str">
        <f si="63" t="shared"/>
        <v>Scoring</v>
      </c>
      <c r="I584" s="5" t="str">
        <f si="64" t="shared"/>
        <v/>
      </c>
      <c r="J584" s="5" t="str">
        <f si="65" t="shared"/>
        <v/>
      </c>
      <c r="K584" s="5" t="str">
        <f si="62" t="shared"/>
        <v>Scoring</v>
      </c>
    </row>
    <row ht="15" r="585" spans="1:11" x14ac:dyDescent="0.25">
      <c r="A585" s="11" t="str">
        <f>0</f>
        <v>      "applicant": "5efa0973f3df2b0491a21f02",</v>
      </c>
      <c r="B585" s="8"/>
      <c r="C585" s="8" t="str">
        <f si="66" t="shared"/>
        <v>"model_code": "individual-credit-engine-mariner-12-month",</v>
      </c>
      <c r="D585" s="8" t="str">
        <f si="69" t="shared"/>
        <v>"model_code": "individual-credit-engine-mariner-12-month",</v>
      </c>
      <c r="E585" s="5" t="str">
        <f si="67" t="shared"/>
        <v>model_code</v>
      </c>
      <c r="F585" s="5" t="str">
        <f si="68" t="shared"/>
        <v>individual-credit-engine-mariner-12-month</v>
      </c>
      <c r="H585" s="5" t="str">
        <f si="63" t="shared"/>
        <v>Scoring</v>
      </c>
      <c r="I585" s="5" t="str">
        <f si="64" t="shared"/>
        <v>12</v>
      </c>
      <c r="J585" s="5" t="str">
        <f si="65" t="shared"/>
        <v>3000</v>
      </c>
      <c r="K585" s="5" t="str">
        <f si="62" t="shared"/>
        <v>Scoring123000model_code</v>
      </c>
    </row>
    <row ht="15" r="586" spans="1:11" x14ac:dyDescent="0.25">
      <c r="A586" s="11" t="str">
        <f>0</f>
        <v>      "product": "58f52e87924ecefde2ce3293"</v>
      </c>
      <c r="B586" s="8"/>
      <c r="C586" s="8" t="str">
        <f si="66" t="shared"/>
        <v>"amount_available": true,</v>
      </c>
      <c r="D586" s="8" t="str">
        <f si="69" t="shared"/>
        <v>"amount_available": true,</v>
      </c>
      <c r="E586" s="5" t="str">
        <f si="67" t="shared"/>
        <v>amount_available</v>
      </c>
      <c r="F586" s="5" t="str">
        <f si="68" t="shared"/>
        <v>true</v>
      </c>
      <c r="H586" s="5" t="str">
        <f si="63" t="shared"/>
        <v>Scoring</v>
      </c>
      <c r="I586" s="5" t="str">
        <f si="64" t="shared"/>
        <v>12</v>
      </c>
      <c r="J586" s="5" t="str">
        <f si="65" t="shared"/>
        <v>3000</v>
      </c>
      <c r="K586" s="5" t="str">
        <f si="62" t="shared"/>
        <v>Scoring123000amount_available</v>
      </c>
    </row>
    <row ht="15" r="587" spans="1:11" x14ac:dyDescent="0.25">
      <c r="A587" s="11" t="str">
        <f>0</f>
        <v>    },</v>
      </c>
      <c r="B587" s="8"/>
      <c r="C587" s="8" t="str">
        <f si="66" t="shared"/>
        <v>"cosigner_required": false,</v>
      </c>
      <c r="D587" s="8" t="str">
        <f si="69" t="shared"/>
        <v>"cosigner_required": false,</v>
      </c>
      <c r="E587" s="5" t="str">
        <f si="67" t="shared"/>
        <v>cosigner_required</v>
      </c>
      <c r="F587" s="5" t="str">
        <f si="68" t="shared"/>
        <v>false</v>
      </c>
      <c r="H587" s="5" t="str">
        <f si="63" t="shared"/>
        <v>Scoring</v>
      </c>
      <c r="I587" s="5" t="str">
        <f si="64" t="shared"/>
        <v>12</v>
      </c>
      <c r="J587" s="5" t="str">
        <f si="65" t="shared"/>
        <v>3000</v>
      </c>
      <c r="K587" s="5" t="str">
        <f si="62" t="shared"/>
        <v>Scoring123000cosigner_required</v>
      </c>
    </row>
    <row ht="15" r="588" spans="1:11" x14ac:dyDescent="0.25">
      <c r="A588" s="11" t="str">
        <f>0</f>
        <v>    {</v>
      </c>
      <c r="B588" s="8"/>
      <c r="C588" s="8" t="str">
        <f si="66" t="shared"/>
        <v>"apr_maximum": null,</v>
      </c>
      <c r="D588" s="8" t="str">
        <f si="69" t="shared"/>
        <v>"apr_maximum": null,</v>
      </c>
      <c r="E588" s="5" t="str">
        <f si="67" t="shared"/>
        <v>apr_maximum</v>
      </c>
      <c r="F588" s="5" t="str">
        <f si="68" t="shared"/>
        <v>null</v>
      </c>
      <c r="H588" s="5" t="str">
        <f si="63" t="shared"/>
        <v>Scoring</v>
      </c>
      <c r="I588" s="5" t="str">
        <f si="64" t="shared"/>
        <v>12</v>
      </c>
      <c r="J588" s="5" t="str">
        <f si="65" t="shared"/>
        <v>3000</v>
      </c>
      <c r="K588" s="5" t="str">
        <f si="62" t="shared"/>
        <v>Scoring123000apr_maximum</v>
      </c>
    </row>
    <row ht="15" r="589" spans="1:11" x14ac:dyDescent="0.25">
      <c r="A589" s="11" t="str">
        <f>0</f>
        <v>      "model_code": "individual-credit-engine-mariner-12-month",</v>
      </c>
      <c r="B589" s="8"/>
      <c r="C589" s="8" t="str">
        <f si="66" t="shared"/>
        <v>"loan_amount_minimum": null,</v>
      </c>
      <c r="D589" s="8" t="str">
        <f si="69" t="shared"/>
        <v>"loan_amount_minimum": null,</v>
      </c>
      <c r="E589" s="5" t="str">
        <f si="67" t="shared"/>
        <v>loan_amount_minimum</v>
      </c>
      <c r="F589" s="5" t="str">
        <f si="68" t="shared"/>
        <v>null</v>
      </c>
      <c r="H589" s="5" t="str">
        <f si="63" t="shared"/>
        <v>Scoring</v>
      </c>
      <c r="I589" s="5" t="str">
        <f si="64" t="shared"/>
        <v>12</v>
      </c>
      <c r="J589" s="5" t="str">
        <f si="65" t="shared"/>
        <v>3000</v>
      </c>
      <c r="K589" s="5" t="str">
        <f si="62" t="shared"/>
        <v>Scoring123000loan_amount_minimum</v>
      </c>
    </row>
    <row ht="15" r="590" spans="1:11" x14ac:dyDescent="0.25">
      <c r="A590" s="11" t="str">
        <f>0</f>
        <v>      "amount_available": false,</v>
      </c>
      <c r="B590" s="8"/>
      <c r="C590" s="8" t="str">
        <f si="66" t="shared"/>
        <v>"credit_bureau_fico_score_loan_amount_cap": null,</v>
      </c>
      <c r="D590" s="8" t="str">
        <f si="69" t="shared"/>
        <v>"credit_bureau_fico_score_loan_amount_cap": null,</v>
      </c>
      <c r="E590" s="5" t="str">
        <f si="67" t="shared"/>
        <v>credit_bureau_fico_score_loan_amount_cap</v>
      </c>
      <c r="F590" s="5" t="str">
        <f si="68" t="shared"/>
        <v>null</v>
      </c>
      <c r="H590" s="5" t="str">
        <f si="63" t="shared"/>
        <v>Scoring</v>
      </c>
      <c r="I590" s="5" t="str">
        <f si="64" t="shared"/>
        <v>12</v>
      </c>
      <c r="J590" s="5" t="str">
        <f si="65" t="shared"/>
        <v>3000</v>
      </c>
      <c r="K590" s="5" t="str">
        <f si="62" t="shared"/>
        <v>Scoring123000credit_bureau_fico_score_loan_amount_cap</v>
      </c>
    </row>
    <row ht="15" r="591" spans="1:11" x14ac:dyDescent="0.25">
      <c r="A591" s="11" t="str">
        <f>0</f>
        <v>      "cosigner_required": false,</v>
      </c>
      <c r="B591" s="8"/>
      <c r="C591" s="8" t="str">
        <f si="66" t="shared"/>
        <v>"full_score": 128,</v>
      </c>
      <c r="D591" s="8" t="str">
        <f si="69" t="shared"/>
        <v>"full_score": 128,</v>
      </c>
      <c r="E591" s="5" t="str">
        <f si="67" t="shared"/>
        <v>full_score</v>
      </c>
      <c r="F591" s="5" t="str">
        <f si="68" t="shared"/>
        <v>128</v>
      </c>
      <c r="H591" s="5" t="str">
        <f si="63" t="shared"/>
        <v>Scoring</v>
      </c>
      <c r="I591" s="5" t="str">
        <f si="64" t="shared"/>
        <v>12</v>
      </c>
      <c r="J591" s="5" t="str">
        <f si="65" t="shared"/>
        <v>3000</v>
      </c>
      <c r="K591" s="5" t="str">
        <f si="62" t="shared"/>
        <v>Scoring123000full_score</v>
      </c>
    </row>
    <row ht="15" r="592" spans="1:11" x14ac:dyDescent="0.25">
      <c r="A592" s="11" t="str">
        <f>0</f>
        <v>      "apr_maximum": null,</v>
      </c>
      <c r="B592" s="8"/>
      <c r="C592" s="8" t="str">
        <f si="66" t="shared"/>
        <v>"loan_amount": 3000,</v>
      </c>
      <c r="D592" s="8" t="str">
        <f si="69" t="shared"/>
        <v>"loan_amount": 3000,</v>
      </c>
      <c r="E592" s="5" t="str">
        <f si="67" t="shared"/>
        <v>loan_amount</v>
      </c>
      <c r="F592" s="5" t="str">
        <f si="68" t="shared"/>
        <v>3000</v>
      </c>
      <c r="H592" s="5" t="str">
        <f si="63" t="shared"/>
        <v>Scoring</v>
      </c>
      <c r="I592" s="5" t="str">
        <f si="64" t="shared"/>
        <v>12</v>
      </c>
      <c r="J592" s="5" t="str">
        <f si="65" t="shared"/>
        <v>3000</v>
      </c>
      <c r="K592" s="5" t="str">
        <f si="62" t="shared"/>
        <v>Scoring123000loan_amount</v>
      </c>
    </row>
    <row ht="15" r="593" spans="1:11" x14ac:dyDescent="0.25">
      <c r="A593" s="11" t="str">
        <f>0</f>
        <v>      "loan_amount_minimum": null,</v>
      </c>
      <c r="B593" s="8"/>
      <c r="C593" s="8" t="str">
        <f si="66" t="shared"/>
        <v>"annual_interest_rate": 0.3599,</v>
      </c>
      <c r="D593" s="8" t="str">
        <f si="69" t="shared"/>
        <v>"annual_interest_rate": 0.3599,</v>
      </c>
      <c r="E593" s="5" t="str">
        <f si="67" t="shared"/>
        <v>annual_interest_rate</v>
      </c>
      <c r="F593" s="5" t="str">
        <f si="68" t="shared"/>
        <v>0.3599</v>
      </c>
      <c r="H593" s="5" t="str">
        <f si="63" t="shared"/>
        <v>Scoring</v>
      </c>
      <c r="I593" s="5" t="str">
        <f si="64" t="shared"/>
        <v>12</v>
      </c>
      <c r="J593" s="5" t="str">
        <f si="65" t="shared"/>
        <v>3000</v>
      </c>
      <c r="K593" s="5" t="str">
        <f si="62" t="shared"/>
        <v>Scoring123000annual_interest_rate</v>
      </c>
    </row>
    <row ht="15" r="594" spans="1:11" x14ac:dyDescent="0.25">
      <c r="A594" s="11" t="str">
        <f>0</f>
        <v>      "credit_bureau_fico_score_loan_amount_cap": null,</v>
      </c>
      <c r="B594" s="8"/>
      <c r="C594" s="8" t="str">
        <f si="66" t="shared"/>
        <v>"origination_fee_rate": 0,</v>
      </c>
      <c r="D594" s="8" t="str">
        <f si="69" t="shared"/>
        <v>"origination_fee_rate": 0,</v>
      </c>
      <c r="E594" s="5" t="str">
        <f si="67" t="shared"/>
        <v>origination_fee_rate</v>
      </c>
      <c r="F594" s="5" t="str">
        <f si="68" t="shared"/>
        <v>0</v>
      </c>
      <c r="H594" s="5" t="str">
        <f si="63" t="shared"/>
        <v>Scoring</v>
      </c>
      <c r="I594" s="5" t="str">
        <f si="64" t="shared"/>
        <v>12</v>
      </c>
      <c r="J594" s="5" t="str">
        <f si="65" t="shared"/>
        <v>3000</v>
      </c>
      <c r="K594" s="5" t="str">
        <f si="62" t="shared"/>
        <v>Scoring123000origination_fee_rate</v>
      </c>
    </row>
    <row ht="15" r="595" spans="1:11" x14ac:dyDescent="0.25">
      <c r="A595" s="11" t="str">
        <f>0</f>
        <v>      "full_score": 175,</v>
      </c>
      <c r="B595" s="8"/>
      <c r="C595" s="8" t="str">
        <f si="66" t="shared"/>
        <v>"origination_fee_amount": 0,</v>
      </c>
      <c r="D595" s="8" t="str">
        <f si="69" t="shared"/>
        <v>"origination_fee_amount": 0,</v>
      </c>
      <c r="E595" s="5" t="str">
        <f si="67" t="shared"/>
        <v>origination_fee_amount</v>
      </c>
      <c r="F595" s="5" t="str">
        <f si="68" t="shared"/>
        <v>0</v>
      </c>
      <c r="H595" s="5" t="str">
        <f si="63" t="shared"/>
        <v>Scoring</v>
      </c>
      <c r="I595" s="5" t="str">
        <f si="64" t="shared"/>
        <v>12</v>
      </c>
      <c r="J595" s="5" t="str">
        <f si="65" t="shared"/>
        <v>3000</v>
      </c>
      <c r="K595" s="5" t="str">
        <f si="62" t="shared"/>
        <v>Scoring123000origination_fee_amount</v>
      </c>
    </row>
    <row ht="15" r="596" spans="1:11" x14ac:dyDescent="0.25">
      <c r="A596" s="11" t="str">
        <f>0</f>
        <v>      "loan_amount": 2750,</v>
      </c>
      <c r="B596" s="8"/>
      <c r="C596" s="8" t="str">
        <f si="66" t="shared"/>
        <v>"apr": 0.3599,</v>
      </c>
      <c r="D596" s="8" t="str">
        <f si="69" t="shared"/>
        <v>"apr": 0.3599,</v>
      </c>
      <c r="E596" s="5" t="str">
        <f si="67" t="shared"/>
        <v>apr</v>
      </c>
      <c r="F596" s="5" t="str">
        <f si="68" t="shared"/>
        <v>0.3599</v>
      </c>
      <c r="H596" s="5" t="str">
        <f si="63" t="shared"/>
        <v>Scoring</v>
      </c>
      <c r="I596" s="5" t="str">
        <f si="64" t="shared"/>
        <v>12</v>
      </c>
      <c r="J596" s="5" t="str">
        <f si="65" t="shared"/>
        <v>3000</v>
      </c>
      <c r="K596" s="5" t="str">
        <f si="62" t="shared"/>
        <v>Scoring123000apr</v>
      </c>
    </row>
    <row ht="15" r="597" spans="1:11" x14ac:dyDescent="0.25">
      <c r="A597" s="11" t="str">
        <f>0</f>
        <v>      "annual_interest_rate": 0.3599,</v>
      </c>
      <c r="B597" s="8"/>
      <c r="C597" s="8" t="str">
        <f si="66" t="shared"/>
        <v>"monthly_payment": 301.37,</v>
      </c>
      <c r="D597" s="8" t="str">
        <f si="69" t="shared"/>
        <v>"monthly_payment": 301.37,</v>
      </c>
      <c r="E597" s="5" t="str">
        <f si="67" t="shared"/>
        <v>monthly_payment</v>
      </c>
      <c r="F597" s="5" t="str">
        <f si="68" t="shared"/>
        <v>301.37</v>
      </c>
      <c r="H597" s="5" t="str">
        <f si="63" t="shared"/>
        <v>Scoring</v>
      </c>
      <c r="I597" s="5" t="str">
        <f si="64" t="shared"/>
        <v>12</v>
      </c>
      <c r="J597" s="5" t="str">
        <f si="65" t="shared"/>
        <v>3000</v>
      </c>
      <c r="K597" s="5" t="str">
        <f si="62" t="shared"/>
        <v>Scoring123000monthly_payment</v>
      </c>
    </row>
    <row ht="15" r="598" spans="1:11" x14ac:dyDescent="0.25">
      <c r="A598" s="11" t="str">
        <f>0</f>
        <v>      "origination_fee_rate": 0,</v>
      </c>
      <c r="B598" s="8"/>
      <c r="C598" s="8" t="str">
        <f si="66" t="shared"/>
        <v>"term": 12,</v>
      </c>
      <c r="D598" s="8" t="str">
        <f si="69" t="shared"/>
        <v>"term": 12,</v>
      </c>
      <c r="E598" s="5" t="str">
        <f si="67" t="shared"/>
        <v>term</v>
      </c>
      <c r="F598" s="5" t="str">
        <f si="68" t="shared"/>
        <v>12</v>
      </c>
      <c r="H598" s="5" t="str">
        <f si="63" t="shared"/>
        <v>Scoring</v>
      </c>
      <c r="I598" s="5" t="str">
        <f si="64" t="shared"/>
        <v>12</v>
      </c>
      <c r="J598" s="5" t="str">
        <f si="65" t="shared"/>
        <v>3000</v>
      </c>
      <c r="K598" s="5" t="str">
        <f si="62" t="shared"/>
        <v>Scoring123000term</v>
      </c>
    </row>
    <row ht="15" r="599" spans="1:11" x14ac:dyDescent="0.25">
      <c r="A599" s="11" t="str">
        <f>0</f>
        <v>      "origination_fee_amount": 0,</v>
      </c>
      <c r="B599" s="8"/>
      <c r="C599" s="8" t="str">
        <f si="66" t="shared"/>
        <v>"maximum_post_loan_detni": 0.5,</v>
      </c>
      <c r="D599" s="8" t="str">
        <f si="69" t="shared"/>
        <v>"maximum_post_loan_detni": 0.5,</v>
      </c>
      <c r="E599" s="5" t="str">
        <f si="67" t="shared"/>
        <v>maximum_post_loan_detni</v>
      </c>
      <c r="F599" s="5" t="str">
        <f si="68" t="shared"/>
        <v>0.5</v>
      </c>
      <c r="H599" s="5" t="str">
        <f si="63" t="shared"/>
        <v>Scoring</v>
      </c>
      <c r="I599" s="5" t="str">
        <f si="64" t="shared"/>
        <v>12</v>
      </c>
      <c r="J599" s="5" t="str">
        <f si="65" t="shared"/>
        <v>3000</v>
      </c>
      <c r="K599" s="5" t="str">
        <f si="62" t="shared"/>
        <v>Scoring123000maximum_post_loan_detni</v>
      </c>
    </row>
    <row ht="15" r="600" spans="1:11" x14ac:dyDescent="0.25">
      <c r="A600" s="11" t="str">
        <f>0</f>
        <v>      "apr": 0.3599,</v>
      </c>
      <c r="B600" s="8"/>
      <c r="C600" s="8" t="str">
        <f si="66" t="shared"/>
        <v>"post_loan_debt_to_income": 0.20330549999999997,</v>
      </c>
      <c r="D600" s="8" t="str">
        <f si="69" t="shared"/>
        <v>"post_loan_debt_to_income": 0.20330549999999997,</v>
      </c>
      <c r="E600" s="5" t="str">
        <f si="67" t="shared"/>
        <v>post_loan_debt_to_income</v>
      </c>
      <c r="F600" s="5" t="str">
        <f si="68" t="shared"/>
        <v>0.20330549999999997</v>
      </c>
      <c r="H600" s="5" t="str">
        <f si="63" t="shared"/>
        <v>Scoring</v>
      </c>
      <c r="I600" s="5" t="str">
        <f si="64" t="shared"/>
        <v>12</v>
      </c>
      <c r="J600" s="5" t="str">
        <f si="65" t="shared"/>
        <v>3000</v>
      </c>
      <c r="K600" s="5" t="str">
        <f si="62" t="shared"/>
        <v>Scoring123000post_loan_debt_to_income</v>
      </c>
    </row>
    <row ht="15" r="601" spans="1:11" x14ac:dyDescent="0.25">
      <c r="A601" s="11" t="str">
        <f>0</f>
        <v>      "monthly_payment": 276.26,</v>
      </c>
      <c r="B601" s="8"/>
      <c r="C601" s="8" t="str">
        <f si="66" t="shared"/>
        <v>"post_loan_debt_and_expenses_to_net_income": 0.451074,</v>
      </c>
      <c r="D601" s="8" t="str">
        <f si="69" t="shared"/>
        <v>"post_loan_debt_and_expenses_to_net_income": 0.451074,</v>
      </c>
      <c r="E601" s="5" t="str">
        <f si="67" t="shared"/>
        <v>post_loan_debt_and_expenses_to_net_income</v>
      </c>
      <c r="F601" s="5" t="str">
        <f si="68" t="shared"/>
        <v>0.451074</v>
      </c>
      <c r="H601" s="5" t="str">
        <f si="63" t="shared"/>
        <v>Scoring</v>
      </c>
      <c r="I601" s="5" t="str">
        <f si="64" t="shared"/>
        <v>12</v>
      </c>
      <c r="J601" s="5" t="str">
        <f si="65" t="shared"/>
        <v>3000</v>
      </c>
      <c r="K601" s="5" t="str">
        <f si="62" t="shared"/>
        <v>Scoring123000post_loan_debt_and_expenses_to_net_income</v>
      </c>
    </row>
    <row ht="15" r="602" spans="1:11" x14ac:dyDescent="0.25">
      <c r="A602" s="11" t="str">
        <f>0</f>
        <v>      "term": 12,</v>
      </c>
      <c r="B602" s="8"/>
      <c r="C602" s="8" t="str">
        <f si="66" t="shared"/>
        <v>"post_loan_debt_to_net_income": 0.271074,</v>
      </c>
      <c r="D602" s="8" t="str">
        <f si="69" t="shared"/>
        <v>"post_loan_debt_to_net_income": 0.271074,</v>
      </c>
      <c r="E602" s="5" t="str">
        <f si="67" t="shared"/>
        <v>post_loan_debt_to_net_income</v>
      </c>
      <c r="F602" s="5" t="str">
        <f si="68" t="shared"/>
        <v>0.271074</v>
      </c>
      <c r="H602" s="5" t="str">
        <f si="63" t="shared"/>
        <v>Scoring</v>
      </c>
      <c r="I602" s="5" t="str">
        <f si="64" t="shared"/>
        <v>12</v>
      </c>
      <c r="J602" s="5" t="str">
        <f si="65" t="shared"/>
        <v>3000</v>
      </c>
      <c r="K602" s="5" t="str">
        <f si="62" t="shared"/>
        <v>Scoring123000post_loan_debt_to_net_income</v>
      </c>
    </row>
    <row ht="15" r="603" spans="1:11" x14ac:dyDescent="0.25">
      <c r="A603" s="11" t="str">
        <f>0</f>
        <v>      "maximum_post_loan_detni": 0.5,</v>
      </c>
      <c r="B603" s="8"/>
      <c r="C603" s="8" t="str">
        <f si="66" t="shared"/>
        <v>"default_interest_rate": 0.3599,</v>
      </c>
      <c r="D603" s="8" t="str">
        <f si="69" t="shared"/>
        <v>"default_interest_rate": 0.3599,</v>
      </c>
      <c r="E603" s="5" t="str">
        <f si="67" t="shared"/>
        <v>default_interest_rate</v>
      </c>
      <c r="F603" s="5" t="str">
        <f si="68" t="shared"/>
        <v>0.3599</v>
      </c>
      <c r="H603" s="5" t="str">
        <f si="63" t="shared"/>
        <v>Scoring</v>
      </c>
      <c r="I603" s="5" t="str">
        <f si="64" t="shared"/>
        <v>12</v>
      </c>
      <c r="J603" s="5" t="str">
        <f si="65" t="shared"/>
        <v>3000</v>
      </c>
      <c r="K603" s="5" t="str">
        <f si="62" t="shared"/>
        <v>Scoring123000default_interest_rate</v>
      </c>
    </row>
    <row ht="15" r="604" spans="1:11" x14ac:dyDescent="0.25">
      <c r="A604" s="11" t="str">
        <f>0</f>
        <v>      "post_loan_debt_to_income": 0.3663024,</v>
      </c>
      <c r="B604" s="8"/>
      <c r="C604" s="8" t="str">
        <f si="66" t="shared"/>
        <v>"default_apr": 0.3599,</v>
      </c>
      <c r="D604" s="8" t="str">
        <f si="69" t="shared"/>
        <v>"default_apr": 0.3599,</v>
      </c>
      <c r="E604" s="5" t="str">
        <f si="67" t="shared"/>
        <v>default_apr</v>
      </c>
      <c r="F604" s="5" t="str">
        <f si="68" t="shared"/>
        <v>0.3599</v>
      </c>
      <c r="H604" s="5" t="str">
        <f si="63" t="shared"/>
        <v>Scoring</v>
      </c>
      <c r="I604" s="5" t="str">
        <f si="64" t="shared"/>
        <v>12</v>
      </c>
      <c r="J604" s="5" t="str">
        <f si="65" t="shared"/>
        <v>3000</v>
      </c>
      <c r="K604" s="5" t="str">
        <f si="62" t="shared"/>
        <v>Scoring123000default_apr</v>
      </c>
    </row>
    <row ht="15" r="605" spans="1:11" x14ac:dyDescent="0.25">
      <c r="A605" s="11" t="str">
        <f>0</f>
        <v>      "post_loan_debt_and_expenses_to_net_income": 0.6285910588235294,</v>
      </c>
      <c r="B605" s="8"/>
      <c r="C605" s="8" t="str">
        <f si="66" t="shared"/>
        <v>"default_monthly_payment": 301.37,</v>
      </c>
      <c r="D605" s="8" t="str">
        <f si="69" t="shared"/>
        <v>"default_monthly_payment": 301.37,</v>
      </c>
      <c r="E605" s="5" t="str">
        <f si="67" t="shared"/>
        <v>default_monthly_payment</v>
      </c>
      <c r="F605" s="5" t="str">
        <f si="68" t="shared"/>
        <v>301.37</v>
      </c>
      <c r="H605" s="5" t="str">
        <f si="63" t="shared"/>
        <v>Scoring</v>
      </c>
      <c r="I605" s="5" t="str">
        <f si="64" t="shared"/>
        <v>12</v>
      </c>
      <c r="J605" s="5" t="str">
        <f si="65" t="shared"/>
        <v>3000</v>
      </c>
      <c r="K605" s="5" t="str">
        <f si="62" t="shared"/>
        <v>Scoring123000default_monthly_payment</v>
      </c>
    </row>
    <row ht="15" r="606" spans="1:11" x14ac:dyDescent="0.25">
      <c r="A606" s="11" t="str">
        <f>0</f>
        <v>      "post_loan_debt_to_net_income": 0.43094399999999994,</v>
      </c>
      <c r="B606" s="8"/>
      <c r="C606" s="8" t="str">
        <f si="66" t="shared"/>
        <v>"marginal_offer": 0,</v>
      </c>
      <c r="D606" s="8" t="str">
        <f si="69" t="shared"/>
        <v>"marginal_offer": 0,</v>
      </c>
      <c r="E606" s="5" t="str">
        <f si="67" t="shared"/>
        <v>marginal_offer</v>
      </c>
      <c r="F606" s="5" t="str">
        <f si="68" t="shared"/>
        <v>0</v>
      </c>
      <c r="H606" s="5" t="str">
        <f si="63" t="shared"/>
        <v>Scoring</v>
      </c>
      <c r="I606" s="5" t="str">
        <f si="64" t="shared"/>
        <v>12</v>
      </c>
      <c r="J606" s="5" t="str">
        <f si="65" t="shared"/>
        <v>3000</v>
      </c>
      <c r="K606" s="5" t="str">
        <f si="62" t="shared"/>
        <v>Scoring123000marginal_offer</v>
      </c>
    </row>
    <row ht="15" r="607" spans="1:11" x14ac:dyDescent="0.25">
      <c r="A607" s="11" t="str">
        <f>0</f>
        <v>      "default_interest_rate": 0.3599,</v>
      </c>
      <c r="B607" s="8"/>
      <c r="C607" s="8" t="str">
        <f si="66" t="shared"/>
        <v>"applicant": "5d86a12d252a3503df29a75a",</v>
      </c>
      <c r="D607" s="8" t="str">
        <f si="69" t="shared"/>
        <v>"applicant": "5d86a12d252a3503df29a75a",</v>
      </c>
      <c r="E607" s="5" t="str">
        <f si="67" t="shared"/>
        <v>applicant</v>
      </c>
      <c r="F607" s="5" t="str">
        <f si="68" t="shared"/>
        <v>5d86a12d252a3503df29a75a</v>
      </c>
      <c r="H607" s="5" t="str">
        <f si="63" t="shared"/>
        <v>Scoring</v>
      </c>
      <c r="I607" s="5" t="str">
        <f si="64" t="shared"/>
        <v/>
      </c>
      <c r="J607" s="5" t="str">
        <f si="65" t="shared"/>
        <v/>
      </c>
      <c r="K607" s="5" t="str">
        <f si="62" t="shared"/>
        <v>Scoringapplicant</v>
      </c>
    </row>
    <row ht="15" r="608" spans="1:11" x14ac:dyDescent="0.25">
      <c r="A608" s="11" t="str">
        <f>0</f>
        <v>      "default_apr": 0.3599,</v>
      </c>
      <c r="B608" s="8"/>
      <c r="C608" s="8" t="str">
        <f si="66" t="shared"/>
        <v>"product": "58f52e87924ecefde2ce3293"</v>
      </c>
      <c r="D608" s="8" t="str">
        <f si="69" t="shared"/>
        <v>"product": "58f52e87924ecefde2ce3293"</v>
      </c>
      <c r="E608" s="5" t="str">
        <f si="67" t="shared"/>
        <v>product</v>
      </c>
      <c r="F608" s="5" t="str">
        <f si="68" t="shared"/>
        <v>58f52e87924ecefde2ce3293</v>
      </c>
      <c r="H608" s="5" t="str">
        <f si="63" t="shared"/>
        <v>Scoring</v>
      </c>
      <c r="I608" s="5" t="str">
        <f si="64" t="shared"/>
        <v/>
      </c>
      <c r="J608" s="5" t="str">
        <f si="65" t="shared"/>
        <v/>
      </c>
      <c r="K608" s="5" t="str">
        <f si="62" t="shared"/>
        <v>Scoringproduct</v>
      </c>
    </row>
    <row ht="15" r="609" spans="1:11" x14ac:dyDescent="0.25">
      <c r="A609" s="11" t="str">
        <f>0</f>
        <v>      "default_monthly_payment": 276.26,</v>
      </c>
      <c r="B609" s="8"/>
      <c r="C609" s="8" t="str">
        <f si="66" t="shared"/>
        <v/>
      </c>
      <c r="D609" s="8" t="str">
        <f si="69" t="shared"/>
        <v/>
      </c>
      <c r="E609" s="5" t="str">
        <f si="67" t="shared"/>
        <v/>
      </c>
      <c r="F609" s="5" t="str">
        <f si="68" t="shared"/>
        <v/>
      </c>
      <c r="H609" s="5" t="str">
        <f si="63" t="shared"/>
        <v>Scoring</v>
      </c>
      <c r="I609" s="5" t="str">
        <f si="64" t="shared"/>
        <v/>
      </c>
      <c r="J609" s="5" t="str">
        <f si="65" t="shared"/>
        <v/>
      </c>
      <c r="K609" s="5" t="str">
        <f si="62" t="shared"/>
        <v>Scoring</v>
      </c>
    </row>
    <row ht="15" r="610" spans="1:11" x14ac:dyDescent="0.25">
      <c r="A610" s="11" t="str">
        <f>0</f>
        <v>      "pricing_grade": "Grade E",</v>
      </c>
      <c r="B610" s="8"/>
      <c r="C610" s="8" t="str">
        <f si="66" t="shared"/>
        <v/>
      </c>
      <c r="D610" s="8" t="str">
        <f si="69" t="shared"/>
        <v/>
      </c>
      <c r="E610" s="5" t="str">
        <f si="67" t="shared"/>
        <v/>
      </c>
      <c r="F610" s="5" t="str">
        <f si="68" t="shared"/>
        <v/>
      </c>
      <c r="H610" s="5" t="str">
        <f si="63" t="shared"/>
        <v>Scoring</v>
      </c>
      <c r="I610" s="5" t="str">
        <f si="64" t="shared"/>
        <v/>
      </c>
      <c r="J610" s="5" t="str">
        <f si="65" t="shared"/>
        <v/>
      </c>
      <c r="K610" s="5" t="str">
        <f si="62" t="shared"/>
        <v>Scoring</v>
      </c>
    </row>
    <row ht="15" r="611" spans="1:11" x14ac:dyDescent="0.25">
      <c r="A611" s="11" t="str">
        <f>0</f>
        <v>      "marginal_offer": 2500,</v>
      </c>
      <c r="B611" s="8"/>
      <c r="C611" s="8" t="str">
        <f si="66" t="shared"/>
        <v>"model_code": "individual-credit-engine-mariner-12-month",</v>
      </c>
      <c r="D611" s="8" t="str">
        <f si="69" t="shared"/>
        <v>"model_code": "individual-credit-engine-mariner-12-month",</v>
      </c>
      <c r="E611" s="5" t="str">
        <f si="67" t="shared"/>
        <v>model_code</v>
      </c>
      <c r="F611" s="5" t="str">
        <f si="68" t="shared"/>
        <v>individual-credit-engine-mariner-12-month</v>
      </c>
      <c r="H611" s="5" t="str">
        <f si="63" t="shared"/>
        <v>Scoring</v>
      </c>
      <c r="I611" s="5" t="str">
        <f si="64" t="shared"/>
        <v>12</v>
      </c>
      <c r="J611" s="5" t="str">
        <f si="65" t="shared"/>
        <v>3250</v>
      </c>
      <c r="K611" s="5" t="str">
        <f si="62" t="shared"/>
        <v>Scoring123250model_code</v>
      </c>
    </row>
    <row ht="15" r="612" spans="1:11" x14ac:dyDescent="0.25">
      <c r="A612" s="11" t="str">
        <f>0</f>
        <v>      "payment_to_income": 0.1735664921465968,</v>
      </c>
      <c r="B612" s="8"/>
      <c r="C612" s="8" t="str">
        <f si="66" t="shared"/>
        <v>"amount_available": false,</v>
      </c>
      <c r="D612" s="8" t="str">
        <f si="69" t="shared"/>
        <v>"amount_available": false,</v>
      </c>
      <c r="E612" s="5" t="str">
        <f si="67" t="shared"/>
        <v>amount_available</v>
      </c>
      <c r="F612" s="5" t="str">
        <f si="68" t="shared"/>
        <v>false</v>
      </c>
      <c r="H612" s="5" t="str">
        <f si="63" t="shared"/>
        <v>Scoring</v>
      </c>
      <c r="I612" s="5" t="str">
        <f si="64" t="shared"/>
        <v>12</v>
      </c>
      <c r="J612" s="5" t="str">
        <f si="65" t="shared"/>
        <v>3250</v>
      </c>
      <c r="K612" s="5" t="str">
        <f ref="K612:K675" si="70" t="shared">H612&amp;I612&amp;J612&amp;E612</f>
        <v>Scoring123250amount_available</v>
      </c>
    </row>
    <row ht="15" r="613" spans="1:11" x14ac:dyDescent="0.25">
      <c r="A613" s="11" t="str">
        <f>0</f>
        <v>      "applicant": "5efa0973f3df2b0491a21f02",</v>
      </c>
      <c r="B613" s="8"/>
      <c r="C613" s="8" t="str">
        <f si="66" t="shared"/>
        <v>"cosigner_required": false,</v>
      </c>
      <c r="D613" s="8" t="str">
        <f si="69" t="shared"/>
        <v>"cosigner_required": false,</v>
      </c>
      <c r="E613" s="5" t="str">
        <f si="67" t="shared"/>
        <v>cosigner_required</v>
      </c>
      <c r="F613" s="5" t="str">
        <f si="68" t="shared"/>
        <v>false</v>
      </c>
      <c r="H613" s="5" t="str">
        <f ref="H613:H676" si="71" t="shared">IF(E613="score_table","Scoring",IF(E613="offer_table","Offer",IF(E613="parsed",TEXT(0,""),TEXT(H612,""))))</f>
        <v>Scoring</v>
      </c>
      <c r="I613" s="5" t="str">
        <f ref="I613:I676" si="72" t="shared">IFERROR(IF(H613="Scoring",VLOOKUP("term",E605:F626,2,FALSE),IF(H613="Offer",VLOOKUP("term",E608:F623,2,FALSE),TEXT(0,""))),TEXT(0,""))</f>
        <v>12</v>
      </c>
      <c r="J613" s="5" t="str">
        <f ref="J613:J676" si="73" t="shared">IFERROR(IF(H613="Scoring",VLOOKUP("loan_amount",E599:F620,2,FALSE),IF(H613="Offer",VLOOKUP("loan_amount",E602:F617,2,FALSE),TEXT(0,""))),TEXT(0,""))</f>
        <v>3250</v>
      </c>
      <c r="K613" s="5" t="str">
        <f si="70" t="shared"/>
        <v>Scoring123250cosigner_required</v>
      </c>
    </row>
    <row ht="15" r="614" spans="1:11" x14ac:dyDescent="0.25">
      <c r="A614" s="11" t="str">
        <f>0</f>
        <v>      "product": "58f52e87924ecefde2ce3293"</v>
      </c>
      <c r="B614" s="8"/>
      <c r="C614" s="8" t="str">
        <f ref="C614:C677" si="74" t="shared">IFERROR(RIGHT(A614,LEN(A614)-FIND("""",A614)+1),"")</f>
        <v>"apr_maximum": null,</v>
      </c>
      <c r="D614" s="8" t="str">
        <f si="69" t="shared"/>
        <v>"apr_maximum": null,</v>
      </c>
      <c r="E614" s="5" t="str">
        <f ref="E614:E677" si="75" t="shared">TRIM(IFERROR(SUBSTITUTE(LEFT(D614,FIND(":",D614)-1),"""",""),""))</f>
        <v>apr_maximum</v>
      </c>
      <c r="F614" s="5" t="str">
        <f ref="F614:F677" si="76" t="shared">TRIM(IFERROR(SUBSTITUTE(SUBSTITUTE(RIGHT(D614,LEN(D614)-FIND(":",D614)),"""",""),",",""),""))</f>
        <v>null</v>
      </c>
      <c r="H614" s="5" t="str">
        <f si="71" t="shared"/>
        <v>Scoring</v>
      </c>
      <c r="I614" s="5" t="str">
        <f si="72" t="shared"/>
        <v>12</v>
      </c>
      <c r="J614" s="5" t="str">
        <f si="73" t="shared"/>
        <v>3250</v>
      </c>
      <c r="K614" s="5" t="str">
        <f si="70" t="shared"/>
        <v>Scoring123250apr_maximum</v>
      </c>
    </row>
    <row ht="15" r="615" spans="1:11" x14ac:dyDescent="0.25">
      <c r="A615" s="11" t="str">
        <f>0</f>
        <v>    },</v>
      </c>
      <c r="B615" s="8"/>
      <c r="C615" s="8" t="str">
        <f si="74" t="shared"/>
        <v>"loan_amount_minimum": null,</v>
      </c>
      <c r="D615" s="8" t="str">
        <f ref="D615:D678" si="77" t="shared">SUBSTITUTE(SUBSTITUTE(C615,":"&amp;CHAR(160),":"),CHAR(160)," ")</f>
        <v>"loan_amount_minimum": null,</v>
      </c>
      <c r="E615" s="5" t="str">
        <f si="75" t="shared"/>
        <v>loan_amount_minimum</v>
      </c>
      <c r="F615" s="5" t="str">
        <f si="76" t="shared"/>
        <v>null</v>
      </c>
      <c r="H615" s="5" t="str">
        <f si="71" t="shared"/>
        <v>Scoring</v>
      </c>
      <c r="I615" s="5" t="str">
        <f si="72" t="shared"/>
        <v>12</v>
      </c>
      <c r="J615" s="5" t="str">
        <f si="73" t="shared"/>
        <v>3250</v>
      </c>
      <c r="K615" s="5" t="str">
        <f si="70" t="shared"/>
        <v>Scoring123250loan_amount_minimum</v>
      </c>
    </row>
    <row ht="15" r="616" spans="1:11" x14ac:dyDescent="0.25">
      <c r="A616" s="11" t="str">
        <f>0</f>
        <v>    {</v>
      </c>
      <c r="B616" s="8"/>
      <c r="C616" s="8" t="str">
        <f si="74" t="shared"/>
        <v>"credit_bureau_fico_score_loan_amount_cap": null,</v>
      </c>
      <c r="D616" s="8" t="str">
        <f si="77" t="shared"/>
        <v>"credit_bureau_fico_score_loan_amount_cap": null,</v>
      </c>
      <c r="E616" s="5" t="str">
        <f si="75" t="shared"/>
        <v>credit_bureau_fico_score_loan_amount_cap</v>
      </c>
      <c r="F616" s="5" t="str">
        <f si="76" t="shared"/>
        <v>null</v>
      </c>
      <c r="H616" s="5" t="str">
        <f si="71" t="shared"/>
        <v>Scoring</v>
      </c>
      <c r="I616" s="5" t="str">
        <f si="72" t="shared"/>
        <v>12</v>
      </c>
      <c r="J616" s="5" t="str">
        <f si="73" t="shared"/>
        <v>3250</v>
      </c>
      <c r="K616" s="5" t="str">
        <f si="70" t="shared"/>
        <v>Scoring123250credit_bureau_fico_score_loan_amount_cap</v>
      </c>
    </row>
    <row ht="15" r="617" spans="1:11" x14ac:dyDescent="0.25">
      <c r="A617" s="11" t="str">
        <f>0</f>
        <v>      "model_code": "individual-credit-engine-mariner-12-month",</v>
      </c>
      <c r="B617" s="8"/>
      <c r="C617" s="8" t="str">
        <f si="74" t="shared"/>
        <v>"full_score": 128,</v>
      </c>
      <c r="D617" s="8" t="str">
        <f si="77" t="shared"/>
        <v>"full_score": 128,</v>
      </c>
      <c r="E617" s="5" t="str">
        <f si="75" t="shared"/>
        <v>full_score</v>
      </c>
      <c r="F617" s="5" t="str">
        <f si="76" t="shared"/>
        <v>128</v>
      </c>
      <c r="H617" s="5" t="str">
        <f si="71" t="shared"/>
        <v>Scoring</v>
      </c>
      <c r="I617" s="5" t="str">
        <f si="72" t="shared"/>
        <v>12</v>
      </c>
      <c r="J617" s="5" t="str">
        <f si="73" t="shared"/>
        <v>3250</v>
      </c>
      <c r="K617" s="5" t="str">
        <f si="70" t="shared"/>
        <v>Scoring123250full_score</v>
      </c>
    </row>
    <row ht="15" r="618" spans="1:11" x14ac:dyDescent="0.25">
      <c r="A618" s="11" t="str">
        <f>0</f>
        <v>      "amount_available": false,</v>
      </c>
      <c r="B618" s="8"/>
      <c r="C618" s="8" t="str">
        <f si="74" t="shared"/>
        <v>"loan_amount": 3250,</v>
      </c>
      <c r="D618" s="8" t="str">
        <f si="77" t="shared"/>
        <v>"loan_amount": 3250,</v>
      </c>
      <c r="E618" s="5" t="str">
        <f si="75" t="shared"/>
        <v>loan_amount</v>
      </c>
      <c r="F618" s="5" t="str">
        <f si="76" t="shared"/>
        <v>3250</v>
      </c>
      <c r="H618" s="5" t="str">
        <f si="71" t="shared"/>
        <v>Scoring</v>
      </c>
      <c r="I618" s="5" t="str">
        <f si="72" t="shared"/>
        <v>12</v>
      </c>
      <c r="J618" s="5" t="str">
        <f si="73" t="shared"/>
        <v>3250</v>
      </c>
      <c r="K618" s="5" t="str">
        <f si="70" t="shared"/>
        <v>Scoring123250loan_amount</v>
      </c>
    </row>
    <row ht="15" r="619" spans="1:11" x14ac:dyDescent="0.25">
      <c r="A619" s="11" t="str">
        <f>0</f>
        <v>      "cosigner_required": false,</v>
      </c>
      <c r="B619" s="8"/>
      <c r="C619" s="8" t="str">
        <f si="74" t="shared"/>
        <v>"annual_interest_rate": 0.3599,</v>
      </c>
      <c r="D619" s="8" t="str">
        <f si="77" t="shared"/>
        <v>"annual_interest_rate": 0.3599,</v>
      </c>
      <c r="E619" s="5" t="str">
        <f si="75" t="shared"/>
        <v>annual_interest_rate</v>
      </c>
      <c r="F619" s="5" t="str">
        <f si="76" t="shared"/>
        <v>0.3599</v>
      </c>
      <c r="H619" s="5" t="str">
        <f si="71" t="shared"/>
        <v>Scoring</v>
      </c>
      <c r="I619" s="5" t="str">
        <f si="72" t="shared"/>
        <v>12</v>
      </c>
      <c r="J619" s="5" t="str">
        <f si="73" t="shared"/>
        <v>3250</v>
      </c>
      <c r="K619" s="5" t="str">
        <f si="70" t="shared"/>
        <v>Scoring123250annual_interest_rate</v>
      </c>
    </row>
    <row ht="15" r="620" spans="1:11" x14ac:dyDescent="0.25">
      <c r="A620" s="11" t="str">
        <f>0</f>
        <v>      "apr_maximum": null,</v>
      </c>
      <c r="B620" s="8"/>
      <c r="C620" s="8" t="str">
        <f si="74" t="shared"/>
        <v>"origination_fee_rate": 0,</v>
      </c>
      <c r="D620" s="8" t="str">
        <f si="77" t="shared"/>
        <v>"origination_fee_rate": 0,</v>
      </c>
      <c r="E620" s="5" t="str">
        <f si="75" t="shared"/>
        <v>origination_fee_rate</v>
      </c>
      <c r="F620" s="5" t="str">
        <f si="76" t="shared"/>
        <v>0</v>
      </c>
      <c r="H620" s="5" t="str">
        <f si="71" t="shared"/>
        <v>Scoring</v>
      </c>
      <c r="I620" s="5" t="str">
        <f si="72" t="shared"/>
        <v>12</v>
      </c>
      <c r="J620" s="5" t="str">
        <f si="73" t="shared"/>
        <v>3250</v>
      </c>
      <c r="K620" s="5" t="str">
        <f si="70" t="shared"/>
        <v>Scoring123250origination_fee_rate</v>
      </c>
    </row>
    <row ht="15" r="621" spans="1:11" x14ac:dyDescent="0.25">
      <c r="A621" s="11" t="str">
        <f>0</f>
        <v>      "loan_amount_minimum": null,</v>
      </c>
      <c r="B621" s="8"/>
      <c r="C621" s="8" t="str">
        <f si="74" t="shared"/>
        <v>"origination_fee_amount": 0,</v>
      </c>
      <c r="D621" s="8" t="str">
        <f si="77" t="shared"/>
        <v>"origination_fee_amount": 0,</v>
      </c>
      <c r="E621" s="5" t="str">
        <f si="75" t="shared"/>
        <v>origination_fee_amount</v>
      </c>
      <c r="F621" s="5" t="str">
        <f si="76" t="shared"/>
        <v>0</v>
      </c>
      <c r="H621" s="5" t="str">
        <f si="71" t="shared"/>
        <v>Scoring</v>
      </c>
      <c r="I621" s="5" t="str">
        <f si="72" t="shared"/>
        <v>12</v>
      </c>
      <c r="J621" s="5" t="str">
        <f si="73" t="shared"/>
        <v>3250</v>
      </c>
      <c r="K621" s="5" t="str">
        <f si="70" t="shared"/>
        <v>Scoring123250origination_fee_amount</v>
      </c>
    </row>
    <row ht="15" r="622" spans="1:11" x14ac:dyDescent="0.25">
      <c r="A622" s="11" t="str">
        <f>0</f>
        <v>      "credit_bureau_fico_score_loan_amount_cap": null,</v>
      </c>
      <c r="B622" s="8"/>
      <c r="C622" s="8" t="str">
        <f si="74" t="shared"/>
        <v>"apr": 0.3599,</v>
      </c>
      <c r="D622" s="8" t="str">
        <f si="77" t="shared"/>
        <v>"apr": 0.3599,</v>
      </c>
      <c r="E622" s="5" t="str">
        <f si="75" t="shared"/>
        <v>apr</v>
      </c>
      <c r="F622" s="5" t="str">
        <f si="76" t="shared"/>
        <v>0.3599</v>
      </c>
      <c r="H622" s="5" t="str">
        <f si="71" t="shared"/>
        <v>Scoring</v>
      </c>
      <c r="I622" s="5" t="str">
        <f si="72" t="shared"/>
        <v>12</v>
      </c>
      <c r="J622" s="5" t="str">
        <f si="73" t="shared"/>
        <v>3250</v>
      </c>
      <c r="K622" s="5" t="str">
        <f si="70" t="shared"/>
        <v>Scoring123250apr</v>
      </c>
    </row>
    <row ht="15" r="623" spans="1:11" x14ac:dyDescent="0.25">
      <c r="A623" s="11" t="str">
        <f>0</f>
        <v>      "full_score": 175,</v>
      </c>
      <c r="B623" s="8"/>
      <c r="C623" s="8" t="str">
        <f si="74" t="shared"/>
        <v>"monthly_payment": 326.49,</v>
      </c>
      <c r="D623" s="8" t="str">
        <f si="77" t="shared"/>
        <v>"monthly_payment": 326.49,</v>
      </c>
      <c r="E623" s="5" t="str">
        <f si="75" t="shared"/>
        <v>monthly_payment</v>
      </c>
      <c r="F623" s="5" t="str">
        <f si="76" t="shared"/>
        <v>326.49</v>
      </c>
      <c r="H623" s="5" t="str">
        <f si="71" t="shared"/>
        <v>Scoring</v>
      </c>
      <c r="I623" s="5" t="str">
        <f si="72" t="shared"/>
        <v>12</v>
      </c>
      <c r="J623" s="5" t="str">
        <f si="73" t="shared"/>
        <v>3250</v>
      </c>
      <c r="K623" s="5" t="str">
        <f si="70" t="shared"/>
        <v>Scoring123250monthly_payment</v>
      </c>
    </row>
    <row ht="15" r="624" spans="1:11" x14ac:dyDescent="0.25">
      <c r="A624" s="11" t="str">
        <f>0</f>
        <v>      "loan_amount": 3000,</v>
      </c>
      <c r="B624" s="8"/>
      <c r="C624" s="8" t="str">
        <f si="74" t="shared"/>
        <v>"term": 12,</v>
      </c>
      <c r="D624" s="8" t="str">
        <f si="77" t="shared"/>
        <v>"term": 12,</v>
      </c>
      <c r="E624" s="5" t="str">
        <f si="75" t="shared"/>
        <v>term</v>
      </c>
      <c r="F624" s="5" t="str">
        <f si="76" t="shared"/>
        <v>12</v>
      </c>
      <c r="H624" s="5" t="str">
        <f si="71" t="shared"/>
        <v>Scoring</v>
      </c>
      <c r="I624" s="5" t="str">
        <f si="72" t="shared"/>
        <v>12</v>
      </c>
      <c r="J624" s="5" t="str">
        <f si="73" t="shared"/>
        <v>3250</v>
      </c>
      <c r="K624" s="5" t="str">
        <f si="70" t="shared"/>
        <v>Scoring123250term</v>
      </c>
    </row>
    <row ht="15" r="625" spans="1:11" x14ac:dyDescent="0.25">
      <c r="A625" s="11" t="str">
        <f>0</f>
        <v>      "annual_interest_rate": 0.3599,</v>
      </c>
      <c r="B625" s="8"/>
      <c r="C625" s="8" t="str">
        <f si="74" t="shared"/>
        <v>"maximum_post_loan_detni": 0.5,</v>
      </c>
      <c r="D625" s="8" t="str">
        <f si="77" t="shared"/>
        <v>"maximum_post_loan_detni": 0.5,</v>
      </c>
      <c r="E625" s="5" t="str">
        <f si="75" t="shared"/>
        <v>maximum_post_loan_detni</v>
      </c>
      <c r="F625" s="5" t="str">
        <f si="76" t="shared"/>
        <v>0.5</v>
      </c>
      <c r="H625" s="5" t="str">
        <f si="71" t="shared"/>
        <v>Scoring</v>
      </c>
      <c r="I625" s="5" t="str">
        <f si="72" t="shared"/>
        <v>12</v>
      </c>
      <c r="J625" s="5" t="str">
        <f si="73" t="shared"/>
        <v>3250</v>
      </c>
      <c r="K625" s="5" t="str">
        <f si="70" t="shared"/>
        <v>Scoring123250maximum_post_loan_detni</v>
      </c>
    </row>
    <row ht="15" r="626" spans="1:11" x14ac:dyDescent="0.25">
      <c r="A626" s="11" t="str">
        <f>0</f>
        <v>      "origination_fee_rate": 0,</v>
      </c>
      <c r="B626" s="8"/>
      <c r="C626" s="8" t="str">
        <f si="74" t="shared"/>
        <v>"post_loan_debt_to_income": 0.2070735,</v>
      </c>
      <c r="D626" s="8" t="str">
        <f si="77" t="shared"/>
        <v>"post_loan_debt_to_income": 0.2070735,</v>
      </c>
      <c r="E626" s="5" t="str">
        <f si="75" t="shared"/>
        <v>post_loan_debt_to_income</v>
      </c>
      <c r="F626" s="5" t="str">
        <f si="76" t="shared"/>
        <v>0.2070735</v>
      </c>
      <c r="H626" s="5" t="str">
        <f si="71" t="shared"/>
        <v>Scoring</v>
      </c>
      <c r="I626" s="5" t="str">
        <f si="72" t="shared"/>
        <v>12</v>
      </c>
      <c r="J626" s="5" t="str">
        <f si="73" t="shared"/>
        <v>3250</v>
      </c>
      <c r="K626" s="5" t="str">
        <f si="70" t="shared"/>
        <v>Scoring123250post_loan_debt_to_income</v>
      </c>
    </row>
    <row ht="15" r="627" spans="1:11" x14ac:dyDescent="0.25">
      <c r="A627" s="11" t="str">
        <f>0</f>
        <v>      "origination_fee_amount": 0,</v>
      </c>
      <c r="B627" s="8"/>
      <c r="C627" s="8" t="str">
        <f si="74" t="shared"/>
        <v>"post_loan_debt_and_expenses_to_net_income": 0.45609799999999995,</v>
      </c>
      <c r="D627" s="8" t="str">
        <f si="77" t="shared"/>
        <v>"post_loan_debt_and_expenses_to_net_income": 0.45609799999999995,</v>
      </c>
      <c r="E627" s="5" t="str">
        <f si="75" t="shared"/>
        <v>post_loan_debt_and_expenses_to_net_income</v>
      </c>
      <c r="F627" s="5" t="str">
        <f si="76" t="shared"/>
        <v>0.45609799999999995</v>
      </c>
      <c r="H627" s="5" t="str">
        <f si="71" t="shared"/>
        <v>Scoring</v>
      </c>
      <c r="I627" s="5" t="str">
        <f si="72" t="shared"/>
        <v>12</v>
      </c>
      <c r="J627" s="5" t="str">
        <f si="73" t="shared"/>
        <v>3250</v>
      </c>
      <c r="K627" s="5" t="str">
        <f si="70" t="shared"/>
        <v>Scoring123250post_loan_debt_and_expenses_to_net_income</v>
      </c>
    </row>
    <row ht="15" r="628" spans="1:11" x14ac:dyDescent="0.25">
      <c r="A628" s="11" t="str">
        <f>0</f>
        <v>      "apr": 0.3599,</v>
      </c>
      <c r="B628" s="8"/>
      <c r="C628" s="8" t="str">
        <f si="74" t="shared"/>
        <v>"post_loan_debt_to_net_income": 0.276098,</v>
      </c>
      <c r="D628" s="8" t="str">
        <f si="77" t="shared"/>
        <v>"post_loan_debt_to_net_income": 0.276098,</v>
      </c>
      <c r="E628" s="5" t="str">
        <f si="75" t="shared"/>
        <v>post_loan_debt_to_net_income</v>
      </c>
      <c r="F628" s="5" t="str">
        <f si="76" t="shared"/>
        <v>0.276098</v>
      </c>
      <c r="H628" s="5" t="str">
        <f si="71" t="shared"/>
        <v>Scoring</v>
      </c>
      <c r="I628" s="5" t="str">
        <f si="72" t="shared"/>
        <v>12</v>
      </c>
      <c r="J628" s="5" t="str">
        <f si="73" t="shared"/>
        <v>3250</v>
      </c>
      <c r="K628" s="5" t="str">
        <f si="70" t="shared"/>
        <v>Scoring123250post_loan_debt_to_net_income</v>
      </c>
    </row>
    <row ht="15" r="629" spans="1:11" x14ac:dyDescent="0.25">
      <c r="A629" s="11" t="str">
        <f>0</f>
        <v>      "monthly_payment": 301.37,</v>
      </c>
      <c r="B629" s="8"/>
      <c r="C629" s="8" t="str">
        <f si="74" t="shared"/>
        <v>"default_interest_rate": 0.3599,</v>
      </c>
      <c r="D629" s="8" t="str">
        <f si="77" t="shared"/>
        <v>"default_interest_rate": 0.3599,</v>
      </c>
      <c r="E629" s="5" t="str">
        <f si="75" t="shared"/>
        <v>default_interest_rate</v>
      </c>
      <c r="F629" s="5" t="str">
        <f si="76" t="shared"/>
        <v>0.3599</v>
      </c>
      <c r="H629" s="5" t="str">
        <f si="71" t="shared"/>
        <v>Scoring</v>
      </c>
      <c r="I629" s="5" t="str">
        <f si="72" t="shared"/>
        <v>12</v>
      </c>
      <c r="J629" s="5" t="str">
        <f si="73" t="shared"/>
        <v>3250</v>
      </c>
      <c r="K629" s="5" t="str">
        <f si="70" t="shared"/>
        <v>Scoring123250default_interest_rate</v>
      </c>
    </row>
    <row ht="15" r="630" spans="1:11" x14ac:dyDescent="0.25">
      <c r="A630" s="11" t="str">
        <f>0</f>
        <v>      "term": 12,</v>
      </c>
      <c r="B630" s="8"/>
      <c r="C630" s="8" t="str">
        <f si="74" t="shared"/>
        <v>"default_apr": 0.3599,</v>
      </c>
      <c r="D630" s="8" t="str">
        <f si="77" t="shared"/>
        <v>"default_apr": 0.3599,</v>
      </c>
      <c r="E630" s="5" t="str">
        <f si="75" t="shared"/>
        <v>default_apr</v>
      </c>
      <c r="F630" s="5" t="str">
        <f si="76" t="shared"/>
        <v>0.3599</v>
      </c>
      <c r="H630" s="5" t="str">
        <f si="71" t="shared"/>
        <v>Scoring</v>
      </c>
      <c r="I630" s="5" t="str">
        <f si="72" t="shared"/>
        <v>12</v>
      </c>
      <c r="J630" s="5" t="str">
        <f si="73" t="shared"/>
        <v>3250</v>
      </c>
      <c r="K630" s="5" t="str">
        <f si="70" t="shared"/>
        <v>Scoring123250default_apr</v>
      </c>
    </row>
    <row ht="15" r="631" spans="1:11" x14ac:dyDescent="0.25">
      <c r="A631" s="11" t="str">
        <f>0</f>
        <v>      "maximum_post_loan_detni": 0.5,</v>
      </c>
      <c r="B631" s="8"/>
      <c r="C631" s="8" t="str">
        <f si="74" t="shared"/>
        <v>"default_monthly_payment": 326.49,</v>
      </c>
      <c r="D631" s="8" t="str">
        <f si="77" t="shared"/>
        <v>"default_monthly_payment": 326.49,</v>
      </c>
      <c r="E631" s="5" t="str">
        <f si="75" t="shared"/>
        <v>default_monthly_payment</v>
      </c>
      <c r="F631" s="5" t="str">
        <f si="76" t="shared"/>
        <v>326.49</v>
      </c>
      <c r="H631" s="5" t="str">
        <f si="71" t="shared"/>
        <v>Scoring</v>
      </c>
      <c r="I631" s="5" t="str">
        <f si="72" t="shared"/>
        <v>12</v>
      </c>
      <c r="J631" s="5" t="str">
        <f si="73" t="shared"/>
        <v>3250</v>
      </c>
      <c r="K631" s="5" t="str">
        <f si="70" t="shared"/>
        <v>Scoring123250default_monthly_payment</v>
      </c>
    </row>
    <row ht="15" r="632" spans="1:11" x14ac:dyDescent="0.25">
      <c r="A632" s="11" t="str">
        <f>0</f>
        <v>      "post_loan_debt_to_income": 0.37232879999999996,</v>
      </c>
      <c r="B632" s="8"/>
      <c r="C632" s="8" t="str">
        <f si="74" t="shared"/>
        <v>"marginal_offer": 0,</v>
      </c>
      <c r="D632" s="8" t="str">
        <f si="77" t="shared"/>
        <v>"marginal_offer": 0,</v>
      </c>
      <c r="E632" s="5" t="str">
        <f si="75" t="shared"/>
        <v>marginal_offer</v>
      </c>
      <c r="F632" s="5" t="str">
        <f si="76" t="shared"/>
        <v>0</v>
      </c>
      <c r="H632" s="5" t="str">
        <f si="71" t="shared"/>
        <v>Scoring</v>
      </c>
      <c r="I632" s="5" t="str">
        <f si="72" t="shared"/>
        <v>12</v>
      </c>
      <c r="J632" s="5" t="str">
        <f si="73" t="shared"/>
        <v>3250</v>
      </c>
      <c r="K632" s="5" t="str">
        <f si="70" t="shared"/>
        <v>Scoring123250marginal_offer</v>
      </c>
    </row>
    <row ht="15" r="633" spans="1:11" x14ac:dyDescent="0.25">
      <c r="A633" s="11" t="str">
        <f>0</f>
        <v>      "post_loan_debt_and_expenses_to_net_income": 0.6356809411764704,</v>
      </c>
      <c r="B633" s="8"/>
      <c r="C633" s="8" t="str">
        <f si="74" t="shared"/>
        <v>"applicant": "5d86a12d252a3503df29a75a",</v>
      </c>
      <c r="D633" s="8" t="str">
        <f si="77" t="shared"/>
        <v>"applicant": "5d86a12d252a3503df29a75a",</v>
      </c>
      <c r="E633" s="5" t="str">
        <f si="75" t="shared"/>
        <v>applicant</v>
      </c>
      <c r="F633" s="5" t="str">
        <f si="76" t="shared"/>
        <v>5d86a12d252a3503df29a75a</v>
      </c>
      <c r="H633" s="5" t="str">
        <f si="71" t="shared"/>
        <v>Scoring</v>
      </c>
      <c r="I633" s="5" t="str">
        <f si="72" t="shared"/>
        <v/>
      </c>
      <c r="J633" s="5" t="str">
        <f si="73" t="shared"/>
        <v/>
      </c>
      <c r="K633" s="5" t="str">
        <f si="70" t="shared"/>
        <v>Scoringapplicant</v>
      </c>
    </row>
    <row ht="15" r="634" spans="1:11" x14ac:dyDescent="0.25">
      <c r="A634" s="11" t="str">
        <f>0</f>
        <v>      "post_loan_debt_to_net_income": 0.4380338823529411,</v>
      </c>
      <c r="B634" s="8"/>
      <c r="C634" s="8" t="str">
        <f si="74" t="shared"/>
        <v>"product": "58f52e87924ecefde2ce3293"</v>
      </c>
      <c r="D634" s="8" t="str">
        <f si="77" t="shared"/>
        <v>"product": "58f52e87924ecefde2ce3293"</v>
      </c>
      <c r="E634" s="5" t="str">
        <f si="75" t="shared"/>
        <v>product</v>
      </c>
      <c r="F634" s="5" t="str">
        <f si="76" t="shared"/>
        <v>58f52e87924ecefde2ce3293</v>
      </c>
      <c r="H634" s="5" t="str">
        <f si="71" t="shared"/>
        <v>Scoring</v>
      </c>
      <c r="I634" s="5" t="str">
        <f si="72" t="shared"/>
        <v/>
      </c>
      <c r="J634" s="5" t="str">
        <f si="73" t="shared"/>
        <v/>
      </c>
      <c r="K634" s="5" t="str">
        <f si="70" t="shared"/>
        <v>Scoringproduct</v>
      </c>
    </row>
    <row ht="15" r="635" spans="1:11" x14ac:dyDescent="0.25">
      <c r="A635" s="11" t="str">
        <f>0</f>
        <v>      "default_interest_rate": 0.3599,</v>
      </c>
      <c r="B635" s="8"/>
      <c r="C635" s="8" t="str">
        <f si="74" t="shared"/>
        <v/>
      </c>
      <c r="D635" s="8" t="str">
        <f si="77" t="shared"/>
        <v/>
      </c>
      <c r="E635" s="5" t="str">
        <f si="75" t="shared"/>
        <v/>
      </c>
      <c r="F635" s="5" t="str">
        <f si="76" t="shared"/>
        <v/>
      </c>
      <c r="H635" s="5" t="str">
        <f si="71" t="shared"/>
        <v>Scoring</v>
      </c>
      <c r="I635" s="5" t="str">
        <f si="72" t="shared"/>
        <v/>
      </c>
      <c r="J635" s="5" t="str">
        <f si="73" t="shared"/>
        <v/>
      </c>
      <c r="K635" s="5" t="str">
        <f si="70" t="shared"/>
        <v>Scoring</v>
      </c>
    </row>
    <row ht="15" r="636" spans="1:11" x14ac:dyDescent="0.25">
      <c r="A636" s="11" t="str">
        <f>0</f>
        <v>      "default_apr": 0.3599,</v>
      </c>
      <c r="B636" s="8"/>
      <c r="C636" s="8" t="str">
        <f si="74" t="shared"/>
        <v/>
      </c>
      <c r="D636" s="8" t="str">
        <f si="77" t="shared"/>
        <v/>
      </c>
      <c r="E636" s="5" t="str">
        <f si="75" t="shared"/>
        <v/>
      </c>
      <c r="F636" s="5" t="str">
        <f si="76" t="shared"/>
        <v/>
      </c>
      <c r="H636" s="5" t="str">
        <f si="71" t="shared"/>
        <v>Scoring</v>
      </c>
      <c r="I636" s="5" t="str">
        <f si="72" t="shared"/>
        <v/>
      </c>
      <c r="J636" s="5" t="str">
        <f si="73" t="shared"/>
        <v/>
      </c>
      <c r="K636" s="5" t="str">
        <f si="70" t="shared"/>
        <v>Scoring</v>
      </c>
    </row>
    <row ht="15" r="637" spans="1:11" x14ac:dyDescent="0.25">
      <c r="A637" s="11" t="str">
        <f>0</f>
        <v>      "default_monthly_payment": 301.37,</v>
      </c>
      <c r="B637" s="8"/>
      <c r="C637" s="8" t="str">
        <f si="74" t="shared"/>
        <v>"model_code": "individual-credit-engine-mariner-12-month",</v>
      </c>
      <c r="D637" s="8" t="str">
        <f si="77" t="shared"/>
        <v>"model_code": "individual-credit-engine-mariner-12-month",</v>
      </c>
      <c r="E637" s="5" t="str">
        <f si="75" t="shared"/>
        <v>model_code</v>
      </c>
      <c r="F637" s="5" t="str">
        <f si="76" t="shared"/>
        <v>individual-credit-engine-mariner-12-month</v>
      </c>
      <c r="H637" s="5" t="str">
        <f si="71" t="shared"/>
        <v>Scoring</v>
      </c>
      <c r="I637" s="5" t="str">
        <f si="72" t="shared"/>
        <v>12</v>
      </c>
      <c r="J637" s="5" t="str">
        <f si="73" t="shared"/>
        <v>3500</v>
      </c>
      <c r="K637" s="5" t="str">
        <f si="70" t="shared"/>
        <v>Scoring123500model_code</v>
      </c>
    </row>
    <row ht="15" r="638" spans="1:11" x14ac:dyDescent="0.25">
      <c r="A638" s="11" t="str">
        <f>0</f>
        <v>      "pricing_grade": "Grade E",</v>
      </c>
      <c r="B638" s="8"/>
      <c r="C638" s="8" t="str">
        <f si="74" t="shared"/>
        <v>"amount_available": false,</v>
      </c>
      <c r="D638" s="8" t="str">
        <f si="77" t="shared"/>
        <v>"amount_available": false,</v>
      </c>
      <c r="E638" s="5" t="str">
        <f si="75" t="shared"/>
        <v>amount_available</v>
      </c>
      <c r="F638" s="5" t="str">
        <f si="76" t="shared"/>
        <v>false</v>
      </c>
      <c r="H638" s="5" t="str">
        <f si="71" t="shared"/>
        <v>Scoring</v>
      </c>
      <c r="I638" s="5" t="str">
        <f si="72" t="shared"/>
        <v>12</v>
      </c>
      <c r="J638" s="5" t="str">
        <f si="73" t="shared"/>
        <v>3500</v>
      </c>
      <c r="K638" s="5" t="str">
        <f si="70" t="shared"/>
        <v>Scoring123500amount_available</v>
      </c>
    </row>
    <row ht="15" r="639" spans="1:11" x14ac:dyDescent="0.25">
      <c r="A639" s="11" t="str">
        <f>0</f>
        <v>      "marginal_offer": 2500,</v>
      </c>
      <c r="B639" s="8"/>
      <c r="C639" s="8" t="str">
        <f si="74" t="shared"/>
        <v>"cosigner_required": false,</v>
      </c>
      <c r="D639" s="8" t="str">
        <f si="77" t="shared"/>
        <v>"cosigner_required": false,</v>
      </c>
      <c r="E639" s="5" t="str">
        <f si="75" t="shared"/>
        <v>cosigner_required</v>
      </c>
      <c r="F639" s="5" t="str">
        <f si="76" t="shared"/>
        <v>false</v>
      </c>
      <c r="H639" s="5" t="str">
        <f si="71" t="shared"/>
        <v>Scoring</v>
      </c>
      <c r="I639" s="5" t="str">
        <f si="72" t="shared"/>
        <v>12</v>
      </c>
      <c r="J639" s="5" t="str">
        <f si="73" t="shared"/>
        <v>3500</v>
      </c>
      <c r="K639" s="5" t="str">
        <f si="70" t="shared"/>
        <v>Scoring123500cosigner_required</v>
      </c>
    </row>
    <row ht="15" r="640" spans="1:11" x14ac:dyDescent="0.25">
      <c r="A640" s="11" t="str">
        <f>0</f>
        <v>      "payment_to_income": 0.1893424083769633,</v>
      </c>
      <c r="B640" s="8"/>
      <c r="C640" s="8" t="str">
        <f si="74" t="shared"/>
        <v>"apr_maximum": null,</v>
      </c>
      <c r="D640" s="8" t="str">
        <f si="77" t="shared"/>
        <v>"apr_maximum": null,</v>
      </c>
      <c r="E640" s="5" t="str">
        <f si="75" t="shared"/>
        <v>apr_maximum</v>
      </c>
      <c r="F640" s="5" t="str">
        <f si="76" t="shared"/>
        <v>null</v>
      </c>
      <c r="H640" s="5" t="str">
        <f si="71" t="shared"/>
        <v>Scoring</v>
      </c>
      <c r="I640" s="5" t="str">
        <f si="72" t="shared"/>
        <v>12</v>
      </c>
      <c r="J640" s="5" t="str">
        <f si="73" t="shared"/>
        <v>3500</v>
      </c>
      <c r="K640" s="5" t="str">
        <f si="70" t="shared"/>
        <v>Scoring123500apr_maximum</v>
      </c>
    </row>
    <row ht="15" r="641" spans="1:11" x14ac:dyDescent="0.25">
      <c r="A641" s="11" t="str">
        <f>0</f>
        <v>      "applicant": "5efa0973f3df2b0491a21f02",</v>
      </c>
      <c r="B641" s="8"/>
      <c r="C641" s="8" t="str">
        <f si="74" t="shared"/>
        <v>"loan_amount_minimum": null,</v>
      </c>
      <c r="D641" s="8" t="str">
        <f si="77" t="shared"/>
        <v>"loan_amount_minimum": null,</v>
      </c>
      <c r="E641" s="5" t="str">
        <f si="75" t="shared"/>
        <v>loan_amount_minimum</v>
      </c>
      <c r="F641" s="5" t="str">
        <f si="76" t="shared"/>
        <v>null</v>
      </c>
      <c r="H641" s="5" t="str">
        <f si="71" t="shared"/>
        <v>Scoring</v>
      </c>
      <c r="I641" s="5" t="str">
        <f si="72" t="shared"/>
        <v>12</v>
      </c>
      <c r="J641" s="5" t="str">
        <f si="73" t="shared"/>
        <v>3500</v>
      </c>
      <c r="K641" s="5" t="str">
        <f si="70" t="shared"/>
        <v>Scoring123500loan_amount_minimum</v>
      </c>
    </row>
    <row ht="15" r="642" spans="1:11" x14ac:dyDescent="0.25">
      <c r="A642" s="11" t="str">
        <f>0</f>
        <v>      "product": "58f52e87924ecefde2ce3293"</v>
      </c>
      <c r="B642" s="8"/>
      <c r="C642" s="8" t="str">
        <f si="74" t="shared"/>
        <v>"credit_bureau_fico_score_loan_amount_cap": null,</v>
      </c>
      <c r="D642" s="8" t="str">
        <f si="77" t="shared"/>
        <v>"credit_bureau_fico_score_loan_amount_cap": null,</v>
      </c>
      <c r="E642" s="5" t="str">
        <f si="75" t="shared"/>
        <v>credit_bureau_fico_score_loan_amount_cap</v>
      </c>
      <c r="F642" s="5" t="str">
        <f si="76" t="shared"/>
        <v>null</v>
      </c>
      <c r="H642" s="5" t="str">
        <f si="71" t="shared"/>
        <v>Scoring</v>
      </c>
      <c r="I642" s="5" t="str">
        <f si="72" t="shared"/>
        <v>12</v>
      </c>
      <c r="J642" s="5" t="str">
        <f si="73" t="shared"/>
        <v>3500</v>
      </c>
      <c r="K642" s="5" t="str">
        <f si="70" t="shared"/>
        <v>Scoring123500credit_bureau_fico_score_loan_amount_cap</v>
      </c>
    </row>
    <row ht="15" r="643" spans="1:11" x14ac:dyDescent="0.25">
      <c r="A643" s="11" t="str">
        <f>0</f>
        <v>    },</v>
      </c>
      <c r="B643" s="8"/>
      <c r="C643" s="8" t="str">
        <f si="74" t="shared"/>
        <v>"full_score": 128,</v>
      </c>
      <c r="D643" s="8" t="str">
        <f si="77" t="shared"/>
        <v>"full_score": 128,</v>
      </c>
      <c r="E643" s="5" t="str">
        <f si="75" t="shared"/>
        <v>full_score</v>
      </c>
      <c r="F643" s="5" t="str">
        <f si="76" t="shared"/>
        <v>128</v>
      </c>
      <c r="H643" s="5" t="str">
        <f si="71" t="shared"/>
        <v>Scoring</v>
      </c>
      <c r="I643" s="5" t="str">
        <f si="72" t="shared"/>
        <v>12</v>
      </c>
      <c r="J643" s="5" t="str">
        <f si="73" t="shared"/>
        <v>3500</v>
      </c>
      <c r="K643" s="5" t="str">
        <f si="70" t="shared"/>
        <v>Scoring123500full_score</v>
      </c>
    </row>
    <row ht="15" r="644" spans="1:11" x14ac:dyDescent="0.25">
      <c r="A644" s="11" t="str">
        <f>0</f>
        <v>    {</v>
      </c>
      <c r="B644" s="8"/>
      <c r="C644" s="8" t="str">
        <f si="74" t="shared"/>
        <v>"loan_amount": 3500,</v>
      </c>
      <c r="D644" s="8" t="str">
        <f si="77" t="shared"/>
        <v>"loan_amount": 3500,</v>
      </c>
      <c r="E644" s="5" t="str">
        <f si="75" t="shared"/>
        <v>loan_amount</v>
      </c>
      <c r="F644" s="5" t="str">
        <f si="76" t="shared"/>
        <v>3500</v>
      </c>
      <c r="H644" s="5" t="str">
        <f si="71" t="shared"/>
        <v>Scoring</v>
      </c>
      <c r="I644" s="5" t="str">
        <f si="72" t="shared"/>
        <v>12</v>
      </c>
      <c r="J644" s="5" t="str">
        <f si="73" t="shared"/>
        <v>3500</v>
      </c>
      <c r="K644" s="5" t="str">
        <f si="70" t="shared"/>
        <v>Scoring123500loan_amount</v>
      </c>
    </row>
    <row ht="15" r="645" spans="1:11" x14ac:dyDescent="0.25">
      <c r="A645" s="11" t="str">
        <f>0</f>
        <v>      "model_code": "individual-credit-engine-mariner-12-month",</v>
      </c>
      <c r="B645" s="8"/>
      <c r="C645" s="8" t="str">
        <f si="74" t="shared"/>
        <v>"annual_interest_rate": 0.3599,</v>
      </c>
      <c r="D645" s="8" t="str">
        <f si="77" t="shared"/>
        <v>"annual_interest_rate": 0.3599,</v>
      </c>
      <c r="E645" s="5" t="str">
        <f si="75" t="shared"/>
        <v>annual_interest_rate</v>
      </c>
      <c r="F645" s="5" t="str">
        <f si="76" t="shared"/>
        <v>0.3599</v>
      </c>
      <c r="H645" s="5" t="str">
        <f si="71" t="shared"/>
        <v>Scoring</v>
      </c>
      <c r="I645" s="5" t="str">
        <f si="72" t="shared"/>
        <v>12</v>
      </c>
      <c r="J645" s="5" t="str">
        <f si="73" t="shared"/>
        <v>3500</v>
      </c>
      <c r="K645" s="5" t="str">
        <f si="70" t="shared"/>
        <v>Scoring123500annual_interest_rate</v>
      </c>
    </row>
    <row ht="15" r="646" spans="1:11" x14ac:dyDescent="0.25">
      <c r="A646" s="11" t="str">
        <f>0</f>
        <v>      "amount_available": false,</v>
      </c>
      <c r="B646" s="8"/>
      <c r="C646" s="8" t="str">
        <f si="74" t="shared"/>
        <v>"origination_fee_rate": 0,</v>
      </c>
      <c r="D646" s="8" t="str">
        <f si="77" t="shared"/>
        <v>"origination_fee_rate": 0,</v>
      </c>
      <c r="E646" s="5" t="str">
        <f si="75" t="shared"/>
        <v>origination_fee_rate</v>
      </c>
      <c r="F646" s="5" t="str">
        <f si="76" t="shared"/>
        <v>0</v>
      </c>
      <c r="H646" s="5" t="str">
        <f si="71" t="shared"/>
        <v>Scoring</v>
      </c>
      <c r="I646" s="5" t="str">
        <f si="72" t="shared"/>
        <v>12</v>
      </c>
      <c r="J646" s="5" t="str">
        <f si="73" t="shared"/>
        <v>3500</v>
      </c>
      <c r="K646" s="5" t="str">
        <f si="70" t="shared"/>
        <v>Scoring123500origination_fee_rate</v>
      </c>
    </row>
    <row ht="15" r="647" spans="1:11" x14ac:dyDescent="0.25">
      <c r="A647" s="11" t="str">
        <f>0</f>
        <v>      "cosigner_required": false,</v>
      </c>
      <c r="B647" s="8"/>
      <c r="C647" s="8" t="str">
        <f si="74" t="shared"/>
        <v>"origination_fee_amount": 0,</v>
      </c>
      <c r="D647" s="8" t="str">
        <f si="77" t="shared"/>
        <v>"origination_fee_amount": 0,</v>
      </c>
      <c r="E647" s="5" t="str">
        <f si="75" t="shared"/>
        <v>origination_fee_amount</v>
      </c>
      <c r="F647" s="5" t="str">
        <f si="76" t="shared"/>
        <v>0</v>
      </c>
      <c r="H647" s="5" t="str">
        <f si="71" t="shared"/>
        <v>Scoring</v>
      </c>
      <c r="I647" s="5" t="str">
        <f si="72" t="shared"/>
        <v>12</v>
      </c>
      <c r="J647" s="5" t="str">
        <f si="73" t="shared"/>
        <v>3500</v>
      </c>
      <c r="K647" s="5" t="str">
        <f si="70" t="shared"/>
        <v>Scoring123500origination_fee_amount</v>
      </c>
    </row>
    <row ht="15" r="648" spans="1:11" x14ac:dyDescent="0.25">
      <c r="A648" s="11" t="str">
        <f>0</f>
        <v>      "apr_maximum": null,</v>
      </c>
      <c r="B648" s="8"/>
      <c r="C648" s="8" t="str">
        <f si="74" t="shared"/>
        <v>"apr": 0.3599,</v>
      </c>
      <c r="D648" s="8" t="str">
        <f si="77" t="shared"/>
        <v>"apr": 0.3599,</v>
      </c>
      <c r="E648" s="5" t="str">
        <f si="75" t="shared"/>
        <v>apr</v>
      </c>
      <c r="F648" s="5" t="str">
        <f si="76" t="shared"/>
        <v>0.3599</v>
      </c>
      <c r="H648" s="5" t="str">
        <f si="71" t="shared"/>
        <v>Scoring</v>
      </c>
      <c r="I648" s="5" t="str">
        <f si="72" t="shared"/>
        <v>12</v>
      </c>
      <c r="J648" s="5" t="str">
        <f si="73" t="shared"/>
        <v>3500</v>
      </c>
      <c r="K648" s="5" t="str">
        <f si="70" t="shared"/>
        <v>Scoring123500apr</v>
      </c>
    </row>
    <row ht="15" r="649" spans="1:11" x14ac:dyDescent="0.25">
      <c r="A649" s="11" t="str">
        <f>0</f>
        <v>      "loan_amount_minimum": null,</v>
      </c>
      <c r="B649" s="8"/>
      <c r="C649" s="8" t="str">
        <f si="74" t="shared"/>
        <v>"monthly_payment": 351.6,</v>
      </c>
      <c r="D649" s="8" t="str">
        <f si="77" t="shared"/>
        <v>"monthly_payment": 351.6,</v>
      </c>
      <c r="E649" s="5" t="str">
        <f si="75" t="shared"/>
        <v>monthly_payment</v>
      </c>
      <c r="F649" s="5" t="str">
        <f si="76" t="shared"/>
        <v>351.6</v>
      </c>
      <c r="H649" s="5" t="str">
        <f si="71" t="shared"/>
        <v>Scoring</v>
      </c>
      <c r="I649" s="5" t="str">
        <f si="72" t="shared"/>
        <v>12</v>
      </c>
      <c r="J649" s="5" t="str">
        <f si="73" t="shared"/>
        <v>3500</v>
      </c>
      <c r="K649" s="5" t="str">
        <f si="70" t="shared"/>
        <v>Scoring123500monthly_payment</v>
      </c>
    </row>
    <row ht="15" r="650" spans="1:11" x14ac:dyDescent="0.25">
      <c r="A650" s="11" t="str">
        <f>0</f>
        <v>      "credit_bureau_fico_score_loan_amount_cap": null,</v>
      </c>
      <c r="B650" s="8"/>
      <c r="C650" s="8" t="str">
        <f si="74" t="shared"/>
        <v>"term": 12,</v>
      </c>
      <c r="D650" s="8" t="str">
        <f si="77" t="shared"/>
        <v>"term": 12,</v>
      </c>
      <c r="E650" s="5" t="str">
        <f si="75" t="shared"/>
        <v>term</v>
      </c>
      <c r="F650" s="5" t="str">
        <f si="76" t="shared"/>
        <v>12</v>
      </c>
      <c r="H650" s="5" t="str">
        <f si="71" t="shared"/>
        <v>Scoring</v>
      </c>
      <c r="I650" s="5" t="str">
        <f si="72" t="shared"/>
        <v>12</v>
      </c>
      <c r="J650" s="5" t="str">
        <f si="73" t="shared"/>
        <v>3500</v>
      </c>
      <c r="K650" s="5" t="str">
        <f si="70" t="shared"/>
        <v>Scoring123500term</v>
      </c>
    </row>
    <row ht="15" r="651" spans="1:11" x14ac:dyDescent="0.25">
      <c r="A651" s="11" t="str">
        <f>0</f>
        <v>      "full_score": 175,</v>
      </c>
      <c r="B651" s="8"/>
      <c r="C651" s="8" t="str">
        <f si="74" t="shared"/>
        <v>"maximum_post_loan_detni": 0.5,</v>
      </c>
      <c r="D651" s="8" t="str">
        <f si="77" t="shared"/>
        <v>"maximum_post_loan_detni": 0.5,</v>
      </c>
      <c r="E651" s="5" t="str">
        <f si="75" t="shared"/>
        <v>maximum_post_loan_detni</v>
      </c>
      <c r="F651" s="5" t="str">
        <f si="76" t="shared"/>
        <v>0.5</v>
      </c>
      <c r="H651" s="5" t="str">
        <f si="71" t="shared"/>
        <v>Scoring</v>
      </c>
      <c r="I651" s="5" t="str">
        <f si="72" t="shared"/>
        <v>12</v>
      </c>
      <c r="J651" s="5" t="str">
        <f si="73" t="shared"/>
        <v>3500</v>
      </c>
      <c r="K651" s="5" t="str">
        <f si="70" t="shared"/>
        <v>Scoring123500maximum_post_loan_detni</v>
      </c>
    </row>
    <row ht="15" r="652" spans="1:11" x14ac:dyDescent="0.25">
      <c r="A652" s="11" t="str">
        <f>0</f>
        <v>      "loan_amount": 3250,</v>
      </c>
      <c r="B652" s="8"/>
      <c r="C652" s="8" t="str">
        <f si="74" t="shared"/>
        <v>"post_loan_debt_to_income": 0.21083999999999997,</v>
      </c>
      <c r="D652" s="8" t="str">
        <f si="77" t="shared"/>
        <v>"post_loan_debt_to_income": 0.21083999999999997,</v>
      </c>
      <c r="E652" s="5" t="str">
        <f si="75" t="shared"/>
        <v>post_loan_debt_to_income</v>
      </c>
      <c r="F652" s="5" t="str">
        <f si="76" t="shared"/>
        <v>0.21083999999999997</v>
      </c>
      <c r="H652" s="5" t="str">
        <f si="71" t="shared"/>
        <v>Scoring</v>
      </c>
      <c r="I652" s="5" t="str">
        <f si="72" t="shared"/>
        <v>12</v>
      </c>
      <c r="J652" s="5" t="str">
        <f si="73" t="shared"/>
        <v>3500</v>
      </c>
      <c r="K652" s="5" t="str">
        <f si="70" t="shared"/>
        <v>Scoring123500post_loan_debt_to_income</v>
      </c>
    </row>
    <row ht="15" r="653" spans="1:11" x14ac:dyDescent="0.25">
      <c r="A653" s="11" t="str">
        <f>0</f>
        <v>      "annual_interest_rate": 0.3599,</v>
      </c>
      <c r="B653" s="8"/>
      <c r="C653" s="8" t="str">
        <f si="74" t="shared"/>
        <v>"post_loan_debt_and_expenses_to_net_income": 0.46112,</v>
      </c>
      <c r="D653" s="8" t="str">
        <f si="77" t="shared"/>
        <v>"post_loan_debt_and_expenses_to_net_income": 0.46112,</v>
      </c>
      <c r="E653" s="5" t="str">
        <f si="75" t="shared"/>
        <v>post_loan_debt_and_expenses_to_net_income</v>
      </c>
      <c r="F653" s="5" t="str">
        <f si="76" t="shared"/>
        <v>0.46112</v>
      </c>
      <c r="H653" s="5" t="str">
        <f si="71" t="shared"/>
        <v>Scoring</v>
      </c>
      <c r="I653" s="5" t="str">
        <f si="72" t="shared"/>
        <v>12</v>
      </c>
      <c r="J653" s="5" t="str">
        <f si="73" t="shared"/>
        <v>3500</v>
      </c>
      <c r="K653" s="5" t="str">
        <f si="70" t="shared"/>
        <v>Scoring123500post_loan_debt_and_expenses_to_net_income</v>
      </c>
    </row>
    <row ht="15" r="654" spans="1:11" x14ac:dyDescent="0.25">
      <c r="A654" s="11" t="str">
        <f>0</f>
        <v>      "origination_fee_rate": 0,</v>
      </c>
      <c r="B654" s="8"/>
      <c r="C654" s="8" t="str">
        <f si="74" t="shared"/>
        <v>"post_loan_debt_to_net_income": 0.28112,</v>
      </c>
      <c r="D654" s="8" t="str">
        <f si="77" t="shared"/>
        <v>"post_loan_debt_to_net_income": 0.28112,</v>
      </c>
      <c r="E654" s="5" t="str">
        <f si="75" t="shared"/>
        <v>post_loan_debt_to_net_income</v>
      </c>
      <c r="F654" s="5" t="str">
        <f si="76" t="shared"/>
        <v>0.28112</v>
      </c>
      <c r="H654" s="5" t="str">
        <f si="71" t="shared"/>
        <v>Scoring</v>
      </c>
      <c r="I654" s="5" t="str">
        <f si="72" t="shared"/>
        <v>12</v>
      </c>
      <c r="J654" s="5" t="str">
        <f si="73" t="shared"/>
        <v>3500</v>
      </c>
      <c r="K654" s="5" t="str">
        <f si="70" t="shared"/>
        <v>Scoring123500post_loan_debt_to_net_income</v>
      </c>
    </row>
    <row ht="15" r="655" spans="1:11" x14ac:dyDescent="0.25">
      <c r="A655" s="11" t="str">
        <f>0</f>
        <v>      "origination_fee_amount": 0,</v>
      </c>
      <c r="B655" s="8"/>
      <c r="C655" s="8" t="str">
        <f si="74" t="shared"/>
        <v>"default_interest_rate": 0.3599,</v>
      </c>
      <c r="D655" s="8" t="str">
        <f si="77" t="shared"/>
        <v>"default_interest_rate": 0.3599,</v>
      </c>
      <c r="E655" s="5" t="str">
        <f si="75" t="shared"/>
        <v>default_interest_rate</v>
      </c>
      <c r="F655" s="5" t="str">
        <f si="76" t="shared"/>
        <v>0.3599</v>
      </c>
      <c r="H655" s="5" t="str">
        <f si="71" t="shared"/>
        <v>Scoring</v>
      </c>
      <c r="I655" s="5" t="str">
        <f si="72" t="shared"/>
        <v>12</v>
      </c>
      <c r="J655" s="5" t="str">
        <f si="73" t="shared"/>
        <v>3500</v>
      </c>
      <c r="K655" s="5" t="str">
        <f si="70" t="shared"/>
        <v>Scoring123500default_interest_rate</v>
      </c>
    </row>
    <row ht="15" r="656" spans="1:11" x14ac:dyDescent="0.25">
      <c r="A656" s="11" t="str">
        <f>0</f>
        <v>      "apr": 0.3599,</v>
      </c>
      <c r="B656" s="8"/>
      <c r="C656" s="8" t="str">
        <f si="74" t="shared"/>
        <v>"default_apr": 0.3599,</v>
      </c>
      <c r="D656" s="8" t="str">
        <f si="77" t="shared"/>
        <v>"default_apr": 0.3599,</v>
      </c>
      <c r="E656" s="5" t="str">
        <f si="75" t="shared"/>
        <v>default_apr</v>
      </c>
      <c r="F656" s="5" t="str">
        <f si="76" t="shared"/>
        <v>0.3599</v>
      </c>
      <c r="H656" s="5" t="str">
        <f si="71" t="shared"/>
        <v>Scoring</v>
      </c>
      <c r="I656" s="5" t="str">
        <f si="72" t="shared"/>
        <v>12</v>
      </c>
      <c r="J656" s="5" t="str">
        <f si="73" t="shared"/>
        <v>3500</v>
      </c>
      <c r="K656" s="5" t="str">
        <f si="70" t="shared"/>
        <v>Scoring123500default_apr</v>
      </c>
    </row>
    <row ht="15" r="657" spans="1:11" x14ac:dyDescent="0.25">
      <c r="A657" s="11" t="str">
        <f>0</f>
        <v>      "monthly_payment": 326.49,</v>
      </c>
      <c r="B657" s="8"/>
      <c r="C657" s="8" t="str">
        <f si="74" t="shared"/>
        <v>"default_monthly_payment": 351.6,</v>
      </c>
      <c r="D657" s="8" t="str">
        <f si="77" t="shared"/>
        <v>"default_monthly_payment": 351.6,</v>
      </c>
      <c r="E657" s="5" t="str">
        <f si="75" t="shared"/>
        <v>default_monthly_payment</v>
      </c>
      <c r="F657" s="5" t="str">
        <f si="76" t="shared"/>
        <v>351.6</v>
      </c>
      <c r="H657" s="5" t="str">
        <f si="71" t="shared"/>
        <v>Scoring</v>
      </c>
      <c r="I657" s="5" t="str">
        <f si="72" t="shared"/>
        <v>12</v>
      </c>
      <c r="J657" s="5" t="str">
        <f si="73" t="shared"/>
        <v>3500</v>
      </c>
      <c r="K657" s="5" t="str">
        <f si="70" t="shared"/>
        <v>Scoring123500default_monthly_payment</v>
      </c>
    </row>
    <row ht="15" r="658" spans="1:11" x14ac:dyDescent="0.25">
      <c r="A658" s="11" t="str">
        <f>0</f>
        <v>      "term": 12,</v>
      </c>
      <c r="B658" s="8"/>
      <c r="C658" s="8" t="str">
        <f si="74" t="shared"/>
        <v>"marginal_offer": 0,</v>
      </c>
      <c r="D658" s="8" t="str">
        <f si="77" t="shared"/>
        <v>"marginal_offer": 0,</v>
      </c>
      <c r="E658" s="5" t="str">
        <f si="75" t="shared"/>
        <v>marginal_offer</v>
      </c>
      <c r="F658" s="5" t="str">
        <f si="76" t="shared"/>
        <v>0</v>
      </c>
      <c r="H658" s="5" t="str">
        <f si="71" t="shared"/>
        <v>Scoring</v>
      </c>
      <c r="I658" s="5" t="str">
        <f si="72" t="shared"/>
        <v>12</v>
      </c>
      <c r="J658" s="5" t="str">
        <f si="73" t="shared"/>
        <v>3500</v>
      </c>
      <c r="K658" s="5" t="str">
        <f si="70" t="shared"/>
        <v>Scoring123500marginal_offer</v>
      </c>
    </row>
    <row ht="15" r="659" spans="1:11" x14ac:dyDescent="0.25">
      <c r="A659" s="11" t="str">
        <f>0</f>
        <v>      "maximum_post_loan_detni": 0.5,</v>
      </c>
      <c r="B659" s="8"/>
      <c r="C659" s="8" t="str">
        <f si="74" t="shared"/>
        <v>"applicant": "5d86a12d252a3503df29a75a",</v>
      </c>
      <c r="D659" s="8" t="str">
        <f si="77" t="shared"/>
        <v>"applicant": "5d86a12d252a3503df29a75a",</v>
      </c>
      <c r="E659" s="5" t="str">
        <f si="75" t="shared"/>
        <v>applicant</v>
      </c>
      <c r="F659" s="5" t="str">
        <f si="76" t="shared"/>
        <v>5d86a12d252a3503df29a75a</v>
      </c>
      <c r="H659" s="5" t="str">
        <f si="71" t="shared"/>
        <v>Scoring</v>
      </c>
      <c r="I659" s="5" t="str">
        <f si="72" t="shared"/>
        <v/>
      </c>
      <c r="J659" s="5" t="str">
        <f si="73" t="shared"/>
        <v/>
      </c>
      <c r="K659" s="5" t="str">
        <f si="70" t="shared"/>
        <v>Scoringapplicant</v>
      </c>
    </row>
    <row ht="15" r="660" spans="1:11" x14ac:dyDescent="0.25">
      <c r="A660" s="11" t="str">
        <f>0</f>
        <v>      "post_loan_debt_to_income": 0.37835759999999996,</v>
      </c>
      <c r="B660" s="8"/>
      <c r="C660" s="8" t="str">
        <f si="74" t="shared"/>
        <v>"product": "58f52e87924ecefde2ce3293"</v>
      </c>
      <c r="D660" s="8" t="str">
        <f si="77" t="shared"/>
        <v>"product": "58f52e87924ecefde2ce3293"</v>
      </c>
      <c r="E660" s="5" t="str">
        <f si="75" t="shared"/>
        <v>product</v>
      </c>
      <c r="F660" s="5" t="str">
        <f si="76" t="shared"/>
        <v>58f52e87924ecefde2ce3293</v>
      </c>
      <c r="H660" s="5" t="str">
        <f si="71" t="shared"/>
        <v>Scoring</v>
      </c>
      <c r="I660" s="5" t="str">
        <f si="72" t="shared"/>
        <v/>
      </c>
      <c r="J660" s="5" t="str">
        <f si="73" t="shared"/>
        <v/>
      </c>
      <c r="K660" s="5" t="str">
        <f si="70" t="shared"/>
        <v>Scoringproduct</v>
      </c>
    </row>
    <row ht="15" r="661" spans="1:11" x14ac:dyDescent="0.25">
      <c r="A661" s="11" t="str">
        <f>0</f>
        <v>      "post_loan_debt_and_expenses_to_net_income": 0.6427736470588234,</v>
      </c>
      <c r="B661" s="8"/>
      <c r="C661" s="8" t="str">
        <f si="74" t="shared"/>
        <v/>
      </c>
      <c r="D661" s="8" t="str">
        <f si="77" t="shared"/>
        <v/>
      </c>
      <c r="E661" s="5" t="str">
        <f si="75" t="shared"/>
        <v/>
      </c>
      <c r="F661" s="5" t="str">
        <f si="76" t="shared"/>
        <v/>
      </c>
      <c r="H661" s="5" t="str">
        <f si="71" t="shared"/>
        <v>Scoring</v>
      </c>
      <c r="I661" s="5" t="str">
        <f si="72" t="shared"/>
        <v/>
      </c>
      <c r="J661" s="5" t="str">
        <f si="73" t="shared"/>
        <v/>
      </c>
      <c r="K661" s="5" t="str">
        <f si="70" t="shared"/>
        <v>Scoring</v>
      </c>
    </row>
    <row ht="15" r="662" spans="1:11" x14ac:dyDescent="0.25">
      <c r="A662" s="11" t="str">
        <f>0</f>
        <v>      "post_loan_debt_to_net_income": 0.4451265882352941,</v>
      </c>
      <c r="B662" s="8"/>
      <c r="C662" s="8" t="str">
        <f si="74" t="shared"/>
        <v/>
      </c>
      <c r="D662" s="8" t="str">
        <f si="77" t="shared"/>
        <v/>
      </c>
      <c r="E662" s="5" t="str">
        <f si="75" t="shared"/>
        <v/>
      </c>
      <c r="F662" s="5" t="str">
        <f si="76" t="shared"/>
        <v/>
      </c>
      <c r="H662" s="5" t="str">
        <f si="71" t="shared"/>
        <v>Scoring</v>
      </c>
      <c r="I662" s="5" t="str">
        <f si="72" t="shared"/>
        <v/>
      </c>
      <c r="J662" s="5" t="str">
        <f si="73" t="shared"/>
        <v/>
      </c>
      <c r="K662" s="5" t="str">
        <f si="70" t="shared"/>
        <v>Scoring</v>
      </c>
    </row>
    <row ht="15" r="663" spans="1:11" x14ac:dyDescent="0.25">
      <c r="A663" s="11" t="str">
        <f>0</f>
        <v>      "default_interest_rate": 0.3599,</v>
      </c>
      <c r="B663" s="8"/>
      <c r="C663" s="8" t="str">
        <f si="74" t="shared"/>
        <v>"model_code": "individual-credit-engine-mariner-12-month",</v>
      </c>
      <c r="D663" s="8" t="str">
        <f si="77" t="shared"/>
        <v>"model_code": "individual-credit-engine-mariner-12-month",</v>
      </c>
      <c r="E663" s="5" t="str">
        <f si="75" t="shared"/>
        <v>model_code</v>
      </c>
      <c r="F663" s="5" t="str">
        <f si="76" t="shared"/>
        <v>individual-credit-engine-mariner-12-month</v>
      </c>
      <c r="H663" s="5" t="str">
        <f si="71" t="shared"/>
        <v>Scoring</v>
      </c>
      <c r="I663" s="5" t="str">
        <f si="72" t="shared"/>
        <v>12</v>
      </c>
      <c r="J663" s="5" t="str">
        <f si="73" t="shared"/>
        <v>3750</v>
      </c>
      <c r="K663" s="5" t="str">
        <f si="70" t="shared"/>
        <v>Scoring123750model_code</v>
      </c>
    </row>
    <row ht="15" r="664" spans="1:11" x14ac:dyDescent="0.25">
      <c r="A664" s="11" t="str">
        <f>0</f>
        <v>      "default_apr": 0.3599,</v>
      </c>
      <c r="B664" s="8"/>
      <c r="C664" s="8" t="str">
        <f si="74" t="shared"/>
        <v>"amount_available": false,</v>
      </c>
      <c r="D664" s="8" t="str">
        <f si="77" t="shared"/>
        <v>"amount_available": false,</v>
      </c>
      <c r="E664" s="5" t="str">
        <f si="75" t="shared"/>
        <v>amount_available</v>
      </c>
      <c r="F664" s="5" t="str">
        <f si="76" t="shared"/>
        <v>false</v>
      </c>
      <c r="H664" s="5" t="str">
        <f si="71" t="shared"/>
        <v>Scoring</v>
      </c>
      <c r="I664" s="5" t="str">
        <f si="72" t="shared"/>
        <v>12</v>
      </c>
      <c r="J664" s="5" t="str">
        <f si="73" t="shared"/>
        <v>3750</v>
      </c>
      <c r="K664" s="5" t="str">
        <f si="70" t="shared"/>
        <v>Scoring123750amount_available</v>
      </c>
    </row>
    <row ht="15" r="665" spans="1:11" x14ac:dyDescent="0.25">
      <c r="A665" s="11" t="str">
        <f>0</f>
        <v>      "default_monthly_payment": 326.49,</v>
      </c>
      <c r="B665" s="8"/>
      <c r="C665" s="8" t="str">
        <f si="74" t="shared"/>
        <v>"cosigner_required": false,</v>
      </c>
      <c r="D665" s="8" t="str">
        <f si="77" t="shared"/>
        <v>"cosigner_required": false,</v>
      </c>
      <c r="E665" s="5" t="str">
        <f si="75" t="shared"/>
        <v>cosigner_required</v>
      </c>
      <c r="F665" s="5" t="str">
        <f si="76" t="shared"/>
        <v>false</v>
      </c>
      <c r="H665" s="5" t="str">
        <f si="71" t="shared"/>
        <v>Scoring</v>
      </c>
      <c r="I665" s="5" t="str">
        <f si="72" t="shared"/>
        <v>12</v>
      </c>
      <c r="J665" s="5" t="str">
        <f si="73" t="shared"/>
        <v>3750</v>
      </c>
      <c r="K665" s="5" t="str">
        <f si="70" t="shared"/>
        <v>Scoring123750cosigner_required</v>
      </c>
    </row>
    <row ht="15" r="666" spans="1:11" x14ac:dyDescent="0.25">
      <c r="A666" s="11" t="str">
        <f>0</f>
        <v>      "pricing_grade": "Grade E",</v>
      </c>
      <c r="B666" s="8"/>
      <c r="C666" s="8" t="str">
        <f si="74" t="shared"/>
        <v>"apr_maximum": null,</v>
      </c>
      <c r="D666" s="8" t="str">
        <f si="77" t="shared"/>
        <v>"apr_maximum": null,</v>
      </c>
      <c r="E666" s="5" t="str">
        <f si="75" t="shared"/>
        <v>apr_maximum</v>
      </c>
      <c r="F666" s="5" t="str">
        <f si="76" t="shared"/>
        <v>null</v>
      </c>
      <c r="H666" s="5" t="str">
        <f si="71" t="shared"/>
        <v>Scoring</v>
      </c>
      <c r="I666" s="5" t="str">
        <f si="72" t="shared"/>
        <v>12</v>
      </c>
      <c r="J666" s="5" t="str">
        <f si="73" t="shared"/>
        <v>3750</v>
      </c>
      <c r="K666" s="5" t="str">
        <f si="70" t="shared"/>
        <v>Scoring123750apr_maximum</v>
      </c>
    </row>
    <row ht="15" r="667" spans="1:11" x14ac:dyDescent="0.25">
      <c r="A667" s="11" t="str">
        <f>0</f>
        <v>      "marginal_offer": 2500,</v>
      </c>
      <c r="B667" s="8"/>
      <c r="C667" s="8" t="str">
        <f si="74" t="shared"/>
        <v>"loan_amount_minimum": null,</v>
      </c>
      <c r="D667" s="8" t="str">
        <f si="77" t="shared"/>
        <v>"loan_amount_minimum": null,</v>
      </c>
      <c r="E667" s="5" t="str">
        <f si="75" t="shared"/>
        <v>loan_amount_minimum</v>
      </c>
      <c r="F667" s="5" t="str">
        <f si="76" t="shared"/>
        <v>null</v>
      </c>
      <c r="H667" s="5" t="str">
        <f si="71" t="shared"/>
        <v>Scoring</v>
      </c>
      <c r="I667" s="5" t="str">
        <f si="72" t="shared"/>
        <v>12</v>
      </c>
      <c r="J667" s="5" t="str">
        <f si="73" t="shared"/>
        <v>3750</v>
      </c>
      <c r="K667" s="5" t="str">
        <f si="70" t="shared"/>
        <v>Scoring123750loan_amount_minimum</v>
      </c>
    </row>
    <row ht="15" r="668" spans="1:11" x14ac:dyDescent="0.25">
      <c r="A668" s="11" t="str">
        <f>0</f>
        <v>      "payment_to_income": 0.2051246073298429,</v>
      </c>
      <c r="B668" s="8"/>
      <c r="C668" s="8" t="str">
        <f si="74" t="shared"/>
        <v>"credit_bureau_fico_score_loan_amount_cap": null,</v>
      </c>
      <c r="D668" s="8" t="str">
        <f si="77" t="shared"/>
        <v>"credit_bureau_fico_score_loan_amount_cap": null,</v>
      </c>
      <c r="E668" s="5" t="str">
        <f si="75" t="shared"/>
        <v>credit_bureau_fico_score_loan_amount_cap</v>
      </c>
      <c r="F668" s="5" t="str">
        <f si="76" t="shared"/>
        <v>null</v>
      </c>
      <c r="H668" s="5" t="str">
        <f si="71" t="shared"/>
        <v>Scoring</v>
      </c>
      <c r="I668" s="5" t="str">
        <f si="72" t="shared"/>
        <v>12</v>
      </c>
      <c r="J668" s="5" t="str">
        <f si="73" t="shared"/>
        <v>3750</v>
      </c>
      <c r="K668" s="5" t="str">
        <f si="70" t="shared"/>
        <v>Scoring123750credit_bureau_fico_score_loan_amount_cap</v>
      </c>
    </row>
    <row ht="15" r="669" spans="1:11" x14ac:dyDescent="0.25">
      <c r="A669" s="11" t="str">
        <f>0</f>
        <v>      "applicant": "5efa0973f3df2b0491a21f02",</v>
      </c>
      <c r="B669" s="8"/>
      <c r="C669" s="8" t="str">
        <f si="74" t="shared"/>
        <v>"full_score": 128,</v>
      </c>
      <c r="D669" s="8" t="str">
        <f si="77" t="shared"/>
        <v>"full_score": 128,</v>
      </c>
      <c r="E669" s="5" t="str">
        <f si="75" t="shared"/>
        <v>full_score</v>
      </c>
      <c r="F669" s="5" t="str">
        <f si="76" t="shared"/>
        <v>128</v>
      </c>
      <c r="H669" s="5" t="str">
        <f si="71" t="shared"/>
        <v>Scoring</v>
      </c>
      <c r="I669" s="5" t="str">
        <f si="72" t="shared"/>
        <v>12</v>
      </c>
      <c r="J669" s="5" t="str">
        <f si="73" t="shared"/>
        <v>3750</v>
      </c>
      <c r="K669" s="5" t="str">
        <f si="70" t="shared"/>
        <v>Scoring123750full_score</v>
      </c>
    </row>
    <row ht="15" r="670" spans="1:11" x14ac:dyDescent="0.25">
      <c r="A670" s="11" t="str">
        <f>0</f>
        <v>      "product": "58f52e87924ecefde2ce3293"</v>
      </c>
      <c r="B670" s="8"/>
      <c r="C670" s="8" t="str">
        <f si="74" t="shared"/>
        <v>"loan_amount": 3750,</v>
      </c>
      <c r="D670" s="8" t="str">
        <f si="77" t="shared"/>
        <v>"loan_amount": 3750,</v>
      </c>
      <c r="E670" s="5" t="str">
        <f si="75" t="shared"/>
        <v>loan_amount</v>
      </c>
      <c r="F670" s="5" t="str">
        <f si="76" t="shared"/>
        <v>3750</v>
      </c>
      <c r="H670" s="5" t="str">
        <f si="71" t="shared"/>
        <v>Scoring</v>
      </c>
      <c r="I670" s="5" t="str">
        <f si="72" t="shared"/>
        <v>12</v>
      </c>
      <c r="J670" s="5" t="str">
        <f si="73" t="shared"/>
        <v>3750</v>
      </c>
      <c r="K670" s="5" t="str">
        <f si="70" t="shared"/>
        <v>Scoring123750loan_amount</v>
      </c>
    </row>
    <row ht="15" r="671" spans="1:11" x14ac:dyDescent="0.25">
      <c r="A671" s="11" t="str">
        <f>0</f>
        <v>    },</v>
      </c>
      <c r="B671" s="8"/>
      <c r="C671" s="8" t="str">
        <f si="74" t="shared"/>
        <v>"annual_interest_rate": 0.3599,</v>
      </c>
      <c r="D671" s="8" t="str">
        <f si="77" t="shared"/>
        <v>"annual_interest_rate": 0.3599,</v>
      </c>
      <c r="E671" s="5" t="str">
        <f si="75" t="shared"/>
        <v>annual_interest_rate</v>
      </c>
      <c r="F671" s="5" t="str">
        <f si="76" t="shared"/>
        <v>0.3599</v>
      </c>
      <c r="H671" s="5" t="str">
        <f si="71" t="shared"/>
        <v>Scoring</v>
      </c>
      <c r="I671" s="5" t="str">
        <f si="72" t="shared"/>
        <v>12</v>
      </c>
      <c r="J671" s="5" t="str">
        <f si="73" t="shared"/>
        <v>3750</v>
      </c>
      <c r="K671" s="5" t="str">
        <f si="70" t="shared"/>
        <v>Scoring123750annual_interest_rate</v>
      </c>
    </row>
    <row ht="15" r="672" spans="1:11" x14ac:dyDescent="0.25">
      <c r="A672" s="11" t="str">
        <f>0</f>
        <v>    {</v>
      </c>
      <c r="B672" s="8"/>
      <c r="C672" s="8" t="str">
        <f si="74" t="shared"/>
        <v>"origination_fee_rate": 0,</v>
      </c>
      <c r="D672" s="8" t="str">
        <f si="77" t="shared"/>
        <v>"origination_fee_rate": 0,</v>
      </c>
      <c r="E672" s="5" t="str">
        <f si="75" t="shared"/>
        <v>origination_fee_rate</v>
      </c>
      <c r="F672" s="5" t="str">
        <f si="76" t="shared"/>
        <v>0</v>
      </c>
      <c r="H672" s="5" t="str">
        <f si="71" t="shared"/>
        <v>Scoring</v>
      </c>
      <c r="I672" s="5" t="str">
        <f si="72" t="shared"/>
        <v>12</v>
      </c>
      <c r="J672" s="5" t="str">
        <f si="73" t="shared"/>
        <v>3750</v>
      </c>
      <c r="K672" s="5" t="str">
        <f si="70" t="shared"/>
        <v>Scoring123750origination_fee_rate</v>
      </c>
    </row>
    <row ht="15" r="673" spans="1:11" x14ac:dyDescent="0.25">
      <c r="A673" s="11" t="str">
        <f>0</f>
        <v>      "model_code": "individual-credit-engine-mariner-12-month",</v>
      </c>
      <c r="B673" s="8"/>
      <c r="C673" s="8" t="str">
        <f si="74" t="shared"/>
        <v>"origination_fee_amount": 0,</v>
      </c>
      <c r="D673" s="8" t="str">
        <f si="77" t="shared"/>
        <v>"origination_fee_amount": 0,</v>
      </c>
      <c r="E673" s="5" t="str">
        <f si="75" t="shared"/>
        <v>origination_fee_amount</v>
      </c>
      <c r="F673" s="5" t="str">
        <f si="76" t="shared"/>
        <v>0</v>
      </c>
      <c r="H673" s="5" t="str">
        <f si="71" t="shared"/>
        <v>Scoring</v>
      </c>
      <c r="I673" s="5" t="str">
        <f si="72" t="shared"/>
        <v>12</v>
      </c>
      <c r="J673" s="5" t="str">
        <f si="73" t="shared"/>
        <v>3750</v>
      </c>
      <c r="K673" s="5" t="str">
        <f si="70" t="shared"/>
        <v>Scoring123750origination_fee_amount</v>
      </c>
    </row>
    <row ht="15" r="674" spans="1:11" x14ac:dyDescent="0.25">
      <c r="A674" s="11" t="str">
        <f>0</f>
        <v>      "amount_available": false,</v>
      </c>
      <c r="B674" s="8"/>
      <c r="C674" s="8" t="str">
        <f si="74" t="shared"/>
        <v>"apr": 0.3599,</v>
      </c>
      <c r="D674" s="8" t="str">
        <f si="77" t="shared"/>
        <v>"apr": 0.3599,</v>
      </c>
      <c r="E674" s="5" t="str">
        <f si="75" t="shared"/>
        <v>apr</v>
      </c>
      <c r="F674" s="5" t="str">
        <f si="76" t="shared"/>
        <v>0.3599</v>
      </c>
      <c r="H674" s="5" t="str">
        <f si="71" t="shared"/>
        <v>Scoring</v>
      </c>
      <c r="I674" s="5" t="str">
        <f si="72" t="shared"/>
        <v>12</v>
      </c>
      <c r="J674" s="5" t="str">
        <f si="73" t="shared"/>
        <v>3750</v>
      </c>
      <c r="K674" s="5" t="str">
        <f si="70" t="shared"/>
        <v>Scoring123750apr</v>
      </c>
    </row>
    <row ht="15" r="675" spans="1:11" x14ac:dyDescent="0.25">
      <c r="A675" s="11" t="str">
        <f>0</f>
        <v>      "cosigner_required": false,</v>
      </c>
      <c r="B675" s="8"/>
      <c r="C675" s="8" t="str">
        <f si="74" t="shared"/>
        <v>"monthly_payment": 376.71,</v>
      </c>
      <c r="D675" s="8" t="str">
        <f si="77" t="shared"/>
        <v>"monthly_payment": 376.71,</v>
      </c>
      <c r="E675" s="5" t="str">
        <f si="75" t="shared"/>
        <v>monthly_payment</v>
      </c>
      <c r="F675" s="5" t="str">
        <f si="76" t="shared"/>
        <v>376.71</v>
      </c>
      <c r="H675" s="5" t="str">
        <f si="71" t="shared"/>
        <v>Scoring</v>
      </c>
      <c r="I675" s="5" t="str">
        <f si="72" t="shared"/>
        <v>12</v>
      </c>
      <c r="J675" s="5" t="str">
        <f si="73" t="shared"/>
        <v>3750</v>
      </c>
      <c r="K675" s="5" t="str">
        <f si="70" t="shared"/>
        <v>Scoring123750monthly_payment</v>
      </c>
    </row>
    <row ht="15" r="676" spans="1:11" x14ac:dyDescent="0.25">
      <c r="A676" s="11" t="str">
        <f>0</f>
        <v>      "apr_maximum": null,</v>
      </c>
      <c r="B676" s="8"/>
      <c r="C676" s="8" t="str">
        <f si="74" t="shared"/>
        <v>"term": 12,</v>
      </c>
      <c r="D676" s="8" t="str">
        <f si="77" t="shared"/>
        <v>"term": 12,</v>
      </c>
      <c r="E676" s="5" t="str">
        <f si="75" t="shared"/>
        <v>term</v>
      </c>
      <c r="F676" s="5" t="str">
        <f si="76" t="shared"/>
        <v>12</v>
      </c>
      <c r="H676" s="5" t="str">
        <f si="71" t="shared"/>
        <v>Scoring</v>
      </c>
      <c r="I676" s="5" t="str">
        <f si="72" t="shared"/>
        <v>12</v>
      </c>
      <c r="J676" s="5" t="str">
        <f si="73" t="shared"/>
        <v>3750</v>
      </c>
      <c r="K676" s="5" t="str">
        <f ref="K676:K739" si="78" t="shared">H676&amp;I676&amp;J676&amp;E676</f>
        <v>Scoring123750term</v>
      </c>
    </row>
    <row ht="15" r="677" spans="1:11" x14ac:dyDescent="0.25">
      <c r="A677" s="11" t="str">
        <f>0</f>
        <v>      "loan_amount_minimum": null,</v>
      </c>
      <c r="B677" s="8"/>
      <c r="C677" s="8" t="str">
        <f si="74" t="shared"/>
        <v>"maximum_post_loan_detni": 0.5,</v>
      </c>
      <c r="D677" s="8" t="str">
        <f si="77" t="shared"/>
        <v>"maximum_post_loan_detni": 0.5,</v>
      </c>
      <c r="E677" s="5" t="str">
        <f si="75" t="shared"/>
        <v>maximum_post_loan_detni</v>
      </c>
      <c r="F677" s="5" t="str">
        <f si="76" t="shared"/>
        <v>0.5</v>
      </c>
      <c r="H677" s="5" t="str">
        <f ref="H677:H740" si="79" t="shared">IF(E677="score_table","Scoring",IF(E677="offer_table","Offer",IF(E677="parsed",TEXT(0,""),TEXT(H676,""))))</f>
        <v>Scoring</v>
      </c>
      <c r="I677" s="5" t="str">
        <f ref="I677:I740" si="80" t="shared">IFERROR(IF(H677="Scoring",VLOOKUP("term",E669:F690,2,FALSE),IF(H677="Offer",VLOOKUP("term",E672:F687,2,FALSE),TEXT(0,""))),TEXT(0,""))</f>
        <v>12</v>
      </c>
      <c r="J677" s="5" t="str">
        <f ref="J677:J740" si="81" t="shared">IFERROR(IF(H677="Scoring",VLOOKUP("loan_amount",E663:F684,2,FALSE),IF(H677="Offer",VLOOKUP("loan_amount",E666:F681,2,FALSE),TEXT(0,""))),TEXT(0,""))</f>
        <v>3750</v>
      </c>
      <c r="K677" s="5" t="str">
        <f si="78" t="shared"/>
        <v>Scoring123750maximum_post_loan_detni</v>
      </c>
    </row>
    <row ht="15" r="678" spans="1:11" x14ac:dyDescent="0.25">
      <c r="A678" s="11" t="str">
        <f>0</f>
        <v>      "credit_bureau_fico_score_loan_amount_cap": null,</v>
      </c>
      <c r="B678" s="8"/>
      <c r="C678" s="8" t="str">
        <f ref="C678:C741" si="82" t="shared">IFERROR(RIGHT(A678,LEN(A678)-FIND("""",A678)+1),"")</f>
        <v>"post_loan_debt_to_income": 0.2146065,</v>
      </c>
      <c r="D678" s="8" t="str">
        <f si="77" t="shared"/>
        <v>"post_loan_debt_to_income": 0.2146065,</v>
      </c>
      <c r="E678" s="5" t="str">
        <f ref="E678:E741" si="83" t="shared">TRIM(IFERROR(SUBSTITUTE(LEFT(D678,FIND(":",D678)-1),"""",""),""))</f>
        <v>post_loan_debt_to_income</v>
      </c>
      <c r="F678" s="5" t="str">
        <f ref="F678:F741" si="84" t="shared">TRIM(IFERROR(SUBSTITUTE(SUBSTITUTE(RIGHT(D678,LEN(D678)-FIND(":",D678)),"""",""),",",""),""))</f>
        <v>0.2146065</v>
      </c>
      <c r="H678" s="5" t="str">
        <f si="79" t="shared"/>
        <v>Scoring</v>
      </c>
      <c r="I678" s="5" t="str">
        <f si="80" t="shared"/>
        <v>12</v>
      </c>
      <c r="J678" s="5" t="str">
        <f si="81" t="shared"/>
        <v>3750</v>
      </c>
      <c r="K678" s="5" t="str">
        <f si="78" t="shared"/>
        <v>Scoring123750post_loan_debt_to_income</v>
      </c>
    </row>
    <row ht="15" r="679" spans="1:11" x14ac:dyDescent="0.25">
      <c r="A679" s="11" t="str">
        <f>0</f>
        <v>      "full_score": 175,</v>
      </c>
      <c r="B679" s="8"/>
      <c r="C679" s="8" t="str">
        <f si="82" t="shared"/>
        <v>"post_loan_debt_and_expenses_to_net_income": 0.466142,</v>
      </c>
      <c r="D679" s="8" t="str">
        <f ref="D679:D742" si="85" t="shared">SUBSTITUTE(SUBSTITUTE(C679,":"&amp;CHAR(160),":"),CHAR(160)," ")</f>
        <v>"post_loan_debt_and_expenses_to_net_income": 0.466142,</v>
      </c>
      <c r="E679" s="5" t="str">
        <f si="83" t="shared"/>
        <v>post_loan_debt_and_expenses_to_net_income</v>
      </c>
      <c r="F679" s="5" t="str">
        <f si="84" t="shared"/>
        <v>0.466142</v>
      </c>
      <c r="H679" s="5" t="str">
        <f si="79" t="shared"/>
        <v>Scoring</v>
      </c>
      <c r="I679" s="5" t="str">
        <f si="80" t="shared"/>
        <v>12</v>
      </c>
      <c r="J679" s="5" t="str">
        <f si="81" t="shared"/>
        <v>3750</v>
      </c>
      <c r="K679" s="5" t="str">
        <f si="78" t="shared"/>
        <v>Scoring123750post_loan_debt_and_expenses_to_net_income</v>
      </c>
    </row>
    <row ht="15" r="680" spans="1:11" x14ac:dyDescent="0.25">
      <c r="A680" s="11" t="str">
        <f>0</f>
        <v>      "loan_amount": 3500,</v>
      </c>
      <c r="B680" s="8"/>
      <c r="C680" s="8" t="str">
        <f si="82" t="shared"/>
        <v>"post_loan_debt_to_net_income": 0.286142,</v>
      </c>
      <c r="D680" s="8" t="str">
        <f si="85" t="shared"/>
        <v>"post_loan_debt_to_net_income": 0.286142,</v>
      </c>
      <c r="E680" s="5" t="str">
        <f si="83" t="shared"/>
        <v>post_loan_debt_to_net_income</v>
      </c>
      <c r="F680" s="5" t="str">
        <f si="84" t="shared"/>
        <v>0.286142</v>
      </c>
      <c r="H680" s="5" t="str">
        <f si="79" t="shared"/>
        <v>Scoring</v>
      </c>
      <c r="I680" s="5" t="str">
        <f si="80" t="shared"/>
        <v>12</v>
      </c>
      <c r="J680" s="5" t="str">
        <f si="81" t="shared"/>
        <v>3750</v>
      </c>
      <c r="K680" s="5" t="str">
        <f si="78" t="shared"/>
        <v>Scoring123750post_loan_debt_to_net_income</v>
      </c>
    </row>
    <row ht="15" r="681" spans="1:11" x14ac:dyDescent="0.25">
      <c r="A681" s="11" t="str">
        <f>0</f>
        <v>      "annual_interest_rate": 0.3599,</v>
      </c>
      <c r="B681" s="8"/>
      <c r="C681" s="8" t="str">
        <f si="82" t="shared"/>
        <v>"default_interest_rate": 0.3599,</v>
      </c>
      <c r="D681" s="8" t="str">
        <f si="85" t="shared"/>
        <v>"default_interest_rate": 0.3599,</v>
      </c>
      <c r="E681" s="5" t="str">
        <f si="83" t="shared"/>
        <v>default_interest_rate</v>
      </c>
      <c r="F681" s="5" t="str">
        <f si="84" t="shared"/>
        <v>0.3599</v>
      </c>
      <c r="H681" s="5" t="str">
        <f si="79" t="shared"/>
        <v>Scoring</v>
      </c>
      <c r="I681" s="5" t="str">
        <f si="80" t="shared"/>
        <v>12</v>
      </c>
      <c r="J681" s="5" t="str">
        <f si="81" t="shared"/>
        <v>3750</v>
      </c>
      <c r="K681" s="5" t="str">
        <f si="78" t="shared"/>
        <v>Scoring123750default_interest_rate</v>
      </c>
    </row>
    <row ht="15" r="682" spans="1:11" x14ac:dyDescent="0.25">
      <c r="A682" s="11" t="str">
        <f>0</f>
        <v>      "origination_fee_rate": 0,</v>
      </c>
      <c r="B682" s="8"/>
      <c r="C682" s="8" t="str">
        <f si="82" t="shared"/>
        <v>"default_apr": 0.3599,</v>
      </c>
      <c r="D682" s="8" t="str">
        <f si="85" t="shared"/>
        <v>"default_apr": 0.3599,</v>
      </c>
      <c r="E682" s="5" t="str">
        <f si="83" t="shared"/>
        <v>default_apr</v>
      </c>
      <c r="F682" s="5" t="str">
        <f si="84" t="shared"/>
        <v>0.3599</v>
      </c>
      <c r="H682" s="5" t="str">
        <f si="79" t="shared"/>
        <v>Scoring</v>
      </c>
      <c r="I682" s="5" t="str">
        <f si="80" t="shared"/>
        <v>12</v>
      </c>
      <c r="J682" s="5" t="str">
        <f si="81" t="shared"/>
        <v>3750</v>
      </c>
      <c r="K682" s="5" t="str">
        <f si="78" t="shared"/>
        <v>Scoring123750default_apr</v>
      </c>
    </row>
    <row ht="15" r="683" spans="1:11" x14ac:dyDescent="0.25">
      <c r="A683" s="11" t="str">
        <f>0</f>
        <v>      "origination_fee_amount": 0,</v>
      </c>
      <c r="B683" s="8"/>
      <c r="C683" s="8" t="str">
        <f si="82" t="shared"/>
        <v>"default_monthly_payment": 376.71,</v>
      </c>
      <c r="D683" s="8" t="str">
        <f si="85" t="shared"/>
        <v>"default_monthly_payment": 376.71,</v>
      </c>
      <c r="E683" s="5" t="str">
        <f si="83" t="shared"/>
        <v>default_monthly_payment</v>
      </c>
      <c r="F683" s="5" t="str">
        <f si="84" t="shared"/>
        <v>376.71</v>
      </c>
      <c r="H683" s="5" t="str">
        <f si="79" t="shared"/>
        <v>Scoring</v>
      </c>
      <c r="I683" s="5" t="str">
        <f si="80" t="shared"/>
        <v>12</v>
      </c>
      <c r="J683" s="5" t="str">
        <f si="81" t="shared"/>
        <v>3750</v>
      </c>
      <c r="K683" s="5" t="str">
        <f si="78" t="shared"/>
        <v>Scoring123750default_monthly_payment</v>
      </c>
    </row>
    <row ht="15" r="684" spans="1:11" x14ac:dyDescent="0.25">
      <c r="A684" s="11" t="str">
        <f>0</f>
        <v>      "apr": 0.3599,</v>
      </c>
      <c r="B684" s="8"/>
      <c r="C684" s="8" t="str">
        <f si="82" t="shared"/>
        <v>"marginal_offer": 0,</v>
      </c>
      <c r="D684" s="8" t="str">
        <f si="85" t="shared"/>
        <v>"marginal_offer": 0,</v>
      </c>
      <c r="E684" s="5" t="str">
        <f si="83" t="shared"/>
        <v>marginal_offer</v>
      </c>
      <c r="F684" s="5" t="str">
        <f si="84" t="shared"/>
        <v>0</v>
      </c>
      <c r="H684" s="5" t="str">
        <f si="79" t="shared"/>
        <v>Scoring</v>
      </c>
      <c r="I684" s="5" t="str">
        <f si="80" t="shared"/>
        <v>12</v>
      </c>
      <c r="J684" s="5" t="str">
        <f si="81" t="shared"/>
        <v>3750</v>
      </c>
      <c r="K684" s="5" t="str">
        <f si="78" t="shared"/>
        <v>Scoring123750marginal_offer</v>
      </c>
    </row>
    <row ht="15" r="685" spans="1:11" x14ac:dyDescent="0.25">
      <c r="A685" s="11" t="str">
        <f>0</f>
        <v>      "monthly_payment": 351.6,</v>
      </c>
      <c r="B685" s="8"/>
      <c r="C685" s="8" t="str">
        <f si="82" t="shared"/>
        <v>"applicant": "5d86a12d252a3503df29a75a",</v>
      </c>
      <c r="D685" s="8" t="str">
        <f si="85" t="shared"/>
        <v>"applicant": "5d86a12d252a3503df29a75a",</v>
      </c>
      <c r="E685" s="5" t="str">
        <f si="83" t="shared"/>
        <v>applicant</v>
      </c>
      <c r="F685" s="5" t="str">
        <f si="84" t="shared"/>
        <v>5d86a12d252a3503df29a75a</v>
      </c>
      <c r="H685" s="5" t="str">
        <f si="79" t="shared"/>
        <v>Scoring</v>
      </c>
      <c r="I685" s="5" t="str">
        <f si="80" t="shared"/>
        <v/>
      </c>
      <c r="J685" s="5" t="str">
        <f si="81" t="shared"/>
        <v/>
      </c>
      <c r="K685" s="5" t="str">
        <f si="78" t="shared"/>
        <v>Scoringapplicant</v>
      </c>
    </row>
    <row ht="15" r="686" spans="1:11" x14ac:dyDescent="0.25">
      <c r="A686" s="11" t="str">
        <f>0</f>
        <v>      "term": 12,</v>
      </c>
      <c r="B686" s="8"/>
      <c r="C686" s="8" t="str">
        <f si="82" t="shared"/>
        <v>"product": "58f52e87924ecefde2ce3293"</v>
      </c>
      <c r="D686" s="8" t="str">
        <f si="85" t="shared"/>
        <v>"product": "58f52e87924ecefde2ce3293"</v>
      </c>
      <c r="E686" s="5" t="str">
        <f si="83" t="shared"/>
        <v>product</v>
      </c>
      <c r="F686" s="5" t="str">
        <f si="84" t="shared"/>
        <v>58f52e87924ecefde2ce3293</v>
      </c>
      <c r="H686" s="5" t="str">
        <f si="79" t="shared"/>
        <v>Scoring</v>
      </c>
      <c r="I686" s="5" t="str">
        <f si="80" t="shared"/>
        <v/>
      </c>
      <c r="J686" s="5" t="str">
        <f si="81" t="shared"/>
        <v/>
      </c>
      <c r="K686" s="5" t="str">
        <f si="78" t="shared"/>
        <v>Scoringproduct</v>
      </c>
    </row>
    <row ht="15" r="687" spans="1:11" x14ac:dyDescent="0.25">
      <c r="A687" s="11" t="str">
        <f>0</f>
        <v>      "maximum_post_loan_detni": 0.5,</v>
      </c>
      <c r="B687" s="8"/>
      <c r="C687" s="8" t="str">
        <f si="82" t="shared"/>
        <v/>
      </c>
      <c r="D687" s="8" t="str">
        <f si="85" t="shared"/>
        <v/>
      </c>
      <c r="E687" s="5" t="str">
        <f si="83" t="shared"/>
        <v/>
      </c>
      <c r="F687" s="5" t="str">
        <f si="84" t="shared"/>
        <v/>
      </c>
      <c r="H687" s="5" t="str">
        <f si="79" t="shared"/>
        <v>Scoring</v>
      </c>
      <c r="I687" s="5" t="str">
        <f si="80" t="shared"/>
        <v/>
      </c>
      <c r="J687" s="5" t="str">
        <f si="81" t="shared"/>
        <v/>
      </c>
      <c r="K687" s="5" t="str">
        <f si="78" t="shared"/>
        <v>Scoring</v>
      </c>
    </row>
    <row ht="15" r="688" spans="1:11" x14ac:dyDescent="0.25">
      <c r="A688" s="11" t="str">
        <f>0</f>
        <v>      "post_loan_debt_to_income": 0.38438399999999995,</v>
      </c>
      <c r="B688" s="8"/>
      <c r="C688" s="8" t="str">
        <f si="82" t="shared"/>
        <v/>
      </c>
      <c r="D688" s="8" t="str">
        <f si="85" t="shared"/>
        <v/>
      </c>
      <c r="E688" s="5" t="str">
        <f si="83" t="shared"/>
        <v/>
      </c>
      <c r="F688" s="5" t="str">
        <f si="84" t="shared"/>
        <v/>
      </c>
      <c r="H688" s="5" t="str">
        <f si="79" t="shared"/>
        <v>Scoring</v>
      </c>
      <c r="I688" s="5" t="str">
        <f si="80" t="shared"/>
        <v/>
      </c>
      <c r="J688" s="5" t="str">
        <f si="81" t="shared"/>
        <v/>
      </c>
      <c r="K688" s="5" t="str">
        <f si="78" t="shared"/>
        <v>Scoring</v>
      </c>
    </row>
    <row ht="15" r="689" spans="1:11" x14ac:dyDescent="0.25">
      <c r="A689" s="11" t="str">
        <f>0</f>
        <v>      "post_loan_debt_and_expenses_to_net_income": 0.6498635294117646,</v>
      </c>
      <c r="B689" s="8"/>
      <c r="C689" s="8" t="str">
        <f si="82" t="shared"/>
        <v>"model_code": "individual-credit-engine-mariner-12-month",</v>
      </c>
      <c r="D689" s="8" t="str">
        <f si="85" t="shared"/>
        <v>"model_code": "individual-credit-engine-mariner-12-month",</v>
      </c>
      <c r="E689" s="5" t="str">
        <f si="83" t="shared"/>
        <v>model_code</v>
      </c>
      <c r="F689" s="5" t="str">
        <f si="84" t="shared"/>
        <v>individual-credit-engine-mariner-12-month</v>
      </c>
      <c r="H689" s="5" t="str">
        <f si="79" t="shared"/>
        <v>Scoring</v>
      </c>
      <c r="I689" s="5" t="str">
        <f si="80" t="shared"/>
        <v>12</v>
      </c>
      <c r="J689" s="5" t="str">
        <f si="81" t="shared"/>
        <v>4000</v>
      </c>
      <c r="K689" s="5" t="str">
        <f si="78" t="shared"/>
        <v>Scoring124000model_code</v>
      </c>
    </row>
    <row ht="15" r="690" spans="1:11" x14ac:dyDescent="0.25">
      <c r="A690" s="11" t="str">
        <f>0</f>
        <v>      "post_loan_debt_to_net_income": 0.4522164705882352,</v>
      </c>
      <c r="B690" s="8"/>
      <c r="C690" s="8" t="str">
        <f si="82" t="shared"/>
        <v>"amount_available": false,</v>
      </c>
      <c r="D690" s="8" t="str">
        <f si="85" t="shared"/>
        <v>"amount_available": false,</v>
      </c>
      <c r="E690" s="5" t="str">
        <f si="83" t="shared"/>
        <v>amount_available</v>
      </c>
      <c r="F690" s="5" t="str">
        <f si="84" t="shared"/>
        <v>false</v>
      </c>
      <c r="H690" s="5" t="str">
        <f si="79" t="shared"/>
        <v>Scoring</v>
      </c>
      <c r="I690" s="5" t="str">
        <f si="80" t="shared"/>
        <v>12</v>
      </c>
      <c r="J690" s="5" t="str">
        <f si="81" t="shared"/>
        <v>4000</v>
      </c>
      <c r="K690" s="5" t="str">
        <f si="78" t="shared"/>
        <v>Scoring124000amount_available</v>
      </c>
    </row>
    <row ht="15" r="691" spans="1:11" x14ac:dyDescent="0.25">
      <c r="A691" s="11" t="str">
        <f>0</f>
        <v>      "default_interest_rate": 0.3599,</v>
      </c>
      <c r="B691" s="8"/>
      <c r="C691" s="8" t="str">
        <f si="82" t="shared"/>
        <v>"cosigner_required": false,</v>
      </c>
      <c r="D691" s="8" t="str">
        <f si="85" t="shared"/>
        <v>"cosigner_required": false,</v>
      </c>
      <c r="E691" s="5" t="str">
        <f si="83" t="shared"/>
        <v>cosigner_required</v>
      </c>
      <c r="F691" s="5" t="str">
        <f si="84" t="shared"/>
        <v>false</v>
      </c>
      <c r="H691" s="5" t="str">
        <f si="79" t="shared"/>
        <v>Scoring</v>
      </c>
      <c r="I691" s="5" t="str">
        <f si="80" t="shared"/>
        <v>12</v>
      </c>
      <c r="J691" s="5" t="str">
        <f si="81" t="shared"/>
        <v>4000</v>
      </c>
      <c r="K691" s="5" t="str">
        <f si="78" t="shared"/>
        <v>Scoring124000cosigner_required</v>
      </c>
    </row>
    <row ht="15" r="692" spans="1:11" x14ac:dyDescent="0.25">
      <c r="A692" s="11" t="str">
        <f>0</f>
        <v>      "default_apr": 0.3599,</v>
      </c>
      <c r="B692" s="8"/>
      <c r="C692" s="8" t="str">
        <f si="82" t="shared"/>
        <v>"apr_maximum": null,</v>
      </c>
      <c r="D692" s="8" t="str">
        <f si="85" t="shared"/>
        <v>"apr_maximum": null,</v>
      </c>
      <c r="E692" s="5" t="str">
        <f si="83" t="shared"/>
        <v>apr_maximum</v>
      </c>
      <c r="F692" s="5" t="str">
        <f si="84" t="shared"/>
        <v>null</v>
      </c>
      <c r="H692" s="5" t="str">
        <f si="79" t="shared"/>
        <v>Scoring</v>
      </c>
      <c r="I692" s="5" t="str">
        <f si="80" t="shared"/>
        <v>12</v>
      </c>
      <c r="J692" s="5" t="str">
        <f si="81" t="shared"/>
        <v>4000</v>
      </c>
      <c r="K692" s="5" t="str">
        <f si="78" t="shared"/>
        <v>Scoring124000apr_maximum</v>
      </c>
    </row>
    <row ht="15" r="693" spans="1:11" x14ac:dyDescent="0.25">
      <c r="A693" s="11" t="str">
        <f>0</f>
        <v>      "default_monthly_payment": 351.6,</v>
      </c>
      <c r="B693" s="8"/>
      <c r="C693" s="8" t="str">
        <f si="82" t="shared"/>
        <v>"loan_amount_minimum": null,</v>
      </c>
      <c r="D693" s="8" t="str">
        <f si="85" t="shared"/>
        <v>"loan_amount_minimum": null,</v>
      </c>
      <c r="E693" s="5" t="str">
        <f si="83" t="shared"/>
        <v>loan_amount_minimum</v>
      </c>
      <c r="F693" s="5" t="str">
        <f si="84" t="shared"/>
        <v>null</v>
      </c>
      <c r="H693" s="5" t="str">
        <f si="79" t="shared"/>
        <v>Scoring</v>
      </c>
      <c r="I693" s="5" t="str">
        <f si="80" t="shared"/>
        <v>12</v>
      </c>
      <c r="J693" s="5" t="str">
        <f si="81" t="shared"/>
        <v>4000</v>
      </c>
      <c r="K693" s="5" t="str">
        <f si="78" t="shared"/>
        <v>Scoring124000loan_amount_minimum</v>
      </c>
    </row>
    <row ht="15" r="694" spans="1:11" x14ac:dyDescent="0.25">
      <c r="A694" s="11" t="str">
        <f>0</f>
        <v>      "pricing_grade": "Grade E",</v>
      </c>
      <c r="B694" s="8"/>
      <c r="C694" s="8" t="str">
        <f si="82" t="shared"/>
        <v>"credit_bureau_fico_score_loan_amount_cap": null,</v>
      </c>
      <c r="D694" s="8" t="str">
        <f si="85" t="shared"/>
        <v>"credit_bureau_fico_score_loan_amount_cap": null,</v>
      </c>
      <c r="E694" s="5" t="str">
        <f si="83" t="shared"/>
        <v>credit_bureau_fico_score_loan_amount_cap</v>
      </c>
      <c r="F694" s="5" t="str">
        <f si="84" t="shared"/>
        <v>null</v>
      </c>
      <c r="H694" s="5" t="str">
        <f si="79" t="shared"/>
        <v>Scoring</v>
      </c>
      <c r="I694" s="5" t="str">
        <f si="80" t="shared"/>
        <v>12</v>
      </c>
      <c r="J694" s="5" t="str">
        <f si="81" t="shared"/>
        <v>4000</v>
      </c>
      <c r="K694" s="5" t="str">
        <f si="78" t="shared"/>
        <v>Scoring124000credit_bureau_fico_score_loan_amount_cap</v>
      </c>
    </row>
    <row ht="15" r="695" spans="1:11" x14ac:dyDescent="0.25">
      <c r="A695" s="11" t="str">
        <f>0</f>
        <v>      "marginal_offer": 2500,</v>
      </c>
      <c r="B695" s="8"/>
      <c r="C695" s="8" t="str">
        <f si="82" t="shared"/>
        <v>"full_score": 128,</v>
      </c>
      <c r="D695" s="8" t="str">
        <f si="85" t="shared"/>
        <v>"full_score": 128,</v>
      </c>
      <c r="E695" s="5" t="str">
        <f si="83" t="shared"/>
        <v>full_score</v>
      </c>
      <c r="F695" s="5" t="str">
        <f si="84" t="shared"/>
        <v>128</v>
      </c>
      <c r="H695" s="5" t="str">
        <f si="79" t="shared"/>
        <v>Scoring</v>
      </c>
      <c r="I695" s="5" t="str">
        <f si="80" t="shared"/>
        <v>12</v>
      </c>
      <c r="J695" s="5" t="str">
        <f si="81" t="shared"/>
        <v>4000</v>
      </c>
      <c r="K695" s="5" t="str">
        <f si="78" t="shared"/>
        <v>Scoring124000full_score</v>
      </c>
    </row>
    <row ht="15" r="696" spans="1:11" x14ac:dyDescent="0.25">
      <c r="A696" s="11" t="str">
        <f>0</f>
        <v>      "payment_to_income": 0.2209005235602094,</v>
      </c>
      <c r="B696" s="8"/>
      <c r="C696" s="8" t="str">
        <f si="82" t="shared"/>
        <v>"loan_amount": 4000,</v>
      </c>
      <c r="D696" s="8" t="str">
        <f si="85" t="shared"/>
        <v>"loan_amount": 4000,</v>
      </c>
      <c r="E696" s="5" t="str">
        <f si="83" t="shared"/>
        <v>loan_amount</v>
      </c>
      <c r="F696" s="5" t="str">
        <f si="84" t="shared"/>
        <v>4000</v>
      </c>
      <c r="H696" s="5" t="str">
        <f si="79" t="shared"/>
        <v>Scoring</v>
      </c>
      <c r="I696" s="5" t="str">
        <f si="80" t="shared"/>
        <v>12</v>
      </c>
      <c r="J696" s="5" t="str">
        <f si="81" t="shared"/>
        <v>4000</v>
      </c>
      <c r="K696" s="5" t="str">
        <f si="78" t="shared"/>
        <v>Scoring124000loan_amount</v>
      </c>
    </row>
    <row ht="15" r="697" spans="1:11" x14ac:dyDescent="0.25">
      <c r="A697" s="11" t="str">
        <f>0</f>
        <v>      "applicant": "5efa0973f3df2b0491a21f02",</v>
      </c>
      <c r="B697" s="8"/>
      <c r="C697" s="8" t="str">
        <f si="82" t="shared"/>
        <v>"annual_interest_rate": 0.3599,</v>
      </c>
      <c r="D697" s="8" t="str">
        <f si="85" t="shared"/>
        <v>"annual_interest_rate": 0.3599,</v>
      </c>
      <c r="E697" s="5" t="str">
        <f si="83" t="shared"/>
        <v>annual_interest_rate</v>
      </c>
      <c r="F697" s="5" t="str">
        <f si="84" t="shared"/>
        <v>0.3599</v>
      </c>
      <c r="H697" s="5" t="str">
        <f si="79" t="shared"/>
        <v>Scoring</v>
      </c>
      <c r="I697" s="5" t="str">
        <f si="80" t="shared"/>
        <v>12</v>
      </c>
      <c r="J697" s="5" t="str">
        <f si="81" t="shared"/>
        <v>4000</v>
      </c>
      <c r="K697" s="5" t="str">
        <f si="78" t="shared"/>
        <v>Scoring124000annual_interest_rate</v>
      </c>
    </row>
    <row ht="15" r="698" spans="1:11" x14ac:dyDescent="0.25">
      <c r="A698" s="11" t="str">
        <f>0</f>
        <v>      "product": "58f52e87924ecefde2ce3293"</v>
      </c>
      <c r="B698" s="8"/>
      <c r="C698" s="8" t="str">
        <f si="82" t="shared"/>
        <v>"origination_fee_rate": 0,</v>
      </c>
      <c r="D698" s="8" t="str">
        <f si="85" t="shared"/>
        <v>"origination_fee_rate": 0,</v>
      </c>
      <c r="E698" s="5" t="str">
        <f si="83" t="shared"/>
        <v>origination_fee_rate</v>
      </c>
      <c r="F698" s="5" t="str">
        <f si="84" t="shared"/>
        <v>0</v>
      </c>
      <c r="H698" s="5" t="str">
        <f si="79" t="shared"/>
        <v>Scoring</v>
      </c>
      <c r="I698" s="5" t="str">
        <f si="80" t="shared"/>
        <v>12</v>
      </c>
      <c r="J698" s="5" t="str">
        <f si="81" t="shared"/>
        <v>4000</v>
      </c>
      <c r="K698" s="5" t="str">
        <f si="78" t="shared"/>
        <v>Scoring124000origination_fee_rate</v>
      </c>
    </row>
    <row ht="15" r="699" spans="1:11" x14ac:dyDescent="0.25">
      <c r="A699" s="11" t="str">
        <f>0</f>
        <v>    },</v>
      </c>
      <c r="B699" s="8"/>
      <c r="C699" s="8" t="str">
        <f si="82" t="shared"/>
        <v>"origination_fee_amount": 0,</v>
      </c>
      <c r="D699" s="8" t="str">
        <f si="85" t="shared"/>
        <v>"origination_fee_amount": 0,</v>
      </c>
      <c r="E699" s="5" t="str">
        <f si="83" t="shared"/>
        <v>origination_fee_amount</v>
      </c>
      <c r="F699" s="5" t="str">
        <f si="84" t="shared"/>
        <v>0</v>
      </c>
      <c r="H699" s="5" t="str">
        <f si="79" t="shared"/>
        <v>Scoring</v>
      </c>
      <c r="I699" s="5" t="str">
        <f si="80" t="shared"/>
        <v>12</v>
      </c>
      <c r="J699" s="5" t="str">
        <f si="81" t="shared"/>
        <v>4000</v>
      </c>
      <c r="K699" s="5" t="str">
        <f si="78" t="shared"/>
        <v>Scoring124000origination_fee_amount</v>
      </c>
    </row>
    <row ht="15" r="700" spans="1:11" x14ac:dyDescent="0.25">
      <c r="A700" s="11" t="str">
        <f>0</f>
        <v>    {</v>
      </c>
      <c r="B700" s="8"/>
      <c r="C700" s="8" t="str">
        <f si="82" t="shared"/>
        <v>"apr": 0.3599,</v>
      </c>
      <c r="D700" s="8" t="str">
        <f si="85" t="shared"/>
        <v>"apr": 0.3599,</v>
      </c>
      <c r="E700" s="5" t="str">
        <f si="83" t="shared"/>
        <v>apr</v>
      </c>
      <c r="F700" s="5" t="str">
        <f si="84" t="shared"/>
        <v>0.3599</v>
      </c>
      <c r="H700" s="5" t="str">
        <f si="79" t="shared"/>
        <v>Scoring</v>
      </c>
      <c r="I700" s="5" t="str">
        <f si="80" t="shared"/>
        <v>12</v>
      </c>
      <c r="J700" s="5" t="str">
        <f si="81" t="shared"/>
        <v>4000</v>
      </c>
      <c r="K700" s="5" t="str">
        <f si="78" t="shared"/>
        <v>Scoring124000apr</v>
      </c>
    </row>
    <row ht="15" r="701" spans="1:11" x14ac:dyDescent="0.25">
      <c r="A701" s="11" t="str">
        <f>0</f>
        <v>      "model_code": "individual-credit-engine-mariner-12-month",</v>
      </c>
      <c r="B701" s="8"/>
      <c r="C701" s="8" t="str">
        <f si="82" t="shared"/>
        <v>"monthly_payment": 401.83,</v>
      </c>
      <c r="D701" s="8" t="str">
        <f si="85" t="shared"/>
        <v>"monthly_payment": 401.83,</v>
      </c>
      <c r="E701" s="5" t="str">
        <f si="83" t="shared"/>
        <v>monthly_payment</v>
      </c>
      <c r="F701" s="5" t="str">
        <f si="84" t="shared"/>
        <v>401.83</v>
      </c>
      <c r="H701" s="5" t="str">
        <f si="79" t="shared"/>
        <v>Scoring</v>
      </c>
      <c r="I701" s="5" t="str">
        <f si="80" t="shared"/>
        <v>12</v>
      </c>
      <c r="J701" s="5" t="str">
        <f si="81" t="shared"/>
        <v>4000</v>
      </c>
      <c r="K701" s="5" t="str">
        <f si="78" t="shared"/>
        <v>Scoring124000monthly_payment</v>
      </c>
    </row>
    <row ht="15" r="702" spans="1:11" x14ac:dyDescent="0.25">
      <c r="A702" s="11" t="str">
        <f>0</f>
        <v>      "amount_available": false,</v>
      </c>
      <c r="B702" s="8"/>
      <c r="C702" s="8" t="str">
        <f si="82" t="shared"/>
        <v>"term": 12,</v>
      </c>
      <c r="D702" s="8" t="str">
        <f si="85" t="shared"/>
        <v>"term": 12,</v>
      </c>
      <c r="E702" s="5" t="str">
        <f si="83" t="shared"/>
        <v>term</v>
      </c>
      <c r="F702" s="5" t="str">
        <f si="84" t="shared"/>
        <v>12</v>
      </c>
      <c r="H702" s="5" t="str">
        <f si="79" t="shared"/>
        <v>Scoring</v>
      </c>
      <c r="I702" s="5" t="str">
        <f si="80" t="shared"/>
        <v>12</v>
      </c>
      <c r="J702" s="5" t="str">
        <f si="81" t="shared"/>
        <v>4000</v>
      </c>
      <c r="K702" s="5" t="str">
        <f si="78" t="shared"/>
        <v>Scoring124000term</v>
      </c>
    </row>
    <row ht="15" r="703" spans="1:11" x14ac:dyDescent="0.25">
      <c r="A703" s="11" t="str">
        <f>0</f>
        <v>      "cosigner_required": false,</v>
      </c>
      <c r="B703" s="8"/>
      <c r="C703" s="8" t="str">
        <f si="82" t="shared"/>
        <v>"maximum_post_loan_detni": 0.5,</v>
      </c>
      <c r="D703" s="8" t="str">
        <f si="85" t="shared"/>
        <v>"maximum_post_loan_detni": 0.5,</v>
      </c>
      <c r="E703" s="5" t="str">
        <f si="83" t="shared"/>
        <v>maximum_post_loan_detni</v>
      </c>
      <c r="F703" s="5" t="str">
        <f si="84" t="shared"/>
        <v>0.5</v>
      </c>
      <c r="H703" s="5" t="str">
        <f si="79" t="shared"/>
        <v>Scoring</v>
      </c>
      <c r="I703" s="5" t="str">
        <f si="80" t="shared"/>
        <v>12</v>
      </c>
      <c r="J703" s="5" t="str">
        <f si="81" t="shared"/>
        <v>4000</v>
      </c>
      <c r="K703" s="5" t="str">
        <f si="78" t="shared"/>
        <v>Scoring124000maximum_post_loan_detni</v>
      </c>
    </row>
    <row ht="15" r="704" spans="1:11" x14ac:dyDescent="0.25">
      <c r="A704" s="11" t="str">
        <f>0</f>
        <v>      "apr_maximum": null,</v>
      </c>
      <c r="B704" s="8"/>
      <c r="C704" s="8" t="str">
        <f si="82" t="shared"/>
        <v>"post_loan_debt_to_income": 0.21837449999999997,</v>
      </c>
      <c r="D704" s="8" t="str">
        <f si="85" t="shared"/>
        <v>"post_loan_debt_to_income": 0.21837449999999997,</v>
      </c>
      <c r="E704" s="5" t="str">
        <f si="83" t="shared"/>
        <v>post_loan_debt_to_income</v>
      </c>
      <c r="F704" s="5" t="str">
        <f si="84" t="shared"/>
        <v>0.21837449999999997</v>
      </c>
      <c r="H704" s="5" t="str">
        <f si="79" t="shared"/>
        <v>Scoring</v>
      </c>
      <c r="I704" s="5" t="str">
        <f si="80" t="shared"/>
        <v>12</v>
      </c>
      <c r="J704" s="5" t="str">
        <f si="81" t="shared"/>
        <v>4000</v>
      </c>
      <c r="K704" s="5" t="str">
        <f si="78" t="shared"/>
        <v>Scoring124000post_loan_debt_to_income</v>
      </c>
    </row>
    <row ht="15" r="705" spans="1:11" x14ac:dyDescent="0.25">
      <c r="A705" s="11" t="str">
        <f>0</f>
        <v>      "loan_amount_minimum": null,</v>
      </c>
      <c r="B705" s="8"/>
      <c r="C705" s="8" t="str">
        <f si="82" t="shared"/>
        <v>"post_loan_debt_and_expenses_to_net_income": 0.471166,</v>
      </c>
      <c r="D705" s="8" t="str">
        <f si="85" t="shared"/>
        <v>"post_loan_debt_and_expenses_to_net_income": 0.471166,</v>
      </c>
      <c r="E705" s="5" t="str">
        <f si="83" t="shared"/>
        <v>post_loan_debt_and_expenses_to_net_income</v>
      </c>
      <c r="F705" s="5" t="str">
        <f si="84" t="shared"/>
        <v>0.471166</v>
      </c>
      <c r="H705" s="5" t="str">
        <f si="79" t="shared"/>
        <v>Scoring</v>
      </c>
      <c r="I705" s="5" t="str">
        <f si="80" t="shared"/>
        <v>12</v>
      </c>
      <c r="J705" s="5" t="str">
        <f si="81" t="shared"/>
        <v>4000</v>
      </c>
      <c r="K705" s="5" t="str">
        <f si="78" t="shared"/>
        <v>Scoring124000post_loan_debt_and_expenses_to_net_income</v>
      </c>
    </row>
    <row ht="15" r="706" spans="1:11" x14ac:dyDescent="0.25">
      <c r="A706" s="11" t="str">
        <f>0</f>
        <v>      "credit_bureau_fico_score_loan_amount_cap": null,</v>
      </c>
      <c r="B706" s="8"/>
      <c r="C706" s="8" t="str">
        <f si="82" t="shared"/>
        <v>"post_loan_debt_to_net_income": 0.291166,</v>
      </c>
      <c r="D706" s="8" t="str">
        <f si="85" t="shared"/>
        <v>"post_loan_debt_to_net_income": 0.291166,</v>
      </c>
      <c r="E706" s="5" t="str">
        <f si="83" t="shared"/>
        <v>post_loan_debt_to_net_income</v>
      </c>
      <c r="F706" s="5" t="str">
        <f si="84" t="shared"/>
        <v>0.291166</v>
      </c>
      <c r="H706" s="5" t="str">
        <f si="79" t="shared"/>
        <v>Scoring</v>
      </c>
      <c r="I706" s="5" t="str">
        <f si="80" t="shared"/>
        <v>12</v>
      </c>
      <c r="J706" s="5" t="str">
        <f si="81" t="shared"/>
        <v>4000</v>
      </c>
      <c r="K706" s="5" t="str">
        <f si="78" t="shared"/>
        <v>Scoring124000post_loan_debt_to_net_income</v>
      </c>
    </row>
    <row ht="15" r="707" spans="1:11" x14ac:dyDescent="0.25">
      <c r="A707" s="11" t="str">
        <f>0</f>
        <v>      "full_score": 175,</v>
      </c>
      <c r="B707" s="8"/>
      <c r="C707" s="8" t="str">
        <f si="82" t="shared"/>
        <v>"default_interest_rate": 0.3599,</v>
      </c>
      <c r="D707" s="8" t="str">
        <f si="85" t="shared"/>
        <v>"default_interest_rate": 0.3599,</v>
      </c>
      <c r="E707" s="5" t="str">
        <f si="83" t="shared"/>
        <v>default_interest_rate</v>
      </c>
      <c r="F707" s="5" t="str">
        <f si="84" t="shared"/>
        <v>0.3599</v>
      </c>
      <c r="H707" s="5" t="str">
        <f si="79" t="shared"/>
        <v>Scoring</v>
      </c>
      <c r="I707" s="5" t="str">
        <f si="80" t="shared"/>
        <v>12</v>
      </c>
      <c r="J707" s="5" t="str">
        <f si="81" t="shared"/>
        <v>4000</v>
      </c>
      <c r="K707" s="5" t="str">
        <f si="78" t="shared"/>
        <v>Scoring124000default_interest_rate</v>
      </c>
    </row>
    <row ht="15" r="708" spans="1:11" x14ac:dyDescent="0.25">
      <c r="A708" s="11" t="str">
        <f>0</f>
        <v>      "loan_amount": 3750,</v>
      </c>
      <c r="B708" s="8"/>
      <c r="C708" s="8" t="str">
        <f si="82" t="shared"/>
        <v>"default_apr": 0.3599,</v>
      </c>
      <c r="D708" s="8" t="str">
        <f si="85" t="shared"/>
        <v>"default_apr": 0.3599,</v>
      </c>
      <c r="E708" s="5" t="str">
        <f si="83" t="shared"/>
        <v>default_apr</v>
      </c>
      <c r="F708" s="5" t="str">
        <f si="84" t="shared"/>
        <v>0.3599</v>
      </c>
      <c r="H708" s="5" t="str">
        <f si="79" t="shared"/>
        <v>Scoring</v>
      </c>
      <c r="I708" s="5" t="str">
        <f si="80" t="shared"/>
        <v>12</v>
      </c>
      <c r="J708" s="5" t="str">
        <f si="81" t="shared"/>
        <v>4000</v>
      </c>
      <c r="K708" s="5" t="str">
        <f si="78" t="shared"/>
        <v>Scoring124000default_apr</v>
      </c>
    </row>
    <row ht="15" r="709" spans="1:11" x14ac:dyDescent="0.25">
      <c r="A709" s="11" t="str">
        <f>0</f>
        <v>      "annual_interest_rate": 0.3599,</v>
      </c>
      <c r="B709" s="8"/>
      <c r="C709" s="8" t="str">
        <f si="82" t="shared"/>
        <v>"default_monthly_payment": 401.83,</v>
      </c>
      <c r="D709" s="8" t="str">
        <f si="85" t="shared"/>
        <v>"default_monthly_payment": 401.83,</v>
      </c>
      <c r="E709" s="5" t="str">
        <f si="83" t="shared"/>
        <v>default_monthly_payment</v>
      </c>
      <c r="F709" s="5" t="str">
        <f si="84" t="shared"/>
        <v>401.83</v>
      </c>
      <c r="H709" s="5" t="str">
        <f si="79" t="shared"/>
        <v>Scoring</v>
      </c>
      <c r="I709" s="5" t="str">
        <f si="80" t="shared"/>
        <v>12</v>
      </c>
      <c r="J709" s="5" t="str">
        <f si="81" t="shared"/>
        <v>4000</v>
      </c>
      <c r="K709" s="5" t="str">
        <f si="78" t="shared"/>
        <v>Scoring124000default_monthly_payment</v>
      </c>
    </row>
    <row ht="15" r="710" spans="1:11" x14ac:dyDescent="0.25">
      <c r="A710" s="11" t="str">
        <f>0</f>
        <v>      "origination_fee_rate": 0,</v>
      </c>
      <c r="B710" s="8"/>
      <c r="C710" s="8" t="str">
        <f si="82" t="shared"/>
        <v>"marginal_offer": 0,</v>
      </c>
      <c r="D710" s="8" t="str">
        <f si="85" t="shared"/>
        <v>"marginal_offer": 0,</v>
      </c>
      <c r="E710" s="5" t="str">
        <f si="83" t="shared"/>
        <v>marginal_offer</v>
      </c>
      <c r="F710" s="5" t="str">
        <f si="84" t="shared"/>
        <v>0</v>
      </c>
      <c r="H710" s="5" t="str">
        <f si="79" t="shared"/>
        <v>Scoring</v>
      </c>
      <c r="I710" s="5" t="str">
        <f si="80" t="shared"/>
        <v>12</v>
      </c>
      <c r="J710" s="5" t="str">
        <f si="81" t="shared"/>
        <v>4000</v>
      </c>
      <c r="K710" s="5" t="str">
        <f si="78" t="shared"/>
        <v>Scoring124000marginal_offer</v>
      </c>
    </row>
    <row ht="15" r="711" spans="1:11" x14ac:dyDescent="0.25">
      <c r="A711" s="11" t="str">
        <f>0</f>
        <v>      "origination_fee_amount": 0,</v>
      </c>
      <c r="B711" s="8"/>
      <c r="C711" s="8" t="str">
        <f si="82" t="shared"/>
        <v>"applicant": "5d86a12d252a3503df29a75a",</v>
      </c>
      <c r="D711" s="8" t="str">
        <f si="85" t="shared"/>
        <v>"applicant": "5d86a12d252a3503df29a75a",</v>
      </c>
      <c r="E711" s="5" t="str">
        <f si="83" t="shared"/>
        <v>applicant</v>
      </c>
      <c r="F711" s="5" t="str">
        <f si="84" t="shared"/>
        <v>5d86a12d252a3503df29a75a</v>
      </c>
      <c r="H711" s="5" t="str">
        <f si="79" t="shared"/>
        <v>Scoring</v>
      </c>
      <c r="I711" s="5" t="str">
        <f si="80" t="shared"/>
        <v/>
      </c>
      <c r="J711" s="5" t="str">
        <f si="81" t="shared"/>
        <v/>
      </c>
      <c r="K711" s="5" t="str">
        <f si="78" t="shared"/>
        <v>Scoringapplicant</v>
      </c>
    </row>
    <row ht="15" r="712" spans="1:11" x14ac:dyDescent="0.25">
      <c r="A712" s="11" t="str">
        <f>0</f>
        <v>      "apr": 0.3599,</v>
      </c>
      <c r="B712" s="8"/>
      <c r="C712" s="8" t="str">
        <f si="82" t="shared"/>
        <v>"product": "58f52e87924ecefde2ce3293"</v>
      </c>
      <c r="D712" s="8" t="str">
        <f si="85" t="shared"/>
        <v>"product": "58f52e87924ecefde2ce3293"</v>
      </c>
      <c r="E712" s="5" t="str">
        <f si="83" t="shared"/>
        <v>product</v>
      </c>
      <c r="F712" s="5" t="str">
        <f si="84" t="shared"/>
        <v>58f52e87924ecefde2ce3293</v>
      </c>
      <c r="H712" s="5" t="str">
        <f si="79" t="shared"/>
        <v>Scoring</v>
      </c>
      <c r="I712" s="5" t="str">
        <f si="80" t="shared"/>
        <v/>
      </c>
      <c r="J712" s="5" t="str">
        <f si="81" t="shared"/>
        <v/>
      </c>
      <c r="K712" s="5" t="str">
        <f si="78" t="shared"/>
        <v>Scoringproduct</v>
      </c>
    </row>
    <row ht="15" r="713" spans="1:11" x14ac:dyDescent="0.25">
      <c r="A713" s="11" t="str">
        <f>0</f>
        <v>      "monthly_payment": 376.71,</v>
      </c>
      <c r="B713" s="8"/>
      <c r="C713" s="8" t="str">
        <f si="82" t="shared"/>
        <v/>
      </c>
      <c r="D713" s="8" t="str">
        <f si="85" t="shared"/>
        <v/>
      </c>
      <c r="E713" s="5" t="str">
        <f si="83" t="shared"/>
        <v/>
      </c>
      <c r="F713" s="5" t="str">
        <f si="84" t="shared"/>
        <v/>
      </c>
      <c r="H713" s="5" t="str">
        <f si="79" t="shared"/>
        <v>Scoring</v>
      </c>
      <c r="I713" s="5" t="str">
        <f si="80" t="shared"/>
        <v/>
      </c>
      <c r="J713" s="5" t="str">
        <f si="81" t="shared"/>
        <v/>
      </c>
      <c r="K713" s="5" t="str">
        <f si="78" t="shared"/>
        <v>Scoring</v>
      </c>
    </row>
    <row ht="15" r="714" spans="1:11" x14ac:dyDescent="0.25">
      <c r="A714" s="11" t="str">
        <f>0</f>
        <v>      "term": 12,</v>
      </c>
      <c r="B714" s="8"/>
      <c r="C714" s="8" t="str">
        <f si="82" t="shared"/>
        <v/>
      </c>
      <c r="D714" s="8" t="str">
        <f si="85" t="shared"/>
        <v/>
      </c>
      <c r="E714" s="5" t="str">
        <f si="83" t="shared"/>
        <v/>
      </c>
      <c r="F714" s="5" t="str">
        <f si="84" t="shared"/>
        <v/>
      </c>
      <c r="H714" s="5" t="str">
        <f si="79" t="shared"/>
        <v>Scoring</v>
      </c>
      <c r="I714" s="5" t="str">
        <f si="80" t="shared"/>
        <v/>
      </c>
      <c r="J714" s="5" t="str">
        <f si="81" t="shared"/>
        <v/>
      </c>
      <c r="K714" s="5" t="str">
        <f si="78" t="shared"/>
        <v>Scoring</v>
      </c>
    </row>
    <row ht="15" r="715" spans="1:11" x14ac:dyDescent="0.25">
      <c r="A715" s="11" t="str">
        <f>0</f>
        <v>      "maximum_post_loan_detni": 0.5,</v>
      </c>
      <c r="B715" s="8"/>
      <c r="C715" s="8" t="str">
        <f si="82" t="shared"/>
        <v>"model_code": "individual-credit-engine-mariner-12-month",</v>
      </c>
      <c r="D715" s="8" t="str">
        <f si="85" t="shared"/>
        <v>"model_code": "individual-credit-engine-mariner-12-month",</v>
      </c>
      <c r="E715" s="5" t="str">
        <f si="83" t="shared"/>
        <v>model_code</v>
      </c>
      <c r="F715" s="5" t="str">
        <f si="84" t="shared"/>
        <v>individual-credit-engine-mariner-12-month</v>
      </c>
      <c r="H715" s="5" t="str">
        <f si="79" t="shared"/>
        <v>Scoring</v>
      </c>
      <c r="I715" s="5" t="str">
        <f si="80" t="shared"/>
        <v>12</v>
      </c>
      <c r="J715" s="5" t="str">
        <f si="81" t="shared"/>
        <v>4250</v>
      </c>
      <c r="K715" s="5" t="str">
        <f si="78" t="shared"/>
        <v>Scoring124250model_code</v>
      </c>
    </row>
    <row ht="15" r="716" spans="1:11" x14ac:dyDescent="0.25">
      <c r="A716" s="11" t="str">
        <f>0</f>
        <v>      "post_loan_debt_to_income": 0.3904104,</v>
      </c>
      <c r="B716" s="8"/>
      <c r="C716" s="8" t="str">
        <f si="82" t="shared"/>
        <v>"amount_available": false,</v>
      </c>
      <c r="D716" s="8" t="str">
        <f si="85" t="shared"/>
        <v>"amount_available": false,</v>
      </c>
      <c r="E716" s="5" t="str">
        <f si="83" t="shared"/>
        <v>amount_available</v>
      </c>
      <c r="F716" s="5" t="str">
        <f si="84" t="shared"/>
        <v>false</v>
      </c>
      <c r="H716" s="5" t="str">
        <f si="79" t="shared"/>
        <v>Scoring</v>
      </c>
      <c r="I716" s="5" t="str">
        <f si="80" t="shared"/>
        <v>12</v>
      </c>
      <c r="J716" s="5" t="str">
        <f si="81" t="shared"/>
        <v>4250</v>
      </c>
      <c r="K716" s="5" t="str">
        <f si="78" t="shared"/>
        <v>Scoring124250amount_available</v>
      </c>
    </row>
    <row ht="15" r="717" spans="1:11" x14ac:dyDescent="0.25">
      <c r="A717" s="11" t="str">
        <f>0</f>
        <v>      "post_loan_debt_and_expenses_to_net_income": 0.6569534117647058,</v>
      </c>
      <c r="B717" s="8"/>
      <c r="C717" s="8" t="str">
        <f si="82" t="shared"/>
        <v>"cosigner_required": false,</v>
      </c>
      <c r="D717" s="8" t="str">
        <f si="85" t="shared"/>
        <v>"cosigner_required": false,</v>
      </c>
      <c r="E717" s="5" t="str">
        <f si="83" t="shared"/>
        <v>cosigner_required</v>
      </c>
      <c r="F717" s="5" t="str">
        <f si="84" t="shared"/>
        <v>false</v>
      </c>
      <c r="H717" s="5" t="str">
        <f si="79" t="shared"/>
        <v>Scoring</v>
      </c>
      <c r="I717" s="5" t="str">
        <f si="80" t="shared"/>
        <v>12</v>
      </c>
      <c r="J717" s="5" t="str">
        <f si="81" t="shared"/>
        <v>4250</v>
      </c>
      <c r="K717" s="5" t="str">
        <f si="78" t="shared"/>
        <v>Scoring124250cosigner_required</v>
      </c>
    </row>
    <row ht="15" r="718" spans="1:11" x14ac:dyDescent="0.25">
      <c r="A718" s="11" t="str">
        <f>0</f>
        <v>      "post_loan_debt_to_net_income": 0.45930635294117644,</v>
      </c>
      <c r="B718" s="8"/>
      <c r="C718" s="8" t="str">
        <f si="82" t="shared"/>
        <v>"apr_maximum": null,</v>
      </c>
      <c r="D718" s="8" t="str">
        <f si="85" t="shared"/>
        <v>"apr_maximum": null,</v>
      </c>
      <c r="E718" s="5" t="str">
        <f si="83" t="shared"/>
        <v>apr_maximum</v>
      </c>
      <c r="F718" s="5" t="str">
        <f si="84" t="shared"/>
        <v>null</v>
      </c>
      <c r="H718" s="5" t="str">
        <f si="79" t="shared"/>
        <v>Scoring</v>
      </c>
      <c r="I718" s="5" t="str">
        <f si="80" t="shared"/>
        <v>12</v>
      </c>
      <c r="J718" s="5" t="str">
        <f si="81" t="shared"/>
        <v>4250</v>
      </c>
      <c r="K718" s="5" t="str">
        <f si="78" t="shared"/>
        <v>Scoring124250apr_maximum</v>
      </c>
    </row>
    <row ht="15" r="719" spans="1:11" x14ac:dyDescent="0.25">
      <c r="A719" s="11" t="str">
        <f>0</f>
        <v>      "default_interest_rate": 0.3599,</v>
      </c>
      <c r="B719" s="8"/>
      <c r="C719" s="8" t="str">
        <f si="82" t="shared"/>
        <v>"loan_amount_minimum": null,</v>
      </c>
      <c r="D719" s="8" t="str">
        <f si="85" t="shared"/>
        <v>"loan_amount_minimum": null,</v>
      </c>
      <c r="E719" s="5" t="str">
        <f si="83" t="shared"/>
        <v>loan_amount_minimum</v>
      </c>
      <c r="F719" s="5" t="str">
        <f si="84" t="shared"/>
        <v>null</v>
      </c>
      <c r="H719" s="5" t="str">
        <f si="79" t="shared"/>
        <v>Scoring</v>
      </c>
      <c r="I719" s="5" t="str">
        <f si="80" t="shared"/>
        <v>12</v>
      </c>
      <c r="J719" s="5" t="str">
        <f si="81" t="shared"/>
        <v>4250</v>
      </c>
      <c r="K719" s="5" t="str">
        <f si="78" t="shared"/>
        <v>Scoring124250loan_amount_minimum</v>
      </c>
    </row>
    <row ht="15" r="720" spans="1:11" x14ac:dyDescent="0.25">
      <c r="A720" s="11" t="str">
        <f>0</f>
        <v>      "default_apr": 0.3599,</v>
      </c>
      <c r="B720" s="8"/>
      <c r="C720" s="8" t="str">
        <f si="82" t="shared"/>
        <v>"credit_bureau_fico_score_loan_amount_cap": null,</v>
      </c>
      <c r="D720" s="8" t="str">
        <f si="85" t="shared"/>
        <v>"credit_bureau_fico_score_loan_amount_cap": null,</v>
      </c>
      <c r="E720" s="5" t="str">
        <f si="83" t="shared"/>
        <v>credit_bureau_fico_score_loan_amount_cap</v>
      </c>
      <c r="F720" s="5" t="str">
        <f si="84" t="shared"/>
        <v>null</v>
      </c>
      <c r="H720" s="5" t="str">
        <f si="79" t="shared"/>
        <v>Scoring</v>
      </c>
      <c r="I720" s="5" t="str">
        <f si="80" t="shared"/>
        <v>12</v>
      </c>
      <c r="J720" s="5" t="str">
        <f si="81" t="shared"/>
        <v>4250</v>
      </c>
      <c r="K720" s="5" t="str">
        <f si="78" t="shared"/>
        <v>Scoring124250credit_bureau_fico_score_loan_amount_cap</v>
      </c>
    </row>
    <row ht="15" r="721" spans="1:11" x14ac:dyDescent="0.25">
      <c r="A721" s="11" t="str">
        <f>0</f>
        <v>      "default_monthly_payment": 376.71,</v>
      </c>
      <c r="B721" s="8"/>
      <c r="C721" s="8" t="str">
        <f si="82" t="shared"/>
        <v>"full_score": 128,</v>
      </c>
      <c r="D721" s="8" t="str">
        <f si="85" t="shared"/>
        <v>"full_score": 128,</v>
      </c>
      <c r="E721" s="5" t="str">
        <f si="83" t="shared"/>
        <v>full_score</v>
      </c>
      <c r="F721" s="5" t="str">
        <f si="84" t="shared"/>
        <v>128</v>
      </c>
      <c r="H721" s="5" t="str">
        <f si="79" t="shared"/>
        <v>Scoring</v>
      </c>
      <c r="I721" s="5" t="str">
        <f si="80" t="shared"/>
        <v>12</v>
      </c>
      <c r="J721" s="5" t="str">
        <f si="81" t="shared"/>
        <v>4250</v>
      </c>
      <c r="K721" s="5" t="str">
        <f si="78" t="shared"/>
        <v>Scoring124250full_score</v>
      </c>
    </row>
    <row ht="15" r="722" spans="1:11" x14ac:dyDescent="0.25">
      <c r="A722" s="11" t="str">
        <f>0</f>
        <v>      "pricing_grade": "Grade E",</v>
      </c>
      <c r="B722" s="8"/>
      <c r="C722" s="8" t="str">
        <f si="82" t="shared"/>
        <v>"loan_amount": 4250,</v>
      </c>
      <c r="D722" s="8" t="str">
        <f si="85" t="shared"/>
        <v>"loan_amount": 4250,</v>
      </c>
      <c r="E722" s="5" t="str">
        <f si="83" t="shared"/>
        <v>loan_amount</v>
      </c>
      <c r="F722" s="5" t="str">
        <f si="84" t="shared"/>
        <v>4250</v>
      </c>
      <c r="H722" s="5" t="str">
        <f si="79" t="shared"/>
        <v>Scoring</v>
      </c>
      <c r="I722" s="5" t="str">
        <f si="80" t="shared"/>
        <v>12</v>
      </c>
      <c r="J722" s="5" t="str">
        <f si="81" t="shared"/>
        <v>4250</v>
      </c>
      <c r="K722" s="5" t="str">
        <f si="78" t="shared"/>
        <v>Scoring124250loan_amount</v>
      </c>
    </row>
    <row ht="15" r="723" spans="1:11" x14ac:dyDescent="0.25">
      <c r="A723" s="11" t="str">
        <f>0</f>
        <v>      "marginal_offer": 2500,</v>
      </c>
      <c r="B723" s="8"/>
      <c r="C723" s="8" t="str">
        <f si="82" t="shared"/>
        <v>"annual_interest_rate": 0.3599,</v>
      </c>
      <c r="D723" s="8" t="str">
        <f si="85" t="shared"/>
        <v>"annual_interest_rate": 0.3599,</v>
      </c>
      <c r="E723" s="5" t="str">
        <f si="83" t="shared"/>
        <v>annual_interest_rate</v>
      </c>
      <c r="F723" s="5" t="str">
        <f si="84" t="shared"/>
        <v>0.3599</v>
      </c>
      <c r="H723" s="5" t="str">
        <f si="79" t="shared"/>
        <v>Scoring</v>
      </c>
      <c r="I723" s="5" t="str">
        <f si="80" t="shared"/>
        <v>12</v>
      </c>
      <c r="J723" s="5" t="str">
        <f si="81" t="shared"/>
        <v>4250</v>
      </c>
      <c r="K723" s="5" t="str">
        <f si="78" t="shared"/>
        <v>Scoring124250annual_interest_rate</v>
      </c>
    </row>
    <row ht="15" r="724" spans="1:11" x14ac:dyDescent="0.25">
      <c r="A724" s="11" t="str">
        <f>0</f>
        <v>      "payment_to_income": 0.23667643979057587,</v>
      </c>
      <c r="B724" s="8"/>
      <c r="C724" s="8" t="str">
        <f si="82" t="shared"/>
        <v>"origination_fee_rate": 0,</v>
      </c>
      <c r="D724" s="8" t="str">
        <f si="85" t="shared"/>
        <v>"origination_fee_rate": 0,</v>
      </c>
      <c r="E724" s="5" t="str">
        <f si="83" t="shared"/>
        <v>origination_fee_rate</v>
      </c>
      <c r="F724" s="5" t="str">
        <f si="84" t="shared"/>
        <v>0</v>
      </c>
      <c r="H724" s="5" t="str">
        <f si="79" t="shared"/>
        <v>Scoring</v>
      </c>
      <c r="I724" s="5" t="str">
        <f si="80" t="shared"/>
        <v>12</v>
      </c>
      <c r="J724" s="5" t="str">
        <f si="81" t="shared"/>
        <v>4250</v>
      </c>
      <c r="K724" s="5" t="str">
        <f si="78" t="shared"/>
        <v>Scoring124250origination_fee_rate</v>
      </c>
    </row>
    <row ht="15" r="725" spans="1:11" x14ac:dyDescent="0.25">
      <c r="A725" s="11" t="str">
        <f>0</f>
        <v>      "applicant": "5efa0973f3df2b0491a21f02",</v>
      </c>
      <c r="B725" s="8"/>
      <c r="C725" s="8" t="str">
        <f si="82" t="shared"/>
        <v>"origination_fee_amount": 0,</v>
      </c>
      <c r="D725" s="8" t="str">
        <f si="85" t="shared"/>
        <v>"origination_fee_amount": 0,</v>
      </c>
      <c r="E725" s="5" t="str">
        <f si="83" t="shared"/>
        <v>origination_fee_amount</v>
      </c>
      <c r="F725" s="5" t="str">
        <f si="84" t="shared"/>
        <v>0</v>
      </c>
      <c r="H725" s="5" t="str">
        <f si="79" t="shared"/>
        <v>Scoring</v>
      </c>
      <c r="I725" s="5" t="str">
        <f si="80" t="shared"/>
        <v>12</v>
      </c>
      <c r="J725" s="5" t="str">
        <f si="81" t="shared"/>
        <v>4250</v>
      </c>
      <c r="K725" s="5" t="str">
        <f si="78" t="shared"/>
        <v>Scoring124250origination_fee_amount</v>
      </c>
    </row>
    <row ht="15" r="726" spans="1:11" x14ac:dyDescent="0.25">
      <c r="A726" s="11" t="str">
        <f>0</f>
        <v>      "product": "58f52e87924ecefde2ce3293"</v>
      </c>
      <c r="B726" s="8"/>
      <c r="C726" s="8" t="str">
        <f si="82" t="shared"/>
        <v>"apr": 0.3599,</v>
      </c>
      <c r="D726" s="8" t="str">
        <f si="85" t="shared"/>
        <v>"apr": 0.3599,</v>
      </c>
      <c r="E726" s="5" t="str">
        <f si="83" t="shared"/>
        <v>apr</v>
      </c>
      <c r="F726" s="5" t="str">
        <f si="84" t="shared"/>
        <v>0.3599</v>
      </c>
      <c r="H726" s="5" t="str">
        <f si="79" t="shared"/>
        <v>Scoring</v>
      </c>
      <c r="I726" s="5" t="str">
        <f si="80" t="shared"/>
        <v>12</v>
      </c>
      <c r="J726" s="5" t="str">
        <f si="81" t="shared"/>
        <v>4250</v>
      </c>
      <c r="K726" s="5" t="str">
        <f si="78" t="shared"/>
        <v>Scoring124250apr</v>
      </c>
    </row>
    <row ht="15" r="727" spans="1:11" x14ac:dyDescent="0.25">
      <c r="A727" s="11" t="str">
        <f>0</f>
        <v>    },</v>
      </c>
      <c r="B727" s="8"/>
      <c r="C727" s="8" t="str">
        <f si="82" t="shared"/>
        <v>"monthly_payment": 426.94,</v>
      </c>
      <c r="D727" s="8" t="str">
        <f si="85" t="shared"/>
        <v>"monthly_payment": 426.94,</v>
      </c>
      <c r="E727" s="5" t="str">
        <f si="83" t="shared"/>
        <v>monthly_payment</v>
      </c>
      <c r="F727" s="5" t="str">
        <f si="84" t="shared"/>
        <v>426.94</v>
      </c>
      <c r="H727" s="5" t="str">
        <f si="79" t="shared"/>
        <v>Scoring</v>
      </c>
      <c r="I727" s="5" t="str">
        <f si="80" t="shared"/>
        <v>12</v>
      </c>
      <c r="J727" s="5" t="str">
        <f si="81" t="shared"/>
        <v>4250</v>
      </c>
      <c r="K727" s="5" t="str">
        <f si="78" t="shared"/>
        <v>Scoring124250monthly_payment</v>
      </c>
    </row>
    <row ht="15" r="728" spans="1:11" x14ac:dyDescent="0.25">
      <c r="A728" s="11" t="str">
        <f>0</f>
        <v>    {</v>
      </c>
      <c r="B728" s="8"/>
      <c r="C728" s="8" t="str">
        <f si="82" t="shared"/>
        <v>"term": 12,</v>
      </c>
      <c r="D728" s="8" t="str">
        <f si="85" t="shared"/>
        <v>"term": 12,</v>
      </c>
      <c r="E728" s="5" t="str">
        <f si="83" t="shared"/>
        <v>term</v>
      </c>
      <c r="F728" s="5" t="str">
        <f si="84" t="shared"/>
        <v>12</v>
      </c>
      <c r="H728" s="5" t="str">
        <f si="79" t="shared"/>
        <v>Scoring</v>
      </c>
      <c r="I728" s="5" t="str">
        <f si="80" t="shared"/>
        <v>12</v>
      </c>
      <c r="J728" s="5" t="str">
        <f si="81" t="shared"/>
        <v>4250</v>
      </c>
      <c r="K728" s="5" t="str">
        <f si="78" t="shared"/>
        <v>Scoring124250term</v>
      </c>
    </row>
    <row ht="15" r="729" spans="1:11" x14ac:dyDescent="0.25">
      <c r="A729" s="11" t="str">
        <f>0</f>
        <v>      "model_code": "individual-credit-engine-mariner-12-month",</v>
      </c>
      <c r="B729" s="8"/>
      <c r="C729" s="8" t="str">
        <f si="82" t="shared"/>
        <v>"maximum_post_loan_detni": 0.5,</v>
      </c>
      <c r="D729" s="8" t="str">
        <f si="85" t="shared"/>
        <v>"maximum_post_loan_detni": 0.5,</v>
      </c>
      <c r="E729" s="5" t="str">
        <f si="83" t="shared"/>
        <v>maximum_post_loan_detni</v>
      </c>
      <c r="F729" s="5" t="str">
        <f si="84" t="shared"/>
        <v>0.5</v>
      </c>
      <c r="H729" s="5" t="str">
        <f si="79" t="shared"/>
        <v>Scoring</v>
      </c>
      <c r="I729" s="5" t="str">
        <f si="80" t="shared"/>
        <v>12</v>
      </c>
      <c r="J729" s="5" t="str">
        <f si="81" t="shared"/>
        <v>4250</v>
      </c>
      <c r="K729" s="5" t="str">
        <f si="78" t="shared"/>
        <v>Scoring124250maximum_post_loan_detni</v>
      </c>
    </row>
    <row ht="15" r="730" spans="1:11" x14ac:dyDescent="0.25">
      <c r="A730" s="11" t="str">
        <f>0</f>
        <v>      "amount_available": false,</v>
      </c>
      <c r="B730" s="8"/>
      <c r="C730" s="8" t="str">
        <f si="82" t="shared"/>
        <v>"post_loan_debt_to_income": 0.222141,</v>
      </c>
      <c r="D730" s="8" t="str">
        <f si="85" t="shared"/>
        <v>"post_loan_debt_to_income": 0.222141,</v>
      </c>
      <c r="E730" s="5" t="str">
        <f si="83" t="shared"/>
        <v>post_loan_debt_to_income</v>
      </c>
      <c r="F730" s="5" t="str">
        <f si="84" t="shared"/>
        <v>0.222141</v>
      </c>
      <c r="H730" s="5" t="str">
        <f si="79" t="shared"/>
        <v>Scoring</v>
      </c>
      <c r="I730" s="5" t="str">
        <f si="80" t="shared"/>
        <v>12</v>
      </c>
      <c r="J730" s="5" t="str">
        <f si="81" t="shared"/>
        <v>4250</v>
      </c>
      <c r="K730" s="5" t="str">
        <f si="78" t="shared"/>
        <v>Scoring124250post_loan_debt_to_income</v>
      </c>
    </row>
    <row ht="15" r="731" spans="1:11" x14ac:dyDescent="0.25">
      <c r="A731" s="11" t="str">
        <f>0</f>
        <v>      "cosigner_required": false,</v>
      </c>
      <c r="B731" s="8"/>
      <c r="C731" s="8" t="str">
        <f si="82" t="shared"/>
        <v>"post_loan_debt_and_expenses_to_net_income": 0.476188,</v>
      </c>
      <c r="D731" s="8" t="str">
        <f si="85" t="shared"/>
        <v>"post_loan_debt_and_expenses_to_net_income": 0.476188,</v>
      </c>
      <c r="E731" s="5" t="str">
        <f si="83" t="shared"/>
        <v>post_loan_debt_and_expenses_to_net_income</v>
      </c>
      <c r="F731" s="5" t="str">
        <f si="84" t="shared"/>
        <v>0.476188</v>
      </c>
      <c r="H731" s="5" t="str">
        <f si="79" t="shared"/>
        <v>Scoring</v>
      </c>
      <c r="I731" s="5" t="str">
        <f si="80" t="shared"/>
        <v>12</v>
      </c>
      <c r="J731" s="5" t="str">
        <f si="81" t="shared"/>
        <v>4250</v>
      </c>
      <c r="K731" s="5" t="str">
        <f si="78" t="shared"/>
        <v>Scoring124250post_loan_debt_and_expenses_to_net_income</v>
      </c>
    </row>
    <row ht="15" r="732" spans="1:11" x14ac:dyDescent="0.25">
      <c r="A732" s="11" t="str">
        <f>0</f>
        <v>      "apr_maximum": null,</v>
      </c>
      <c r="B732" s="8"/>
      <c r="C732" s="8" t="str">
        <f si="82" t="shared"/>
        <v>"post_loan_debt_to_net_income": 0.296188,</v>
      </c>
      <c r="D732" s="8" t="str">
        <f si="85" t="shared"/>
        <v>"post_loan_debt_to_net_income": 0.296188,</v>
      </c>
      <c r="E732" s="5" t="str">
        <f si="83" t="shared"/>
        <v>post_loan_debt_to_net_income</v>
      </c>
      <c r="F732" s="5" t="str">
        <f si="84" t="shared"/>
        <v>0.296188</v>
      </c>
      <c r="H732" s="5" t="str">
        <f si="79" t="shared"/>
        <v>Scoring</v>
      </c>
      <c r="I732" s="5" t="str">
        <f si="80" t="shared"/>
        <v>12</v>
      </c>
      <c r="J732" s="5" t="str">
        <f si="81" t="shared"/>
        <v>4250</v>
      </c>
      <c r="K732" s="5" t="str">
        <f si="78" t="shared"/>
        <v>Scoring124250post_loan_debt_to_net_income</v>
      </c>
    </row>
    <row ht="15" r="733" spans="1:11" x14ac:dyDescent="0.25">
      <c r="A733" s="11" t="str">
        <f>0</f>
        <v>      "loan_amount_minimum": null,</v>
      </c>
      <c r="B733" s="8"/>
      <c r="C733" s="8" t="str">
        <f si="82" t="shared"/>
        <v>"default_interest_rate": 0.3599,</v>
      </c>
      <c r="D733" s="8" t="str">
        <f si="85" t="shared"/>
        <v>"default_interest_rate": 0.3599,</v>
      </c>
      <c r="E733" s="5" t="str">
        <f si="83" t="shared"/>
        <v>default_interest_rate</v>
      </c>
      <c r="F733" s="5" t="str">
        <f si="84" t="shared"/>
        <v>0.3599</v>
      </c>
      <c r="H733" s="5" t="str">
        <f si="79" t="shared"/>
        <v>Scoring</v>
      </c>
      <c r="I733" s="5" t="str">
        <f si="80" t="shared"/>
        <v>12</v>
      </c>
      <c r="J733" s="5" t="str">
        <f si="81" t="shared"/>
        <v>4250</v>
      </c>
      <c r="K733" s="5" t="str">
        <f si="78" t="shared"/>
        <v>Scoring124250default_interest_rate</v>
      </c>
    </row>
    <row ht="15" r="734" spans="1:11" x14ac:dyDescent="0.25">
      <c r="A734" s="11" t="str">
        <f>0</f>
        <v>      "credit_bureau_fico_score_loan_amount_cap": null,</v>
      </c>
      <c r="B734" s="8"/>
      <c r="C734" s="8" t="str">
        <f si="82" t="shared"/>
        <v>"default_apr": 0.3599,</v>
      </c>
      <c r="D734" s="8" t="str">
        <f si="85" t="shared"/>
        <v>"default_apr": 0.3599,</v>
      </c>
      <c r="E734" s="5" t="str">
        <f si="83" t="shared"/>
        <v>default_apr</v>
      </c>
      <c r="F734" s="5" t="str">
        <f si="84" t="shared"/>
        <v>0.3599</v>
      </c>
      <c r="H734" s="5" t="str">
        <f si="79" t="shared"/>
        <v>Scoring</v>
      </c>
      <c r="I734" s="5" t="str">
        <f si="80" t="shared"/>
        <v>12</v>
      </c>
      <c r="J734" s="5" t="str">
        <f si="81" t="shared"/>
        <v>4250</v>
      </c>
      <c r="K734" s="5" t="str">
        <f si="78" t="shared"/>
        <v>Scoring124250default_apr</v>
      </c>
    </row>
    <row ht="15" r="735" spans="1:11" x14ac:dyDescent="0.25">
      <c r="A735" s="11" t="str">
        <f>0</f>
        <v>      "full_score": 175,</v>
      </c>
      <c r="B735" s="8"/>
      <c r="C735" s="8" t="str">
        <f si="82" t="shared"/>
        <v>"default_monthly_payment": 426.94,</v>
      </c>
      <c r="D735" s="8" t="str">
        <f si="85" t="shared"/>
        <v>"default_monthly_payment": 426.94,</v>
      </c>
      <c r="E735" s="5" t="str">
        <f si="83" t="shared"/>
        <v>default_monthly_payment</v>
      </c>
      <c r="F735" s="5" t="str">
        <f si="84" t="shared"/>
        <v>426.94</v>
      </c>
      <c r="H735" s="5" t="str">
        <f si="79" t="shared"/>
        <v>Scoring</v>
      </c>
      <c r="I735" s="5" t="str">
        <f si="80" t="shared"/>
        <v>12</v>
      </c>
      <c r="J735" s="5" t="str">
        <f si="81" t="shared"/>
        <v>4250</v>
      </c>
      <c r="K735" s="5" t="str">
        <f si="78" t="shared"/>
        <v>Scoring124250default_monthly_payment</v>
      </c>
    </row>
    <row ht="15" r="736" spans="1:11" x14ac:dyDescent="0.25">
      <c r="A736" s="11" t="str">
        <f>0</f>
        <v>      "loan_amount": 4000,</v>
      </c>
      <c r="B736" s="8"/>
      <c r="C736" s="8" t="str">
        <f si="82" t="shared"/>
        <v>"marginal_offer": 0,</v>
      </c>
      <c r="D736" s="8" t="str">
        <f si="85" t="shared"/>
        <v>"marginal_offer": 0,</v>
      </c>
      <c r="E736" s="5" t="str">
        <f si="83" t="shared"/>
        <v>marginal_offer</v>
      </c>
      <c r="F736" s="5" t="str">
        <f si="84" t="shared"/>
        <v>0</v>
      </c>
      <c r="H736" s="5" t="str">
        <f si="79" t="shared"/>
        <v>Scoring</v>
      </c>
      <c r="I736" s="5" t="str">
        <f si="80" t="shared"/>
        <v>12</v>
      </c>
      <c r="J736" s="5" t="str">
        <f si="81" t="shared"/>
        <v>4250</v>
      </c>
      <c r="K736" s="5" t="str">
        <f si="78" t="shared"/>
        <v>Scoring124250marginal_offer</v>
      </c>
    </row>
    <row ht="15" r="737" spans="1:11" x14ac:dyDescent="0.25">
      <c r="A737" s="11" t="str">
        <f>0</f>
        <v>      "annual_interest_rate": 0.3599,</v>
      </c>
      <c r="B737" s="8"/>
      <c r="C737" s="8" t="str">
        <f si="82" t="shared"/>
        <v>"applicant": "5d86a12d252a3503df29a75a",</v>
      </c>
      <c r="D737" s="8" t="str">
        <f si="85" t="shared"/>
        <v>"applicant": "5d86a12d252a3503df29a75a",</v>
      </c>
      <c r="E737" s="5" t="str">
        <f si="83" t="shared"/>
        <v>applicant</v>
      </c>
      <c r="F737" s="5" t="str">
        <f si="84" t="shared"/>
        <v>5d86a12d252a3503df29a75a</v>
      </c>
      <c r="H737" s="5" t="str">
        <f si="79" t="shared"/>
        <v>Scoring</v>
      </c>
      <c r="I737" s="5" t="str">
        <f si="80" t="shared"/>
        <v/>
      </c>
      <c r="J737" s="5" t="str">
        <f si="81" t="shared"/>
        <v/>
      </c>
      <c r="K737" s="5" t="str">
        <f si="78" t="shared"/>
        <v>Scoringapplicant</v>
      </c>
    </row>
    <row ht="15" r="738" spans="1:11" x14ac:dyDescent="0.25">
      <c r="A738" s="11" t="str">
        <f>0</f>
        <v>      "origination_fee_rate": 0,</v>
      </c>
      <c r="B738" s="8"/>
      <c r="C738" s="8" t="str">
        <f si="82" t="shared"/>
        <v>"product": "58f52e87924ecefde2ce3293"</v>
      </c>
      <c r="D738" s="8" t="str">
        <f si="85" t="shared"/>
        <v>"product": "58f52e87924ecefde2ce3293"</v>
      </c>
      <c r="E738" s="5" t="str">
        <f si="83" t="shared"/>
        <v>product</v>
      </c>
      <c r="F738" s="5" t="str">
        <f si="84" t="shared"/>
        <v>58f52e87924ecefde2ce3293</v>
      </c>
      <c r="H738" s="5" t="str">
        <f si="79" t="shared"/>
        <v>Scoring</v>
      </c>
      <c r="I738" s="5" t="str">
        <f si="80" t="shared"/>
        <v/>
      </c>
      <c r="J738" s="5" t="str">
        <f si="81" t="shared"/>
        <v/>
      </c>
      <c r="K738" s="5" t="str">
        <f si="78" t="shared"/>
        <v>Scoringproduct</v>
      </c>
    </row>
    <row ht="15" r="739" spans="1:11" x14ac:dyDescent="0.25">
      <c r="A739" s="11" t="str">
        <f>0</f>
        <v>      "origination_fee_amount": 0,</v>
      </c>
      <c r="B739" s="8"/>
      <c r="C739" s="8" t="str">
        <f si="82" t="shared"/>
        <v/>
      </c>
      <c r="D739" s="8" t="str">
        <f si="85" t="shared"/>
        <v/>
      </c>
      <c r="E739" s="5" t="str">
        <f si="83" t="shared"/>
        <v/>
      </c>
      <c r="F739" s="5" t="str">
        <f si="84" t="shared"/>
        <v/>
      </c>
      <c r="H739" s="5" t="str">
        <f si="79" t="shared"/>
        <v>Scoring</v>
      </c>
      <c r="I739" s="5" t="str">
        <f si="80" t="shared"/>
        <v/>
      </c>
      <c r="J739" s="5" t="str">
        <f si="81" t="shared"/>
        <v/>
      </c>
      <c r="K739" s="5" t="str">
        <f si="78" t="shared"/>
        <v>Scoring</v>
      </c>
    </row>
    <row ht="15" r="740" spans="1:11" x14ac:dyDescent="0.25">
      <c r="A740" s="11" t="str">
        <f>0</f>
        <v>      "apr": 0.3599,</v>
      </c>
      <c r="B740" s="8"/>
      <c r="C740" s="8" t="str">
        <f si="82" t="shared"/>
        <v/>
      </c>
      <c r="D740" s="8" t="str">
        <f si="85" t="shared"/>
        <v/>
      </c>
      <c r="E740" s="5" t="str">
        <f si="83" t="shared"/>
        <v/>
      </c>
      <c r="F740" s="5" t="str">
        <f si="84" t="shared"/>
        <v/>
      </c>
      <c r="H740" s="5" t="str">
        <f si="79" t="shared"/>
        <v>Scoring</v>
      </c>
      <c r="I740" s="5" t="str">
        <f si="80" t="shared"/>
        <v/>
      </c>
      <c r="J740" s="5" t="str">
        <f si="81" t="shared"/>
        <v/>
      </c>
      <c r="K740" s="5" t="str">
        <f ref="K740:K803" si="86" t="shared">H740&amp;I740&amp;J740&amp;E740</f>
        <v>Scoring</v>
      </c>
    </row>
    <row ht="15" r="741" spans="1:11" x14ac:dyDescent="0.25">
      <c r="A741" s="11" t="str">
        <f>0</f>
        <v>      "monthly_payment": 401.83,</v>
      </c>
      <c r="B741" s="8"/>
      <c r="C741" s="8" t="str">
        <f si="82" t="shared"/>
        <v>"model_code": "individual-credit-engine-mariner-12-month",</v>
      </c>
      <c r="D741" s="8" t="str">
        <f si="85" t="shared"/>
        <v>"model_code": "individual-credit-engine-mariner-12-month",</v>
      </c>
      <c r="E741" s="5" t="str">
        <f si="83" t="shared"/>
        <v>model_code</v>
      </c>
      <c r="F741" s="5" t="str">
        <f si="84" t="shared"/>
        <v>individual-credit-engine-mariner-12-month</v>
      </c>
      <c r="H741" s="5" t="str">
        <f ref="H741:H804" si="87" t="shared">IF(E741="score_table","Scoring",IF(E741="offer_table","Offer",IF(E741="parsed",TEXT(0,""),TEXT(H740,""))))</f>
        <v>Scoring</v>
      </c>
      <c r="I741" s="5" t="str">
        <f ref="I741:I804" si="88" t="shared">IFERROR(IF(H741="Scoring",VLOOKUP("term",E733:F754,2,FALSE),IF(H741="Offer",VLOOKUP("term",E736:F751,2,FALSE),TEXT(0,""))),TEXT(0,""))</f>
        <v>12</v>
      </c>
      <c r="J741" s="5" t="str">
        <f ref="J741:J804" si="89" t="shared">IFERROR(IF(H741="Scoring",VLOOKUP("loan_amount",E727:F748,2,FALSE),IF(H741="Offer",VLOOKUP("loan_amount",E730:F745,2,FALSE),TEXT(0,""))),TEXT(0,""))</f>
        <v>4500</v>
      </c>
      <c r="K741" s="5" t="str">
        <f si="86" t="shared"/>
        <v>Scoring124500model_code</v>
      </c>
    </row>
    <row ht="15" r="742" spans="1:11" x14ac:dyDescent="0.25">
      <c r="A742" s="11" t="str">
        <f>0</f>
        <v>      "term": 12,</v>
      </c>
      <c r="B742" s="8"/>
      <c r="C742" s="8" t="str">
        <f ref="C742:C805" si="90" t="shared">IFERROR(RIGHT(A742,LEN(A742)-FIND("""",A742)+1),"")</f>
        <v>"amount_available": false,</v>
      </c>
      <c r="D742" s="8" t="str">
        <f si="85" t="shared"/>
        <v>"amount_available": false,</v>
      </c>
      <c r="E742" s="5" t="str">
        <f ref="E742:E805" si="91" t="shared">TRIM(IFERROR(SUBSTITUTE(LEFT(D742,FIND(":",D742)-1),"""",""),""))</f>
        <v>amount_available</v>
      </c>
      <c r="F742" s="5" t="str">
        <f ref="F742:F805" si="92" t="shared">TRIM(IFERROR(SUBSTITUTE(SUBSTITUTE(RIGHT(D742,LEN(D742)-FIND(":",D742)),"""",""),",",""),""))</f>
        <v>false</v>
      </c>
      <c r="H742" s="5" t="str">
        <f si="87" t="shared"/>
        <v>Scoring</v>
      </c>
      <c r="I742" s="5" t="str">
        <f si="88" t="shared"/>
        <v>12</v>
      </c>
      <c r="J742" s="5" t="str">
        <f si="89" t="shared"/>
        <v>4500</v>
      </c>
      <c r="K742" s="5" t="str">
        <f si="86" t="shared"/>
        <v>Scoring124500amount_available</v>
      </c>
    </row>
    <row ht="15" r="743" spans="1:11" x14ac:dyDescent="0.25">
      <c r="A743" s="11" t="str">
        <f>0</f>
        <v>      "maximum_post_loan_detni": 0.5,</v>
      </c>
      <c r="B743" s="8"/>
      <c r="C743" s="8" t="str">
        <f si="90" t="shared"/>
        <v>"cosigner_required": false,</v>
      </c>
      <c r="D743" s="8" t="str">
        <f ref="D743:D806" si="93" t="shared">SUBSTITUTE(SUBSTITUTE(C743,":"&amp;CHAR(160),":"),CHAR(160)," ")</f>
        <v>"cosigner_required": false,</v>
      </c>
      <c r="E743" s="5" t="str">
        <f si="91" t="shared"/>
        <v>cosigner_required</v>
      </c>
      <c r="F743" s="5" t="str">
        <f si="92" t="shared"/>
        <v>false</v>
      </c>
      <c r="H743" s="5" t="str">
        <f si="87" t="shared"/>
        <v>Scoring</v>
      </c>
      <c r="I743" s="5" t="str">
        <f si="88" t="shared"/>
        <v>12</v>
      </c>
      <c r="J743" s="5" t="str">
        <f si="89" t="shared"/>
        <v>4500</v>
      </c>
      <c r="K743" s="5" t="str">
        <f si="86" t="shared"/>
        <v>Scoring124500cosigner_required</v>
      </c>
    </row>
    <row ht="15" r="744" spans="1:11" x14ac:dyDescent="0.25">
      <c r="A744" s="11" t="str">
        <f>0</f>
        <v>      "post_loan_debt_to_income": 0.39643919999999994,</v>
      </c>
      <c r="B744" s="8"/>
      <c r="C744" s="8" t="str">
        <f si="90" t="shared"/>
        <v>"apr_maximum": null,</v>
      </c>
      <c r="D744" s="8" t="str">
        <f si="93" t="shared"/>
        <v>"apr_maximum": null,</v>
      </c>
      <c r="E744" s="5" t="str">
        <f si="91" t="shared"/>
        <v>apr_maximum</v>
      </c>
      <c r="F744" s="5" t="str">
        <f si="92" t="shared"/>
        <v>null</v>
      </c>
      <c r="H744" s="5" t="str">
        <f si="87" t="shared"/>
        <v>Scoring</v>
      </c>
      <c r="I744" s="5" t="str">
        <f si="88" t="shared"/>
        <v>12</v>
      </c>
      <c r="J744" s="5" t="str">
        <f si="89" t="shared"/>
        <v>4500</v>
      </c>
      <c r="K744" s="5" t="str">
        <f si="86" t="shared"/>
        <v>Scoring124500apr_maximum</v>
      </c>
    </row>
    <row ht="15" r="745" spans="1:11" x14ac:dyDescent="0.25">
      <c r="A745" s="11" t="str">
        <f>0</f>
        <v>      "post_loan_debt_and_expenses_to_net_income": 0.6640461176470588,</v>
      </c>
      <c r="B745" s="8"/>
      <c r="C745" s="8" t="str">
        <f si="90" t="shared"/>
        <v>"loan_amount_minimum": null,</v>
      </c>
      <c r="D745" s="8" t="str">
        <f si="93" t="shared"/>
        <v>"loan_amount_minimum": null,</v>
      </c>
      <c r="E745" s="5" t="str">
        <f si="91" t="shared"/>
        <v>loan_amount_minimum</v>
      </c>
      <c r="F745" s="5" t="str">
        <f si="92" t="shared"/>
        <v>null</v>
      </c>
      <c r="H745" s="5" t="str">
        <f si="87" t="shared"/>
        <v>Scoring</v>
      </c>
      <c r="I745" s="5" t="str">
        <f si="88" t="shared"/>
        <v>12</v>
      </c>
      <c r="J745" s="5" t="str">
        <f si="89" t="shared"/>
        <v>4500</v>
      </c>
      <c r="K745" s="5" t="str">
        <f si="86" t="shared"/>
        <v>Scoring124500loan_amount_minimum</v>
      </c>
    </row>
    <row ht="15" r="746" spans="1:11" x14ac:dyDescent="0.25">
      <c r="A746" s="11" t="str">
        <f>0</f>
        <v>      "post_loan_debt_to_net_income": 0.46639905882352933,</v>
      </c>
      <c r="B746" s="8"/>
      <c r="C746" s="8" t="str">
        <f si="90" t="shared"/>
        <v>"credit_bureau_fico_score_loan_amount_cap": null,</v>
      </c>
      <c r="D746" s="8" t="str">
        <f si="93" t="shared"/>
        <v>"credit_bureau_fico_score_loan_amount_cap": null,</v>
      </c>
      <c r="E746" s="5" t="str">
        <f si="91" t="shared"/>
        <v>credit_bureau_fico_score_loan_amount_cap</v>
      </c>
      <c r="F746" s="5" t="str">
        <f si="92" t="shared"/>
        <v>null</v>
      </c>
      <c r="H746" s="5" t="str">
        <f si="87" t="shared"/>
        <v>Scoring</v>
      </c>
      <c r="I746" s="5" t="str">
        <f si="88" t="shared"/>
        <v>12</v>
      </c>
      <c r="J746" s="5" t="str">
        <f si="89" t="shared"/>
        <v>4500</v>
      </c>
      <c r="K746" s="5" t="str">
        <f si="86" t="shared"/>
        <v>Scoring124500credit_bureau_fico_score_loan_amount_cap</v>
      </c>
    </row>
    <row ht="15" r="747" spans="1:11" x14ac:dyDescent="0.25">
      <c r="A747" s="11" t="str">
        <f>0</f>
        <v>      "default_interest_rate": 0.3599,</v>
      </c>
      <c r="B747" s="8"/>
      <c r="C747" s="8" t="str">
        <f si="90" t="shared"/>
        <v>"full_score": 128,</v>
      </c>
      <c r="D747" s="8" t="str">
        <f si="93" t="shared"/>
        <v>"full_score": 128,</v>
      </c>
      <c r="E747" s="5" t="str">
        <f si="91" t="shared"/>
        <v>full_score</v>
      </c>
      <c r="F747" s="5" t="str">
        <f si="92" t="shared"/>
        <v>128</v>
      </c>
      <c r="H747" s="5" t="str">
        <f si="87" t="shared"/>
        <v>Scoring</v>
      </c>
      <c r="I747" s="5" t="str">
        <f si="88" t="shared"/>
        <v>12</v>
      </c>
      <c r="J747" s="5" t="str">
        <f si="89" t="shared"/>
        <v>4500</v>
      </c>
      <c r="K747" s="5" t="str">
        <f si="86" t="shared"/>
        <v>Scoring124500full_score</v>
      </c>
    </row>
    <row ht="15" r="748" spans="1:11" x14ac:dyDescent="0.25">
      <c r="A748" s="11" t="str">
        <f>0</f>
        <v>      "default_apr": 0.3599,</v>
      </c>
      <c r="B748" s="8"/>
      <c r="C748" s="8" t="str">
        <f si="90" t="shared"/>
        <v>"loan_amount": 4500,</v>
      </c>
      <c r="D748" s="8" t="str">
        <f si="93" t="shared"/>
        <v>"loan_amount": 4500,</v>
      </c>
      <c r="E748" s="5" t="str">
        <f si="91" t="shared"/>
        <v>loan_amount</v>
      </c>
      <c r="F748" s="5" t="str">
        <f si="92" t="shared"/>
        <v>4500</v>
      </c>
      <c r="H748" s="5" t="str">
        <f si="87" t="shared"/>
        <v>Scoring</v>
      </c>
      <c r="I748" s="5" t="str">
        <f si="88" t="shared"/>
        <v>12</v>
      </c>
      <c r="J748" s="5" t="str">
        <f si="89" t="shared"/>
        <v>4500</v>
      </c>
      <c r="K748" s="5" t="str">
        <f si="86" t="shared"/>
        <v>Scoring124500loan_amount</v>
      </c>
    </row>
    <row ht="15" r="749" spans="1:11" x14ac:dyDescent="0.25">
      <c r="A749" s="11" t="str">
        <f>0</f>
        <v>      "default_monthly_payment": 401.83,</v>
      </c>
      <c r="B749" s="8"/>
      <c r="C749" s="8" t="str">
        <f si="90" t="shared"/>
        <v>"annual_interest_rate": 0.3599,</v>
      </c>
      <c r="D749" s="8" t="str">
        <f si="93" t="shared"/>
        <v>"annual_interest_rate": 0.3599,</v>
      </c>
      <c r="E749" s="5" t="str">
        <f si="91" t="shared"/>
        <v>annual_interest_rate</v>
      </c>
      <c r="F749" s="5" t="str">
        <f si="92" t="shared"/>
        <v>0.3599</v>
      </c>
      <c r="H749" s="5" t="str">
        <f si="87" t="shared"/>
        <v>Scoring</v>
      </c>
      <c r="I749" s="5" t="str">
        <f si="88" t="shared"/>
        <v>12</v>
      </c>
      <c r="J749" s="5" t="str">
        <f si="89" t="shared"/>
        <v>4500</v>
      </c>
      <c r="K749" s="5" t="str">
        <f si="86" t="shared"/>
        <v>Scoring124500annual_interest_rate</v>
      </c>
    </row>
    <row ht="15" r="750" spans="1:11" x14ac:dyDescent="0.25">
      <c r="A750" s="11" t="str">
        <f>0</f>
        <v>      "pricing_grade": "Grade E",</v>
      </c>
      <c r="B750" s="8"/>
      <c r="C750" s="8" t="str">
        <f si="90" t="shared"/>
        <v>"origination_fee_rate": 0,</v>
      </c>
      <c r="D750" s="8" t="str">
        <f si="93" t="shared"/>
        <v>"origination_fee_rate": 0,</v>
      </c>
      <c r="E750" s="5" t="str">
        <f si="91" t="shared"/>
        <v>origination_fee_rate</v>
      </c>
      <c r="F750" s="5" t="str">
        <f si="92" t="shared"/>
        <v>0</v>
      </c>
      <c r="H750" s="5" t="str">
        <f si="87" t="shared"/>
        <v>Scoring</v>
      </c>
      <c r="I750" s="5" t="str">
        <f si="88" t="shared"/>
        <v>12</v>
      </c>
      <c r="J750" s="5" t="str">
        <f si="89" t="shared"/>
        <v>4500</v>
      </c>
      <c r="K750" s="5" t="str">
        <f si="86" t="shared"/>
        <v>Scoring124500origination_fee_rate</v>
      </c>
    </row>
    <row ht="15" r="751" spans="1:11" x14ac:dyDescent="0.25">
      <c r="A751" s="11" t="str">
        <f>0</f>
        <v>      "marginal_offer": 2500,</v>
      </c>
      <c r="B751" s="8"/>
      <c r="C751" s="8" t="str">
        <f si="90" t="shared"/>
        <v>"origination_fee_amount": 0,</v>
      </c>
      <c r="D751" s="8" t="str">
        <f si="93" t="shared"/>
        <v>"origination_fee_amount": 0,</v>
      </c>
      <c r="E751" s="5" t="str">
        <f si="91" t="shared"/>
        <v>origination_fee_amount</v>
      </c>
      <c r="F751" s="5" t="str">
        <f si="92" t="shared"/>
        <v>0</v>
      </c>
      <c r="H751" s="5" t="str">
        <f si="87" t="shared"/>
        <v>Scoring</v>
      </c>
      <c r="I751" s="5" t="str">
        <f si="88" t="shared"/>
        <v>12</v>
      </c>
      <c r="J751" s="5" t="str">
        <f si="89" t="shared"/>
        <v>4500</v>
      </c>
      <c r="K751" s="5" t="str">
        <f si="86" t="shared"/>
        <v>Scoring124500origination_fee_amount</v>
      </c>
    </row>
    <row ht="15" r="752" spans="1:11" x14ac:dyDescent="0.25">
      <c r="A752" s="11" t="str">
        <f>0</f>
        <v>      "payment_to_income": 0.2524586387434554,</v>
      </c>
      <c r="B752" s="8"/>
      <c r="C752" s="8" t="str">
        <f si="90" t="shared"/>
        <v>"apr": 0.3599,</v>
      </c>
      <c r="D752" s="8" t="str">
        <f si="93" t="shared"/>
        <v>"apr": 0.3599,</v>
      </c>
      <c r="E752" s="5" t="str">
        <f si="91" t="shared"/>
        <v>apr</v>
      </c>
      <c r="F752" s="5" t="str">
        <f si="92" t="shared"/>
        <v>0.3599</v>
      </c>
      <c r="H752" s="5" t="str">
        <f si="87" t="shared"/>
        <v>Scoring</v>
      </c>
      <c r="I752" s="5" t="str">
        <f si="88" t="shared"/>
        <v>12</v>
      </c>
      <c r="J752" s="5" t="str">
        <f si="89" t="shared"/>
        <v>4500</v>
      </c>
      <c r="K752" s="5" t="str">
        <f si="86" t="shared"/>
        <v>Scoring124500apr</v>
      </c>
    </row>
    <row ht="15" r="753" spans="1:11" x14ac:dyDescent="0.25">
      <c r="A753" s="11" t="str">
        <f>0</f>
        <v>      "applicant": "5efa0973f3df2b0491a21f02",</v>
      </c>
      <c r="B753" s="8"/>
      <c r="C753" s="8" t="str">
        <f si="90" t="shared"/>
        <v>"monthly_payment": 452.06,</v>
      </c>
      <c r="D753" s="8" t="str">
        <f si="93" t="shared"/>
        <v>"monthly_payment": 452.06,</v>
      </c>
      <c r="E753" s="5" t="str">
        <f si="91" t="shared"/>
        <v>monthly_payment</v>
      </c>
      <c r="F753" s="5" t="str">
        <f si="92" t="shared"/>
        <v>452.06</v>
      </c>
      <c r="H753" s="5" t="str">
        <f si="87" t="shared"/>
        <v>Scoring</v>
      </c>
      <c r="I753" s="5" t="str">
        <f si="88" t="shared"/>
        <v>12</v>
      </c>
      <c r="J753" s="5" t="str">
        <f si="89" t="shared"/>
        <v>4500</v>
      </c>
      <c r="K753" s="5" t="str">
        <f si="86" t="shared"/>
        <v>Scoring124500monthly_payment</v>
      </c>
    </row>
    <row ht="15" r="754" spans="1:11" x14ac:dyDescent="0.25">
      <c r="A754" s="11" t="str">
        <f>0</f>
        <v>      "product": "58f52e87924ecefde2ce3293"</v>
      </c>
      <c r="B754" s="8"/>
      <c r="C754" s="8" t="str">
        <f si="90" t="shared"/>
        <v>"term": 12,</v>
      </c>
      <c r="D754" s="8" t="str">
        <f si="93" t="shared"/>
        <v>"term": 12,</v>
      </c>
      <c r="E754" s="5" t="str">
        <f si="91" t="shared"/>
        <v>term</v>
      </c>
      <c r="F754" s="5" t="str">
        <f si="92" t="shared"/>
        <v>12</v>
      </c>
      <c r="H754" s="5" t="str">
        <f si="87" t="shared"/>
        <v>Scoring</v>
      </c>
      <c r="I754" s="5" t="str">
        <f si="88" t="shared"/>
        <v>12</v>
      </c>
      <c r="J754" s="5" t="str">
        <f si="89" t="shared"/>
        <v>4500</v>
      </c>
      <c r="K754" s="5" t="str">
        <f si="86" t="shared"/>
        <v>Scoring124500term</v>
      </c>
    </row>
    <row ht="15" r="755" spans="1:11" x14ac:dyDescent="0.25">
      <c r="A755" s="11" t="str">
        <f>0</f>
        <v>    },</v>
      </c>
      <c r="B755" s="8"/>
      <c r="C755" s="8" t="str">
        <f si="90" t="shared"/>
        <v>"maximum_post_loan_detni": 0.5,</v>
      </c>
      <c r="D755" s="8" t="str">
        <f si="93" t="shared"/>
        <v>"maximum_post_loan_detni": 0.5,</v>
      </c>
      <c r="E755" s="5" t="str">
        <f si="91" t="shared"/>
        <v>maximum_post_loan_detni</v>
      </c>
      <c r="F755" s="5" t="str">
        <f si="92" t="shared"/>
        <v>0.5</v>
      </c>
      <c r="H755" s="5" t="str">
        <f si="87" t="shared"/>
        <v>Scoring</v>
      </c>
      <c r="I755" s="5" t="str">
        <f si="88" t="shared"/>
        <v>12</v>
      </c>
      <c r="J755" s="5" t="str">
        <f si="89" t="shared"/>
        <v>4500</v>
      </c>
      <c r="K755" s="5" t="str">
        <f si="86" t="shared"/>
        <v>Scoring124500maximum_post_loan_detni</v>
      </c>
    </row>
    <row ht="15" r="756" spans="1:11" x14ac:dyDescent="0.25">
      <c r="A756" s="11" t="str">
        <f>0</f>
        <v>    {</v>
      </c>
      <c r="B756" s="8"/>
      <c r="C756" s="8" t="str">
        <f si="90" t="shared"/>
        <v>"post_loan_debt_to_income": 0.22590899999999997,</v>
      </c>
      <c r="D756" s="8" t="str">
        <f si="93" t="shared"/>
        <v>"post_loan_debt_to_income": 0.22590899999999997,</v>
      </c>
      <c r="E756" s="5" t="str">
        <f si="91" t="shared"/>
        <v>post_loan_debt_to_income</v>
      </c>
      <c r="F756" s="5" t="str">
        <f si="92" t="shared"/>
        <v>0.22590899999999997</v>
      </c>
      <c r="H756" s="5" t="str">
        <f si="87" t="shared"/>
        <v>Scoring</v>
      </c>
      <c r="I756" s="5" t="str">
        <f si="88" t="shared"/>
        <v>12</v>
      </c>
      <c r="J756" s="5" t="str">
        <f si="89" t="shared"/>
        <v>4500</v>
      </c>
      <c r="K756" s="5" t="str">
        <f si="86" t="shared"/>
        <v>Scoring124500post_loan_debt_to_income</v>
      </c>
    </row>
    <row ht="15" r="757" spans="1:11" x14ac:dyDescent="0.25">
      <c r="A757" s="11" t="str">
        <f>0</f>
        <v>      "model_code": "individual-credit-engine-mariner-12-month",</v>
      </c>
      <c r="B757" s="8"/>
      <c r="C757" s="8" t="str">
        <f si="90" t="shared"/>
        <v>"post_loan_debt_and_expenses_to_net_income": 0.481212,</v>
      </c>
      <c r="D757" s="8" t="str">
        <f si="93" t="shared"/>
        <v>"post_loan_debt_and_expenses_to_net_income": 0.481212,</v>
      </c>
      <c r="E757" s="5" t="str">
        <f si="91" t="shared"/>
        <v>post_loan_debt_and_expenses_to_net_income</v>
      </c>
      <c r="F757" s="5" t="str">
        <f si="92" t="shared"/>
        <v>0.481212</v>
      </c>
      <c r="H757" s="5" t="str">
        <f si="87" t="shared"/>
        <v>Scoring</v>
      </c>
      <c r="I757" s="5" t="str">
        <f si="88" t="shared"/>
        <v>12</v>
      </c>
      <c r="J757" s="5" t="str">
        <f si="89" t="shared"/>
        <v>4500</v>
      </c>
      <c r="K757" s="5" t="str">
        <f si="86" t="shared"/>
        <v>Scoring124500post_loan_debt_and_expenses_to_net_income</v>
      </c>
    </row>
    <row ht="15" r="758" spans="1:11" x14ac:dyDescent="0.25">
      <c r="A758" s="11" t="str">
        <f>0</f>
        <v>      "amount_available": false,</v>
      </c>
      <c r="B758" s="8"/>
      <c r="C758" s="8" t="str">
        <f si="90" t="shared"/>
        <v>"post_loan_debt_to_net_income": 0.301212,</v>
      </c>
      <c r="D758" s="8" t="str">
        <f si="93" t="shared"/>
        <v>"post_loan_debt_to_net_income": 0.301212,</v>
      </c>
      <c r="E758" s="5" t="str">
        <f si="91" t="shared"/>
        <v>post_loan_debt_to_net_income</v>
      </c>
      <c r="F758" s="5" t="str">
        <f si="92" t="shared"/>
        <v>0.301212</v>
      </c>
      <c r="H758" s="5" t="str">
        <f si="87" t="shared"/>
        <v>Scoring</v>
      </c>
      <c r="I758" s="5" t="str">
        <f si="88" t="shared"/>
        <v>12</v>
      </c>
      <c r="J758" s="5" t="str">
        <f si="89" t="shared"/>
        <v>4500</v>
      </c>
      <c r="K758" s="5" t="str">
        <f si="86" t="shared"/>
        <v>Scoring124500post_loan_debt_to_net_income</v>
      </c>
    </row>
    <row ht="15" r="759" spans="1:11" x14ac:dyDescent="0.25">
      <c r="A759" s="11" t="str">
        <f>0</f>
        <v>      "cosigner_required": false,</v>
      </c>
      <c r="B759" s="8"/>
      <c r="C759" s="8" t="str">
        <f si="90" t="shared"/>
        <v>"default_interest_rate": 0.3599,</v>
      </c>
      <c r="D759" s="8" t="str">
        <f si="93" t="shared"/>
        <v>"default_interest_rate": 0.3599,</v>
      </c>
      <c r="E759" s="5" t="str">
        <f si="91" t="shared"/>
        <v>default_interest_rate</v>
      </c>
      <c r="F759" s="5" t="str">
        <f si="92" t="shared"/>
        <v>0.3599</v>
      </c>
      <c r="H759" s="5" t="str">
        <f si="87" t="shared"/>
        <v>Scoring</v>
      </c>
      <c r="I759" s="5" t="str">
        <f si="88" t="shared"/>
        <v>12</v>
      </c>
      <c r="J759" s="5" t="str">
        <f si="89" t="shared"/>
        <v>4500</v>
      </c>
      <c r="K759" s="5" t="str">
        <f si="86" t="shared"/>
        <v>Scoring124500default_interest_rate</v>
      </c>
    </row>
    <row ht="15" r="760" spans="1:11" x14ac:dyDescent="0.25">
      <c r="A760" s="11" t="str">
        <f>0</f>
        <v>      "apr_maximum": null,</v>
      </c>
      <c r="B760" s="8"/>
      <c r="C760" s="8" t="str">
        <f si="90" t="shared"/>
        <v>"default_apr": 0.3599,</v>
      </c>
      <c r="D760" s="8" t="str">
        <f si="93" t="shared"/>
        <v>"default_apr": 0.3599,</v>
      </c>
      <c r="E760" s="5" t="str">
        <f si="91" t="shared"/>
        <v>default_apr</v>
      </c>
      <c r="F760" s="5" t="str">
        <f si="92" t="shared"/>
        <v>0.3599</v>
      </c>
      <c r="H760" s="5" t="str">
        <f si="87" t="shared"/>
        <v>Scoring</v>
      </c>
      <c r="I760" s="5" t="str">
        <f si="88" t="shared"/>
        <v>12</v>
      </c>
      <c r="J760" s="5" t="str">
        <f si="89" t="shared"/>
        <v>4500</v>
      </c>
      <c r="K760" s="5" t="str">
        <f si="86" t="shared"/>
        <v>Scoring124500default_apr</v>
      </c>
    </row>
    <row ht="15" r="761" spans="1:11" x14ac:dyDescent="0.25">
      <c r="A761" s="11" t="str">
        <f>0</f>
        <v>      "loan_amount_minimum": null,</v>
      </c>
      <c r="B761" s="8"/>
      <c r="C761" s="8" t="str">
        <f si="90" t="shared"/>
        <v>"default_monthly_payment": 452.06,</v>
      </c>
      <c r="D761" s="8" t="str">
        <f si="93" t="shared"/>
        <v>"default_monthly_payment": 452.06,</v>
      </c>
      <c r="E761" s="5" t="str">
        <f si="91" t="shared"/>
        <v>default_monthly_payment</v>
      </c>
      <c r="F761" s="5" t="str">
        <f si="92" t="shared"/>
        <v>452.06</v>
      </c>
      <c r="H761" s="5" t="str">
        <f si="87" t="shared"/>
        <v>Scoring</v>
      </c>
      <c r="I761" s="5" t="str">
        <f si="88" t="shared"/>
        <v>12</v>
      </c>
      <c r="J761" s="5" t="str">
        <f si="89" t="shared"/>
        <v>4500</v>
      </c>
      <c r="K761" s="5" t="str">
        <f si="86" t="shared"/>
        <v>Scoring124500default_monthly_payment</v>
      </c>
    </row>
    <row ht="15" r="762" spans="1:11" x14ac:dyDescent="0.25">
      <c r="A762" s="11" t="str">
        <f>0</f>
        <v>      "credit_bureau_fico_score_loan_amount_cap": null,</v>
      </c>
      <c r="B762" s="8"/>
      <c r="C762" s="8" t="str">
        <f si="90" t="shared"/>
        <v>"marginal_offer": 0,</v>
      </c>
      <c r="D762" s="8" t="str">
        <f si="93" t="shared"/>
        <v>"marginal_offer": 0,</v>
      </c>
      <c r="E762" s="5" t="str">
        <f si="91" t="shared"/>
        <v>marginal_offer</v>
      </c>
      <c r="F762" s="5" t="str">
        <f si="92" t="shared"/>
        <v>0</v>
      </c>
      <c r="H762" s="5" t="str">
        <f si="87" t="shared"/>
        <v>Scoring</v>
      </c>
      <c r="I762" s="5" t="str">
        <f si="88" t="shared"/>
        <v>12</v>
      </c>
      <c r="J762" s="5" t="str">
        <f si="89" t="shared"/>
        <v>4500</v>
      </c>
      <c r="K762" s="5" t="str">
        <f si="86" t="shared"/>
        <v>Scoring124500marginal_offer</v>
      </c>
    </row>
    <row ht="15" r="763" spans="1:11" x14ac:dyDescent="0.25">
      <c r="A763" s="11" t="str">
        <f>0</f>
        <v>      "full_score": 175,</v>
      </c>
      <c r="B763" s="8"/>
      <c r="C763" s="8" t="str">
        <f si="90" t="shared"/>
        <v>"applicant": "5d86a12d252a3503df29a75a",</v>
      </c>
      <c r="D763" s="8" t="str">
        <f si="93" t="shared"/>
        <v>"applicant": "5d86a12d252a3503df29a75a",</v>
      </c>
      <c r="E763" s="5" t="str">
        <f si="91" t="shared"/>
        <v>applicant</v>
      </c>
      <c r="F763" s="5" t="str">
        <f si="92" t="shared"/>
        <v>5d86a12d252a3503df29a75a</v>
      </c>
      <c r="H763" s="5" t="str">
        <f si="87" t="shared"/>
        <v>Scoring</v>
      </c>
      <c r="I763" s="5" t="str">
        <f si="88" t="shared"/>
        <v/>
      </c>
      <c r="J763" s="5" t="str">
        <f si="89" t="shared"/>
        <v/>
      </c>
      <c r="K763" s="5" t="str">
        <f si="86" t="shared"/>
        <v>Scoringapplicant</v>
      </c>
    </row>
    <row ht="15" r="764" spans="1:11" x14ac:dyDescent="0.25">
      <c r="A764" s="11" t="str">
        <f>0</f>
        <v>      "loan_amount": 4250,</v>
      </c>
      <c r="B764" s="8"/>
      <c r="C764" s="8" t="str">
        <f si="90" t="shared"/>
        <v>"product": "58f52e87924ecefde2ce3293"</v>
      </c>
      <c r="D764" s="8" t="str">
        <f si="93" t="shared"/>
        <v>"product": "58f52e87924ecefde2ce3293"</v>
      </c>
      <c r="E764" s="5" t="str">
        <f si="91" t="shared"/>
        <v>product</v>
      </c>
      <c r="F764" s="5" t="str">
        <f si="92" t="shared"/>
        <v>58f52e87924ecefde2ce3293</v>
      </c>
      <c r="H764" s="5" t="str">
        <f si="87" t="shared"/>
        <v>Scoring</v>
      </c>
      <c r="I764" s="5" t="str">
        <f si="88" t="shared"/>
        <v/>
      </c>
      <c r="J764" s="5" t="str">
        <f si="89" t="shared"/>
        <v/>
      </c>
      <c r="K764" s="5" t="str">
        <f si="86" t="shared"/>
        <v>Scoringproduct</v>
      </c>
    </row>
    <row ht="15" r="765" spans="1:11" x14ac:dyDescent="0.25">
      <c r="A765" s="11" t="str">
        <f>0</f>
        <v>      "annual_interest_rate": 0.3599,</v>
      </c>
      <c r="B765" s="8"/>
      <c r="C765" s="8" t="str">
        <f si="90" t="shared"/>
        <v/>
      </c>
      <c r="D765" s="8" t="str">
        <f si="93" t="shared"/>
        <v/>
      </c>
      <c r="E765" s="5" t="str">
        <f si="91" t="shared"/>
        <v/>
      </c>
      <c r="F765" s="5" t="str">
        <f si="92" t="shared"/>
        <v/>
      </c>
      <c r="H765" s="5" t="str">
        <f si="87" t="shared"/>
        <v>Scoring</v>
      </c>
      <c r="I765" s="5" t="str">
        <f si="88" t="shared"/>
        <v/>
      </c>
      <c r="J765" s="5" t="str">
        <f si="89" t="shared"/>
        <v/>
      </c>
      <c r="K765" s="5" t="str">
        <f si="86" t="shared"/>
        <v>Scoring</v>
      </c>
    </row>
    <row ht="15" r="766" spans="1:11" x14ac:dyDescent="0.25">
      <c r="A766" s="11" t="str">
        <f>0</f>
        <v>      "origination_fee_rate": 0,</v>
      </c>
      <c r="B766" s="8"/>
      <c r="C766" s="8" t="str">
        <f si="90" t="shared"/>
        <v/>
      </c>
      <c r="D766" s="8" t="str">
        <f si="93" t="shared"/>
        <v/>
      </c>
      <c r="E766" s="5" t="str">
        <f si="91" t="shared"/>
        <v/>
      </c>
      <c r="F766" s="5" t="str">
        <f si="92" t="shared"/>
        <v/>
      </c>
      <c r="H766" s="5" t="str">
        <f si="87" t="shared"/>
        <v>Scoring</v>
      </c>
      <c r="I766" s="5" t="str">
        <f si="88" t="shared"/>
        <v/>
      </c>
      <c r="J766" s="5" t="str">
        <f si="89" t="shared"/>
        <v/>
      </c>
      <c r="K766" s="5" t="str">
        <f si="86" t="shared"/>
        <v>Scoring</v>
      </c>
    </row>
    <row ht="15" r="767" spans="1:11" x14ac:dyDescent="0.25">
      <c r="A767" s="11" t="str">
        <f>0</f>
        <v>      "origination_fee_amount": 0,</v>
      </c>
      <c r="B767" s="8"/>
      <c r="C767" s="8" t="str">
        <f si="90" t="shared"/>
        <v>"model_code": "individual-credit-engine-mariner-12-month",</v>
      </c>
      <c r="D767" s="8" t="str">
        <f si="93" t="shared"/>
        <v>"model_code": "individual-credit-engine-mariner-12-month",</v>
      </c>
      <c r="E767" s="5" t="str">
        <f si="91" t="shared"/>
        <v>model_code</v>
      </c>
      <c r="F767" s="5" t="str">
        <f si="92" t="shared"/>
        <v>individual-credit-engine-mariner-12-month</v>
      </c>
      <c r="H767" s="5" t="str">
        <f si="87" t="shared"/>
        <v>Scoring</v>
      </c>
      <c r="I767" s="5" t="str">
        <f si="88" t="shared"/>
        <v>12</v>
      </c>
      <c r="J767" s="5" t="str">
        <f si="89" t="shared"/>
        <v>4750</v>
      </c>
      <c r="K767" s="5" t="str">
        <f si="86" t="shared"/>
        <v>Scoring124750model_code</v>
      </c>
    </row>
    <row ht="15" r="768" spans="1:11" x14ac:dyDescent="0.25">
      <c r="A768" s="11" t="str">
        <f>0</f>
        <v>      "apr": 0.3599,</v>
      </c>
      <c r="B768" s="8"/>
      <c r="C768" s="8" t="str">
        <f si="90" t="shared"/>
        <v>"amount_available": false,</v>
      </c>
      <c r="D768" s="8" t="str">
        <f si="93" t="shared"/>
        <v>"amount_available": false,</v>
      </c>
      <c r="E768" s="5" t="str">
        <f si="91" t="shared"/>
        <v>amount_available</v>
      </c>
      <c r="F768" s="5" t="str">
        <f si="92" t="shared"/>
        <v>false</v>
      </c>
      <c r="H768" s="5" t="str">
        <f si="87" t="shared"/>
        <v>Scoring</v>
      </c>
      <c r="I768" s="5" t="str">
        <f si="88" t="shared"/>
        <v>12</v>
      </c>
      <c r="J768" s="5" t="str">
        <f si="89" t="shared"/>
        <v>4750</v>
      </c>
      <c r="K768" s="5" t="str">
        <f si="86" t="shared"/>
        <v>Scoring124750amount_available</v>
      </c>
    </row>
    <row ht="15" r="769" spans="1:11" x14ac:dyDescent="0.25">
      <c r="A769" s="11" t="str">
        <f>0</f>
        <v>      "monthly_payment": 426.94,</v>
      </c>
      <c r="B769" s="8"/>
      <c r="C769" s="8" t="str">
        <f si="90" t="shared"/>
        <v>"cosigner_required": false,</v>
      </c>
      <c r="D769" s="8" t="str">
        <f si="93" t="shared"/>
        <v>"cosigner_required": false,</v>
      </c>
      <c r="E769" s="5" t="str">
        <f si="91" t="shared"/>
        <v>cosigner_required</v>
      </c>
      <c r="F769" s="5" t="str">
        <f si="92" t="shared"/>
        <v>false</v>
      </c>
      <c r="H769" s="5" t="str">
        <f si="87" t="shared"/>
        <v>Scoring</v>
      </c>
      <c r="I769" s="5" t="str">
        <f si="88" t="shared"/>
        <v>12</v>
      </c>
      <c r="J769" s="5" t="str">
        <f si="89" t="shared"/>
        <v>4750</v>
      </c>
      <c r="K769" s="5" t="str">
        <f si="86" t="shared"/>
        <v>Scoring124750cosigner_required</v>
      </c>
    </row>
    <row ht="15" r="770" spans="1:11" x14ac:dyDescent="0.25">
      <c r="A770" s="11" t="str">
        <f>0</f>
        <v>      "term": 12,</v>
      </c>
      <c r="B770" s="8"/>
      <c r="C770" s="8" t="str">
        <f si="90" t="shared"/>
        <v>"apr_maximum": null,</v>
      </c>
      <c r="D770" s="8" t="str">
        <f si="93" t="shared"/>
        <v>"apr_maximum": null,</v>
      </c>
      <c r="E770" s="5" t="str">
        <f si="91" t="shared"/>
        <v>apr_maximum</v>
      </c>
      <c r="F770" s="5" t="str">
        <f si="92" t="shared"/>
        <v>null</v>
      </c>
      <c r="H770" s="5" t="str">
        <f si="87" t="shared"/>
        <v>Scoring</v>
      </c>
      <c r="I770" s="5" t="str">
        <f si="88" t="shared"/>
        <v>12</v>
      </c>
      <c r="J770" s="5" t="str">
        <f si="89" t="shared"/>
        <v>4750</v>
      </c>
      <c r="K770" s="5" t="str">
        <f si="86" t="shared"/>
        <v>Scoring124750apr_maximum</v>
      </c>
    </row>
    <row ht="15" r="771" spans="1:11" x14ac:dyDescent="0.25">
      <c r="A771" s="11" t="str">
        <f>0</f>
        <v>      "maximum_post_loan_detni": 0.5,</v>
      </c>
      <c r="B771" s="8"/>
      <c r="C771" s="8" t="str">
        <f si="90" t="shared"/>
        <v>"loan_amount_minimum": null,</v>
      </c>
      <c r="D771" s="8" t="str">
        <f si="93" t="shared"/>
        <v>"loan_amount_minimum": null,</v>
      </c>
      <c r="E771" s="5" t="str">
        <f si="91" t="shared"/>
        <v>loan_amount_minimum</v>
      </c>
      <c r="F771" s="5" t="str">
        <f si="92" t="shared"/>
        <v>null</v>
      </c>
      <c r="H771" s="5" t="str">
        <f si="87" t="shared"/>
        <v>Scoring</v>
      </c>
      <c r="I771" s="5" t="str">
        <f si="88" t="shared"/>
        <v>12</v>
      </c>
      <c r="J771" s="5" t="str">
        <f si="89" t="shared"/>
        <v>4750</v>
      </c>
      <c r="K771" s="5" t="str">
        <f si="86" t="shared"/>
        <v>Scoring124750loan_amount_minimum</v>
      </c>
    </row>
    <row ht="15" r="772" spans="1:11" x14ac:dyDescent="0.25">
      <c r="A772" s="11" t="str">
        <f>0</f>
        <v>      "post_loan_debt_to_income": 0.4024656,</v>
      </c>
      <c r="B772" s="8"/>
      <c r="C772" s="8" t="str">
        <f si="90" t="shared"/>
        <v>"credit_bureau_fico_score_loan_amount_cap": null,</v>
      </c>
      <c r="D772" s="8" t="str">
        <f si="93" t="shared"/>
        <v>"credit_bureau_fico_score_loan_amount_cap": null,</v>
      </c>
      <c r="E772" s="5" t="str">
        <f si="91" t="shared"/>
        <v>credit_bureau_fico_score_loan_amount_cap</v>
      </c>
      <c r="F772" s="5" t="str">
        <f si="92" t="shared"/>
        <v>null</v>
      </c>
      <c r="H772" s="5" t="str">
        <f si="87" t="shared"/>
        <v>Scoring</v>
      </c>
      <c r="I772" s="5" t="str">
        <f si="88" t="shared"/>
        <v>12</v>
      </c>
      <c r="J772" s="5" t="str">
        <f si="89" t="shared"/>
        <v>4750</v>
      </c>
      <c r="K772" s="5" t="str">
        <f si="86" t="shared"/>
        <v>Scoring124750credit_bureau_fico_score_loan_amount_cap</v>
      </c>
    </row>
    <row ht="15" r="773" spans="1:11" x14ac:dyDescent="0.25">
      <c r="A773" s="11" t="str">
        <f>0</f>
        <v>      "post_loan_debt_and_expenses_to_net_income": 0.671136,</v>
      </c>
      <c r="B773" s="8"/>
      <c r="C773" s="8" t="str">
        <f si="90" t="shared"/>
        <v>"full_score": 128,</v>
      </c>
      <c r="D773" s="8" t="str">
        <f si="93" t="shared"/>
        <v>"full_score": 128,</v>
      </c>
      <c r="E773" s="5" t="str">
        <f si="91" t="shared"/>
        <v>full_score</v>
      </c>
      <c r="F773" s="5" t="str">
        <f si="92" t="shared"/>
        <v>128</v>
      </c>
      <c r="H773" s="5" t="str">
        <f si="87" t="shared"/>
        <v>Scoring</v>
      </c>
      <c r="I773" s="5" t="str">
        <f si="88" t="shared"/>
        <v>12</v>
      </c>
      <c r="J773" s="5" t="str">
        <f si="89" t="shared"/>
        <v>4750</v>
      </c>
      <c r="K773" s="5" t="str">
        <f si="86" t="shared"/>
        <v>Scoring124750full_score</v>
      </c>
    </row>
    <row ht="15" r="774" spans="1:11" x14ac:dyDescent="0.25">
      <c r="A774" s="11" t="str">
        <f>0</f>
        <v>      "post_loan_debt_to_net_income": 0.47348894117647056,</v>
      </c>
      <c r="B774" s="8"/>
      <c r="C774" s="8" t="str">
        <f si="90" t="shared"/>
        <v>"loan_amount": 4750,</v>
      </c>
      <c r="D774" s="8" t="str">
        <f si="93" t="shared"/>
        <v>"loan_amount": 4750,</v>
      </c>
      <c r="E774" s="5" t="str">
        <f si="91" t="shared"/>
        <v>loan_amount</v>
      </c>
      <c r="F774" s="5" t="str">
        <f si="92" t="shared"/>
        <v>4750</v>
      </c>
      <c r="H774" s="5" t="str">
        <f si="87" t="shared"/>
        <v>Scoring</v>
      </c>
      <c r="I774" s="5" t="str">
        <f si="88" t="shared"/>
        <v>12</v>
      </c>
      <c r="J774" s="5" t="str">
        <f si="89" t="shared"/>
        <v>4750</v>
      </c>
      <c r="K774" s="5" t="str">
        <f si="86" t="shared"/>
        <v>Scoring124750loan_amount</v>
      </c>
    </row>
    <row ht="15" r="775" spans="1:11" x14ac:dyDescent="0.25">
      <c r="A775" s="11" t="str">
        <f>0</f>
        <v>      "default_interest_rate": 0.3599,</v>
      </c>
      <c r="B775" s="8"/>
      <c r="C775" s="8" t="str">
        <f si="90" t="shared"/>
        <v>"annual_interest_rate": 0.3599,</v>
      </c>
      <c r="D775" s="8" t="str">
        <f si="93" t="shared"/>
        <v>"annual_interest_rate": 0.3599,</v>
      </c>
      <c r="E775" s="5" t="str">
        <f si="91" t="shared"/>
        <v>annual_interest_rate</v>
      </c>
      <c r="F775" s="5" t="str">
        <f si="92" t="shared"/>
        <v>0.3599</v>
      </c>
      <c r="H775" s="5" t="str">
        <f si="87" t="shared"/>
        <v>Scoring</v>
      </c>
      <c r="I775" s="5" t="str">
        <f si="88" t="shared"/>
        <v>12</v>
      </c>
      <c r="J775" s="5" t="str">
        <f si="89" t="shared"/>
        <v>4750</v>
      </c>
      <c r="K775" s="5" t="str">
        <f si="86" t="shared"/>
        <v>Scoring124750annual_interest_rate</v>
      </c>
    </row>
    <row ht="15" r="776" spans="1:11" x14ac:dyDescent="0.25">
      <c r="A776" s="11" t="str">
        <f>0</f>
        <v>      "default_apr": 0.3599,</v>
      </c>
      <c r="B776" s="8"/>
      <c r="C776" s="8" t="str">
        <f si="90" t="shared"/>
        <v>"origination_fee_rate": 0,</v>
      </c>
      <c r="D776" s="8" t="str">
        <f si="93" t="shared"/>
        <v>"origination_fee_rate": 0,</v>
      </c>
      <c r="E776" s="5" t="str">
        <f si="91" t="shared"/>
        <v>origination_fee_rate</v>
      </c>
      <c r="F776" s="5" t="str">
        <f si="92" t="shared"/>
        <v>0</v>
      </c>
      <c r="H776" s="5" t="str">
        <f si="87" t="shared"/>
        <v>Scoring</v>
      </c>
      <c r="I776" s="5" t="str">
        <f si="88" t="shared"/>
        <v>12</v>
      </c>
      <c r="J776" s="5" t="str">
        <f si="89" t="shared"/>
        <v>4750</v>
      </c>
      <c r="K776" s="5" t="str">
        <f si="86" t="shared"/>
        <v>Scoring124750origination_fee_rate</v>
      </c>
    </row>
    <row ht="15" r="777" spans="1:11" x14ac:dyDescent="0.25">
      <c r="A777" s="11" t="str">
        <f>0</f>
        <v>      "default_monthly_payment": 426.94,</v>
      </c>
      <c r="B777" s="8"/>
      <c r="C777" s="8" t="str">
        <f si="90" t="shared"/>
        <v>"origination_fee_amount": 0,</v>
      </c>
      <c r="D777" s="8" t="str">
        <f si="93" t="shared"/>
        <v>"origination_fee_amount": 0,</v>
      </c>
      <c r="E777" s="5" t="str">
        <f si="91" t="shared"/>
        <v>origination_fee_amount</v>
      </c>
      <c r="F777" s="5" t="str">
        <f si="92" t="shared"/>
        <v>0</v>
      </c>
      <c r="H777" s="5" t="str">
        <f si="87" t="shared"/>
        <v>Scoring</v>
      </c>
      <c r="I777" s="5" t="str">
        <f si="88" t="shared"/>
        <v>12</v>
      </c>
      <c r="J777" s="5" t="str">
        <f si="89" t="shared"/>
        <v>4750</v>
      </c>
      <c r="K777" s="5" t="str">
        <f si="86" t="shared"/>
        <v>Scoring124750origination_fee_amount</v>
      </c>
    </row>
    <row ht="15" r="778" spans="1:11" x14ac:dyDescent="0.25">
      <c r="A778" s="11" t="str">
        <f>0</f>
        <v>      "pricing_grade": "Grade E",</v>
      </c>
      <c r="B778" s="8"/>
      <c r="C778" s="8" t="str">
        <f si="90" t="shared"/>
        <v>"apr": 0.3599,</v>
      </c>
      <c r="D778" s="8" t="str">
        <f si="93" t="shared"/>
        <v>"apr": 0.3599,</v>
      </c>
      <c r="E778" s="5" t="str">
        <f si="91" t="shared"/>
        <v>apr</v>
      </c>
      <c r="F778" s="5" t="str">
        <f si="92" t="shared"/>
        <v>0.3599</v>
      </c>
      <c r="H778" s="5" t="str">
        <f si="87" t="shared"/>
        <v>Scoring</v>
      </c>
      <c r="I778" s="5" t="str">
        <f si="88" t="shared"/>
        <v>12</v>
      </c>
      <c r="J778" s="5" t="str">
        <f si="89" t="shared"/>
        <v>4750</v>
      </c>
      <c r="K778" s="5" t="str">
        <f si="86" t="shared"/>
        <v>Scoring124750apr</v>
      </c>
    </row>
    <row ht="15" r="779" spans="1:11" x14ac:dyDescent="0.25">
      <c r="A779" s="11" t="str">
        <f>0</f>
        <v>      "marginal_offer": 2500,</v>
      </c>
      <c r="B779" s="8"/>
      <c r="C779" s="8" t="str">
        <f si="90" t="shared"/>
        <v>"monthly_payment": 477.17,</v>
      </c>
      <c r="D779" s="8" t="str">
        <f si="93" t="shared"/>
        <v>"monthly_payment": 477.17,</v>
      </c>
      <c r="E779" s="5" t="str">
        <f si="91" t="shared"/>
        <v>monthly_payment</v>
      </c>
      <c r="F779" s="5" t="str">
        <f si="92" t="shared"/>
        <v>477.17</v>
      </c>
      <c r="H779" s="5" t="str">
        <f si="87" t="shared"/>
        <v>Scoring</v>
      </c>
      <c r="I779" s="5" t="str">
        <f si="88" t="shared"/>
        <v>12</v>
      </c>
      <c r="J779" s="5" t="str">
        <f si="89" t="shared"/>
        <v>4750</v>
      </c>
      <c r="K779" s="5" t="str">
        <f si="86" t="shared"/>
        <v>Scoring124750monthly_payment</v>
      </c>
    </row>
    <row ht="15" r="780" spans="1:11" x14ac:dyDescent="0.25">
      <c r="A780" s="11" t="str">
        <f>0</f>
        <v>      "payment_to_income": 0.2682345549738219,</v>
      </c>
      <c r="B780" s="8"/>
      <c r="C780" s="8" t="str">
        <f si="90" t="shared"/>
        <v>"term": 12,</v>
      </c>
      <c r="D780" s="8" t="str">
        <f si="93" t="shared"/>
        <v>"term": 12,</v>
      </c>
      <c r="E780" s="5" t="str">
        <f si="91" t="shared"/>
        <v>term</v>
      </c>
      <c r="F780" s="5" t="str">
        <f si="92" t="shared"/>
        <v>12</v>
      </c>
      <c r="H780" s="5" t="str">
        <f si="87" t="shared"/>
        <v>Scoring</v>
      </c>
      <c r="I780" s="5" t="str">
        <f si="88" t="shared"/>
        <v>12</v>
      </c>
      <c r="J780" s="5" t="str">
        <f si="89" t="shared"/>
        <v>4750</v>
      </c>
      <c r="K780" s="5" t="str">
        <f si="86" t="shared"/>
        <v>Scoring124750term</v>
      </c>
    </row>
    <row ht="15" r="781" spans="1:11" x14ac:dyDescent="0.25">
      <c r="A781" s="11" t="str">
        <f>0</f>
        <v>      "applicant": "5efa0973f3df2b0491a21f02",</v>
      </c>
      <c r="B781" s="8"/>
      <c r="C781" s="8" t="str">
        <f si="90" t="shared"/>
        <v>"maximum_post_loan_detni": 0.5,</v>
      </c>
      <c r="D781" s="8" t="str">
        <f si="93" t="shared"/>
        <v>"maximum_post_loan_detni": 0.5,</v>
      </c>
      <c r="E781" s="5" t="str">
        <f si="91" t="shared"/>
        <v>maximum_post_loan_detni</v>
      </c>
      <c r="F781" s="5" t="str">
        <f si="92" t="shared"/>
        <v>0.5</v>
      </c>
      <c r="H781" s="5" t="str">
        <f si="87" t="shared"/>
        <v>Scoring</v>
      </c>
      <c r="I781" s="5" t="str">
        <f si="88" t="shared"/>
        <v>12</v>
      </c>
      <c r="J781" s="5" t="str">
        <f si="89" t="shared"/>
        <v>4750</v>
      </c>
      <c r="K781" s="5" t="str">
        <f si="86" t="shared"/>
        <v>Scoring124750maximum_post_loan_detni</v>
      </c>
    </row>
    <row ht="15" r="782" spans="1:11" x14ac:dyDescent="0.25">
      <c r="A782" s="11" t="str">
        <f>0</f>
        <v>      "product": "58f52e87924ecefde2ce3293"</v>
      </c>
      <c r="B782" s="8"/>
      <c r="C782" s="8" t="str">
        <f si="90" t="shared"/>
        <v>"post_loan_debt_to_income": 0.2296755,</v>
      </c>
      <c r="D782" s="8" t="str">
        <f si="93" t="shared"/>
        <v>"post_loan_debt_to_income": 0.2296755,</v>
      </c>
      <c r="E782" s="5" t="str">
        <f si="91" t="shared"/>
        <v>post_loan_debt_to_income</v>
      </c>
      <c r="F782" s="5" t="str">
        <f si="92" t="shared"/>
        <v>0.2296755</v>
      </c>
      <c r="H782" s="5" t="str">
        <f si="87" t="shared"/>
        <v>Scoring</v>
      </c>
      <c r="I782" s="5" t="str">
        <f si="88" t="shared"/>
        <v>12</v>
      </c>
      <c r="J782" s="5" t="str">
        <f si="89" t="shared"/>
        <v>4750</v>
      </c>
      <c r="K782" s="5" t="str">
        <f si="86" t="shared"/>
        <v>Scoring124750post_loan_debt_to_income</v>
      </c>
    </row>
    <row ht="15" r="783" spans="1:11" x14ac:dyDescent="0.25">
      <c r="A783" s="11" t="str">
        <f>0</f>
        <v>    },</v>
      </c>
      <c r="B783" s="8"/>
      <c r="C783" s="8" t="str">
        <f si="90" t="shared"/>
        <v>"post_loan_debt_and_expenses_to_net_income": 0.486234,</v>
      </c>
      <c r="D783" s="8" t="str">
        <f si="93" t="shared"/>
        <v>"post_loan_debt_and_expenses_to_net_income": 0.486234,</v>
      </c>
      <c r="E783" s="5" t="str">
        <f si="91" t="shared"/>
        <v>post_loan_debt_and_expenses_to_net_income</v>
      </c>
      <c r="F783" s="5" t="str">
        <f si="92" t="shared"/>
        <v>0.486234</v>
      </c>
      <c r="H783" s="5" t="str">
        <f si="87" t="shared"/>
        <v>Scoring</v>
      </c>
      <c r="I783" s="5" t="str">
        <f si="88" t="shared"/>
        <v>12</v>
      </c>
      <c r="J783" s="5" t="str">
        <f si="89" t="shared"/>
        <v>4750</v>
      </c>
      <c r="K783" s="5" t="str">
        <f si="86" t="shared"/>
        <v>Scoring124750post_loan_debt_and_expenses_to_net_income</v>
      </c>
    </row>
    <row ht="15" r="784" spans="1:11" x14ac:dyDescent="0.25">
      <c r="A784" s="11" t="str">
        <f>0</f>
        <v>    {</v>
      </c>
      <c r="B784" s="8"/>
      <c r="C784" s="8" t="str">
        <f si="90" t="shared"/>
        <v>"post_loan_debt_to_net_income": 0.306234,</v>
      </c>
      <c r="D784" s="8" t="str">
        <f si="93" t="shared"/>
        <v>"post_loan_debt_to_net_income": 0.306234,</v>
      </c>
      <c r="E784" s="5" t="str">
        <f si="91" t="shared"/>
        <v>post_loan_debt_to_net_income</v>
      </c>
      <c r="F784" s="5" t="str">
        <f si="92" t="shared"/>
        <v>0.306234</v>
      </c>
      <c r="H784" s="5" t="str">
        <f si="87" t="shared"/>
        <v>Scoring</v>
      </c>
      <c r="I784" s="5" t="str">
        <f si="88" t="shared"/>
        <v>12</v>
      </c>
      <c r="J784" s="5" t="str">
        <f si="89" t="shared"/>
        <v>4750</v>
      </c>
      <c r="K784" s="5" t="str">
        <f si="86" t="shared"/>
        <v>Scoring124750post_loan_debt_to_net_income</v>
      </c>
    </row>
    <row ht="15" r="785" spans="1:11" x14ac:dyDescent="0.25">
      <c r="A785" s="11" t="str">
        <f>0</f>
        <v>      "model_code": "individual-credit-engine-mariner-12-month",</v>
      </c>
      <c r="B785" s="8"/>
      <c r="C785" s="8" t="str">
        <f si="90" t="shared"/>
        <v>"default_interest_rate": 0.3599,</v>
      </c>
      <c r="D785" s="8" t="str">
        <f si="93" t="shared"/>
        <v>"default_interest_rate": 0.3599,</v>
      </c>
      <c r="E785" s="5" t="str">
        <f si="91" t="shared"/>
        <v>default_interest_rate</v>
      </c>
      <c r="F785" s="5" t="str">
        <f si="92" t="shared"/>
        <v>0.3599</v>
      </c>
      <c r="H785" s="5" t="str">
        <f si="87" t="shared"/>
        <v>Scoring</v>
      </c>
      <c r="I785" s="5" t="str">
        <f si="88" t="shared"/>
        <v>12</v>
      </c>
      <c r="J785" s="5" t="str">
        <f si="89" t="shared"/>
        <v>4750</v>
      </c>
      <c r="K785" s="5" t="str">
        <f si="86" t="shared"/>
        <v>Scoring124750default_interest_rate</v>
      </c>
    </row>
    <row ht="15" r="786" spans="1:11" x14ac:dyDescent="0.25">
      <c r="A786" s="11" t="str">
        <f>0</f>
        <v>      "amount_available": false,</v>
      </c>
      <c r="B786" s="8"/>
      <c r="C786" s="8" t="str">
        <f si="90" t="shared"/>
        <v>"default_apr": 0.3599,</v>
      </c>
      <c r="D786" s="8" t="str">
        <f si="93" t="shared"/>
        <v>"default_apr": 0.3599,</v>
      </c>
      <c r="E786" s="5" t="str">
        <f si="91" t="shared"/>
        <v>default_apr</v>
      </c>
      <c r="F786" s="5" t="str">
        <f si="92" t="shared"/>
        <v>0.3599</v>
      </c>
      <c r="H786" s="5" t="str">
        <f si="87" t="shared"/>
        <v>Scoring</v>
      </c>
      <c r="I786" s="5" t="str">
        <f si="88" t="shared"/>
        <v>12</v>
      </c>
      <c r="J786" s="5" t="str">
        <f si="89" t="shared"/>
        <v>4750</v>
      </c>
      <c r="K786" s="5" t="str">
        <f si="86" t="shared"/>
        <v>Scoring124750default_apr</v>
      </c>
    </row>
    <row ht="15" r="787" spans="1:11" x14ac:dyDescent="0.25">
      <c r="A787" s="11" t="str">
        <f>0</f>
        <v>      "cosigner_required": false,</v>
      </c>
      <c r="B787" s="8"/>
      <c r="C787" s="8" t="str">
        <f si="90" t="shared"/>
        <v>"default_monthly_payment": 477.17,</v>
      </c>
      <c r="D787" s="8" t="str">
        <f si="93" t="shared"/>
        <v>"default_monthly_payment": 477.17,</v>
      </c>
      <c r="E787" s="5" t="str">
        <f si="91" t="shared"/>
        <v>default_monthly_payment</v>
      </c>
      <c r="F787" s="5" t="str">
        <f si="92" t="shared"/>
        <v>477.17</v>
      </c>
      <c r="H787" s="5" t="str">
        <f si="87" t="shared"/>
        <v>Scoring</v>
      </c>
      <c r="I787" s="5" t="str">
        <f si="88" t="shared"/>
        <v>12</v>
      </c>
      <c r="J787" s="5" t="str">
        <f si="89" t="shared"/>
        <v>4750</v>
      </c>
      <c r="K787" s="5" t="str">
        <f si="86" t="shared"/>
        <v>Scoring124750default_monthly_payment</v>
      </c>
    </row>
    <row ht="15" r="788" spans="1:11" x14ac:dyDescent="0.25">
      <c r="A788" s="11" t="str">
        <f>0</f>
        <v>      "apr_maximum": null,</v>
      </c>
      <c r="B788" s="8"/>
      <c r="C788" s="8" t="str">
        <f si="90" t="shared"/>
        <v>"marginal_offer": 0,</v>
      </c>
      <c r="D788" s="8" t="str">
        <f si="93" t="shared"/>
        <v>"marginal_offer": 0,</v>
      </c>
      <c r="E788" s="5" t="str">
        <f si="91" t="shared"/>
        <v>marginal_offer</v>
      </c>
      <c r="F788" s="5" t="str">
        <f si="92" t="shared"/>
        <v>0</v>
      </c>
      <c r="H788" s="5" t="str">
        <f si="87" t="shared"/>
        <v>Scoring</v>
      </c>
      <c r="I788" s="5" t="str">
        <f si="88" t="shared"/>
        <v>12</v>
      </c>
      <c r="J788" s="5" t="str">
        <f si="89" t="shared"/>
        <v>4750</v>
      </c>
      <c r="K788" s="5" t="str">
        <f si="86" t="shared"/>
        <v>Scoring124750marginal_offer</v>
      </c>
    </row>
    <row ht="15" r="789" spans="1:11" x14ac:dyDescent="0.25">
      <c r="A789" s="11" t="str">
        <f>0</f>
        <v>      "loan_amount_minimum": null,</v>
      </c>
      <c r="B789" s="8"/>
      <c r="C789" s="8" t="str">
        <f si="90" t="shared"/>
        <v>"applicant": "5d86a12d252a3503df29a75a",</v>
      </c>
      <c r="D789" s="8" t="str">
        <f si="93" t="shared"/>
        <v>"applicant": "5d86a12d252a3503df29a75a",</v>
      </c>
      <c r="E789" s="5" t="str">
        <f si="91" t="shared"/>
        <v>applicant</v>
      </c>
      <c r="F789" s="5" t="str">
        <f si="92" t="shared"/>
        <v>5d86a12d252a3503df29a75a</v>
      </c>
      <c r="H789" s="5" t="str">
        <f si="87" t="shared"/>
        <v>Scoring</v>
      </c>
      <c r="I789" s="5" t="str">
        <f si="88" t="shared"/>
        <v/>
      </c>
      <c r="J789" s="5" t="str">
        <f si="89" t="shared"/>
        <v/>
      </c>
      <c r="K789" s="5" t="str">
        <f si="86" t="shared"/>
        <v>Scoringapplicant</v>
      </c>
    </row>
    <row ht="15" r="790" spans="1:11" x14ac:dyDescent="0.25">
      <c r="A790" s="11" t="str">
        <f>0</f>
        <v>      "credit_bureau_fico_score_loan_amount_cap": null,</v>
      </c>
      <c r="B790" s="8"/>
      <c r="C790" s="8" t="str">
        <f si="90" t="shared"/>
        <v>"product": "58f52e87924ecefde2ce3293"</v>
      </c>
      <c r="D790" s="8" t="str">
        <f si="93" t="shared"/>
        <v>"product": "58f52e87924ecefde2ce3293"</v>
      </c>
      <c r="E790" s="5" t="str">
        <f si="91" t="shared"/>
        <v>product</v>
      </c>
      <c r="F790" s="5" t="str">
        <f si="92" t="shared"/>
        <v>58f52e87924ecefde2ce3293</v>
      </c>
      <c r="H790" s="5" t="str">
        <f si="87" t="shared"/>
        <v>Scoring</v>
      </c>
      <c r="I790" s="5" t="str">
        <f si="88" t="shared"/>
        <v/>
      </c>
      <c r="J790" s="5" t="str">
        <f si="89" t="shared"/>
        <v/>
      </c>
      <c r="K790" s="5" t="str">
        <f si="86" t="shared"/>
        <v>Scoringproduct</v>
      </c>
    </row>
    <row ht="15" r="791" spans="1:11" x14ac:dyDescent="0.25">
      <c r="A791" s="11" t="str">
        <f>0</f>
        <v>      "full_score": 175,</v>
      </c>
      <c r="B791" s="8"/>
      <c r="C791" s="8" t="str">
        <f si="90" t="shared"/>
        <v/>
      </c>
      <c r="D791" s="8" t="str">
        <f si="93" t="shared"/>
        <v/>
      </c>
      <c r="E791" s="5" t="str">
        <f si="91" t="shared"/>
        <v/>
      </c>
      <c r="F791" s="5" t="str">
        <f si="92" t="shared"/>
        <v/>
      </c>
      <c r="H791" s="5" t="str">
        <f si="87" t="shared"/>
        <v>Scoring</v>
      </c>
      <c r="I791" s="5" t="str">
        <f si="88" t="shared"/>
        <v/>
      </c>
      <c r="J791" s="5" t="str">
        <f si="89" t="shared"/>
        <v/>
      </c>
      <c r="K791" s="5" t="str">
        <f si="86" t="shared"/>
        <v>Scoring</v>
      </c>
    </row>
    <row ht="15" r="792" spans="1:11" x14ac:dyDescent="0.25">
      <c r="A792" s="11" t="str">
        <f>0</f>
        <v>      "loan_amount": 4500,</v>
      </c>
      <c r="B792" s="8"/>
      <c r="C792" s="8" t="str">
        <f si="90" t="shared"/>
        <v/>
      </c>
      <c r="D792" s="8" t="str">
        <f si="93" t="shared"/>
        <v/>
      </c>
      <c r="E792" s="5" t="str">
        <f si="91" t="shared"/>
        <v/>
      </c>
      <c r="F792" s="5" t="str">
        <f si="92" t="shared"/>
        <v/>
      </c>
      <c r="H792" s="5" t="str">
        <f si="87" t="shared"/>
        <v>Scoring</v>
      </c>
      <c r="I792" s="5" t="str">
        <f si="88" t="shared"/>
        <v/>
      </c>
      <c r="J792" s="5" t="str">
        <f si="89" t="shared"/>
        <v/>
      </c>
      <c r="K792" s="5" t="str">
        <f si="86" t="shared"/>
        <v>Scoring</v>
      </c>
    </row>
    <row ht="15" r="793" spans="1:11" x14ac:dyDescent="0.25">
      <c r="A793" s="11" t="str">
        <f>0</f>
        <v>      "annual_interest_rate": 0.3599,</v>
      </c>
      <c r="B793" s="8"/>
      <c r="C793" s="8" t="str">
        <f si="90" t="shared"/>
        <v>"model_code": "individual-credit-engine-mariner-12-month",</v>
      </c>
      <c r="D793" s="8" t="str">
        <f si="93" t="shared"/>
        <v>"model_code": "individual-credit-engine-mariner-12-month",</v>
      </c>
      <c r="E793" s="5" t="str">
        <f si="91" t="shared"/>
        <v>model_code</v>
      </c>
      <c r="F793" s="5" t="str">
        <f si="92" t="shared"/>
        <v>individual-credit-engine-mariner-12-month</v>
      </c>
      <c r="H793" s="5" t="str">
        <f si="87" t="shared"/>
        <v>Scoring</v>
      </c>
      <c r="I793" s="5" t="str">
        <f si="88" t="shared"/>
        <v>12</v>
      </c>
      <c r="J793" s="5" t="str">
        <f si="89" t="shared"/>
        <v>5000</v>
      </c>
      <c r="K793" s="5" t="str">
        <f si="86" t="shared"/>
        <v>Scoring125000model_code</v>
      </c>
    </row>
    <row ht="15" r="794" spans="1:11" x14ac:dyDescent="0.25">
      <c r="A794" s="11" t="str">
        <f>0</f>
        <v>      "origination_fee_rate": 0,</v>
      </c>
      <c r="B794" s="8"/>
      <c r="C794" s="8" t="str">
        <f si="90" t="shared"/>
        <v>"amount_available": false,</v>
      </c>
      <c r="D794" s="8" t="str">
        <f si="93" t="shared"/>
        <v>"amount_available": false,</v>
      </c>
      <c r="E794" s="5" t="str">
        <f si="91" t="shared"/>
        <v>amount_available</v>
      </c>
      <c r="F794" s="5" t="str">
        <f si="92" t="shared"/>
        <v>false</v>
      </c>
      <c r="H794" s="5" t="str">
        <f si="87" t="shared"/>
        <v>Scoring</v>
      </c>
      <c r="I794" s="5" t="str">
        <f si="88" t="shared"/>
        <v>12</v>
      </c>
      <c r="J794" s="5" t="str">
        <f si="89" t="shared"/>
        <v>5000</v>
      </c>
      <c r="K794" s="5" t="str">
        <f si="86" t="shared"/>
        <v>Scoring125000amount_available</v>
      </c>
    </row>
    <row ht="15" r="795" spans="1:11" x14ac:dyDescent="0.25">
      <c r="A795" s="11" t="str">
        <f>0</f>
        <v>      "origination_fee_amount": 0,</v>
      </c>
      <c r="B795" s="8"/>
      <c r="C795" s="8" t="str">
        <f si="90" t="shared"/>
        <v>"cosigner_required": false,</v>
      </c>
      <c r="D795" s="8" t="str">
        <f si="93" t="shared"/>
        <v>"cosigner_required": false,</v>
      </c>
      <c r="E795" s="5" t="str">
        <f si="91" t="shared"/>
        <v>cosigner_required</v>
      </c>
      <c r="F795" s="5" t="str">
        <f si="92" t="shared"/>
        <v>false</v>
      </c>
      <c r="H795" s="5" t="str">
        <f si="87" t="shared"/>
        <v>Scoring</v>
      </c>
      <c r="I795" s="5" t="str">
        <f si="88" t="shared"/>
        <v>12</v>
      </c>
      <c r="J795" s="5" t="str">
        <f si="89" t="shared"/>
        <v>5000</v>
      </c>
      <c r="K795" s="5" t="str">
        <f si="86" t="shared"/>
        <v>Scoring125000cosigner_required</v>
      </c>
    </row>
    <row ht="15" r="796" spans="1:11" x14ac:dyDescent="0.25">
      <c r="A796" s="11" t="str">
        <f>0</f>
        <v>      "apr": 0.3599,</v>
      </c>
      <c r="B796" s="8"/>
      <c r="C796" s="8" t="str">
        <f si="90" t="shared"/>
        <v>"apr_maximum": null,</v>
      </c>
      <c r="D796" s="8" t="str">
        <f si="93" t="shared"/>
        <v>"apr_maximum": null,</v>
      </c>
      <c r="E796" s="5" t="str">
        <f si="91" t="shared"/>
        <v>apr_maximum</v>
      </c>
      <c r="F796" s="5" t="str">
        <f si="92" t="shared"/>
        <v>null</v>
      </c>
      <c r="H796" s="5" t="str">
        <f si="87" t="shared"/>
        <v>Scoring</v>
      </c>
      <c r="I796" s="5" t="str">
        <f si="88" t="shared"/>
        <v>12</v>
      </c>
      <c r="J796" s="5" t="str">
        <f si="89" t="shared"/>
        <v>5000</v>
      </c>
      <c r="K796" s="5" t="str">
        <f si="86" t="shared"/>
        <v>Scoring125000apr_maximum</v>
      </c>
    </row>
    <row ht="15" r="797" spans="1:11" x14ac:dyDescent="0.25">
      <c r="A797" s="11" t="str">
        <f>0</f>
        <v>      "monthly_payment": 452.06,</v>
      </c>
      <c r="B797" s="8"/>
      <c r="C797" s="8" t="str">
        <f si="90" t="shared"/>
        <v>"loan_amount_minimum": null,</v>
      </c>
      <c r="D797" s="8" t="str">
        <f si="93" t="shared"/>
        <v>"loan_amount_minimum": null,</v>
      </c>
      <c r="E797" s="5" t="str">
        <f si="91" t="shared"/>
        <v>loan_amount_minimum</v>
      </c>
      <c r="F797" s="5" t="str">
        <f si="92" t="shared"/>
        <v>null</v>
      </c>
      <c r="H797" s="5" t="str">
        <f si="87" t="shared"/>
        <v>Scoring</v>
      </c>
      <c r="I797" s="5" t="str">
        <f si="88" t="shared"/>
        <v>12</v>
      </c>
      <c r="J797" s="5" t="str">
        <f si="89" t="shared"/>
        <v>5000</v>
      </c>
      <c r="K797" s="5" t="str">
        <f si="86" t="shared"/>
        <v>Scoring125000loan_amount_minimum</v>
      </c>
    </row>
    <row ht="15" r="798" spans="1:11" x14ac:dyDescent="0.25">
      <c r="A798" s="11" t="str">
        <f>0</f>
        <v>      "term": 12,</v>
      </c>
      <c r="B798" s="8"/>
      <c r="C798" s="8" t="str">
        <f si="90" t="shared"/>
        <v>"credit_bureau_fico_score_loan_amount_cap": null,</v>
      </c>
      <c r="D798" s="8" t="str">
        <f si="93" t="shared"/>
        <v>"credit_bureau_fico_score_loan_amount_cap": null,</v>
      </c>
      <c r="E798" s="5" t="str">
        <f si="91" t="shared"/>
        <v>credit_bureau_fico_score_loan_amount_cap</v>
      </c>
      <c r="F798" s="5" t="str">
        <f si="92" t="shared"/>
        <v>null</v>
      </c>
      <c r="H798" s="5" t="str">
        <f si="87" t="shared"/>
        <v>Scoring</v>
      </c>
      <c r="I798" s="5" t="str">
        <f si="88" t="shared"/>
        <v>12</v>
      </c>
      <c r="J798" s="5" t="str">
        <f si="89" t="shared"/>
        <v>5000</v>
      </c>
      <c r="K798" s="5" t="str">
        <f si="86" t="shared"/>
        <v>Scoring125000credit_bureau_fico_score_loan_amount_cap</v>
      </c>
    </row>
    <row ht="15" r="799" spans="1:11" x14ac:dyDescent="0.25">
      <c r="A799" s="11" t="str">
        <f>0</f>
        <v>      "maximum_post_loan_detni": 0.5,</v>
      </c>
      <c r="B799" s="8"/>
      <c r="C799" s="8" t="str">
        <f si="90" t="shared"/>
        <v>"full_score": 128,</v>
      </c>
      <c r="D799" s="8" t="str">
        <f si="93" t="shared"/>
        <v>"full_score": 128,</v>
      </c>
      <c r="E799" s="5" t="str">
        <f si="91" t="shared"/>
        <v>full_score</v>
      </c>
      <c r="F799" s="5" t="str">
        <f si="92" t="shared"/>
        <v>128</v>
      </c>
      <c r="H799" s="5" t="str">
        <f si="87" t="shared"/>
        <v>Scoring</v>
      </c>
      <c r="I799" s="5" t="str">
        <f si="88" t="shared"/>
        <v>12</v>
      </c>
      <c r="J799" s="5" t="str">
        <f si="89" t="shared"/>
        <v>5000</v>
      </c>
      <c r="K799" s="5" t="str">
        <f si="86" t="shared"/>
        <v>Scoring125000full_score</v>
      </c>
    </row>
    <row ht="15" r="800" spans="1:11" x14ac:dyDescent="0.25">
      <c r="A800" s="11" t="str">
        <f>0</f>
        <v>      "post_loan_debt_to_income": 0.4084944,</v>
      </c>
      <c r="B800" s="8"/>
      <c r="C800" s="8" t="str">
        <f si="90" t="shared"/>
        <v>"loan_amount": 5000,</v>
      </c>
      <c r="D800" s="8" t="str">
        <f si="93" t="shared"/>
        <v>"loan_amount": 5000,</v>
      </c>
      <c r="E800" s="5" t="str">
        <f si="91" t="shared"/>
        <v>loan_amount</v>
      </c>
      <c r="F800" s="5" t="str">
        <f si="92" t="shared"/>
        <v>5000</v>
      </c>
      <c r="H800" s="5" t="str">
        <f si="87" t="shared"/>
        <v>Scoring</v>
      </c>
      <c r="I800" s="5" t="str">
        <f si="88" t="shared"/>
        <v>12</v>
      </c>
      <c r="J800" s="5" t="str">
        <f si="89" t="shared"/>
        <v>5000</v>
      </c>
      <c r="K800" s="5" t="str">
        <f si="86" t="shared"/>
        <v>Scoring125000loan_amount</v>
      </c>
    </row>
    <row ht="15" r="801" spans="1:11" x14ac:dyDescent="0.25">
      <c r="A801" s="11" t="str">
        <f>0</f>
        <v>      "post_loan_debt_and_expenses_to_net_income": 0.6782287058823528,</v>
      </c>
      <c r="B801" s="8"/>
      <c r="C801" s="8" t="str">
        <f si="90" t="shared"/>
        <v>"annual_interest_rate": 0.3599,</v>
      </c>
      <c r="D801" s="8" t="str">
        <f si="93" t="shared"/>
        <v>"annual_interest_rate": 0.3599,</v>
      </c>
      <c r="E801" s="5" t="str">
        <f si="91" t="shared"/>
        <v>annual_interest_rate</v>
      </c>
      <c r="F801" s="5" t="str">
        <f si="92" t="shared"/>
        <v>0.3599</v>
      </c>
      <c r="H801" s="5" t="str">
        <f si="87" t="shared"/>
        <v>Scoring</v>
      </c>
      <c r="I801" s="5" t="str">
        <f si="88" t="shared"/>
        <v>12</v>
      </c>
      <c r="J801" s="5" t="str">
        <f si="89" t="shared"/>
        <v>5000</v>
      </c>
      <c r="K801" s="5" t="str">
        <f si="86" t="shared"/>
        <v>Scoring125000annual_interest_rate</v>
      </c>
    </row>
    <row ht="15" r="802" spans="1:11" x14ac:dyDescent="0.25">
      <c r="A802" s="11" t="str">
        <f>0</f>
        <v>      "post_loan_debt_to_net_income": 0.48058164705882345,</v>
      </c>
      <c r="B802" s="8"/>
      <c r="C802" s="8" t="str">
        <f si="90" t="shared"/>
        <v>"origination_fee_rate": 0,</v>
      </c>
      <c r="D802" s="8" t="str">
        <f si="93" t="shared"/>
        <v>"origination_fee_rate": 0,</v>
      </c>
      <c r="E802" s="5" t="str">
        <f si="91" t="shared"/>
        <v>origination_fee_rate</v>
      </c>
      <c r="F802" s="5" t="str">
        <f si="92" t="shared"/>
        <v>0</v>
      </c>
      <c r="H802" s="5" t="str">
        <f si="87" t="shared"/>
        <v>Scoring</v>
      </c>
      <c r="I802" s="5" t="str">
        <f si="88" t="shared"/>
        <v>12</v>
      </c>
      <c r="J802" s="5" t="str">
        <f si="89" t="shared"/>
        <v>5000</v>
      </c>
      <c r="K802" s="5" t="str">
        <f si="86" t="shared"/>
        <v>Scoring125000origination_fee_rate</v>
      </c>
    </row>
    <row ht="15" r="803" spans="1:11" x14ac:dyDescent="0.25">
      <c r="A803" s="11" t="str">
        <f>0</f>
        <v>      "default_interest_rate": 0.3599,</v>
      </c>
      <c r="B803" s="8"/>
      <c r="C803" s="8" t="str">
        <f si="90" t="shared"/>
        <v>"origination_fee_amount": 0,</v>
      </c>
      <c r="D803" s="8" t="str">
        <f si="93" t="shared"/>
        <v>"origination_fee_amount": 0,</v>
      </c>
      <c r="E803" s="5" t="str">
        <f si="91" t="shared"/>
        <v>origination_fee_amount</v>
      </c>
      <c r="F803" s="5" t="str">
        <f si="92" t="shared"/>
        <v>0</v>
      </c>
      <c r="H803" s="5" t="str">
        <f si="87" t="shared"/>
        <v>Scoring</v>
      </c>
      <c r="I803" s="5" t="str">
        <f si="88" t="shared"/>
        <v>12</v>
      </c>
      <c r="J803" s="5" t="str">
        <f si="89" t="shared"/>
        <v>5000</v>
      </c>
      <c r="K803" s="5" t="str">
        <f si="86" t="shared"/>
        <v>Scoring125000origination_fee_amount</v>
      </c>
    </row>
    <row ht="15" r="804" spans="1:11" x14ac:dyDescent="0.25">
      <c r="A804" s="11" t="str">
        <f>0</f>
        <v>      "default_apr": 0.3599,</v>
      </c>
      <c r="B804" s="8"/>
      <c r="C804" s="8" t="str">
        <f si="90" t="shared"/>
        <v>"apr": 0.3599,</v>
      </c>
      <c r="D804" s="8" t="str">
        <f si="93" t="shared"/>
        <v>"apr": 0.3599,</v>
      </c>
      <c r="E804" s="5" t="str">
        <f si="91" t="shared"/>
        <v>apr</v>
      </c>
      <c r="F804" s="5" t="str">
        <f si="92" t="shared"/>
        <v>0.3599</v>
      </c>
      <c r="H804" s="5" t="str">
        <f si="87" t="shared"/>
        <v>Scoring</v>
      </c>
      <c r="I804" s="5" t="str">
        <f si="88" t="shared"/>
        <v>12</v>
      </c>
      <c r="J804" s="5" t="str">
        <f si="89" t="shared"/>
        <v>5000</v>
      </c>
      <c r="K804" s="5" t="str">
        <f ref="K804:K867" si="94" t="shared">H804&amp;I804&amp;J804&amp;E804</f>
        <v>Scoring125000apr</v>
      </c>
    </row>
    <row ht="15" r="805" spans="1:11" x14ac:dyDescent="0.25">
      <c r="A805" s="11" t="str">
        <f>0</f>
        <v>      "default_monthly_payment": 452.06,</v>
      </c>
      <c r="B805" s="8"/>
      <c r="C805" s="8" t="str">
        <f si="90" t="shared"/>
        <v>"monthly_payment": 502.29,</v>
      </c>
      <c r="D805" s="8" t="str">
        <f si="93" t="shared"/>
        <v>"monthly_payment": 502.29,</v>
      </c>
      <c r="E805" s="5" t="str">
        <f si="91" t="shared"/>
        <v>monthly_payment</v>
      </c>
      <c r="F805" s="5" t="str">
        <f si="92" t="shared"/>
        <v>502.29</v>
      </c>
      <c r="H805" s="5" t="str">
        <f ref="H805:H868" si="95" t="shared">IF(E805="score_table","Scoring",IF(E805="offer_table","Offer",IF(E805="parsed",TEXT(0,""),TEXT(H804,""))))</f>
        <v>Scoring</v>
      </c>
      <c r="I805" s="5" t="str">
        <f ref="I805:I868" si="96" t="shared">IFERROR(IF(H805="Scoring",VLOOKUP("term",E797:F818,2,FALSE),IF(H805="Offer",VLOOKUP("term",E800:F815,2,FALSE),TEXT(0,""))),TEXT(0,""))</f>
        <v>12</v>
      </c>
      <c r="J805" s="5" t="str">
        <f ref="J805:J868" si="97" t="shared">IFERROR(IF(H805="Scoring",VLOOKUP("loan_amount",E791:F812,2,FALSE),IF(H805="Offer",VLOOKUP("loan_amount",E794:F809,2,FALSE),TEXT(0,""))),TEXT(0,""))</f>
        <v>5000</v>
      </c>
      <c r="K805" s="5" t="str">
        <f si="94" t="shared"/>
        <v>Scoring125000monthly_payment</v>
      </c>
    </row>
    <row ht="15" r="806" spans="1:11" x14ac:dyDescent="0.25">
      <c r="A806" s="11" t="str">
        <f>0</f>
        <v>      "pricing_grade": "Grade E",</v>
      </c>
      <c r="B806" s="8"/>
      <c r="C806" s="8" t="str">
        <f ref="C806:C869" si="98" t="shared">IFERROR(RIGHT(A806,LEN(A806)-FIND("""",A806)+1),"")</f>
        <v>"term": 12,</v>
      </c>
      <c r="D806" s="8" t="str">
        <f si="93" t="shared"/>
        <v>"term": 12,</v>
      </c>
      <c r="E806" s="5" t="str">
        <f ref="E806:E869" si="99" t="shared">TRIM(IFERROR(SUBSTITUTE(LEFT(D806,FIND(":",D806)-1),"""",""),""))</f>
        <v>term</v>
      </c>
      <c r="F806" s="5" t="str">
        <f ref="F806:F869" si="100" t="shared">TRIM(IFERROR(SUBSTITUTE(SUBSTITUTE(RIGHT(D806,LEN(D806)-FIND(":",D806)),"""",""),",",""),""))</f>
        <v>12</v>
      </c>
      <c r="H806" s="5" t="str">
        <f si="95" t="shared"/>
        <v>Scoring</v>
      </c>
      <c r="I806" s="5" t="str">
        <f si="96" t="shared"/>
        <v>12</v>
      </c>
      <c r="J806" s="5" t="str">
        <f si="97" t="shared"/>
        <v>5000</v>
      </c>
      <c r="K806" s="5" t="str">
        <f si="94" t="shared"/>
        <v>Scoring125000term</v>
      </c>
    </row>
    <row ht="15" r="807" spans="1:11" x14ac:dyDescent="0.25">
      <c r="A807" s="11" t="str">
        <f>0</f>
        <v>      "marginal_offer": 2500,</v>
      </c>
      <c r="B807" s="8"/>
      <c r="C807" s="8" t="str">
        <f si="98" t="shared"/>
        <v>"maximum_post_loan_detni": 0.5,</v>
      </c>
      <c r="D807" s="8" t="str">
        <f ref="D807:D870" si="101" t="shared">SUBSTITUTE(SUBSTITUTE(C807,":"&amp;CHAR(160),":"),CHAR(160)," ")</f>
        <v>"maximum_post_loan_detni": 0.5,</v>
      </c>
      <c r="E807" s="5" t="str">
        <f si="99" t="shared"/>
        <v>maximum_post_loan_detni</v>
      </c>
      <c r="F807" s="5" t="str">
        <f si="100" t="shared"/>
        <v>0.5</v>
      </c>
      <c r="H807" s="5" t="str">
        <f si="95" t="shared"/>
        <v>Scoring</v>
      </c>
      <c r="I807" s="5" t="str">
        <f si="96" t="shared"/>
        <v>12</v>
      </c>
      <c r="J807" s="5" t="str">
        <f si="97" t="shared"/>
        <v>5000</v>
      </c>
      <c r="K807" s="5" t="str">
        <f si="94" t="shared"/>
        <v>Scoring125000maximum_post_loan_detni</v>
      </c>
    </row>
    <row ht="15" r="808" spans="1:11" x14ac:dyDescent="0.25">
      <c r="A808" s="11" t="str">
        <f>0</f>
        <v>      "payment_to_income": 0.2840167539267015,</v>
      </c>
      <c r="B808" s="8"/>
      <c r="C808" s="8" t="str">
        <f si="98" t="shared"/>
        <v>"post_loan_debt_to_income": 0.23344349999999997,</v>
      </c>
      <c r="D808" s="8" t="str">
        <f si="101" t="shared"/>
        <v>"post_loan_debt_to_income": 0.23344349999999997,</v>
      </c>
      <c r="E808" s="5" t="str">
        <f si="99" t="shared"/>
        <v>post_loan_debt_to_income</v>
      </c>
      <c r="F808" s="5" t="str">
        <f si="100" t="shared"/>
        <v>0.23344349999999997</v>
      </c>
      <c r="H808" s="5" t="str">
        <f si="95" t="shared"/>
        <v>Scoring</v>
      </c>
      <c r="I808" s="5" t="str">
        <f si="96" t="shared"/>
        <v>12</v>
      </c>
      <c r="J808" s="5" t="str">
        <f si="97" t="shared"/>
        <v>5000</v>
      </c>
      <c r="K808" s="5" t="str">
        <f si="94" t="shared"/>
        <v>Scoring125000post_loan_debt_to_income</v>
      </c>
    </row>
    <row ht="15" r="809" spans="1:11" x14ac:dyDescent="0.25">
      <c r="A809" s="11" t="str">
        <f>0</f>
        <v>      "applicant": "5efa0973f3df2b0491a21f02",</v>
      </c>
      <c r="B809" s="8"/>
      <c r="C809" s="8" t="str">
        <f si="98" t="shared"/>
        <v>"post_loan_debt_and_expenses_to_net_income": 0.491258,</v>
      </c>
      <c r="D809" s="8" t="str">
        <f si="101" t="shared"/>
        <v>"post_loan_debt_and_expenses_to_net_income": 0.491258,</v>
      </c>
      <c r="E809" s="5" t="str">
        <f si="99" t="shared"/>
        <v>post_loan_debt_and_expenses_to_net_income</v>
      </c>
      <c r="F809" s="5" t="str">
        <f si="100" t="shared"/>
        <v>0.491258</v>
      </c>
      <c r="H809" s="5" t="str">
        <f si="95" t="shared"/>
        <v>Scoring</v>
      </c>
      <c r="I809" s="5" t="str">
        <f si="96" t="shared"/>
        <v>12</v>
      </c>
      <c r="J809" s="5" t="str">
        <f si="97" t="shared"/>
        <v>5000</v>
      </c>
      <c r="K809" s="5" t="str">
        <f si="94" t="shared"/>
        <v>Scoring125000post_loan_debt_and_expenses_to_net_income</v>
      </c>
    </row>
    <row ht="15" r="810" spans="1:11" x14ac:dyDescent="0.25">
      <c r="A810" s="11" t="str">
        <f>0</f>
        <v>      "product": "58f52e87924ecefde2ce3293"</v>
      </c>
      <c r="B810" s="8"/>
      <c r="C810" s="8" t="str">
        <f si="98" t="shared"/>
        <v>"post_loan_debt_to_net_income": 0.311258,</v>
      </c>
      <c r="D810" s="8" t="str">
        <f si="101" t="shared"/>
        <v>"post_loan_debt_to_net_income": 0.311258,</v>
      </c>
      <c r="E810" s="5" t="str">
        <f si="99" t="shared"/>
        <v>post_loan_debt_to_net_income</v>
      </c>
      <c r="F810" s="5" t="str">
        <f si="100" t="shared"/>
        <v>0.311258</v>
      </c>
      <c r="H810" s="5" t="str">
        <f si="95" t="shared"/>
        <v>Scoring</v>
      </c>
      <c r="I810" s="5" t="str">
        <f si="96" t="shared"/>
        <v>12</v>
      </c>
      <c r="J810" s="5" t="str">
        <f si="97" t="shared"/>
        <v>5000</v>
      </c>
      <c r="K810" s="5" t="str">
        <f si="94" t="shared"/>
        <v>Scoring125000post_loan_debt_to_net_income</v>
      </c>
    </row>
    <row ht="15" r="811" spans="1:11" x14ac:dyDescent="0.25">
      <c r="A811" s="11" t="str">
        <f>0</f>
        <v>    },</v>
      </c>
      <c r="B811" s="8"/>
      <c r="C811" s="8" t="str">
        <f si="98" t="shared"/>
        <v>"default_interest_rate": 0.3599,</v>
      </c>
      <c r="D811" s="8" t="str">
        <f si="101" t="shared"/>
        <v>"default_interest_rate": 0.3599,</v>
      </c>
      <c r="E811" s="5" t="str">
        <f si="99" t="shared"/>
        <v>default_interest_rate</v>
      </c>
      <c r="F811" s="5" t="str">
        <f si="100" t="shared"/>
        <v>0.3599</v>
      </c>
      <c r="H811" s="5" t="str">
        <f si="95" t="shared"/>
        <v>Scoring</v>
      </c>
      <c r="I811" s="5" t="str">
        <f si="96" t="shared"/>
        <v>12</v>
      </c>
      <c r="J811" s="5" t="str">
        <f si="97" t="shared"/>
        <v>5000</v>
      </c>
      <c r="K811" s="5" t="str">
        <f si="94" t="shared"/>
        <v>Scoring125000default_interest_rate</v>
      </c>
    </row>
    <row ht="15" r="812" spans="1:11" x14ac:dyDescent="0.25">
      <c r="A812" s="11" t="str">
        <f>0</f>
        <v>    {</v>
      </c>
      <c r="B812" s="8"/>
      <c r="C812" s="8" t="str">
        <f si="98" t="shared"/>
        <v>"default_apr": 0.3599,</v>
      </c>
      <c r="D812" s="8" t="str">
        <f si="101" t="shared"/>
        <v>"default_apr": 0.3599,</v>
      </c>
      <c r="E812" s="5" t="str">
        <f si="99" t="shared"/>
        <v>default_apr</v>
      </c>
      <c r="F812" s="5" t="str">
        <f si="100" t="shared"/>
        <v>0.3599</v>
      </c>
      <c r="H812" s="5" t="str">
        <f si="95" t="shared"/>
        <v>Scoring</v>
      </c>
      <c r="I812" s="5" t="str">
        <f si="96" t="shared"/>
        <v>12</v>
      </c>
      <c r="J812" s="5" t="str">
        <f si="97" t="shared"/>
        <v>5000</v>
      </c>
      <c r="K812" s="5" t="str">
        <f si="94" t="shared"/>
        <v>Scoring125000default_apr</v>
      </c>
    </row>
    <row ht="15" r="813" spans="1:11" x14ac:dyDescent="0.25">
      <c r="A813" s="11" t="str">
        <f>0</f>
        <v>      "model_code": "individual-credit-engine-mariner-12-month",</v>
      </c>
      <c r="B813" s="8"/>
      <c r="C813" s="8" t="str">
        <f si="98" t="shared"/>
        <v>"default_monthly_payment": 502.29,</v>
      </c>
      <c r="D813" s="8" t="str">
        <f si="101" t="shared"/>
        <v>"default_monthly_payment": 502.29,</v>
      </c>
      <c r="E813" s="5" t="str">
        <f si="99" t="shared"/>
        <v>default_monthly_payment</v>
      </c>
      <c r="F813" s="5" t="str">
        <f si="100" t="shared"/>
        <v>502.29</v>
      </c>
      <c r="H813" s="5" t="str">
        <f si="95" t="shared"/>
        <v>Scoring</v>
      </c>
      <c r="I813" s="5" t="str">
        <f si="96" t="shared"/>
        <v>12</v>
      </c>
      <c r="J813" s="5" t="str">
        <f si="97" t="shared"/>
        <v>5000</v>
      </c>
      <c r="K813" s="5" t="str">
        <f si="94" t="shared"/>
        <v>Scoring125000default_monthly_payment</v>
      </c>
    </row>
    <row ht="15" r="814" spans="1:11" x14ac:dyDescent="0.25">
      <c r="A814" s="11" t="str">
        <f>0</f>
        <v>      "amount_available": false,</v>
      </c>
      <c r="B814" s="8"/>
      <c r="C814" s="8" t="str">
        <f si="98" t="shared"/>
        <v>"marginal_offer": 0,</v>
      </c>
      <c r="D814" s="8" t="str">
        <f si="101" t="shared"/>
        <v>"marginal_offer": 0,</v>
      </c>
      <c r="E814" s="5" t="str">
        <f si="99" t="shared"/>
        <v>marginal_offer</v>
      </c>
      <c r="F814" s="5" t="str">
        <f si="100" t="shared"/>
        <v>0</v>
      </c>
      <c r="H814" s="5" t="str">
        <f si="95" t="shared"/>
        <v>Scoring</v>
      </c>
      <c r="I814" s="5" t="str">
        <f si="96" t="shared"/>
        <v>12</v>
      </c>
      <c r="J814" s="5" t="str">
        <f si="97" t="shared"/>
        <v>5000</v>
      </c>
      <c r="K814" s="5" t="str">
        <f si="94" t="shared"/>
        <v>Scoring125000marginal_offer</v>
      </c>
    </row>
    <row ht="15" r="815" spans="1:11" x14ac:dyDescent="0.25">
      <c r="A815" s="11" t="str">
        <f>0</f>
        <v>      "cosigner_required": false,</v>
      </c>
      <c r="B815" s="8"/>
      <c r="C815" s="8" t="str">
        <f si="98" t="shared"/>
        <v>"applicant": "5d86a12d252a3503df29a75a",</v>
      </c>
      <c r="D815" s="8" t="str">
        <f si="101" t="shared"/>
        <v>"applicant": "5d86a12d252a3503df29a75a",</v>
      </c>
      <c r="E815" s="5" t="str">
        <f si="99" t="shared"/>
        <v>applicant</v>
      </c>
      <c r="F815" s="5" t="str">
        <f si="100" t="shared"/>
        <v>5d86a12d252a3503df29a75a</v>
      </c>
      <c r="H815" s="5" t="str">
        <f si="95" t="shared"/>
        <v>Scoring</v>
      </c>
      <c r="I815" s="5" t="str">
        <f si="96" t="shared"/>
        <v/>
      </c>
      <c r="J815" s="5" t="str">
        <f si="97" t="shared"/>
        <v/>
      </c>
      <c r="K815" s="5" t="str">
        <f si="94" t="shared"/>
        <v>Scoringapplicant</v>
      </c>
    </row>
    <row ht="15" r="816" spans="1:11" x14ac:dyDescent="0.25">
      <c r="A816" s="11" t="str">
        <f>0</f>
        <v>      "apr_maximum": null,</v>
      </c>
      <c r="B816" s="8"/>
      <c r="C816" s="8" t="str">
        <f si="98" t="shared"/>
        <v>"product": "58f52e87924ecefde2ce3293"</v>
      </c>
      <c r="D816" s="8" t="str">
        <f si="101" t="shared"/>
        <v>"product": "58f52e87924ecefde2ce3293"</v>
      </c>
      <c r="E816" s="5" t="str">
        <f si="99" t="shared"/>
        <v>product</v>
      </c>
      <c r="F816" s="5" t="str">
        <f si="100" t="shared"/>
        <v>58f52e87924ecefde2ce3293</v>
      </c>
      <c r="H816" s="5" t="str">
        <f si="95" t="shared"/>
        <v>Scoring</v>
      </c>
      <c r="I816" s="5" t="str">
        <f si="96" t="shared"/>
        <v/>
      </c>
      <c r="J816" s="5" t="str">
        <f si="97" t="shared"/>
        <v/>
      </c>
      <c r="K816" s="5" t="str">
        <f si="94" t="shared"/>
        <v>Scoringproduct</v>
      </c>
    </row>
    <row ht="15" r="817" spans="1:11" x14ac:dyDescent="0.25">
      <c r="A817" s="11" t="str">
        <f>0</f>
        <v>      "loan_amount_minimum": null,</v>
      </c>
      <c r="B817" s="8"/>
      <c r="C817" s="8" t="str">
        <f si="98" t="shared"/>
        <v/>
      </c>
      <c r="D817" s="8" t="str">
        <f si="101" t="shared"/>
        <v/>
      </c>
      <c r="E817" s="5" t="str">
        <f si="99" t="shared"/>
        <v/>
      </c>
      <c r="F817" s="5" t="str">
        <f si="100" t="shared"/>
        <v/>
      </c>
      <c r="H817" s="5" t="str">
        <f si="95" t="shared"/>
        <v>Scoring</v>
      </c>
      <c r="I817" s="5" t="str">
        <f si="96" t="shared"/>
        <v/>
      </c>
      <c r="J817" s="5" t="str">
        <f si="97" t="shared"/>
        <v/>
      </c>
      <c r="K817" s="5" t="str">
        <f si="94" t="shared"/>
        <v>Scoring</v>
      </c>
    </row>
    <row ht="15" r="818" spans="1:11" x14ac:dyDescent="0.25">
      <c r="A818" s="11" t="str">
        <f>0</f>
        <v>      "credit_bureau_fico_score_loan_amount_cap": null,</v>
      </c>
      <c r="B818" s="8"/>
      <c r="C818" s="8" t="str">
        <f si="98" t="shared"/>
        <v/>
      </c>
      <c r="D818" s="8" t="str">
        <f si="101" t="shared"/>
        <v/>
      </c>
      <c r="E818" s="5" t="str">
        <f si="99" t="shared"/>
        <v/>
      </c>
      <c r="F818" s="5" t="str">
        <f si="100" t="shared"/>
        <v/>
      </c>
      <c r="H818" s="5" t="str">
        <f si="95" t="shared"/>
        <v>Scoring</v>
      </c>
      <c r="I818" s="5" t="str">
        <f si="96" t="shared"/>
        <v/>
      </c>
      <c r="J818" s="5" t="str">
        <f si="97" t="shared"/>
        <v/>
      </c>
      <c r="K818" s="5" t="str">
        <f si="94" t="shared"/>
        <v>Scoring</v>
      </c>
    </row>
    <row ht="15" r="819" spans="1:11" x14ac:dyDescent="0.25">
      <c r="A819" s="11" t="str">
        <f>0</f>
        <v>      "full_score": 175,</v>
      </c>
      <c r="B819" s="8"/>
      <c r="C819" s="8" t="str">
        <f si="98" t="shared"/>
        <v>"model_code": "individual-credit-engine-mariner-12-month",</v>
      </c>
      <c r="D819" s="8" t="str">
        <f si="101" t="shared"/>
        <v>"model_code": "individual-credit-engine-mariner-12-month",</v>
      </c>
      <c r="E819" s="5" t="str">
        <f si="99" t="shared"/>
        <v>model_code</v>
      </c>
      <c r="F819" s="5" t="str">
        <f si="100" t="shared"/>
        <v>individual-credit-engine-mariner-12-month</v>
      </c>
      <c r="H819" s="5" t="str">
        <f si="95" t="shared"/>
        <v>Scoring</v>
      </c>
      <c r="I819" s="5" t="str">
        <f si="96" t="shared"/>
        <v>12</v>
      </c>
      <c r="J819" s="5" t="str">
        <f si="97" t="shared"/>
        <v>5500</v>
      </c>
      <c r="K819" s="5" t="str">
        <f si="94" t="shared"/>
        <v>Scoring125500model_code</v>
      </c>
    </row>
    <row ht="15" r="820" spans="1:11" x14ac:dyDescent="0.25">
      <c r="A820" s="11" t="str">
        <f>0</f>
        <v>      "loan_amount": 4750,</v>
      </c>
      <c r="B820" s="8"/>
      <c r="C820" s="8" t="str">
        <f si="98" t="shared"/>
        <v>"amount_available": false,</v>
      </c>
      <c r="D820" s="8" t="str">
        <f si="101" t="shared"/>
        <v>"amount_available": false,</v>
      </c>
      <c r="E820" s="5" t="str">
        <f si="99" t="shared"/>
        <v>amount_available</v>
      </c>
      <c r="F820" s="5" t="str">
        <f si="100" t="shared"/>
        <v>false</v>
      </c>
      <c r="H820" s="5" t="str">
        <f si="95" t="shared"/>
        <v>Scoring</v>
      </c>
      <c r="I820" s="5" t="str">
        <f si="96" t="shared"/>
        <v>12</v>
      </c>
      <c r="J820" s="5" t="str">
        <f si="97" t="shared"/>
        <v>5500</v>
      </c>
      <c r="K820" s="5" t="str">
        <f si="94" t="shared"/>
        <v>Scoring125500amount_available</v>
      </c>
    </row>
    <row ht="15" r="821" spans="1:11" x14ac:dyDescent="0.25">
      <c r="A821" s="11" t="str">
        <f>0</f>
        <v>      "annual_interest_rate": 0.3599,</v>
      </c>
      <c r="B821" s="8"/>
      <c r="C821" s="8" t="str">
        <f si="98" t="shared"/>
        <v>"cosigner_required": false,</v>
      </c>
      <c r="D821" s="8" t="str">
        <f si="101" t="shared"/>
        <v>"cosigner_required": false,</v>
      </c>
      <c r="E821" s="5" t="str">
        <f si="99" t="shared"/>
        <v>cosigner_required</v>
      </c>
      <c r="F821" s="5" t="str">
        <f si="100" t="shared"/>
        <v>false</v>
      </c>
      <c r="H821" s="5" t="str">
        <f si="95" t="shared"/>
        <v>Scoring</v>
      </c>
      <c r="I821" s="5" t="str">
        <f si="96" t="shared"/>
        <v>12</v>
      </c>
      <c r="J821" s="5" t="str">
        <f si="97" t="shared"/>
        <v>5500</v>
      </c>
      <c r="K821" s="5" t="str">
        <f si="94" t="shared"/>
        <v>Scoring125500cosigner_required</v>
      </c>
    </row>
    <row ht="15" r="822" spans="1:11" x14ac:dyDescent="0.25">
      <c r="A822" s="11" t="str">
        <f>0</f>
        <v>      "origination_fee_rate": 0,</v>
      </c>
      <c r="B822" s="8"/>
      <c r="C822" s="8" t="str">
        <f si="98" t="shared"/>
        <v>"apr_maximum": null,</v>
      </c>
      <c r="D822" s="8" t="str">
        <f si="101" t="shared"/>
        <v>"apr_maximum": null,</v>
      </c>
      <c r="E822" s="5" t="str">
        <f si="99" t="shared"/>
        <v>apr_maximum</v>
      </c>
      <c r="F822" s="5" t="str">
        <f si="100" t="shared"/>
        <v>null</v>
      </c>
      <c r="H822" s="5" t="str">
        <f si="95" t="shared"/>
        <v>Scoring</v>
      </c>
      <c r="I822" s="5" t="str">
        <f si="96" t="shared"/>
        <v>12</v>
      </c>
      <c r="J822" s="5" t="str">
        <f si="97" t="shared"/>
        <v>5500</v>
      </c>
      <c r="K822" s="5" t="str">
        <f si="94" t="shared"/>
        <v>Scoring125500apr_maximum</v>
      </c>
    </row>
    <row ht="15" r="823" spans="1:11" x14ac:dyDescent="0.25">
      <c r="A823" s="11" t="str">
        <f>0</f>
        <v>      "origination_fee_amount": 0,</v>
      </c>
      <c r="B823" s="8"/>
      <c r="C823" s="8" t="str">
        <f si="98" t="shared"/>
        <v>"loan_amount_minimum": null,</v>
      </c>
      <c r="D823" s="8" t="str">
        <f si="101" t="shared"/>
        <v>"loan_amount_minimum": null,</v>
      </c>
      <c r="E823" s="5" t="str">
        <f si="99" t="shared"/>
        <v>loan_amount_minimum</v>
      </c>
      <c r="F823" s="5" t="str">
        <f si="100" t="shared"/>
        <v>null</v>
      </c>
      <c r="H823" s="5" t="str">
        <f si="95" t="shared"/>
        <v>Scoring</v>
      </c>
      <c r="I823" s="5" t="str">
        <f si="96" t="shared"/>
        <v>12</v>
      </c>
      <c r="J823" s="5" t="str">
        <f si="97" t="shared"/>
        <v>5500</v>
      </c>
      <c r="K823" s="5" t="str">
        <f si="94" t="shared"/>
        <v>Scoring125500loan_amount_minimum</v>
      </c>
    </row>
    <row ht="15" r="824" spans="1:11" x14ac:dyDescent="0.25">
      <c r="A824" s="11" t="str">
        <f>0</f>
        <v>      "apr": 0.3599,</v>
      </c>
      <c r="B824" s="8"/>
      <c r="C824" s="8" t="str">
        <f si="98" t="shared"/>
        <v>"credit_bureau_fico_score_loan_amount_cap": null,</v>
      </c>
      <c r="D824" s="8" t="str">
        <f si="101" t="shared"/>
        <v>"credit_bureau_fico_score_loan_amount_cap": null,</v>
      </c>
      <c r="E824" s="5" t="str">
        <f si="99" t="shared"/>
        <v>credit_bureau_fico_score_loan_amount_cap</v>
      </c>
      <c r="F824" s="5" t="str">
        <f si="100" t="shared"/>
        <v>null</v>
      </c>
      <c r="H824" s="5" t="str">
        <f si="95" t="shared"/>
        <v>Scoring</v>
      </c>
      <c r="I824" s="5" t="str">
        <f si="96" t="shared"/>
        <v>12</v>
      </c>
      <c r="J824" s="5" t="str">
        <f si="97" t="shared"/>
        <v>5500</v>
      </c>
      <c r="K824" s="5" t="str">
        <f si="94" t="shared"/>
        <v>Scoring125500credit_bureau_fico_score_loan_amount_cap</v>
      </c>
    </row>
    <row ht="15" r="825" spans="1:11" x14ac:dyDescent="0.25">
      <c r="A825" s="11" t="str">
        <f>0</f>
        <v>      "monthly_payment": 477.17,</v>
      </c>
      <c r="B825" s="8"/>
      <c r="C825" s="8" t="str">
        <f si="98" t="shared"/>
        <v>"full_score": 128,</v>
      </c>
      <c r="D825" s="8" t="str">
        <f si="101" t="shared"/>
        <v>"full_score": 128,</v>
      </c>
      <c r="E825" s="5" t="str">
        <f si="99" t="shared"/>
        <v>full_score</v>
      </c>
      <c r="F825" s="5" t="str">
        <f si="100" t="shared"/>
        <v>128</v>
      </c>
      <c r="H825" s="5" t="str">
        <f si="95" t="shared"/>
        <v>Scoring</v>
      </c>
      <c r="I825" s="5" t="str">
        <f si="96" t="shared"/>
        <v>12</v>
      </c>
      <c r="J825" s="5" t="str">
        <f si="97" t="shared"/>
        <v>5500</v>
      </c>
      <c r="K825" s="5" t="str">
        <f si="94" t="shared"/>
        <v>Scoring125500full_score</v>
      </c>
    </row>
    <row ht="15" r="826" spans="1:11" x14ac:dyDescent="0.25">
      <c r="A826" s="11" t="str">
        <f>0</f>
        <v>      "term": 12,</v>
      </c>
      <c r="B826" s="8"/>
      <c r="C826" s="8" t="str">
        <f si="98" t="shared"/>
        <v>"loan_amount": 5500,</v>
      </c>
      <c r="D826" s="8" t="str">
        <f si="101" t="shared"/>
        <v>"loan_amount": 5500,</v>
      </c>
      <c r="E826" s="5" t="str">
        <f si="99" t="shared"/>
        <v>loan_amount</v>
      </c>
      <c r="F826" s="5" t="str">
        <f si="100" t="shared"/>
        <v>5500</v>
      </c>
      <c r="H826" s="5" t="str">
        <f si="95" t="shared"/>
        <v>Scoring</v>
      </c>
      <c r="I826" s="5" t="str">
        <f si="96" t="shared"/>
        <v>12</v>
      </c>
      <c r="J826" s="5" t="str">
        <f si="97" t="shared"/>
        <v>5500</v>
      </c>
      <c r="K826" s="5" t="str">
        <f si="94" t="shared"/>
        <v>Scoring125500loan_amount</v>
      </c>
    </row>
    <row ht="15" r="827" spans="1:11" x14ac:dyDescent="0.25">
      <c r="A827" s="11" t="str">
        <f>0</f>
        <v>      "maximum_post_loan_detni": 0.5,</v>
      </c>
      <c r="B827" s="8"/>
      <c r="C827" s="8" t="str">
        <f si="98" t="shared"/>
        <v>"annual_interest_rate": 0.3599,</v>
      </c>
      <c r="D827" s="8" t="str">
        <f si="101" t="shared"/>
        <v>"annual_interest_rate": 0.3599,</v>
      </c>
      <c r="E827" s="5" t="str">
        <f si="99" t="shared"/>
        <v>annual_interest_rate</v>
      </c>
      <c r="F827" s="5" t="str">
        <f si="100" t="shared"/>
        <v>0.3599</v>
      </c>
      <c r="H827" s="5" t="str">
        <f si="95" t="shared"/>
        <v>Scoring</v>
      </c>
      <c r="I827" s="5" t="str">
        <f si="96" t="shared"/>
        <v>12</v>
      </c>
      <c r="J827" s="5" t="str">
        <f si="97" t="shared"/>
        <v>5500</v>
      </c>
      <c r="K827" s="5" t="str">
        <f si="94" t="shared"/>
        <v>Scoring125500annual_interest_rate</v>
      </c>
    </row>
    <row ht="15" r="828" spans="1:11" x14ac:dyDescent="0.25">
      <c r="A828" s="11" t="str">
        <f>0</f>
        <v>      "post_loan_debt_to_income": 0.41452079999999997,</v>
      </c>
      <c r="B828" s="8"/>
      <c r="C828" s="8" t="str">
        <f si="98" t="shared"/>
        <v>"origination_fee_rate": 0,</v>
      </c>
      <c r="D828" s="8" t="str">
        <f si="101" t="shared"/>
        <v>"origination_fee_rate": 0,</v>
      </c>
      <c r="E828" s="5" t="str">
        <f si="99" t="shared"/>
        <v>origination_fee_rate</v>
      </c>
      <c r="F828" s="5" t="str">
        <f si="100" t="shared"/>
        <v>0</v>
      </c>
      <c r="H828" s="5" t="str">
        <f si="95" t="shared"/>
        <v>Scoring</v>
      </c>
      <c r="I828" s="5" t="str">
        <f si="96" t="shared"/>
        <v>12</v>
      </c>
      <c r="J828" s="5" t="str">
        <f si="97" t="shared"/>
        <v>5500</v>
      </c>
      <c r="K828" s="5" t="str">
        <f si="94" t="shared"/>
        <v>Scoring125500origination_fee_rate</v>
      </c>
    </row>
    <row ht="15" r="829" spans="1:11" x14ac:dyDescent="0.25">
      <c r="A829" s="11" t="str">
        <f>0</f>
        <v>      "post_loan_debt_and_expenses_to_net_income": 0.6853185882352941,</v>
      </c>
      <c r="B829" s="8"/>
      <c r="C829" s="8" t="str">
        <f si="98" t="shared"/>
        <v>"origination_fee_amount": 0,</v>
      </c>
      <c r="D829" s="8" t="str">
        <f si="101" t="shared"/>
        <v>"origination_fee_amount": 0,</v>
      </c>
      <c r="E829" s="5" t="str">
        <f si="99" t="shared"/>
        <v>origination_fee_amount</v>
      </c>
      <c r="F829" s="5" t="str">
        <f si="100" t="shared"/>
        <v>0</v>
      </c>
      <c r="H829" s="5" t="str">
        <f si="95" t="shared"/>
        <v>Scoring</v>
      </c>
      <c r="I829" s="5" t="str">
        <f si="96" t="shared"/>
        <v>12</v>
      </c>
      <c r="J829" s="5" t="str">
        <f si="97" t="shared"/>
        <v>5500</v>
      </c>
      <c r="K829" s="5" t="str">
        <f si="94" t="shared"/>
        <v>Scoring125500origination_fee_amount</v>
      </c>
    </row>
    <row ht="15" r="830" spans="1:11" x14ac:dyDescent="0.25">
      <c r="A830" s="11" t="str">
        <f>0</f>
        <v>      "post_loan_debt_to_net_income": 0.48767152941176467,</v>
      </c>
      <c r="B830" s="8"/>
      <c r="C830" s="8" t="str">
        <f si="98" t="shared"/>
        <v>"apr": 0.3599,</v>
      </c>
      <c r="D830" s="8" t="str">
        <f si="101" t="shared"/>
        <v>"apr": 0.3599,</v>
      </c>
      <c r="E830" s="5" t="str">
        <f si="99" t="shared"/>
        <v>apr</v>
      </c>
      <c r="F830" s="5" t="str">
        <f si="100" t="shared"/>
        <v>0.3599</v>
      </c>
      <c r="H830" s="5" t="str">
        <f si="95" t="shared"/>
        <v>Scoring</v>
      </c>
      <c r="I830" s="5" t="str">
        <f si="96" t="shared"/>
        <v>12</v>
      </c>
      <c r="J830" s="5" t="str">
        <f si="97" t="shared"/>
        <v>5500</v>
      </c>
      <c r="K830" s="5" t="str">
        <f si="94" t="shared"/>
        <v>Scoring125500apr</v>
      </c>
    </row>
    <row ht="15" r="831" spans="1:11" x14ac:dyDescent="0.25">
      <c r="A831" s="11" t="str">
        <f>0</f>
        <v>      "default_interest_rate": 0.3599,</v>
      </c>
      <c r="B831" s="8"/>
      <c r="C831" s="8" t="str">
        <f si="98" t="shared"/>
        <v>"monthly_payment": 552.51,</v>
      </c>
      <c r="D831" s="8" t="str">
        <f si="101" t="shared"/>
        <v>"monthly_payment": 552.51,</v>
      </c>
      <c r="E831" s="5" t="str">
        <f si="99" t="shared"/>
        <v>monthly_payment</v>
      </c>
      <c r="F831" s="5" t="str">
        <f si="100" t="shared"/>
        <v>552.51</v>
      </c>
      <c r="H831" s="5" t="str">
        <f si="95" t="shared"/>
        <v>Scoring</v>
      </c>
      <c r="I831" s="5" t="str">
        <f si="96" t="shared"/>
        <v>12</v>
      </c>
      <c r="J831" s="5" t="str">
        <f si="97" t="shared"/>
        <v>5500</v>
      </c>
      <c r="K831" s="5" t="str">
        <f si="94" t="shared"/>
        <v>Scoring125500monthly_payment</v>
      </c>
    </row>
    <row ht="15" r="832" spans="1:11" x14ac:dyDescent="0.25">
      <c r="A832" s="11" t="str">
        <f>0</f>
        <v>      "default_apr": 0.3599,</v>
      </c>
      <c r="B832" s="8"/>
      <c r="C832" s="8" t="str">
        <f si="98" t="shared"/>
        <v>"term": 12,</v>
      </c>
      <c r="D832" s="8" t="str">
        <f si="101" t="shared"/>
        <v>"term": 12,</v>
      </c>
      <c r="E832" s="5" t="str">
        <f si="99" t="shared"/>
        <v>term</v>
      </c>
      <c r="F832" s="5" t="str">
        <f si="100" t="shared"/>
        <v>12</v>
      </c>
      <c r="H832" s="5" t="str">
        <f si="95" t="shared"/>
        <v>Scoring</v>
      </c>
      <c r="I832" s="5" t="str">
        <f si="96" t="shared"/>
        <v>12</v>
      </c>
      <c r="J832" s="5" t="str">
        <f si="97" t="shared"/>
        <v>5500</v>
      </c>
      <c r="K832" s="5" t="str">
        <f si="94" t="shared"/>
        <v>Scoring125500term</v>
      </c>
    </row>
    <row ht="15" r="833" spans="1:11" x14ac:dyDescent="0.25">
      <c r="A833" s="11" t="str">
        <f>0</f>
        <v>      "default_monthly_payment": 477.17,</v>
      </c>
      <c r="B833" s="8"/>
      <c r="C833" s="8" t="str">
        <f si="98" t="shared"/>
        <v>"maximum_post_loan_detni": 0.5,</v>
      </c>
      <c r="D833" s="8" t="str">
        <f si="101" t="shared"/>
        <v>"maximum_post_loan_detni": 0.5,</v>
      </c>
      <c r="E833" s="5" t="str">
        <f si="99" t="shared"/>
        <v>maximum_post_loan_detni</v>
      </c>
      <c r="F833" s="5" t="str">
        <f si="100" t="shared"/>
        <v>0.5</v>
      </c>
      <c r="H833" s="5" t="str">
        <f si="95" t="shared"/>
        <v>Scoring</v>
      </c>
      <c r="I833" s="5" t="str">
        <f si="96" t="shared"/>
        <v>12</v>
      </c>
      <c r="J833" s="5" t="str">
        <f si="97" t="shared"/>
        <v>5500</v>
      </c>
      <c r="K833" s="5" t="str">
        <f si="94" t="shared"/>
        <v>Scoring125500maximum_post_loan_detni</v>
      </c>
    </row>
    <row ht="15" r="834" spans="1:11" x14ac:dyDescent="0.25">
      <c r="A834" s="11" t="str">
        <f>0</f>
        <v>      "pricing_grade": "Grade E",</v>
      </c>
      <c r="B834" s="8"/>
      <c r="C834" s="8" t="str">
        <f si="98" t="shared"/>
        <v>"post_loan_debt_to_income": 0.24097649999999998,</v>
      </c>
      <c r="D834" s="8" t="str">
        <f si="101" t="shared"/>
        <v>"post_loan_debt_to_income": 0.24097649999999998,</v>
      </c>
      <c r="E834" s="5" t="str">
        <f si="99" t="shared"/>
        <v>post_loan_debt_to_income</v>
      </c>
      <c r="F834" s="5" t="str">
        <f si="100" t="shared"/>
        <v>0.24097649999999998</v>
      </c>
      <c r="H834" s="5" t="str">
        <f si="95" t="shared"/>
        <v>Scoring</v>
      </c>
      <c r="I834" s="5" t="str">
        <f si="96" t="shared"/>
        <v>12</v>
      </c>
      <c r="J834" s="5" t="str">
        <f si="97" t="shared"/>
        <v>5500</v>
      </c>
      <c r="K834" s="5" t="str">
        <f si="94" t="shared"/>
        <v>Scoring125500post_loan_debt_to_income</v>
      </c>
    </row>
    <row ht="15" r="835" spans="1:11" x14ac:dyDescent="0.25">
      <c r="A835" s="11" t="str">
        <f>0</f>
        <v>      "marginal_offer": 2500,</v>
      </c>
      <c r="B835" s="8"/>
      <c r="C835" s="8" t="str">
        <f si="98" t="shared"/>
        <v>"post_loan_debt_and_expenses_to_net_income": 0.501302,</v>
      </c>
      <c r="D835" s="8" t="str">
        <f si="101" t="shared"/>
        <v>"post_loan_debt_and_expenses_to_net_income": 0.501302,</v>
      </c>
      <c r="E835" s="5" t="str">
        <f si="99" t="shared"/>
        <v>post_loan_debt_and_expenses_to_net_income</v>
      </c>
      <c r="F835" s="5" t="str">
        <f si="100" t="shared"/>
        <v>0.501302</v>
      </c>
      <c r="H835" s="5" t="str">
        <f si="95" t="shared"/>
        <v>Scoring</v>
      </c>
      <c r="I835" s="5" t="str">
        <f si="96" t="shared"/>
        <v>12</v>
      </c>
      <c r="J835" s="5" t="str">
        <f si="97" t="shared"/>
        <v>5500</v>
      </c>
      <c r="K835" s="5" t="str">
        <f si="94" t="shared"/>
        <v>Scoring125500post_loan_debt_and_expenses_to_net_income</v>
      </c>
    </row>
    <row ht="15" r="836" spans="1:11" x14ac:dyDescent="0.25">
      <c r="A836" s="11" t="str">
        <f>0</f>
        <v>      "payment_to_income": 0.299792670157068,</v>
      </c>
      <c r="B836" s="8"/>
      <c r="C836" s="8" t="str">
        <f si="98" t="shared"/>
        <v>"post_loan_debt_to_net_income": 0.321302,</v>
      </c>
      <c r="D836" s="8" t="str">
        <f si="101" t="shared"/>
        <v>"post_loan_debt_to_net_income": 0.321302,</v>
      </c>
      <c r="E836" s="5" t="str">
        <f si="99" t="shared"/>
        <v>post_loan_debt_to_net_income</v>
      </c>
      <c r="F836" s="5" t="str">
        <f si="100" t="shared"/>
        <v>0.321302</v>
      </c>
      <c r="H836" s="5" t="str">
        <f si="95" t="shared"/>
        <v>Scoring</v>
      </c>
      <c r="I836" s="5" t="str">
        <f si="96" t="shared"/>
        <v>12</v>
      </c>
      <c r="J836" s="5" t="str">
        <f si="97" t="shared"/>
        <v>5500</v>
      </c>
      <c r="K836" s="5" t="str">
        <f si="94" t="shared"/>
        <v>Scoring125500post_loan_debt_to_net_income</v>
      </c>
    </row>
    <row ht="15" r="837" spans="1:11" x14ac:dyDescent="0.25">
      <c r="A837" s="11" t="str">
        <f>0</f>
        <v>      "applicant": "5efa0973f3df2b0491a21f02",</v>
      </c>
      <c r="B837" s="8"/>
      <c r="C837" s="8" t="str">
        <f si="98" t="shared"/>
        <v>"default_interest_rate": 0.3599,</v>
      </c>
      <c r="D837" s="8" t="str">
        <f si="101" t="shared"/>
        <v>"default_interest_rate": 0.3599,</v>
      </c>
      <c r="E837" s="5" t="str">
        <f si="99" t="shared"/>
        <v>default_interest_rate</v>
      </c>
      <c r="F837" s="5" t="str">
        <f si="100" t="shared"/>
        <v>0.3599</v>
      </c>
      <c r="H837" s="5" t="str">
        <f si="95" t="shared"/>
        <v>Scoring</v>
      </c>
      <c r="I837" s="5" t="str">
        <f si="96" t="shared"/>
        <v>12</v>
      </c>
      <c r="J837" s="5" t="str">
        <f si="97" t="shared"/>
        <v>5500</v>
      </c>
      <c r="K837" s="5" t="str">
        <f si="94" t="shared"/>
        <v>Scoring125500default_interest_rate</v>
      </c>
    </row>
    <row ht="15" r="838" spans="1:11" x14ac:dyDescent="0.25">
      <c r="A838" s="11" t="str">
        <f>0</f>
        <v>      "product": "58f52e87924ecefde2ce3293"</v>
      </c>
      <c r="B838" s="8"/>
      <c r="C838" s="8" t="str">
        <f si="98" t="shared"/>
        <v>"default_apr": 0.3599,</v>
      </c>
      <c r="D838" s="8" t="str">
        <f si="101" t="shared"/>
        <v>"default_apr": 0.3599,</v>
      </c>
      <c r="E838" s="5" t="str">
        <f si="99" t="shared"/>
        <v>default_apr</v>
      </c>
      <c r="F838" s="5" t="str">
        <f si="100" t="shared"/>
        <v>0.3599</v>
      </c>
      <c r="H838" s="5" t="str">
        <f si="95" t="shared"/>
        <v>Scoring</v>
      </c>
      <c r="I838" s="5" t="str">
        <f si="96" t="shared"/>
        <v>12</v>
      </c>
      <c r="J838" s="5" t="str">
        <f si="97" t="shared"/>
        <v>5500</v>
      </c>
      <c r="K838" s="5" t="str">
        <f si="94" t="shared"/>
        <v>Scoring125500default_apr</v>
      </c>
    </row>
    <row ht="15" r="839" spans="1:11" x14ac:dyDescent="0.25">
      <c r="A839" s="11" t="str">
        <f>0</f>
        <v>    },</v>
      </c>
      <c r="B839" s="8"/>
      <c r="C839" s="8" t="str">
        <f si="98" t="shared"/>
        <v>"default_monthly_payment": 552.51,</v>
      </c>
      <c r="D839" s="8" t="str">
        <f si="101" t="shared"/>
        <v>"default_monthly_payment": 552.51,</v>
      </c>
      <c r="E839" s="5" t="str">
        <f si="99" t="shared"/>
        <v>default_monthly_payment</v>
      </c>
      <c r="F839" s="5" t="str">
        <f si="100" t="shared"/>
        <v>552.51</v>
      </c>
      <c r="H839" s="5" t="str">
        <f si="95" t="shared"/>
        <v>Scoring</v>
      </c>
      <c r="I839" s="5" t="str">
        <f si="96" t="shared"/>
        <v>12</v>
      </c>
      <c r="J839" s="5" t="str">
        <f si="97" t="shared"/>
        <v>5500</v>
      </c>
      <c r="K839" s="5" t="str">
        <f si="94" t="shared"/>
        <v>Scoring125500default_monthly_payment</v>
      </c>
    </row>
    <row ht="15" r="840" spans="1:11" x14ac:dyDescent="0.25">
      <c r="A840" s="11" t="str">
        <f>0</f>
        <v>    {</v>
      </c>
      <c r="B840" s="8"/>
      <c r="C840" s="8" t="str">
        <f si="98" t="shared"/>
        <v>"marginal_offer": 2500,</v>
      </c>
      <c r="D840" s="8" t="str">
        <f si="101" t="shared"/>
        <v>"marginal_offer": 2500,</v>
      </c>
      <c r="E840" s="5" t="str">
        <f si="99" t="shared"/>
        <v>marginal_offer</v>
      </c>
      <c r="F840" s="5" t="str">
        <f si="100" t="shared"/>
        <v>2500</v>
      </c>
      <c r="H840" s="5" t="str">
        <f si="95" t="shared"/>
        <v>Scoring</v>
      </c>
      <c r="I840" s="5" t="str">
        <f si="96" t="shared"/>
        <v>12</v>
      </c>
      <c r="J840" s="5" t="str">
        <f si="97" t="shared"/>
        <v>5500</v>
      </c>
      <c r="K840" s="5" t="str">
        <f si="94" t="shared"/>
        <v>Scoring125500marginal_offer</v>
      </c>
    </row>
    <row ht="15" r="841" spans="1:11" x14ac:dyDescent="0.25">
      <c r="A841" s="11" t="str">
        <f>0</f>
        <v>      "model_code": "individual-credit-engine-mariner-12-month",</v>
      </c>
      <c r="B841" s="8"/>
      <c r="C841" s="8" t="str">
        <f si="98" t="shared"/>
        <v>"applicant": "5d86a12d252a3503df29a75a",</v>
      </c>
      <c r="D841" s="8" t="str">
        <f si="101" t="shared"/>
        <v>"applicant": "5d86a12d252a3503df29a75a",</v>
      </c>
      <c r="E841" s="5" t="str">
        <f si="99" t="shared"/>
        <v>applicant</v>
      </c>
      <c r="F841" s="5" t="str">
        <f si="100" t="shared"/>
        <v>5d86a12d252a3503df29a75a</v>
      </c>
      <c r="H841" s="5" t="str">
        <f si="95" t="shared"/>
        <v>Scoring</v>
      </c>
      <c r="I841" s="5" t="str">
        <f si="96" t="shared"/>
        <v/>
      </c>
      <c r="J841" s="5" t="str">
        <f si="97" t="shared"/>
        <v/>
      </c>
      <c r="K841" s="5" t="str">
        <f si="94" t="shared"/>
        <v>Scoringapplicant</v>
      </c>
    </row>
    <row ht="15" r="842" spans="1:11" x14ac:dyDescent="0.25">
      <c r="A842" s="11" t="str">
        <f>0</f>
        <v>      "amount_available": false,</v>
      </c>
      <c r="B842" s="8"/>
      <c r="C842" s="8" t="str">
        <f si="98" t="shared"/>
        <v>"product": "58f52e87924ecefde2ce3293"</v>
      </c>
      <c r="D842" s="8" t="str">
        <f si="101" t="shared"/>
        <v>"product": "58f52e87924ecefde2ce3293"</v>
      </c>
      <c r="E842" s="5" t="str">
        <f si="99" t="shared"/>
        <v>product</v>
      </c>
      <c r="F842" s="5" t="str">
        <f si="100" t="shared"/>
        <v>58f52e87924ecefde2ce3293</v>
      </c>
      <c r="H842" s="5" t="str">
        <f si="95" t="shared"/>
        <v>Scoring</v>
      </c>
      <c r="I842" s="5" t="str">
        <f si="96" t="shared"/>
        <v/>
      </c>
      <c r="J842" s="5" t="str">
        <f si="97" t="shared"/>
        <v/>
      </c>
      <c r="K842" s="5" t="str">
        <f si="94" t="shared"/>
        <v>Scoringproduct</v>
      </c>
    </row>
    <row ht="15" r="843" spans="1:11" x14ac:dyDescent="0.25">
      <c r="A843" s="11" t="str">
        <f>0</f>
        <v>      "cosigner_required": false,</v>
      </c>
      <c r="B843" s="8"/>
      <c r="C843" s="8" t="str">
        <f si="98" t="shared"/>
        <v/>
      </c>
      <c r="D843" s="8" t="str">
        <f si="101" t="shared"/>
        <v/>
      </c>
      <c r="E843" s="5" t="str">
        <f si="99" t="shared"/>
        <v/>
      </c>
      <c r="F843" s="5" t="str">
        <f si="100" t="shared"/>
        <v/>
      </c>
      <c r="H843" s="5" t="str">
        <f si="95" t="shared"/>
        <v>Scoring</v>
      </c>
      <c r="I843" s="5" t="str">
        <f si="96" t="shared"/>
        <v/>
      </c>
      <c r="J843" s="5" t="str">
        <f si="97" t="shared"/>
        <v/>
      </c>
      <c r="K843" s="5" t="str">
        <f si="94" t="shared"/>
        <v>Scoring</v>
      </c>
    </row>
    <row ht="15" r="844" spans="1:11" x14ac:dyDescent="0.25">
      <c r="A844" s="11" t="str">
        <f>0</f>
        <v>      "apr_maximum": null,</v>
      </c>
      <c r="B844" s="8"/>
      <c r="C844" s="8" t="str">
        <f si="98" t="shared"/>
        <v/>
      </c>
      <c r="D844" s="8" t="str">
        <f si="101" t="shared"/>
        <v/>
      </c>
      <c r="E844" s="5" t="str">
        <f si="99" t="shared"/>
        <v/>
      </c>
      <c r="F844" s="5" t="str">
        <f si="100" t="shared"/>
        <v/>
      </c>
      <c r="H844" s="5" t="str">
        <f si="95" t="shared"/>
        <v>Scoring</v>
      </c>
      <c r="I844" s="5" t="str">
        <f si="96" t="shared"/>
        <v/>
      </c>
      <c r="J844" s="5" t="str">
        <f si="97" t="shared"/>
        <v/>
      </c>
      <c r="K844" s="5" t="str">
        <f si="94" t="shared"/>
        <v>Scoring</v>
      </c>
    </row>
    <row ht="15" r="845" spans="1:11" x14ac:dyDescent="0.25">
      <c r="A845" s="11" t="str">
        <f>0</f>
        <v>      "loan_amount_minimum": null,</v>
      </c>
      <c r="B845" s="8"/>
      <c r="C845" s="8" t="str">
        <f si="98" t="shared"/>
        <v>"model_code": "individual-credit-engine-mariner-12-month",</v>
      </c>
      <c r="D845" s="8" t="str">
        <f si="101" t="shared"/>
        <v>"model_code": "individual-credit-engine-mariner-12-month",</v>
      </c>
      <c r="E845" s="5" t="str">
        <f si="99" t="shared"/>
        <v>model_code</v>
      </c>
      <c r="F845" s="5" t="str">
        <f si="100" t="shared"/>
        <v>individual-credit-engine-mariner-12-month</v>
      </c>
      <c r="H845" s="5" t="str">
        <f si="95" t="shared"/>
        <v>Scoring</v>
      </c>
      <c r="I845" s="5" t="str">
        <f si="96" t="shared"/>
        <v>12</v>
      </c>
      <c r="J845" s="5" t="str">
        <f si="97" t="shared"/>
        <v>6000</v>
      </c>
      <c r="K845" s="5" t="str">
        <f si="94" t="shared"/>
        <v>Scoring126000model_code</v>
      </c>
    </row>
    <row ht="15" r="846" spans="1:11" x14ac:dyDescent="0.25">
      <c r="A846" s="11" t="str">
        <f>0</f>
        <v>      "credit_bureau_fico_score_loan_amount_cap": null,</v>
      </c>
      <c r="B846" s="8"/>
      <c r="C846" s="8" t="str">
        <f si="98" t="shared"/>
        <v>"amount_available": false,</v>
      </c>
      <c r="D846" s="8" t="str">
        <f si="101" t="shared"/>
        <v>"amount_available": false,</v>
      </c>
      <c r="E846" s="5" t="str">
        <f si="99" t="shared"/>
        <v>amount_available</v>
      </c>
      <c r="F846" s="5" t="str">
        <f si="100" t="shared"/>
        <v>false</v>
      </c>
      <c r="H846" s="5" t="str">
        <f si="95" t="shared"/>
        <v>Scoring</v>
      </c>
      <c r="I846" s="5" t="str">
        <f si="96" t="shared"/>
        <v>12</v>
      </c>
      <c r="J846" s="5" t="str">
        <f si="97" t="shared"/>
        <v>6000</v>
      </c>
      <c r="K846" s="5" t="str">
        <f si="94" t="shared"/>
        <v>Scoring126000amount_available</v>
      </c>
    </row>
    <row ht="15" r="847" spans="1:11" x14ac:dyDescent="0.25">
      <c r="A847" s="11" t="str">
        <f>0</f>
        <v>      "full_score": 175,</v>
      </c>
      <c r="B847" s="8"/>
      <c r="C847" s="8" t="str">
        <f si="98" t="shared"/>
        <v>"cosigner_required": false,</v>
      </c>
      <c r="D847" s="8" t="str">
        <f si="101" t="shared"/>
        <v>"cosigner_required": false,</v>
      </c>
      <c r="E847" s="5" t="str">
        <f si="99" t="shared"/>
        <v>cosigner_required</v>
      </c>
      <c r="F847" s="5" t="str">
        <f si="100" t="shared"/>
        <v>false</v>
      </c>
      <c r="H847" s="5" t="str">
        <f si="95" t="shared"/>
        <v>Scoring</v>
      </c>
      <c r="I847" s="5" t="str">
        <f si="96" t="shared"/>
        <v>12</v>
      </c>
      <c r="J847" s="5" t="str">
        <f si="97" t="shared"/>
        <v>6000</v>
      </c>
      <c r="K847" s="5" t="str">
        <f si="94" t="shared"/>
        <v>Scoring126000cosigner_required</v>
      </c>
    </row>
    <row ht="15" r="848" spans="1:11" x14ac:dyDescent="0.25">
      <c r="A848" s="11" t="str">
        <f>0</f>
        <v>      "loan_amount": 5000,</v>
      </c>
      <c r="B848" s="8"/>
      <c r="C848" s="8" t="str">
        <f si="98" t="shared"/>
        <v>"apr_maximum": null,</v>
      </c>
      <c r="D848" s="8" t="str">
        <f si="101" t="shared"/>
        <v>"apr_maximum": null,</v>
      </c>
      <c r="E848" s="5" t="str">
        <f si="99" t="shared"/>
        <v>apr_maximum</v>
      </c>
      <c r="F848" s="5" t="str">
        <f si="100" t="shared"/>
        <v>null</v>
      </c>
      <c r="H848" s="5" t="str">
        <f si="95" t="shared"/>
        <v>Scoring</v>
      </c>
      <c r="I848" s="5" t="str">
        <f si="96" t="shared"/>
        <v>12</v>
      </c>
      <c r="J848" s="5" t="str">
        <f si="97" t="shared"/>
        <v>6000</v>
      </c>
      <c r="K848" s="5" t="str">
        <f si="94" t="shared"/>
        <v>Scoring126000apr_maximum</v>
      </c>
    </row>
    <row ht="15" r="849" spans="1:11" x14ac:dyDescent="0.25">
      <c r="A849" s="11" t="str">
        <f>0</f>
        <v>      "annual_interest_rate": 0.3599,</v>
      </c>
      <c r="B849" s="8"/>
      <c r="C849" s="8" t="str">
        <f si="98" t="shared"/>
        <v>"loan_amount_minimum": null,</v>
      </c>
      <c r="D849" s="8" t="str">
        <f si="101" t="shared"/>
        <v>"loan_amount_minimum": null,</v>
      </c>
      <c r="E849" s="5" t="str">
        <f si="99" t="shared"/>
        <v>loan_amount_minimum</v>
      </c>
      <c r="F849" s="5" t="str">
        <f si="100" t="shared"/>
        <v>null</v>
      </c>
      <c r="H849" s="5" t="str">
        <f si="95" t="shared"/>
        <v>Scoring</v>
      </c>
      <c r="I849" s="5" t="str">
        <f si="96" t="shared"/>
        <v>12</v>
      </c>
      <c r="J849" s="5" t="str">
        <f si="97" t="shared"/>
        <v>6000</v>
      </c>
      <c r="K849" s="5" t="str">
        <f si="94" t="shared"/>
        <v>Scoring126000loan_amount_minimum</v>
      </c>
    </row>
    <row ht="15" r="850" spans="1:11" x14ac:dyDescent="0.25">
      <c r="A850" s="11" t="str">
        <f>0</f>
        <v>      "origination_fee_rate": 0,</v>
      </c>
      <c r="B850" s="8"/>
      <c r="C850" s="8" t="str">
        <f si="98" t="shared"/>
        <v>"credit_bureau_fico_score_loan_amount_cap": null,</v>
      </c>
      <c r="D850" s="8" t="str">
        <f si="101" t="shared"/>
        <v>"credit_bureau_fico_score_loan_amount_cap": null,</v>
      </c>
      <c r="E850" s="5" t="str">
        <f si="99" t="shared"/>
        <v>credit_bureau_fico_score_loan_amount_cap</v>
      </c>
      <c r="F850" s="5" t="str">
        <f si="100" t="shared"/>
        <v>null</v>
      </c>
      <c r="H850" s="5" t="str">
        <f si="95" t="shared"/>
        <v>Scoring</v>
      </c>
      <c r="I850" s="5" t="str">
        <f si="96" t="shared"/>
        <v>12</v>
      </c>
      <c r="J850" s="5" t="str">
        <f si="97" t="shared"/>
        <v>6000</v>
      </c>
      <c r="K850" s="5" t="str">
        <f si="94" t="shared"/>
        <v>Scoring126000credit_bureau_fico_score_loan_amount_cap</v>
      </c>
    </row>
    <row ht="15" r="851" spans="1:11" x14ac:dyDescent="0.25">
      <c r="A851" s="11" t="str">
        <f>0</f>
        <v>      "origination_fee_amount": 0,</v>
      </c>
      <c r="B851" s="8"/>
      <c r="C851" s="8" t="str">
        <f si="98" t="shared"/>
        <v>"full_score": 126,</v>
      </c>
      <c r="D851" s="8" t="str">
        <f si="101" t="shared"/>
        <v>"full_score": 126,</v>
      </c>
      <c r="E851" s="5" t="str">
        <f si="99" t="shared"/>
        <v>full_score</v>
      </c>
      <c r="F851" s="5" t="str">
        <f si="100" t="shared"/>
        <v>126</v>
      </c>
      <c r="H851" s="5" t="str">
        <f si="95" t="shared"/>
        <v>Scoring</v>
      </c>
      <c r="I851" s="5" t="str">
        <f si="96" t="shared"/>
        <v>12</v>
      </c>
      <c r="J851" s="5" t="str">
        <f si="97" t="shared"/>
        <v>6000</v>
      </c>
      <c r="K851" s="5" t="str">
        <f si="94" t="shared"/>
        <v>Scoring126000full_score</v>
      </c>
    </row>
    <row ht="15" r="852" spans="1:11" x14ac:dyDescent="0.25">
      <c r="A852" s="11" t="str">
        <f>0</f>
        <v>      "apr": 0.3599,</v>
      </c>
      <c r="B852" s="8"/>
      <c r="C852" s="8" t="str">
        <f si="98" t="shared"/>
        <v>"loan_amount": 6000,</v>
      </c>
      <c r="D852" s="8" t="str">
        <f si="101" t="shared"/>
        <v>"loan_amount": 6000,</v>
      </c>
      <c r="E852" s="5" t="str">
        <f si="99" t="shared"/>
        <v>loan_amount</v>
      </c>
      <c r="F852" s="5" t="str">
        <f si="100" t="shared"/>
        <v>6000</v>
      </c>
      <c r="H852" s="5" t="str">
        <f si="95" t="shared"/>
        <v>Scoring</v>
      </c>
      <c r="I852" s="5" t="str">
        <f si="96" t="shared"/>
        <v>12</v>
      </c>
      <c r="J852" s="5" t="str">
        <f si="97" t="shared"/>
        <v>6000</v>
      </c>
      <c r="K852" s="5" t="str">
        <f si="94" t="shared"/>
        <v>Scoring126000loan_amount</v>
      </c>
    </row>
    <row ht="15" r="853" spans="1:11" x14ac:dyDescent="0.25">
      <c r="A853" s="11" t="str">
        <f>0</f>
        <v>      "monthly_payment": 502.29,</v>
      </c>
      <c r="B853" s="8"/>
      <c r="C853" s="8" t="str">
        <f si="98" t="shared"/>
        <v>"annual_interest_rate": 0.3599,</v>
      </c>
      <c r="D853" s="8" t="str">
        <f si="101" t="shared"/>
        <v>"annual_interest_rate": 0.3599,</v>
      </c>
      <c r="E853" s="5" t="str">
        <f si="99" t="shared"/>
        <v>annual_interest_rate</v>
      </c>
      <c r="F853" s="5" t="str">
        <f si="100" t="shared"/>
        <v>0.3599</v>
      </c>
      <c r="H853" s="5" t="str">
        <f si="95" t="shared"/>
        <v>Scoring</v>
      </c>
      <c r="I853" s="5" t="str">
        <f si="96" t="shared"/>
        <v>12</v>
      </c>
      <c r="J853" s="5" t="str">
        <f si="97" t="shared"/>
        <v>6000</v>
      </c>
      <c r="K853" s="5" t="str">
        <f si="94" t="shared"/>
        <v>Scoring126000annual_interest_rate</v>
      </c>
    </row>
    <row ht="15" r="854" spans="1:11" x14ac:dyDescent="0.25">
      <c r="A854" s="11" t="str">
        <f>0</f>
        <v>      "term": 12,</v>
      </c>
      <c r="B854" s="8"/>
      <c r="C854" s="8" t="str">
        <f si="98" t="shared"/>
        <v>"origination_fee_rate": 0,</v>
      </c>
      <c r="D854" s="8" t="str">
        <f si="101" t="shared"/>
        <v>"origination_fee_rate": 0,</v>
      </c>
      <c r="E854" s="5" t="str">
        <f si="99" t="shared"/>
        <v>origination_fee_rate</v>
      </c>
      <c r="F854" s="5" t="str">
        <f si="100" t="shared"/>
        <v>0</v>
      </c>
      <c r="H854" s="5" t="str">
        <f si="95" t="shared"/>
        <v>Scoring</v>
      </c>
      <c r="I854" s="5" t="str">
        <f si="96" t="shared"/>
        <v>12</v>
      </c>
      <c r="J854" s="5" t="str">
        <f si="97" t="shared"/>
        <v>6000</v>
      </c>
      <c r="K854" s="5" t="str">
        <f si="94" t="shared"/>
        <v>Scoring126000origination_fee_rate</v>
      </c>
    </row>
    <row ht="15" r="855" spans="1:11" x14ac:dyDescent="0.25">
      <c r="A855" s="11" t="str">
        <f>0</f>
        <v>      "maximum_post_loan_detni": 0.5,</v>
      </c>
      <c r="B855" s="8"/>
      <c r="C855" s="8" t="str">
        <f si="98" t="shared"/>
        <v>"origination_fee_amount": 0,</v>
      </c>
      <c r="D855" s="8" t="str">
        <f si="101" t="shared"/>
        <v>"origination_fee_amount": 0,</v>
      </c>
      <c r="E855" s="5" t="str">
        <f si="99" t="shared"/>
        <v>origination_fee_amount</v>
      </c>
      <c r="F855" s="5" t="str">
        <f si="100" t="shared"/>
        <v>0</v>
      </c>
      <c r="H855" s="5" t="str">
        <f si="95" t="shared"/>
        <v>Scoring</v>
      </c>
      <c r="I855" s="5" t="str">
        <f si="96" t="shared"/>
        <v>12</v>
      </c>
      <c r="J855" s="5" t="str">
        <f si="97" t="shared"/>
        <v>6000</v>
      </c>
      <c r="K855" s="5" t="str">
        <f si="94" t="shared"/>
        <v>Scoring126000origination_fee_amount</v>
      </c>
    </row>
    <row ht="15" r="856" spans="1:11" x14ac:dyDescent="0.25">
      <c r="A856" s="11" t="str">
        <f>0</f>
        <v>      "post_loan_debt_to_income": 0.42054959999999997,</v>
      </c>
      <c r="B856" s="8"/>
      <c r="C856" s="8" t="str">
        <f si="98" t="shared"/>
        <v>"apr": 0.3599,</v>
      </c>
      <c r="D856" s="8" t="str">
        <f si="101" t="shared"/>
        <v>"apr": 0.3599,</v>
      </c>
      <c r="E856" s="5" t="str">
        <f si="99" t="shared"/>
        <v>apr</v>
      </c>
      <c r="F856" s="5" t="str">
        <f si="100" t="shared"/>
        <v>0.3599</v>
      </c>
      <c r="H856" s="5" t="str">
        <f si="95" t="shared"/>
        <v>Scoring</v>
      </c>
      <c r="I856" s="5" t="str">
        <f si="96" t="shared"/>
        <v>12</v>
      </c>
      <c r="J856" s="5" t="str">
        <f si="97" t="shared"/>
        <v>6000</v>
      </c>
      <c r="K856" s="5" t="str">
        <f si="94" t="shared"/>
        <v>Scoring126000apr</v>
      </c>
    </row>
    <row ht="15" r="857" spans="1:11" x14ac:dyDescent="0.25">
      <c r="A857" s="11" t="str">
        <f>0</f>
        <v>      "post_loan_debt_and_expenses_to_net_income": 0.692411294117647,</v>
      </c>
      <c r="B857" s="8"/>
      <c r="C857" s="8" t="str">
        <f si="98" t="shared"/>
        <v>"monthly_payment": 602.74,</v>
      </c>
      <c r="D857" s="8" t="str">
        <f si="101" t="shared"/>
        <v>"monthly_payment": 602.74,</v>
      </c>
      <c r="E857" s="5" t="str">
        <f si="99" t="shared"/>
        <v>monthly_payment</v>
      </c>
      <c r="F857" s="5" t="str">
        <f si="100" t="shared"/>
        <v>602.74</v>
      </c>
      <c r="H857" s="5" t="str">
        <f si="95" t="shared"/>
        <v>Scoring</v>
      </c>
      <c r="I857" s="5" t="str">
        <f si="96" t="shared"/>
        <v>12</v>
      </c>
      <c r="J857" s="5" t="str">
        <f si="97" t="shared"/>
        <v>6000</v>
      </c>
      <c r="K857" s="5" t="str">
        <f si="94" t="shared"/>
        <v>Scoring126000monthly_payment</v>
      </c>
    </row>
    <row ht="15" r="858" spans="1:11" x14ac:dyDescent="0.25">
      <c r="A858" s="11" t="str">
        <f>0</f>
        <v>      "post_loan_debt_to_net_income": 0.4947642352941176,</v>
      </c>
      <c r="B858" s="8"/>
      <c r="C858" s="8" t="str">
        <f si="98" t="shared"/>
        <v>"term": 12,</v>
      </c>
      <c r="D858" s="8" t="str">
        <f si="101" t="shared"/>
        <v>"term": 12,</v>
      </c>
      <c r="E858" s="5" t="str">
        <f si="99" t="shared"/>
        <v>term</v>
      </c>
      <c r="F858" s="5" t="str">
        <f si="100" t="shared"/>
        <v>12</v>
      </c>
      <c r="H858" s="5" t="str">
        <f si="95" t="shared"/>
        <v>Scoring</v>
      </c>
      <c r="I858" s="5" t="str">
        <f si="96" t="shared"/>
        <v>12</v>
      </c>
      <c r="J858" s="5" t="str">
        <f si="97" t="shared"/>
        <v>6000</v>
      </c>
      <c r="K858" s="5" t="str">
        <f si="94" t="shared"/>
        <v>Scoring126000term</v>
      </c>
    </row>
    <row ht="15" r="859" spans="1:11" x14ac:dyDescent="0.25">
      <c r="A859" s="11" t="str">
        <f>0</f>
        <v>      "default_interest_rate": 0.3599,</v>
      </c>
      <c r="B859" s="8"/>
      <c r="C859" s="8" t="str">
        <f si="98" t="shared"/>
        <v>"maximum_post_loan_detni": 0.5,</v>
      </c>
      <c r="D859" s="8" t="str">
        <f si="101" t="shared"/>
        <v>"maximum_post_loan_detni": 0.5,</v>
      </c>
      <c r="E859" s="5" t="str">
        <f si="99" t="shared"/>
        <v>maximum_post_loan_detni</v>
      </c>
      <c r="F859" s="5" t="str">
        <f si="100" t="shared"/>
        <v>0.5</v>
      </c>
      <c r="H859" s="5" t="str">
        <f si="95" t="shared"/>
        <v>Scoring</v>
      </c>
      <c r="I859" s="5" t="str">
        <f si="96" t="shared"/>
        <v>12</v>
      </c>
      <c r="J859" s="5" t="str">
        <f si="97" t="shared"/>
        <v>6000</v>
      </c>
      <c r="K859" s="5" t="str">
        <f si="94" t="shared"/>
        <v>Scoring126000maximum_post_loan_detni</v>
      </c>
    </row>
    <row ht="15" r="860" spans="1:11" x14ac:dyDescent="0.25">
      <c r="A860" s="11" t="str">
        <f>0</f>
        <v>      "default_apr": 0.3599,</v>
      </c>
      <c r="B860" s="8"/>
      <c r="C860" s="8" t="str">
        <f si="98" t="shared"/>
        <v>"post_loan_debt_to_income": 0.24851099999999998,</v>
      </c>
      <c r="D860" s="8" t="str">
        <f si="101" t="shared"/>
        <v>"post_loan_debt_to_income": 0.24851099999999998,</v>
      </c>
      <c r="E860" s="5" t="str">
        <f si="99" t="shared"/>
        <v>post_loan_debt_to_income</v>
      </c>
      <c r="F860" s="5" t="str">
        <f si="100" t="shared"/>
        <v>0.24851099999999998</v>
      </c>
      <c r="H860" s="5" t="str">
        <f si="95" t="shared"/>
        <v>Scoring</v>
      </c>
      <c r="I860" s="5" t="str">
        <f si="96" t="shared"/>
        <v>12</v>
      </c>
      <c r="J860" s="5" t="str">
        <f si="97" t="shared"/>
        <v>6000</v>
      </c>
      <c r="K860" s="5" t="str">
        <f si="94" t="shared"/>
        <v>Scoring126000post_loan_debt_to_income</v>
      </c>
    </row>
    <row ht="15" r="861" spans="1:11" x14ac:dyDescent="0.25">
      <c r="A861" s="11" t="str">
        <f>0</f>
        <v>      "default_monthly_payment": 502.29,</v>
      </c>
      <c r="B861" s="8"/>
      <c r="C861" s="8" t="str">
        <f si="98" t="shared"/>
        <v>"post_loan_debt_and_expenses_to_net_income": 0.5113479999999999,</v>
      </c>
      <c r="D861" s="8" t="str">
        <f si="101" t="shared"/>
        <v>"post_loan_debt_and_expenses_to_net_income": 0.5113479999999999,</v>
      </c>
      <c r="E861" s="5" t="str">
        <f si="99" t="shared"/>
        <v>post_loan_debt_and_expenses_to_net_income</v>
      </c>
      <c r="F861" s="5" t="str">
        <f si="100" t="shared"/>
        <v>0.5113479999999999</v>
      </c>
      <c r="H861" s="5" t="str">
        <f si="95" t="shared"/>
        <v>Scoring</v>
      </c>
      <c r="I861" s="5" t="str">
        <f si="96" t="shared"/>
        <v>12</v>
      </c>
      <c r="J861" s="5" t="str">
        <f si="97" t="shared"/>
        <v>6000</v>
      </c>
      <c r="K861" s="5" t="str">
        <f si="94" t="shared"/>
        <v>Scoring126000post_loan_debt_and_expenses_to_net_income</v>
      </c>
    </row>
    <row ht="15" r="862" spans="1:11" x14ac:dyDescent="0.25">
      <c r="A862" s="11" t="str">
        <f>0</f>
        <v>      "pricing_grade": "Grade E",</v>
      </c>
      <c r="B862" s="8"/>
      <c r="C862" s="8" t="str">
        <f si="98" t="shared"/>
        <v>"post_loan_debt_to_net_income": 0.331348,</v>
      </c>
      <c r="D862" s="8" t="str">
        <f si="101" t="shared"/>
        <v>"post_loan_debt_to_net_income": 0.331348,</v>
      </c>
      <c r="E862" s="5" t="str">
        <f si="99" t="shared"/>
        <v>post_loan_debt_to_net_income</v>
      </c>
      <c r="F862" s="5" t="str">
        <f si="100" t="shared"/>
        <v>0.331348</v>
      </c>
      <c r="H862" s="5" t="str">
        <f si="95" t="shared"/>
        <v>Scoring</v>
      </c>
      <c r="I862" s="5" t="str">
        <f si="96" t="shared"/>
        <v>12</v>
      </c>
      <c r="J862" s="5" t="str">
        <f si="97" t="shared"/>
        <v>6000</v>
      </c>
      <c r="K862" s="5" t="str">
        <f si="94" t="shared"/>
        <v>Scoring126000post_loan_debt_to_net_income</v>
      </c>
    </row>
    <row ht="15" r="863" spans="1:11" x14ac:dyDescent="0.25">
      <c r="A863" s="11" t="str">
        <f>0</f>
        <v>      "marginal_offer": 2500,</v>
      </c>
      <c r="B863" s="8"/>
      <c r="C863" s="8" t="str">
        <f si="98" t="shared"/>
        <v>"default_interest_rate": 0.3599,</v>
      </c>
      <c r="D863" s="8" t="str">
        <f si="101" t="shared"/>
        <v>"default_interest_rate": 0.3599,</v>
      </c>
      <c r="E863" s="5" t="str">
        <f si="99" t="shared"/>
        <v>default_interest_rate</v>
      </c>
      <c r="F863" s="5" t="str">
        <f si="100" t="shared"/>
        <v>0.3599</v>
      </c>
      <c r="H863" s="5" t="str">
        <f si="95" t="shared"/>
        <v>Scoring</v>
      </c>
      <c r="I863" s="5" t="str">
        <f si="96" t="shared"/>
        <v>12</v>
      </c>
      <c r="J863" s="5" t="str">
        <f si="97" t="shared"/>
        <v>6000</v>
      </c>
      <c r="K863" s="5" t="str">
        <f si="94" t="shared"/>
        <v>Scoring126000default_interest_rate</v>
      </c>
    </row>
    <row ht="15" r="864" spans="1:11" x14ac:dyDescent="0.25">
      <c r="A864" s="11" t="str">
        <f>0</f>
        <v>      "payment_to_income": 0.3155748691099476,</v>
      </c>
      <c r="B864" s="8"/>
      <c r="C864" s="8" t="str">
        <f si="98" t="shared"/>
        <v>"default_apr": 0.3599,</v>
      </c>
      <c r="D864" s="8" t="str">
        <f si="101" t="shared"/>
        <v>"default_apr": 0.3599,</v>
      </c>
      <c r="E864" s="5" t="str">
        <f si="99" t="shared"/>
        <v>default_apr</v>
      </c>
      <c r="F864" s="5" t="str">
        <f si="100" t="shared"/>
        <v>0.3599</v>
      </c>
      <c r="H864" s="5" t="str">
        <f si="95" t="shared"/>
        <v>Scoring</v>
      </c>
      <c r="I864" s="5" t="str">
        <f si="96" t="shared"/>
        <v>12</v>
      </c>
      <c r="J864" s="5" t="str">
        <f si="97" t="shared"/>
        <v>6000</v>
      </c>
      <c r="K864" s="5" t="str">
        <f si="94" t="shared"/>
        <v>Scoring126000default_apr</v>
      </c>
    </row>
    <row ht="15" r="865" spans="1:11" x14ac:dyDescent="0.25">
      <c r="A865" s="11" t="str">
        <f>0</f>
        <v>      "applicant": "5efa0973f3df2b0491a21f02",</v>
      </c>
      <c r="B865" s="8"/>
      <c r="C865" s="8" t="str">
        <f si="98" t="shared"/>
        <v>"default_monthly_payment": 602.74,</v>
      </c>
      <c r="D865" s="8" t="str">
        <f si="101" t="shared"/>
        <v>"default_monthly_payment": 602.74,</v>
      </c>
      <c r="E865" s="5" t="str">
        <f si="99" t="shared"/>
        <v>default_monthly_payment</v>
      </c>
      <c r="F865" s="5" t="str">
        <f si="100" t="shared"/>
        <v>602.74</v>
      </c>
      <c r="H865" s="5" t="str">
        <f si="95" t="shared"/>
        <v>Scoring</v>
      </c>
      <c r="I865" s="5" t="str">
        <f si="96" t="shared"/>
        <v>12</v>
      </c>
      <c r="J865" s="5" t="str">
        <f si="97" t="shared"/>
        <v>6000</v>
      </c>
      <c r="K865" s="5" t="str">
        <f si="94" t="shared"/>
        <v>Scoring126000default_monthly_payment</v>
      </c>
    </row>
    <row ht="15" r="866" spans="1:11" x14ac:dyDescent="0.25">
      <c r="A866" s="11" t="str">
        <f>0</f>
        <v>      "product": "58f52e87924ecefde2ce3293"</v>
      </c>
      <c r="B866" s="8"/>
      <c r="C866" s="8" t="str">
        <f si="98" t="shared"/>
        <v>"marginal_offer": 2500,</v>
      </c>
      <c r="D866" s="8" t="str">
        <f si="101" t="shared"/>
        <v>"marginal_offer": 2500,</v>
      </c>
      <c r="E866" s="5" t="str">
        <f si="99" t="shared"/>
        <v>marginal_offer</v>
      </c>
      <c r="F866" s="5" t="str">
        <f si="100" t="shared"/>
        <v>2500</v>
      </c>
      <c r="H866" s="5" t="str">
        <f si="95" t="shared"/>
        <v>Scoring</v>
      </c>
      <c r="I866" s="5" t="str">
        <f si="96" t="shared"/>
        <v>12</v>
      </c>
      <c r="J866" s="5" t="str">
        <f si="97" t="shared"/>
        <v>6000</v>
      </c>
      <c r="K866" s="5" t="str">
        <f si="94" t="shared"/>
        <v>Scoring126000marginal_offer</v>
      </c>
    </row>
    <row ht="15" r="867" spans="1:11" x14ac:dyDescent="0.25">
      <c r="A867" s="11" t="str">
        <f>0</f>
        <v>    },</v>
      </c>
      <c r="B867" s="8"/>
      <c r="C867" s="8" t="str">
        <f si="98" t="shared"/>
        <v>"applicant": "5d86a12d252a3503df29a75a",</v>
      </c>
      <c r="D867" s="8" t="str">
        <f si="101" t="shared"/>
        <v>"applicant": "5d86a12d252a3503df29a75a",</v>
      </c>
      <c r="E867" s="5" t="str">
        <f si="99" t="shared"/>
        <v>applicant</v>
      </c>
      <c r="F867" s="5" t="str">
        <f si="100" t="shared"/>
        <v>5d86a12d252a3503df29a75a</v>
      </c>
      <c r="H867" s="5" t="str">
        <f si="95" t="shared"/>
        <v>Scoring</v>
      </c>
      <c r="I867" s="5" t="str">
        <f si="96" t="shared"/>
        <v/>
      </c>
      <c r="J867" s="5" t="str">
        <f si="97" t="shared"/>
        <v/>
      </c>
      <c r="K867" s="5" t="str">
        <f si="94" t="shared"/>
        <v>Scoringapplicant</v>
      </c>
    </row>
    <row ht="15" r="868" spans="1:11" x14ac:dyDescent="0.25">
      <c r="A868" s="11" t="str">
        <f>0</f>
        <v>    {</v>
      </c>
      <c r="B868" s="8"/>
      <c r="C868" s="8" t="str">
        <f si="98" t="shared"/>
        <v>"product": "58f52e87924ecefde2ce3293"</v>
      </c>
      <c r="D868" s="8" t="str">
        <f si="101" t="shared"/>
        <v>"product": "58f52e87924ecefde2ce3293"</v>
      </c>
      <c r="E868" s="5" t="str">
        <f si="99" t="shared"/>
        <v>product</v>
      </c>
      <c r="F868" s="5" t="str">
        <f si="100" t="shared"/>
        <v>58f52e87924ecefde2ce3293</v>
      </c>
      <c r="H868" s="5" t="str">
        <f si="95" t="shared"/>
        <v>Scoring</v>
      </c>
      <c r="I868" s="5" t="str">
        <f si="96" t="shared"/>
        <v/>
      </c>
      <c r="J868" s="5" t="str">
        <f si="97" t="shared"/>
        <v/>
      </c>
      <c r="K868" s="5" t="str">
        <f ref="K868:K931" si="102" t="shared">H868&amp;I868&amp;J868&amp;E868</f>
        <v>Scoringproduct</v>
      </c>
    </row>
    <row ht="15" r="869" spans="1:11" x14ac:dyDescent="0.25">
      <c r="A869" s="11" t="str">
        <f>0</f>
        <v>      "model_code": "individual-credit-engine-mariner-12-month",</v>
      </c>
      <c r="B869" s="8"/>
      <c r="C869" s="8" t="str">
        <f si="98" t="shared"/>
        <v/>
      </c>
      <c r="D869" s="8" t="str">
        <f si="101" t="shared"/>
        <v/>
      </c>
      <c r="E869" s="5" t="str">
        <f si="99" t="shared"/>
        <v/>
      </c>
      <c r="F869" s="5" t="str">
        <f si="100" t="shared"/>
        <v/>
      </c>
      <c r="H869" s="5" t="str">
        <f ref="H869:H932" si="103" t="shared">IF(E869="score_table","Scoring",IF(E869="offer_table","Offer",IF(E869="parsed",TEXT(0,""),TEXT(H868,""))))</f>
        <v>Scoring</v>
      </c>
      <c r="I869" s="5" t="str">
        <f ref="I869:I932" si="104" t="shared">IFERROR(IF(H869="Scoring",VLOOKUP("term",E861:F882,2,FALSE),IF(H869="Offer",VLOOKUP("term",E864:F879,2,FALSE),TEXT(0,""))),TEXT(0,""))</f>
        <v/>
      </c>
      <c r="J869" s="5" t="str">
        <f ref="J869:J932" si="105" t="shared">IFERROR(IF(H869="Scoring",VLOOKUP("loan_amount",E855:F876,2,FALSE),IF(H869="Offer",VLOOKUP("loan_amount",E858:F873,2,FALSE),TEXT(0,""))),TEXT(0,""))</f>
        <v/>
      </c>
      <c r="K869" s="5" t="str">
        <f si="102" t="shared"/>
        <v>Scoring</v>
      </c>
    </row>
    <row ht="15" r="870" spans="1:11" x14ac:dyDescent="0.25">
      <c r="A870" s="11" t="str">
        <f>0</f>
        <v>      "amount_available": false,</v>
      </c>
      <c r="B870" s="8"/>
      <c r="C870" s="8" t="str">
        <f ref="C870:C933" si="106" t="shared">IFERROR(RIGHT(A870,LEN(A870)-FIND("""",A870)+1),"")</f>
        <v/>
      </c>
      <c r="D870" s="8" t="str">
        <f si="101" t="shared"/>
        <v/>
      </c>
      <c r="E870" s="5" t="str">
        <f ref="E870:E933" si="107" t="shared">TRIM(IFERROR(SUBSTITUTE(LEFT(D870,FIND(":",D870)-1),"""",""),""))</f>
        <v/>
      </c>
      <c r="F870" s="5" t="str">
        <f ref="F870:F933" si="108" t="shared">TRIM(IFERROR(SUBSTITUTE(SUBSTITUTE(RIGHT(D870,LEN(D870)-FIND(":",D870)),"""",""),",",""),""))</f>
        <v/>
      </c>
      <c r="H870" s="5" t="str">
        <f si="103" t="shared"/>
        <v>Scoring</v>
      </c>
      <c r="I870" s="5" t="str">
        <f si="104" t="shared"/>
        <v/>
      </c>
      <c r="J870" s="5" t="str">
        <f si="105" t="shared"/>
        <v/>
      </c>
      <c r="K870" s="5" t="str">
        <f si="102" t="shared"/>
        <v>Scoring</v>
      </c>
    </row>
    <row ht="15" r="871" spans="1:11" x14ac:dyDescent="0.25">
      <c r="A871" s="11" t="str">
        <f>0</f>
        <v>      "cosigner_required": false,</v>
      </c>
      <c r="B871" s="8"/>
      <c r="C871" s="8" t="str">
        <f si="106" t="shared"/>
        <v>"model_code": "individual-credit-engine-mariner-12-month",</v>
      </c>
      <c r="D871" s="8" t="str">
        <f ref="D871:D934" si="109" t="shared">SUBSTITUTE(SUBSTITUTE(C871,":"&amp;CHAR(160),":"),CHAR(160)," ")</f>
        <v>"model_code": "individual-credit-engine-mariner-12-month",</v>
      </c>
      <c r="E871" s="5" t="str">
        <f si="107" t="shared"/>
        <v>model_code</v>
      </c>
      <c r="F871" s="5" t="str">
        <f si="108" t="shared"/>
        <v>individual-credit-engine-mariner-12-month</v>
      </c>
      <c r="H871" s="5" t="str">
        <f si="103" t="shared"/>
        <v>Scoring</v>
      </c>
      <c r="I871" s="5" t="str">
        <f si="104" t="shared"/>
        <v>12</v>
      </c>
      <c r="J871" s="5" t="str">
        <f si="105" t="shared"/>
        <v>6500</v>
      </c>
      <c r="K871" s="5" t="str">
        <f si="102" t="shared"/>
        <v>Scoring126500model_code</v>
      </c>
    </row>
    <row ht="15" r="872" spans="1:11" x14ac:dyDescent="0.25">
      <c r="A872" s="11" t="str">
        <f>0</f>
        <v>      "apr_maximum": null,</v>
      </c>
      <c r="B872" s="8"/>
      <c r="C872" s="8" t="str">
        <f si="106" t="shared"/>
        <v>"amount_available": false,</v>
      </c>
      <c r="D872" s="8" t="str">
        <f si="109" t="shared"/>
        <v>"amount_available": false,</v>
      </c>
      <c r="E872" s="5" t="str">
        <f si="107" t="shared"/>
        <v>amount_available</v>
      </c>
      <c r="F872" s="5" t="str">
        <f si="108" t="shared"/>
        <v>false</v>
      </c>
      <c r="H872" s="5" t="str">
        <f si="103" t="shared"/>
        <v>Scoring</v>
      </c>
      <c r="I872" s="5" t="str">
        <f si="104" t="shared"/>
        <v>12</v>
      </c>
      <c r="J872" s="5" t="str">
        <f si="105" t="shared"/>
        <v>6500</v>
      </c>
      <c r="K872" s="5" t="str">
        <f si="102" t="shared"/>
        <v>Scoring126500amount_available</v>
      </c>
    </row>
    <row ht="15" r="873" spans="1:11" x14ac:dyDescent="0.25">
      <c r="A873" s="11" t="str">
        <f>0</f>
        <v>      "loan_amount_minimum": null,</v>
      </c>
      <c r="B873" s="8"/>
      <c r="C873" s="8" t="str">
        <f si="106" t="shared"/>
        <v>"cosigner_required": false,</v>
      </c>
      <c r="D873" s="8" t="str">
        <f si="109" t="shared"/>
        <v>"cosigner_required": false,</v>
      </c>
      <c r="E873" s="5" t="str">
        <f si="107" t="shared"/>
        <v>cosigner_required</v>
      </c>
      <c r="F873" s="5" t="str">
        <f si="108" t="shared"/>
        <v>false</v>
      </c>
      <c r="H873" s="5" t="str">
        <f si="103" t="shared"/>
        <v>Scoring</v>
      </c>
      <c r="I873" s="5" t="str">
        <f si="104" t="shared"/>
        <v>12</v>
      </c>
      <c r="J873" s="5" t="str">
        <f si="105" t="shared"/>
        <v>6500</v>
      </c>
      <c r="K873" s="5" t="str">
        <f si="102" t="shared"/>
        <v>Scoring126500cosigner_required</v>
      </c>
    </row>
    <row ht="15" r="874" spans="1:11" x14ac:dyDescent="0.25">
      <c r="A874" s="11" t="str">
        <f>0</f>
        <v>      "credit_bureau_fico_score_loan_amount_cap": null,</v>
      </c>
      <c r="B874" s="8"/>
      <c r="C874" s="8" t="str">
        <f si="106" t="shared"/>
        <v>"apr_maximum": null,</v>
      </c>
      <c r="D874" s="8" t="str">
        <f si="109" t="shared"/>
        <v>"apr_maximum": null,</v>
      </c>
      <c r="E874" s="5" t="str">
        <f si="107" t="shared"/>
        <v>apr_maximum</v>
      </c>
      <c r="F874" s="5" t="str">
        <f si="108" t="shared"/>
        <v>null</v>
      </c>
      <c r="H874" s="5" t="str">
        <f si="103" t="shared"/>
        <v>Scoring</v>
      </c>
      <c r="I874" s="5" t="str">
        <f si="104" t="shared"/>
        <v>12</v>
      </c>
      <c r="J874" s="5" t="str">
        <f si="105" t="shared"/>
        <v>6500</v>
      </c>
      <c r="K874" s="5" t="str">
        <f si="102" t="shared"/>
        <v>Scoring126500apr_maximum</v>
      </c>
    </row>
    <row ht="15" r="875" spans="1:11" x14ac:dyDescent="0.25">
      <c r="A875" s="11" t="str">
        <f>0</f>
        <v>      "full_score": 175,</v>
      </c>
      <c r="B875" s="8"/>
      <c r="C875" s="8" t="str">
        <f si="106" t="shared"/>
        <v>"loan_amount_minimum": null,</v>
      </c>
      <c r="D875" s="8" t="str">
        <f si="109" t="shared"/>
        <v>"loan_amount_minimum": null,</v>
      </c>
      <c r="E875" s="5" t="str">
        <f si="107" t="shared"/>
        <v>loan_amount_minimum</v>
      </c>
      <c r="F875" s="5" t="str">
        <f si="108" t="shared"/>
        <v>null</v>
      </c>
      <c r="H875" s="5" t="str">
        <f si="103" t="shared"/>
        <v>Scoring</v>
      </c>
      <c r="I875" s="5" t="str">
        <f si="104" t="shared"/>
        <v>12</v>
      </c>
      <c r="J875" s="5" t="str">
        <f si="105" t="shared"/>
        <v>6500</v>
      </c>
      <c r="K875" s="5" t="str">
        <f si="102" t="shared"/>
        <v>Scoring126500loan_amount_minimum</v>
      </c>
    </row>
    <row ht="15" r="876" spans="1:11" x14ac:dyDescent="0.25">
      <c r="A876" s="11" t="str">
        <f>0</f>
        <v>      "loan_amount": 5500,</v>
      </c>
      <c r="B876" s="8"/>
      <c r="C876" s="8" t="str">
        <f si="106" t="shared"/>
        <v>"credit_bureau_fico_score_loan_amount_cap": null,</v>
      </c>
      <c r="D876" s="8" t="str">
        <f si="109" t="shared"/>
        <v>"credit_bureau_fico_score_loan_amount_cap": null,</v>
      </c>
      <c r="E876" s="5" t="str">
        <f si="107" t="shared"/>
        <v>credit_bureau_fico_score_loan_amount_cap</v>
      </c>
      <c r="F876" s="5" t="str">
        <f si="108" t="shared"/>
        <v>null</v>
      </c>
      <c r="H876" s="5" t="str">
        <f si="103" t="shared"/>
        <v>Scoring</v>
      </c>
      <c r="I876" s="5" t="str">
        <f si="104" t="shared"/>
        <v>12</v>
      </c>
      <c r="J876" s="5" t="str">
        <f si="105" t="shared"/>
        <v>6500</v>
      </c>
      <c r="K876" s="5" t="str">
        <f si="102" t="shared"/>
        <v>Scoring126500credit_bureau_fico_score_loan_amount_cap</v>
      </c>
    </row>
    <row ht="15" r="877" spans="1:11" x14ac:dyDescent="0.25">
      <c r="A877" s="11" t="str">
        <f>0</f>
        <v>      "annual_interest_rate": 0.3599,</v>
      </c>
      <c r="B877" s="8"/>
      <c r="C877" s="8" t="str">
        <f si="106" t="shared"/>
        <v>"full_score": 126,</v>
      </c>
      <c r="D877" s="8" t="str">
        <f si="109" t="shared"/>
        <v>"full_score": 126,</v>
      </c>
      <c r="E877" s="5" t="str">
        <f si="107" t="shared"/>
        <v>full_score</v>
      </c>
      <c r="F877" s="5" t="str">
        <f si="108" t="shared"/>
        <v>126</v>
      </c>
      <c r="H877" s="5" t="str">
        <f si="103" t="shared"/>
        <v>Scoring</v>
      </c>
      <c r="I877" s="5" t="str">
        <f si="104" t="shared"/>
        <v>12</v>
      </c>
      <c r="J877" s="5" t="str">
        <f si="105" t="shared"/>
        <v>6500</v>
      </c>
      <c r="K877" s="5" t="str">
        <f si="102" t="shared"/>
        <v>Scoring126500full_score</v>
      </c>
    </row>
    <row ht="15" r="878" spans="1:11" x14ac:dyDescent="0.25">
      <c r="A878" s="11" t="str">
        <f>0</f>
        <v>      "origination_fee_rate": 0,</v>
      </c>
      <c r="B878" s="8"/>
      <c r="C878" s="8" t="str">
        <f si="106" t="shared"/>
        <v>"loan_amount": 6500,</v>
      </c>
      <c r="D878" s="8" t="str">
        <f si="109" t="shared"/>
        <v>"loan_amount": 6500,</v>
      </c>
      <c r="E878" s="5" t="str">
        <f si="107" t="shared"/>
        <v>loan_amount</v>
      </c>
      <c r="F878" s="5" t="str">
        <f si="108" t="shared"/>
        <v>6500</v>
      </c>
      <c r="H878" s="5" t="str">
        <f si="103" t="shared"/>
        <v>Scoring</v>
      </c>
      <c r="I878" s="5" t="str">
        <f si="104" t="shared"/>
        <v>12</v>
      </c>
      <c r="J878" s="5" t="str">
        <f si="105" t="shared"/>
        <v>6500</v>
      </c>
      <c r="K878" s="5" t="str">
        <f si="102" t="shared"/>
        <v>Scoring126500loan_amount</v>
      </c>
    </row>
    <row ht="15" r="879" spans="1:11" x14ac:dyDescent="0.25">
      <c r="A879" s="11" t="str">
        <f>0</f>
        <v>      "origination_fee_amount": 0,</v>
      </c>
      <c r="B879" s="8"/>
      <c r="C879" s="8" t="str">
        <f si="106" t="shared"/>
        <v>"annual_interest_rate": 0.3599,</v>
      </c>
      <c r="D879" s="8" t="str">
        <f si="109" t="shared"/>
        <v>"annual_interest_rate": 0.3599,</v>
      </c>
      <c r="E879" s="5" t="str">
        <f si="107" t="shared"/>
        <v>annual_interest_rate</v>
      </c>
      <c r="F879" s="5" t="str">
        <f si="108" t="shared"/>
        <v>0.3599</v>
      </c>
      <c r="H879" s="5" t="str">
        <f si="103" t="shared"/>
        <v>Scoring</v>
      </c>
      <c r="I879" s="5" t="str">
        <f si="104" t="shared"/>
        <v>12</v>
      </c>
      <c r="J879" s="5" t="str">
        <f si="105" t="shared"/>
        <v>6500</v>
      </c>
      <c r="K879" s="5" t="str">
        <f si="102" t="shared"/>
        <v>Scoring126500annual_interest_rate</v>
      </c>
    </row>
    <row ht="15" r="880" spans="1:11" x14ac:dyDescent="0.25">
      <c r="A880" s="11" t="str">
        <f>0</f>
        <v>      "apr": 0.3599,</v>
      </c>
      <c r="B880" s="8"/>
      <c r="C880" s="8" t="str">
        <f si="106" t="shared"/>
        <v>"origination_fee_rate": 0,</v>
      </c>
      <c r="D880" s="8" t="str">
        <f si="109" t="shared"/>
        <v>"origination_fee_rate": 0,</v>
      </c>
      <c r="E880" s="5" t="str">
        <f si="107" t="shared"/>
        <v>origination_fee_rate</v>
      </c>
      <c r="F880" s="5" t="str">
        <f si="108" t="shared"/>
        <v>0</v>
      </c>
      <c r="H880" s="5" t="str">
        <f si="103" t="shared"/>
        <v>Scoring</v>
      </c>
      <c r="I880" s="5" t="str">
        <f si="104" t="shared"/>
        <v>12</v>
      </c>
      <c r="J880" s="5" t="str">
        <f si="105" t="shared"/>
        <v>6500</v>
      </c>
      <c r="K880" s="5" t="str">
        <f si="102" t="shared"/>
        <v>Scoring126500origination_fee_rate</v>
      </c>
    </row>
    <row ht="15" r="881" spans="1:11" x14ac:dyDescent="0.25">
      <c r="A881" s="11" t="str">
        <f>0</f>
        <v>      "monthly_payment": 552.51,</v>
      </c>
      <c r="B881" s="8"/>
      <c r="C881" s="8" t="str">
        <f si="106" t="shared"/>
        <v>"origination_fee_amount": 0,</v>
      </c>
      <c r="D881" s="8" t="str">
        <f si="109" t="shared"/>
        <v>"origination_fee_amount": 0,</v>
      </c>
      <c r="E881" s="5" t="str">
        <f si="107" t="shared"/>
        <v>origination_fee_amount</v>
      </c>
      <c r="F881" s="5" t="str">
        <f si="108" t="shared"/>
        <v>0</v>
      </c>
      <c r="H881" s="5" t="str">
        <f si="103" t="shared"/>
        <v>Scoring</v>
      </c>
      <c r="I881" s="5" t="str">
        <f si="104" t="shared"/>
        <v>12</v>
      </c>
      <c r="J881" s="5" t="str">
        <f si="105" t="shared"/>
        <v>6500</v>
      </c>
      <c r="K881" s="5" t="str">
        <f si="102" t="shared"/>
        <v>Scoring126500origination_fee_amount</v>
      </c>
    </row>
    <row ht="15" r="882" spans="1:11" x14ac:dyDescent="0.25">
      <c r="A882" s="11" t="str">
        <f>0</f>
        <v>      "term": 12,</v>
      </c>
      <c r="B882" s="8"/>
      <c r="C882" s="8" t="str">
        <f si="106" t="shared"/>
        <v>"apr": 0.3599,</v>
      </c>
      <c r="D882" s="8" t="str">
        <f si="109" t="shared"/>
        <v>"apr": 0.3599,</v>
      </c>
      <c r="E882" s="5" t="str">
        <f si="107" t="shared"/>
        <v>apr</v>
      </c>
      <c r="F882" s="5" t="str">
        <f si="108" t="shared"/>
        <v>0.3599</v>
      </c>
      <c r="H882" s="5" t="str">
        <f si="103" t="shared"/>
        <v>Scoring</v>
      </c>
      <c r="I882" s="5" t="str">
        <f si="104" t="shared"/>
        <v>12</v>
      </c>
      <c r="J882" s="5" t="str">
        <f si="105" t="shared"/>
        <v>6500</v>
      </c>
      <c r="K882" s="5" t="str">
        <f si="102" t="shared"/>
        <v>Scoring126500apr</v>
      </c>
    </row>
    <row ht="15" r="883" spans="1:11" x14ac:dyDescent="0.25">
      <c r="A883" s="11" t="str">
        <f>0</f>
        <v>      "maximum_post_loan_detni": 0.5,</v>
      </c>
      <c r="B883" s="8"/>
      <c r="C883" s="8" t="str">
        <f si="106" t="shared"/>
        <v>"monthly_payment": 652.97,</v>
      </c>
      <c r="D883" s="8" t="str">
        <f si="109" t="shared"/>
        <v>"monthly_payment": 652.97,</v>
      </c>
      <c r="E883" s="5" t="str">
        <f si="107" t="shared"/>
        <v>monthly_payment</v>
      </c>
      <c r="F883" s="5" t="str">
        <f si="108" t="shared"/>
        <v>652.97</v>
      </c>
      <c r="H883" s="5" t="str">
        <f si="103" t="shared"/>
        <v>Scoring</v>
      </c>
      <c r="I883" s="5" t="str">
        <f si="104" t="shared"/>
        <v>12</v>
      </c>
      <c r="J883" s="5" t="str">
        <f si="105" t="shared"/>
        <v>6500</v>
      </c>
      <c r="K883" s="5" t="str">
        <f si="102" t="shared"/>
        <v>Scoring126500monthly_payment</v>
      </c>
    </row>
    <row ht="15" r="884" spans="1:11" x14ac:dyDescent="0.25">
      <c r="A884" s="11" t="str">
        <f>0</f>
        <v>      "post_loan_debt_to_income": 0.43260239999999994,</v>
      </c>
      <c r="B884" s="8"/>
      <c r="C884" s="8" t="str">
        <f si="106" t="shared"/>
        <v>"term": 12,</v>
      </c>
      <c r="D884" s="8" t="str">
        <f si="109" t="shared"/>
        <v>"term": 12,</v>
      </c>
      <c r="E884" s="5" t="str">
        <f si="107" t="shared"/>
        <v>term</v>
      </c>
      <c r="F884" s="5" t="str">
        <f si="108" t="shared"/>
        <v>12</v>
      </c>
      <c r="H884" s="5" t="str">
        <f si="103" t="shared"/>
        <v>Scoring</v>
      </c>
      <c r="I884" s="5" t="str">
        <f si="104" t="shared"/>
        <v>12</v>
      </c>
      <c r="J884" s="5" t="str">
        <f si="105" t="shared"/>
        <v>6500</v>
      </c>
      <c r="K884" s="5" t="str">
        <f si="102" t="shared"/>
        <v>Scoring126500term</v>
      </c>
    </row>
    <row ht="15" r="885" spans="1:11" x14ac:dyDescent="0.25">
      <c r="A885" s="11" t="str">
        <f>0</f>
        <v>      "post_loan_debt_and_expenses_to_net_income": 0.7065910588235295,</v>
      </c>
      <c r="B885" s="8"/>
      <c r="C885" s="8" t="str">
        <f si="106" t="shared"/>
        <v>"maximum_post_loan_detni": 0.5,</v>
      </c>
      <c r="D885" s="8" t="str">
        <f si="109" t="shared"/>
        <v>"maximum_post_loan_detni": 0.5,</v>
      </c>
      <c r="E885" s="5" t="str">
        <f si="107" t="shared"/>
        <v>maximum_post_loan_detni</v>
      </c>
      <c r="F885" s="5" t="str">
        <f si="108" t="shared"/>
        <v>0.5</v>
      </c>
      <c r="H885" s="5" t="str">
        <f si="103" t="shared"/>
        <v>Scoring</v>
      </c>
      <c r="I885" s="5" t="str">
        <f si="104" t="shared"/>
        <v>12</v>
      </c>
      <c r="J885" s="5" t="str">
        <f si="105" t="shared"/>
        <v>6500</v>
      </c>
      <c r="K885" s="5" t="str">
        <f si="102" t="shared"/>
        <v>Scoring126500maximum_post_loan_detni</v>
      </c>
    </row>
    <row ht="15" r="886" spans="1:11" x14ac:dyDescent="0.25">
      <c r="A886" s="11" t="str">
        <f>0</f>
        <v>      "post_loan_debt_to_net_income": 0.508944,</v>
      </c>
      <c r="B886" s="8"/>
      <c r="C886" s="8" t="str">
        <f si="106" t="shared"/>
        <v>"post_loan_debt_to_income": 0.2560455,</v>
      </c>
      <c r="D886" s="8" t="str">
        <f si="109" t="shared"/>
        <v>"post_loan_debt_to_income": 0.2560455,</v>
      </c>
      <c r="E886" s="5" t="str">
        <f si="107" t="shared"/>
        <v>post_loan_debt_to_income</v>
      </c>
      <c r="F886" s="5" t="str">
        <f si="108" t="shared"/>
        <v>0.2560455</v>
      </c>
      <c r="H886" s="5" t="str">
        <f si="103" t="shared"/>
        <v>Scoring</v>
      </c>
      <c r="I886" s="5" t="str">
        <f si="104" t="shared"/>
        <v>12</v>
      </c>
      <c r="J886" s="5" t="str">
        <f si="105" t="shared"/>
        <v>6500</v>
      </c>
      <c r="K886" s="5" t="str">
        <f si="102" t="shared"/>
        <v>Scoring126500post_loan_debt_to_income</v>
      </c>
    </row>
    <row ht="15" r="887" spans="1:11" x14ac:dyDescent="0.25">
      <c r="A887" s="11" t="str">
        <f>0</f>
        <v>      "default_interest_rate": 0.3599,</v>
      </c>
      <c r="B887" s="8"/>
      <c r="C887" s="8" t="str">
        <f si="106" t="shared"/>
        <v>"post_loan_debt_and_expenses_to_net_income": 0.521394,</v>
      </c>
      <c r="D887" s="8" t="str">
        <f si="109" t="shared"/>
        <v>"post_loan_debt_and_expenses_to_net_income": 0.521394,</v>
      </c>
      <c r="E887" s="5" t="str">
        <f si="107" t="shared"/>
        <v>post_loan_debt_and_expenses_to_net_income</v>
      </c>
      <c r="F887" s="5" t="str">
        <f si="108" t="shared"/>
        <v>0.521394</v>
      </c>
      <c r="H887" s="5" t="str">
        <f si="103" t="shared"/>
        <v>Scoring</v>
      </c>
      <c r="I887" s="5" t="str">
        <f si="104" t="shared"/>
        <v>12</v>
      </c>
      <c r="J887" s="5" t="str">
        <f si="105" t="shared"/>
        <v>6500</v>
      </c>
      <c r="K887" s="5" t="str">
        <f si="102" t="shared"/>
        <v>Scoring126500post_loan_debt_and_expenses_to_net_income</v>
      </c>
    </row>
    <row ht="15" r="888" spans="1:11" x14ac:dyDescent="0.25">
      <c r="A888" s="11" t="str">
        <f>0</f>
        <v>      "default_apr": 0.3599,</v>
      </c>
      <c r="B888" s="8"/>
      <c r="C888" s="8" t="str">
        <f si="106" t="shared"/>
        <v>"post_loan_debt_to_net_income": 0.34139400000000003,</v>
      </c>
      <c r="D888" s="8" t="str">
        <f si="109" t="shared"/>
        <v>"post_loan_debt_to_net_income": 0.34139400000000003,</v>
      </c>
      <c r="E888" s="5" t="str">
        <f si="107" t="shared"/>
        <v>post_loan_debt_to_net_income</v>
      </c>
      <c r="F888" s="5" t="str">
        <f si="108" t="shared"/>
        <v>0.34139400000000003</v>
      </c>
      <c r="H888" s="5" t="str">
        <f si="103" t="shared"/>
        <v>Scoring</v>
      </c>
      <c r="I888" s="5" t="str">
        <f si="104" t="shared"/>
        <v>12</v>
      </c>
      <c r="J888" s="5" t="str">
        <f si="105" t="shared"/>
        <v>6500</v>
      </c>
      <c r="K888" s="5" t="str">
        <f si="102" t="shared"/>
        <v>Scoring126500post_loan_debt_to_net_income</v>
      </c>
    </row>
    <row ht="15" r="889" spans="1:11" x14ac:dyDescent="0.25">
      <c r="A889" s="11" t="str">
        <f>0</f>
        <v>      "default_monthly_payment": 552.51,</v>
      </c>
      <c r="B889" s="8"/>
      <c r="C889" s="8" t="str">
        <f si="106" t="shared"/>
        <v>"default_interest_rate": 0.3599,</v>
      </c>
      <c r="D889" s="8" t="str">
        <f si="109" t="shared"/>
        <v>"default_interest_rate": 0.3599,</v>
      </c>
      <c r="E889" s="5" t="str">
        <f si="107" t="shared"/>
        <v>default_interest_rate</v>
      </c>
      <c r="F889" s="5" t="str">
        <f si="108" t="shared"/>
        <v>0.3599</v>
      </c>
      <c r="H889" s="5" t="str">
        <f si="103" t="shared"/>
        <v>Scoring</v>
      </c>
      <c r="I889" s="5" t="str">
        <f si="104" t="shared"/>
        <v>12</v>
      </c>
      <c r="J889" s="5" t="str">
        <f si="105" t="shared"/>
        <v>6500</v>
      </c>
      <c r="K889" s="5" t="str">
        <f si="102" t="shared"/>
        <v>Scoring126500default_interest_rate</v>
      </c>
    </row>
    <row ht="15" r="890" spans="1:11" x14ac:dyDescent="0.25">
      <c r="A890" s="11" t="str">
        <f>0</f>
        <v>      "pricing_grade": "Grade E",</v>
      </c>
      <c r="B890" s="8"/>
      <c r="C890" s="8" t="str">
        <f si="106" t="shared"/>
        <v>"default_apr": 0.3599,</v>
      </c>
      <c r="D890" s="8" t="str">
        <f si="109" t="shared"/>
        <v>"default_apr": 0.3599,</v>
      </c>
      <c r="E890" s="5" t="str">
        <f si="107" t="shared"/>
        <v>default_apr</v>
      </c>
      <c r="F890" s="5" t="str">
        <f si="108" t="shared"/>
        <v>0.3599</v>
      </c>
      <c r="H890" s="5" t="str">
        <f si="103" t="shared"/>
        <v>Scoring</v>
      </c>
      <c r="I890" s="5" t="str">
        <f si="104" t="shared"/>
        <v>12</v>
      </c>
      <c r="J890" s="5" t="str">
        <f si="105" t="shared"/>
        <v>6500</v>
      </c>
      <c r="K890" s="5" t="str">
        <f si="102" t="shared"/>
        <v>Scoring126500default_apr</v>
      </c>
    </row>
    <row ht="15" r="891" spans="1:11" x14ac:dyDescent="0.25">
      <c r="A891" s="11" t="str">
        <f>0</f>
        <v>      "marginal_offer": 0,</v>
      </c>
      <c r="B891" s="8"/>
      <c r="C891" s="8" t="str">
        <f si="106" t="shared"/>
        <v>"default_monthly_payment": 652.97,</v>
      </c>
      <c r="D891" s="8" t="str">
        <f si="109" t="shared"/>
        <v>"default_monthly_payment": 652.97,</v>
      </c>
      <c r="E891" s="5" t="str">
        <f si="107" t="shared"/>
        <v>default_monthly_payment</v>
      </c>
      <c r="F891" s="5" t="str">
        <f si="108" t="shared"/>
        <v>652.97</v>
      </c>
      <c r="H891" s="5" t="str">
        <f si="103" t="shared"/>
        <v>Scoring</v>
      </c>
      <c r="I891" s="5" t="str">
        <f si="104" t="shared"/>
        <v>12</v>
      </c>
      <c r="J891" s="5" t="str">
        <f si="105" t="shared"/>
        <v>6500</v>
      </c>
      <c r="K891" s="5" t="str">
        <f si="102" t="shared"/>
        <v>Scoring126500default_monthly_payment</v>
      </c>
    </row>
    <row ht="15" r="892" spans="1:11" x14ac:dyDescent="0.25">
      <c r="A892" s="11" t="str">
        <f>0</f>
        <v>      "payment_to_income": 0.34712670157068054,</v>
      </c>
      <c r="B892" s="8"/>
      <c r="C892" s="8" t="str">
        <f si="106" t="shared"/>
        <v>"marginal_offer": 2500,</v>
      </c>
      <c r="D892" s="8" t="str">
        <f si="109" t="shared"/>
        <v>"marginal_offer": 2500,</v>
      </c>
      <c r="E892" s="5" t="str">
        <f si="107" t="shared"/>
        <v>marginal_offer</v>
      </c>
      <c r="F892" s="5" t="str">
        <f si="108" t="shared"/>
        <v>2500</v>
      </c>
      <c r="H892" s="5" t="str">
        <f si="103" t="shared"/>
        <v>Scoring</v>
      </c>
      <c r="I892" s="5" t="str">
        <f si="104" t="shared"/>
        <v>12</v>
      </c>
      <c r="J892" s="5" t="str">
        <f si="105" t="shared"/>
        <v>6500</v>
      </c>
      <c r="K892" s="5" t="str">
        <f si="102" t="shared"/>
        <v>Scoring126500marginal_offer</v>
      </c>
    </row>
    <row ht="15" r="893" spans="1:11" x14ac:dyDescent="0.25">
      <c r="A893" s="11" t="str">
        <f>0</f>
        <v>      "applicant": "5efa0973f3df2b0491a21f02",</v>
      </c>
      <c r="B893" s="8"/>
      <c r="C893" s="8" t="str">
        <f si="106" t="shared"/>
        <v>"applicant": "5d86a12d252a3503df29a75a",</v>
      </c>
      <c r="D893" s="8" t="str">
        <f si="109" t="shared"/>
        <v>"applicant": "5d86a12d252a3503df29a75a",</v>
      </c>
      <c r="E893" s="5" t="str">
        <f si="107" t="shared"/>
        <v>applicant</v>
      </c>
      <c r="F893" s="5" t="str">
        <f si="108" t="shared"/>
        <v>5d86a12d252a3503df29a75a</v>
      </c>
      <c r="H893" s="5" t="str">
        <f si="103" t="shared"/>
        <v>Scoring</v>
      </c>
      <c r="I893" s="5" t="str">
        <f si="104" t="shared"/>
        <v/>
      </c>
      <c r="J893" s="5" t="str">
        <f si="105" t="shared"/>
        <v/>
      </c>
      <c r="K893" s="5" t="str">
        <f si="102" t="shared"/>
        <v>Scoringapplicant</v>
      </c>
    </row>
    <row ht="15" r="894" spans="1:11" x14ac:dyDescent="0.25">
      <c r="A894" s="11" t="str">
        <f>0</f>
        <v>      "product": "58f52e87924ecefde2ce3293"</v>
      </c>
      <c r="B894" s="8"/>
      <c r="C894" s="8" t="str">
        <f si="106" t="shared"/>
        <v>"product": "58f52e87924ecefde2ce3293"</v>
      </c>
      <c r="D894" s="8" t="str">
        <f si="109" t="shared"/>
        <v>"product": "58f52e87924ecefde2ce3293"</v>
      </c>
      <c r="E894" s="5" t="str">
        <f si="107" t="shared"/>
        <v>product</v>
      </c>
      <c r="F894" s="5" t="str">
        <f si="108" t="shared"/>
        <v>58f52e87924ecefde2ce3293</v>
      </c>
      <c r="H894" s="5" t="str">
        <f si="103" t="shared"/>
        <v>Scoring</v>
      </c>
      <c r="I894" s="5" t="str">
        <f si="104" t="shared"/>
        <v/>
      </c>
      <c r="J894" s="5" t="str">
        <f si="105" t="shared"/>
        <v/>
      </c>
      <c r="K894" s="5" t="str">
        <f si="102" t="shared"/>
        <v>Scoringproduct</v>
      </c>
    </row>
    <row ht="15" r="895" spans="1:11" x14ac:dyDescent="0.25">
      <c r="A895" s="11" t="str">
        <f>0</f>
        <v>    },</v>
      </c>
      <c r="B895" s="8"/>
      <c r="C895" s="8" t="str">
        <f si="106" t="shared"/>
        <v/>
      </c>
      <c r="D895" s="8" t="str">
        <f si="109" t="shared"/>
        <v/>
      </c>
      <c r="E895" s="5" t="str">
        <f si="107" t="shared"/>
        <v/>
      </c>
      <c r="F895" s="5" t="str">
        <f si="108" t="shared"/>
        <v/>
      </c>
      <c r="H895" s="5" t="str">
        <f si="103" t="shared"/>
        <v>Scoring</v>
      </c>
      <c r="I895" s="5" t="str">
        <f si="104" t="shared"/>
        <v/>
      </c>
      <c r="J895" s="5" t="str">
        <f si="105" t="shared"/>
        <v/>
      </c>
      <c r="K895" s="5" t="str">
        <f si="102" t="shared"/>
        <v>Scoring</v>
      </c>
    </row>
    <row ht="15" r="896" spans="1:11" x14ac:dyDescent="0.25">
      <c r="A896" s="11" t="str">
        <f>0</f>
        <v>    {</v>
      </c>
      <c r="B896" s="8"/>
      <c r="C896" s="8" t="str">
        <f si="106" t="shared"/>
        <v/>
      </c>
      <c r="D896" s="8" t="str">
        <f si="109" t="shared"/>
        <v/>
      </c>
      <c r="E896" s="5" t="str">
        <f si="107" t="shared"/>
        <v/>
      </c>
      <c r="F896" s="5" t="str">
        <f si="108" t="shared"/>
        <v/>
      </c>
      <c r="H896" s="5" t="str">
        <f si="103" t="shared"/>
        <v>Scoring</v>
      </c>
      <c r="I896" s="5" t="str">
        <f si="104" t="shared"/>
        <v/>
      </c>
      <c r="J896" s="5" t="str">
        <f si="105" t="shared"/>
        <v/>
      </c>
      <c r="K896" s="5" t="str">
        <f si="102" t="shared"/>
        <v>Scoring</v>
      </c>
    </row>
    <row ht="15" r="897" spans="1:11" x14ac:dyDescent="0.25">
      <c r="A897" s="11" t="str">
        <f>0</f>
        <v>      "model_code": "individual-credit-engine-mariner-12-month",</v>
      </c>
      <c r="B897" s="8"/>
      <c r="C897" s="8" t="str">
        <f si="106" t="shared"/>
        <v>"model_code": "individual-credit-engine-mariner-12-month",</v>
      </c>
      <c r="D897" s="8" t="str">
        <f si="109" t="shared"/>
        <v>"model_code": "individual-credit-engine-mariner-12-month",</v>
      </c>
      <c r="E897" s="5" t="str">
        <f si="107" t="shared"/>
        <v>model_code</v>
      </c>
      <c r="F897" s="5" t="str">
        <f si="108" t="shared"/>
        <v>individual-credit-engine-mariner-12-month</v>
      </c>
      <c r="H897" s="5" t="str">
        <f si="103" t="shared"/>
        <v>Scoring</v>
      </c>
      <c r="I897" s="5" t="str">
        <f si="104" t="shared"/>
        <v>12</v>
      </c>
      <c r="J897" s="5" t="str">
        <f si="105" t="shared"/>
        <v>7000</v>
      </c>
      <c r="K897" s="5" t="str">
        <f si="102" t="shared"/>
        <v>Scoring127000model_code</v>
      </c>
    </row>
    <row ht="15" r="898" spans="1:11" x14ac:dyDescent="0.25">
      <c r="A898" s="11" t="str">
        <f>0</f>
        <v>      "amount_available": false,</v>
      </c>
      <c r="B898" s="8"/>
      <c r="C898" s="8" t="str">
        <f si="106" t="shared"/>
        <v>"amount_available": false,</v>
      </c>
      <c r="D898" s="8" t="str">
        <f si="109" t="shared"/>
        <v>"amount_available": false,</v>
      </c>
      <c r="E898" s="5" t="str">
        <f si="107" t="shared"/>
        <v>amount_available</v>
      </c>
      <c r="F898" s="5" t="str">
        <f si="108" t="shared"/>
        <v>false</v>
      </c>
      <c r="H898" s="5" t="str">
        <f si="103" t="shared"/>
        <v>Scoring</v>
      </c>
      <c r="I898" s="5" t="str">
        <f si="104" t="shared"/>
        <v>12</v>
      </c>
      <c r="J898" s="5" t="str">
        <f si="105" t="shared"/>
        <v>7000</v>
      </c>
      <c r="K898" s="5" t="str">
        <f si="102" t="shared"/>
        <v>Scoring127000amount_available</v>
      </c>
    </row>
    <row ht="15" r="899" spans="1:11" x14ac:dyDescent="0.25">
      <c r="A899" s="11" t="str">
        <f>0</f>
        <v>      "cosigner_required": false,</v>
      </c>
      <c r="B899" s="8"/>
      <c r="C899" s="8" t="str">
        <f si="106" t="shared"/>
        <v>"cosigner_required": false,</v>
      </c>
      <c r="D899" s="8" t="str">
        <f si="109" t="shared"/>
        <v>"cosigner_required": false,</v>
      </c>
      <c r="E899" s="5" t="str">
        <f si="107" t="shared"/>
        <v>cosigner_required</v>
      </c>
      <c r="F899" s="5" t="str">
        <f si="108" t="shared"/>
        <v>false</v>
      </c>
      <c r="H899" s="5" t="str">
        <f si="103" t="shared"/>
        <v>Scoring</v>
      </c>
      <c r="I899" s="5" t="str">
        <f si="104" t="shared"/>
        <v>12</v>
      </c>
      <c r="J899" s="5" t="str">
        <f si="105" t="shared"/>
        <v>7000</v>
      </c>
      <c r="K899" s="5" t="str">
        <f si="102" t="shared"/>
        <v>Scoring127000cosigner_required</v>
      </c>
    </row>
    <row ht="15" r="900" spans="1:11" x14ac:dyDescent="0.25">
      <c r="A900" s="11" t="str">
        <f>0</f>
        <v>      "apr_maximum": null,</v>
      </c>
      <c r="B900" s="8"/>
      <c r="C900" s="8" t="str">
        <f si="106" t="shared"/>
        <v>"apr_maximum": null,</v>
      </c>
      <c r="D900" s="8" t="str">
        <f si="109" t="shared"/>
        <v>"apr_maximum": null,</v>
      </c>
      <c r="E900" s="5" t="str">
        <f si="107" t="shared"/>
        <v>apr_maximum</v>
      </c>
      <c r="F900" s="5" t="str">
        <f si="108" t="shared"/>
        <v>null</v>
      </c>
      <c r="H900" s="5" t="str">
        <f si="103" t="shared"/>
        <v>Scoring</v>
      </c>
      <c r="I900" s="5" t="str">
        <f si="104" t="shared"/>
        <v>12</v>
      </c>
      <c r="J900" s="5" t="str">
        <f si="105" t="shared"/>
        <v>7000</v>
      </c>
      <c r="K900" s="5" t="str">
        <f si="102" t="shared"/>
        <v>Scoring127000apr_maximum</v>
      </c>
    </row>
    <row ht="15" r="901" spans="1:11" x14ac:dyDescent="0.25">
      <c r="A901" s="11" t="str">
        <f>0</f>
        <v>      "loan_amount_minimum": null,</v>
      </c>
      <c r="B901" s="8"/>
      <c r="C901" s="8" t="str">
        <f si="106" t="shared"/>
        <v>"loan_amount_minimum": null,</v>
      </c>
      <c r="D901" s="8" t="str">
        <f si="109" t="shared"/>
        <v>"loan_amount_minimum": null,</v>
      </c>
      <c r="E901" s="5" t="str">
        <f si="107" t="shared"/>
        <v>loan_amount_minimum</v>
      </c>
      <c r="F901" s="5" t="str">
        <f si="108" t="shared"/>
        <v>null</v>
      </c>
      <c r="H901" s="5" t="str">
        <f si="103" t="shared"/>
        <v>Scoring</v>
      </c>
      <c r="I901" s="5" t="str">
        <f si="104" t="shared"/>
        <v>12</v>
      </c>
      <c r="J901" s="5" t="str">
        <f si="105" t="shared"/>
        <v>7000</v>
      </c>
      <c r="K901" s="5" t="str">
        <f si="102" t="shared"/>
        <v>Scoring127000loan_amount_minimum</v>
      </c>
    </row>
    <row ht="15" r="902" spans="1:11" x14ac:dyDescent="0.25">
      <c r="A902" s="11" t="str">
        <f>0</f>
        <v>      "credit_bureau_fico_score_loan_amount_cap": null,</v>
      </c>
      <c r="B902" s="8"/>
      <c r="C902" s="8" t="str">
        <f si="106" t="shared"/>
        <v>"credit_bureau_fico_score_loan_amount_cap": null,</v>
      </c>
      <c r="D902" s="8" t="str">
        <f si="109" t="shared"/>
        <v>"credit_bureau_fico_score_loan_amount_cap": null,</v>
      </c>
      <c r="E902" s="5" t="str">
        <f si="107" t="shared"/>
        <v>credit_bureau_fico_score_loan_amount_cap</v>
      </c>
      <c r="F902" s="5" t="str">
        <f si="108" t="shared"/>
        <v>null</v>
      </c>
      <c r="H902" s="5" t="str">
        <f si="103" t="shared"/>
        <v>Scoring</v>
      </c>
      <c r="I902" s="5" t="str">
        <f si="104" t="shared"/>
        <v>12</v>
      </c>
      <c r="J902" s="5" t="str">
        <f si="105" t="shared"/>
        <v>7000</v>
      </c>
      <c r="K902" s="5" t="str">
        <f si="102" t="shared"/>
        <v>Scoring127000credit_bureau_fico_score_loan_amount_cap</v>
      </c>
    </row>
    <row ht="15" r="903" spans="1:11" x14ac:dyDescent="0.25">
      <c r="A903" s="11" t="str">
        <f>0</f>
        <v>      "full_score": 175,</v>
      </c>
      <c r="B903" s="8"/>
      <c r="C903" s="8" t="str">
        <f si="106" t="shared"/>
        <v>"full_score": 126,</v>
      </c>
      <c r="D903" s="8" t="str">
        <f si="109" t="shared"/>
        <v>"full_score": 126,</v>
      </c>
      <c r="E903" s="5" t="str">
        <f si="107" t="shared"/>
        <v>full_score</v>
      </c>
      <c r="F903" s="5" t="str">
        <f si="108" t="shared"/>
        <v>126</v>
      </c>
      <c r="H903" s="5" t="str">
        <f si="103" t="shared"/>
        <v>Scoring</v>
      </c>
      <c r="I903" s="5" t="str">
        <f si="104" t="shared"/>
        <v>12</v>
      </c>
      <c r="J903" s="5" t="str">
        <f si="105" t="shared"/>
        <v>7000</v>
      </c>
      <c r="K903" s="5" t="str">
        <f si="102" t="shared"/>
        <v>Scoring127000full_score</v>
      </c>
    </row>
    <row ht="15" r="904" spans="1:11" x14ac:dyDescent="0.25">
      <c r="A904" s="11" t="str">
        <f>0</f>
        <v>      "loan_amount": 6000,</v>
      </c>
      <c r="B904" s="8"/>
      <c r="C904" s="8" t="str">
        <f si="106" t="shared"/>
        <v>"loan_amount": 7000,</v>
      </c>
      <c r="D904" s="8" t="str">
        <f si="109" t="shared"/>
        <v>"loan_amount": 7000,</v>
      </c>
      <c r="E904" s="5" t="str">
        <f si="107" t="shared"/>
        <v>loan_amount</v>
      </c>
      <c r="F904" s="5" t="str">
        <f si="108" t="shared"/>
        <v>7000</v>
      </c>
      <c r="H904" s="5" t="str">
        <f si="103" t="shared"/>
        <v>Scoring</v>
      </c>
      <c r="I904" s="5" t="str">
        <f si="104" t="shared"/>
        <v>12</v>
      </c>
      <c r="J904" s="5" t="str">
        <f si="105" t="shared"/>
        <v>7000</v>
      </c>
      <c r="K904" s="5" t="str">
        <f si="102" t="shared"/>
        <v>Scoring127000loan_amount</v>
      </c>
    </row>
    <row ht="15" r="905" spans="1:11" x14ac:dyDescent="0.25">
      <c r="A905" s="11" t="str">
        <f>0</f>
        <v>      "annual_interest_rate": 0.3599,</v>
      </c>
      <c r="B905" s="8"/>
      <c r="C905" s="8" t="str">
        <f si="106" t="shared"/>
        <v>"annual_interest_rate": 0.3599,</v>
      </c>
      <c r="D905" s="8" t="str">
        <f si="109" t="shared"/>
        <v>"annual_interest_rate": 0.3599,</v>
      </c>
      <c r="E905" s="5" t="str">
        <f si="107" t="shared"/>
        <v>annual_interest_rate</v>
      </c>
      <c r="F905" s="5" t="str">
        <f si="108" t="shared"/>
        <v>0.3599</v>
      </c>
      <c r="H905" s="5" t="str">
        <f si="103" t="shared"/>
        <v>Scoring</v>
      </c>
      <c r="I905" s="5" t="str">
        <f si="104" t="shared"/>
        <v>12</v>
      </c>
      <c r="J905" s="5" t="str">
        <f si="105" t="shared"/>
        <v>7000</v>
      </c>
      <c r="K905" s="5" t="str">
        <f si="102" t="shared"/>
        <v>Scoring127000annual_interest_rate</v>
      </c>
    </row>
    <row ht="15" r="906" spans="1:11" x14ac:dyDescent="0.25">
      <c r="A906" s="11" t="str">
        <f>0</f>
        <v>      "origination_fee_rate": 0,</v>
      </c>
      <c r="B906" s="8"/>
      <c r="C906" s="8" t="str">
        <f si="106" t="shared"/>
        <v>"origination_fee_rate": 0,</v>
      </c>
      <c r="D906" s="8" t="str">
        <f si="109" t="shared"/>
        <v>"origination_fee_rate": 0,</v>
      </c>
      <c r="E906" s="5" t="str">
        <f si="107" t="shared"/>
        <v>origination_fee_rate</v>
      </c>
      <c r="F906" s="5" t="str">
        <f si="108" t="shared"/>
        <v>0</v>
      </c>
      <c r="H906" s="5" t="str">
        <f si="103" t="shared"/>
        <v>Scoring</v>
      </c>
      <c r="I906" s="5" t="str">
        <f si="104" t="shared"/>
        <v>12</v>
      </c>
      <c r="J906" s="5" t="str">
        <f si="105" t="shared"/>
        <v>7000</v>
      </c>
      <c r="K906" s="5" t="str">
        <f si="102" t="shared"/>
        <v>Scoring127000origination_fee_rate</v>
      </c>
    </row>
    <row ht="15" r="907" spans="1:11" x14ac:dyDescent="0.25">
      <c r="A907" s="11" t="str">
        <f>0</f>
        <v>      "origination_fee_amount": 0,</v>
      </c>
      <c r="B907" s="8"/>
      <c r="C907" s="8" t="str">
        <f si="106" t="shared"/>
        <v>"origination_fee_amount": 0,</v>
      </c>
      <c r="D907" s="8" t="str">
        <f si="109" t="shared"/>
        <v>"origination_fee_amount": 0,</v>
      </c>
      <c r="E907" s="5" t="str">
        <f si="107" t="shared"/>
        <v>origination_fee_amount</v>
      </c>
      <c r="F907" s="5" t="str">
        <f si="108" t="shared"/>
        <v>0</v>
      </c>
      <c r="H907" s="5" t="str">
        <f si="103" t="shared"/>
        <v>Scoring</v>
      </c>
      <c r="I907" s="5" t="str">
        <f si="104" t="shared"/>
        <v>12</v>
      </c>
      <c r="J907" s="5" t="str">
        <f si="105" t="shared"/>
        <v>7000</v>
      </c>
      <c r="K907" s="5" t="str">
        <f si="102" t="shared"/>
        <v>Scoring127000origination_fee_amount</v>
      </c>
    </row>
    <row ht="15" r="908" spans="1:11" x14ac:dyDescent="0.25">
      <c r="A908" s="11" t="str">
        <f>0</f>
        <v>      "apr": 0.3599,</v>
      </c>
      <c r="B908" s="8"/>
      <c r="C908" s="8" t="str">
        <f si="106" t="shared"/>
        <v>"apr": 0.3599,</v>
      </c>
      <c r="D908" s="8" t="str">
        <f si="109" t="shared"/>
        <v>"apr": 0.3599,</v>
      </c>
      <c r="E908" s="5" t="str">
        <f si="107" t="shared"/>
        <v>apr</v>
      </c>
      <c r="F908" s="5" t="str">
        <f si="108" t="shared"/>
        <v>0.3599</v>
      </c>
      <c r="H908" s="5" t="str">
        <f si="103" t="shared"/>
        <v>Scoring</v>
      </c>
      <c r="I908" s="5" t="str">
        <f si="104" t="shared"/>
        <v>12</v>
      </c>
      <c r="J908" s="5" t="str">
        <f si="105" t="shared"/>
        <v>7000</v>
      </c>
      <c r="K908" s="5" t="str">
        <f si="102" t="shared"/>
        <v>Scoring127000apr</v>
      </c>
    </row>
    <row ht="15" r="909" spans="1:11" x14ac:dyDescent="0.25">
      <c r="A909" s="11" t="str">
        <f>0</f>
        <v>      "monthly_payment": 602.74,</v>
      </c>
      <c r="B909" s="8"/>
      <c r="C909" s="8" t="str">
        <f si="106" t="shared"/>
        <v>"monthly_payment": 703.2,</v>
      </c>
      <c r="D909" s="8" t="str">
        <f si="109" t="shared"/>
        <v>"monthly_payment": 703.2,</v>
      </c>
      <c r="E909" s="5" t="str">
        <f si="107" t="shared"/>
        <v>monthly_payment</v>
      </c>
      <c r="F909" s="5" t="str">
        <f si="108" t="shared"/>
        <v>703.2</v>
      </c>
      <c r="H909" s="5" t="str">
        <f si="103" t="shared"/>
        <v>Scoring</v>
      </c>
      <c r="I909" s="5" t="str">
        <f si="104" t="shared"/>
        <v>12</v>
      </c>
      <c r="J909" s="5" t="str">
        <f si="105" t="shared"/>
        <v>7000</v>
      </c>
      <c r="K909" s="5" t="str">
        <f si="102" t="shared"/>
        <v>Scoring127000monthly_payment</v>
      </c>
    </row>
    <row ht="15" r="910" spans="1:11" x14ac:dyDescent="0.25">
      <c r="A910" s="11" t="str">
        <f>0</f>
        <v>      "term": 12,</v>
      </c>
      <c r="B910" s="8"/>
      <c r="C910" s="8" t="str">
        <f si="106" t="shared"/>
        <v>"term": 12,</v>
      </c>
      <c r="D910" s="8" t="str">
        <f si="109" t="shared"/>
        <v>"term": 12,</v>
      </c>
      <c r="E910" s="5" t="str">
        <f si="107" t="shared"/>
        <v>term</v>
      </c>
      <c r="F910" s="5" t="str">
        <f si="108" t="shared"/>
        <v>12</v>
      </c>
      <c r="H910" s="5" t="str">
        <f si="103" t="shared"/>
        <v>Scoring</v>
      </c>
      <c r="I910" s="5" t="str">
        <f si="104" t="shared"/>
        <v>12</v>
      </c>
      <c r="J910" s="5" t="str">
        <f si="105" t="shared"/>
        <v>7000</v>
      </c>
      <c r="K910" s="5" t="str">
        <f si="102" t="shared"/>
        <v>Scoring127000term</v>
      </c>
    </row>
    <row ht="15" r="911" spans="1:11" x14ac:dyDescent="0.25">
      <c r="A911" s="11" t="str">
        <f>0</f>
        <v>      "maximum_post_loan_detni": 0.5,</v>
      </c>
      <c r="B911" s="8"/>
      <c r="C911" s="8" t="str">
        <f si="106" t="shared"/>
        <v>"maximum_post_loan_detni": 0.5,</v>
      </c>
      <c r="D911" s="8" t="str">
        <f si="109" t="shared"/>
        <v>"maximum_post_loan_detni": 0.5,</v>
      </c>
      <c r="E911" s="5" t="str">
        <f si="107" t="shared"/>
        <v>maximum_post_loan_detni</v>
      </c>
      <c r="F911" s="5" t="str">
        <f si="108" t="shared"/>
        <v>0.5</v>
      </c>
      <c r="H911" s="5" t="str">
        <f si="103" t="shared"/>
        <v>Scoring</v>
      </c>
      <c r="I911" s="5" t="str">
        <f si="104" t="shared"/>
        <v>12</v>
      </c>
      <c r="J911" s="5" t="str">
        <f si="105" t="shared"/>
        <v>7000</v>
      </c>
      <c r="K911" s="5" t="str">
        <f si="102" t="shared"/>
        <v>Scoring127000maximum_post_loan_detni</v>
      </c>
    </row>
    <row ht="15" r="912" spans="1:11" x14ac:dyDescent="0.25">
      <c r="A912" s="11" t="str">
        <f>0</f>
        <v>      "post_loan_debt_to_income": 0.4446576,</v>
      </c>
      <c r="B912" s="8"/>
      <c r="C912" s="8" t="str">
        <f si="106" t="shared"/>
        <v>"post_loan_debt_to_income": 0.26358,</v>
      </c>
      <c r="D912" s="8" t="str">
        <f si="109" t="shared"/>
        <v>"post_loan_debt_to_income": 0.26358,</v>
      </c>
      <c r="E912" s="5" t="str">
        <f si="107" t="shared"/>
        <v>post_loan_debt_to_income</v>
      </c>
      <c r="F912" s="5" t="str">
        <f si="108" t="shared"/>
        <v>0.26358</v>
      </c>
      <c r="H912" s="5" t="str">
        <f si="103" t="shared"/>
        <v>Scoring</v>
      </c>
      <c r="I912" s="5" t="str">
        <f si="104" t="shared"/>
        <v>12</v>
      </c>
      <c r="J912" s="5" t="str">
        <f si="105" t="shared"/>
        <v>7000</v>
      </c>
      <c r="K912" s="5" t="str">
        <f si="102" t="shared"/>
        <v>Scoring127000post_loan_debt_to_income</v>
      </c>
    </row>
    <row ht="15" r="913" spans="1:11" x14ac:dyDescent="0.25">
      <c r="A913" s="11" t="str">
        <f>0</f>
        <v>      "post_loan_debt_and_expenses_to_net_income": 0.7207736470588234,</v>
      </c>
      <c r="B913" s="8"/>
      <c r="C913" s="8" t="str">
        <f si="106" t="shared"/>
        <v>"post_loan_debt_and_expenses_to_net_income": 0.5314399999999999,</v>
      </c>
      <c r="D913" s="8" t="str">
        <f si="109" t="shared"/>
        <v>"post_loan_debt_and_expenses_to_net_income": 0.5314399999999999,</v>
      </c>
      <c r="E913" s="5" t="str">
        <f si="107" t="shared"/>
        <v>post_loan_debt_and_expenses_to_net_income</v>
      </c>
      <c r="F913" s="5" t="str">
        <f si="108" t="shared"/>
        <v>0.5314399999999999</v>
      </c>
      <c r="H913" s="5" t="str">
        <f si="103" t="shared"/>
        <v>Scoring</v>
      </c>
      <c r="I913" s="5" t="str">
        <f si="104" t="shared"/>
        <v>12</v>
      </c>
      <c r="J913" s="5" t="str">
        <f si="105" t="shared"/>
        <v>7000</v>
      </c>
      <c r="K913" s="5" t="str">
        <f si="102" t="shared"/>
        <v>Scoring127000post_loan_debt_and_expenses_to_net_income</v>
      </c>
    </row>
    <row ht="15" r="914" spans="1:11" x14ac:dyDescent="0.25">
      <c r="A914" s="11" t="str">
        <f>0</f>
        <v>      "post_loan_debt_to_net_income": 0.5231265882352941,</v>
      </c>
      <c r="B914" s="8"/>
      <c r="C914" s="8" t="str">
        <f si="106" t="shared"/>
        <v>"post_loan_debt_to_net_income": 0.35144000000000003,</v>
      </c>
      <c r="D914" s="8" t="str">
        <f si="109" t="shared"/>
        <v>"post_loan_debt_to_net_income": 0.35144000000000003,</v>
      </c>
      <c r="E914" s="5" t="str">
        <f si="107" t="shared"/>
        <v>post_loan_debt_to_net_income</v>
      </c>
      <c r="F914" s="5" t="str">
        <f si="108" t="shared"/>
        <v>0.35144000000000003</v>
      </c>
      <c r="H914" s="5" t="str">
        <f si="103" t="shared"/>
        <v>Scoring</v>
      </c>
      <c r="I914" s="5" t="str">
        <f si="104" t="shared"/>
        <v>12</v>
      </c>
      <c r="J914" s="5" t="str">
        <f si="105" t="shared"/>
        <v>7000</v>
      </c>
      <c r="K914" s="5" t="str">
        <f si="102" t="shared"/>
        <v>Scoring127000post_loan_debt_to_net_income</v>
      </c>
    </row>
    <row ht="15" r="915" spans="1:11" x14ac:dyDescent="0.25">
      <c r="A915" s="11" t="str">
        <f>0</f>
        <v>      "default_interest_rate": 0.3599,</v>
      </c>
      <c r="B915" s="8"/>
      <c r="C915" s="8" t="str">
        <f si="106" t="shared"/>
        <v>"default_interest_rate": 0.3599,</v>
      </c>
      <c r="D915" s="8" t="str">
        <f si="109" t="shared"/>
        <v>"default_interest_rate": 0.3599,</v>
      </c>
      <c r="E915" s="5" t="str">
        <f si="107" t="shared"/>
        <v>default_interest_rate</v>
      </c>
      <c r="F915" s="5" t="str">
        <f si="108" t="shared"/>
        <v>0.3599</v>
      </c>
      <c r="H915" s="5" t="str">
        <f si="103" t="shared"/>
        <v>Scoring</v>
      </c>
      <c r="I915" s="5" t="str">
        <f si="104" t="shared"/>
        <v>12</v>
      </c>
      <c r="J915" s="5" t="str">
        <f si="105" t="shared"/>
        <v>7000</v>
      </c>
      <c r="K915" s="5" t="str">
        <f si="102" t="shared"/>
        <v>Scoring127000default_interest_rate</v>
      </c>
    </row>
    <row ht="15" r="916" spans="1:11" x14ac:dyDescent="0.25">
      <c r="A916" s="11" t="str">
        <f>0</f>
        <v>      "default_apr": 0.3599,</v>
      </c>
      <c r="B916" s="8"/>
      <c r="C916" s="8" t="str">
        <f si="106" t="shared"/>
        <v>"default_apr": 0.3599,</v>
      </c>
      <c r="D916" s="8" t="str">
        <f si="109" t="shared"/>
        <v>"default_apr": 0.3599,</v>
      </c>
      <c r="E916" s="5" t="str">
        <f si="107" t="shared"/>
        <v>default_apr</v>
      </c>
      <c r="F916" s="5" t="str">
        <f si="108" t="shared"/>
        <v>0.3599</v>
      </c>
      <c r="H916" s="5" t="str">
        <f si="103" t="shared"/>
        <v>Scoring</v>
      </c>
      <c r="I916" s="5" t="str">
        <f si="104" t="shared"/>
        <v>12</v>
      </c>
      <c r="J916" s="5" t="str">
        <f si="105" t="shared"/>
        <v>7000</v>
      </c>
      <c r="K916" s="5" t="str">
        <f si="102" t="shared"/>
        <v>Scoring127000default_apr</v>
      </c>
    </row>
    <row ht="15" r="917" spans="1:11" x14ac:dyDescent="0.25">
      <c r="A917" s="11" t="str">
        <f>0</f>
        <v>      "default_monthly_payment": 602.74,</v>
      </c>
      <c r="B917" s="8"/>
      <c r="C917" s="8" t="str">
        <f si="106" t="shared"/>
        <v>"default_monthly_payment": 703.2,</v>
      </c>
      <c r="D917" s="8" t="str">
        <f si="109" t="shared"/>
        <v>"default_monthly_payment": 703.2,</v>
      </c>
      <c r="E917" s="5" t="str">
        <f si="107" t="shared"/>
        <v>default_monthly_payment</v>
      </c>
      <c r="F917" s="5" t="str">
        <f si="108" t="shared"/>
        <v>703.2</v>
      </c>
      <c r="H917" s="5" t="str">
        <f si="103" t="shared"/>
        <v>Scoring</v>
      </c>
      <c r="I917" s="5" t="str">
        <f si="104" t="shared"/>
        <v>12</v>
      </c>
      <c r="J917" s="5" t="str">
        <f si="105" t="shared"/>
        <v>7000</v>
      </c>
      <c r="K917" s="5" t="str">
        <f si="102" t="shared"/>
        <v>Scoring127000default_monthly_payment</v>
      </c>
    </row>
    <row ht="15" r="918" spans="1:11" x14ac:dyDescent="0.25">
      <c r="A918" s="11" t="str">
        <f>0</f>
        <v>      "pricing_grade": "Grade E",</v>
      </c>
      <c r="B918" s="8"/>
      <c r="C918" s="8" t="str">
        <f si="106" t="shared"/>
        <v>"marginal_offer": 2500,</v>
      </c>
      <c r="D918" s="8" t="str">
        <f si="109" t="shared"/>
        <v>"marginal_offer": 2500,</v>
      </c>
      <c r="E918" s="5" t="str">
        <f si="107" t="shared"/>
        <v>marginal_offer</v>
      </c>
      <c r="F918" s="5" t="str">
        <f si="108" t="shared"/>
        <v>2500</v>
      </c>
      <c r="H918" s="5" t="str">
        <f si="103" t="shared"/>
        <v>Scoring</v>
      </c>
      <c r="I918" s="5" t="str">
        <f si="104" t="shared"/>
        <v>12</v>
      </c>
      <c r="J918" s="5" t="str">
        <f si="105" t="shared"/>
        <v>7000</v>
      </c>
      <c r="K918" s="5" t="str">
        <f si="102" t="shared"/>
        <v>Scoring127000marginal_offer</v>
      </c>
    </row>
    <row ht="15" r="919" spans="1:11" x14ac:dyDescent="0.25">
      <c r="A919" s="11" t="str">
        <f>0</f>
        <v>      "marginal_offer": 0,</v>
      </c>
      <c r="B919" s="8"/>
      <c r="C919" s="8" t="str">
        <f si="106" t="shared"/>
        <v>"applicant": "5d86a12d252a3503df29a75a",</v>
      </c>
      <c r="D919" s="8" t="str">
        <f si="109" t="shared"/>
        <v>"applicant": "5d86a12d252a3503df29a75a",</v>
      </c>
      <c r="E919" s="5" t="str">
        <f si="107" t="shared"/>
        <v>applicant</v>
      </c>
      <c r="F919" s="5" t="str">
        <f si="108" t="shared"/>
        <v>5d86a12d252a3503df29a75a</v>
      </c>
      <c r="H919" s="5" t="str">
        <f si="103" t="shared"/>
        <v>Scoring</v>
      </c>
      <c r="I919" s="5" t="str">
        <f si="104" t="shared"/>
        <v/>
      </c>
      <c r="J919" s="5" t="str">
        <f si="105" t="shared"/>
        <v/>
      </c>
      <c r="K919" s="5" t="str">
        <f si="102" t="shared"/>
        <v>Scoringapplicant</v>
      </c>
    </row>
    <row ht="15" r="920" spans="1:11" x14ac:dyDescent="0.25">
      <c r="A920" s="11" t="str">
        <f>0</f>
        <v>      "payment_to_income": 0.3786848167539266,</v>
      </c>
      <c r="B920" s="8"/>
      <c r="C920" s="8" t="str">
        <f si="106" t="shared"/>
        <v>"product": "58f52e87924ecefde2ce3293"</v>
      </c>
      <c r="D920" s="8" t="str">
        <f si="109" t="shared"/>
        <v>"product": "58f52e87924ecefde2ce3293"</v>
      </c>
      <c r="E920" s="5" t="str">
        <f si="107" t="shared"/>
        <v>product</v>
      </c>
      <c r="F920" s="5" t="str">
        <f si="108" t="shared"/>
        <v>58f52e87924ecefde2ce3293</v>
      </c>
      <c r="H920" s="5" t="str">
        <f si="103" t="shared"/>
        <v>Scoring</v>
      </c>
      <c r="I920" s="5" t="str">
        <f si="104" t="shared"/>
        <v/>
      </c>
      <c r="J920" s="5" t="str">
        <f si="105" t="shared"/>
        <v/>
      </c>
      <c r="K920" s="5" t="str">
        <f si="102" t="shared"/>
        <v>Scoringproduct</v>
      </c>
    </row>
    <row ht="15" r="921" spans="1:11" x14ac:dyDescent="0.25">
      <c r="A921" s="11" t="str">
        <f>0</f>
        <v>      "applicant": "5efa0973f3df2b0491a21f02",</v>
      </c>
      <c r="B921" s="8"/>
      <c r="C921" s="8" t="str">
        <f si="106" t="shared"/>
        <v/>
      </c>
      <c r="D921" s="8" t="str">
        <f si="109" t="shared"/>
        <v/>
      </c>
      <c r="E921" s="5" t="str">
        <f si="107" t="shared"/>
        <v/>
      </c>
      <c r="F921" s="5" t="str">
        <f si="108" t="shared"/>
        <v/>
      </c>
      <c r="H921" s="5" t="str">
        <f si="103" t="shared"/>
        <v>Scoring</v>
      </c>
      <c r="I921" s="5" t="str">
        <f si="104" t="shared"/>
        <v/>
      </c>
      <c r="J921" s="5" t="str">
        <f si="105" t="shared"/>
        <v/>
      </c>
      <c r="K921" s="5" t="str">
        <f si="102" t="shared"/>
        <v>Scoring</v>
      </c>
    </row>
    <row ht="15" r="922" spans="1:11" x14ac:dyDescent="0.25">
      <c r="A922" s="11" t="str">
        <f>0</f>
        <v>      "product": "58f52e87924ecefde2ce3293"</v>
      </c>
      <c r="B922" s="8"/>
      <c r="C922" s="8" t="str">
        <f si="106" t="shared"/>
        <v/>
      </c>
      <c r="D922" s="8" t="str">
        <f si="109" t="shared"/>
        <v/>
      </c>
      <c r="E922" s="5" t="str">
        <f si="107" t="shared"/>
        <v/>
      </c>
      <c r="F922" s="5" t="str">
        <f si="108" t="shared"/>
        <v/>
      </c>
      <c r="H922" s="5" t="str">
        <f si="103" t="shared"/>
        <v>Scoring</v>
      </c>
      <c r="I922" s="5" t="str">
        <f si="104" t="shared"/>
        <v/>
      </c>
      <c r="J922" s="5" t="str">
        <f si="105" t="shared"/>
        <v/>
      </c>
      <c r="K922" s="5" t="str">
        <f si="102" t="shared"/>
        <v>Scoring</v>
      </c>
    </row>
    <row ht="15" r="923" spans="1:11" x14ac:dyDescent="0.25">
      <c r="A923" s="11" t="str">
        <f>0</f>
        <v>    },</v>
      </c>
      <c r="B923" s="8"/>
      <c r="C923" s="8" t="str">
        <f si="106" t="shared"/>
        <v>"model_code": "individual-credit-engine-mariner-12-month",</v>
      </c>
      <c r="D923" s="8" t="str">
        <f si="109" t="shared"/>
        <v>"model_code": "individual-credit-engine-mariner-12-month",</v>
      </c>
      <c r="E923" s="5" t="str">
        <f si="107" t="shared"/>
        <v>model_code</v>
      </c>
      <c r="F923" s="5" t="str">
        <f si="108" t="shared"/>
        <v>individual-credit-engine-mariner-12-month</v>
      </c>
      <c r="H923" s="5" t="str">
        <f si="103" t="shared"/>
        <v>Scoring</v>
      </c>
      <c r="I923" s="5" t="str">
        <f si="104" t="shared"/>
        <v>12</v>
      </c>
      <c r="J923" s="5" t="str">
        <f si="105" t="shared"/>
        <v>7500</v>
      </c>
      <c r="K923" s="5" t="str">
        <f si="102" t="shared"/>
        <v>Scoring127500model_code</v>
      </c>
    </row>
    <row ht="15" r="924" spans="1:11" x14ac:dyDescent="0.25">
      <c r="A924" s="11" t="str">
        <f>0</f>
        <v>    {</v>
      </c>
      <c r="B924" s="8"/>
      <c r="C924" s="8" t="str">
        <f si="106" t="shared"/>
        <v>"amount_available": false,</v>
      </c>
      <c r="D924" s="8" t="str">
        <f si="109" t="shared"/>
        <v>"amount_available": false,</v>
      </c>
      <c r="E924" s="5" t="str">
        <f si="107" t="shared"/>
        <v>amount_available</v>
      </c>
      <c r="F924" s="5" t="str">
        <f si="108" t="shared"/>
        <v>false</v>
      </c>
      <c r="H924" s="5" t="str">
        <f si="103" t="shared"/>
        <v>Scoring</v>
      </c>
      <c r="I924" s="5" t="str">
        <f si="104" t="shared"/>
        <v>12</v>
      </c>
      <c r="J924" s="5" t="str">
        <f si="105" t="shared"/>
        <v>7500</v>
      </c>
      <c r="K924" s="5" t="str">
        <f si="102" t="shared"/>
        <v>Scoring127500amount_available</v>
      </c>
    </row>
    <row ht="15" r="925" spans="1:11" x14ac:dyDescent="0.25">
      <c r="A925" s="11" t="str">
        <f>0</f>
        <v>      "model_code": "individual-credit-engine-mariner-12-month",</v>
      </c>
      <c r="B925" s="8"/>
      <c r="C925" s="8" t="str">
        <f si="106" t="shared"/>
        <v>"cosigner_required": false,</v>
      </c>
      <c r="D925" s="8" t="str">
        <f si="109" t="shared"/>
        <v>"cosigner_required": false,</v>
      </c>
      <c r="E925" s="5" t="str">
        <f si="107" t="shared"/>
        <v>cosigner_required</v>
      </c>
      <c r="F925" s="5" t="str">
        <f si="108" t="shared"/>
        <v>false</v>
      </c>
      <c r="H925" s="5" t="str">
        <f si="103" t="shared"/>
        <v>Scoring</v>
      </c>
      <c r="I925" s="5" t="str">
        <f si="104" t="shared"/>
        <v>12</v>
      </c>
      <c r="J925" s="5" t="str">
        <f si="105" t="shared"/>
        <v>7500</v>
      </c>
      <c r="K925" s="5" t="str">
        <f si="102" t="shared"/>
        <v>Scoring127500cosigner_required</v>
      </c>
    </row>
    <row ht="15" r="926" spans="1:11" x14ac:dyDescent="0.25">
      <c r="A926" s="11" t="str">
        <f>0</f>
        <v>      "amount_available": false,</v>
      </c>
      <c r="B926" s="8"/>
      <c r="C926" s="8" t="str">
        <f si="106" t="shared"/>
        <v>"apr_maximum": null,</v>
      </c>
      <c r="D926" s="8" t="str">
        <f si="109" t="shared"/>
        <v>"apr_maximum": null,</v>
      </c>
      <c r="E926" s="5" t="str">
        <f si="107" t="shared"/>
        <v>apr_maximum</v>
      </c>
      <c r="F926" s="5" t="str">
        <f si="108" t="shared"/>
        <v>null</v>
      </c>
      <c r="H926" s="5" t="str">
        <f si="103" t="shared"/>
        <v>Scoring</v>
      </c>
      <c r="I926" s="5" t="str">
        <f si="104" t="shared"/>
        <v>12</v>
      </c>
      <c r="J926" s="5" t="str">
        <f si="105" t="shared"/>
        <v>7500</v>
      </c>
      <c r="K926" s="5" t="str">
        <f si="102" t="shared"/>
        <v>Scoring127500apr_maximum</v>
      </c>
    </row>
    <row ht="15" r="927" spans="1:11" x14ac:dyDescent="0.25">
      <c r="A927" s="11" t="str">
        <f>0</f>
        <v>      "cosigner_required": false,</v>
      </c>
      <c r="B927" s="8"/>
      <c r="C927" s="8" t="str">
        <f si="106" t="shared"/>
        <v>"loan_amount_minimum": null,</v>
      </c>
      <c r="D927" s="8" t="str">
        <f si="109" t="shared"/>
        <v>"loan_amount_minimum": null,</v>
      </c>
      <c r="E927" s="5" t="str">
        <f si="107" t="shared"/>
        <v>loan_amount_minimum</v>
      </c>
      <c r="F927" s="5" t="str">
        <f si="108" t="shared"/>
        <v>null</v>
      </c>
      <c r="H927" s="5" t="str">
        <f si="103" t="shared"/>
        <v>Scoring</v>
      </c>
      <c r="I927" s="5" t="str">
        <f si="104" t="shared"/>
        <v>12</v>
      </c>
      <c r="J927" s="5" t="str">
        <f si="105" t="shared"/>
        <v>7500</v>
      </c>
      <c r="K927" s="5" t="str">
        <f si="102" t="shared"/>
        <v>Scoring127500loan_amount_minimum</v>
      </c>
    </row>
    <row ht="15" r="928" spans="1:11" x14ac:dyDescent="0.25">
      <c r="A928" s="11" t="str">
        <f>0</f>
        <v>      "apr_maximum": null,</v>
      </c>
      <c r="B928" s="8"/>
      <c r="C928" s="8" t="str">
        <f si="106" t="shared"/>
        <v>"credit_bureau_fico_score_loan_amount_cap": null,</v>
      </c>
      <c r="D928" s="8" t="str">
        <f si="109" t="shared"/>
        <v>"credit_bureau_fico_score_loan_amount_cap": null,</v>
      </c>
      <c r="E928" s="5" t="str">
        <f si="107" t="shared"/>
        <v>credit_bureau_fico_score_loan_amount_cap</v>
      </c>
      <c r="F928" s="5" t="str">
        <f si="108" t="shared"/>
        <v>null</v>
      </c>
      <c r="H928" s="5" t="str">
        <f si="103" t="shared"/>
        <v>Scoring</v>
      </c>
      <c r="I928" s="5" t="str">
        <f si="104" t="shared"/>
        <v>12</v>
      </c>
      <c r="J928" s="5" t="str">
        <f si="105" t="shared"/>
        <v>7500</v>
      </c>
      <c r="K928" s="5" t="str">
        <f si="102" t="shared"/>
        <v>Scoring127500credit_bureau_fico_score_loan_amount_cap</v>
      </c>
    </row>
    <row ht="15" r="929" spans="1:11" x14ac:dyDescent="0.25">
      <c r="A929" s="11" t="str">
        <f>0</f>
        <v>      "loan_amount_minimum": null,</v>
      </c>
      <c r="B929" s="8"/>
      <c r="C929" s="8" t="str">
        <f si="106" t="shared"/>
        <v>"full_score": 126,</v>
      </c>
      <c r="D929" s="8" t="str">
        <f si="109" t="shared"/>
        <v>"full_score": 126,</v>
      </c>
      <c r="E929" s="5" t="str">
        <f si="107" t="shared"/>
        <v>full_score</v>
      </c>
      <c r="F929" s="5" t="str">
        <f si="108" t="shared"/>
        <v>126</v>
      </c>
      <c r="H929" s="5" t="str">
        <f si="103" t="shared"/>
        <v>Scoring</v>
      </c>
      <c r="I929" s="5" t="str">
        <f si="104" t="shared"/>
        <v>12</v>
      </c>
      <c r="J929" s="5" t="str">
        <f si="105" t="shared"/>
        <v>7500</v>
      </c>
      <c r="K929" s="5" t="str">
        <f si="102" t="shared"/>
        <v>Scoring127500full_score</v>
      </c>
    </row>
    <row ht="15" r="930" spans="1:11" x14ac:dyDescent="0.25">
      <c r="A930" s="11" t="str">
        <f>0</f>
        <v>      "credit_bureau_fico_score_loan_amount_cap": null,</v>
      </c>
      <c r="B930" s="8"/>
      <c r="C930" s="8" t="str">
        <f si="106" t="shared"/>
        <v>"loan_amount": 7500,</v>
      </c>
      <c r="D930" s="8" t="str">
        <f si="109" t="shared"/>
        <v>"loan_amount": 7500,</v>
      </c>
      <c r="E930" s="5" t="str">
        <f si="107" t="shared"/>
        <v>loan_amount</v>
      </c>
      <c r="F930" s="5" t="str">
        <f si="108" t="shared"/>
        <v>7500</v>
      </c>
      <c r="H930" s="5" t="str">
        <f si="103" t="shared"/>
        <v>Scoring</v>
      </c>
      <c r="I930" s="5" t="str">
        <f si="104" t="shared"/>
        <v>12</v>
      </c>
      <c r="J930" s="5" t="str">
        <f si="105" t="shared"/>
        <v>7500</v>
      </c>
      <c r="K930" s="5" t="str">
        <f si="102" t="shared"/>
        <v>Scoring127500loan_amount</v>
      </c>
    </row>
    <row ht="15" r="931" spans="1:11" x14ac:dyDescent="0.25">
      <c r="A931" s="11" t="str">
        <f>0</f>
        <v>      "full_score": 175,</v>
      </c>
      <c r="B931" s="8"/>
      <c r="C931" s="8" t="str">
        <f si="106" t="shared"/>
        <v>"annual_interest_rate": 0.3599,</v>
      </c>
      <c r="D931" s="8" t="str">
        <f si="109" t="shared"/>
        <v>"annual_interest_rate": 0.3599,</v>
      </c>
      <c r="E931" s="5" t="str">
        <f si="107" t="shared"/>
        <v>annual_interest_rate</v>
      </c>
      <c r="F931" s="5" t="str">
        <f si="108" t="shared"/>
        <v>0.3599</v>
      </c>
      <c r="H931" s="5" t="str">
        <f si="103" t="shared"/>
        <v>Scoring</v>
      </c>
      <c r="I931" s="5" t="str">
        <f si="104" t="shared"/>
        <v>12</v>
      </c>
      <c r="J931" s="5" t="str">
        <f si="105" t="shared"/>
        <v>7500</v>
      </c>
      <c r="K931" s="5" t="str">
        <f si="102" t="shared"/>
        <v>Scoring127500annual_interest_rate</v>
      </c>
    </row>
    <row ht="15" r="932" spans="1:11" x14ac:dyDescent="0.25">
      <c r="A932" s="11" t="str">
        <f>0</f>
        <v>      "loan_amount": 6500,</v>
      </c>
      <c r="B932" s="8"/>
      <c r="C932" s="8" t="str">
        <f si="106" t="shared"/>
        <v>"origination_fee_rate": 0,</v>
      </c>
      <c r="D932" s="8" t="str">
        <f si="109" t="shared"/>
        <v>"origination_fee_rate": 0,</v>
      </c>
      <c r="E932" s="5" t="str">
        <f si="107" t="shared"/>
        <v>origination_fee_rate</v>
      </c>
      <c r="F932" s="5" t="str">
        <f si="108" t="shared"/>
        <v>0</v>
      </c>
      <c r="H932" s="5" t="str">
        <f si="103" t="shared"/>
        <v>Scoring</v>
      </c>
      <c r="I932" s="5" t="str">
        <f si="104" t="shared"/>
        <v>12</v>
      </c>
      <c r="J932" s="5" t="str">
        <f si="105" t="shared"/>
        <v>7500</v>
      </c>
      <c r="K932" s="5" t="str">
        <f ref="K932:K995" si="110" t="shared">H932&amp;I932&amp;J932&amp;E932</f>
        <v>Scoring127500origination_fee_rate</v>
      </c>
    </row>
    <row ht="15" r="933" spans="1:11" x14ac:dyDescent="0.25">
      <c r="A933" s="11" t="str">
        <f>0</f>
        <v>      "annual_interest_rate": 0.3599,</v>
      </c>
      <c r="B933" s="8"/>
      <c r="C933" s="8" t="str">
        <f si="106" t="shared"/>
        <v>"origination_fee_amount": 0,</v>
      </c>
      <c r="D933" s="8" t="str">
        <f si="109" t="shared"/>
        <v>"origination_fee_amount": 0,</v>
      </c>
      <c r="E933" s="5" t="str">
        <f si="107" t="shared"/>
        <v>origination_fee_amount</v>
      </c>
      <c r="F933" s="5" t="str">
        <f si="108" t="shared"/>
        <v>0</v>
      </c>
      <c r="H933" s="5" t="str">
        <f ref="H933:H996" si="111" t="shared">IF(E933="score_table","Scoring",IF(E933="offer_table","Offer",IF(E933="parsed",TEXT(0,""),TEXT(H932,""))))</f>
        <v>Scoring</v>
      </c>
      <c r="I933" s="5" t="str">
        <f ref="I933:I996" si="112" t="shared">IFERROR(IF(H933="Scoring",VLOOKUP("term",E925:F946,2,FALSE),IF(H933="Offer",VLOOKUP("term",E928:F943,2,FALSE),TEXT(0,""))),TEXT(0,""))</f>
        <v>12</v>
      </c>
      <c r="J933" s="5" t="str">
        <f ref="J933:J996" si="113" t="shared">IFERROR(IF(H933="Scoring",VLOOKUP("loan_amount",E919:F940,2,FALSE),IF(H933="Offer",VLOOKUP("loan_amount",E922:F937,2,FALSE),TEXT(0,""))),TEXT(0,""))</f>
        <v>7500</v>
      </c>
      <c r="K933" s="5" t="str">
        <f si="110" t="shared"/>
        <v>Scoring127500origination_fee_amount</v>
      </c>
    </row>
    <row ht="15" r="934" spans="1:11" x14ac:dyDescent="0.25">
      <c r="A934" s="11" t="str">
        <f>0</f>
        <v>      "origination_fee_rate": 0,</v>
      </c>
      <c r="B934" s="8"/>
      <c r="C934" s="8" t="str">
        <f ref="C934:C997" si="114" t="shared">IFERROR(RIGHT(A934,LEN(A934)-FIND("""",A934)+1),"")</f>
        <v>"apr": 0.3599,</v>
      </c>
      <c r="D934" s="8" t="str">
        <f si="109" t="shared"/>
        <v>"apr": 0.3599,</v>
      </c>
      <c r="E934" s="5" t="str">
        <f ref="E934:E997" si="115" t="shared">TRIM(IFERROR(SUBSTITUTE(LEFT(D934,FIND(":",D934)-1),"""",""),""))</f>
        <v>apr</v>
      </c>
      <c r="F934" s="5" t="str">
        <f ref="F934:F997" si="116" t="shared">TRIM(IFERROR(SUBSTITUTE(SUBSTITUTE(RIGHT(D934,LEN(D934)-FIND(":",D934)),"""",""),",",""),""))</f>
        <v>0.3599</v>
      </c>
      <c r="H934" s="5" t="str">
        <f si="111" t="shared"/>
        <v>Scoring</v>
      </c>
      <c r="I934" s="5" t="str">
        <f si="112" t="shared"/>
        <v>12</v>
      </c>
      <c r="J934" s="5" t="str">
        <f si="113" t="shared"/>
        <v>7500</v>
      </c>
      <c r="K934" s="5" t="str">
        <f si="110" t="shared"/>
        <v>Scoring127500apr</v>
      </c>
    </row>
    <row ht="15" r="935" spans="1:11" x14ac:dyDescent="0.25">
      <c r="A935" s="11" t="str">
        <f>0</f>
        <v>      "origination_fee_amount": 0,</v>
      </c>
      <c r="B935" s="8"/>
      <c r="C935" s="8" t="str">
        <f si="114" t="shared"/>
        <v>"monthly_payment": 753.43,</v>
      </c>
      <c r="D935" s="8" t="str">
        <f ref="D935:D998" si="117" t="shared">SUBSTITUTE(SUBSTITUTE(C935,":"&amp;CHAR(160),":"),CHAR(160)," ")</f>
        <v>"monthly_payment": 753.43,</v>
      </c>
      <c r="E935" s="5" t="str">
        <f si="115" t="shared"/>
        <v>monthly_payment</v>
      </c>
      <c r="F935" s="5" t="str">
        <f si="116" t="shared"/>
        <v>753.43</v>
      </c>
      <c r="H935" s="5" t="str">
        <f si="111" t="shared"/>
        <v>Scoring</v>
      </c>
      <c r="I935" s="5" t="str">
        <f si="112" t="shared"/>
        <v>12</v>
      </c>
      <c r="J935" s="5" t="str">
        <f si="113" t="shared"/>
        <v>7500</v>
      </c>
      <c r="K935" s="5" t="str">
        <f si="110" t="shared"/>
        <v>Scoring127500monthly_payment</v>
      </c>
    </row>
    <row ht="15" r="936" spans="1:11" x14ac:dyDescent="0.25">
      <c r="A936" s="11" t="str">
        <f>0</f>
        <v>      "apr": 0.3599,</v>
      </c>
      <c r="B936" s="8"/>
      <c r="C936" s="8" t="str">
        <f si="114" t="shared"/>
        <v>"term": 12,</v>
      </c>
      <c r="D936" s="8" t="str">
        <f si="117" t="shared"/>
        <v>"term": 12,</v>
      </c>
      <c r="E936" s="5" t="str">
        <f si="115" t="shared"/>
        <v>term</v>
      </c>
      <c r="F936" s="5" t="str">
        <f si="116" t="shared"/>
        <v>12</v>
      </c>
      <c r="H936" s="5" t="str">
        <f si="111" t="shared"/>
        <v>Scoring</v>
      </c>
      <c r="I936" s="5" t="str">
        <f si="112" t="shared"/>
        <v>12</v>
      </c>
      <c r="J936" s="5" t="str">
        <f si="113" t="shared"/>
        <v>7500</v>
      </c>
      <c r="K936" s="5" t="str">
        <f si="110" t="shared"/>
        <v>Scoring127500term</v>
      </c>
    </row>
    <row ht="15" r="937" spans="1:11" x14ac:dyDescent="0.25">
      <c r="A937" s="11" t="str">
        <f>0</f>
        <v>      "monthly_payment": 652.97,</v>
      </c>
      <c r="B937" s="8"/>
      <c r="C937" s="8" t="str">
        <f si="114" t="shared"/>
        <v>"maximum_post_loan_detni": 0.5,</v>
      </c>
      <c r="D937" s="8" t="str">
        <f si="117" t="shared"/>
        <v>"maximum_post_loan_detni": 0.5,</v>
      </c>
      <c r="E937" s="5" t="str">
        <f si="115" t="shared"/>
        <v>maximum_post_loan_detni</v>
      </c>
      <c r="F937" s="5" t="str">
        <f si="116" t="shared"/>
        <v>0.5</v>
      </c>
      <c r="H937" s="5" t="str">
        <f si="111" t="shared"/>
        <v>Scoring</v>
      </c>
      <c r="I937" s="5" t="str">
        <f si="112" t="shared"/>
        <v>12</v>
      </c>
      <c r="J937" s="5" t="str">
        <f si="113" t="shared"/>
        <v>7500</v>
      </c>
      <c r="K937" s="5" t="str">
        <f si="110" t="shared"/>
        <v>Scoring127500maximum_post_loan_detni</v>
      </c>
    </row>
    <row ht="15" r="938" spans="1:11" x14ac:dyDescent="0.25">
      <c r="A938" s="11" t="str">
        <f>0</f>
        <v>      "term": 12,</v>
      </c>
      <c r="B938" s="8"/>
      <c r="C938" s="8" t="str">
        <f si="114" t="shared"/>
        <v>"post_loan_debt_to_income": 0.2711145,</v>
      </c>
      <c r="D938" s="8" t="str">
        <f si="117" t="shared"/>
        <v>"post_loan_debt_to_income": 0.2711145,</v>
      </c>
      <c r="E938" s="5" t="str">
        <f si="115" t="shared"/>
        <v>post_loan_debt_to_income</v>
      </c>
      <c r="F938" s="5" t="str">
        <f si="116" t="shared"/>
        <v>0.2711145</v>
      </c>
      <c r="H938" s="5" t="str">
        <f si="111" t="shared"/>
        <v>Scoring</v>
      </c>
      <c r="I938" s="5" t="str">
        <f si="112" t="shared"/>
        <v>12</v>
      </c>
      <c r="J938" s="5" t="str">
        <f si="113" t="shared"/>
        <v>7500</v>
      </c>
      <c r="K938" s="5" t="str">
        <f si="110" t="shared"/>
        <v>Scoring127500post_loan_debt_to_income</v>
      </c>
    </row>
    <row ht="15" r="939" spans="1:11" x14ac:dyDescent="0.25">
      <c r="A939" s="11" t="str">
        <f>0</f>
        <v>      "maximum_post_loan_detni": 0.5,</v>
      </c>
      <c r="B939" s="8"/>
      <c r="C939" s="8" t="str">
        <f si="114" t="shared"/>
        <v>"post_loan_debt_and_expenses_to_net_income": 0.5414859999999999,</v>
      </c>
      <c r="D939" s="8" t="str">
        <f si="117" t="shared"/>
        <v>"post_loan_debt_and_expenses_to_net_income": 0.5414859999999999,</v>
      </c>
      <c r="E939" s="5" t="str">
        <f si="115" t="shared"/>
        <v>post_loan_debt_and_expenses_to_net_income</v>
      </c>
      <c r="F939" s="5" t="str">
        <f si="116" t="shared"/>
        <v>0.5414859999999999</v>
      </c>
      <c r="H939" s="5" t="str">
        <f si="111" t="shared"/>
        <v>Scoring</v>
      </c>
      <c r="I939" s="5" t="str">
        <f si="112" t="shared"/>
        <v>12</v>
      </c>
      <c r="J939" s="5" t="str">
        <f si="113" t="shared"/>
        <v>7500</v>
      </c>
      <c r="K939" s="5" t="str">
        <f si="110" t="shared"/>
        <v>Scoring127500post_loan_debt_and_expenses_to_net_income</v>
      </c>
    </row>
    <row ht="15" r="940" spans="1:11" x14ac:dyDescent="0.25">
      <c r="A940" s="11" t="str">
        <f>0</f>
        <v>      "post_loan_debt_to_income": 0.4567128,</v>
      </c>
      <c r="B940" s="8"/>
      <c r="C940" s="8" t="str">
        <f si="114" t="shared"/>
        <v>"post_loan_debt_to_net_income": 0.361486,</v>
      </c>
      <c r="D940" s="8" t="str">
        <f si="117" t="shared"/>
        <v>"post_loan_debt_to_net_income": 0.361486,</v>
      </c>
      <c r="E940" s="5" t="str">
        <f si="115" t="shared"/>
        <v>post_loan_debt_to_net_income</v>
      </c>
      <c r="F940" s="5" t="str">
        <f si="116" t="shared"/>
        <v>0.361486</v>
      </c>
      <c r="H940" s="5" t="str">
        <f si="111" t="shared"/>
        <v>Scoring</v>
      </c>
      <c r="I940" s="5" t="str">
        <f si="112" t="shared"/>
        <v>12</v>
      </c>
      <c r="J940" s="5" t="str">
        <f si="113" t="shared"/>
        <v>7500</v>
      </c>
      <c r="K940" s="5" t="str">
        <f si="110" t="shared"/>
        <v>Scoring127500post_loan_debt_to_net_income</v>
      </c>
    </row>
    <row ht="15" r="941" spans="1:11" x14ac:dyDescent="0.25">
      <c r="A941" s="11" t="str">
        <f>0</f>
        <v>      "post_loan_debt_and_expenses_to_net_income": 0.7349562352941177,</v>
      </c>
      <c r="B941" s="8"/>
      <c r="C941" s="8" t="str">
        <f si="114" t="shared"/>
        <v>"default_interest_rate": 0.3599,</v>
      </c>
      <c r="D941" s="8" t="str">
        <f si="117" t="shared"/>
        <v>"default_interest_rate": 0.3599,</v>
      </c>
      <c r="E941" s="5" t="str">
        <f si="115" t="shared"/>
        <v>default_interest_rate</v>
      </c>
      <c r="F941" s="5" t="str">
        <f si="116" t="shared"/>
        <v>0.3599</v>
      </c>
      <c r="H941" s="5" t="str">
        <f si="111" t="shared"/>
        <v>Scoring</v>
      </c>
      <c r="I941" s="5" t="str">
        <f si="112" t="shared"/>
        <v>12</v>
      </c>
      <c r="J941" s="5" t="str">
        <f si="113" t="shared"/>
        <v>7500</v>
      </c>
      <c r="K941" s="5" t="str">
        <f si="110" t="shared"/>
        <v>Scoring127500default_interest_rate</v>
      </c>
    </row>
    <row ht="15" r="942" spans="1:11" x14ac:dyDescent="0.25">
      <c r="A942" s="11" t="str">
        <f>0</f>
        <v>      "post_loan_debt_to_net_income": 0.5373091764705882,</v>
      </c>
      <c r="B942" s="8"/>
      <c r="C942" s="8" t="str">
        <f si="114" t="shared"/>
        <v>"default_apr": 0.3599,</v>
      </c>
      <c r="D942" s="8" t="str">
        <f si="117" t="shared"/>
        <v>"default_apr": 0.3599,</v>
      </c>
      <c r="E942" s="5" t="str">
        <f si="115" t="shared"/>
        <v>default_apr</v>
      </c>
      <c r="F942" s="5" t="str">
        <f si="116" t="shared"/>
        <v>0.3599</v>
      </c>
      <c r="H942" s="5" t="str">
        <f si="111" t="shared"/>
        <v>Scoring</v>
      </c>
      <c r="I942" s="5" t="str">
        <f si="112" t="shared"/>
        <v>12</v>
      </c>
      <c r="J942" s="5" t="str">
        <f si="113" t="shared"/>
        <v>7500</v>
      </c>
      <c r="K942" s="5" t="str">
        <f si="110" t="shared"/>
        <v>Scoring127500default_apr</v>
      </c>
    </row>
    <row ht="15" r="943" spans="1:11" x14ac:dyDescent="0.25">
      <c r="A943" s="11" t="str">
        <f>0</f>
        <v>      "default_interest_rate": 0.3599,</v>
      </c>
      <c r="B943" s="8"/>
      <c r="C943" s="8" t="str">
        <f si="114" t="shared"/>
        <v>"default_monthly_payment": 753.43,</v>
      </c>
      <c r="D943" s="8" t="str">
        <f si="117" t="shared"/>
        <v>"default_monthly_payment": 753.43,</v>
      </c>
      <c r="E943" s="5" t="str">
        <f si="115" t="shared"/>
        <v>default_monthly_payment</v>
      </c>
      <c r="F943" s="5" t="str">
        <f si="116" t="shared"/>
        <v>753.43</v>
      </c>
      <c r="H943" s="5" t="str">
        <f si="111" t="shared"/>
        <v>Scoring</v>
      </c>
      <c r="I943" s="5" t="str">
        <f si="112" t="shared"/>
        <v>12</v>
      </c>
      <c r="J943" s="5" t="str">
        <f si="113" t="shared"/>
        <v>7500</v>
      </c>
      <c r="K943" s="5" t="str">
        <f si="110" t="shared"/>
        <v>Scoring127500default_monthly_payment</v>
      </c>
    </row>
    <row ht="15" r="944" spans="1:11" x14ac:dyDescent="0.25">
      <c r="A944" s="11" t="str">
        <f>0</f>
        <v>      "default_apr": 0.3599,</v>
      </c>
      <c r="B944" s="8"/>
      <c r="C944" s="8" t="str">
        <f si="114" t="shared"/>
        <v>"marginal_offer": 2500,</v>
      </c>
      <c r="D944" s="8" t="str">
        <f si="117" t="shared"/>
        <v>"marginal_offer": 2500,</v>
      </c>
      <c r="E944" s="5" t="str">
        <f si="115" t="shared"/>
        <v>marginal_offer</v>
      </c>
      <c r="F944" s="5" t="str">
        <f si="116" t="shared"/>
        <v>2500</v>
      </c>
      <c r="H944" s="5" t="str">
        <f si="111" t="shared"/>
        <v>Scoring</v>
      </c>
      <c r="I944" s="5" t="str">
        <f si="112" t="shared"/>
        <v>12</v>
      </c>
      <c r="J944" s="5" t="str">
        <f si="113" t="shared"/>
        <v>7500</v>
      </c>
      <c r="K944" s="5" t="str">
        <f si="110" t="shared"/>
        <v>Scoring127500marginal_offer</v>
      </c>
    </row>
    <row ht="15" r="945" spans="1:11" x14ac:dyDescent="0.25">
      <c r="A945" s="11" t="str">
        <f>0</f>
        <v>      "default_monthly_payment": 652.97,</v>
      </c>
      <c r="B945" s="8"/>
      <c r="C945" s="8" t="str">
        <f si="114" t="shared"/>
        <v>"applicant": "5d86a12d252a3503df29a75a",</v>
      </c>
      <c r="D945" s="8" t="str">
        <f si="117" t="shared"/>
        <v>"applicant": "5d86a12d252a3503df29a75a",</v>
      </c>
      <c r="E945" s="5" t="str">
        <f si="115" t="shared"/>
        <v>applicant</v>
      </c>
      <c r="F945" s="5" t="str">
        <f si="116" t="shared"/>
        <v>5d86a12d252a3503df29a75a</v>
      </c>
      <c r="H945" s="5" t="str">
        <f si="111" t="shared"/>
        <v>Scoring</v>
      </c>
      <c r="I945" s="5" t="str">
        <f si="112" t="shared"/>
        <v/>
      </c>
      <c r="J945" s="5" t="str">
        <f si="113" t="shared"/>
        <v/>
      </c>
      <c r="K945" s="5" t="str">
        <f si="110" t="shared"/>
        <v>Scoringapplicant</v>
      </c>
    </row>
    <row ht="15" r="946" spans="1:11" x14ac:dyDescent="0.25">
      <c r="A946" s="11" t="str">
        <f>0</f>
        <v>      "pricing_grade": "Grade E",</v>
      </c>
      <c r="B946" s="8"/>
      <c r="C946" s="8" t="str">
        <f si="114" t="shared"/>
        <v>"product": "58f52e87924ecefde2ce3293"</v>
      </c>
      <c r="D946" s="8" t="str">
        <f si="117" t="shared"/>
        <v>"product": "58f52e87924ecefde2ce3293"</v>
      </c>
      <c r="E946" s="5" t="str">
        <f si="115" t="shared"/>
        <v>product</v>
      </c>
      <c r="F946" s="5" t="str">
        <f si="116" t="shared"/>
        <v>58f52e87924ecefde2ce3293</v>
      </c>
      <c r="H946" s="5" t="str">
        <f si="111" t="shared"/>
        <v>Scoring</v>
      </c>
      <c r="I946" s="5" t="str">
        <f si="112" t="shared"/>
        <v/>
      </c>
      <c r="J946" s="5" t="str">
        <f si="113" t="shared"/>
        <v/>
      </c>
      <c r="K946" s="5" t="str">
        <f si="110" t="shared"/>
        <v>Scoringproduct</v>
      </c>
    </row>
    <row ht="15" r="947" spans="1:11" x14ac:dyDescent="0.25">
      <c r="A947" s="11" t="str">
        <f>0</f>
        <v>      "marginal_offer": 0,</v>
      </c>
      <c r="B947" s="8"/>
      <c r="C947" s="8" t="str">
        <f si="114" t="shared"/>
        <v/>
      </c>
      <c r="D947" s="8" t="str">
        <f si="117" t="shared"/>
        <v/>
      </c>
      <c r="E947" s="5" t="str">
        <f si="115" t="shared"/>
        <v/>
      </c>
      <c r="F947" s="5" t="str">
        <f si="116" t="shared"/>
        <v/>
      </c>
      <c r="H947" s="5" t="str">
        <f si="111" t="shared"/>
        <v>Scoring</v>
      </c>
      <c r="I947" s="5" t="str">
        <f si="112" t="shared"/>
        <v/>
      </c>
      <c r="J947" s="5" t="str">
        <f si="113" t="shared"/>
        <v/>
      </c>
      <c r="K947" s="5" t="str">
        <f si="110" t="shared"/>
        <v>Scoring</v>
      </c>
    </row>
    <row ht="15" r="948" spans="1:11" x14ac:dyDescent="0.25">
      <c r="A948" s="11" t="str">
        <f>0</f>
        <v>      "payment_to_income": 0.4102429319371727,</v>
      </c>
      <c r="B948" s="8"/>
      <c r="C948" s="8" t="str">
        <f si="114" t="shared"/>
        <v/>
      </c>
      <c r="D948" s="8" t="str">
        <f si="117" t="shared"/>
        <v/>
      </c>
      <c r="E948" s="5" t="str">
        <f si="115" t="shared"/>
        <v/>
      </c>
      <c r="F948" s="5" t="str">
        <f si="116" t="shared"/>
        <v/>
      </c>
      <c r="H948" s="5" t="str">
        <f si="111" t="shared"/>
        <v>Scoring</v>
      </c>
      <c r="I948" s="5" t="str">
        <f si="112" t="shared"/>
        <v/>
      </c>
      <c r="J948" s="5" t="str">
        <f si="113" t="shared"/>
        <v/>
      </c>
      <c r="K948" s="5" t="str">
        <f si="110" t="shared"/>
        <v>Scoring</v>
      </c>
    </row>
    <row ht="15" r="949" spans="1:11" x14ac:dyDescent="0.25">
      <c r="A949" s="11" t="str">
        <f>0</f>
        <v>      "applicant": "5efa0973f3df2b0491a21f02",</v>
      </c>
      <c r="B949" s="8"/>
      <c r="C949" s="8" t="str">
        <f si="114" t="shared"/>
        <v>"model_code": "individual-credit-engine-mariner-12-month",</v>
      </c>
      <c r="D949" s="8" t="str">
        <f si="117" t="shared"/>
        <v>"model_code": "individual-credit-engine-mariner-12-month",</v>
      </c>
      <c r="E949" s="5" t="str">
        <f si="115" t="shared"/>
        <v>model_code</v>
      </c>
      <c r="F949" s="5" t="str">
        <f si="116" t="shared"/>
        <v>individual-credit-engine-mariner-12-month</v>
      </c>
      <c r="H949" s="5" t="str">
        <f si="111" t="shared"/>
        <v>Scoring</v>
      </c>
      <c r="I949" s="5" t="str">
        <f si="112" t="shared"/>
        <v>12</v>
      </c>
      <c r="J949" s="5" t="str">
        <f si="113" t="shared"/>
        <v>8000</v>
      </c>
      <c r="K949" s="5" t="str">
        <f si="110" t="shared"/>
        <v>Scoring128000model_code</v>
      </c>
    </row>
    <row ht="15" r="950" spans="1:11" x14ac:dyDescent="0.25">
      <c r="A950" s="11" t="str">
        <f>0</f>
        <v>      "product": "58f52e87924ecefde2ce3293"</v>
      </c>
      <c r="B950" s="8"/>
      <c r="C950" s="8" t="str">
        <f si="114" t="shared"/>
        <v>"amount_available": false,</v>
      </c>
      <c r="D950" s="8" t="str">
        <f si="117" t="shared"/>
        <v>"amount_available": false,</v>
      </c>
      <c r="E950" s="5" t="str">
        <f si="115" t="shared"/>
        <v>amount_available</v>
      </c>
      <c r="F950" s="5" t="str">
        <f si="116" t="shared"/>
        <v>false</v>
      </c>
      <c r="H950" s="5" t="str">
        <f si="111" t="shared"/>
        <v>Scoring</v>
      </c>
      <c r="I950" s="5" t="str">
        <f si="112" t="shared"/>
        <v>12</v>
      </c>
      <c r="J950" s="5" t="str">
        <f si="113" t="shared"/>
        <v>8000</v>
      </c>
      <c r="K950" s="5" t="str">
        <f si="110" t="shared"/>
        <v>Scoring128000amount_available</v>
      </c>
    </row>
    <row ht="15" r="951" spans="1:11" x14ac:dyDescent="0.25">
      <c r="A951" s="11" t="str">
        <f>0</f>
        <v>    },</v>
      </c>
      <c r="B951" s="8"/>
      <c r="C951" s="8" t="str">
        <f si="114" t="shared"/>
        <v>"cosigner_required": false,</v>
      </c>
      <c r="D951" s="8" t="str">
        <f si="117" t="shared"/>
        <v>"cosigner_required": false,</v>
      </c>
      <c r="E951" s="5" t="str">
        <f si="115" t="shared"/>
        <v>cosigner_required</v>
      </c>
      <c r="F951" s="5" t="str">
        <f si="116" t="shared"/>
        <v>false</v>
      </c>
      <c r="H951" s="5" t="str">
        <f si="111" t="shared"/>
        <v>Scoring</v>
      </c>
      <c r="I951" s="5" t="str">
        <f si="112" t="shared"/>
        <v>12</v>
      </c>
      <c r="J951" s="5" t="str">
        <f si="113" t="shared"/>
        <v>8000</v>
      </c>
      <c r="K951" s="5" t="str">
        <f si="110" t="shared"/>
        <v>Scoring128000cosigner_required</v>
      </c>
    </row>
    <row ht="15" r="952" spans="1:11" x14ac:dyDescent="0.25">
      <c r="A952" s="11" t="str">
        <f>0</f>
        <v>    {</v>
      </c>
      <c r="B952" s="8"/>
      <c r="C952" s="8" t="str">
        <f si="114" t="shared"/>
        <v>"apr_maximum": null,</v>
      </c>
      <c r="D952" s="8" t="str">
        <f si="117" t="shared"/>
        <v>"apr_maximum": null,</v>
      </c>
      <c r="E952" s="5" t="str">
        <f si="115" t="shared"/>
        <v>apr_maximum</v>
      </c>
      <c r="F952" s="5" t="str">
        <f si="116" t="shared"/>
        <v>null</v>
      </c>
      <c r="H952" s="5" t="str">
        <f si="111" t="shared"/>
        <v>Scoring</v>
      </c>
      <c r="I952" s="5" t="str">
        <f si="112" t="shared"/>
        <v>12</v>
      </c>
      <c r="J952" s="5" t="str">
        <f si="113" t="shared"/>
        <v>8000</v>
      </c>
      <c r="K952" s="5" t="str">
        <f si="110" t="shared"/>
        <v>Scoring128000apr_maximum</v>
      </c>
    </row>
    <row ht="15" r="953" spans="1:11" x14ac:dyDescent="0.25">
      <c r="A953" s="11" t="str">
        <f>0</f>
        <v>      "model_code": "individual-credit-engine-mariner-12-month",</v>
      </c>
      <c r="B953" s="8"/>
      <c r="C953" s="8" t="str">
        <f si="114" t="shared"/>
        <v>"loan_amount_minimum": null,</v>
      </c>
      <c r="D953" s="8" t="str">
        <f si="117" t="shared"/>
        <v>"loan_amount_minimum": null,</v>
      </c>
      <c r="E953" s="5" t="str">
        <f si="115" t="shared"/>
        <v>loan_amount_minimum</v>
      </c>
      <c r="F953" s="5" t="str">
        <f si="116" t="shared"/>
        <v>null</v>
      </c>
      <c r="H953" s="5" t="str">
        <f si="111" t="shared"/>
        <v>Scoring</v>
      </c>
      <c r="I953" s="5" t="str">
        <f si="112" t="shared"/>
        <v>12</v>
      </c>
      <c r="J953" s="5" t="str">
        <f si="113" t="shared"/>
        <v>8000</v>
      </c>
      <c r="K953" s="5" t="str">
        <f si="110" t="shared"/>
        <v>Scoring128000loan_amount_minimum</v>
      </c>
    </row>
    <row ht="15" r="954" spans="1:11" x14ac:dyDescent="0.25">
      <c r="A954" s="11" t="str">
        <f>0</f>
        <v>      "amount_available": false,</v>
      </c>
      <c r="B954" s="8"/>
      <c r="C954" s="8" t="str">
        <f si="114" t="shared"/>
        <v>"credit_bureau_fico_score_loan_amount_cap": null,</v>
      </c>
      <c r="D954" s="8" t="str">
        <f si="117" t="shared"/>
        <v>"credit_bureau_fico_score_loan_amount_cap": null,</v>
      </c>
      <c r="E954" s="5" t="str">
        <f si="115" t="shared"/>
        <v>credit_bureau_fico_score_loan_amount_cap</v>
      </c>
      <c r="F954" s="5" t="str">
        <f si="116" t="shared"/>
        <v>null</v>
      </c>
      <c r="H954" s="5" t="str">
        <f si="111" t="shared"/>
        <v>Scoring</v>
      </c>
      <c r="I954" s="5" t="str">
        <f si="112" t="shared"/>
        <v>12</v>
      </c>
      <c r="J954" s="5" t="str">
        <f si="113" t="shared"/>
        <v>8000</v>
      </c>
      <c r="K954" s="5" t="str">
        <f si="110" t="shared"/>
        <v>Scoring128000credit_bureau_fico_score_loan_amount_cap</v>
      </c>
    </row>
    <row ht="15" r="955" spans="1:11" x14ac:dyDescent="0.25">
      <c r="A955" s="11" t="str">
        <f>0</f>
        <v>      "cosigner_required": false,</v>
      </c>
      <c r="B955" s="8"/>
      <c r="C955" s="8" t="str">
        <f si="114" t="shared"/>
        <v>"full_score": 126,</v>
      </c>
      <c r="D955" s="8" t="str">
        <f si="117" t="shared"/>
        <v>"full_score": 126,</v>
      </c>
      <c r="E955" s="5" t="str">
        <f si="115" t="shared"/>
        <v>full_score</v>
      </c>
      <c r="F955" s="5" t="str">
        <f si="116" t="shared"/>
        <v>126</v>
      </c>
      <c r="H955" s="5" t="str">
        <f si="111" t="shared"/>
        <v>Scoring</v>
      </c>
      <c r="I955" s="5" t="str">
        <f si="112" t="shared"/>
        <v>12</v>
      </c>
      <c r="J955" s="5" t="str">
        <f si="113" t="shared"/>
        <v>8000</v>
      </c>
      <c r="K955" s="5" t="str">
        <f si="110" t="shared"/>
        <v>Scoring128000full_score</v>
      </c>
    </row>
    <row ht="15" r="956" spans="1:11" x14ac:dyDescent="0.25">
      <c r="A956" s="11" t="str">
        <f>0</f>
        <v>      "apr_maximum": null,</v>
      </c>
      <c r="B956" s="8"/>
      <c r="C956" s="8" t="str">
        <f si="114" t="shared"/>
        <v>"loan_amount": 8000,</v>
      </c>
      <c r="D956" s="8" t="str">
        <f si="117" t="shared"/>
        <v>"loan_amount": 8000,</v>
      </c>
      <c r="E956" s="5" t="str">
        <f si="115" t="shared"/>
        <v>loan_amount</v>
      </c>
      <c r="F956" s="5" t="str">
        <f si="116" t="shared"/>
        <v>8000</v>
      </c>
      <c r="H956" s="5" t="str">
        <f si="111" t="shared"/>
        <v>Scoring</v>
      </c>
      <c r="I956" s="5" t="str">
        <f si="112" t="shared"/>
        <v>12</v>
      </c>
      <c r="J956" s="5" t="str">
        <f si="113" t="shared"/>
        <v>8000</v>
      </c>
      <c r="K956" s="5" t="str">
        <f si="110" t="shared"/>
        <v>Scoring128000loan_amount</v>
      </c>
    </row>
    <row ht="15" r="957" spans="1:11" x14ac:dyDescent="0.25">
      <c r="A957" s="11" t="str">
        <f>0</f>
        <v>      "loan_amount_minimum": null,</v>
      </c>
      <c r="B957" s="8"/>
      <c r="C957" s="8" t="str">
        <f si="114" t="shared"/>
        <v>"annual_interest_rate": 0.3599,</v>
      </c>
      <c r="D957" s="8" t="str">
        <f si="117" t="shared"/>
        <v>"annual_interest_rate": 0.3599,</v>
      </c>
      <c r="E957" s="5" t="str">
        <f si="115" t="shared"/>
        <v>annual_interest_rate</v>
      </c>
      <c r="F957" s="5" t="str">
        <f si="116" t="shared"/>
        <v>0.3599</v>
      </c>
      <c r="H957" s="5" t="str">
        <f si="111" t="shared"/>
        <v>Scoring</v>
      </c>
      <c r="I957" s="5" t="str">
        <f si="112" t="shared"/>
        <v>12</v>
      </c>
      <c r="J957" s="5" t="str">
        <f si="113" t="shared"/>
        <v>8000</v>
      </c>
      <c r="K957" s="5" t="str">
        <f si="110" t="shared"/>
        <v>Scoring128000annual_interest_rate</v>
      </c>
    </row>
    <row ht="15" r="958" spans="1:11" x14ac:dyDescent="0.25">
      <c r="A958" s="11" t="str">
        <f>0</f>
        <v>      "credit_bureau_fico_score_loan_amount_cap": null,</v>
      </c>
      <c r="B958" s="8"/>
      <c r="C958" s="8" t="str">
        <f si="114" t="shared"/>
        <v>"origination_fee_rate": 0,</v>
      </c>
      <c r="D958" s="8" t="str">
        <f si="117" t="shared"/>
        <v>"origination_fee_rate": 0,</v>
      </c>
      <c r="E958" s="5" t="str">
        <f si="115" t="shared"/>
        <v>origination_fee_rate</v>
      </c>
      <c r="F958" s="5" t="str">
        <f si="116" t="shared"/>
        <v>0</v>
      </c>
      <c r="H958" s="5" t="str">
        <f si="111" t="shared"/>
        <v>Scoring</v>
      </c>
      <c r="I958" s="5" t="str">
        <f si="112" t="shared"/>
        <v>12</v>
      </c>
      <c r="J958" s="5" t="str">
        <f si="113" t="shared"/>
        <v>8000</v>
      </c>
      <c r="K958" s="5" t="str">
        <f si="110" t="shared"/>
        <v>Scoring128000origination_fee_rate</v>
      </c>
    </row>
    <row ht="15" r="959" spans="1:11" x14ac:dyDescent="0.25">
      <c r="A959" s="11" t="str">
        <f>0</f>
        <v>      "full_score": 175,</v>
      </c>
      <c r="B959" s="8"/>
      <c r="C959" s="8" t="str">
        <f si="114" t="shared"/>
        <v>"origination_fee_amount": 0,</v>
      </c>
      <c r="D959" s="8" t="str">
        <f si="117" t="shared"/>
        <v>"origination_fee_amount": 0,</v>
      </c>
      <c r="E959" s="5" t="str">
        <f si="115" t="shared"/>
        <v>origination_fee_amount</v>
      </c>
      <c r="F959" s="5" t="str">
        <f si="116" t="shared"/>
        <v>0</v>
      </c>
      <c r="H959" s="5" t="str">
        <f si="111" t="shared"/>
        <v>Scoring</v>
      </c>
      <c r="I959" s="5" t="str">
        <f si="112" t="shared"/>
        <v>12</v>
      </c>
      <c r="J959" s="5" t="str">
        <f si="113" t="shared"/>
        <v>8000</v>
      </c>
      <c r="K959" s="5" t="str">
        <f si="110" t="shared"/>
        <v>Scoring128000origination_fee_amount</v>
      </c>
    </row>
    <row ht="15" r="960" spans="1:11" x14ac:dyDescent="0.25">
      <c r="A960" s="11" t="str">
        <f>0</f>
        <v>      "loan_amount": 7000,</v>
      </c>
      <c r="B960" s="8"/>
      <c r="C960" s="8" t="str">
        <f si="114" t="shared"/>
        <v>"apr": 0.3599,</v>
      </c>
      <c r="D960" s="8" t="str">
        <f si="117" t="shared"/>
        <v>"apr": 0.3599,</v>
      </c>
      <c r="E960" s="5" t="str">
        <f si="115" t="shared"/>
        <v>apr</v>
      </c>
      <c r="F960" s="5" t="str">
        <f si="116" t="shared"/>
        <v>0.3599</v>
      </c>
      <c r="H960" s="5" t="str">
        <f si="111" t="shared"/>
        <v>Scoring</v>
      </c>
      <c r="I960" s="5" t="str">
        <f si="112" t="shared"/>
        <v>12</v>
      </c>
      <c r="J960" s="5" t="str">
        <f si="113" t="shared"/>
        <v>8000</v>
      </c>
      <c r="K960" s="5" t="str">
        <f si="110" t="shared"/>
        <v>Scoring128000apr</v>
      </c>
    </row>
    <row ht="15" r="961" spans="1:11" x14ac:dyDescent="0.25">
      <c r="A961" s="11" t="str">
        <f>0</f>
        <v>      "annual_interest_rate": 0.3599,</v>
      </c>
      <c r="B961" s="8"/>
      <c r="C961" s="8" t="str">
        <f si="114" t="shared"/>
        <v>"monthly_payment": 803.66,</v>
      </c>
      <c r="D961" s="8" t="str">
        <f si="117" t="shared"/>
        <v>"monthly_payment": 803.66,</v>
      </c>
      <c r="E961" s="5" t="str">
        <f si="115" t="shared"/>
        <v>monthly_payment</v>
      </c>
      <c r="F961" s="5" t="str">
        <f si="116" t="shared"/>
        <v>803.66</v>
      </c>
      <c r="H961" s="5" t="str">
        <f si="111" t="shared"/>
        <v>Scoring</v>
      </c>
      <c r="I961" s="5" t="str">
        <f si="112" t="shared"/>
        <v>12</v>
      </c>
      <c r="J961" s="5" t="str">
        <f si="113" t="shared"/>
        <v>8000</v>
      </c>
      <c r="K961" s="5" t="str">
        <f si="110" t="shared"/>
        <v>Scoring128000monthly_payment</v>
      </c>
    </row>
    <row ht="15" r="962" spans="1:11" x14ac:dyDescent="0.25">
      <c r="A962" s="11" t="str">
        <f>0</f>
        <v>      "origination_fee_rate": 0,</v>
      </c>
      <c r="B962" s="8"/>
      <c r="C962" s="8" t="str">
        <f si="114" t="shared"/>
        <v>"term": 12,</v>
      </c>
      <c r="D962" s="8" t="str">
        <f si="117" t="shared"/>
        <v>"term": 12,</v>
      </c>
      <c r="E962" s="5" t="str">
        <f si="115" t="shared"/>
        <v>term</v>
      </c>
      <c r="F962" s="5" t="str">
        <f si="116" t="shared"/>
        <v>12</v>
      </c>
      <c r="H962" s="5" t="str">
        <f si="111" t="shared"/>
        <v>Scoring</v>
      </c>
      <c r="I962" s="5" t="str">
        <f si="112" t="shared"/>
        <v>12</v>
      </c>
      <c r="J962" s="5" t="str">
        <f si="113" t="shared"/>
        <v>8000</v>
      </c>
      <c r="K962" s="5" t="str">
        <f si="110" t="shared"/>
        <v>Scoring128000term</v>
      </c>
    </row>
    <row ht="15" r="963" spans="1:11" x14ac:dyDescent="0.25">
      <c r="A963" s="11" t="str">
        <f>0</f>
        <v>      "origination_fee_amount": 0,</v>
      </c>
      <c r="B963" s="8"/>
      <c r="C963" s="8" t="str">
        <f si="114" t="shared"/>
        <v>"maximum_post_loan_detni": 0.5,</v>
      </c>
      <c r="D963" s="8" t="str">
        <f si="117" t="shared"/>
        <v>"maximum_post_loan_detni": 0.5,</v>
      </c>
      <c r="E963" s="5" t="str">
        <f si="115" t="shared"/>
        <v>maximum_post_loan_detni</v>
      </c>
      <c r="F963" s="5" t="str">
        <f si="116" t="shared"/>
        <v>0.5</v>
      </c>
      <c r="H963" s="5" t="str">
        <f si="111" t="shared"/>
        <v>Scoring</v>
      </c>
      <c r="I963" s="5" t="str">
        <f si="112" t="shared"/>
        <v>12</v>
      </c>
      <c r="J963" s="5" t="str">
        <f si="113" t="shared"/>
        <v>8000</v>
      </c>
      <c r="K963" s="5" t="str">
        <f si="110" t="shared"/>
        <v>Scoring128000maximum_post_loan_detni</v>
      </c>
    </row>
    <row ht="15" r="964" spans="1:11" x14ac:dyDescent="0.25">
      <c r="A964" s="11" t="str">
        <f>0</f>
        <v>      "apr": 0.3599,</v>
      </c>
      <c r="B964" s="8"/>
      <c r="C964" s="8" t="str">
        <f si="114" t="shared"/>
        <v>"post_loan_debt_to_income": 0.278649,</v>
      </c>
      <c r="D964" s="8" t="str">
        <f si="117" t="shared"/>
        <v>"post_loan_debt_to_income": 0.278649,</v>
      </c>
      <c r="E964" s="5" t="str">
        <f si="115" t="shared"/>
        <v>post_loan_debt_to_income</v>
      </c>
      <c r="F964" s="5" t="str">
        <f si="116" t="shared"/>
        <v>0.278649</v>
      </c>
      <c r="H964" s="5" t="str">
        <f si="111" t="shared"/>
        <v>Scoring</v>
      </c>
      <c r="I964" s="5" t="str">
        <f si="112" t="shared"/>
        <v>12</v>
      </c>
      <c r="J964" s="5" t="str">
        <f si="113" t="shared"/>
        <v>8000</v>
      </c>
      <c r="K964" s="5" t="str">
        <f si="110" t="shared"/>
        <v>Scoring128000post_loan_debt_to_income</v>
      </c>
    </row>
    <row ht="15" r="965" spans="1:11" x14ac:dyDescent="0.25">
      <c r="A965" s="11" t="str">
        <f>0</f>
        <v>      "monthly_payment": 703.2,</v>
      </c>
      <c r="B965" s="8"/>
      <c r="C965" s="8" t="str">
        <f si="114" t="shared"/>
        <v>"post_loan_debt_and_expenses_to_net_income": 0.551532,</v>
      </c>
      <c r="D965" s="8" t="str">
        <f si="117" t="shared"/>
        <v>"post_loan_debt_and_expenses_to_net_income": 0.551532,</v>
      </c>
      <c r="E965" s="5" t="str">
        <f si="115" t="shared"/>
        <v>post_loan_debt_and_expenses_to_net_income</v>
      </c>
      <c r="F965" s="5" t="str">
        <f si="116" t="shared"/>
        <v>0.551532</v>
      </c>
      <c r="H965" s="5" t="str">
        <f si="111" t="shared"/>
        <v>Scoring</v>
      </c>
      <c r="I965" s="5" t="str">
        <f si="112" t="shared"/>
        <v>12</v>
      </c>
      <c r="J965" s="5" t="str">
        <f si="113" t="shared"/>
        <v>8000</v>
      </c>
      <c r="K965" s="5" t="str">
        <f si="110" t="shared"/>
        <v>Scoring128000post_loan_debt_and_expenses_to_net_income</v>
      </c>
    </row>
    <row ht="15" r="966" spans="1:11" x14ac:dyDescent="0.25">
      <c r="A966" s="11" t="str">
        <f>0</f>
        <v>      "term": 12,</v>
      </c>
      <c r="B966" s="8"/>
      <c r="C966" s="8" t="str">
        <f si="114" t="shared"/>
        <v>"post_loan_debt_to_net_income": 0.371532,</v>
      </c>
      <c r="D966" s="8" t="str">
        <f si="117" t="shared"/>
        <v>"post_loan_debt_to_net_income": 0.371532,</v>
      </c>
      <c r="E966" s="5" t="str">
        <f si="115" t="shared"/>
        <v>post_loan_debt_to_net_income</v>
      </c>
      <c r="F966" s="5" t="str">
        <f si="116" t="shared"/>
        <v>0.371532</v>
      </c>
      <c r="H966" s="5" t="str">
        <f si="111" t="shared"/>
        <v>Scoring</v>
      </c>
      <c r="I966" s="5" t="str">
        <f si="112" t="shared"/>
        <v>12</v>
      </c>
      <c r="J966" s="5" t="str">
        <f si="113" t="shared"/>
        <v>8000</v>
      </c>
      <c r="K966" s="5" t="str">
        <f si="110" t="shared"/>
        <v>Scoring128000post_loan_debt_to_net_income</v>
      </c>
    </row>
    <row ht="15" r="967" spans="1:11" x14ac:dyDescent="0.25">
      <c r="A967" s="11" t="str">
        <f>0</f>
        <v>      "maximum_post_loan_detni": 0.5,</v>
      </c>
      <c r="B967" s="8"/>
      <c r="C967" s="8" t="str">
        <f si="114" t="shared"/>
        <v>"default_interest_rate": 0.3599,</v>
      </c>
      <c r="D967" s="8" t="str">
        <f si="117" t="shared"/>
        <v>"default_interest_rate": 0.3599,</v>
      </c>
      <c r="E967" s="5" t="str">
        <f si="115" t="shared"/>
        <v>default_interest_rate</v>
      </c>
      <c r="F967" s="5" t="str">
        <f si="116" t="shared"/>
        <v>0.3599</v>
      </c>
      <c r="H967" s="5" t="str">
        <f si="111" t="shared"/>
        <v>Scoring</v>
      </c>
      <c r="I967" s="5" t="str">
        <f si="112" t="shared"/>
        <v>12</v>
      </c>
      <c r="J967" s="5" t="str">
        <f si="113" t="shared"/>
        <v>8000</v>
      </c>
      <c r="K967" s="5" t="str">
        <f si="110" t="shared"/>
        <v>Scoring128000default_interest_rate</v>
      </c>
    </row>
    <row ht="15" r="968" spans="1:11" x14ac:dyDescent="0.25">
      <c r="A968" s="11" t="str">
        <f>0</f>
        <v>      "post_loan_debt_to_income": 0.46876799999999996,</v>
      </c>
      <c r="B968" s="8"/>
      <c r="C968" s="8" t="str">
        <f si="114" t="shared"/>
        <v>"default_apr": 0.3599,</v>
      </c>
      <c r="D968" s="8" t="str">
        <f si="117" t="shared"/>
        <v>"default_apr": 0.3599,</v>
      </c>
      <c r="E968" s="5" t="str">
        <f si="115" t="shared"/>
        <v>default_apr</v>
      </c>
      <c r="F968" s="5" t="str">
        <f si="116" t="shared"/>
        <v>0.3599</v>
      </c>
      <c r="H968" s="5" t="str">
        <f si="111" t="shared"/>
        <v>Scoring</v>
      </c>
      <c r="I968" s="5" t="str">
        <f si="112" t="shared"/>
        <v>12</v>
      </c>
      <c r="J968" s="5" t="str">
        <f si="113" t="shared"/>
        <v>8000</v>
      </c>
      <c r="K968" s="5" t="str">
        <f si="110" t="shared"/>
        <v>Scoring128000default_apr</v>
      </c>
    </row>
    <row ht="15" r="969" spans="1:11" x14ac:dyDescent="0.25">
      <c r="A969" s="11" t="str">
        <f>0</f>
        <v>      "post_loan_debt_and_expenses_to_net_income": 0.7491388235294116,</v>
      </c>
      <c r="B969" s="8"/>
      <c r="C969" s="8" t="str">
        <f si="114" t="shared"/>
        <v>"default_monthly_payment": 803.66,</v>
      </c>
      <c r="D969" s="8" t="str">
        <f si="117" t="shared"/>
        <v>"default_monthly_payment": 803.66,</v>
      </c>
      <c r="E969" s="5" t="str">
        <f si="115" t="shared"/>
        <v>default_monthly_payment</v>
      </c>
      <c r="F969" s="5" t="str">
        <f si="116" t="shared"/>
        <v>803.66</v>
      </c>
      <c r="H969" s="5" t="str">
        <f si="111" t="shared"/>
        <v>Scoring</v>
      </c>
      <c r="I969" s="5" t="str">
        <f si="112" t="shared"/>
        <v>12</v>
      </c>
      <c r="J969" s="5" t="str">
        <f si="113" t="shared"/>
        <v>8000</v>
      </c>
      <c r="K969" s="5" t="str">
        <f si="110" t="shared"/>
        <v>Scoring128000default_monthly_payment</v>
      </c>
    </row>
    <row ht="15" r="970" spans="1:11" x14ac:dyDescent="0.25">
      <c r="A970" s="11" t="str">
        <f>0</f>
        <v>      "post_loan_debt_to_net_income": 0.5514917647058823,</v>
      </c>
      <c r="B970" s="8"/>
      <c r="C970" s="8" t="str">
        <f si="114" t="shared"/>
        <v>"marginal_offer": 2500,</v>
      </c>
      <c r="D970" s="8" t="str">
        <f si="117" t="shared"/>
        <v>"marginal_offer": 2500,</v>
      </c>
      <c r="E970" s="5" t="str">
        <f si="115" t="shared"/>
        <v>marginal_offer</v>
      </c>
      <c r="F970" s="5" t="str">
        <f si="116" t="shared"/>
        <v>2500</v>
      </c>
      <c r="H970" s="5" t="str">
        <f si="111" t="shared"/>
        <v>Scoring</v>
      </c>
      <c r="I970" s="5" t="str">
        <f si="112" t="shared"/>
        <v>12</v>
      </c>
      <c r="J970" s="5" t="str">
        <f si="113" t="shared"/>
        <v>8000</v>
      </c>
      <c r="K970" s="5" t="str">
        <f si="110" t="shared"/>
        <v>Scoring128000marginal_offer</v>
      </c>
    </row>
    <row ht="15" r="971" spans="1:11" x14ac:dyDescent="0.25">
      <c r="A971" s="11" t="str">
        <f>0</f>
        <v>      "default_interest_rate": 0.3599,</v>
      </c>
      <c r="B971" s="8"/>
      <c r="C971" s="8" t="str">
        <f si="114" t="shared"/>
        <v>"applicant": "5d86a12d252a3503df29a75a",</v>
      </c>
      <c r="D971" s="8" t="str">
        <f si="117" t="shared"/>
        <v>"applicant": "5d86a12d252a3503df29a75a",</v>
      </c>
      <c r="E971" s="5" t="str">
        <f si="115" t="shared"/>
        <v>applicant</v>
      </c>
      <c r="F971" s="5" t="str">
        <f si="116" t="shared"/>
        <v>5d86a12d252a3503df29a75a</v>
      </c>
      <c r="H971" s="5" t="str">
        <f si="111" t="shared"/>
        <v>Scoring</v>
      </c>
      <c r="I971" s="5" t="str">
        <f si="112" t="shared"/>
        <v/>
      </c>
      <c r="J971" s="5" t="str">
        <f si="113" t="shared"/>
        <v/>
      </c>
      <c r="K971" s="5" t="str">
        <f si="110" t="shared"/>
        <v>Scoringapplicant</v>
      </c>
    </row>
    <row ht="15" r="972" spans="1:11" x14ac:dyDescent="0.25">
      <c r="A972" s="11" t="str">
        <f>0</f>
        <v>      "default_apr": 0.3599,</v>
      </c>
      <c r="B972" s="8"/>
      <c r="C972" s="8" t="str">
        <f si="114" t="shared"/>
        <v>"product": "58f52e87924ecefde2ce3293"</v>
      </c>
      <c r="D972" s="8" t="str">
        <f si="117" t="shared"/>
        <v>"product": "58f52e87924ecefde2ce3293"</v>
      </c>
      <c r="E972" s="5" t="str">
        <f si="115" t="shared"/>
        <v>product</v>
      </c>
      <c r="F972" s="5" t="str">
        <f si="116" t="shared"/>
        <v>58f52e87924ecefde2ce3293</v>
      </c>
      <c r="H972" s="5" t="str">
        <f si="111" t="shared"/>
        <v>Scoring</v>
      </c>
      <c r="I972" s="5" t="str">
        <f si="112" t="shared"/>
        <v/>
      </c>
      <c r="J972" s="5" t="str">
        <f si="113" t="shared"/>
        <v/>
      </c>
      <c r="K972" s="5" t="str">
        <f si="110" t="shared"/>
        <v>Scoringproduct</v>
      </c>
    </row>
    <row ht="15" r="973" spans="1:11" x14ac:dyDescent="0.25">
      <c r="A973" s="11" t="str">
        <f>0</f>
        <v>      "default_monthly_payment": 703.2,</v>
      </c>
      <c r="B973" s="8"/>
      <c r="C973" s="8" t="str">
        <f si="114" t="shared"/>
        <v/>
      </c>
      <c r="D973" s="8" t="str">
        <f si="117" t="shared"/>
        <v/>
      </c>
      <c r="E973" s="5" t="str">
        <f si="115" t="shared"/>
        <v/>
      </c>
      <c r="F973" s="5" t="str">
        <f si="116" t="shared"/>
        <v/>
      </c>
      <c r="H973" s="5" t="str">
        <f si="111" t="shared"/>
        <v>Scoring</v>
      </c>
      <c r="I973" s="5" t="str">
        <f si="112" t="shared"/>
        <v/>
      </c>
      <c r="J973" s="5" t="str">
        <f si="113" t="shared"/>
        <v/>
      </c>
      <c r="K973" s="5" t="str">
        <f si="110" t="shared"/>
        <v>Scoring</v>
      </c>
    </row>
    <row ht="15" r="974" spans="1:11" x14ac:dyDescent="0.25">
      <c r="A974" s="11" t="str">
        <f>0</f>
        <v>      "pricing_grade": "Grade E",</v>
      </c>
      <c r="B974" s="8"/>
      <c r="C974" s="8" t="str">
        <f si="114" t="shared"/>
        <v/>
      </c>
      <c r="D974" s="8" t="str">
        <f si="117" t="shared"/>
        <v/>
      </c>
      <c r="E974" s="5" t="str">
        <f si="115" t="shared"/>
        <v/>
      </c>
      <c r="F974" s="5" t="str">
        <f si="116" t="shared"/>
        <v/>
      </c>
      <c r="H974" s="5" t="str">
        <f si="111" t="shared"/>
        <v>Scoring</v>
      </c>
      <c r="I974" s="5" t="str">
        <f si="112" t="shared"/>
        <v/>
      </c>
      <c r="J974" s="5" t="str">
        <f si="113" t="shared"/>
        <v/>
      </c>
      <c r="K974" s="5" t="str">
        <f si="110" t="shared"/>
        <v>Scoring</v>
      </c>
    </row>
    <row ht="15" r="975" spans="1:11" x14ac:dyDescent="0.25">
      <c r="A975" s="11" t="str">
        <f>0</f>
        <v>      "marginal_offer": 0,</v>
      </c>
      <c r="B975" s="8"/>
      <c r="C975" s="8" t="str">
        <f si="114" t="shared"/>
        <v>"model_code": "individual-credit-engine-mariner-12-month",</v>
      </c>
      <c r="D975" s="8" t="str">
        <f si="117" t="shared"/>
        <v>"model_code": "individual-credit-engine-mariner-12-month",</v>
      </c>
      <c r="E975" s="5" t="str">
        <f si="115" t="shared"/>
        <v>model_code</v>
      </c>
      <c r="F975" s="5" t="str">
        <f si="116" t="shared"/>
        <v>individual-credit-engine-mariner-12-month</v>
      </c>
      <c r="H975" s="5" t="str">
        <f si="111" t="shared"/>
        <v>Scoring</v>
      </c>
      <c r="I975" s="5" t="str">
        <f si="112" t="shared"/>
        <v>12</v>
      </c>
      <c r="J975" s="5" t="str">
        <f si="113" t="shared"/>
        <v>8500</v>
      </c>
      <c r="K975" s="5" t="str">
        <f si="110" t="shared"/>
        <v>Scoring128500model_code</v>
      </c>
    </row>
    <row ht="15" r="976" spans="1:11" x14ac:dyDescent="0.25">
      <c r="A976" s="11" t="str">
        <f>0</f>
        <v>      "payment_to_income": 0.4418010471204188,</v>
      </c>
      <c r="B976" s="8"/>
      <c r="C976" s="8" t="str">
        <f si="114" t="shared"/>
        <v>"amount_available": false,</v>
      </c>
      <c r="D976" s="8" t="str">
        <f si="117" t="shared"/>
        <v>"amount_available": false,</v>
      </c>
      <c r="E976" s="5" t="str">
        <f si="115" t="shared"/>
        <v>amount_available</v>
      </c>
      <c r="F976" s="5" t="str">
        <f si="116" t="shared"/>
        <v>false</v>
      </c>
      <c r="H976" s="5" t="str">
        <f si="111" t="shared"/>
        <v>Scoring</v>
      </c>
      <c r="I976" s="5" t="str">
        <f si="112" t="shared"/>
        <v>12</v>
      </c>
      <c r="J976" s="5" t="str">
        <f si="113" t="shared"/>
        <v>8500</v>
      </c>
      <c r="K976" s="5" t="str">
        <f si="110" t="shared"/>
        <v>Scoring128500amount_available</v>
      </c>
    </row>
    <row ht="15" r="977" spans="1:11" x14ac:dyDescent="0.25">
      <c r="A977" s="11" t="str">
        <f>0</f>
        <v>      "applicant": "5efa0973f3df2b0491a21f02",</v>
      </c>
      <c r="B977" s="8"/>
      <c r="C977" s="8" t="str">
        <f si="114" t="shared"/>
        <v>"cosigner_required": false,</v>
      </c>
      <c r="D977" s="8" t="str">
        <f si="117" t="shared"/>
        <v>"cosigner_required": false,</v>
      </c>
      <c r="E977" s="5" t="str">
        <f si="115" t="shared"/>
        <v>cosigner_required</v>
      </c>
      <c r="F977" s="5" t="str">
        <f si="116" t="shared"/>
        <v>false</v>
      </c>
      <c r="H977" s="5" t="str">
        <f si="111" t="shared"/>
        <v>Scoring</v>
      </c>
      <c r="I977" s="5" t="str">
        <f si="112" t="shared"/>
        <v>12</v>
      </c>
      <c r="J977" s="5" t="str">
        <f si="113" t="shared"/>
        <v>8500</v>
      </c>
      <c r="K977" s="5" t="str">
        <f si="110" t="shared"/>
        <v>Scoring128500cosigner_required</v>
      </c>
    </row>
    <row ht="15" r="978" spans="1:11" x14ac:dyDescent="0.25">
      <c r="A978" s="11" t="str">
        <f>0</f>
        <v>      "product": "58f52e87924ecefde2ce3293"</v>
      </c>
      <c r="B978" s="8"/>
      <c r="C978" s="8" t="str">
        <f si="114" t="shared"/>
        <v>"apr_maximum": null,</v>
      </c>
      <c r="D978" s="8" t="str">
        <f si="117" t="shared"/>
        <v>"apr_maximum": null,</v>
      </c>
      <c r="E978" s="5" t="str">
        <f si="115" t="shared"/>
        <v>apr_maximum</v>
      </c>
      <c r="F978" s="5" t="str">
        <f si="116" t="shared"/>
        <v>null</v>
      </c>
      <c r="H978" s="5" t="str">
        <f si="111" t="shared"/>
        <v>Scoring</v>
      </c>
      <c r="I978" s="5" t="str">
        <f si="112" t="shared"/>
        <v>12</v>
      </c>
      <c r="J978" s="5" t="str">
        <f si="113" t="shared"/>
        <v>8500</v>
      </c>
      <c r="K978" s="5" t="str">
        <f si="110" t="shared"/>
        <v>Scoring128500apr_maximum</v>
      </c>
    </row>
    <row ht="15" r="979" spans="1:11" x14ac:dyDescent="0.25">
      <c r="A979" s="11" t="str">
        <f>0</f>
        <v>    },</v>
      </c>
      <c r="B979" s="8"/>
      <c r="C979" s="8" t="str">
        <f si="114" t="shared"/>
        <v>"loan_amount_minimum": null,</v>
      </c>
      <c r="D979" s="8" t="str">
        <f si="117" t="shared"/>
        <v>"loan_amount_minimum": null,</v>
      </c>
      <c r="E979" s="5" t="str">
        <f si="115" t="shared"/>
        <v>loan_amount_minimum</v>
      </c>
      <c r="F979" s="5" t="str">
        <f si="116" t="shared"/>
        <v>null</v>
      </c>
      <c r="H979" s="5" t="str">
        <f si="111" t="shared"/>
        <v>Scoring</v>
      </c>
      <c r="I979" s="5" t="str">
        <f si="112" t="shared"/>
        <v>12</v>
      </c>
      <c r="J979" s="5" t="str">
        <f si="113" t="shared"/>
        <v>8500</v>
      </c>
      <c r="K979" s="5" t="str">
        <f si="110" t="shared"/>
        <v>Scoring128500loan_amount_minimum</v>
      </c>
    </row>
    <row ht="15" r="980" spans="1:11" x14ac:dyDescent="0.25">
      <c r="A980" s="11" t="str">
        <f>0</f>
        <v>    {</v>
      </c>
      <c r="B980" s="8"/>
      <c r="C980" s="8" t="str">
        <f si="114" t="shared"/>
        <v>"credit_bureau_fico_score_loan_amount_cap": null,</v>
      </c>
      <c r="D980" s="8" t="str">
        <f si="117" t="shared"/>
        <v>"credit_bureau_fico_score_loan_amount_cap": null,</v>
      </c>
      <c r="E980" s="5" t="str">
        <f si="115" t="shared"/>
        <v>credit_bureau_fico_score_loan_amount_cap</v>
      </c>
      <c r="F980" s="5" t="str">
        <f si="116" t="shared"/>
        <v>null</v>
      </c>
      <c r="H980" s="5" t="str">
        <f si="111" t="shared"/>
        <v>Scoring</v>
      </c>
      <c r="I980" s="5" t="str">
        <f si="112" t="shared"/>
        <v>12</v>
      </c>
      <c r="J980" s="5" t="str">
        <f si="113" t="shared"/>
        <v>8500</v>
      </c>
      <c r="K980" s="5" t="str">
        <f si="110" t="shared"/>
        <v>Scoring128500credit_bureau_fico_score_loan_amount_cap</v>
      </c>
    </row>
    <row ht="15" r="981" spans="1:11" x14ac:dyDescent="0.25">
      <c r="A981" s="11" t="str">
        <f>0</f>
        <v>      "model_code": "individual-credit-engine-mariner-12-month",</v>
      </c>
      <c r="B981" s="8"/>
      <c r="C981" s="8" t="str">
        <f si="114" t="shared"/>
        <v>"full_score": 126,</v>
      </c>
      <c r="D981" s="8" t="str">
        <f si="117" t="shared"/>
        <v>"full_score": 126,</v>
      </c>
      <c r="E981" s="5" t="str">
        <f si="115" t="shared"/>
        <v>full_score</v>
      </c>
      <c r="F981" s="5" t="str">
        <f si="116" t="shared"/>
        <v>126</v>
      </c>
      <c r="H981" s="5" t="str">
        <f si="111" t="shared"/>
        <v>Scoring</v>
      </c>
      <c r="I981" s="5" t="str">
        <f si="112" t="shared"/>
        <v>12</v>
      </c>
      <c r="J981" s="5" t="str">
        <f si="113" t="shared"/>
        <v>8500</v>
      </c>
      <c r="K981" s="5" t="str">
        <f si="110" t="shared"/>
        <v>Scoring128500full_score</v>
      </c>
    </row>
    <row ht="15" r="982" spans="1:11" x14ac:dyDescent="0.25">
      <c r="A982" s="11" t="str">
        <f>0</f>
        <v>      "amount_available": false,</v>
      </c>
      <c r="B982" s="8"/>
      <c r="C982" s="8" t="str">
        <f si="114" t="shared"/>
        <v>"loan_amount": 8500,</v>
      </c>
      <c r="D982" s="8" t="str">
        <f si="117" t="shared"/>
        <v>"loan_amount": 8500,</v>
      </c>
      <c r="E982" s="5" t="str">
        <f si="115" t="shared"/>
        <v>loan_amount</v>
      </c>
      <c r="F982" s="5" t="str">
        <f si="116" t="shared"/>
        <v>8500</v>
      </c>
      <c r="H982" s="5" t="str">
        <f si="111" t="shared"/>
        <v>Scoring</v>
      </c>
      <c r="I982" s="5" t="str">
        <f si="112" t="shared"/>
        <v>12</v>
      </c>
      <c r="J982" s="5" t="str">
        <f si="113" t="shared"/>
        <v>8500</v>
      </c>
      <c r="K982" s="5" t="str">
        <f si="110" t="shared"/>
        <v>Scoring128500loan_amount</v>
      </c>
    </row>
    <row ht="15" r="983" spans="1:11" x14ac:dyDescent="0.25">
      <c r="A983" s="11" t="str">
        <f>0</f>
        <v>      "cosigner_required": false,</v>
      </c>
      <c r="B983" s="8"/>
      <c r="C983" s="8" t="str">
        <f si="114" t="shared"/>
        <v>"annual_interest_rate": 0.3599,</v>
      </c>
      <c r="D983" s="8" t="str">
        <f si="117" t="shared"/>
        <v>"annual_interest_rate": 0.3599,</v>
      </c>
      <c r="E983" s="5" t="str">
        <f si="115" t="shared"/>
        <v>annual_interest_rate</v>
      </c>
      <c r="F983" s="5" t="str">
        <f si="116" t="shared"/>
        <v>0.3599</v>
      </c>
      <c r="H983" s="5" t="str">
        <f si="111" t="shared"/>
        <v>Scoring</v>
      </c>
      <c r="I983" s="5" t="str">
        <f si="112" t="shared"/>
        <v>12</v>
      </c>
      <c r="J983" s="5" t="str">
        <f si="113" t="shared"/>
        <v>8500</v>
      </c>
      <c r="K983" s="5" t="str">
        <f si="110" t="shared"/>
        <v>Scoring128500annual_interest_rate</v>
      </c>
    </row>
    <row ht="15" r="984" spans="1:11" x14ac:dyDescent="0.25">
      <c r="A984" s="11" t="str">
        <f>0</f>
        <v>      "apr_maximum": null,</v>
      </c>
      <c r="B984" s="8"/>
      <c r="C984" s="8" t="str">
        <f si="114" t="shared"/>
        <v>"origination_fee_rate": 0,</v>
      </c>
      <c r="D984" s="8" t="str">
        <f si="117" t="shared"/>
        <v>"origination_fee_rate": 0,</v>
      </c>
      <c r="E984" s="5" t="str">
        <f si="115" t="shared"/>
        <v>origination_fee_rate</v>
      </c>
      <c r="F984" s="5" t="str">
        <f si="116" t="shared"/>
        <v>0</v>
      </c>
      <c r="H984" s="5" t="str">
        <f si="111" t="shared"/>
        <v>Scoring</v>
      </c>
      <c r="I984" s="5" t="str">
        <f si="112" t="shared"/>
        <v>12</v>
      </c>
      <c r="J984" s="5" t="str">
        <f si="113" t="shared"/>
        <v>8500</v>
      </c>
      <c r="K984" s="5" t="str">
        <f si="110" t="shared"/>
        <v>Scoring128500origination_fee_rate</v>
      </c>
    </row>
    <row ht="15" r="985" spans="1:11" x14ac:dyDescent="0.25">
      <c r="A985" s="11" t="str">
        <f>0</f>
        <v>      "loan_amount_minimum": null,</v>
      </c>
      <c r="B985" s="8"/>
      <c r="C985" s="8" t="str">
        <f si="114" t="shared"/>
        <v>"origination_fee_amount": 0,</v>
      </c>
      <c r="D985" s="8" t="str">
        <f si="117" t="shared"/>
        <v>"origination_fee_amount": 0,</v>
      </c>
      <c r="E985" s="5" t="str">
        <f si="115" t="shared"/>
        <v>origination_fee_amount</v>
      </c>
      <c r="F985" s="5" t="str">
        <f si="116" t="shared"/>
        <v>0</v>
      </c>
      <c r="H985" s="5" t="str">
        <f si="111" t="shared"/>
        <v>Scoring</v>
      </c>
      <c r="I985" s="5" t="str">
        <f si="112" t="shared"/>
        <v>12</v>
      </c>
      <c r="J985" s="5" t="str">
        <f si="113" t="shared"/>
        <v>8500</v>
      </c>
      <c r="K985" s="5" t="str">
        <f si="110" t="shared"/>
        <v>Scoring128500origination_fee_amount</v>
      </c>
    </row>
    <row ht="15" r="986" spans="1:11" x14ac:dyDescent="0.25">
      <c r="A986" s="11" t="str">
        <f>0</f>
        <v>      "credit_bureau_fico_score_loan_amount_cap": null,</v>
      </c>
      <c r="B986" s="8"/>
      <c r="C986" s="8" t="str">
        <f si="114" t="shared"/>
        <v>"apr": 0.3599,</v>
      </c>
      <c r="D986" s="8" t="str">
        <f si="117" t="shared"/>
        <v>"apr": 0.3599,</v>
      </c>
      <c r="E986" s="5" t="str">
        <f si="115" t="shared"/>
        <v>apr</v>
      </c>
      <c r="F986" s="5" t="str">
        <f si="116" t="shared"/>
        <v>0.3599</v>
      </c>
      <c r="H986" s="5" t="str">
        <f si="111" t="shared"/>
        <v>Scoring</v>
      </c>
      <c r="I986" s="5" t="str">
        <f si="112" t="shared"/>
        <v>12</v>
      </c>
      <c r="J986" s="5" t="str">
        <f si="113" t="shared"/>
        <v>8500</v>
      </c>
      <c r="K986" s="5" t="str">
        <f si="110" t="shared"/>
        <v>Scoring128500apr</v>
      </c>
    </row>
    <row ht="15" r="987" spans="1:11" x14ac:dyDescent="0.25">
      <c r="A987" s="11" t="str">
        <f>0</f>
        <v>      "full_score": 175,</v>
      </c>
      <c r="B987" s="8"/>
      <c r="C987" s="8" t="str">
        <f si="114" t="shared"/>
        <v>"monthly_payment": 853.89,</v>
      </c>
      <c r="D987" s="8" t="str">
        <f si="117" t="shared"/>
        <v>"monthly_payment": 853.89,</v>
      </c>
      <c r="E987" s="5" t="str">
        <f si="115" t="shared"/>
        <v>monthly_payment</v>
      </c>
      <c r="F987" s="5" t="str">
        <f si="116" t="shared"/>
        <v>853.89</v>
      </c>
      <c r="H987" s="5" t="str">
        <f si="111" t="shared"/>
        <v>Scoring</v>
      </c>
      <c r="I987" s="5" t="str">
        <f si="112" t="shared"/>
        <v>12</v>
      </c>
      <c r="J987" s="5" t="str">
        <f si="113" t="shared"/>
        <v>8500</v>
      </c>
      <c r="K987" s="5" t="str">
        <f si="110" t="shared"/>
        <v>Scoring128500monthly_payment</v>
      </c>
    </row>
    <row ht="15" r="988" spans="1:11" x14ac:dyDescent="0.25">
      <c r="A988" s="11" t="str">
        <f>0</f>
        <v>      "loan_amount": 7500,</v>
      </c>
      <c r="B988" s="8"/>
      <c r="C988" s="8" t="str">
        <f si="114" t="shared"/>
        <v>"term": 12,</v>
      </c>
      <c r="D988" s="8" t="str">
        <f si="117" t="shared"/>
        <v>"term": 12,</v>
      </c>
      <c r="E988" s="5" t="str">
        <f si="115" t="shared"/>
        <v>term</v>
      </c>
      <c r="F988" s="5" t="str">
        <f si="116" t="shared"/>
        <v>12</v>
      </c>
      <c r="H988" s="5" t="str">
        <f si="111" t="shared"/>
        <v>Scoring</v>
      </c>
      <c r="I988" s="5" t="str">
        <f si="112" t="shared"/>
        <v>12</v>
      </c>
      <c r="J988" s="5" t="str">
        <f si="113" t="shared"/>
        <v>8500</v>
      </c>
      <c r="K988" s="5" t="str">
        <f si="110" t="shared"/>
        <v>Scoring128500term</v>
      </c>
    </row>
    <row ht="15" r="989" spans="1:11" x14ac:dyDescent="0.25">
      <c r="A989" s="11" t="str">
        <f>0</f>
        <v>      "annual_interest_rate": 0.3599,</v>
      </c>
      <c r="B989" s="8"/>
      <c r="C989" s="8" t="str">
        <f si="114" t="shared"/>
        <v>"maximum_post_loan_detni": 0.5,</v>
      </c>
      <c r="D989" s="8" t="str">
        <f si="117" t="shared"/>
        <v>"maximum_post_loan_detni": 0.5,</v>
      </c>
      <c r="E989" s="5" t="str">
        <f si="115" t="shared"/>
        <v>maximum_post_loan_detni</v>
      </c>
      <c r="F989" s="5" t="str">
        <f si="116" t="shared"/>
        <v>0.5</v>
      </c>
      <c r="H989" s="5" t="str">
        <f si="111" t="shared"/>
        <v>Scoring</v>
      </c>
      <c r="I989" s="5" t="str">
        <f si="112" t="shared"/>
        <v>12</v>
      </c>
      <c r="J989" s="5" t="str">
        <f si="113" t="shared"/>
        <v>8500</v>
      </c>
      <c r="K989" s="5" t="str">
        <f si="110" t="shared"/>
        <v>Scoring128500maximum_post_loan_detni</v>
      </c>
    </row>
    <row ht="15" r="990" spans="1:11" x14ac:dyDescent="0.25">
      <c r="A990" s="11" t="str">
        <f>0</f>
        <v>      "origination_fee_rate": 0,</v>
      </c>
      <c r="B990" s="8"/>
      <c r="C990" s="8" t="str">
        <f si="114" t="shared"/>
        <v>"post_loan_debt_to_income": 0.2861835,</v>
      </c>
      <c r="D990" s="8" t="str">
        <f si="117" t="shared"/>
        <v>"post_loan_debt_to_income": 0.2861835,</v>
      </c>
      <c r="E990" s="5" t="str">
        <f si="115" t="shared"/>
        <v>post_loan_debt_to_income</v>
      </c>
      <c r="F990" s="5" t="str">
        <f si="116" t="shared"/>
        <v>0.2861835</v>
      </c>
      <c r="H990" s="5" t="str">
        <f si="111" t="shared"/>
        <v>Scoring</v>
      </c>
      <c r="I990" s="5" t="str">
        <f si="112" t="shared"/>
        <v>12</v>
      </c>
      <c r="J990" s="5" t="str">
        <f si="113" t="shared"/>
        <v>8500</v>
      </c>
      <c r="K990" s="5" t="str">
        <f si="110" t="shared"/>
        <v>Scoring128500post_loan_debt_to_income</v>
      </c>
    </row>
    <row ht="15" r="991" spans="1:11" x14ac:dyDescent="0.25">
      <c r="A991" s="11" t="str">
        <f>0</f>
        <v>      "origination_fee_amount": 0,</v>
      </c>
      <c r="B991" s="8"/>
      <c r="C991" s="8" t="str">
        <f si="114" t="shared"/>
        <v>"post_loan_debt_and_expenses_to_net_income": 0.561578,</v>
      </c>
      <c r="D991" s="8" t="str">
        <f si="117" t="shared"/>
        <v>"post_loan_debt_and_expenses_to_net_income": 0.561578,</v>
      </c>
      <c r="E991" s="5" t="str">
        <f si="115" t="shared"/>
        <v>post_loan_debt_and_expenses_to_net_income</v>
      </c>
      <c r="F991" s="5" t="str">
        <f si="116" t="shared"/>
        <v>0.561578</v>
      </c>
      <c r="H991" s="5" t="str">
        <f si="111" t="shared"/>
        <v>Scoring</v>
      </c>
      <c r="I991" s="5" t="str">
        <f si="112" t="shared"/>
        <v>12</v>
      </c>
      <c r="J991" s="5" t="str">
        <f si="113" t="shared"/>
        <v>8500</v>
      </c>
      <c r="K991" s="5" t="str">
        <f si="110" t="shared"/>
        <v>Scoring128500post_loan_debt_and_expenses_to_net_income</v>
      </c>
    </row>
    <row ht="15" r="992" spans="1:11" x14ac:dyDescent="0.25">
      <c r="A992" s="11" t="str">
        <f>0</f>
        <v>      "apr": 0.3599,</v>
      </c>
      <c r="B992" s="8"/>
      <c r="C992" s="8" t="str">
        <f si="114" t="shared"/>
        <v>"post_loan_debt_to_net_income": 0.381578,</v>
      </c>
      <c r="D992" s="8" t="str">
        <f si="117" t="shared"/>
        <v>"post_loan_debt_to_net_income": 0.381578,</v>
      </c>
      <c r="E992" s="5" t="str">
        <f si="115" t="shared"/>
        <v>post_loan_debt_to_net_income</v>
      </c>
      <c r="F992" s="5" t="str">
        <f si="116" t="shared"/>
        <v>0.381578</v>
      </c>
      <c r="H992" s="5" t="str">
        <f si="111" t="shared"/>
        <v>Scoring</v>
      </c>
      <c r="I992" s="5" t="str">
        <f si="112" t="shared"/>
        <v>12</v>
      </c>
      <c r="J992" s="5" t="str">
        <f si="113" t="shared"/>
        <v>8500</v>
      </c>
      <c r="K992" s="5" t="str">
        <f si="110" t="shared"/>
        <v>Scoring128500post_loan_debt_to_net_income</v>
      </c>
    </row>
    <row ht="15" r="993" spans="1:11" x14ac:dyDescent="0.25">
      <c r="A993" s="11" t="str">
        <f>0</f>
        <v>      "monthly_payment": 753.43,</v>
      </c>
      <c r="B993" s="8"/>
      <c r="C993" s="8" t="str">
        <f si="114" t="shared"/>
        <v>"default_interest_rate": 0.3599,</v>
      </c>
      <c r="D993" s="8" t="str">
        <f si="117" t="shared"/>
        <v>"default_interest_rate": 0.3599,</v>
      </c>
      <c r="E993" s="5" t="str">
        <f si="115" t="shared"/>
        <v>default_interest_rate</v>
      </c>
      <c r="F993" s="5" t="str">
        <f si="116" t="shared"/>
        <v>0.3599</v>
      </c>
      <c r="H993" s="5" t="str">
        <f si="111" t="shared"/>
        <v>Scoring</v>
      </c>
      <c r="I993" s="5" t="str">
        <f si="112" t="shared"/>
        <v>12</v>
      </c>
      <c r="J993" s="5" t="str">
        <f si="113" t="shared"/>
        <v>8500</v>
      </c>
      <c r="K993" s="5" t="str">
        <f si="110" t="shared"/>
        <v>Scoring128500default_interest_rate</v>
      </c>
    </row>
    <row ht="15" r="994" spans="1:11" x14ac:dyDescent="0.25">
      <c r="A994" s="11" t="str">
        <f>0</f>
        <v>      "term": 12,</v>
      </c>
      <c r="B994" s="8"/>
      <c r="C994" s="8" t="str">
        <f si="114" t="shared"/>
        <v>"default_apr": 0.3599,</v>
      </c>
      <c r="D994" s="8" t="str">
        <f si="117" t="shared"/>
        <v>"default_apr": 0.3599,</v>
      </c>
      <c r="E994" s="5" t="str">
        <f si="115" t="shared"/>
        <v>default_apr</v>
      </c>
      <c r="F994" s="5" t="str">
        <f si="116" t="shared"/>
        <v>0.3599</v>
      </c>
      <c r="H994" s="5" t="str">
        <f si="111" t="shared"/>
        <v>Scoring</v>
      </c>
      <c r="I994" s="5" t="str">
        <f si="112" t="shared"/>
        <v>12</v>
      </c>
      <c r="J994" s="5" t="str">
        <f si="113" t="shared"/>
        <v>8500</v>
      </c>
      <c r="K994" s="5" t="str">
        <f si="110" t="shared"/>
        <v>Scoring128500default_apr</v>
      </c>
    </row>
    <row ht="15" r="995" spans="1:11" x14ac:dyDescent="0.25">
      <c r="A995" s="11" t="str">
        <f>0</f>
        <v>      "maximum_post_loan_detni": 0.5,</v>
      </c>
      <c r="B995" s="8"/>
      <c r="C995" s="8" t="str">
        <f si="114" t="shared"/>
        <v>"default_monthly_payment": 853.89,</v>
      </c>
      <c r="D995" s="8" t="str">
        <f si="117" t="shared"/>
        <v>"default_monthly_payment": 853.89,</v>
      </c>
      <c r="E995" s="5" t="str">
        <f si="115" t="shared"/>
        <v>default_monthly_payment</v>
      </c>
      <c r="F995" s="5" t="str">
        <f si="116" t="shared"/>
        <v>853.89</v>
      </c>
      <c r="H995" s="5" t="str">
        <f si="111" t="shared"/>
        <v>Scoring</v>
      </c>
      <c r="I995" s="5" t="str">
        <f si="112" t="shared"/>
        <v>12</v>
      </c>
      <c r="J995" s="5" t="str">
        <f si="113" t="shared"/>
        <v>8500</v>
      </c>
      <c r="K995" s="5" t="str">
        <f si="110" t="shared"/>
        <v>Scoring128500default_monthly_payment</v>
      </c>
    </row>
    <row ht="15" r="996" spans="1:11" x14ac:dyDescent="0.25">
      <c r="A996" s="11" t="str">
        <f>0</f>
        <v>      "post_loan_debt_to_income": 0.48082319999999995,</v>
      </c>
      <c r="B996" s="8"/>
      <c r="C996" s="8" t="str">
        <f si="114" t="shared"/>
        <v>"marginal_offer": 2500,</v>
      </c>
      <c r="D996" s="8" t="str">
        <f si="117" t="shared"/>
        <v>"marginal_offer": 2500,</v>
      </c>
      <c r="E996" s="5" t="str">
        <f si="115" t="shared"/>
        <v>marginal_offer</v>
      </c>
      <c r="F996" s="5" t="str">
        <f si="116" t="shared"/>
        <v>2500</v>
      </c>
      <c r="H996" s="5" t="str">
        <f si="111" t="shared"/>
        <v>Scoring</v>
      </c>
      <c r="I996" s="5" t="str">
        <f si="112" t="shared"/>
        <v>12</v>
      </c>
      <c r="J996" s="5" t="str">
        <f si="113" t="shared"/>
        <v>8500</v>
      </c>
      <c r="K996" s="5" t="str">
        <f ref="K996:K1059" si="118" t="shared">H996&amp;I996&amp;J996&amp;E996</f>
        <v>Scoring128500marginal_offer</v>
      </c>
    </row>
    <row ht="15" r="997" spans="1:11" x14ac:dyDescent="0.25">
      <c r="A997" s="11" t="str">
        <f>0</f>
        <v>      "post_loan_debt_and_expenses_to_net_income": 0.7633214117647058,</v>
      </c>
      <c r="B997" s="8"/>
      <c r="C997" s="8" t="str">
        <f si="114" t="shared"/>
        <v>"applicant": "5d86a12d252a3503df29a75a",</v>
      </c>
      <c r="D997" s="8" t="str">
        <f si="117" t="shared"/>
        <v>"applicant": "5d86a12d252a3503df29a75a",</v>
      </c>
      <c r="E997" s="5" t="str">
        <f si="115" t="shared"/>
        <v>applicant</v>
      </c>
      <c r="F997" s="5" t="str">
        <f si="116" t="shared"/>
        <v>5d86a12d252a3503df29a75a</v>
      </c>
      <c r="H997" s="5" t="str">
        <f ref="H997:H1060" si="119" t="shared">IF(E997="score_table","Scoring",IF(E997="offer_table","Offer",IF(E997="parsed",TEXT(0,""),TEXT(H996,""))))</f>
        <v>Scoring</v>
      </c>
      <c r="I997" s="5" t="str">
        <f ref="I997:I1060" si="120" t="shared">IFERROR(IF(H997="Scoring",VLOOKUP("term",E989:F1010,2,FALSE),IF(H997="Offer",VLOOKUP("term",E992:F1007,2,FALSE),TEXT(0,""))),TEXT(0,""))</f>
        <v/>
      </c>
      <c r="J997" s="5" t="str">
        <f ref="J997:J1060" si="121" t="shared">IFERROR(IF(H997="Scoring",VLOOKUP("loan_amount",E983:F1004,2,FALSE),IF(H997="Offer",VLOOKUP("loan_amount",E986:F1001,2,FALSE),TEXT(0,""))),TEXT(0,""))</f>
        <v/>
      </c>
      <c r="K997" s="5" t="str">
        <f si="118" t="shared"/>
        <v>Scoringapplicant</v>
      </c>
    </row>
    <row ht="15" r="998" spans="1:11" x14ac:dyDescent="0.25">
      <c r="A998" s="11" t="str">
        <f>0</f>
        <v>      "post_loan_debt_to_net_income": 0.5656743529411764,</v>
      </c>
      <c r="B998" s="8"/>
      <c r="C998" s="8" t="str">
        <f ref="C998:C1061" si="122" t="shared">IFERROR(RIGHT(A998,LEN(A998)-FIND("""",A998)+1),"")</f>
        <v>"product": "58f52e87924ecefde2ce3293"</v>
      </c>
      <c r="D998" s="8" t="str">
        <f si="117" t="shared"/>
        <v>"product": "58f52e87924ecefde2ce3293"</v>
      </c>
      <c r="E998" s="5" t="str">
        <f ref="E998:E1061" si="123" t="shared">TRIM(IFERROR(SUBSTITUTE(LEFT(D998,FIND(":",D998)-1),"""",""),""))</f>
        <v>product</v>
      </c>
      <c r="F998" s="5" t="str">
        <f ref="F998:F1061" si="124" t="shared">TRIM(IFERROR(SUBSTITUTE(SUBSTITUTE(RIGHT(D998,LEN(D998)-FIND(":",D998)),"""",""),",",""),""))</f>
        <v>58f52e87924ecefde2ce3293</v>
      </c>
      <c r="H998" s="5" t="str">
        <f si="119" t="shared"/>
        <v>Scoring</v>
      </c>
      <c r="I998" s="5" t="str">
        <f si="120" t="shared"/>
        <v/>
      </c>
      <c r="J998" s="5" t="str">
        <f si="121" t="shared"/>
        <v/>
      </c>
      <c r="K998" s="5" t="str">
        <f si="118" t="shared"/>
        <v>Scoringproduct</v>
      </c>
    </row>
    <row ht="15" r="999" spans="1:11" x14ac:dyDescent="0.25">
      <c r="A999" s="11" t="str">
        <f>0</f>
        <v>      "default_interest_rate": 0.3599,</v>
      </c>
      <c r="B999" s="8"/>
      <c r="C999" s="8" t="str">
        <f si="122" t="shared"/>
        <v/>
      </c>
      <c r="D999" s="8" t="str">
        <f ref="D999:D1062" si="125" t="shared">SUBSTITUTE(SUBSTITUTE(C999,":"&amp;CHAR(160),":"),CHAR(160)," ")</f>
        <v/>
      </c>
      <c r="E999" s="5" t="str">
        <f si="123" t="shared"/>
        <v/>
      </c>
      <c r="F999" s="5" t="str">
        <f si="124" t="shared"/>
        <v/>
      </c>
      <c r="H999" s="5" t="str">
        <f si="119" t="shared"/>
        <v>Scoring</v>
      </c>
      <c r="I999" s="5" t="str">
        <f si="120" t="shared"/>
        <v/>
      </c>
      <c r="J999" s="5" t="str">
        <f si="121" t="shared"/>
        <v/>
      </c>
      <c r="K999" s="5" t="str">
        <f si="118" t="shared"/>
        <v>Scoring</v>
      </c>
    </row>
    <row ht="15" r="1000" spans="1:11" x14ac:dyDescent="0.25">
      <c r="A1000" s="11" t="str">
        <f>0</f>
        <v>      "default_apr": 0.3599,</v>
      </c>
      <c r="B1000" s="8"/>
      <c r="C1000" s="8" t="str">
        <f si="122" t="shared"/>
        <v/>
      </c>
      <c r="D1000" s="8" t="str">
        <f si="125" t="shared"/>
        <v/>
      </c>
      <c r="E1000" s="5" t="str">
        <f si="123" t="shared"/>
        <v/>
      </c>
      <c r="F1000" s="5" t="str">
        <f si="124" t="shared"/>
        <v/>
      </c>
      <c r="H1000" s="5" t="str">
        <f si="119" t="shared"/>
        <v>Scoring</v>
      </c>
      <c r="I1000" s="5" t="str">
        <f si="120" t="shared"/>
        <v/>
      </c>
      <c r="J1000" s="5" t="str">
        <f si="121" t="shared"/>
        <v/>
      </c>
      <c r="K1000" s="5" t="str">
        <f si="118" t="shared"/>
        <v>Scoring</v>
      </c>
    </row>
    <row ht="15" r="1001" spans="1:11" x14ac:dyDescent="0.25">
      <c r="A1001" s="11" t="str">
        <f>0</f>
        <v>      "default_monthly_payment": 753.43,</v>
      </c>
      <c r="B1001" s="8"/>
      <c r="C1001" s="8" t="str">
        <f si="122" t="shared"/>
        <v>"model_code": "individual-credit-engine-mariner-12-month",</v>
      </c>
      <c r="D1001" s="8" t="str">
        <f si="125" t="shared"/>
        <v>"model_code": "individual-credit-engine-mariner-12-month",</v>
      </c>
      <c r="E1001" s="5" t="str">
        <f si="123" t="shared"/>
        <v>model_code</v>
      </c>
      <c r="F1001" s="5" t="str">
        <f si="124" t="shared"/>
        <v>individual-credit-engine-mariner-12-month</v>
      </c>
      <c r="H1001" s="5" t="str">
        <f si="119" t="shared"/>
        <v>Scoring</v>
      </c>
      <c r="I1001" s="5" t="str">
        <f si="120" t="shared"/>
        <v>12</v>
      </c>
      <c r="J1001" s="5" t="str">
        <f si="121" t="shared"/>
        <v>9000</v>
      </c>
      <c r="K1001" s="5" t="str">
        <f si="118" t="shared"/>
        <v>Scoring129000model_code</v>
      </c>
    </row>
    <row ht="15" r="1002" spans="1:11" x14ac:dyDescent="0.25">
      <c r="A1002" s="11" t="str">
        <f>0</f>
        <v>      "pricing_grade": "Grade E",</v>
      </c>
      <c r="B1002" s="8"/>
      <c r="C1002" s="8" t="str">
        <f si="122" t="shared"/>
        <v>"amount_available": false,</v>
      </c>
      <c r="D1002" s="8" t="str">
        <f si="125" t="shared"/>
        <v>"amount_available": false,</v>
      </c>
      <c r="E1002" s="5" t="str">
        <f si="123" t="shared"/>
        <v>amount_available</v>
      </c>
      <c r="F1002" s="5" t="str">
        <f si="124" t="shared"/>
        <v>false</v>
      </c>
      <c r="H1002" s="5" t="str">
        <f si="119" t="shared"/>
        <v>Scoring</v>
      </c>
      <c r="I1002" s="5" t="str">
        <f si="120" t="shared"/>
        <v>12</v>
      </c>
      <c r="J1002" s="5" t="str">
        <f si="121" t="shared"/>
        <v>9000</v>
      </c>
      <c r="K1002" s="5" t="str">
        <f si="118" t="shared"/>
        <v>Scoring129000amount_available</v>
      </c>
    </row>
    <row ht="15" r="1003" spans="1:11" x14ac:dyDescent="0.25">
      <c r="A1003" s="11" t="str">
        <f>0</f>
        <v>      "marginal_offer": 0,</v>
      </c>
      <c r="B1003" s="8"/>
      <c r="C1003" s="8" t="str">
        <f si="122" t="shared"/>
        <v>"cosigner_required": false,</v>
      </c>
      <c r="D1003" s="8" t="str">
        <f si="125" t="shared"/>
        <v>"cosigner_required": false,</v>
      </c>
      <c r="E1003" s="5" t="str">
        <f si="123" t="shared"/>
        <v>cosigner_required</v>
      </c>
      <c r="F1003" s="5" t="str">
        <f si="124" t="shared"/>
        <v>false</v>
      </c>
      <c r="H1003" s="5" t="str">
        <f si="119" t="shared"/>
        <v>Scoring</v>
      </c>
      <c r="I1003" s="5" t="str">
        <f si="120" t="shared"/>
        <v>12</v>
      </c>
      <c r="J1003" s="5" t="str">
        <f si="121" t="shared"/>
        <v>9000</v>
      </c>
      <c r="K1003" s="5" t="str">
        <f si="118" t="shared"/>
        <v>Scoring129000cosigner_required</v>
      </c>
    </row>
    <row ht="15" r="1004" spans="1:11" x14ac:dyDescent="0.25">
      <c r="A1004" s="11" t="str">
        <f>0</f>
        <v>      "payment_to_income": 0.4733591623036648,</v>
      </c>
      <c r="B1004" s="8"/>
      <c r="C1004" s="8" t="str">
        <f si="122" t="shared"/>
        <v>"apr_maximum": null,</v>
      </c>
      <c r="D1004" s="8" t="str">
        <f si="125" t="shared"/>
        <v>"apr_maximum": null,</v>
      </c>
      <c r="E1004" s="5" t="str">
        <f si="123" t="shared"/>
        <v>apr_maximum</v>
      </c>
      <c r="F1004" s="5" t="str">
        <f si="124" t="shared"/>
        <v>null</v>
      </c>
      <c r="H1004" s="5" t="str">
        <f si="119" t="shared"/>
        <v>Scoring</v>
      </c>
      <c r="I1004" s="5" t="str">
        <f si="120" t="shared"/>
        <v>12</v>
      </c>
      <c r="J1004" s="5" t="str">
        <f si="121" t="shared"/>
        <v>9000</v>
      </c>
      <c r="K1004" s="5" t="str">
        <f si="118" t="shared"/>
        <v>Scoring129000apr_maximum</v>
      </c>
    </row>
    <row ht="15" r="1005" spans="1:11" x14ac:dyDescent="0.25">
      <c r="A1005" s="11" t="str">
        <f>0</f>
        <v>      "applicant": "5efa0973f3df2b0491a21f02",</v>
      </c>
      <c r="B1005" s="8"/>
      <c r="C1005" s="8" t="str">
        <f si="122" t="shared"/>
        <v>"loan_amount_minimum": null,</v>
      </c>
      <c r="D1005" s="8" t="str">
        <f si="125" t="shared"/>
        <v>"loan_amount_minimum": null,</v>
      </c>
      <c r="E1005" s="5" t="str">
        <f si="123" t="shared"/>
        <v>loan_amount_minimum</v>
      </c>
      <c r="F1005" s="5" t="str">
        <f si="124" t="shared"/>
        <v>null</v>
      </c>
      <c r="H1005" s="5" t="str">
        <f si="119" t="shared"/>
        <v>Scoring</v>
      </c>
      <c r="I1005" s="5" t="str">
        <f si="120" t="shared"/>
        <v>12</v>
      </c>
      <c r="J1005" s="5" t="str">
        <f si="121" t="shared"/>
        <v>9000</v>
      </c>
      <c r="K1005" s="5" t="str">
        <f si="118" t="shared"/>
        <v>Scoring129000loan_amount_minimum</v>
      </c>
    </row>
    <row ht="15" r="1006" spans="1:11" x14ac:dyDescent="0.25">
      <c r="A1006" s="11" t="str">
        <f>0</f>
        <v>      "product": "58f52e87924ecefde2ce3293"</v>
      </c>
      <c r="B1006" s="8"/>
      <c r="C1006" s="8" t="str">
        <f si="122" t="shared"/>
        <v>"credit_bureau_fico_score_loan_amount_cap": null,</v>
      </c>
      <c r="D1006" s="8" t="str">
        <f si="125" t="shared"/>
        <v>"credit_bureau_fico_score_loan_amount_cap": null,</v>
      </c>
      <c r="E1006" s="5" t="str">
        <f si="123" t="shared"/>
        <v>credit_bureau_fico_score_loan_amount_cap</v>
      </c>
      <c r="F1006" s="5" t="str">
        <f si="124" t="shared"/>
        <v>null</v>
      </c>
      <c r="H1006" s="5" t="str">
        <f si="119" t="shared"/>
        <v>Scoring</v>
      </c>
      <c r="I1006" s="5" t="str">
        <f si="120" t="shared"/>
        <v>12</v>
      </c>
      <c r="J1006" s="5" t="str">
        <f si="121" t="shared"/>
        <v>9000</v>
      </c>
      <c r="K1006" s="5" t="str">
        <f si="118" t="shared"/>
        <v>Scoring129000credit_bureau_fico_score_loan_amount_cap</v>
      </c>
    </row>
    <row ht="15" r="1007" spans="1:11" x14ac:dyDescent="0.25">
      <c r="A1007" s="11" t="str">
        <f>0</f>
        <v>    },</v>
      </c>
      <c r="B1007" s="8"/>
      <c r="C1007" s="8" t="str">
        <f si="122" t="shared"/>
        <v>"full_score": 126,</v>
      </c>
      <c r="D1007" s="8" t="str">
        <f si="125" t="shared"/>
        <v>"full_score": 126,</v>
      </c>
      <c r="E1007" s="5" t="str">
        <f si="123" t="shared"/>
        <v>full_score</v>
      </c>
      <c r="F1007" s="5" t="str">
        <f si="124" t="shared"/>
        <v>126</v>
      </c>
      <c r="H1007" s="5" t="str">
        <f si="119" t="shared"/>
        <v>Scoring</v>
      </c>
      <c r="I1007" s="5" t="str">
        <f si="120" t="shared"/>
        <v>12</v>
      </c>
      <c r="J1007" s="5" t="str">
        <f si="121" t="shared"/>
        <v>9000</v>
      </c>
      <c r="K1007" s="5" t="str">
        <f si="118" t="shared"/>
        <v>Scoring129000full_score</v>
      </c>
    </row>
    <row ht="15" r="1008" spans="1:11" x14ac:dyDescent="0.25">
      <c r="A1008" s="11" t="str">
        <f>0</f>
        <v>    {</v>
      </c>
      <c r="B1008" s="8"/>
      <c r="C1008" s="8" t="str">
        <f si="122" t="shared"/>
        <v>"loan_amount": 9000,</v>
      </c>
      <c r="D1008" s="8" t="str">
        <f si="125" t="shared"/>
        <v>"loan_amount": 9000,</v>
      </c>
      <c r="E1008" s="5" t="str">
        <f si="123" t="shared"/>
        <v>loan_amount</v>
      </c>
      <c r="F1008" s="5" t="str">
        <f si="124" t="shared"/>
        <v>9000</v>
      </c>
      <c r="H1008" s="5" t="str">
        <f si="119" t="shared"/>
        <v>Scoring</v>
      </c>
      <c r="I1008" s="5" t="str">
        <f si="120" t="shared"/>
        <v>12</v>
      </c>
      <c r="J1008" s="5" t="str">
        <f si="121" t="shared"/>
        <v>9000</v>
      </c>
      <c r="K1008" s="5" t="str">
        <f si="118" t="shared"/>
        <v>Scoring129000loan_amount</v>
      </c>
    </row>
    <row ht="15" r="1009" spans="1:11" x14ac:dyDescent="0.25">
      <c r="A1009" s="11" t="str">
        <f>0</f>
        <v>      "model_code": "individual-credit-engine-mariner-12-month",</v>
      </c>
      <c r="B1009" s="8"/>
      <c r="C1009" s="8" t="str">
        <f si="122" t="shared"/>
        <v>"annual_interest_rate": 0.3599,</v>
      </c>
      <c r="D1009" s="8" t="str">
        <f si="125" t="shared"/>
        <v>"annual_interest_rate": 0.3599,</v>
      </c>
      <c r="E1009" s="5" t="str">
        <f si="123" t="shared"/>
        <v>annual_interest_rate</v>
      </c>
      <c r="F1009" s="5" t="str">
        <f si="124" t="shared"/>
        <v>0.3599</v>
      </c>
      <c r="H1009" s="5" t="str">
        <f si="119" t="shared"/>
        <v>Scoring</v>
      </c>
      <c r="I1009" s="5" t="str">
        <f si="120" t="shared"/>
        <v>12</v>
      </c>
      <c r="J1009" s="5" t="str">
        <f si="121" t="shared"/>
        <v>9000</v>
      </c>
      <c r="K1009" s="5" t="str">
        <f si="118" t="shared"/>
        <v>Scoring129000annual_interest_rate</v>
      </c>
    </row>
    <row ht="15" r="1010" spans="1:11" x14ac:dyDescent="0.25">
      <c r="A1010" s="11" t="str">
        <f>0</f>
        <v>      "amount_available": false,</v>
      </c>
      <c r="B1010" s="8"/>
      <c r="C1010" s="8" t="str">
        <f si="122" t="shared"/>
        <v>"origination_fee_rate": 0,</v>
      </c>
      <c r="D1010" s="8" t="str">
        <f si="125" t="shared"/>
        <v>"origination_fee_rate": 0,</v>
      </c>
      <c r="E1010" s="5" t="str">
        <f si="123" t="shared"/>
        <v>origination_fee_rate</v>
      </c>
      <c r="F1010" s="5" t="str">
        <f si="124" t="shared"/>
        <v>0</v>
      </c>
      <c r="H1010" s="5" t="str">
        <f si="119" t="shared"/>
        <v>Scoring</v>
      </c>
      <c r="I1010" s="5" t="str">
        <f si="120" t="shared"/>
        <v>12</v>
      </c>
      <c r="J1010" s="5" t="str">
        <f si="121" t="shared"/>
        <v>9000</v>
      </c>
      <c r="K1010" s="5" t="str">
        <f si="118" t="shared"/>
        <v>Scoring129000origination_fee_rate</v>
      </c>
    </row>
    <row ht="15" r="1011" spans="1:11" x14ac:dyDescent="0.25">
      <c r="A1011" s="11" t="str">
        <f>0</f>
        <v>      "cosigner_required": false,</v>
      </c>
      <c r="B1011" s="8"/>
      <c r="C1011" s="8" t="str">
        <f si="122" t="shared"/>
        <v>"origination_fee_amount": 0,</v>
      </c>
      <c r="D1011" s="8" t="str">
        <f si="125" t="shared"/>
        <v>"origination_fee_amount": 0,</v>
      </c>
      <c r="E1011" s="5" t="str">
        <f si="123" t="shared"/>
        <v>origination_fee_amount</v>
      </c>
      <c r="F1011" s="5" t="str">
        <f si="124" t="shared"/>
        <v>0</v>
      </c>
      <c r="H1011" s="5" t="str">
        <f si="119" t="shared"/>
        <v>Scoring</v>
      </c>
      <c r="I1011" s="5" t="str">
        <f si="120" t="shared"/>
        <v>12</v>
      </c>
      <c r="J1011" s="5" t="str">
        <f si="121" t="shared"/>
        <v>9000</v>
      </c>
      <c r="K1011" s="5" t="str">
        <f si="118" t="shared"/>
        <v>Scoring129000origination_fee_amount</v>
      </c>
    </row>
    <row ht="15" r="1012" spans="1:11" x14ac:dyDescent="0.25">
      <c r="A1012" s="11" t="str">
        <f>0</f>
        <v>      "apr_maximum": null,</v>
      </c>
      <c r="B1012" s="8"/>
      <c r="C1012" s="8" t="str">
        <f si="122" t="shared"/>
        <v>"apr": 0.3599,</v>
      </c>
      <c r="D1012" s="8" t="str">
        <f si="125" t="shared"/>
        <v>"apr": 0.3599,</v>
      </c>
      <c r="E1012" s="5" t="str">
        <f si="123" t="shared"/>
        <v>apr</v>
      </c>
      <c r="F1012" s="5" t="str">
        <f si="124" t="shared"/>
        <v>0.3599</v>
      </c>
      <c r="H1012" s="5" t="str">
        <f si="119" t="shared"/>
        <v>Scoring</v>
      </c>
      <c r="I1012" s="5" t="str">
        <f si="120" t="shared"/>
        <v>12</v>
      </c>
      <c r="J1012" s="5" t="str">
        <f si="121" t="shared"/>
        <v>9000</v>
      </c>
      <c r="K1012" s="5" t="str">
        <f si="118" t="shared"/>
        <v>Scoring129000apr</v>
      </c>
    </row>
    <row ht="15" r="1013" spans="1:11" x14ac:dyDescent="0.25">
      <c r="A1013" s="11" t="str">
        <f>0</f>
        <v>      "loan_amount_minimum": null,</v>
      </c>
      <c r="B1013" s="8"/>
      <c r="C1013" s="8" t="str">
        <f si="122" t="shared"/>
        <v>"monthly_payment": 904.11,</v>
      </c>
      <c r="D1013" s="8" t="str">
        <f si="125" t="shared"/>
        <v>"monthly_payment": 904.11,</v>
      </c>
      <c r="E1013" s="5" t="str">
        <f si="123" t="shared"/>
        <v>monthly_payment</v>
      </c>
      <c r="F1013" s="5" t="str">
        <f si="124" t="shared"/>
        <v>904.11</v>
      </c>
      <c r="H1013" s="5" t="str">
        <f si="119" t="shared"/>
        <v>Scoring</v>
      </c>
      <c r="I1013" s="5" t="str">
        <f si="120" t="shared"/>
        <v>12</v>
      </c>
      <c r="J1013" s="5" t="str">
        <f si="121" t="shared"/>
        <v>9000</v>
      </c>
      <c r="K1013" s="5" t="str">
        <f si="118" t="shared"/>
        <v>Scoring129000monthly_payment</v>
      </c>
    </row>
    <row ht="15" r="1014" spans="1:11" x14ac:dyDescent="0.25">
      <c r="A1014" s="11" t="str">
        <f>0</f>
        <v>      "credit_bureau_fico_score_loan_amount_cap": null,</v>
      </c>
      <c r="B1014" s="8"/>
      <c r="C1014" s="8" t="str">
        <f si="122" t="shared"/>
        <v>"term": 12,</v>
      </c>
      <c r="D1014" s="8" t="str">
        <f si="125" t="shared"/>
        <v>"term": 12,</v>
      </c>
      <c r="E1014" s="5" t="str">
        <f si="123" t="shared"/>
        <v>term</v>
      </c>
      <c r="F1014" s="5" t="str">
        <f si="124" t="shared"/>
        <v>12</v>
      </c>
      <c r="H1014" s="5" t="str">
        <f si="119" t="shared"/>
        <v>Scoring</v>
      </c>
      <c r="I1014" s="5" t="str">
        <f si="120" t="shared"/>
        <v>12</v>
      </c>
      <c r="J1014" s="5" t="str">
        <f si="121" t="shared"/>
        <v>9000</v>
      </c>
      <c r="K1014" s="5" t="str">
        <f si="118" t="shared"/>
        <v>Scoring129000term</v>
      </c>
    </row>
    <row ht="15" r="1015" spans="1:11" x14ac:dyDescent="0.25">
      <c r="A1015" s="11" t="str">
        <f>0</f>
        <v>      "full_score": 175,</v>
      </c>
      <c r="B1015" s="8"/>
      <c r="C1015" s="8" t="str">
        <f si="122" t="shared"/>
        <v>"maximum_post_loan_detni": 0.5,</v>
      </c>
      <c r="D1015" s="8" t="str">
        <f si="125" t="shared"/>
        <v>"maximum_post_loan_detni": 0.5,</v>
      </c>
      <c r="E1015" s="5" t="str">
        <f si="123" t="shared"/>
        <v>maximum_post_loan_detni</v>
      </c>
      <c r="F1015" s="5" t="str">
        <f si="124" t="shared"/>
        <v>0.5</v>
      </c>
      <c r="H1015" s="5" t="str">
        <f si="119" t="shared"/>
        <v>Scoring</v>
      </c>
      <c r="I1015" s="5" t="str">
        <f si="120" t="shared"/>
        <v>12</v>
      </c>
      <c r="J1015" s="5" t="str">
        <f si="121" t="shared"/>
        <v>9000</v>
      </c>
      <c r="K1015" s="5" t="str">
        <f si="118" t="shared"/>
        <v>Scoring129000maximum_post_loan_detni</v>
      </c>
    </row>
    <row ht="15" r="1016" spans="1:11" x14ac:dyDescent="0.25">
      <c r="A1016" s="11" t="str">
        <f>0</f>
        <v>      "loan_amount": 8000,</v>
      </c>
      <c r="B1016" s="8"/>
      <c r="C1016" s="8" t="str">
        <f si="122" t="shared"/>
        <v>"post_loan_debt_to_income": 0.2937165,</v>
      </c>
      <c r="D1016" s="8" t="str">
        <f si="125" t="shared"/>
        <v>"post_loan_debt_to_income": 0.2937165,</v>
      </c>
      <c r="E1016" s="5" t="str">
        <f si="123" t="shared"/>
        <v>post_loan_debt_to_income</v>
      </c>
      <c r="F1016" s="5" t="str">
        <f si="124" t="shared"/>
        <v>0.2937165</v>
      </c>
      <c r="H1016" s="5" t="str">
        <f si="119" t="shared"/>
        <v>Scoring</v>
      </c>
      <c r="I1016" s="5" t="str">
        <f si="120" t="shared"/>
        <v>12</v>
      </c>
      <c r="J1016" s="5" t="str">
        <f si="121" t="shared"/>
        <v>9000</v>
      </c>
      <c r="K1016" s="5" t="str">
        <f si="118" t="shared"/>
        <v>Scoring129000post_loan_debt_to_income</v>
      </c>
    </row>
    <row ht="15" r="1017" spans="1:11" x14ac:dyDescent="0.25">
      <c r="A1017" s="11" t="str">
        <f>0</f>
        <v>      "annual_interest_rate": 0.3599,</v>
      </c>
      <c r="B1017" s="8"/>
      <c r="C1017" s="8" t="str">
        <f si="122" t="shared"/>
        <v>"post_loan_debt_and_expenses_to_net_income": 0.5716220000000001,</v>
      </c>
      <c r="D1017" s="8" t="str">
        <f si="125" t="shared"/>
        <v>"post_loan_debt_and_expenses_to_net_income": 0.5716220000000001,</v>
      </c>
      <c r="E1017" s="5" t="str">
        <f si="123" t="shared"/>
        <v>post_loan_debt_and_expenses_to_net_income</v>
      </c>
      <c r="F1017" s="5" t="str">
        <f si="124" t="shared"/>
        <v>0.5716220000000001</v>
      </c>
      <c r="H1017" s="5" t="str">
        <f si="119" t="shared"/>
        <v>Scoring</v>
      </c>
      <c r="I1017" s="5" t="str">
        <f si="120" t="shared"/>
        <v>12</v>
      </c>
      <c r="J1017" s="5" t="str">
        <f si="121" t="shared"/>
        <v>9000</v>
      </c>
      <c r="K1017" s="5" t="str">
        <f si="118" t="shared"/>
        <v>Scoring129000post_loan_debt_and_expenses_to_net_income</v>
      </c>
    </row>
    <row ht="15" r="1018" spans="1:11" x14ac:dyDescent="0.25">
      <c r="A1018" s="11" t="str">
        <f>0</f>
        <v>      "origination_fee_rate": 0,</v>
      </c>
      <c r="B1018" s="8"/>
      <c r="C1018" s="8" t="str">
        <f si="122" t="shared"/>
        <v>"post_loan_debt_to_net_income": 0.391622,</v>
      </c>
      <c r="D1018" s="8" t="str">
        <f si="125" t="shared"/>
        <v>"post_loan_debt_to_net_income": 0.391622,</v>
      </c>
      <c r="E1018" s="5" t="str">
        <f si="123" t="shared"/>
        <v>post_loan_debt_to_net_income</v>
      </c>
      <c r="F1018" s="5" t="str">
        <f si="124" t="shared"/>
        <v>0.391622</v>
      </c>
      <c r="H1018" s="5" t="str">
        <f si="119" t="shared"/>
        <v>Scoring</v>
      </c>
      <c r="I1018" s="5" t="str">
        <f si="120" t="shared"/>
        <v>12</v>
      </c>
      <c r="J1018" s="5" t="str">
        <f si="121" t="shared"/>
        <v>9000</v>
      </c>
      <c r="K1018" s="5" t="str">
        <f si="118" t="shared"/>
        <v>Scoring129000post_loan_debt_to_net_income</v>
      </c>
    </row>
    <row ht="15" r="1019" spans="1:11" x14ac:dyDescent="0.25">
      <c r="A1019" s="11" t="str">
        <f>0</f>
        <v>      "origination_fee_amount": 0,</v>
      </c>
      <c r="B1019" s="8"/>
      <c r="C1019" s="8" t="str">
        <f si="122" t="shared"/>
        <v>"default_interest_rate": 0.3599,</v>
      </c>
      <c r="D1019" s="8" t="str">
        <f si="125" t="shared"/>
        <v>"default_interest_rate": 0.3599,</v>
      </c>
      <c r="E1019" s="5" t="str">
        <f si="123" t="shared"/>
        <v>default_interest_rate</v>
      </c>
      <c r="F1019" s="5" t="str">
        <f si="124" t="shared"/>
        <v>0.3599</v>
      </c>
      <c r="H1019" s="5" t="str">
        <f si="119" t="shared"/>
        <v>Scoring</v>
      </c>
      <c r="I1019" s="5" t="str">
        <f si="120" t="shared"/>
        <v>12</v>
      </c>
      <c r="J1019" s="5" t="str">
        <f si="121" t="shared"/>
        <v>9000</v>
      </c>
      <c r="K1019" s="5" t="str">
        <f si="118" t="shared"/>
        <v>Scoring129000default_interest_rate</v>
      </c>
    </row>
    <row ht="15" r="1020" spans="1:11" x14ac:dyDescent="0.25">
      <c r="A1020" s="11" t="str">
        <f>0</f>
        <v>      "apr": 0.3599,</v>
      </c>
      <c r="B1020" s="8"/>
      <c r="C1020" s="8" t="str">
        <f si="122" t="shared"/>
        <v>"default_apr": 0.3599,</v>
      </c>
      <c r="D1020" s="8" t="str">
        <f si="125" t="shared"/>
        <v>"default_apr": 0.3599,</v>
      </c>
      <c r="E1020" s="5" t="str">
        <f si="123" t="shared"/>
        <v>default_apr</v>
      </c>
      <c r="F1020" s="5" t="str">
        <f si="124" t="shared"/>
        <v>0.3599</v>
      </c>
      <c r="H1020" s="5" t="str">
        <f si="119" t="shared"/>
        <v>Scoring</v>
      </c>
      <c r="I1020" s="5" t="str">
        <f si="120" t="shared"/>
        <v>12</v>
      </c>
      <c r="J1020" s="5" t="str">
        <f si="121" t="shared"/>
        <v>9000</v>
      </c>
      <c r="K1020" s="5" t="str">
        <f si="118" t="shared"/>
        <v>Scoring129000default_apr</v>
      </c>
    </row>
    <row ht="15" r="1021" spans="1:11" x14ac:dyDescent="0.25">
      <c r="A1021" s="11" t="str">
        <f>0</f>
        <v>      "monthly_payment": 803.66,</v>
      </c>
      <c r="B1021" s="8"/>
      <c r="C1021" s="8" t="str">
        <f si="122" t="shared"/>
        <v>"default_monthly_payment": 904.11,</v>
      </c>
      <c r="D1021" s="8" t="str">
        <f si="125" t="shared"/>
        <v>"default_monthly_payment": 904.11,</v>
      </c>
      <c r="E1021" s="5" t="str">
        <f si="123" t="shared"/>
        <v>default_monthly_payment</v>
      </c>
      <c r="F1021" s="5" t="str">
        <f si="124" t="shared"/>
        <v>904.11</v>
      </c>
      <c r="H1021" s="5" t="str">
        <f si="119" t="shared"/>
        <v>Scoring</v>
      </c>
      <c r="I1021" s="5" t="str">
        <f si="120" t="shared"/>
        <v>12</v>
      </c>
      <c r="J1021" s="5" t="str">
        <f si="121" t="shared"/>
        <v>9000</v>
      </c>
      <c r="K1021" s="5" t="str">
        <f si="118" t="shared"/>
        <v>Scoring129000default_monthly_payment</v>
      </c>
    </row>
    <row ht="15" r="1022" spans="1:11" x14ac:dyDescent="0.25">
      <c r="A1022" s="11" t="str">
        <f>0</f>
        <v>      "term": 12,</v>
      </c>
      <c r="B1022" s="8"/>
      <c r="C1022" s="8" t="str">
        <f si="122" t="shared"/>
        <v>"marginal_offer": 2500,</v>
      </c>
      <c r="D1022" s="8" t="str">
        <f si="125" t="shared"/>
        <v>"marginal_offer": 2500,</v>
      </c>
      <c r="E1022" s="5" t="str">
        <f si="123" t="shared"/>
        <v>marginal_offer</v>
      </c>
      <c r="F1022" s="5" t="str">
        <f si="124" t="shared"/>
        <v>2500</v>
      </c>
      <c r="H1022" s="5" t="str">
        <f si="119" t="shared"/>
        <v>Scoring</v>
      </c>
      <c r="I1022" s="5" t="str">
        <f si="120" t="shared"/>
        <v>12</v>
      </c>
      <c r="J1022" s="5" t="str">
        <f si="121" t="shared"/>
        <v>9000</v>
      </c>
      <c r="K1022" s="5" t="str">
        <f si="118" t="shared"/>
        <v>Scoring129000marginal_offer</v>
      </c>
    </row>
    <row ht="15" r="1023" spans="1:11" x14ac:dyDescent="0.25">
      <c r="A1023" s="11" t="str">
        <f>0</f>
        <v>      "maximum_post_loan_detni": 0.5,</v>
      </c>
      <c r="B1023" s="8"/>
      <c r="C1023" s="8" t="str">
        <f si="122" t="shared"/>
        <v>"applicant": "5d86a12d252a3503df29a75a",</v>
      </c>
      <c r="D1023" s="8" t="str">
        <f si="125" t="shared"/>
        <v>"applicant": "5d86a12d252a3503df29a75a",</v>
      </c>
      <c r="E1023" s="5" t="str">
        <f si="123" t="shared"/>
        <v>applicant</v>
      </c>
      <c r="F1023" s="5" t="str">
        <f si="124" t="shared"/>
        <v>5d86a12d252a3503df29a75a</v>
      </c>
      <c r="H1023" s="5" t="str">
        <f si="119" t="shared"/>
        <v>Scoring</v>
      </c>
      <c r="I1023" s="5" t="str">
        <f si="120" t="shared"/>
        <v/>
      </c>
      <c r="J1023" s="5" t="str">
        <f si="121" t="shared"/>
        <v/>
      </c>
      <c r="K1023" s="5" t="str">
        <f si="118" t="shared"/>
        <v>Scoringapplicant</v>
      </c>
    </row>
    <row ht="15" r="1024" spans="1:11" x14ac:dyDescent="0.25">
      <c r="A1024" s="11" t="str">
        <f>0</f>
        <v>      "post_loan_debt_to_income": 0.49287839999999994,</v>
      </c>
      <c r="B1024" s="8"/>
      <c r="C1024" s="8" t="str">
        <f si="122" t="shared"/>
        <v>"product": "58f52e87924ecefde2ce3293"</v>
      </c>
      <c r="D1024" s="8" t="str">
        <f si="125" t="shared"/>
        <v>"product": "58f52e87924ecefde2ce3293"</v>
      </c>
      <c r="E1024" s="5" t="str">
        <f si="123" t="shared"/>
        <v>product</v>
      </c>
      <c r="F1024" s="5" t="str">
        <f si="124" t="shared"/>
        <v>58f52e87924ecefde2ce3293</v>
      </c>
      <c r="H1024" s="5" t="str">
        <f si="119" t="shared"/>
        <v>Scoring</v>
      </c>
      <c r="I1024" s="5" t="str">
        <f si="120" t="shared"/>
        <v/>
      </c>
      <c r="J1024" s="5" t="str">
        <f si="121" t="shared"/>
        <v/>
      </c>
      <c r="K1024" s="5" t="str">
        <f si="118" t="shared"/>
        <v>Scoringproduct</v>
      </c>
    </row>
    <row ht="15" r="1025" spans="1:11" x14ac:dyDescent="0.25">
      <c r="A1025" s="11" t="str">
        <f>0</f>
        <v>      "post_loan_debt_and_expenses_to_net_income": 0.7775039999999999,</v>
      </c>
      <c r="B1025" s="8"/>
      <c r="C1025" s="8" t="str">
        <f si="122" t="shared"/>
        <v/>
      </c>
      <c r="D1025" s="8" t="str">
        <f si="125" t="shared"/>
        <v/>
      </c>
      <c r="E1025" s="5" t="str">
        <f si="123" t="shared"/>
        <v/>
      </c>
      <c r="F1025" s="5" t="str">
        <f si="124" t="shared"/>
        <v/>
      </c>
      <c r="H1025" s="5" t="str">
        <f si="119" t="shared"/>
        <v>Scoring</v>
      </c>
      <c r="I1025" s="5" t="str">
        <f si="120" t="shared"/>
        <v/>
      </c>
      <c r="J1025" s="5" t="str">
        <f si="121" t="shared"/>
        <v/>
      </c>
      <c r="K1025" s="5" t="str">
        <f si="118" t="shared"/>
        <v>Scoring</v>
      </c>
    </row>
    <row ht="15" r="1026" spans="1:11" x14ac:dyDescent="0.25">
      <c r="A1026" s="11" t="str">
        <f>0</f>
        <v>      "post_loan_debt_to_net_income": 0.5798569411764705,</v>
      </c>
      <c r="B1026" s="8"/>
      <c r="C1026" s="8" t="str">
        <f si="122" t="shared"/>
        <v/>
      </c>
      <c r="D1026" s="8" t="str">
        <f si="125" t="shared"/>
        <v/>
      </c>
      <c r="E1026" s="5" t="str">
        <f si="123" t="shared"/>
        <v/>
      </c>
      <c r="F1026" s="5" t="str">
        <f si="124" t="shared"/>
        <v/>
      </c>
      <c r="H1026" s="5" t="str">
        <f si="119" t="shared"/>
        <v>Scoring</v>
      </c>
      <c r="I1026" s="5" t="str">
        <f si="120" t="shared"/>
        <v/>
      </c>
      <c r="J1026" s="5" t="str">
        <f si="121" t="shared"/>
        <v/>
      </c>
      <c r="K1026" s="5" t="str">
        <f si="118" t="shared"/>
        <v>Scoring</v>
      </c>
    </row>
    <row ht="15" r="1027" spans="1:11" x14ac:dyDescent="0.25">
      <c r="A1027" s="11" t="str">
        <f>0</f>
        <v>      "default_interest_rate": 0.3599,</v>
      </c>
      <c r="B1027" s="8"/>
      <c r="C1027" s="8" t="str">
        <f si="122" t="shared"/>
        <v>"model_code": "individual-credit-engine-mariner-12-month",</v>
      </c>
      <c r="D1027" s="8" t="str">
        <f si="125" t="shared"/>
        <v>"model_code": "individual-credit-engine-mariner-12-month",</v>
      </c>
      <c r="E1027" s="5" t="str">
        <f si="123" t="shared"/>
        <v>model_code</v>
      </c>
      <c r="F1027" s="5" t="str">
        <f si="124" t="shared"/>
        <v>individual-credit-engine-mariner-12-month</v>
      </c>
      <c r="H1027" s="5" t="str">
        <f si="119" t="shared"/>
        <v>Scoring</v>
      </c>
      <c r="I1027" s="5" t="str">
        <f si="120" t="shared"/>
        <v>12</v>
      </c>
      <c r="J1027" s="5" t="str">
        <f si="121" t="shared"/>
        <v>9500</v>
      </c>
      <c r="K1027" s="5" t="str">
        <f si="118" t="shared"/>
        <v>Scoring129500model_code</v>
      </c>
    </row>
    <row ht="15" r="1028" spans="1:11" x14ac:dyDescent="0.25">
      <c r="A1028" s="11" t="str">
        <f>0</f>
        <v>      "default_apr": 0.3599,</v>
      </c>
      <c r="B1028" s="8"/>
      <c r="C1028" s="8" t="str">
        <f si="122" t="shared"/>
        <v>"amount_available": false,</v>
      </c>
      <c r="D1028" s="8" t="str">
        <f si="125" t="shared"/>
        <v>"amount_available": false,</v>
      </c>
      <c r="E1028" s="5" t="str">
        <f si="123" t="shared"/>
        <v>amount_available</v>
      </c>
      <c r="F1028" s="5" t="str">
        <f si="124" t="shared"/>
        <v>false</v>
      </c>
      <c r="H1028" s="5" t="str">
        <f si="119" t="shared"/>
        <v>Scoring</v>
      </c>
      <c r="I1028" s="5" t="str">
        <f si="120" t="shared"/>
        <v>12</v>
      </c>
      <c r="J1028" s="5" t="str">
        <f si="121" t="shared"/>
        <v>9500</v>
      </c>
      <c r="K1028" s="5" t="str">
        <f si="118" t="shared"/>
        <v>Scoring129500amount_available</v>
      </c>
    </row>
    <row ht="15" r="1029" spans="1:11" x14ac:dyDescent="0.25">
      <c r="A1029" s="11" t="str">
        <f>0</f>
        <v>      "default_monthly_payment": 803.66,</v>
      </c>
      <c r="B1029" s="8"/>
      <c r="C1029" s="8" t="str">
        <f si="122" t="shared"/>
        <v>"cosigner_required": false,</v>
      </c>
      <c r="D1029" s="8" t="str">
        <f si="125" t="shared"/>
        <v>"cosigner_required": false,</v>
      </c>
      <c r="E1029" s="5" t="str">
        <f si="123" t="shared"/>
        <v>cosigner_required</v>
      </c>
      <c r="F1029" s="5" t="str">
        <f si="124" t="shared"/>
        <v>false</v>
      </c>
      <c r="H1029" s="5" t="str">
        <f si="119" t="shared"/>
        <v>Scoring</v>
      </c>
      <c r="I1029" s="5" t="str">
        <f si="120" t="shared"/>
        <v>12</v>
      </c>
      <c r="J1029" s="5" t="str">
        <f si="121" t="shared"/>
        <v>9500</v>
      </c>
      <c r="K1029" s="5" t="str">
        <f si="118" t="shared"/>
        <v>Scoring129500cosigner_required</v>
      </c>
    </row>
    <row ht="15" r="1030" spans="1:11" x14ac:dyDescent="0.25">
      <c r="A1030" s="11" t="str">
        <f>0</f>
        <v>      "pricing_grade": "Grade E",</v>
      </c>
      <c r="B1030" s="8"/>
      <c r="C1030" s="8" t="str">
        <f si="122" t="shared"/>
        <v>"apr_maximum": null,</v>
      </c>
      <c r="D1030" s="8" t="str">
        <f si="125" t="shared"/>
        <v>"apr_maximum": null,</v>
      </c>
      <c r="E1030" s="5" t="str">
        <f si="123" t="shared"/>
        <v>apr_maximum</v>
      </c>
      <c r="F1030" s="5" t="str">
        <f si="124" t="shared"/>
        <v>null</v>
      </c>
      <c r="H1030" s="5" t="str">
        <f si="119" t="shared"/>
        <v>Scoring</v>
      </c>
      <c r="I1030" s="5" t="str">
        <f si="120" t="shared"/>
        <v>12</v>
      </c>
      <c r="J1030" s="5" t="str">
        <f si="121" t="shared"/>
        <v>9500</v>
      </c>
      <c r="K1030" s="5" t="str">
        <f si="118" t="shared"/>
        <v>Scoring129500apr_maximum</v>
      </c>
    </row>
    <row ht="15" r="1031" spans="1:11" x14ac:dyDescent="0.25">
      <c r="A1031" s="11" t="str">
        <f>0</f>
        <v>      "marginal_offer": 0,</v>
      </c>
      <c r="B1031" s="8"/>
      <c r="C1031" s="8" t="str">
        <f si="122" t="shared"/>
        <v>"loan_amount_minimum": null,</v>
      </c>
      <c r="D1031" s="8" t="str">
        <f si="125" t="shared"/>
        <v>"loan_amount_minimum": null,</v>
      </c>
      <c r="E1031" s="5" t="str">
        <f si="123" t="shared"/>
        <v>loan_amount_minimum</v>
      </c>
      <c r="F1031" s="5" t="str">
        <f si="124" t="shared"/>
        <v>null</v>
      </c>
      <c r="H1031" s="5" t="str">
        <f si="119" t="shared"/>
        <v>Scoring</v>
      </c>
      <c r="I1031" s="5" t="str">
        <f si="120" t="shared"/>
        <v>12</v>
      </c>
      <c r="J1031" s="5" t="str">
        <f si="121" t="shared"/>
        <v>9500</v>
      </c>
      <c r="K1031" s="5" t="str">
        <f si="118" t="shared"/>
        <v>Scoring129500loan_amount_minimum</v>
      </c>
    </row>
    <row ht="15" r="1032" spans="1:11" x14ac:dyDescent="0.25">
      <c r="A1032" s="11" t="str">
        <f>0</f>
        <v>      "payment_to_income": 0.5049172774869108,</v>
      </c>
      <c r="B1032" s="8"/>
      <c r="C1032" s="8" t="str">
        <f si="122" t="shared"/>
        <v>"credit_bureau_fico_score_loan_amount_cap": null,</v>
      </c>
      <c r="D1032" s="8" t="str">
        <f si="125" t="shared"/>
        <v>"credit_bureau_fico_score_loan_amount_cap": null,</v>
      </c>
      <c r="E1032" s="5" t="str">
        <f si="123" t="shared"/>
        <v>credit_bureau_fico_score_loan_amount_cap</v>
      </c>
      <c r="F1032" s="5" t="str">
        <f si="124" t="shared"/>
        <v>null</v>
      </c>
      <c r="H1032" s="5" t="str">
        <f si="119" t="shared"/>
        <v>Scoring</v>
      </c>
      <c r="I1032" s="5" t="str">
        <f si="120" t="shared"/>
        <v>12</v>
      </c>
      <c r="J1032" s="5" t="str">
        <f si="121" t="shared"/>
        <v>9500</v>
      </c>
      <c r="K1032" s="5" t="str">
        <f si="118" t="shared"/>
        <v>Scoring129500credit_bureau_fico_score_loan_amount_cap</v>
      </c>
    </row>
    <row ht="15" r="1033" spans="1:11" x14ac:dyDescent="0.25">
      <c r="A1033" s="11" t="str">
        <f>0</f>
        <v>      "applicant": "5efa0973f3df2b0491a21f02",</v>
      </c>
      <c r="B1033" s="8"/>
      <c r="C1033" s="8" t="str">
        <f si="122" t="shared"/>
        <v>"full_score": 126,</v>
      </c>
      <c r="D1033" s="8" t="str">
        <f si="125" t="shared"/>
        <v>"full_score": 126,</v>
      </c>
      <c r="E1033" s="5" t="str">
        <f si="123" t="shared"/>
        <v>full_score</v>
      </c>
      <c r="F1033" s="5" t="str">
        <f si="124" t="shared"/>
        <v>126</v>
      </c>
      <c r="H1033" s="5" t="str">
        <f si="119" t="shared"/>
        <v>Scoring</v>
      </c>
      <c r="I1033" s="5" t="str">
        <f si="120" t="shared"/>
        <v>12</v>
      </c>
      <c r="J1033" s="5" t="str">
        <f si="121" t="shared"/>
        <v>9500</v>
      </c>
      <c r="K1033" s="5" t="str">
        <f si="118" t="shared"/>
        <v>Scoring129500full_score</v>
      </c>
    </row>
    <row ht="15" r="1034" spans="1:11" x14ac:dyDescent="0.25">
      <c r="A1034" s="11" t="str">
        <f>0</f>
        <v>      "product": "58f52e87924ecefde2ce3293"</v>
      </c>
      <c r="B1034" s="8"/>
      <c r="C1034" s="8" t="str">
        <f si="122" t="shared"/>
        <v>"loan_amount": 9500,</v>
      </c>
      <c r="D1034" s="8" t="str">
        <f si="125" t="shared"/>
        <v>"loan_amount": 9500,</v>
      </c>
      <c r="E1034" s="5" t="str">
        <f si="123" t="shared"/>
        <v>loan_amount</v>
      </c>
      <c r="F1034" s="5" t="str">
        <f si="124" t="shared"/>
        <v>9500</v>
      </c>
      <c r="H1034" s="5" t="str">
        <f si="119" t="shared"/>
        <v>Scoring</v>
      </c>
      <c r="I1034" s="5" t="str">
        <f si="120" t="shared"/>
        <v>12</v>
      </c>
      <c r="J1034" s="5" t="str">
        <f si="121" t="shared"/>
        <v>9500</v>
      </c>
      <c r="K1034" s="5" t="str">
        <f si="118" t="shared"/>
        <v>Scoring129500loan_amount</v>
      </c>
    </row>
    <row ht="15" r="1035" spans="1:11" x14ac:dyDescent="0.25">
      <c r="A1035" s="11" t="str">
        <f>0</f>
        <v>    },</v>
      </c>
      <c r="B1035" s="8"/>
      <c r="C1035" s="8" t="str">
        <f si="122" t="shared"/>
        <v>"annual_interest_rate": 0.3599,</v>
      </c>
      <c r="D1035" s="8" t="str">
        <f si="125" t="shared"/>
        <v>"annual_interest_rate": 0.3599,</v>
      </c>
      <c r="E1035" s="5" t="str">
        <f si="123" t="shared"/>
        <v>annual_interest_rate</v>
      </c>
      <c r="F1035" s="5" t="str">
        <f si="124" t="shared"/>
        <v>0.3599</v>
      </c>
      <c r="H1035" s="5" t="str">
        <f si="119" t="shared"/>
        <v>Scoring</v>
      </c>
      <c r="I1035" s="5" t="str">
        <f si="120" t="shared"/>
        <v>12</v>
      </c>
      <c r="J1035" s="5" t="str">
        <f si="121" t="shared"/>
        <v>9500</v>
      </c>
      <c r="K1035" s="5" t="str">
        <f si="118" t="shared"/>
        <v>Scoring129500annual_interest_rate</v>
      </c>
    </row>
    <row ht="15" r="1036" spans="1:11" x14ac:dyDescent="0.25">
      <c r="A1036" s="11" t="str">
        <f>0</f>
        <v>    {</v>
      </c>
      <c r="B1036" s="8"/>
      <c r="C1036" s="8" t="str">
        <f si="122" t="shared"/>
        <v>"origination_fee_rate": 0,</v>
      </c>
      <c r="D1036" s="8" t="str">
        <f si="125" t="shared"/>
        <v>"origination_fee_rate": 0,</v>
      </c>
      <c r="E1036" s="5" t="str">
        <f si="123" t="shared"/>
        <v>origination_fee_rate</v>
      </c>
      <c r="F1036" s="5" t="str">
        <f si="124" t="shared"/>
        <v>0</v>
      </c>
      <c r="H1036" s="5" t="str">
        <f si="119" t="shared"/>
        <v>Scoring</v>
      </c>
      <c r="I1036" s="5" t="str">
        <f si="120" t="shared"/>
        <v>12</v>
      </c>
      <c r="J1036" s="5" t="str">
        <f si="121" t="shared"/>
        <v>9500</v>
      </c>
      <c r="K1036" s="5" t="str">
        <f si="118" t="shared"/>
        <v>Scoring129500origination_fee_rate</v>
      </c>
    </row>
    <row ht="15" r="1037" spans="1:11" x14ac:dyDescent="0.25">
      <c r="A1037" s="11" t="str">
        <f>0</f>
        <v>      "model_code": "individual-credit-engine-mariner-12-month",</v>
      </c>
      <c r="B1037" s="8"/>
      <c r="C1037" s="8" t="str">
        <f si="122" t="shared"/>
        <v>"origination_fee_amount": 0,</v>
      </c>
      <c r="D1037" s="8" t="str">
        <f si="125" t="shared"/>
        <v>"origination_fee_amount": 0,</v>
      </c>
      <c r="E1037" s="5" t="str">
        <f si="123" t="shared"/>
        <v>origination_fee_amount</v>
      </c>
      <c r="F1037" s="5" t="str">
        <f si="124" t="shared"/>
        <v>0</v>
      </c>
      <c r="H1037" s="5" t="str">
        <f si="119" t="shared"/>
        <v>Scoring</v>
      </c>
      <c r="I1037" s="5" t="str">
        <f si="120" t="shared"/>
        <v>12</v>
      </c>
      <c r="J1037" s="5" t="str">
        <f si="121" t="shared"/>
        <v>9500</v>
      </c>
      <c r="K1037" s="5" t="str">
        <f si="118" t="shared"/>
        <v>Scoring129500origination_fee_amount</v>
      </c>
    </row>
    <row ht="15" r="1038" spans="1:11" x14ac:dyDescent="0.25">
      <c r="A1038" s="11" t="str">
        <f>0</f>
        <v>      "amount_available": false,</v>
      </c>
      <c r="B1038" s="8"/>
      <c r="C1038" s="8" t="str">
        <f si="122" t="shared"/>
        <v>"apr": 0.3599,</v>
      </c>
      <c r="D1038" s="8" t="str">
        <f si="125" t="shared"/>
        <v>"apr": 0.3599,</v>
      </c>
      <c r="E1038" s="5" t="str">
        <f si="123" t="shared"/>
        <v>apr</v>
      </c>
      <c r="F1038" s="5" t="str">
        <f si="124" t="shared"/>
        <v>0.3599</v>
      </c>
      <c r="H1038" s="5" t="str">
        <f si="119" t="shared"/>
        <v>Scoring</v>
      </c>
      <c r="I1038" s="5" t="str">
        <f si="120" t="shared"/>
        <v>12</v>
      </c>
      <c r="J1038" s="5" t="str">
        <f si="121" t="shared"/>
        <v>9500</v>
      </c>
      <c r="K1038" s="5" t="str">
        <f si="118" t="shared"/>
        <v>Scoring129500apr</v>
      </c>
    </row>
    <row ht="15" r="1039" spans="1:11" x14ac:dyDescent="0.25">
      <c r="A1039" s="11" t="str">
        <f>0</f>
        <v>      "cosigner_required": false,</v>
      </c>
      <c r="B1039" s="8"/>
      <c r="C1039" s="8" t="str">
        <f si="122" t="shared"/>
        <v>"monthly_payment": 954.34,</v>
      </c>
      <c r="D1039" s="8" t="str">
        <f si="125" t="shared"/>
        <v>"monthly_payment": 954.34,</v>
      </c>
      <c r="E1039" s="5" t="str">
        <f si="123" t="shared"/>
        <v>monthly_payment</v>
      </c>
      <c r="F1039" s="5" t="str">
        <f si="124" t="shared"/>
        <v>954.34</v>
      </c>
      <c r="H1039" s="5" t="str">
        <f si="119" t="shared"/>
        <v>Scoring</v>
      </c>
      <c r="I1039" s="5" t="str">
        <f si="120" t="shared"/>
        <v>12</v>
      </c>
      <c r="J1039" s="5" t="str">
        <f si="121" t="shared"/>
        <v>9500</v>
      </c>
      <c r="K1039" s="5" t="str">
        <f si="118" t="shared"/>
        <v>Scoring129500monthly_payment</v>
      </c>
    </row>
    <row ht="15" r="1040" spans="1:11" x14ac:dyDescent="0.25">
      <c r="A1040" s="11" t="str">
        <f>0</f>
        <v>      "apr_maximum": null,</v>
      </c>
      <c r="B1040" s="8"/>
      <c r="C1040" s="8" t="str">
        <f si="122" t="shared"/>
        <v>"term": 12,</v>
      </c>
      <c r="D1040" s="8" t="str">
        <f si="125" t="shared"/>
        <v>"term": 12,</v>
      </c>
      <c r="E1040" s="5" t="str">
        <f si="123" t="shared"/>
        <v>term</v>
      </c>
      <c r="F1040" s="5" t="str">
        <f si="124" t="shared"/>
        <v>12</v>
      </c>
      <c r="H1040" s="5" t="str">
        <f si="119" t="shared"/>
        <v>Scoring</v>
      </c>
      <c r="I1040" s="5" t="str">
        <f si="120" t="shared"/>
        <v>12</v>
      </c>
      <c r="J1040" s="5" t="str">
        <f si="121" t="shared"/>
        <v>9500</v>
      </c>
      <c r="K1040" s="5" t="str">
        <f si="118" t="shared"/>
        <v>Scoring129500term</v>
      </c>
    </row>
    <row ht="15" r="1041" spans="1:11" x14ac:dyDescent="0.25">
      <c r="A1041" s="11" t="str">
        <f>0</f>
        <v>      "loan_amount_minimum": null,</v>
      </c>
      <c r="B1041" s="8"/>
      <c r="C1041" s="8" t="str">
        <f si="122" t="shared"/>
        <v>"maximum_post_loan_detni": 0.5,</v>
      </c>
      <c r="D1041" s="8" t="str">
        <f si="125" t="shared"/>
        <v>"maximum_post_loan_detni": 0.5,</v>
      </c>
      <c r="E1041" s="5" t="str">
        <f si="123" t="shared"/>
        <v>maximum_post_loan_detni</v>
      </c>
      <c r="F1041" s="5" t="str">
        <f si="124" t="shared"/>
        <v>0.5</v>
      </c>
      <c r="H1041" s="5" t="str">
        <f si="119" t="shared"/>
        <v>Scoring</v>
      </c>
      <c r="I1041" s="5" t="str">
        <f si="120" t="shared"/>
        <v>12</v>
      </c>
      <c r="J1041" s="5" t="str">
        <f si="121" t="shared"/>
        <v>9500</v>
      </c>
      <c r="K1041" s="5" t="str">
        <f si="118" t="shared"/>
        <v>Scoring129500maximum_post_loan_detni</v>
      </c>
    </row>
    <row ht="15" r="1042" spans="1:11" x14ac:dyDescent="0.25">
      <c r="A1042" s="11" t="str">
        <f>0</f>
        <v>      "credit_bureau_fico_score_loan_amount_cap": null,</v>
      </c>
      <c r="B1042" s="8"/>
      <c r="C1042" s="8" t="str">
        <f si="122" t="shared"/>
        <v>"post_loan_debt_to_income": 0.301251,</v>
      </c>
      <c r="D1042" s="8" t="str">
        <f si="125" t="shared"/>
        <v>"post_loan_debt_to_income": 0.301251,</v>
      </c>
      <c r="E1042" s="5" t="str">
        <f si="123" t="shared"/>
        <v>post_loan_debt_to_income</v>
      </c>
      <c r="F1042" s="5" t="str">
        <f si="124" t="shared"/>
        <v>0.301251</v>
      </c>
      <c r="H1042" s="5" t="str">
        <f si="119" t="shared"/>
        <v>Scoring</v>
      </c>
      <c r="I1042" s="5" t="str">
        <f si="120" t="shared"/>
        <v>12</v>
      </c>
      <c r="J1042" s="5" t="str">
        <f si="121" t="shared"/>
        <v>9500</v>
      </c>
      <c r="K1042" s="5" t="str">
        <f si="118" t="shared"/>
        <v>Scoring129500post_loan_debt_to_income</v>
      </c>
    </row>
    <row ht="15" r="1043" spans="1:11" x14ac:dyDescent="0.25">
      <c r="A1043" s="11" t="str">
        <f>0</f>
        <v>      "full_score": 175,</v>
      </c>
      <c r="B1043" s="8"/>
      <c r="C1043" s="8" t="str">
        <f si="122" t="shared"/>
        <v>"post_loan_debt_and_expenses_to_net_income": 0.5816680000000001,</v>
      </c>
      <c r="D1043" s="8" t="str">
        <f si="125" t="shared"/>
        <v>"post_loan_debt_and_expenses_to_net_income": 0.5816680000000001,</v>
      </c>
      <c r="E1043" s="5" t="str">
        <f si="123" t="shared"/>
        <v>post_loan_debt_and_expenses_to_net_income</v>
      </c>
      <c r="F1043" s="5" t="str">
        <f si="124" t="shared"/>
        <v>0.5816680000000001</v>
      </c>
      <c r="H1043" s="5" t="str">
        <f si="119" t="shared"/>
        <v>Scoring</v>
      </c>
      <c r="I1043" s="5" t="str">
        <f si="120" t="shared"/>
        <v>12</v>
      </c>
      <c r="J1043" s="5" t="str">
        <f si="121" t="shared"/>
        <v>9500</v>
      </c>
      <c r="K1043" s="5" t="str">
        <f si="118" t="shared"/>
        <v>Scoring129500post_loan_debt_and_expenses_to_net_income</v>
      </c>
    </row>
    <row ht="15" r="1044" spans="1:11" x14ac:dyDescent="0.25">
      <c r="A1044" s="11" t="str">
        <f>0</f>
        <v>      "loan_amount": 8500,</v>
      </c>
      <c r="B1044" s="8"/>
      <c r="C1044" s="8" t="str">
        <f si="122" t="shared"/>
        <v>"post_loan_debt_to_net_income": 0.401668,</v>
      </c>
      <c r="D1044" s="8" t="str">
        <f si="125" t="shared"/>
        <v>"post_loan_debt_to_net_income": 0.401668,</v>
      </c>
      <c r="E1044" s="5" t="str">
        <f si="123" t="shared"/>
        <v>post_loan_debt_to_net_income</v>
      </c>
      <c r="F1044" s="5" t="str">
        <f si="124" t="shared"/>
        <v>0.401668</v>
      </c>
      <c r="H1044" s="5" t="str">
        <f si="119" t="shared"/>
        <v>Scoring</v>
      </c>
      <c r="I1044" s="5" t="str">
        <f si="120" t="shared"/>
        <v>12</v>
      </c>
      <c r="J1044" s="5" t="str">
        <f si="121" t="shared"/>
        <v>9500</v>
      </c>
      <c r="K1044" s="5" t="str">
        <f si="118" t="shared"/>
        <v>Scoring129500post_loan_debt_to_net_income</v>
      </c>
    </row>
    <row ht="15" r="1045" spans="1:11" x14ac:dyDescent="0.25">
      <c r="A1045" s="11" t="str">
        <f>0</f>
        <v>      "annual_interest_rate": 0.3599,</v>
      </c>
      <c r="B1045" s="8"/>
      <c r="C1045" s="8" t="str">
        <f si="122" t="shared"/>
        <v>"default_interest_rate": 0.3599,</v>
      </c>
      <c r="D1045" s="8" t="str">
        <f si="125" t="shared"/>
        <v>"default_interest_rate": 0.3599,</v>
      </c>
      <c r="E1045" s="5" t="str">
        <f si="123" t="shared"/>
        <v>default_interest_rate</v>
      </c>
      <c r="F1045" s="5" t="str">
        <f si="124" t="shared"/>
        <v>0.3599</v>
      </c>
      <c r="H1045" s="5" t="str">
        <f si="119" t="shared"/>
        <v>Scoring</v>
      </c>
      <c r="I1045" s="5" t="str">
        <f si="120" t="shared"/>
        <v>12</v>
      </c>
      <c r="J1045" s="5" t="str">
        <f si="121" t="shared"/>
        <v>9500</v>
      </c>
      <c r="K1045" s="5" t="str">
        <f si="118" t="shared"/>
        <v>Scoring129500default_interest_rate</v>
      </c>
    </row>
    <row ht="15" r="1046" spans="1:11" x14ac:dyDescent="0.25">
      <c r="A1046" s="11" t="str">
        <f>0</f>
        <v>      "origination_fee_rate": 0,</v>
      </c>
      <c r="B1046" s="8"/>
      <c r="C1046" s="8" t="str">
        <f si="122" t="shared"/>
        <v>"default_apr": 0.3599,</v>
      </c>
      <c r="D1046" s="8" t="str">
        <f si="125" t="shared"/>
        <v>"default_apr": 0.3599,</v>
      </c>
      <c r="E1046" s="5" t="str">
        <f si="123" t="shared"/>
        <v>default_apr</v>
      </c>
      <c r="F1046" s="5" t="str">
        <f si="124" t="shared"/>
        <v>0.3599</v>
      </c>
      <c r="H1046" s="5" t="str">
        <f si="119" t="shared"/>
        <v>Scoring</v>
      </c>
      <c r="I1046" s="5" t="str">
        <f si="120" t="shared"/>
        <v>12</v>
      </c>
      <c r="J1046" s="5" t="str">
        <f si="121" t="shared"/>
        <v>9500</v>
      </c>
      <c r="K1046" s="5" t="str">
        <f si="118" t="shared"/>
        <v>Scoring129500default_apr</v>
      </c>
    </row>
    <row ht="15" r="1047" spans="1:11" x14ac:dyDescent="0.25">
      <c r="A1047" s="11" t="str">
        <f>0</f>
        <v>      "origination_fee_amount": 0,</v>
      </c>
      <c r="B1047" s="8"/>
      <c r="C1047" s="8" t="str">
        <f si="122" t="shared"/>
        <v>"default_monthly_payment": 954.34,</v>
      </c>
      <c r="D1047" s="8" t="str">
        <f si="125" t="shared"/>
        <v>"default_monthly_payment": 954.34,</v>
      </c>
      <c r="E1047" s="5" t="str">
        <f si="123" t="shared"/>
        <v>default_monthly_payment</v>
      </c>
      <c r="F1047" s="5" t="str">
        <f si="124" t="shared"/>
        <v>954.34</v>
      </c>
      <c r="H1047" s="5" t="str">
        <f si="119" t="shared"/>
        <v>Scoring</v>
      </c>
      <c r="I1047" s="5" t="str">
        <f si="120" t="shared"/>
        <v>12</v>
      </c>
      <c r="J1047" s="5" t="str">
        <f si="121" t="shared"/>
        <v>9500</v>
      </c>
      <c r="K1047" s="5" t="str">
        <f si="118" t="shared"/>
        <v>Scoring129500default_monthly_payment</v>
      </c>
    </row>
    <row ht="15" r="1048" spans="1:11" x14ac:dyDescent="0.25">
      <c r="A1048" s="11" t="str">
        <f>0</f>
        <v>      "apr": 0.3599,</v>
      </c>
      <c r="B1048" s="8"/>
      <c r="C1048" s="8" t="str">
        <f si="122" t="shared"/>
        <v>"marginal_offer": 2500,</v>
      </c>
      <c r="D1048" s="8" t="str">
        <f si="125" t="shared"/>
        <v>"marginal_offer": 2500,</v>
      </c>
      <c r="E1048" s="5" t="str">
        <f si="123" t="shared"/>
        <v>marginal_offer</v>
      </c>
      <c r="F1048" s="5" t="str">
        <f si="124" t="shared"/>
        <v>2500</v>
      </c>
      <c r="H1048" s="5" t="str">
        <f si="119" t="shared"/>
        <v>Scoring</v>
      </c>
      <c r="I1048" s="5" t="str">
        <f si="120" t="shared"/>
        <v>12</v>
      </c>
      <c r="J1048" s="5" t="str">
        <f si="121" t="shared"/>
        <v>9500</v>
      </c>
      <c r="K1048" s="5" t="str">
        <f si="118" t="shared"/>
        <v>Scoring129500marginal_offer</v>
      </c>
    </row>
    <row ht="15" r="1049" spans="1:11" x14ac:dyDescent="0.25">
      <c r="A1049" s="11" t="str">
        <f>0</f>
        <v>      "monthly_payment": 853.89,</v>
      </c>
      <c r="B1049" s="8"/>
      <c r="C1049" s="8" t="str">
        <f si="122" t="shared"/>
        <v>"applicant": "5d86a12d252a3503df29a75a",</v>
      </c>
      <c r="D1049" s="8" t="str">
        <f si="125" t="shared"/>
        <v>"applicant": "5d86a12d252a3503df29a75a",</v>
      </c>
      <c r="E1049" s="5" t="str">
        <f si="123" t="shared"/>
        <v>applicant</v>
      </c>
      <c r="F1049" s="5" t="str">
        <f si="124" t="shared"/>
        <v>5d86a12d252a3503df29a75a</v>
      </c>
      <c r="H1049" s="5" t="str">
        <f si="119" t="shared"/>
        <v>Scoring</v>
      </c>
      <c r="I1049" s="5" t="str">
        <f si="120" t="shared"/>
        <v/>
      </c>
      <c r="J1049" s="5" t="str">
        <f si="121" t="shared"/>
        <v/>
      </c>
      <c r="K1049" s="5" t="str">
        <f si="118" t="shared"/>
        <v>Scoringapplicant</v>
      </c>
    </row>
    <row ht="15" r="1050" spans="1:11" x14ac:dyDescent="0.25">
      <c r="A1050" s="11" t="str">
        <f>0</f>
        <v>      "term": 12,</v>
      </c>
      <c r="B1050" s="8"/>
      <c r="C1050" s="8" t="str">
        <f si="122" t="shared"/>
        <v>"product": "58f52e87924ecefde2ce3293"</v>
      </c>
      <c r="D1050" s="8" t="str">
        <f si="125" t="shared"/>
        <v>"product": "58f52e87924ecefde2ce3293"</v>
      </c>
      <c r="E1050" s="5" t="str">
        <f si="123" t="shared"/>
        <v>product</v>
      </c>
      <c r="F1050" s="5" t="str">
        <f si="124" t="shared"/>
        <v>58f52e87924ecefde2ce3293</v>
      </c>
      <c r="H1050" s="5" t="str">
        <f si="119" t="shared"/>
        <v>Scoring</v>
      </c>
      <c r="I1050" s="5" t="str">
        <f si="120" t="shared"/>
        <v/>
      </c>
      <c r="J1050" s="5" t="str">
        <f si="121" t="shared"/>
        <v/>
      </c>
      <c r="K1050" s="5" t="str">
        <f si="118" t="shared"/>
        <v>Scoringproduct</v>
      </c>
    </row>
    <row ht="15" r="1051" spans="1:11" x14ac:dyDescent="0.25">
      <c r="A1051" s="11" t="str">
        <f>0</f>
        <v>      "maximum_post_loan_detni": 0.5,</v>
      </c>
      <c r="B1051" s="8"/>
      <c r="C1051" s="8" t="str">
        <f si="122" t="shared"/>
        <v/>
      </c>
      <c r="D1051" s="8" t="str">
        <f si="125" t="shared"/>
        <v/>
      </c>
      <c r="E1051" s="5" t="str">
        <f si="123" t="shared"/>
        <v/>
      </c>
      <c r="F1051" s="5" t="str">
        <f si="124" t="shared"/>
        <v/>
      </c>
      <c r="H1051" s="5" t="str">
        <f si="119" t="shared"/>
        <v>Scoring</v>
      </c>
      <c r="I1051" s="5" t="str">
        <f si="120" t="shared"/>
        <v/>
      </c>
      <c r="J1051" s="5" t="str">
        <f si="121" t="shared"/>
        <v/>
      </c>
      <c r="K1051" s="5" t="str">
        <f si="118" t="shared"/>
        <v>Scoring</v>
      </c>
    </row>
    <row ht="15" r="1052" spans="1:11" x14ac:dyDescent="0.25">
      <c r="A1052" s="11" t="str">
        <f>0</f>
        <v>      "post_loan_debt_to_income": 0.5049336,</v>
      </c>
      <c r="B1052" s="8"/>
      <c r="C1052" s="8" t="str">
        <f si="122" t="shared"/>
        <v/>
      </c>
      <c r="D1052" s="8" t="str">
        <f si="125" t="shared"/>
        <v/>
      </c>
      <c r="E1052" s="5" t="str">
        <f si="123" t="shared"/>
        <v/>
      </c>
      <c r="F1052" s="5" t="str">
        <f si="124" t="shared"/>
        <v/>
      </c>
      <c r="H1052" s="5" t="str">
        <f si="119" t="shared"/>
        <v>Scoring</v>
      </c>
      <c r="I1052" s="5" t="str">
        <f si="120" t="shared"/>
        <v/>
      </c>
      <c r="J1052" s="5" t="str">
        <f si="121" t="shared"/>
        <v/>
      </c>
      <c r="K1052" s="5" t="str">
        <f si="118" t="shared"/>
        <v>Scoring</v>
      </c>
    </row>
    <row ht="15" r="1053" spans="1:11" x14ac:dyDescent="0.25">
      <c r="A1053" s="11" t="str">
        <f>0</f>
        <v>      "post_loan_debt_and_expenses_to_net_income": 0.791686588235294,</v>
      </c>
      <c r="B1053" s="8"/>
      <c r="C1053" s="8" t="str">
        <f si="122" t="shared"/>
        <v>"model_code": "individual-credit-engine-mariner-12-month",</v>
      </c>
      <c r="D1053" s="8" t="str">
        <f si="125" t="shared"/>
        <v>"model_code": "individual-credit-engine-mariner-12-month",</v>
      </c>
      <c r="E1053" s="5" t="str">
        <f si="123" t="shared"/>
        <v>model_code</v>
      </c>
      <c r="F1053" s="5" t="str">
        <f si="124" t="shared"/>
        <v>individual-credit-engine-mariner-12-month</v>
      </c>
      <c r="H1053" s="5" t="str">
        <f si="119" t="shared"/>
        <v>Scoring</v>
      </c>
      <c r="I1053" s="5" t="str">
        <f si="120" t="shared"/>
        <v>12</v>
      </c>
      <c r="J1053" s="5" t="str">
        <f si="121" t="shared"/>
        <v>10000</v>
      </c>
      <c r="K1053" s="5" t="str">
        <f si="118" t="shared"/>
        <v>Scoring1210000model_code</v>
      </c>
    </row>
    <row ht="15" r="1054" spans="1:11" x14ac:dyDescent="0.25">
      <c r="A1054" s="11" t="str">
        <f>0</f>
        <v>      "post_loan_debt_to_net_income": 0.5940395294117646,</v>
      </c>
      <c r="B1054" s="8"/>
      <c r="C1054" s="8" t="str">
        <f si="122" t="shared"/>
        <v>"amount_available": false,</v>
      </c>
      <c r="D1054" s="8" t="str">
        <f si="125" t="shared"/>
        <v>"amount_available": false,</v>
      </c>
      <c r="E1054" s="5" t="str">
        <f si="123" t="shared"/>
        <v>amount_available</v>
      </c>
      <c r="F1054" s="5" t="str">
        <f si="124" t="shared"/>
        <v>false</v>
      </c>
      <c r="H1054" s="5" t="str">
        <f si="119" t="shared"/>
        <v>Scoring</v>
      </c>
      <c r="I1054" s="5" t="str">
        <f si="120" t="shared"/>
        <v>12</v>
      </c>
      <c r="J1054" s="5" t="str">
        <f si="121" t="shared"/>
        <v>10000</v>
      </c>
      <c r="K1054" s="5" t="str">
        <f si="118" t="shared"/>
        <v>Scoring1210000amount_available</v>
      </c>
    </row>
    <row ht="15" r="1055" spans="1:11" x14ac:dyDescent="0.25">
      <c r="A1055" s="11" t="str">
        <f>0</f>
        <v>      "default_interest_rate": 0.3599,</v>
      </c>
      <c r="B1055" s="8"/>
      <c r="C1055" s="8" t="str">
        <f si="122" t="shared"/>
        <v>"cosigner_required": false,</v>
      </c>
      <c r="D1055" s="8" t="str">
        <f si="125" t="shared"/>
        <v>"cosigner_required": false,</v>
      </c>
      <c r="E1055" s="5" t="str">
        <f si="123" t="shared"/>
        <v>cosigner_required</v>
      </c>
      <c r="F1055" s="5" t="str">
        <f si="124" t="shared"/>
        <v>false</v>
      </c>
      <c r="H1055" s="5" t="str">
        <f si="119" t="shared"/>
        <v>Scoring</v>
      </c>
      <c r="I1055" s="5" t="str">
        <f si="120" t="shared"/>
        <v>12</v>
      </c>
      <c r="J1055" s="5" t="str">
        <f si="121" t="shared"/>
        <v>10000</v>
      </c>
      <c r="K1055" s="5" t="str">
        <f si="118" t="shared"/>
        <v>Scoring1210000cosigner_required</v>
      </c>
    </row>
    <row ht="15" r="1056" spans="1:11" x14ac:dyDescent="0.25">
      <c r="A1056" s="11" t="str">
        <f>0</f>
        <v>      "default_apr": 0.3599,</v>
      </c>
      <c r="B1056" s="8"/>
      <c r="C1056" s="8" t="str">
        <f si="122" t="shared"/>
        <v>"apr_maximum": null,</v>
      </c>
      <c r="D1056" s="8" t="str">
        <f si="125" t="shared"/>
        <v>"apr_maximum": null,</v>
      </c>
      <c r="E1056" s="5" t="str">
        <f si="123" t="shared"/>
        <v>apr_maximum</v>
      </c>
      <c r="F1056" s="5" t="str">
        <f si="124" t="shared"/>
        <v>null</v>
      </c>
      <c r="H1056" s="5" t="str">
        <f si="119" t="shared"/>
        <v>Scoring</v>
      </c>
      <c r="I1056" s="5" t="str">
        <f si="120" t="shared"/>
        <v>12</v>
      </c>
      <c r="J1056" s="5" t="str">
        <f si="121" t="shared"/>
        <v>10000</v>
      </c>
      <c r="K1056" s="5" t="str">
        <f si="118" t="shared"/>
        <v>Scoring1210000apr_maximum</v>
      </c>
    </row>
    <row ht="15" r="1057" spans="1:11" x14ac:dyDescent="0.25">
      <c r="A1057" s="11" t="str">
        <f>0</f>
        <v>      "default_monthly_payment": 853.89,</v>
      </c>
      <c r="B1057" s="8"/>
      <c r="C1057" s="8" t="str">
        <f si="122" t="shared"/>
        <v>"loan_amount_minimum": null,</v>
      </c>
      <c r="D1057" s="8" t="str">
        <f si="125" t="shared"/>
        <v>"loan_amount_minimum": null,</v>
      </c>
      <c r="E1057" s="5" t="str">
        <f si="123" t="shared"/>
        <v>loan_amount_minimum</v>
      </c>
      <c r="F1057" s="5" t="str">
        <f si="124" t="shared"/>
        <v>null</v>
      </c>
      <c r="H1057" s="5" t="str">
        <f si="119" t="shared"/>
        <v>Scoring</v>
      </c>
      <c r="I1057" s="5" t="str">
        <f si="120" t="shared"/>
        <v>12</v>
      </c>
      <c r="J1057" s="5" t="str">
        <f si="121" t="shared"/>
        <v>10000</v>
      </c>
      <c r="K1057" s="5" t="str">
        <f si="118" t="shared"/>
        <v>Scoring1210000loan_amount_minimum</v>
      </c>
    </row>
    <row ht="15" r="1058" spans="1:11" x14ac:dyDescent="0.25">
      <c r="A1058" s="11" t="str">
        <f>0</f>
        <v>      "pricing_grade": "Grade E",</v>
      </c>
      <c r="B1058" s="8"/>
      <c r="C1058" s="8" t="str">
        <f si="122" t="shared"/>
        <v>"credit_bureau_fico_score_loan_amount_cap": null,</v>
      </c>
      <c r="D1058" s="8" t="str">
        <f si="125" t="shared"/>
        <v>"credit_bureau_fico_score_loan_amount_cap": null,</v>
      </c>
      <c r="E1058" s="5" t="str">
        <f si="123" t="shared"/>
        <v>credit_bureau_fico_score_loan_amount_cap</v>
      </c>
      <c r="F1058" s="5" t="str">
        <f si="124" t="shared"/>
        <v>null</v>
      </c>
      <c r="H1058" s="5" t="str">
        <f si="119" t="shared"/>
        <v>Scoring</v>
      </c>
      <c r="I1058" s="5" t="str">
        <f si="120" t="shared"/>
        <v>12</v>
      </c>
      <c r="J1058" s="5" t="str">
        <f si="121" t="shared"/>
        <v>10000</v>
      </c>
      <c r="K1058" s="5" t="str">
        <f si="118" t="shared"/>
        <v>Scoring1210000credit_bureau_fico_score_loan_amount_cap</v>
      </c>
    </row>
    <row ht="15" r="1059" spans="1:11" x14ac:dyDescent="0.25">
      <c r="A1059" s="11" t="str">
        <f>0</f>
        <v>      "marginal_offer": 0,</v>
      </c>
      <c r="B1059" s="8"/>
      <c r="C1059" s="8" t="str">
        <f si="122" t="shared"/>
        <v>"full_score": 126,</v>
      </c>
      <c r="D1059" s="8" t="str">
        <f si="125" t="shared"/>
        <v>"full_score": 126,</v>
      </c>
      <c r="E1059" s="5" t="str">
        <f si="123" t="shared"/>
        <v>full_score</v>
      </c>
      <c r="F1059" s="5" t="str">
        <f si="124" t="shared"/>
        <v>126</v>
      </c>
      <c r="H1059" s="5" t="str">
        <f si="119" t="shared"/>
        <v>Scoring</v>
      </c>
      <c r="I1059" s="5" t="str">
        <f si="120" t="shared"/>
        <v>12</v>
      </c>
      <c r="J1059" s="5" t="str">
        <f si="121" t="shared"/>
        <v>10000</v>
      </c>
      <c r="K1059" s="5" t="str">
        <f si="118" t="shared"/>
        <v>Scoring1210000full_score</v>
      </c>
    </row>
    <row ht="15" r="1060" spans="1:11" x14ac:dyDescent="0.25">
      <c r="A1060" s="11" t="str">
        <f>0</f>
        <v>      "payment_to_income": 0.536475392670157,</v>
      </c>
      <c r="B1060" s="8"/>
      <c r="C1060" s="8" t="str">
        <f si="122" t="shared"/>
        <v>"loan_amount": 10000,</v>
      </c>
      <c r="D1060" s="8" t="str">
        <f si="125" t="shared"/>
        <v>"loan_amount": 10000,</v>
      </c>
      <c r="E1060" s="5" t="str">
        <f si="123" t="shared"/>
        <v>loan_amount</v>
      </c>
      <c r="F1060" s="5" t="str">
        <f si="124" t="shared"/>
        <v>10000</v>
      </c>
      <c r="H1060" s="5" t="str">
        <f si="119" t="shared"/>
        <v>Scoring</v>
      </c>
      <c r="I1060" s="5" t="str">
        <f si="120" t="shared"/>
        <v>12</v>
      </c>
      <c r="J1060" s="5" t="str">
        <f si="121" t="shared"/>
        <v>10000</v>
      </c>
      <c r="K1060" s="5" t="str">
        <f ref="K1060:K1123" si="126" t="shared">H1060&amp;I1060&amp;J1060&amp;E1060</f>
        <v>Scoring1210000loan_amount</v>
      </c>
    </row>
    <row ht="15" r="1061" spans="1:11" x14ac:dyDescent="0.25">
      <c r="A1061" s="11" t="str">
        <f>0</f>
        <v>      "applicant": "5efa0973f3df2b0491a21f02",</v>
      </c>
      <c r="B1061" s="8"/>
      <c r="C1061" s="8" t="str">
        <f si="122" t="shared"/>
        <v>"annual_interest_rate": 0.3599,</v>
      </c>
      <c r="D1061" s="8" t="str">
        <f si="125" t="shared"/>
        <v>"annual_interest_rate": 0.3599,</v>
      </c>
      <c r="E1061" s="5" t="str">
        <f si="123" t="shared"/>
        <v>annual_interest_rate</v>
      </c>
      <c r="F1061" s="5" t="str">
        <f si="124" t="shared"/>
        <v>0.3599</v>
      </c>
      <c r="H1061" s="5" t="str">
        <f ref="H1061:H1124" si="127" t="shared">IF(E1061="score_table","Scoring",IF(E1061="offer_table","Offer",IF(E1061="parsed",TEXT(0,""),TEXT(H1060,""))))</f>
        <v>Scoring</v>
      </c>
      <c r="I1061" s="5" t="str">
        <f ref="I1061:I1124" si="128" t="shared">IFERROR(IF(H1061="Scoring",VLOOKUP("term",E1053:F1074,2,FALSE),IF(H1061="Offer",VLOOKUP("term",E1056:F1071,2,FALSE),TEXT(0,""))),TEXT(0,""))</f>
        <v>12</v>
      </c>
      <c r="J1061" s="5" t="str">
        <f ref="J1061:J1124" si="129" t="shared">IFERROR(IF(H1061="Scoring",VLOOKUP("loan_amount",E1047:F1068,2,FALSE),IF(H1061="Offer",VLOOKUP("loan_amount",E1050:F1065,2,FALSE),TEXT(0,""))),TEXT(0,""))</f>
        <v>10000</v>
      </c>
      <c r="K1061" s="5" t="str">
        <f si="126" t="shared"/>
        <v>Scoring1210000annual_interest_rate</v>
      </c>
    </row>
    <row ht="15" r="1062" spans="1:11" x14ac:dyDescent="0.25">
      <c r="A1062" s="11" t="str">
        <f>0</f>
        <v>      "product": "58f52e87924ecefde2ce3293"</v>
      </c>
      <c r="B1062" s="8"/>
      <c r="C1062" s="8" t="str">
        <f ref="C1062:C1125" si="130" t="shared">IFERROR(RIGHT(A1062,LEN(A1062)-FIND("""",A1062)+1),"")</f>
        <v>"origination_fee_rate": 0,</v>
      </c>
      <c r="D1062" s="8" t="str">
        <f si="125" t="shared"/>
        <v>"origination_fee_rate": 0,</v>
      </c>
      <c r="E1062" s="5" t="str">
        <f ref="E1062:E1125" si="131" t="shared">TRIM(IFERROR(SUBSTITUTE(LEFT(D1062,FIND(":",D1062)-1),"""",""),""))</f>
        <v>origination_fee_rate</v>
      </c>
      <c r="F1062" s="5" t="str">
        <f ref="F1062:F1125" si="132" t="shared">TRIM(IFERROR(SUBSTITUTE(SUBSTITUTE(RIGHT(D1062,LEN(D1062)-FIND(":",D1062)),"""",""),",",""),""))</f>
        <v>0</v>
      </c>
      <c r="H1062" s="5" t="str">
        <f si="127" t="shared"/>
        <v>Scoring</v>
      </c>
      <c r="I1062" s="5" t="str">
        <f si="128" t="shared"/>
        <v>12</v>
      </c>
      <c r="J1062" s="5" t="str">
        <f si="129" t="shared"/>
        <v>10000</v>
      </c>
      <c r="K1062" s="5" t="str">
        <f si="126" t="shared"/>
        <v>Scoring1210000origination_fee_rate</v>
      </c>
    </row>
    <row ht="15" r="1063" spans="1:11" x14ac:dyDescent="0.25">
      <c r="A1063" s="11" t="str">
        <f>0</f>
        <v>    },</v>
      </c>
      <c r="B1063" s="8"/>
      <c r="C1063" s="8" t="str">
        <f si="130" t="shared"/>
        <v>"origination_fee_amount": 0,</v>
      </c>
      <c r="D1063" s="8" t="str">
        <f ref="D1063:D1126" si="133" t="shared">SUBSTITUTE(SUBSTITUTE(C1063,":"&amp;CHAR(160),":"),CHAR(160)," ")</f>
        <v>"origination_fee_amount": 0,</v>
      </c>
      <c r="E1063" s="5" t="str">
        <f si="131" t="shared"/>
        <v>origination_fee_amount</v>
      </c>
      <c r="F1063" s="5" t="str">
        <f si="132" t="shared"/>
        <v>0</v>
      </c>
      <c r="H1063" s="5" t="str">
        <f si="127" t="shared"/>
        <v>Scoring</v>
      </c>
      <c r="I1063" s="5" t="str">
        <f si="128" t="shared"/>
        <v>12</v>
      </c>
      <c r="J1063" s="5" t="str">
        <f si="129" t="shared"/>
        <v>10000</v>
      </c>
      <c r="K1063" s="5" t="str">
        <f si="126" t="shared"/>
        <v>Scoring1210000origination_fee_amount</v>
      </c>
    </row>
    <row ht="15" r="1064" spans="1:11" x14ac:dyDescent="0.25">
      <c r="A1064" s="11" t="str">
        <f>0</f>
        <v>    {</v>
      </c>
      <c r="B1064" s="8"/>
      <c r="C1064" s="8" t="str">
        <f si="130" t="shared"/>
        <v>"apr": 0.3599,</v>
      </c>
      <c r="D1064" s="8" t="str">
        <f si="133" t="shared"/>
        <v>"apr": 0.3599,</v>
      </c>
      <c r="E1064" s="5" t="str">
        <f si="131" t="shared"/>
        <v>apr</v>
      </c>
      <c r="F1064" s="5" t="str">
        <f si="132" t="shared"/>
        <v>0.3599</v>
      </c>
      <c r="H1064" s="5" t="str">
        <f si="127" t="shared"/>
        <v>Scoring</v>
      </c>
      <c r="I1064" s="5" t="str">
        <f si="128" t="shared"/>
        <v>12</v>
      </c>
      <c r="J1064" s="5" t="str">
        <f si="129" t="shared"/>
        <v>10000</v>
      </c>
      <c r="K1064" s="5" t="str">
        <f si="126" t="shared"/>
        <v>Scoring1210000apr</v>
      </c>
    </row>
    <row ht="15" r="1065" spans="1:11" x14ac:dyDescent="0.25">
      <c r="A1065" s="11" t="str">
        <f>0</f>
        <v>      "model_code": "individual-credit-engine-mariner-12-month",</v>
      </c>
      <c r="B1065" s="8"/>
      <c r="C1065" s="8" t="str">
        <f si="130" t="shared"/>
        <v>"monthly_payment": 1004.57,</v>
      </c>
      <c r="D1065" s="8" t="str">
        <f si="133" t="shared"/>
        <v>"monthly_payment": 1004.57,</v>
      </c>
      <c r="E1065" s="5" t="str">
        <f si="131" t="shared"/>
        <v>monthly_payment</v>
      </c>
      <c r="F1065" s="5" t="str">
        <f si="132" t="shared"/>
        <v>1004.57</v>
      </c>
      <c r="H1065" s="5" t="str">
        <f si="127" t="shared"/>
        <v>Scoring</v>
      </c>
      <c r="I1065" s="5" t="str">
        <f si="128" t="shared"/>
        <v>12</v>
      </c>
      <c r="J1065" s="5" t="str">
        <f si="129" t="shared"/>
        <v>10000</v>
      </c>
      <c r="K1065" s="5" t="str">
        <f si="126" t="shared"/>
        <v>Scoring1210000monthly_payment</v>
      </c>
    </row>
    <row ht="15" r="1066" spans="1:11" x14ac:dyDescent="0.25">
      <c r="A1066" s="11" t="str">
        <f>0</f>
        <v>      "amount_available": false,</v>
      </c>
      <c r="B1066" s="8"/>
      <c r="C1066" s="8" t="str">
        <f si="130" t="shared"/>
        <v>"term": 12,</v>
      </c>
      <c r="D1066" s="8" t="str">
        <f si="133" t="shared"/>
        <v>"term": 12,</v>
      </c>
      <c r="E1066" s="5" t="str">
        <f si="131" t="shared"/>
        <v>term</v>
      </c>
      <c r="F1066" s="5" t="str">
        <f si="132" t="shared"/>
        <v>12</v>
      </c>
      <c r="H1066" s="5" t="str">
        <f si="127" t="shared"/>
        <v>Scoring</v>
      </c>
      <c r="I1066" s="5" t="str">
        <f si="128" t="shared"/>
        <v>12</v>
      </c>
      <c r="J1066" s="5" t="str">
        <f si="129" t="shared"/>
        <v>10000</v>
      </c>
      <c r="K1066" s="5" t="str">
        <f si="126" t="shared"/>
        <v>Scoring1210000term</v>
      </c>
    </row>
    <row ht="15" r="1067" spans="1:11" x14ac:dyDescent="0.25">
      <c r="A1067" s="11" t="str">
        <f>0</f>
        <v>      "cosigner_required": false,</v>
      </c>
      <c r="B1067" s="8"/>
      <c r="C1067" s="8" t="str">
        <f si="130" t="shared"/>
        <v>"maximum_post_loan_detni": 0.5,</v>
      </c>
      <c r="D1067" s="8" t="str">
        <f si="133" t="shared"/>
        <v>"maximum_post_loan_detni": 0.5,</v>
      </c>
      <c r="E1067" s="5" t="str">
        <f si="131" t="shared"/>
        <v>maximum_post_loan_detni</v>
      </c>
      <c r="F1067" s="5" t="str">
        <f si="132" t="shared"/>
        <v>0.5</v>
      </c>
      <c r="H1067" s="5" t="str">
        <f si="127" t="shared"/>
        <v>Scoring</v>
      </c>
      <c r="I1067" s="5" t="str">
        <f si="128" t="shared"/>
        <v>12</v>
      </c>
      <c r="J1067" s="5" t="str">
        <f si="129" t="shared"/>
        <v>10000</v>
      </c>
      <c r="K1067" s="5" t="str">
        <f si="126" t="shared"/>
        <v>Scoring1210000maximum_post_loan_detni</v>
      </c>
    </row>
    <row ht="15" r="1068" spans="1:11" x14ac:dyDescent="0.25">
      <c r="A1068" s="11" t="str">
        <f>0</f>
        <v>      "apr_maximum": null,</v>
      </c>
      <c r="B1068" s="8"/>
      <c r="C1068" s="8" t="str">
        <f si="130" t="shared"/>
        <v>"post_loan_debt_to_income": 0.3087855,</v>
      </c>
      <c r="D1068" s="8" t="str">
        <f si="133" t="shared"/>
        <v>"post_loan_debt_to_income": 0.3087855,</v>
      </c>
      <c r="E1068" s="5" t="str">
        <f si="131" t="shared"/>
        <v>post_loan_debt_to_income</v>
      </c>
      <c r="F1068" s="5" t="str">
        <f si="132" t="shared"/>
        <v>0.3087855</v>
      </c>
      <c r="H1068" s="5" t="str">
        <f si="127" t="shared"/>
        <v>Scoring</v>
      </c>
      <c r="I1068" s="5" t="str">
        <f si="128" t="shared"/>
        <v>12</v>
      </c>
      <c r="J1068" s="5" t="str">
        <f si="129" t="shared"/>
        <v>10000</v>
      </c>
      <c r="K1068" s="5" t="str">
        <f si="126" t="shared"/>
        <v>Scoring1210000post_loan_debt_to_income</v>
      </c>
    </row>
    <row ht="15" r="1069" spans="1:11" x14ac:dyDescent="0.25">
      <c r="A1069" s="11" t="str">
        <f>0</f>
        <v>      "loan_amount_minimum": null,</v>
      </c>
      <c r="B1069" s="8"/>
      <c r="C1069" s="8" t="str">
        <f si="130" t="shared"/>
        <v>"post_loan_debt_and_expenses_to_net_income": 0.5917140000000001,</v>
      </c>
      <c r="D1069" s="8" t="str">
        <f si="133" t="shared"/>
        <v>"post_loan_debt_and_expenses_to_net_income": 0.5917140000000001,</v>
      </c>
      <c r="E1069" s="5" t="str">
        <f si="131" t="shared"/>
        <v>post_loan_debt_and_expenses_to_net_income</v>
      </c>
      <c r="F1069" s="5" t="str">
        <f si="132" t="shared"/>
        <v>0.5917140000000001</v>
      </c>
      <c r="H1069" s="5" t="str">
        <f si="127" t="shared"/>
        <v>Scoring</v>
      </c>
      <c r="I1069" s="5" t="str">
        <f si="128" t="shared"/>
        <v>12</v>
      </c>
      <c r="J1069" s="5" t="str">
        <f si="129" t="shared"/>
        <v>10000</v>
      </c>
      <c r="K1069" s="5" t="str">
        <f si="126" t="shared"/>
        <v>Scoring1210000post_loan_debt_and_expenses_to_net_income</v>
      </c>
    </row>
    <row ht="15" r="1070" spans="1:11" x14ac:dyDescent="0.25">
      <c r="A1070" s="11" t="str">
        <f>0</f>
        <v>      "credit_bureau_fico_score_loan_amount_cap": null,</v>
      </c>
      <c r="B1070" s="8"/>
      <c r="C1070" s="8" t="str">
        <f si="130" t="shared"/>
        <v>"post_loan_debt_to_net_income": 0.411714,</v>
      </c>
      <c r="D1070" s="8" t="str">
        <f si="133" t="shared"/>
        <v>"post_loan_debt_to_net_income": 0.411714,</v>
      </c>
      <c r="E1070" s="5" t="str">
        <f si="131" t="shared"/>
        <v>post_loan_debt_to_net_income</v>
      </c>
      <c r="F1070" s="5" t="str">
        <f si="132" t="shared"/>
        <v>0.411714</v>
      </c>
      <c r="H1070" s="5" t="str">
        <f si="127" t="shared"/>
        <v>Scoring</v>
      </c>
      <c r="I1070" s="5" t="str">
        <f si="128" t="shared"/>
        <v>12</v>
      </c>
      <c r="J1070" s="5" t="str">
        <f si="129" t="shared"/>
        <v>10000</v>
      </c>
      <c r="K1070" s="5" t="str">
        <f si="126" t="shared"/>
        <v>Scoring1210000post_loan_debt_to_net_income</v>
      </c>
    </row>
    <row ht="15" r="1071" spans="1:11" x14ac:dyDescent="0.25">
      <c r="A1071" s="11" t="str">
        <f>0</f>
        <v>      "full_score": 175,</v>
      </c>
      <c r="B1071" s="8"/>
      <c r="C1071" s="8" t="str">
        <f si="130" t="shared"/>
        <v>"default_interest_rate": 0.3599,</v>
      </c>
      <c r="D1071" s="8" t="str">
        <f si="133" t="shared"/>
        <v>"default_interest_rate": 0.3599,</v>
      </c>
      <c r="E1071" s="5" t="str">
        <f si="131" t="shared"/>
        <v>default_interest_rate</v>
      </c>
      <c r="F1071" s="5" t="str">
        <f si="132" t="shared"/>
        <v>0.3599</v>
      </c>
      <c r="H1071" s="5" t="str">
        <f si="127" t="shared"/>
        <v>Scoring</v>
      </c>
      <c r="I1071" s="5" t="str">
        <f si="128" t="shared"/>
        <v>12</v>
      </c>
      <c r="J1071" s="5" t="str">
        <f si="129" t="shared"/>
        <v>10000</v>
      </c>
      <c r="K1071" s="5" t="str">
        <f si="126" t="shared"/>
        <v>Scoring1210000default_interest_rate</v>
      </c>
    </row>
    <row ht="15" r="1072" spans="1:11" x14ac:dyDescent="0.25">
      <c r="A1072" s="11" t="str">
        <f>0</f>
        <v>      "loan_amount": 9000,</v>
      </c>
      <c r="B1072" s="8"/>
      <c r="C1072" s="8" t="str">
        <f si="130" t="shared"/>
        <v>"default_apr": 0.3599,</v>
      </c>
      <c r="D1072" s="8" t="str">
        <f si="133" t="shared"/>
        <v>"default_apr": 0.3599,</v>
      </c>
      <c r="E1072" s="5" t="str">
        <f si="131" t="shared"/>
        <v>default_apr</v>
      </c>
      <c r="F1072" s="5" t="str">
        <f si="132" t="shared"/>
        <v>0.3599</v>
      </c>
      <c r="H1072" s="5" t="str">
        <f si="127" t="shared"/>
        <v>Scoring</v>
      </c>
      <c r="I1072" s="5" t="str">
        <f si="128" t="shared"/>
        <v>12</v>
      </c>
      <c r="J1072" s="5" t="str">
        <f si="129" t="shared"/>
        <v>10000</v>
      </c>
      <c r="K1072" s="5" t="str">
        <f si="126" t="shared"/>
        <v>Scoring1210000default_apr</v>
      </c>
    </row>
    <row ht="15" r="1073" spans="1:11" x14ac:dyDescent="0.25">
      <c r="A1073" s="11" t="str">
        <f>0</f>
        <v>      "annual_interest_rate": 0.3599,</v>
      </c>
      <c r="B1073" s="8"/>
      <c r="C1073" s="8" t="str">
        <f si="130" t="shared"/>
        <v>"default_monthly_payment": 1004.57,</v>
      </c>
      <c r="D1073" s="8" t="str">
        <f si="133" t="shared"/>
        <v>"default_monthly_payment": 1004.57,</v>
      </c>
      <c r="E1073" s="5" t="str">
        <f si="131" t="shared"/>
        <v>default_monthly_payment</v>
      </c>
      <c r="F1073" s="5" t="str">
        <f si="132" t="shared"/>
        <v>1004.57</v>
      </c>
      <c r="H1073" s="5" t="str">
        <f si="127" t="shared"/>
        <v>Scoring</v>
      </c>
      <c r="I1073" s="5" t="str">
        <f si="128" t="shared"/>
        <v>12</v>
      </c>
      <c r="J1073" s="5" t="str">
        <f si="129" t="shared"/>
        <v>10000</v>
      </c>
      <c r="K1073" s="5" t="str">
        <f si="126" t="shared"/>
        <v>Scoring1210000default_monthly_payment</v>
      </c>
    </row>
    <row ht="15" r="1074" spans="1:11" x14ac:dyDescent="0.25">
      <c r="A1074" s="11" t="str">
        <f>0</f>
        <v>      "origination_fee_rate": 0,</v>
      </c>
      <c r="B1074" s="8"/>
      <c r="C1074" s="8" t="str">
        <f si="130" t="shared"/>
        <v>"marginal_offer": 2500,</v>
      </c>
      <c r="D1074" s="8" t="str">
        <f si="133" t="shared"/>
        <v>"marginal_offer": 2500,</v>
      </c>
      <c r="E1074" s="5" t="str">
        <f si="131" t="shared"/>
        <v>marginal_offer</v>
      </c>
      <c r="F1074" s="5" t="str">
        <f si="132" t="shared"/>
        <v>2500</v>
      </c>
      <c r="H1074" s="5" t="str">
        <f si="127" t="shared"/>
        <v>Scoring</v>
      </c>
      <c r="I1074" s="5" t="str">
        <f si="128" t="shared"/>
        <v>12</v>
      </c>
      <c r="J1074" s="5" t="str">
        <f si="129" t="shared"/>
        <v>10000</v>
      </c>
      <c r="K1074" s="5" t="str">
        <f si="126" t="shared"/>
        <v>Scoring1210000marginal_offer</v>
      </c>
    </row>
    <row ht="15" r="1075" spans="1:11" x14ac:dyDescent="0.25">
      <c r="A1075" s="11" t="str">
        <f>0</f>
        <v>      "origination_fee_amount": 0,</v>
      </c>
      <c r="B1075" s="8"/>
      <c r="C1075" s="8" t="str">
        <f si="130" t="shared"/>
        <v>"applicant": "5d86a12d252a3503df29a75a",</v>
      </c>
      <c r="D1075" s="8" t="str">
        <f si="133" t="shared"/>
        <v>"applicant": "5d86a12d252a3503df29a75a",</v>
      </c>
      <c r="E1075" s="5" t="str">
        <f si="131" t="shared"/>
        <v>applicant</v>
      </c>
      <c r="F1075" s="5" t="str">
        <f si="132" t="shared"/>
        <v>5d86a12d252a3503df29a75a</v>
      </c>
      <c r="H1075" s="5" t="str">
        <f si="127" t="shared"/>
        <v>Scoring</v>
      </c>
      <c r="I1075" s="5" t="str">
        <f si="128" t="shared"/>
        <v/>
      </c>
      <c r="J1075" s="5" t="str">
        <f si="129" t="shared"/>
        <v/>
      </c>
      <c r="K1075" s="5" t="str">
        <f si="126" t="shared"/>
        <v>Scoringapplicant</v>
      </c>
    </row>
    <row ht="15" r="1076" spans="1:11" x14ac:dyDescent="0.25">
      <c r="A1076" s="11" t="str">
        <f>0</f>
        <v>      "apr": 0.3599,</v>
      </c>
      <c r="B1076" s="8"/>
      <c r="C1076" s="8" t="str">
        <f si="130" t="shared"/>
        <v>"product": "58f52e87924ecefde2ce3293"</v>
      </c>
      <c r="D1076" s="8" t="str">
        <f si="133" t="shared"/>
        <v>"product": "58f52e87924ecefde2ce3293"</v>
      </c>
      <c r="E1076" s="5" t="str">
        <f si="131" t="shared"/>
        <v>product</v>
      </c>
      <c r="F1076" s="5" t="str">
        <f si="132" t="shared"/>
        <v>58f52e87924ecefde2ce3293</v>
      </c>
      <c r="H1076" s="5" t="str">
        <f si="127" t="shared"/>
        <v>Scoring</v>
      </c>
      <c r="I1076" s="5" t="str">
        <f si="128" t="shared"/>
        <v/>
      </c>
      <c r="J1076" s="5" t="str">
        <f si="129" t="shared"/>
        <v/>
      </c>
      <c r="K1076" s="5" t="str">
        <f si="126" t="shared"/>
        <v>Scoringproduct</v>
      </c>
    </row>
    <row ht="15" r="1077" spans="1:11" x14ac:dyDescent="0.25">
      <c r="A1077" s="11" t="str">
        <f>0</f>
        <v>      "monthly_payment": 904.11,</v>
      </c>
      <c r="B1077" s="8"/>
      <c r="C1077" s="8" t="str">
        <f si="130" t="shared"/>
        <v/>
      </c>
      <c r="D1077" s="8" t="str">
        <f si="133" t="shared"/>
        <v/>
      </c>
      <c r="E1077" s="5" t="str">
        <f si="131" t="shared"/>
        <v/>
      </c>
      <c r="F1077" s="5" t="str">
        <f si="132" t="shared"/>
        <v/>
      </c>
      <c r="H1077" s="5" t="str">
        <f si="127" t="shared"/>
        <v>Scoring</v>
      </c>
      <c r="I1077" s="5" t="str">
        <f si="128" t="shared"/>
        <v/>
      </c>
      <c r="J1077" s="5" t="str">
        <f si="129" t="shared"/>
        <v/>
      </c>
      <c r="K1077" s="5" t="str">
        <f si="126" t="shared"/>
        <v>Scoring</v>
      </c>
    </row>
    <row ht="15" r="1078" spans="1:11" x14ac:dyDescent="0.25">
      <c r="A1078" s="11" t="str">
        <f>0</f>
        <v>      "term": 12,</v>
      </c>
      <c r="B1078" s="8"/>
      <c r="C1078" s="8" t="str">
        <f si="130" t="shared"/>
        <v/>
      </c>
      <c r="D1078" s="8" t="str">
        <f si="133" t="shared"/>
        <v/>
      </c>
      <c r="E1078" s="5" t="str">
        <f si="131" t="shared"/>
        <v/>
      </c>
      <c r="F1078" s="5" t="str">
        <f si="132" t="shared"/>
        <v/>
      </c>
      <c r="H1078" s="5" t="str">
        <f si="127" t="shared"/>
        <v>Scoring</v>
      </c>
      <c r="I1078" s="5" t="str">
        <f si="128" t="shared"/>
        <v/>
      </c>
      <c r="J1078" s="5" t="str">
        <f si="129" t="shared"/>
        <v/>
      </c>
      <c r="K1078" s="5" t="str">
        <f si="126" t="shared"/>
        <v>Scoring</v>
      </c>
    </row>
    <row ht="15" r="1079" spans="1:11" x14ac:dyDescent="0.25">
      <c r="A1079" s="11" t="str">
        <f>0</f>
        <v>      "maximum_post_loan_detni": 0.5,</v>
      </c>
      <c r="B1079" s="8"/>
      <c r="C1079" s="8" t="str">
        <f si="130" t="shared"/>
        <v>"model_code": "individual-credit-engine-mariner-12-month",</v>
      </c>
      <c r="D1079" s="8" t="str">
        <f si="133" t="shared"/>
        <v>"model_code": "individual-credit-engine-mariner-12-month",</v>
      </c>
      <c r="E1079" s="5" t="str">
        <f si="131" t="shared"/>
        <v>model_code</v>
      </c>
      <c r="F1079" s="5" t="str">
        <f si="132" t="shared"/>
        <v>individual-credit-engine-mariner-12-month</v>
      </c>
      <c r="H1079" s="5" t="str">
        <f si="127" t="shared"/>
        <v>Scoring</v>
      </c>
      <c r="I1079" s="5" t="str">
        <f si="128" t="shared"/>
        <v>12</v>
      </c>
      <c r="J1079" s="5" t="str">
        <f si="129" t="shared"/>
        <v>10500</v>
      </c>
      <c r="K1079" s="5" t="str">
        <f si="126" t="shared"/>
        <v>Scoring1210500model_code</v>
      </c>
    </row>
    <row ht="15" r="1080" spans="1:11" x14ac:dyDescent="0.25">
      <c r="A1080" s="11" t="str">
        <f>0</f>
        <v>      "post_loan_debt_to_income": 0.5169864,</v>
      </c>
      <c r="B1080" s="8"/>
      <c r="C1080" s="8" t="str">
        <f si="130" t="shared"/>
        <v>"amount_available": false,</v>
      </c>
      <c r="D1080" s="8" t="str">
        <f si="133" t="shared"/>
        <v>"amount_available": false,</v>
      </c>
      <c r="E1080" s="5" t="str">
        <f si="131" t="shared"/>
        <v>amount_available</v>
      </c>
      <c r="F1080" s="5" t="str">
        <f si="132" t="shared"/>
        <v>false</v>
      </c>
      <c r="H1080" s="5" t="str">
        <f si="127" t="shared"/>
        <v>Scoring</v>
      </c>
      <c r="I1080" s="5" t="str">
        <f si="128" t="shared"/>
        <v>12</v>
      </c>
      <c r="J1080" s="5" t="str">
        <f si="129" t="shared"/>
        <v>10500</v>
      </c>
      <c r="K1080" s="5" t="str">
        <f si="126" t="shared"/>
        <v>Scoring1210500amount_available</v>
      </c>
    </row>
    <row ht="15" r="1081" spans="1:11" x14ac:dyDescent="0.25">
      <c r="A1081" s="11" t="str">
        <f>0</f>
        <v>      "post_loan_debt_and_expenses_to_net_income": 0.8058663529411765,</v>
      </c>
      <c r="B1081" s="8"/>
      <c r="C1081" s="8" t="str">
        <f si="130" t="shared"/>
        <v>"cosigner_required": false,</v>
      </c>
      <c r="D1081" s="8" t="str">
        <f si="133" t="shared"/>
        <v>"cosigner_required": false,</v>
      </c>
      <c r="E1081" s="5" t="str">
        <f si="131" t="shared"/>
        <v>cosigner_required</v>
      </c>
      <c r="F1081" s="5" t="str">
        <f si="132" t="shared"/>
        <v>false</v>
      </c>
      <c r="H1081" s="5" t="str">
        <f si="127" t="shared"/>
        <v>Scoring</v>
      </c>
      <c r="I1081" s="5" t="str">
        <f si="128" t="shared"/>
        <v>12</v>
      </c>
      <c r="J1081" s="5" t="str">
        <f si="129" t="shared"/>
        <v>10500</v>
      </c>
      <c r="K1081" s="5" t="str">
        <f si="126" t="shared"/>
        <v>Scoring1210500cosigner_required</v>
      </c>
    </row>
    <row ht="15" r="1082" spans="1:11" x14ac:dyDescent="0.25">
      <c r="A1082" s="11" t="str">
        <f>0</f>
        <v>      "post_loan_debt_to_net_income": 0.6082192941176471,</v>
      </c>
      <c r="B1082" s="8"/>
      <c r="C1082" s="8" t="str">
        <f si="130" t="shared"/>
        <v>"apr_maximum": null,</v>
      </c>
      <c r="D1082" s="8" t="str">
        <f si="133" t="shared"/>
        <v>"apr_maximum": null,</v>
      </c>
      <c r="E1082" s="5" t="str">
        <f si="131" t="shared"/>
        <v>apr_maximum</v>
      </c>
      <c r="F1082" s="5" t="str">
        <f si="132" t="shared"/>
        <v>null</v>
      </c>
      <c r="H1082" s="5" t="str">
        <f si="127" t="shared"/>
        <v>Scoring</v>
      </c>
      <c r="I1082" s="5" t="str">
        <f si="128" t="shared"/>
        <v>12</v>
      </c>
      <c r="J1082" s="5" t="str">
        <f si="129" t="shared"/>
        <v>10500</v>
      </c>
      <c r="K1082" s="5" t="str">
        <f si="126" t="shared"/>
        <v>Scoring1210500apr_maximum</v>
      </c>
    </row>
    <row ht="15" r="1083" spans="1:11" x14ac:dyDescent="0.25">
      <c r="A1083" s="11" t="str">
        <f>0</f>
        <v>      "default_interest_rate": 0.3599,</v>
      </c>
      <c r="B1083" s="8"/>
      <c r="C1083" s="8" t="str">
        <f si="130" t="shared"/>
        <v>"loan_amount_minimum": null,</v>
      </c>
      <c r="D1083" s="8" t="str">
        <f si="133" t="shared"/>
        <v>"loan_amount_minimum": null,</v>
      </c>
      <c r="E1083" s="5" t="str">
        <f si="131" t="shared"/>
        <v>loan_amount_minimum</v>
      </c>
      <c r="F1083" s="5" t="str">
        <f si="132" t="shared"/>
        <v>null</v>
      </c>
      <c r="H1083" s="5" t="str">
        <f si="127" t="shared"/>
        <v>Scoring</v>
      </c>
      <c r="I1083" s="5" t="str">
        <f si="128" t="shared"/>
        <v>12</v>
      </c>
      <c r="J1083" s="5" t="str">
        <f si="129" t="shared"/>
        <v>10500</v>
      </c>
      <c r="K1083" s="5" t="str">
        <f si="126" t="shared"/>
        <v>Scoring1210500loan_amount_minimum</v>
      </c>
    </row>
    <row ht="15" r="1084" spans="1:11" x14ac:dyDescent="0.25">
      <c r="A1084" s="11" t="str">
        <f>0</f>
        <v>      "default_apr": 0.3599,</v>
      </c>
      <c r="B1084" s="8"/>
      <c r="C1084" s="8" t="str">
        <f si="130" t="shared"/>
        <v>"credit_bureau_fico_score_loan_amount_cap": null,</v>
      </c>
      <c r="D1084" s="8" t="str">
        <f si="133" t="shared"/>
        <v>"credit_bureau_fico_score_loan_amount_cap": null,</v>
      </c>
      <c r="E1084" s="5" t="str">
        <f si="131" t="shared"/>
        <v>credit_bureau_fico_score_loan_amount_cap</v>
      </c>
      <c r="F1084" s="5" t="str">
        <f si="132" t="shared"/>
        <v>null</v>
      </c>
      <c r="H1084" s="5" t="str">
        <f si="127" t="shared"/>
        <v>Scoring</v>
      </c>
      <c r="I1084" s="5" t="str">
        <f si="128" t="shared"/>
        <v>12</v>
      </c>
      <c r="J1084" s="5" t="str">
        <f si="129" t="shared"/>
        <v>10500</v>
      </c>
      <c r="K1084" s="5" t="str">
        <f si="126" t="shared"/>
        <v>Scoring1210500credit_bureau_fico_score_loan_amount_cap</v>
      </c>
    </row>
    <row ht="15" r="1085" spans="1:11" x14ac:dyDescent="0.25">
      <c r="A1085" s="11" t="str">
        <f>0</f>
        <v>      "default_monthly_payment": 904.11,</v>
      </c>
      <c r="B1085" s="8"/>
      <c r="C1085" s="8" t="str">
        <f si="130" t="shared"/>
        <v>"full_score": 126,</v>
      </c>
      <c r="D1085" s="8" t="str">
        <f si="133" t="shared"/>
        <v>"full_score": 126,</v>
      </c>
      <c r="E1085" s="5" t="str">
        <f si="131" t="shared"/>
        <v>full_score</v>
      </c>
      <c r="F1085" s="5" t="str">
        <f si="132" t="shared"/>
        <v>126</v>
      </c>
      <c r="H1085" s="5" t="str">
        <f si="127" t="shared"/>
        <v>Scoring</v>
      </c>
      <c r="I1085" s="5" t="str">
        <f si="128" t="shared"/>
        <v>12</v>
      </c>
      <c r="J1085" s="5" t="str">
        <f si="129" t="shared"/>
        <v>10500</v>
      </c>
      <c r="K1085" s="5" t="str">
        <f si="126" t="shared"/>
        <v>Scoring1210500full_score</v>
      </c>
    </row>
    <row ht="15" r="1086" spans="1:11" x14ac:dyDescent="0.25">
      <c r="A1086" s="11" t="str">
        <f>0</f>
        <v>      "pricing_grade": "Grade E",</v>
      </c>
      <c r="B1086" s="8"/>
      <c r="C1086" s="8" t="str">
        <f si="130" t="shared"/>
        <v>"loan_amount": 10500,</v>
      </c>
      <c r="D1086" s="8" t="str">
        <f si="133" t="shared"/>
        <v>"loan_amount": 10500,</v>
      </c>
      <c r="E1086" s="5" t="str">
        <f si="131" t="shared"/>
        <v>loan_amount</v>
      </c>
      <c r="F1086" s="5" t="str">
        <f si="132" t="shared"/>
        <v>10500</v>
      </c>
      <c r="H1086" s="5" t="str">
        <f si="127" t="shared"/>
        <v>Scoring</v>
      </c>
      <c r="I1086" s="5" t="str">
        <f si="128" t="shared"/>
        <v>12</v>
      </c>
      <c r="J1086" s="5" t="str">
        <f si="129" t="shared"/>
        <v>10500</v>
      </c>
      <c r="K1086" s="5" t="str">
        <f si="126" t="shared"/>
        <v>Scoring1210500loan_amount</v>
      </c>
    </row>
    <row ht="15" r="1087" spans="1:11" x14ac:dyDescent="0.25">
      <c r="A1087" s="11" t="str">
        <f>0</f>
        <v>      "marginal_offer": 0,</v>
      </c>
      <c r="B1087" s="8"/>
      <c r="C1087" s="8" t="str">
        <f si="130" t="shared"/>
        <v>"annual_interest_rate": 0.3599,</v>
      </c>
      <c r="D1087" s="8" t="str">
        <f si="133" t="shared"/>
        <v>"annual_interest_rate": 0.3599,</v>
      </c>
      <c r="E1087" s="5" t="str">
        <f si="131" t="shared"/>
        <v>annual_interest_rate</v>
      </c>
      <c r="F1087" s="5" t="str">
        <f si="132" t="shared"/>
        <v>0.3599</v>
      </c>
      <c r="H1087" s="5" t="str">
        <f si="127" t="shared"/>
        <v>Scoring</v>
      </c>
      <c r="I1087" s="5" t="str">
        <f si="128" t="shared"/>
        <v>12</v>
      </c>
      <c r="J1087" s="5" t="str">
        <f si="129" t="shared"/>
        <v>10500</v>
      </c>
      <c r="K1087" s="5" t="str">
        <f si="126" t="shared"/>
        <v>Scoring1210500annual_interest_rate</v>
      </c>
    </row>
    <row ht="15" r="1088" spans="1:11" x14ac:dyDescent="0.25">
      <c r="A1088" s="11" t="str">
        <f>0</f>
        <v>      "payment_to_income": 0.56802722513089,</v>
      </c>
      <c r="B1088" s="8"/>
      <c r="C1088" s="8" t="str">
        <f si="130" t="shared"/>
        <v>"origination_fee_rate": 0,</v>
      </c>
      <c r="D1088" s="8" t="str">
        <f si="133" t="shared"/>
        <v>"origination_fee_rate": 0,</v>
      </c>
      <c r="E1088" s="5" t="str">
        <f si="131" t="shared"/>
        <v>origination_fee_rate</v>
      </c>
      <c r="F1088" s="5" t="str">
        <f si="132" t="shared"/>
        <v>0</v>
      </c>
      <c r="H1088" s="5" t="str">
        <f si="127" t="shared"/>
        <v>Scoring</v>
      </c>
      <c r="I1088" s="5" t="str">
        <f si="128" t="shared"/>
        <v>12</v>
      </c>
      <c r="J1088" s="5" t="str">
        <f si="129" t="shared"/>
        <v>10500</v>
      </c>
      <c r="K1088" s="5" t="str">
        <f si="126" t="shared"/>
        <v>Scoring1210500origination_fee_rate</v>
      </c>
    </row>
    <row ht="15" r="1089" spans="1:11" x14ac:dyDescent="0.25">
      <c r="A1089" s="11" t="str">
        <f>0</f>
        <v>      "applicant": "5efa0973f3df2b0491a21f02",</v>
      </c>
      <c r="B1089" s="8"/>
      <c r="C1089" s="8" t="str">
        <f si="130" t="shared"/>
        <v>"origination_fee_amount": 0,</v>
      </c>
      <c r="D1089" s="8" t="str">
        <f si="133" t="shared"/>
        <v>"origination_fee_amount": 0,</v>
      </c>
      <c r="E1089" s="5" t="str">
        <f si="131" t="shared"/>
        <v>origination_fee_amount</v>
      </c>
      <c r="F1089" s="5" t="str">
        <f si="132" t="shared"/>
        <v>0</v>
      </c>
      <c r="H1089" s="5" t="str">
        <f si="127" t="shared"/>
        <v>Scoring</v>
      </c>
      <c r="I1089" s="5" t="str">
        <f si="128" t="shared"/>
        <v>12</v>
      </c>
      <c r="J1089" s="5" t="str">
        <f si="129" t="shared"/>
        <v>10500</v>
      </c>
      <c r="K1089" s="5" t="str">
        <f si="126" t="shared"/>
        <v>Scoring1210500origination_fee_amount</v>
      </c>
    </row>
    <row ht="15" r="1090" spans="1:11" x14ac:dyDescent="0.25">
      <c r="A1090" s="11" t="str">
        <f>0</f>
        <v>      "product": "58f52e87924ecefde2ce3293"</v>
      </c>
      <c r="B1090" s="8"/>
      <c r="C1090" s="8" t="str">
        <f si="130" t="shared"/>
        <v>"apr": 0.3599,</v>
      </c>
      <c r="D1090" s="8" t="str">
        <f si="133" t="shared"/>
        <v>"apr": 0.3599,</v>
      </c>
      <c r="E1090" s="5" t="str">
        <f si="131" t="shared"/>
        <v>apr</v>
      </c>
      <c r="F1090" s="5" t="str">
        <f si="132" t="shared"/>
        <v>0.3599</v>
      </c>
      <c r="H1090" s="5" t="str">
        <f si="127" t="shared"/>
        <v>Scoring</v>
      </c>
      <c r="I1090" s="5" t="str">
        <f si="128" t="shared"/>
        <v>12</v>
      </c>
      <c r="J1090" s="5" t="str">
        <f si="129" t="shared"/>
        <v>10500</v>
      </c>
      <c r="K1090" s="5" t="str">
        <f si="126" t="shared"/>
        <v>Scoring1210500apr</v>
      </c>
    </row>
    <row ht="15" r="1091" spans="1:11" x14ac:dyDescent="0.25">
      <c r="A1091" s="11" t="str">
        <f>0</f>
        <v>    },</v>
      </c>
      <c r="B1091" s="8"/>
      <c r="C1091" s="8" t="str">
        <f si="130" t="shared"/>
        <v>"monthly_payment": 1054.8,</v>
      </c>
      <c r="D1091" s="8" t="str">
        <f si="133" t="shared"/>
        <v>"monthly_payment": 1054.8,</v>
      </c>
      <c r="E1091" s="5" t="str">
        <f si="131" t="shared"/>
        <v>monthly_payment</v>
      </c>
      <c r="F1091" s="5" t="str">
        <f si="132" t="shared"/>
        <v>1054.8</v>
      </c>
      <c r="H1091" s="5" t="str">
        <f si="127" t="shared"/>
        <v>Scoring</v>
      </c>
      <c r="I1091" s="5" t="str">
        <f si="128" t="shared"/>
        <v>12</v>
      </c>
      <c r="J1091" s="5" t="str">
        <f si="129" t="shared"/>
        <v>10500</v>
      </c>
      <c r="K1091" s="5" t="str">
        <f si="126" t="shared"/>
        <v>Scoring1210500monthly_payment</v>
      </c>
    </row>
    <row ht="15" r="1092" spans="1:11" x14ac:dyDescent="0.25">
      <c r="A1092" s="11" t="str">
        <f>0</f>
        <v>    {</v>
      </c>
      <c r="B1092" s="8"/>
      <c r="C1092" s="8" t="str">
        <f si="130" t="shared"/>
        <v>"term": 12,</v>
      </c>
      <c r="D1092" s="8" t="str">
        <f si="133" t="shared"/>
        <v>"term": 12,</v>
      </c>
      <c r="E1092" s="5" t="str">
        <f si="131" t="shared"/>
        <v>term</v>
      </c>
      <c r="F1092" s="5" t="str">
        <f si="132" t="shared"/>
        <v>12</v>
      </c>
      <c r="H1092" s="5" t="str">
        <f si="127" t="shared"/>
        <v>Scoring</v>
      </c>
      <c r="I1092" s="5" t="str">
        <f si="128" t="shared"/>
        <v>12</v>
      </c>
      <c r="J1092" s="5" t="str">
        <f si="129" t="shared"/>
        <v>10500</v>
      </c>
      <c r="K1092" s="5" t="str">
        <f si="126" t="shared"/>
        <v>Scoring1210500term</v>
      </c>
    </row>
    <row ht="15" r="1093" spans="1:11" x14ac:dyDescent="0.25">
      <c r="A1093" s="11" t="str">
        <f>0</f>
        <v>      "model_code": "individual-credit-engine-mariner-12-month",</v>
      </c>
      <c r="B1093" s="8"/>
      <c r="C1093" s="8" t="str">
        <f si="130" t="shared"/>
        <v>"maximum_post_loan_detni": 0.5,</v>
      </c>
      <c r="D1093" s="8" t="str">
        <f si="133" t="shared"/>
        <v>"maximum_post_loan_detni": 0.5,</v>
      </c>
      <c r="E1093" s="5" t="str">
        <f si="131" t="shared"/>
        <v>maximum_post_loan_detni</v>
      </c>
      <c r="F1093" s="5" t="str">
        <f si="132" t="shared"/>
        <v>0.5</v>
      </c>
      <c r="H1093" s="5" t="str">
        <f si="127" t="shared"/>
        <v>Scoring</v>
      </c>
      <c r="I1093" s="5" t="str">
        <f si="128" t="shared"/>
        <v>12</v>
      </c>
      <c r="J1093" s="5" t="str">
        <f si="129" t="shared"/>
        <v>10500</v>
      </c>
      <c r="K1093" s="5" t="str">
        <f si="126" t="shared"/>
        <v>Scoring1210500maximum_post_loan_detni</v>
      </c>
    </row>
    <row ht="15" r="1094" spans="1:11" x14ac:dyDescent="0.25">
      <c r="A1094" s="11" t="str">
        <f>0</f>
        <v>      "amount_available": false,</v>
      </c>
      <c r="B1094" s="8"/>
      <c r="C1094" s="8" t="str">
        <f si="130" t="shared"/>
        <v>"post_loan_debt_to_income": 0.31632,</v>
      </c>
      <c r="D1094" s="8" t="str">
        <f si="133" t="shared"/>
        <v>"post_loan_debt_to_income": 0.31632,</v>
      </c>
      <c r="E1094" s="5" t="str">
        <f si="131" t="shared"/>
        <v>post_loan_debt_to_income</v>
      </c>
      <c r="F1094" s="5" t="str">
        <f si="132" t="shared"/>
        <v>0.31632</v>
      </c>
      <c r="H1094" s="5" t="str">
        <f si="127" t="shared"/>
        <v>Scoring</v>
      </c>
      <c r="I1094" s="5" t="str">
        <f si="128" t="shared"/>
        <v>12</v>
      </c>
      <c r="J1094" s="5" t="str">
        <f si="129" t="shared"/>
        <v>10500</v>
      </c>
      <c r="K1094" s="5" t="str">
        <f si="126" t="shared"/>
        <v>Scoring1210500post_loan_debt_to_income</v>
      </c>
    </row>
    <row ht="15" r="1095" spans="1:11" x14ac:dyDescent="0.25">
      <c r="A1095" s="11" t="str">
        <f>0</f>
        <v>      "cosigner_required": false,</v>
      </c>
      <c r="B1095" s="8"/>
      <c r="C1095" s="8" t="str">
        <f si="130" t="shared"/>
        <v>"post_loan_debt_and_expenses_to_net_income": 0.6017600000000001,</v>
      </c>
      <c r="D1095" s="8" t="str">
        <f si="133" t="shared"/>
        <v>"post_loan_debt_and_expenses_to_net_income": 0.6017600000000001,</v>
      </c>
      <c r="E1095" s="5" t="str">
        <f si="131" t="shared"/>
        <v>post_loan_debt_and_expenses_to_net_income</v>
      </c>
      <c r="F1095" s="5" t="str">
        <f si="132" t="shared"/>
        <v>0.6017600000000001</v>
      </c>
      <c r="H1095" s="5" t="str">
        <f si="127" t="shared"/>
        <v>Scoring</v>
      </c>
      <c r="I1095" s="5" t="str">
        <f si="128" t="shared"/>
        <v>12</v>
      </c>
      <c r="J1095" s="5" t="str">
        <f si="129" t="shared"/>
        <v>10500</v>
      </c>
      <c r="K1095" s="5" t="str">
        <f si="126" t="shared"/>
        <v>Scoring1210500post_loan_debt_and_expenses_to_net_income</v>
      </c>
    </row>
    <row ht="15" r="1096" spans="1:11" x14ac:dyDescent="0.25">
      <c r="A1096" s="11" t="str">
        <f>0</f>
        <v>      "apr_maximum": null,</v>
      </c>
      <c r="B1096" s="8"/>
      <c r="C1096" s="8" t="str">
        <f si="130" t="shared"/>
        <v>"post_loan_debt_to_net_income": 0.42176,</v>
      </c>
      <c r="D1096" s="8" t="str">
        <f si="133" t="shared"/>
        <v>"post_loan_debt_to_net_income": 0.42176,</v>
      </c>
      <c r="E1096" s="5" t="str">
        <f si="131" t="shared"/>
        <v>post_loan_debt_to_net_income</v>
      </c>
      <c r="F1096" s="5" t="str">
        <f si="132" t="shared"/>
        <v>0.42176</v>
      </c>
      <c r="H1096" s="5" t="str">
        <f si="127" t="shared"/>
        <v>Scoring</v>
      </c>
      <c r="I1096" s="5" t="str">
        <f si="128" t="shared"/>
        <v>12</v>
      </c>
      <c r="J1096" s="5" t="str">
        <f si="129" t="shared"/>
        <v>10500</v>
      </c>
      <c r="K1096" s="5" t="str">
        <f si="126" t="shared"/>
        <v>Scoring1210500post_loan_debt_to_net_income</v>
      </c>
    </row>
    <row ht="15" r="1097" spans="1:11" x14ac:dyDescent="0.25">
      <c r="A1097" s="11" t="str">
        <f>0</f>
        <v>      "loan_amount_minimum": null,</v>
      </c>
      <c r="B1097" s="8"/>
      <c r="C1097" s="8" t="str">
        <f si="130" t="shared"/>
        <v>"default_interest_rate": 0.3599,</v>
      </c>
      <c r="D1097" s="8" t="str">
        <f si="133" t="shared"/>
        <v>"default_interest_rate": 0.3599,</v>
      </c>
      <c r="E1097" s="5" t="str">
        <f si="131" t="shared"/>
        <v>default_interest_rate</v>
      </c>
      <c r="F1097" s="5" t="str">
        <f si="132" t="shared"/>
        <v>0.3599</v>
      </c>
      <c r="H1097" s="5" t="str">
        <f si="127" t="shared"/>
        <v>Scoring</v>
      </c>
      <c r="I1097" s="5" t="str">
        <f si="128" t="shared"/>
        <v>12</v>
      </c>
      <c r="J1097" s="5" t="str">
        <f si="129" t="shared"/>
        <v>10500</v>
      </c>
      <c r="K1097" s="5" t="str">
        <f si="126" t="shared"/>
        <v>Scoring1210500default_interest_rate</v>
      </c>
    </row>
    <row ht="15" r="1098" spans="1:11" x14ac:dyDescent="0.25">
      <c r="A1098" s="11" t="str">
        <f>0</f>
        <v>      "credit_bureau_fico_score_loan_amount_cap": null,</v>
      </c>
      <c r="B1098" s="8"/>
      <c r="C1098" s="8" t="str">
        <f si="130" t="shared"/>
        <v>"default_apr": 0.3599,</v>
      </c>
      <c r="D1098" s="8" t="str">
        <f si="133" t="shared"/>
        <v>"default_apr": 0.3599,</v>
      </c>
      <c r="E1098" s="5" t="str">
        <f si="131" t="shared"/>
        <v>default_apr</v>
      </c>
      <c r="F1098" s="5" t="str">
        <f si="132" t="shared"/>
        <v>0.3599</v>
      </c>
      <c r="H1098" s="5" t="str">
        <f si="127" t="shared"/>
        <v>Scoring</v>
      </c>
      <c r="I1098" s="5" t="str">
        <f si="128" t="shared"/>
        <v>12</v>
      </c>
      <c r="J1098" s="5" t="str">
        <f si="129" t="shared"/>
        <v>10500</v>
      </c>
      <c r="K1098" s="5" t="str">
        <f si="126" t="shared"/>
        <v>Scoring1210500default_apr</v>
      </c>
    </row>
    <row ht="15" r="1099" spans="1:11" x14ac:dyDescent="0.25">
      <c r="A1099" s="11" t="str">
        <f>0</f>
        <v>      "full_score": 175,</v>
      </c>
      <c r="B1099" s="8"/>
      <c r="C1099" s="8" t="str">
        <f si="130" t="shared"/>
        <v>"default_monthly_payment": 1054.8,</v>
      </c>
      <c r="D1099" s="8" t="str">
        <f si="133" t="shared"/>
        <v>"default_monthly_payment": 1054.8,</v>
      </c>
      <c r="E1099" s="5" t="str">
        <f si="131" t="shared"/>
        <v>default_monthly_payment</v>
      </c>
      <c r="F1099" s="5" t="str">
        <f si="132" t="shared"/>
        <v>1054.8</v>
      </c>
      <c r="H1099" s="5" t="str">
        <f si="127" t="shared"/>
        <v>Scoring</v>
      </c>
      <c r="I1099" s="5" t="str">
        <f si="128" t="shared"/>
        <v>12</v>
      </c>
      <c r="J1099" s="5" t="str">
        <f si="129" t="shared"/>
        <v>10500</v>
      </c>
      <c r="K1099" s="5" t="str">
        <f si="126" t="shared"/>
        <v>Scoring1210500default_monthly_payment</v>
      </c>
    </row>
    <row ht="15" r="1100" spans="1:11" x14ac:dyDescent="0.25">
      <c r="A1100" s="11" t="str">
        <f>0</f>
        <v>      "loan_amount": 9500,</v>
      </c>
      <c r="B1100" s="8"/>
      <c r="C1100" s="8" t="str">
        <f si="130" t="shared"/>
        <v>"marginal_offer": 2500,</v>
      </c>
      <c r="D1100" s="8" t="str">
        <f si="133" t="shared"/>
        <v>"marginal_offer": 2500,</v>
      </c>
      <c r="E1100" s="5" t="str">
        <f si="131" t="shared"/>
        <v>marginal_offer</v>
      </c>
      <c r="F1100" s="5" t="str">
        <f si="132" t="shared"/>
        <v>2500</v>
      </c>
      <c r="H1100" s="5" t="str">
        <f si="127" t="shared"/>
        <v>Scoring</v>
      </c>
      <c r="I1100" s="5" t="str">
        <f si="128" t="shared"/>
        <v>12</v>
      </c>
      <c r="J1100" s="5" t="str">
        <f si="129" t="shared"/>
        <v>10500</v>
      </c>
      <c r="K1100" s="5" t="str">
        <f si="126" t="shared"/>
        <v>Scoring1210500marginal_offer</v>
      </c>
    </row>
    <row ht="15" r="1101" spans="1:11" x14ac:dyDescent="0.25">
      <c r="A1101" s="11" t="str">
        <f>0</f>
        <v>      "annual_interest_rate": 0.3599,</v>
      </c>
      <c r="B1101" s="8"/>
      <c r="C1101" s="8" t="str">
        <f si="130" t="shared"/>
        <v>"applicant": "5d86a12d252a3503df29a75a",</v>
      </c>
      <c r="D1101" s="8" t="str">
        <f si="133" t="shared"/>
        <v>"applicant": "5d86a12d252a3503df29a75a",</v>
      </c>
      <c r="E1101" s="5" t="str">
        <f si="131" t="shared"/>
        <v>applicant</v>
      </c>
      <c r="F1101" s="5" t="str">
        <f si="132" t="shared"/>
        <v>5d86a12d252a3503df29a75a</v>
      </c>
      <c r="H1101" s="5" t="str">
        <f si="127" t="shared"/>
        <v>Scoring</v>
      </c>
      <c r="I1101" s="5" t="str">
        <f si="128" t="shared"/>
        <v/>
      </c>
      <c r="J1101" s="5" t="str">
        <f si="129" t="shared"/>
        <v/>
      </c>
      <c r="K1101" s="5" t="str">
        <f si="126" t="shared"/>
        <v>Scoringapplicant</v>
      </c>
    </row>
    <row ht="15" r="1102" spans="1:11" x14ac:dyDescent="0.25">
      <c r="A1102" s="11" t="str">
        <f>0</f>
        <v>      "origination_fee_rate": 0,</v>
      </c>
      <c r="B1102" s="8"/>
      <c r="C1102" s="8" t="str">
        <f si="130" t="shared"/>
        <v>"product": "58f52e87924ecefde2ce3293"</v>
      </c>
      <c r="D1102" s="8" t="str">
        <f si="133" t="shared"/>
        <v>"product": "58f52e87924ecefde2ce3293"</v>
      </c>
      <c r="E1102" s="5" t="str">
        <f si="131" t="shared"/>
        <v>product</v>
      </c>
      <c r="F1102" s="5" t="str">
        <f si="132" t="shared"/>
        <v>58f52e87924ecefde2ce3293</v>
      </c>
      <c r="H1102" s="5" t="str">
        <f si="127" t="shared"/>
        <v>Scoring</v>
      </c>
      <c r="I1102" s="5" t="str">
        <f si="128" t="shared"/>
        <v/>
      </c>
      <c r="J1102" s="5" t="str">
        <f si="129" t="shared"/>
        <v/>
      </c>
      <c r="K1102" s="5" t="str">
        <f si="126" t="shared"/>
        <v>Scoringproduct</v>
      </c>
    </row>
    <row ht="15" r="1103" spans="1:11" x14ac:dyDescent="0.25">
      <c r="A1103" s="11" t="str">
        <f>0</f>
        <v>      "origination_fee_amount": 0,</v>
      </c>
      <c r="B1103" s="8"/>
      <c r="C1103" s="8" t="str">
        <f si="130" t="shared"/>
        <v/>
      </c>
      <c r="D1103" s="8" t="str">
        <f si="133" t="shared"/>
        <v/>
      </c>
      <c r="E1103" s="5" t="str">
        <f si="131" t="shared"/>
        <v/>
      </c>
      <c r="F1103" s="5" t="str">
        <f si="132" t="shared"/>
        <v/>
      </c>
      <c r="H1103" s="5" t="str">
        <f si="127" t="shared"/>
        <v>Scoring</v>
      </c>
      <c r="I1103" s="5" t="str">
        <f si="128" t="shared"/>
        <v/>
      </c>
      <c r="J1103" s="5" t="str">
        <f si="129" t="shared"/>
        <v/>
      </c>
      <c r="K1103" s="5" t="str">
        <f si="126" t="shared"/>
        <v>Scoring</v>
      </c>
    </row>
    <row ht="15" r="1104" spans="1:11" x14ac:dyDescent="0.25">
      <c r="A1104" s="11" t="str">
        <f>0</f>
        <v>      "apr": 0.3599,</v>
      </c>
      <c r="B1104" s="8"/>
      <c r="C1104" s="8" t="str">
        <f si="130" t="shared"/>
        <v/>
      </c>
      <c r="D1104" s="8" t="str">
        <f si="133" t="shared"/>
        <v/>
      </c>
      <c r="E1104" s="5" t="str">
        <f si="131" t="shared"/>
        <v/>
      </c>
      <c r="F1104" s="5" t="str">
        <f si="132" t="shared"/>
        <v/>
      </c>
      <c r="H1104" s="5" t="str">
        <f si="127" t="shared"/>
        <v>Scoring</v>
      </c>
      <c r="I1104" s="5" t="str">
        <f si="128" t="shared"/>
        <v/>
      </c>
      <c r="J1104" s="5" t="str">
        <f si="129" t="shared"/>
        <v/>
      </c>
      <c r="K1104" s="5" t="str">
        <f si="126" t="shared"/>
        <v>Scoring</v>
      </c>
    </row>
    <row ht="15" r="1105" spans="1:11" x14ac:dyDescent="0.25">
      <c r="A1105" s="11" t="str">
        <f>0</f>
        <v>      "monthly_payment": 954.34,</v>
      </c>
      <c r="B1105" s="8"/>
      <c r="C1105" s="8" t="str">
        <f si="130" t="shared"/>
        <v>"model_code": "individual-credit-engine-mariner-12-month",</v>
      </c>
      <c r="D1105" s="8" t="str">
        <f si="133" t="shared"/>
        <v>"model_code": "individual-credit-engine-mariner-12-month",</v>
      </c>
      <c r="E1105" s="5" t="str">
        <f si="131" t="shared"/>
        <v>model_code</v>
      </c>
      <c r="F1105" s="5" t="str">
        <f si="132" t="shared"/>
        <v>individual-credit-engine-mariner-12-month</v>
      </c>
      <c r="H1105" s="5" t="str">
        <f si="127" t="shared"/>
        <v>Scoring</v>
      </c>
      <c r="I1105" s="5" t="str">
        <f si="128" t="shared"/>
        <v>12</v>
      </c>
      <c r="J1105" s="5" t="str">
        <f si="129" t="shared"/>
        <v>11000</v>
      </c>
      <c r="K1105" s="5" t="str">
        <f si="126" t="shared"/>
        <v>Scoring1211000model_code</v>
      </c>
    </row>
    <row ht="15" r="1106" spans="1:11" x14ac:dyDescent="0.25">
      <c r="A1106" s="11" t="str">
        <f>0</f>
        <v>      "term": 12,</v>
      </c>
      <c r="B1106" s="8"/>
      <c r="C1106" s="8" t="str">
        <f si="130" t="shared"/>
        <v>"amount_available": false,</v>
      </c>
      <c r="D1106" s="8" t="str">
        <f si="133" t="shared"/>
        <v>"amount_available": false,</v>
      </c>
      <c r="E1106" s="5" t="str">
        <f si="131" t="shared"/>
        <v>amount_available</v>
      </c>
      <c r="F1106" s="5" t="str">
        <f si="132" t="shared"/>
        <v>false</v>
      </c>
      <c r="H1106" s="5" t="str">
        <f si="127" t="shared"/>
        <v>Scoring</v>
      </c>
      <c r="I1106" s="5" t="str">
        <f si="128" t="shared"/>
        <v>12</v>
      </c>
      <c r="J1106" s="5" t="str">
        <f si="129" t="shared"/>
        <v>11000</v>
      </c>
      <c r="K1106" s="5" t="str">
        <f si="126" t="shared"/>
        <v>Scoring1211000amount_available</v>
      </c>
    </row>
    <row ht="15" r="1107" spans="1:11" x14ac:dyDescent="0.25">
      <c r="A1107" s="11" t="str">
        <f>0</f>
        <v>      "maximum_post_loan_detni": 0.5,</v>
      </c>
      <c r="B1107" s="8"/>
      <c r="C1107" s="8" t="str">
        <f si="130" t="shared"/>
        <v>"cosigner_required": false,</v>
      </c>
      <c r="D1107" s="8" t="str">
        <f si="133" t="shared"/>
        <v>"cosigner_required": false,</v>
      </c>
      <c r="E1107" s="5" t="str">
        <f si="131" t="shared"/>
        <v>cosigner_required</v>
      </c>
      <c r="F1107" s="5" t="str">
        <f si="132" t="shared"/>
        <v>false</v>
      </c>
      <c r="H1107" s="5" t="str">
        <f si="127" t="shared"/>
        <v>Scoring</v>
      </c>
      <c r="I1107" s="5" t="str">
        <f si="128" t="shared"/>
        <v>12</v>
      </c>
      <c r="J1107" s="5" t="str">
        <f si="129" t="shared"/>
        <v>11000</v>
      </c>
      <c r="K1107" s="5" t="str">
        <f si="126" t="shared"/>
        <v>Scoring1211000cosigner_required</v>
      </c>
    </row>
    <row ht="15" r="1108" spans="1:11" x14ac:dyDescent="0.25">
      <c r="A1108" s="11" t="str">
        <f>0</f>
        <v>      "post_loan_debt_to_income": 0.5290416,</v>
      </c>
      <c r="B1108" s="8"/>
      <c r="C1108" s="8" t="str">
        <f si="130" t="shared"/>
        <v>"apr_maximum": null,</v>
      </c>
      <c r="D1108" s="8" t="str">
        <f si="133" t="shared"/>
        <v>"apr_maximum": null,</v>
      </c>
      <c r="E1108" s="5" t="str">
        <f si="131" t="shared"/>
        <v>apr_maximum</v>
      </c>
      <c r="F1108" s="5" t="str">
        <f si="132" t="shared"/>
        <v>null</v>
      </c>
      <c r="H1108" s="5" t="str">
        <f si="127" t="shared"/>
        <v>Scoring</v>
      </c>
      <c r="I1108" s="5" t="str">
        <f si="128" t="shared"/>
        <v>12</v>
      </c>
      <c r="J1108" s="5" t="str">
        <f si="129" t="shared"/>
        <v>11000</v>
      </c>
      <c r="K1108" s="5" t="str">
        <f si="126" t="shared"/>
        <v>Scoring1211000apr_maximum</v>
      </c>
    </row>
    <row ht="15" r="1109" spans="1:11" x14ac:dyDescent="0.25">
      <c r="A1109" s="11" t="str">
        <f>0</f>
        <v>      "post_loan_debt_and_expenses_to_net_income": 0.8200489411764705,</v>
      </c>
      <c r="B1109" s="8"/>
      <c r="C1109" s="8" t="str">
        <f si="130" t="shared"/>
        <v>"loan_amount_minimum": null,</v>
      </c>
      <c r="D1109" s="8" t="str">
        <f si="133" t="shared"/>
        <v>"loan_amount_minimum": null,</v>
      </c>
      <c r="E1109" s="5" t="str">
        <f si="131" t="shared"/>
        <v>loan_amount_minimum</v>
      </c>
      <c r="F1109" s="5" t="str">
        <f si="132" t="shared"/>
        <v>null</v>
      </c>
      <c r="H1109" s="5" t="str">
        <f si="127" t="shared"/>
        <v>Scoring</v>
      </c>
      <c r="I1109" s="5" t="str">
        <f si="128" t="shared"/>
        <v>12</v>
      </c>
      <c r="J1109" s="5" t="str">
        <f si="129" t="shared"/>
        <v>11000</v>
      </c>
      <c r="K1109" s="5" t="str">
        <f si="126" t="shared"/>
        <v>Scoring1211000loan_amount_minimum</v>
      </c>
    </row>
    <row ht="15" r="1110" spans="1:11" x14ac:dyDescent="0.25">
      <c r="A1110" s="11" t="str">
        <f>0</f>
        <v>      "post_loan_debt_to_net_income": 0.6224018823529411,</v>
      </c>
      <c r="B1110" s="8"/>
      <c r="C1110" s="8" t="str">
        <f si="130" t="shared"/>
        <v>"credit_bureau_fico_score_loan_amount_cap": null,</v>
      </c>
      <c r="D1110" s="8" t="str">
        <f si="133" t="shared"/>
        <v>"credit_bureau_fico_score_loan_amount_cap": null,</v>
      </c>
      <c r="E1110" s="5" t="str">
        <f si="131" t="shared"/>
        <v>credit_bureau_fico_score_loan_amount_cap</v>
      </c>
      <c r="F1110" s="5" t="str">
        <f si="132" t="shared"/>
        <v>null</v>
      </c>
      <c r="H1110" s="5" t="str">
        <f si="127" t="shared"/>
        <v>Scoring</v>
      </c>
      <c r="I1110" s="5" t="str">
        <f si="128" t="shared"/>
        <v>12</v>
      </c>
      <c r="J1110" s="5" t="str">
        <f si="129" t="shared"/>
        <v>11000</v>
      </c>
      <c r="K1110" s="5" t="str">
        <f si="126" t="shared"/>
        <v>Scoring1211000credit_bureau_fico_score_loan_amount_cap</v>
      </c>
    </row>
    <row ht="15" r="1111" spans="1:11" x14ac:dyDescent="0.25">
      <c r="A1111" s="11" t="str">
        <f>0</f>
        <v>      "default_interest_rate": 0.3599,</v>
      </c>
      <c r="B1111" s="8"/>
      <c r="C1111" s="8" t="str">
        <f si="130" t="shared"/>
        <v>"full_score": 125,</v>
      </c>
      <c r="D1111" s="8" t="str">
        <f si="133" t="shared"/>
        <v>"full_score": 125,</v>
      </c>
      <c r="E1111" s="5" t="str">
        <f si="131" t="shared"/>
        <v>full_score</v>
      </c>
      <c r="F1111" s="5" t="str">
        <f si="132" t="shared"/>
        <v>125</v>
      </c>
      <c r="H1111" s="5" t="str">
        <f si="127" t="shared"/>
        <v>Scoring</v>
      </c>
      <c r="I1111" s="5" t="str">
        <f si="128" t="shared"/>
        <v>12</v>
      </c>
      <c r="J1111" s="5" t="str">
        <f si="129" t="shared"/>
        <v>11000</v>
      </c>
      <c r="K1111" s="5" t="str">
        <f si="126" t="shared"/>
        <v>Scoring1211000full_score</v>
      </c>
    </row>
    <row ht="15" r="1112" spans="1:11" x14ac:dyDescent="0.25">
      <c r="A1112" s="11" t="str">
        <f>0</f>
        <v>      "default_apr": 0.3599,</v>
      </c>
      <c r="B1112" s="8"/>
      <c r="C1112" s="8" t="str">
        <f si="130" t="shared"/>
        <v>"loan_amount": 11000,</v>
      </c>
      <c r="D1112" s="8" t="str">
        <f si="133" t="shared"/>
        <v>"loan_amount": 11000,</v>
      </c>
      <c r="E1112" s="5" t="str">
        <f si="131" t="shared"/>
        <v>loan_amount</v>
      </c>
      <c r="F1112" s="5" t="str">
        <f si="132" t="shared"/>
        <v>11000</v>
      </c>
      <c r="H1112" s="5" t="str">
        <f si="127" t="shared"/>
        <v>Scoring</v>
      </c>
      <c r="I1112" s="5" t="str">
        <f si="128" t="shared"/>
        <v>12</v>
      </c>
      <c r="J1112" s="5" t="str">
        <f si="129" t="shared"/>
        <v>11000</v>
      </c>
      <c r="K1112" s="5" t="str">
        <f si="126" t="shared"/>
        <v>Scoring1211000loan_amount</v>
      </c>
    </row>
    <row ht="15" r="1113" spans="1:11" x14ac:dyDescent="0.25">
      <c r="A1113" s="11" t="str">
        <f>0</f>
        <v>      "default_monthly_payment": 954.34,</v>
      </c>
      <c r="B1113" s="8"/>
      <c r="C1113" s="8" t="str">
        <f si="130" t="shared"/>
        <v>"annual_interest_rate": 0.3599,</v>
      </c>
      <c r="D1113" s="8" t="str">
        <f si="133" t="shared"/>
        <v>"annual_interest_rate": 0.3599,</v>
      </c>
      <c r="E1113" s="5" t="str">
        <f si="131" t="shared"/>
        <v>annual_interest_rate</v>
      </c>
      <c r="F1113" s="5" t="str">
        <f si="132" t="shared"/>
        <v>0.3599</v>
      </c>
      <c r="H1113" s="5" t="str">
        <f si="127" t="shared"/>
        <v>Scoring</v>
      </c>
      <c r="I1113" s="5" t="str">
        <f si="128" t="shared"/>
        <v>12</v>
      </c>
      <c r="J1113" s="5" t="str">
        <f si="129" t="shared"/>
        <v>11000</v>
      </c>
      <c r="K1113" s="5" t="str">
        <f si="126" t="shared"/>
        <v>Scoring1211000annual_interest_rate</v>
      </c>
    </row>
    <row ht="15" r="1114" spans="1:11" x14ac:dyDescent="0.25">
      <c r="A1114" s="11" t="str">
        <f>0</f>
        <v>      "pricing_grade": "Grade E",</v>
      </c>
      <c r="B1114" s="8"/>
      <c r="C1114" s="8" t="str">
        <f si="130" t="shared"/>
        <v>"origination_fee_rate": 0,</v>
      </c>
      <c r="D1114" s="8" t="str">
        <f si="133" t="shared"/>
        <v>"origination_fee_rate": 0,</v>
      </c>
      <c r="E1114" s="5" t="str">
        <f si="131" t="shared"/>
        <v>origination_fee_rate</v>
      </c>
      <c r="F1114" s="5" t="str">
        <f si="132" t="shared"/>
        <v>0</v>
      </c>
      <c r="H1114" s="5" t="str">
        <f si="127" t="shared"/>
        <v>Scoring</v>
      </c>
      <c r="I1114" s="5" t="str">
        <f si="128" t="shared"/>
        <v>12</v>
      </c>
      <c r="J1114" s="5" t="str">
        <f si="129" t="shared"/>
        <v>11000</v>
      </c>
      <c r="K1114" s="5" t="str">
        <f si="126" t="shared"/>
        <v>Scoring1211000origination_fee_rate</v>
      </c>
    </row>
    <row ht="15" r="1115" spans="1:11" x14ac:dyDescent="0.25">
      <c r="A1115" s="11" t="str">
        <f>0</f>
        <v>      "marginal_offer": 0,</v>
      </c>
      <c r="B1115" s="8"/>
      <c r="C1115" s="8" t="str">
        <f si="130" t="shared"/>
        <v>"origination_fee_amount": 0,</v>
      </c>
      <c r="D1115" s="8" t="str">
        <f si="133" t="shared"/>
        <v>"origination_fee_amount": 0,</v>
      </c>
      <c r="E1115" s="5" t="str">
        <f si="131" t="shared"/>
        <v>origination_fee_amount</v>
      </c>
      <c r="F1115" s="5" t="str">
        <f si="132" t="shared"/>
        <v>0</v>
      </c>
      <c r="H1115" s="5" t="str">
        <f si="127" t="shared"/>
        <v>Scoring</v>
      </c>
      <c r="I1115" s="5" t="str">
        <f si="128" t="shared"/>
        <v>12</v>
      </c>
      <c r="J1115" s="5" t="str">
        <f si="129" t="shared"/>
        <v>11000</v>
      </c>
      <c r="K1115" s="5" t="str">
        <f si="126" t="shared"/>
        <v>Scoring1211000origination_fee_amount</v>
      </c>
    </row>
    <row ht="15" r="1116" spans="1:11" x14ac:dyDescent="0.25">
      <c r="A1116" s="11" t="str">
        <f>0</f>
        <v>      "payment_to_income": 0.599585340314136,</v>
      </c>
      <c r="B1116" s="8"/>
      <c r="C1116" s="8" t="str">
        <f si="130" t="shared"/>
        <v>"apr": 0.3599,</v>
      </c>
      <c r="D1116" s="8" t="str">
        <f si="133" t="shared"/>
        <v>"apr": 0.3599,</v>
      </c>
      <c r="E1116" s="5" t="str">
        <f si="131" t="shared"/>
        <v>apr</v>
      </c>
      <c r="F1116" s="5" t="str">
        <f si="132" t="shared"/>
        <v>0.3599</v>
      </c>
      <c r="H1116" s="5" t="str">
        <f si="127" t="shared"/>
        <v>Scoring</v>
      </c>
      <c r="I1116" s="5" t="str">
        <f si="128" t="shared"/>
        <v>12</v>
      </c>
      <c r="J1116" s="5" t="str">
        <f si="129" t="shared"/>
        <v>11000</v>
      </c>
      <c r="K1116" s="5" t="str">
        <f si="126" t="shared"/>
        <v>Scoring1211000apr</v>
      </c>
    </row>
    <row ht="15" r="1117" spans="1:11" x14ac:dyDescent="0.25">
      <c r="A1117" s="11" t="str">
        <f>0</f>
        <v>      "applicant": "5efa0973f3df2b0491a21f02",</v>
      </c>
      <c r="B1117" s="8"/>
      <c r="C1117" s="8" t="str">
        <f si="130" t="shared"/>
        <v>"monthly_payment": 1105.03,</v>
      </c>
      <c r="D1117" s="8" t="str">
        <f si="133" t="shared"/>
        <v>"monthly_payment": 1105.03,</v>
      </c>
      <c r="E1117" s="5" t="str">
        <f si="131" t="shared"/>
        <v>monthly_payment</v>
      </c>
      <c r="F1117" s="5" t="str">
        <f si="132" t="shared"/>
        <v>1105.03</v>
      </c>
      <c r="H1117" s="5" t="str">
        <f si="127" t="shared"/>
        <v>Scoring</v>
      </c>
      <c r="I1117" s="5" t="str">
        <f si="128" t="shared"/>
        <v>12</v>
      </c>
      <c r="J1117" s="5" t="str">
        <f si="129" t="shared"/>
        <v>11000</v>
      </c>
      <c r="K1117" s="5" t="str">
        <f si="126" t="shared"/>
        <v>Scoring1211000monthly_payment</v>
      </c>
    </row>
    <row ht="15" r="1118" spans="1:11" x14ac:dyDescent="0.25">
      <c r="A1118" s="11" t="str">
        <f>0</f>
        <v>      "product": "58f52e87924ecefde2ce3293"</v>
      </c>
      <c r="B1118" s="8"/>
      <c r="C1118" s="8" t="str">
        <f si="130" t="shared"/>
        <v>"term": 12,</v>
      </c>
      <c r="D1118" s="8" t="str">
        <f si="133" t="shared"/>
        <v>"term": 12,</v>
      </c>
      <c r="E1118" s="5" t="str">
        <f si="131" t="shared"/>
        <v>term</v>
      </c>
      <c r="F1118" s="5" t="str">
        <f si="132" t="shared"/>
        <v>12</v>
      </c>
      <c r="H1118" s="5" t="str">
        <f si="127" t="shared"/>
        <v>Scoring</v>
      </c>
      <c r="I1118" s="5" t="str">
        <f si="128" t="shared"/>
        <v>12</v>
      </c>
      <c r="J1118" s="5" t="str">
        <f si="129" t="shared"/>
        <v>11000</v>
      </c>
      <c r="K1118" s="5" t="str">
        <f si="126" t="shared"/>
        <v>Scoring1211000term</v>
      </c>
    </row>
    <row ht="15" r="1119" spans="1:11" x14ac:dyDescent="0.25">
      <c r="A1119" s="11" t="str">
        <f>0</f>
        <v>    },</v>
      </c>
      <c r="B1119" s="8"/>
      <c r="C1119" s="8" t="str">
        <f si="130" t="shared"/>
        <v>"maximum_post_loan_detni": 0.5,</v>
      </c>
      <c r="D1119" s="8" t="str">
        <f si="133" t="shared"/>
        <v>"maximum_post_loan_detni": 0.5,</v>
      </c>
      <c r="E1119" s="5" t="str">
        <f si="131" t="shared"/>
        <v>maximum_post_loan_detni</v>
      </c>
      <c r="F1119" s="5" t="str">
        <f si="132" t="shared"/>
        <v>0.5</v>
      </c>
      <c r="H1119" s="5" t="str">
        <f si="127" t="shared"/>
        <v>Scoring</v>
      </c>
      <c r="I1119" s="5" t="str">
        <f si="128" t="shared"/>
        <v>12</v>
      </c>
      <c r="J1119" s="5" t="str">
        <f si="129" t="shared"/>
        <v>11000</v>
      </c>
      <c r="K1119" s="5" t="str">
        <f si="126" t="shared"/>
        <v>Scoring1211000maximum_post_loan_detni</v>
      </c>
    </row>
    <row ht="15" r="1120" spans="1:11" x14ac:dyDescent="0.25">
      <c r="A1120" s="11" t="str">
        <f>0</f>
        <v>    {</v>
      </c>
      <c r="B1120" s="8"/>
      <c r="C1120" s="8" t="str">
        <f si="130" t="shared"/>
        <v>"post_loan_debt_to_income": 0.32385449999999993,</v>
      </c>
      <c r="D1120" s="8" t="str">
        <f si="133" t="shared"/>
        <v>"post_loan_debt_to_income": 0.32385449999999993,</v>
      </c>
      <c r="E1120" s="5" t="str">
        <f si="131" t="shared"/>
        <v>post_loan_debt_to_income</v>
      </c>
      <c r="F1120" s="5" t="str">
        <f si="132" t="shared"/>
        <v>0.32385449999999993</v>
      </c>
      <c r="H1120" s="5" t="str">
        <f si="127" t="shared"/>
        <v>Scoring</v>
      </c>
      <c r="I1120" s="5" t="str">
        <f si="128" t="shared"/>
        <v>12</v>
      </c>
      <c r="J1120" s="5" t="str">
        <f si="129" t="shared"/>
        <v>11000</v>
      </c>
      <c r="K1120" s="5" t="str">
        <f si="126" t="shared"/>
        <v>Scoring1211000post_loan_debt_to_income</v>
      </c>
    </row>
    <row ht="15" r="1121" spans="1:11" x14ac:dyDescent="0.25">
      <c r="A1121" s="11" t="str">
        <f>0</f>
        <v>      "model_code": "individual-credit-engine-mariner-12-month",</v>
      </c>
      <c r="B1121" s="8"/>
      <c r="C1121" s="8" t="str">
        <f si="130" t="shared"/>
        <v>"post_loan_debt_and_expenses_to_net_income": 0.611806,</v>
      </c>
      <c r="D1121" s="8" t="str">
        <f si="133" t="shared"/>
        <v>"post_loan_debt_and_expenses_to_net_income": 0.611806,</v>
      </c>
      <c r="E1121" s="5" t="str">
        <f si="131" t="shared"/>
        <v>post_loan_debt_and_expenses_to_net_income</v>
      </c>
      <c r="F1121" s="5" t="str">
        <f si="132" t="shared"/>
        <v>0.611806</v>
      </c>
      <c r="H1121" s="5" t="str">
        <f si="127" t="shared"/>
        <v>Scoring</v>
      </c>
      <c r="I1121" s="5" t="str">
        <f si="128" t="shared"/>
        <v>12</v>
      </c>
      <c r="J1121" s="5" t="str">
        <f si="129" t="shared"/>
        <v>11000</v>
      </c>
      <c r="K1121" s="5" t="str">
        <f si="126" t="shared"/>
        <v>Scoring1211000post_loan_debt_and_expenses_to_net_income</v>
      </c>
    </row>
    <row ht="15" r="1122" spans="1:11" x14ac:dyDescent="0.25">
      <c r="A1122" s="11" t="str">
        <f>0</f>
        <v>      "amount_available": false,</v>
      </c>
      <c r="B1122" s="8"/>
      <c r="C1122" s="8" t="str">
        <f si="130" t="shared"/>
        <v>"post_loan_debt_to_net_income": 0.43180599999999997,</v>
      </c>
      <c r="D1122" s="8" t="str">
        <f si="133" t="shared"/>
        <v>"post_loan_debt_to_net_income": 0.43180599999999997,</v>
      </c>
      <c r="E1122" s="5" t="str">
        <f si="131" t="shared"/>
        <v>post_loan_debt_to_net_income</v>
      </c>
      <c r="F1122" s="5" t="str">
        <f si="132" t="shared"/>
        <v>0.43180599999999997</v>
      </c>
      <c r="H1122" s="5" t="str">
        <f si="127" t="shared"/>
        <v>Scoring</v>
      </c>
      <c r="I1122" s="5" t="str">
        <f si="128" t="shared"/>
        <v>12</v>
      </c>
      <c r="J1122" s="5" t="str">
        <f si="129" t="shared"/>
        <v>11000</v>
      </c>
      <c r="K1122" s="5" t="str">
        <f si="126" t="shared"/>
        <v>Scoring1211000post_loan_debt_to_net_income</v>
      </c>
    </row>
    <row ht="15" r="1123" spans="1:11" x14ac:dyDescent="0.25">
      <c r="A1123" s="11" t="str">
        <f>0</f>
        <v>      "cosigner_required": false,</v>
      </c>
      <c r="B1123" s="8"/>
      <c r="C1123" s="8" t="str">
        <f si="130" t="shared"/>
        <v>"default_interest_rate": 0.3599,</v>
      </c>
      <c r="D1123" s="8" t="str">
        <f si="133" t="shared"/>
        <v>"default_interest_rate": 0.3599,</v>
      </c>
      <c r="E1123" s="5" t="str">
        <f si="131" t="shared"/>
        <v>default_interest_rate</v>
      </c>
      <c r="F1123" s="5" t="str">
        <f si="132" t="shared"/>
        <v>0.3599</v>
      </c>
      <c r="H1123" s="5" t="str">
        <f si="127" t="shared"/>
        <v>Scoring</v>
      </c>
      <c r="I1123" s="5" t="str">
        <f si="128" t="shared"/>
        <v>12</v>
      </c>
      <c r="J1123" s="5" t="str">
        <f si="129" t="shared"/>
        <v>11000</v>
      </c>
      <c r="K1123" s="5" t="str">
        <f si="126" t="shared"/>
        <v>Scoring1211000default_interest_rate</v>
      </c>
    </row>
    <row ht="15" r="1124" spans="1:11" x14ac:dyDescent="0.25">
      <c r="A1124" s="11" t="str">
        <f>0</f>
        <v>      "apr_maximum": null,</v>
      </c>
      <c r="B1124" s="8"/>
      <c r="C1124" s="8" t="str">
        <f si="130" t="shared"/>
        <v>"default_apr": 0.3599,</v>
      </c>
      <c r="D1124" s="8" t="str">
        <f si="133" t="shared"/>
        <v>"default_apr": 0.3599,</v>
      </c>
      <c r="E1124" s="5" t="str">
        <f si="131" t="shared"/>
        <v>default_apr</v>
      </c>
      <c r="F1124" s="5" t="str">
        <f si="132" t="shared"/>
        <v>0.3599</v>
      </c>
      <c r="H1124" s="5" t="str">
        <f si="127" t="shared"/>
        <v>Scoring</v>
      </c>
      <c r="I1124" s="5" t="str">
        <f si="128" t="shared"/>
        <v>12</v>
      </c>
      <c r="J1124" s="5" t="str">
        <f si="129" t="shared"/>
        <v>11000</v>
      </c>
      <c r="K1124" s="5" t="str">
        <f ref="K1124:K1187" si="134" t="shared">H1124&amp;I1124&amp;J1124&amp;E1124</f>
        <v>Scoring1211000default_apr</v>
      </c>
    </row>
    <row ht="15" r="1125" spans="1:11" x14ac:dyDescent="0.25">
      <c r="A1125" s="11" t="str">
        <f>0</f>
        <v>      "loan_amount_minimum": null,</v>
      </c>
      <c r="B1125" s="8"/>
      <c r="C1125" s="8" t="str">
        <f si="130" t="shared"/>
        <v>"default_monthly_payment": 1105.03,</v>
      </c>
      <c r="D1125" s="8" t="str">
        <f si="133" t="shared"/>
        <v>"default_monthly_payment": 1105.03,</v>
      </c>
      <c r="E1125" s="5" t="str">
        <f si="131" t="shared"/>
        <v>default_monthly_payment</v>
      </c>
      <c r="F1125" s="5" t="str">
        <f si="132" t="shared"/>
        <v>1105.03</v>
      </c>
      <c r="H1125" s="5" t="str">
        <f ref="H1125:H1188" si="135" t="shared">IF(E1125="score_table","Scoring",IF(E1125="offer_table","Offer",IF(E1125="parsed",TEXT(0,""),TEXT(H1124,""))))</f>
        <v>Scoring</v>
      </c>
      <c r="I1125" s="5" t="str">
        <f ref="I1125:I1188" si="136" t="shared">IFERROR(IF(H1125="Scoring",VLOOKUP("term",E1117:F1138,2,FALSE),IF(H1125="Offer",VLOOKUP("term",E1120:F1135,2,FALSE),TEXT(0,""))),TEXT(0,""))</f>
        <v>12</v>
      </c>
      <c r="J1125" s="5" t="str">
        <f ref="J1125:J1188" si="137" t="shared">IFERROR(IF(H1125="Scoring",VLOOKUP("loan_amount",E1111:F1132,2,FALSE),IF(H1125="Offer",VLOOKUP("loan_amount",E1114:F1129,2,FALSE),TEXT(0,""))),TEXT(0,""))</f>
        <v>11000</v>
      </c>
      <c r="K1125" s="5" t="str">
        <f si="134" t="shared"/>
        <v>Scoring1211000default_monthly_payment</v>
      </c>
    </row>
    <row ht="15" r="1126" spans="1:11" x14ac:dyDescent="0.25">
      <c r="A1126" s="11" t="str">
        <f>0</f>
        <v>      "credit_bureau_fico_score_loan_amount_cap": null,</v>
      </c>
      <c r="B1126" s="8"/>
      <c r="C1126" s="8" t="str">
        <f ref="C1126:C1189" si="138" t="shared">IFERROR(RIGHT(A1126,LEN(A1126)-FIND("""",A1126)+1),"")</f>
        <v>"marginal_offer": 2500,</v>
      </c>
      <c r="D1126" s="8" t="str">
        <f si="133" t="shared"/>
        <v>"marginal_offer": 2500,</v>
      </c>
      <c r="E1126" s="5" t="str">
        <f ref="E1126:E1189" si="139" t="shared">TRIM(IFERROR(SUBSTITUTE(LEFT(D1126,FIND(":",D1126)-1),"""",""),""))</f>
        <v>marginal_offer</v>
      </c>
      <c r="F1126" s="5" t="str">
        <f ref="F1126:F1189" si="140" t="shared">TRIM(IFERROR(SUBSTITUTE(SUBSTITUTE(RIGHT(D1126,LEN(D1126)-FIND(":",D1126)),"""",""),",",""),""))</f>
        <v>2500</v>
      </c>
      <c r="H1126" s="5" t="str">
        <f si="135" t="shared"/>
        <v>Scoring</v>
      </c>
      <c r="I1126" s="5" t="str">
        <f si="136" t="shared"/>
        <v>12</v>
      </c>
      <c r="J1126" s="5" t="str">
        <f si="137" t="shared"/>
        <v>11000</v>
      </c>
      <c r="K1126" s="5" t="str">
        <f si="134" t="shared"/>
        <v>Scoring1211000marginal_offer</v>
      </c>
    </row>
    <row ht="15" r="1127" spans="1:11" x14ac:dyDescent="0.25">
      <c r="A1127" s="11" t="str">
        <f>0</f>
        <v>      "full_score": 175,</v>
      </c>
      <c r="B1127" s="8"/>
      <c r="C1127" s="8" t="str">
        <f si="138" t="shared"/>
        <v>"applicant": "5d86a12d252a3503df29a75a",</v>
      </c>
      <c r="D1127" s="8" t="str">
        <f ref="D1127:D1190" si="141" t="shared">SUBSTITUTE(SUBSTITUTE(C1127,":"&amp;CHAR(160),":"),CHAR(160)," ")</f>
        <v>"applicant": "5d86a12d252a3503df29a75a",</v>
      </c>
      <c r="E1127" s="5" t="str">
        <f si="139" t="shared"/>
        <v>applicant</v>
      </c>
      <c r="F1127" s="5" t="str">
        <f si="140" t="shared"/>
        <v>5d86a12d252a3503df29a75a</v>
      </c>
      <c r="H1127" s="5" t="str">
        <f si="135" t="shared"/>
        <v>Scoring</v>
      </c>
      <c r="I1127" s="5" t="str">
        <f si="136" t="shared"/>
        <v/>
      </c>
      <c r="J1127" s="5" t="str">
        <f si="137" t="shared"/>
        <v/>
      </c>
      <c r="K1127" s="5" t="str">
        <f si="134" t="shared"/>
        <v>Scoringapplicant</v>
      </c>
    </row>
    <row ht="15" r="1128" spans="1:11" x14ac:dyDescent="0.25">
      <c r="A1128" s="11" t="str">
        <f>0</f>
        <v>      "loan_amount": 10000,</v>
      </c>
      <c r="B1128" s="8"/>
      <c r="C1128" s="8" t="str">
        <f si="138" t="shared"/>
        <v>"product": "58f52e87924ecefde2ce3293"</v>
      </c>
      <c r="D1128" s="8" t="str">
        <f si="141" t="shared"/>
        <v>"product": "58f52e87924ecefde2ce3293"</v>
      </c>
      <c r="E1128" s="5" t="str">
        <f si="139" t="shared"/>
        <v>product</v>
      </c>
      <c r="F1128" s="5" t="str">
        <f si="140" t="shared"/>
        <v>58f52e87924ecefde2ce3293</v>
      </c>
      <c r="H1128" s="5" t="str">
        <f si="135" t="shared"/>
        <v>Scoring</v>
      </c>
      <c r="I1128" s="5" t="str">
        <f si="136" t="shared"/>
        <v/>
      </c>
      <c r="J1128" s="5" t="str">
        <f si="137" t="shared"/>
        <v/>
      </c>
      <c r="K1128" s="5" t="str">
        <f si="134" t="shared"/>
        <v>Scoringproduct</v>
      </c>
    </row>
    <row ht="15" r="1129" spans="1:11" x14ac:dyDescent="0.25">
      <c r="A1129" s="11" t="str">
        <f>0</f>
        <v>      "annual_interest_rate": 0.3599,</v>
      </c>
      <c r="B1129" s="8"/>
      <c r="C1129" s="8" t="str">
        <f si="138" t="shared"/>
        <v/>
      </c>
      <c r="D1129" s="8" t="str">
        <f si="141" t="shared"/>
        <v/>
      </c>
      <c r="E1129" s="5" t="str">
        <f si="139" t="shared"/>
        <v/>
      </c>
      <c r="F1129" s="5" t="str">
        <f si="140" t="shared"/>
        <v/>
      </c>
      <c r="H1129" s="5" t="str">
        <f si="135" t="shared"/>
        <v>Scoring</v>
      </c>
      <c r="I1129" s="5" t="str">
        <f si="136" t="shared"/>
        <v/>
      </c>
      <c r="J1129" s="5" t="str">
        <f si="137" t="shared"/>
        <v/>
      </c>
      <c r="K1129" s="5" t="str">
        <f si="134" t="shared"/>
        <v>Scoring</v>
      </c>
    </row>
    <row ht="15" r="1130" spans="1:11" x14ac:dyDescent="0.25">
      <c r="A1130" s="11" t="str">
        <f>0</f>
        <v>      "origination_fee_rate": 0,</v>
      </c>
      <c r="B1130" s="8"/>
      <c r="C1130" s="8" t="str">
        <f si="138" t="shared"/>
        <v/>
      </c>
      <c r="D1130" s="8" t="str">
        <f si="141" t="shared"/>
        <v/>
      </c>
      <c r="E1130" s="5" t="str">
        <f si="139" t="shared"/>
        <v/>
      </c>
      <c r="F1130" s="5" t="str">
        <f si="140" t="shared"/>
        <v/>
      </c>
      <c r="H1130" s="5" t="str">
        <f si="135" t="shared"/>
        <v>Scoring</v>
      </c>
      <c r="I1130" s="5" t="str">
        <f si="136" t="shared"/>
        <v/>
      </c>
      <c r="J1130" s="5" t="str">
        <f si="137" t="shared"/>
        <v/>
      </c>
      <c r="K1130" s="5" t="str">
        <f si="134" t="shared"/>
        <v>Scoring</v>
      </c>
    </row>
    <row ht="15" r="1131" spans="1:11" x14ac:dyDescent="0.25">
      <c r="A1131" s="11" t="str">
        <f>0</f>
        <v>      "origination_fee_amount": 0,</v>
      </c>
      <c r="B1131" s="8"/>
      <c r="C1131" s="8" t="str">
        <f si="138" t="shared"/>
        <v>"model_code": "individual-credit-engine-mariner-12-month",</v>
      </c>
      <c r="D1131" s="8" t="str">
        <f si="141" t="shared"/>
        <v>"model_code": "individual-credit-engine-mariner-12-month",</v>
      </c>
      <c r="E1131" s="5" t="str">
        <f si="139" t="shared"/>
        <v>model_code</v>
      </c>
      <c r="F1131" s="5" t="str">
        <f si="140" t="shared"/>
        <v>individual-credit-engine-mariner-12-month</v>
      </c>
      <c r="H1131" s="5" t="str">
        <f si="135" t="shared"/>
        <v>Scoring</v>
      </c>
      <c r="I1131" s="5" t="str">
        <f si="136" t="shared"/>
        <v>12</v>
      </c>
      <c r="J1131" s="5" t="str">
        <f si="137" t="shared"/>
        <v>11500</v>
      </c>
      <c r="K1131" s="5" t="str">
        <f si="134" t="shared"/>
        <v>Scoring1211500model_code</v>
      </c>
    </row>
    <row ht="15" r="1132" spans="1:11" x14ac:dyDescent="0.25">
      <c r="A1132" s="11" t="str">
        <f>0</f>
        <v>      "apr": 0.3599,</v>
      </c>
      <c r="B1132" s="8"/>
      <c r="C1132" s="8" t="str">
        <f si="138" t="shared"/>
        <v>"amount_available": false,</v>
      </c>
      <c r="D1132" s="8" t="str">
        <f si="141" t="shared"/>
        <v>"amount_available": false,</v>
      </c>
      <c r="E1132" s="5" t="str">
        <f si="139" t="shared"/>
        <v>amount_available</v>
      </c>
      <c r="F1132" s="5" t="str">
        <f si="140" t="shared"/>
        <v>false</v>
      </c>
      <c r="H1132" s="5" t="str">
        <f si="135" t="shared"/>
        <v>Scoring</v>
      </c>
      <c r="I1132" s="5" t="str">
        <f si="136" t="shared"/>
        <v>12</v>
      </c>
      <c r="J1132" s="5" t="str">
        <f si="137" t="shared"/>
        <v>11500</v>
      </c>
      <c r="K1132" s="5" t="str">
        <f si="134" t="shared"/>
        <v>Scoring1211500amount_available</v>
      </c>
    </row>
    <row ht="15" r="1133" spans="1:11" x14ac:dyDescent="0.25">
      <c r="A1133" s="11" t="str">
        <f>0</f>
        <v>      "monthly_payment": 1004.57,</v>
      </c>
      <c r="B1133" s="8"/>
      <c r="C1133" s="8" t="str">
        <f si="138" t="shared"/>
        <v>"cosigner_required": false,</v>
      </c>
      <c r="D1133" s="8" t="str">
        <f si="141" t="shared"/>
        <v>"cosigner_required": false,</v>
      </c>
      <c r="E1133" s="5" t="str">
        <f si="139" t="shared"/>
        <v>cosigner_required</v>
      </c>
      <c r="F1133" s="5" t="str">
        <f si="140" t="shared"/>
        <v>false</v>
      </c>
      <c r="H1133" s="5" t="str">
        <f si="135" t="shared"/>
        <v>Scoring</v>
      </c>
      <c r="I1133" s="5" t="str">
        <f si="136" t="shared"/>
        <v>12</v>
      </c>
      <c r="J1133" s="5" t="str">
        <f si="137" t="shared"/>
        <v>11500</v>
      </c>
      <c r="K1133" s="5" t="str">
        <f si="134" t="shared"/>
        <v>Scoring1211500cosigner_required</v>
      </c>
    </row>
    <row ht="15" r="1134" spans="1:11" x14ac:dyDescent="0.25">
      <c r="A1134" s="11" t="str">
        <f>0</f>
        <v>      "term": 12,</v>
      </c>
      <c r="B1134" s="8"/>
      <c r="C1134" s="8" t="str">
        <f si="138" t="shared"/>
        <v>"apr_maximum": null,</v>
      </c>
      <c r="D1134" s="8" t="str">
        <f si="141" t="shared"/>
        <v>"apr_maximum": null,</v>
      </c>
      <c r="E1134" s="5" t="str">
        <f si="139" t="shared"/>
        <v>apr_maximum</v>
      </c>
      <c r="F1134" s="5" t="str">
        <f si="140" t="shared"/>
        <v>null</v>
      </c>
      <c r="H1134" s="5" t="str">
        <f si="135" t="shared"/>
        <v>Scoring</v>
      </c>
      <c r="I1134" s="5" t="str">
        <f si="136" t="shared"/>
        <v>12</v>
      </c>
      <c r="J1134" s="5" t="str">
        <f si="137" t="shared"/>
        <v>11500</v>
      </c>
      <c r="K1134" s="5" t="str">
        <f si="134" t="shared"/>
        <v>Scoring1211500apr_maximum</v>
      </c>
    </row>
    <row ht="15" r="1135" spans="1:11" x14ac:dyDescent="0.25">
      <c r="A1135" s="11" t="str">
        <f>0</f>
        <v>      "maximum_post_loan_detni": 0.5,</v>
      </c>
      <c r="B1135" s="8"/>
      <c r="C1135" s="8" t="str">
        <f si="138" t="shared"/>
        <v>"loan_amount_minimum": null,</v>
      </c>
      <c r="D1135" s="8" t="str">
        <f si="141" t="shared"/>
        <v>"loan_amount_minimum": null,</v>
      </c>
      <c r="E1135" s="5" t="str">
        <f si="139" t="shared"/>
        <v>loan_amount_minimum</v>
      </c>
      <c r="F1135" s="5" t="str">
        <f si="140" t="shared"/>
        <v>null</v>
      </c>
      <c r="H1135" s="5" t="str">
        <f si="135" t="shared"/>
        <v>Scoring</v>
      </c>
      <c r="I1135" s="5" t="str">
        <f si="136" t="shared"/>
        <v>12</v>
      </c>
      <c r="J1135" s="5" t="str">
        <f si="137" t="shared"/>
        <v>11500</v>
      </c>
      <c r="K1135" s="5" t="str">
        <f si="134" t="shared"/>
        <v>Scoring1211500loan_amount_minimum</v>
      </c>
    </row>
    <row ht="15" r="1136" spans="1:11" x14ac:dyDescent="0.25">
      <c r="A1136" s="11" t="str">
        <f>0</f>
        <v>      "post_loan_debt_to_income": 0.5410968,</v>
      </c>
      <c r="B1136" s="8"/>
      <c r="C1136" s="8" t="str">
        <f si="138" t="shared"/>
        <v>"credit_bureau_fico_score_loan_amount_cap": null,</v>
      </c>
      <c r="D1136" s="8" t="str">
        <f si="141" t="shared"/>
        <v>"credit_bureau_fico_score_loan_amount_cap": null,</v>
      </c>
      <c r="E1136" s="5" t="str">
        <f si="139" t="shared"/>
        <v>credit_bureau_fico_score_loan_amount_cap</v>
      </c>
      <c r="F1136" s="5" t="str">
        <f si="140" t="shared"/>
        <v>null</v>
      </c>
      <c r="H1136" s="5" t="str">
        <f si="135" t="shared"/>
        <v>Scoring</v>
      </c>
      <c r="I1136" s="5" t="str">
        <f si="136" t="shared"/>
        <v>12</v>
      </c>
      <c r="J1136" s="5" t="str">
        <f si="137" t="shared"/>
        <v>11500</v>
      </c>
      <c r="K1136" s="5" t="str">
        <f si="134" t="shared"/>
        <v>Scoring1211500credit_bureau_fico_score_loan_amount_cap</v>
      </c>
    </row>
    <row ht="15" r="1137" spans="1:11" x14ac:dyDescent="0.25">
      <c r="A1137" s="11" t="str">
        <f>0</f>
        <v>      "post_loan_debt_and_expenses_to_net_income": 0.8342315294117647,</v>
      </c>
      <c r="B1137" s="8"/>
      <c r="C1137" s="8" t="str">
        <f si="138" t="shared"/>
        <v>"full_score": 125,</v>
      </c>
      <c r="D1137" s="8" t="str">
        <f si="141" t="shared"/>
        <v>"full_score": 125,</v>
      </c>
      <c r="E1137" s="5" t="str">
        <f si="139" t="shared"/>
        <v>full_score</v>
      </c>
      <c r="F1137" s="5" t="str">
        <f si="140" t="shared"/>
        <v>125</v>
      </c>
      <c r="H1137" s="5" t="str">
        <f si="135" t="shared"/>
        <v>Scoring</v>
      </c>
      <c r="I1137" s="5" t="str">
        <f si="136" t="shared"/>
        <v>12</v>
      </c>
      <c r="J1137" s="5" t="str">
        <f si="137" t="shared"/>
        <v>11500</v>
      </c>
      <c r="K1137" s="5" t="str">
        <f si="134" t="shared"/>
        <v>Scoring1211500full_score</v>
      </c>
    </row>
    <row ht="15" r="1138" spans="1:11" x14ac:dyDescent="0.25">
      <c r="A1138" s="11" t="str">
        <f>0</f>
        <v>      "post_loan_debt_to_net_income": 0.6365844705882353,</v>
      </c>
      <c r="B1138" s="8"/>
      <c r="C1138" s="8" t="str">
        <f si="138" t="shared"/>
        <v>"loan_amount": 11500,</v>
      </c>
      <c r="D1138" s="8" t="str">
        <f si="141" t="shared"/>
        <v>"loan_amount": 11500,</v>
      </c>
      <c r="E1138" s="5" t="str">
        <f si="139" t="shared"/>
        <v>loan_amount</v>
      </c>
      <c r="F1138" s="5" t="str">
        <f si="140" t="shared"/>
        <v>11500</v>
      </c>
      <c r="H1138" s="5" t="str">
        <f si="135" t="shared"/>
        <v>Scoring</v>
      </c>
      <c r="I1138" s="5" t="str">
        <f si="136" t="shared"/>
        <v>12</v>
      </c>
      <c r="J1138" s="5" t="str">
        <f si="137" t="shared"/>
        <v>11500</v>
      </c>
      <c r="K1138" s="5" t="str">
        <f si="134" t="shared"/>
        <v>Scoring1211500loan_amount</v>
      </c>
    </row>
    <row ht="15" r="1139" spans="1:11" x14ac:dyDescent="0.25">
      <c r="A1139" s="11" t="str">
        <f>0</f>
        <v>      "default_interest_rate": 0.3599,</v>
      </c>
      <c r="B1139" s="8"/>
      <c r="C1139" s="8" t="str">
        <f si="138" t="shared"/>
        <v>"annual_interest_rate": 0.3599,</v>
      </c>
      <c r="D1139" s="8" t="str">
        <f si="141" t="shared"/>
        <v>"annual_interest_rate": 0.3599,</v>
      </c>
      <c r="E1139" s="5" t="str">
        <f si="139" t="shared"/>
        <v>annual_interest_rate</v>
      </c>
      <c r="F1139" s="5" t="str">
        <f si="140" t="shared"/>
        <v>0.3599</v>
      </c>
      <c r="H1139" s="5" t="str">
        <f si="135" t="shared"/>
        <v>Scoring</v>
      </c>
      <c r="I1139" s="5" t="str">
        <f si="136" t="shared"/>
        <v>12</v>
      </c>
      <c r="J1139" s="5" t="str">
        <f si="137" t="shared"/>
        <v>11500</v>
      </c>
      <c r="K1139" s="5" t="str">
        <f si="134" t="shared"/>
        <v>Scoring1211500annual_interest_rate</v>
      </c>
    </row>
    <row ht="15" r="1140" spans="1:11" x14ac:dyDescent="0.25">
      <c r="A1140" s="11" t="str">
        <f>0</f>
        <v>      "default_apr": 0.3599,</v>
      </c>
      <c r="B1140" s="8"/>
      <c r="C1140" s="8" t="str">
        <f si="138" t="shared"/>
        <v>"origination_fee_rate": 0,</v>
      </c>
      <c r="D1140" s="8" t="str">
        <f si="141" t="shared"/>
        <v>"origination_fee_rate": 0,</v>
      </c>
      <c r="E1140" s="5" t="str">
        <f si="139" t="shared"/>
        <v>origination_fee_rate</v>
      </c>
      <c r="F1140" s="5" t="str">
        <f si="140" t="shared"/>
        <v>0</v>
      </c>
      <c r="H1140" s="5" t="str">
        <f si="135" t="shared"/>
        <v>Scoring</v>
      </c>
      <c r="I1140" s="5" t="str">
        <f si="136" t="shared"/>
        <v>12</v>
      </c>
      <c r="J1140" s="5" t="str">
        <f si="137" t="shared"/>
        <v>11500</v>
      </c>
      <c r="K1140" s="5" t="str">
        <f si="134" t="shared"/>
        <v>Scoring1211500origination_fee_rate</v>
      </c>
    </row>
    <row ht="15" r="1141" spans="1:11" x14ac:dyDescent="0.25">
      <c r="A1141" s="11" t="str">
        <f>0</f>
        <v>      "default_monthly_payment": 1004.57,</v>
      </c>
      <c r="B1141" s="8"/>
      <c r="C1141" s="8" t="str">
        <f si="138" t="shared"/>
        <v>"origination_fee_amount": 0,</v>
      </c>
      <c r="D1141" s="8" t="str">
        <f si="141" t="shared"/>
        <v>"origination_fee_amount": 0,</v>
      </c>
      <c r="E1141" s="5" t="str">
        <f si="139" t="shared"/>
        <v>origination_fee_amount</v>
      </c>
      <c r="F1141" s="5" t="str">
        <f si="140" t="shared"/>
        <v>0</v>
      </c>
      <c r="H1141" s="5" t="str">
        <f si="135" t="shared"/>
        <v>Scoring</v>
      </c>
      <c r="I1141" s="5" t="str">
        <f si="136" t="shared"/>
        <v>12</v>
      </c>
      <c r="J1141" s="5" t="str">
        <f si="137" t="shared"/>
        <v>11500</v>
      </c>
      <c r="K1141" s="5" t="str">
        <f si="134" t="shared"/>
        <v>Scoring1211500origination_fee_amount</v>
      </c>
    </row>
    <row ht="15" r="1142" spans="1:11" x14ac:dyDescent="0.25">
      <c r="A1142" s="11" t="str">
        <f>0</f>
        <v>      "pricing_grade": "Grade E",</v>
      </c>
      <c r="B1142" s="8"/>
      <c r="C1142" s="8" t="str">
        <f si="138" t="shared"/>
        <v>"apr": 0.3599,</v>
      </c>
      <c r="D1142" s="8" t="str">
        <f si="141" t="shared"/>
        <v>"apr": 0.3599,</v>
      </c>
      <c r="E1142" s="5" t="str">
        <f si="139" t="shared"/>
        <v>apr</v>
      </c>
      <c r="F1142" s="5" t="str">
        <f si="140" t="shared"/>
        <v>0.3599</v>
      </c>
      <c r="H1142" s="5" t="str">
        <f si="135" t="shared"/>
        <v>Scoring</v>
      </c>
      <c r="I1142" s="5" t="str">
        <f si="136" t="shared"/>
        <v>12</v>
      </c>
      <c r="J1142" s="5" t="str">
        <f si="137" t="shared"/>
        <v>11500</v>
      </c>
      <c r="K1142" s="5" t="str">
        <f si="134" t="shared"/>
        <v>Scoring1211500apr</v>
      </c>
    </row>
    <row ht="15" r="1143" spans="1:11" x14ac:dyDescent="0.25">
      <c r="A1143" s="11" t="str">
        <f>0</f>
        <v>      "marginal_offer": 0,</v>
      </c>
      <c r="B1143" s="8"/>
      <c r="C1143" s="8" t="str">
        <f si="138" t="shared"/>
        <v>"monthly_payment": 1155.26,</v>
      </c>
      <c r="D1143" s="8" t="str">
        <f si="141" t="shared"/>
        <v>"monthly_payment": 1155.26,</v>
      </c>
      <c r="E1143" s="5" t="str">
        <f si="139" t="shared"/>
        <v>monthly_payment</v>
      </c>
      <c r="F1143" s="5" t="str">
        <f si="140" t="shared"/>
        <v>1155.26</v>
      </c>
      <c r="H1143" s="5" t="str">
        <f si="135" t="shared"/>
        <v>Scoring</v>
      </c>
      <c r="I1143" s="5" t="str">
        <f si="136" t="shared"/>
        <v>12</v>
      </c>
      <c r="J1143" s="5" t="str">
        <f si="137" t="shared"/>
        <v>11500</v>
      </c>
      <c r="K1143" s="5" t="str">
        <f si="134" t="shared"/>
        <v>Scoring1211500monthly_payment</v>
      </c>
    </row>
    <row ht="15" r="1144" spans="1:11" x14ac:dyDescent="0.25">
      <c r="A1144" s="11" t="str">
        <f>0</f>
        <v>      "payment_to_income": 0.6311434554973822,</v>
      </c>
      <c r="B1144" s="8"/>
      <c r="C1144" s="8" t="str">
        <f si="138" t="shared"/>
        <v>"term": 12,</v>
      </c>
      <c r="D1144" s="8" t="str">
        <f si="141" t="shared"/>
        <v>"term": 12,</v>
      </c>
      <c r="E1144" s="5" t="str">
        <f si="139" t="shared"/>
        <v>term</v>
      </c>
      <c r="F1144" s="5" t="str">
        <f si="140" t="shared"/>
        <v>12</v>
      </c>
      <c r="H1144" s="5" t="str">
        <f si="135" t="shared"/>
        <v>Scoring</v>
      </c>
      <c r="I1144" s="5" t="str">
        <f si="136" t="shared"/>
        <v>12</v>
      </c>
      <c r="J1144" s="5" t="str">
        <f si="137" t="shared"/>
        <v>11500</v>
      </c>
      <c r="K1144" s="5" t="str">
        <f si="134" t="shared"/>
        <v>Scoring1211500term</v>
      </c>
    </row>
    <row ht="15" r="1145" spans="1:11" x14ac:dyDescent="0.25">
      <c r="A1145" s="11" t="str">
        <f>0</f>
        <v>      "applicant": "5efa0973f3df2b0491a21f02",</v>
      </c>
      <c r="B1145" s="8"/>
      <c r="C1145" s="8" t="str">
        <f si="138" t="shared"/>
        <v>"maximum_post_loan_detni": 0.5,</v>
      </c>
      <c r="D1145" s="8" t="str">
        <f si="141" t="shared"/>
        <v>"maximum_post_loan_detni": 0.5,</v>
      </c>
      <c r="E1145" s="5" t="str">
        <f si="139" t="shared"/>
        <v>maximum_post_loan_detni</v>
      </c>
      <c r="F1145" s="5" t="str">
        <f si="140" t="shared"/>
        <v>0.5</v>
      </c>
      <c r="H1145" s="5" t="str">
        <f si="135" t="shared"/>
        <v>Scoring</v>
      </c>
      <c r="I1145" s="5" t="str">
        <f si="136" t="shared"/>
        <v>12</v>
      </c>
      <c r="J1145" s="5" t="str">
        <f si="137" t="shared"/>
        <v>11500</v>
      </c>
      <c r="K1145" s="5" t="str">
        <f si="134" t="shared"/>
        <v>Scoring1211500maximum_post_loan_detni</v>
      </c>
    </row>
    <row ht="15" r="1146" spans="1:11" x14ac:dyDescent="0.25">
      <c r="A1146" s="11" t="str">
        <f>0</f>
        <v>      "product": "58f52e87924ecefde2ce3293"</v>
      </c>
      <c r="B1146" s="8"/>
      <c r="C1146" s="8" t="str">
        <f si="138" t="shared"/>
        <v>"post_loan_debt_to_income": 0.33138900000000004,</v>
      </c>
      <c r="D1146" s="8" t="str">
        <f si="141" t="shared"/>
        <v>"post_loan_debt_to_income": 0.33138900000000004,</v>
      </c>
      <c r="E1146" s="5" t="str">
        <f si="139" t="shared"/>
        <v>post_loan_debt_to_income</v>
      </c>
      <c r="F1146" s="5" t="str">
        <f si="140" t="shared"/>
        <v>0.33138900000000004</v>
      </c>
      <c r="H1146" s="5" t="str">
        <f si="135" t="shared"/>
        <v>Scoring</v>
      </c>
      <c r="I1146" s="5" t="str">
        <f si="136" t="shared"/>
        <v>12</v>
      </c>
      <c r="J1146" s="5" t="str">
        <f si="137" t="shared"/>
        <v>11500</v>
      </c>
      <c r="K1146" s="5" t="str">
        <f si="134" t="shared"/>
        <v>Scoring1211500post_loan_debt_to_income</v>
      </c>
    </row>
    <row ht="15" r="1147" spans="1:11" x14ac:dyDescent="0.25">
      <c r="A1147" s="11" t="str">
        <f>0</f>
        <v>    },</v>
      </c>
      <c r="B1147" s="8"/>
      <c r="C1147" s="8" t="str">
        <f si="138" t="shared"/>
        <v>"post_loan_debt_and_expenses_to_net_income": 0.6218520000000001,</v>
      </c>
      <c r="D1147" s="8" t="str">
        <f si="141" t="shared"/>
        <v>"post_loan_debt_and_expenses_to_net_income": 0.6218520000000001,</v>
      </c>
      <c r="E1147" s="5" t="str">
        <f si="139" t="shared"/>
        <v>post_loan_debt_and_expenses_to_net_income</v>
      </c>
      <c r="F1147" s="5" t="str">
        <f si="140" t="shared"/>
        <v>0.6218520000000001</v>
      </c>
      <c r="H1147" s="5" t="str">
        <f si="135" t="shared"/>
        <v>Scoring</v>
      </c>
      <c r="I1147" s="5" t="str">
        <f si="136" t="shared"/>
        <v>12</v>
      </c>
      <c r="J1147" s="5" t="str">
        <f si="137" t="shared"/>
        <v>11500</v>
      </c>
      <c r="K1147" s="5" t="str">
        <f si="134" t="shared"/>
        <v>Scoring1211500post_loan_debt_and_expenses_to_net_income</v>
      </c>
    </row>
    <row ht="15" r="1148" spans="1:11" x14ac:dyDescent="0.25">
      <c r="A1148" s="11" t="str">
        <f>0</f>
        <v>    {</v>
      </c>
      <c r="B1148" s="8"/>
      <c r="C1148" s="8" t="str">
        <f si="138" t="shared"/>
        <v>"post_loan_debt_to_net_income": 0.441852,</v>
      </c>
      <c r="D1148" s="8" t="str">
        <f si="141" t="shared"/>
        <v>"post_loan_debt_to_net_income": 0.441852,</v>
      </c>
      <c r="E1148" s="5" t="str">
        <f si="139" t="shared"/>
        <v>post_loan_debt_to_net_income</v>
      </c>
      <c r="F1148" s="5" t="str">
        <f si="140" t="shared"/>
        <v>0.441852</v>
      </c>
      <c r="H1148" s="5" t="str">
        <f si="135" t="shared"/>
        <v>Scoring</v>
      </c>
      <c r="I1148" s="5" t="str">
        <f si="136" t="shared"/>
        <v>12</v>
      </c>
      <c r="J1148" s="5" t="str">
        <f si="137" t="shared"/>
        <v>11500</v>
      </c>
      <c r="K1148" s="5" t="str">
        <f si="134" t="shared"/>
        <v>Scoring1211500post_loan_debt_to_net_income</v>
      </c>
    </row>
    <row ht="15" r="1149" spans="1:11" x14ac:dyDescent="0.25">
      <c r="A1149" s="11" t="str">
        <f>0</f>
        <v>      "model_code": "individual-credit-engine-mariner-12-month",</v>
      </c>
      <c r="B1149" s="8"/>
      <c r="C1149" s="8" t="str">
        <f si="138" t="shared"/>
        <v>"default_interest_rate": 0.3599,</v>
      </c>
      <c r="D1149" s="8" t="str">
        <f si="141" t="shared"/>
        <v>"default_interest_rate": 0.3599,</v>
      </c>
      <c r="E1149" s="5" t="str">
        <f si="139" t="shared"/>
        <v>default_interest_rate</v>
      </c>
      <c r="F1149" s="5" t="str">
        <f si="140" t="shared"/>
        <v>0.3599</v>
      </c>
      <c r="H1149" s="5" t="str">
        <f si="135" t="shared"/>
        <v>Scoring</v>
      </c>
      <c r="I1149" s="5" t="str">
        <f si="136" t="shared"/>
        <v>12</v>
      </c>
      <c r="J1149" s="5" t="str">
        <f si="137" t="shared"/>
        <v>11500</v>
      </c>
      <c r="K1149" s="5" t="str">
        <f si="134" t="shared"/>
        <v>Scoring1211500default_interest_rate</v>
      </c>
    </row>
    <row ht="15" r="1150" spans="1:11" x14ac:dyDescent="0.25">
      <c r="A1150" s="11" t="str">
        <f>0</f>
        <v>      "amount_available": false,</v>
      </c>
      <c r="B1150" s="8"/>
      <c r="C1150" s="8" t="str">
        <f si="138" t="shared"/>
        <v>"default_apr": 0.3599,</v>
      </c>
      <c r="D1150" s="8" t="str">
        <f si="141" t="shared"/>
        <v>"default_apr": 0.3599,</v>
      </c>
      <c r="E1150" s="5" t="str">
        <f si="139" t="shared"/>
        <v>default_apr</v>
      </c>
      <c r="F1150" s="5" t="str">
        <f si="140" t="shared"/>
        <v>0.3599</v>
      </c>
      <c r="H1150" s="5" t="str">
        <f si="135" t="shared"/>
        <v>Scoring</v>
      </c>
      <c r="I1150" s="5" t="str">
        <f si="136" t="shared"/>
        <v>12</v>
      </c>
      <c r="J1150" s="5" t="str">
        <f si="137" t="shared"/>
        <v>11500</v>
      </c>
      <c r="K1150" s="5" t="str">
        <f si="134" t="shared"/>
        <v>Scoring1211500default_apr</v>
      </c>
    </row>
    <row ht="15" r="1151" spans="1:11" x14ac:dyDescent="0.25">
      <c r="A1151" s="11" t="str">
        <f>0</f>
        <v>      "cosigner_required": false,</v>
      </c>
      <c r="B1151" s="8"/>
      <c r="C1151" s="8" t="str">
        <f si="138" t="shared"/>
        <v>"default_monthly_payment": 1155.26,</v>
      </c>
      <c r="D1151" s="8" t="str">
        <f si="141" t="shared"/>
        <v>"default_monthly_payment": 1155.26,</v>
      </c>
      <c r="E1151" s="5" t="str">
        <f si="139" t="shared"/>
        <v>default_monthly_payment</v>
      </c>
      <c r="F1151" s="5" t="str">
        <f si="140" t="shared"/>
        <v>1155.26</v>
      </c>
      <c r="H1151" s="5" t="str">
        <f si="135" t="shared"/>
        <v>Scoring</v>
      </c>
      <c r="I1151" s="5" t="str">
        <f si="136" t="shared"/>
        <v>12</v>
      </c>
      <c r="J1151" s="5" t="str">
        <f si="137" t="shared"/>
        <v>11500</v>
      </c>
      <c r="K1151" s="5" t="str">
        <f si="134" t="shared"/>
        <v>Scoring1211500default_monthly_payment</v>
      </c>
    </row>
    <row ht="15" r="1152" spans="1:11" x14ac:dyDescent="0.25">
      <c r="A1152" s="11" t="str">
        <f>0</f>
        <v>      "apr_maximum": null,</v>
      </c>
      <c r="B1152" s="8"/>
      <c r="C1152" s="8" t="str">
        <f si="138" t="shared"/>
        <v>"marginal_offer": 2500,</v>
      </c>
      <c r="D1152" s="8" t="str">
        <f si="141" t="shared"/>
        <v>"marginal_offer": 2500,</v>
      </c>
      <c r="E1152" s="5" t="str">
        <f si="139" t="shared"/>
        <v>marginal_offer</v>
      </c>
      <c r="F1152" s="5" t="str">
        <f si="140" t="shared"/>
        <v>2500</v>
      </c>
      <c r="H1152" s="5" t="str">
        <f si="135" t="shared"/>
        <v>Scoring</v>
      </c>
      <c r="I1152" s="5" t="str">
        <f si="136" t="shared"/>
        <v>12</v>
      </c>
      <c r="J1152" s="5" t="str">
        <f si="137" t="shared"/>
        <v>11500</v>
      </c>
      <c r="K1152" s="5" t="str">
        <f si="134" t="shared"/>
        <v>Scoring1211500marginal_offer</v>
      </c>
    </row>
    <row ht="15" r="1153" spans="1:11" x14ac:dyDescent="0.25">
      <c r="A1153" s="11" t="str">
        <f>0</f>
        <v>      "loan_amount_minimum": null,</v>
      </c>
      <c r="B1153" s="8"/>
      <c r="C1153" s="8" t="str">
        <f si="138" t="shared"/>
        <v>"applicant": "5d86a12d252a3503df29a75a",</v>
      </c>
      <c r="D1153" s="8" t="str">
        <f si="141" t="shared"/>
        <v>"applicant": "5d86a12d252a3503df29a75a",</v>
      </c>
      <c r="E1153" s="5" t="str">
        <f si="139" t="shared"/>
        <v>applicant</v>
      </c>
      <c r="F1153" s="5" t="str">
        <f si="140" t="shared"/>
        <v>5d86a12d252a3503df29a75a</v>
      </c>
      <c r="H1153" s="5" t="str">
        <f si="135" t="shared"/>
        <v>Scoring</v>
      </c>
      <c r="I1153" s="5" t="str">
        <f si="136" t="shared"/>
        <v/>
      </c>
      <c r="J1153" s="5" t="str">
        <f si="137" t="shared"/>
        <v/>
      </c>
      <c r="K1153" s="5" t="str">
        <f si="134" t="shared"/>
        <v>Scoringapplicant</v>
      </c>
    </row>
    <row ht="15" r="1154" spans="1:11" x14ac:dyDescent="0.25">
      <c r="A1154" s="11" t="str">
        <f>0</f>
        <v>      "credit_bureau_fico_score_loan_amount_cap": null,</v>
      </c>
      <c r="B1154" s="8"/>
      <c r="C1154" s="8" t="str">
        <f si="138" t="shared"/>
        <v>"product": "58f52e87924ecefde2ce3293"</v>
      </c>
      <c r="D1154" s="8" t="str">
        <f si="141" t="shared"/>
        <v>"product": "58f52e87924ecefde2ce3293"</v>
      </c>
      <c r="E1154" s="5" t="str">
        <f si="139" t="shared"/>
        <v>product</v>
      </c>
      <c r="F1154" s="5" t="str">
        <f si="140" t="shared"/>
        <v>58f52e87924ecefde2ce3293</v>
      </c>
      <c r="H1154" s="5" t="str">
        <f si="135" t="shared"/>
        <v>Scoring</v>
      </c>
      <c r="I1154" s="5" t="str">
        <f si="136" t="shared"/>
        <v/>
      </c>
      <c r="J1154" s="5" t="str">
        <f si="137" t="shared"/>
        <v/>
      </c>
      <c r="K1154" s="5" t="str">
        <f si="134" t="shared"/>
        <v>Scoringproduct</v>
      </c>
    </row>
    <row ht="15" r="1155" spans="1:11" x14ac:dyDescent="0.25">
      <c r="A1155" s="11" t="str">
        <f>0</f>
        <v>      "full_score": 175,</v>
      </c>
      <c r="B1155" s="8"/>
      <c r="C1155" s="8" t="str">
        <f si="138" t="shared"/>
        <v/>
      </c>
      <c r="D1155" s="8" t="str">
        <f si="141" t="shared"/>
        <v/>
      </c>
      <c r="E1155" s="5" t="str">
        <f si="139" t="shared"/>
        <v/>
      </c>
      <c r="F1155" s="5" t="str">
        <f si="140" t="shared"/>
        <v/>
      </c>
      <c r="H1155" s="5" t="str">
        <f si="135" t="shared"/>
        <v>Scoring</v>
      </c>
      <c r="I1155" s="5" t="str">
        <f si="136" t="shared"/>
        <v/>
      </c>
      <c r="J1155" s="5" t="str">
        <f si="137" t="shared"/>
        <v/>
      </c>
      <c r="K1155" s="5" t="str">
        <f si="134" t="shared"/>
        <v>Scoring</v>
      </c>
    </row>
    <row ht="15" r="1156" spans="1:11" x14ac:dyDescent="0.25">
      <c r="A1156" s="11" t="str">
        <f>0</f>
        <v>      "loan_amount": 10500,</v>
      </c>
      <c r="B1156" s="8"/>
      <c r="C1156" s="8" t="str">
        <f si="138" t="shared"/>
        <v/>
      </c>
      <c r="D1156" s="8" t="str">
        <f si="141" t="shared"/>
        <v/>
      </c>
      <c r="E1156" s="5" t="str">
        <f si="139" t="shared"/>
        <v/>
      </c>
      <c r="F1156" s="5" t="str">
        <f si="140" t="shared"/>
        <v/>
      </c>
      <c r="H1156" s="5" t="str">
        <f si="135" t="shared"/>
        <v>Scoring</v>
      </c>
      <c r="I1156" s="5" t="str">
        <f si="136" t="shared"/>
        <v/>
      </c>
      <c r="J1156" s="5" t="str">
        <f si="137" t="shared"/>
        <v/>
      </c>
      <c r="K1156" s="5" t="str">
        <f si="134" t="shared"/>
        <v>Scoring</v>
      </c>
    </row>
    <row ht="15" r="1157" spans="1:11" x14ac:dyDescent="0.25">
      <c r="A1157" s="11" t="str">
        <f>0</f>
        <v>      "annual_interest_rate": 0.3599,</v>
      </c>
      <c r="B1157" s="8"/>
      <c r="C1157" s="8" t="str">
        <f si="138" t="shared"/>
        <v>"model_code": "individual-credit-engine-mariner-12-month",</v>
      </c>
      <c r="D1157" s="8" t="str">
        <f si="141" t="shared"/>
        <v>"model_code": "individual-credit-engine-mariner-12-month",</v>
      </c>
      <c r="E1157" s="5" t="str">
        <f si="139" t="shared"/>
        <v>model_code</v>
      </c>
      <c r="F1157" s="5" t="str">
        <f si="140" t="shared"/>
        <v>individual-credit-engine-mariner-12-month</v>
      </c>
      <c r="H1157" s="5" t="str">
        <f si="135" t="shared"/>
        <v>Scoring</v>
      </c>
      <c r="I1157" s="5" t="str">
        <f si="136" t="shared"/>
        <v>12</v>
      </c>
      <c r="J1157" s="5" t="str">
        <f si="137" t="shared"/>
        <v>12000</v>
      </c>
      <c r="K1157" s="5" t="str">
        <f si="134" t="shared"/>
        <v>Scoring1212000model_code</v>
      </c>
    </row>
    <row ht="15" r="1158" spans="1:11" x14ac:dyDescent="0.25">
      <c r="A1158" s="11" t="str">
        <f>0</f>
        <v>      "origination_fee_rate": 0,</v>
      </c>
      <c r="B1158" s="8"/>
      <c r="C1158" s="8" t="str">
        <f si="138" t="shared"/>
        <v>"amount_available": false,</v>
      </c>
      <c r="D1158" s="8" t="str">
        <f si="141" t="shared"/>
        <v>"amount_available": false,</v>
      </c>
      <c r="E1158" s="5" t="str">
        <f si="139" t="shared"/>
        <v>amount_available</v>
      </c>
      <c r="F1158" s="5" t="str">
        <f si="140" t="shared"/>
        <v>false</v>
      </c>
      <c r="H1158" s="5" t="str">
        <f si="135" t="shared"/>
        <v>Scoring</v>
      </c>
      <c r="I1158" s="5" t="str">
        <f si="136" t="shared"/>
        <v>12</v>
      </c>
      <c r="J1158" s="5" t="str">
        <f si="137" t="shared"/>
        <v>12000</v>
      </c>
      <c r="K1158" s="5" t="str">
        <f si="134" t="shared"/>
        <v>Scoring1212000amount_available</v>
      </c>
    </row>
    <row ht="15" r="1159" spans="1:11" x14ac:dyDescent="0.25">
      <c r="A1159" s="11" t="str">
        <f>0</f>
        <v>      "origination_fee_amount": 0,</v>
      </c>
      <c r="B1159" s="8"/>
      <c r="C1159" s="8" t="str">
        <f si="138" t="shared"/>
        <v>"cosigner_required": false,</v>
      </c>
      <c r="D1159" s="8" t="str">
        <f si="141" t="shared"/>
        <v>"cosigner_required": false,</v>
      </c>
      <c r="E1159" s="5" t="str">
        <f si="139" t="shared"/>
        <v>cosigner_required</v>
      </c>
      <c r="F1159" s="5" t="str">
        <f si="140" t="shared"/>
        <v>false</v>
      </c>
      <c r="H1159" s="5" t="str">
        <f si="135" t="shared"/>
        <v>Scoring</v>
      </c>
      <c r="I1159" s="5" t="str">
        <f si="136" t="shared"/>
        <v>12</v>
      </c>
      <c r="J1159" s="5" t="str">
        <f si="137" t="shared"/>
        <v>12000</v>
      </c>
      <c r="K1159" s="5" t="str">
        <f si="134" t="shared"/>
        <v>Scoring1212000cosigner_required</v>
      </c>
    </row>
    <row ht="15" r="1160" spans="1:11" x14ac:dyDescent="0.25">
      <c r="A1160" s="11" t="str">
        <f>0</f>
        <v>      "apr": 0.3599,</v>
      </c>
      <c r="B1160" s="8"/>
      <c r="C1160" s="8" t="str">
        <f si="138" t="shared"/>
        <v>"apr_maximum": null,</v>
      </c>
      <c r="D1160" s="8" t="str">
        <f si="141" t="shared"/>
        <v>"apr_maximum": null,</v>
      </c>
      <c r="E1160" s="5" t="str">
        <f si="139" t="shared"/>
        <v>apr_maximum</v>
      </c>
      <c r="F1160" s="5" t="str">
        <f si="140" t="shared"/>
        <v>null</v>
      </c>
      <c r="H1160" s="5" t="str">
        <f si="135" t="shared"/>
        <v>Scoring</v>
      </c>
      <c r="I1160" s="5" t="str">
        <f si="136" t="shared"/>
        <v>12</v>
      </c>
      <c r="J1160" s="5" t="str">
        <f si="137" t="shared"/>
        <v>12000</v>
      </c>
      <c r="K1160" s="5" t="str">
        <f si="134" t="shared"/>
        <v>Scoring1212000apr_maximum</v>
      </c>
    </row>
    <row ht="15" r="1161" spans="1:11" x14ac:dyDescent="0.25">
      <c r="A1161" s="11" t="str">
        <f>0</f>
        <v>      "monthly_payment": 1054.8,</v>
      </c>
      <c r="B1161" s="8"/>
      <c r="C1161" s="8" t="str">
        <f si="138" t="shared"/>
        <v>"loan_amount_minimum": null,</v>
      </c>
      <c r="D1161" s="8" t="str">
        <f si="141" t="shared"/>
        <v>"loan_amount_minimum": null,</v>
      </c>
      <c r="E1161" s="5" t="str">
        <f si="139" t="shared"/>
        <v>loan_amount_minimum</v>
      </c>
      <c r="F1161" s="5" t="str">
        <f si="140" t="shared"/>
        <v>null</v>
      </c>
      <c r="H1161" s="5" t="str">
        <f si="135" t="shared"/>
        <v>Scoring</v>
      </c>
      <c r="I1161" s="5" t="str">
        <f si="136" t="shared"/>
        <v>12</v>
      </c>
      <c r="J1161" s="5" t="str">
        <f si="137" t="shared"/>
        <v>12000</v>
      </c>
      <c r="K1161" s="5" t="str">
        <f si="134" t="shared"/>
        <v>Scoring1212000loan_amount_minimum</v>
      </c>
    </row>
    <row ht="15" r="1162" spans="1:11" x14ac:dyDescent="0.25">
      <c r="A1162" s="11" t="str">
        <f>0</f>
        <v>      "term": 12,</v>
      </c>
      <c r="B1162" s="8"/>
      <c r="C1162" s="8" t="str">
        <f si="138" t="shared"/>
        <v>"credit_bureau_fico_score_loan_amount_cap": null,</v>
      </c>
      <c r="D1162" s="8" t="str">
        <f si="141" t="shared"/>
        <v>"credit_bureau_fico_score_loan_amount_cap": null,</v>
      </c>
      <c r="E1162" s="5" t="str">
        <f si="139" t="shared"/>
        <v>credit_bureau_fico_score_loan_amount_cap</v>
      </c>
      <c r="F1162" s="5" t="str">
        <f si="140" t="shared"/>
        <v>null</v>
      </c>
      <c r="H1162" s="5" t="str">
        <f si="135" t="shared"/>
        <v>Scoring</v>
      </c>
      <c r="I1162" s="5" t="str">
        <f si="136" t="shared"/>
        <v>12</v>
      </c>
      <c r="J1162" s="5" t="str">
        <f si="137" t="shared"/>
        <v>12000</v>
      </c>
      <c r="K1162" s="5" t="str">
        <f si="134" t="shared"/>
        <v>Scoring1212000credit_bureau_fico_score_loan_amount_cap</v>
      </c>
    </row>
    <row ht="15" r="1163" spans="1:11" x14ac:dyDescent="0.25">
      <c r="A1163" s="11" t="str">
        <f>0</f>
        <v>      "maximum_post_loan_detni": 0.5,</v>
      </c>
      <c r="B1163" s="8"/>
      <c r="C1163" s="8" t="str">
        <f si="138" t="shared"/>
        <v>"full_score": 125,</v>
      </c>
      <c r="D1163" s="8" t="str">
        <f si="141" t="shared"/>
        <v>"full_score": 125,</v>
      </c>
      <c r="E1163" s="5" t="str">
        <f si="139" t="shared"/>
        <v>full_score</v>
      </c>
      <c r="F1163" s="5" t="str">
        <f si="140" t="shared"/>
        <v>125</v>
      </c>
      <c r="H1163" s="5" t="str">
        <f si="135" t="shared"/>
        <v>Scoring</v>
      </c>
      <c r="I1163" s="5" t="str">
        <f si="136" t="shared"/>
        <v>12</v>
      </c>
      <c r="J1163" s="5" t="str">
        <f si="137" t="shared"/>
        <v>12000</v>
      </c>
      <c r="K1163" s="5" t="str">
        <f si="134" t="shared"/>
        <v>Scoring1212000full_score</v>
      </c>
    </row>
    <row ht="15" r="1164" spans="1:11" x14ac:dyDescent="0.25">
      <c r="A1164" s="11" t="str">
        <f>0</f>
        <v>      "post_loan_debt_to_income": 0.553152,</v>
      </c>
      <c r="B1164" s="8"/>
      <c r="C1164" s="8" t="str">
        <f si="138" t="shared"/>
        <v>"loan_amount": 12000,</v>
      </c>
      <c r="D1164" s="8" t="str">
        <f si="141" t="shared"/>
        <v>"loan_amount": 12000,</v>
      </c>
      <c r="E1164" s="5" t="str">
        <f si="139" t="shared"/>
        <v>loan_amount</v>
      </c>
      <c r="F1164" s="5" t="str">
        <f si="140" t="shared"/>
        <v>12000</v>
      </c>
      <c r="H1164" s="5" t="str">
        <f si="135" t="shared"/>
        <v>Scoring</v>
      </c>
      <c r="I1164" s="5" t="str">
        <f si="136" t="shared"/>
        <v>12</v>
      </c>
      <c r="J1164" s="5" t="str">
        <f si="137" t="shared"/>
        <v>12000</v>
      </c>
      <c r="K1164" s="5" t="str">
        <f si="134" t="shared"/>
        <v>Scoring1212000loan_amount</v>
      </c>
    </row>
    <row ht="15" r="1165" spans="1:11" x14ac:dyDescent="0.25">
      <c r="A1165" s="11" t="str">
        <f>0</f>
        <v>      "post_loan_debt_and_expenses_to_net_income": 0.8484141176470588,</v>
      </c>
      <c r="B1165" s="8"/>
      <c r="C1165" s="8" t="str">
        <f si="138" t="shared"/>
        <v>"annual_interest_rate": 0.3599,</v>
      </c>
      <c r="D1165" s="8" t="str">
        <f si="141" t="shared"/>
        <v>"annual_interest_rate": 0.3599,</v>
      </c>
      <c r="E1165" s="5" t="str">
        <f si="139" t="shared"/>
        <v>annual_interest_rate</v>
      </c>
      <c r="F1165" s="5" t="str">
        <f si="140" t="shared"/>
        <v>0.3599</v>
      </c>
      <c r="H1165" s="5" t="str">
        <f si="135" t="shared"/>
        <v>Scoring</v>
      </c>
      <c r="I1165" s="5" t="str">
        <f si="136" t="shared"/>
        <v>12</v>
      </c>
      <c r="J1165" s="5" t="str">
        <f si="137" t="shared"/>
        <v>12000</v>
      </c>
      <c r="K1165" s="5" t="str">
        <f si="134" t="shared"/>
        <v>Scoring1212000annual_interest_rate</v>
      </c>
    </row>
    <row ht="15" r="1166" spans="1:11" x14ac:dyDescent="0.25">
      <c r="A1166" s="11" t="str">
        <f>0</f>
        <v>      "post_loan_debt_to_net_income": 0.6507670588235294,</v>
      </c>
      <c r="B1166" s="8"/>
      <c r="C1166" s="8" t="str">
        <f si="138" t="shared"/>
        <v>"origination_fee_rate": 0,</v>
      </c>
      <c r="D1166" s="8" t="str">
        <f si="141" t="shared"/>
        <v>"origination_fee_rate": 0,</v>
      </c>
      <c r="E1166" s="5" t="str">
        <f si="139" t="shared"/>
        <v>origination_fee_rate</v>
      </c>
      <c r="F1166" s="5" t="str">
        <f si="140" t="shared"/>
        <v>0</v>
      </c>
      <c r="H1166" s="5" t="str">
        <f si="135" t="shared"/>
        <v>Scoring</v>
      </c>
      <c r="I1166" s="5" t="str">
        <f si="136" t="shared"/>
        <v>12</v>
      </c>
      <c r="J1166" s="5" t="str">
        <f si="137" t="shared"/>
        <v>12000</v>
      </c>
      <c r="K1166" s="5" t="str">
        <f si="134" t="shared"/>
        <v>Scoring1212000origination_fee_rate</v>
      </c>
    </row>
    <row ht="15" r="1167" spans="1:11" x14ac:dyDescent="0.25">
      <c r="A1167" s="11" t="str">
        <f>0</f>
        <v>      "default_interest_rate": 0.3599,</v>
      </c>
      <c r="B1167" s="8"/>
      <c r="C1167" s="8" t="str">
        <f si="138" t="shared"/>
        <v>"origination_fee_amount": 0,</v>
      </c>
      <c r="D1167" s="8" t="str">
        <f si="141" t="shared"/>
        <v>"origination_fee_amount": 0,</v>
      </c>
      <c r="E1167" s="5" t="str">
        <f si="139" t="shared"/>
        <v>origination_fee_amount</v>
      </c>
      <c r="F1167" s="5" t="str">
        <f si="140" t="shared"/>
        <v>0</v>
      </c>
      <c r="H1167" s="5" t="str">
        <f si="135" t="shared"/>
        <v>Scoring</v>
      </c>
      <c r="I1167" s="5" t="str">
        <f si="136" t="shared"/>
        <v>12</v>
      </c>
      <c r="J1167" s="5" t="str">
        <f si="137" t="shared"/>
        <v>12000</v>
      </c>
      <c r="K1167" s="5" t="str">
        <f si="134" t="shared"/>
        <v>Scoring1212000origination_fee_amount</v>
      </c>
    </row>
    <row ht="15" r="1168" spans="1:11" x14ac:dyDescent="0.25">
      <c r="A1168" s="11" t="str">
        <f>0</f>
        <v>      "default_apr": 0.3599,</v>
      </c>
      <c r="B1168" s="8"/>
      <c r="C1168" s="8" t="str">
        <f si="138" t="shared"/>
        <v>"apr": 0.3599,</v>
      </c>
      <c r="D1168" s="8" t="str">
        <f si="141" t="shared"/>
        <v>"apr": 0.3599,</v>
      </c>
      <c r="E1168" s="5" t="str">
        <f si="139" t="shared"/>
        <v>apr</v>
      </c>
      <c r="F1168" s="5" t="str">
        <f si="140" t="shared"/>
        <v>0.3599</v>
      </c>
      <c r="H1168" s="5" t="str">
        <f si="135" t="shared"/>
        <v>Scoring</v>
      </c>
      <c r="I1168" s="5" t="str">
        <f si="136" t="shared"/>
        <v>12</v>
      </c>
      <c r="J1168" s="5" t="str">
        <f si="137" t="shared"/>
        <v>12000</v>
      </c>
      <c r="K1168" s="5" t="str">
        <f si="134" t="shared"/>
        <v>Scoring1212000apr</v>
      </c>
    </row>
    <row ht="15" r="1169" spans="1:11" x14ac:dyDescent="0.25">
      <c r="A1169" s="11" t="str">
        <f>0</f>
        <v>      "default_monthly_payment": 1054.8,</v>
      </c>
      <c r="B1169" s="8"/>
      <c r="C1169" s="8" t="str">
        <f si="138" t="shared"/>
        <v>"monthly_payment": 1205.49,</v>
      </c>
      <c r="D1169" s="8" t="str">
        <f si="141" t="shared"/>
        <v>"monthly_payment": 1205.49,</v>
      </c>
      <c r="E1169" s="5" t="str">
        <f si="139" t="shared"/>
        <v>monthly_payment</v>
      </c>
      <c r="F1169" s="5" t="str">
        <f si="140" t="shared"/>
        <v>1205.49</v>
      </c>
      <c r="H1169" s="5" t="str">
        <f si="135" t="shared"/>
        <v>Scoring</v>
      </c>
      <c r="I1169" s="5" t="str">
        <f si="136" t="shared"/>
        <v>12</v>
      </c>
      <c r="J1169" s="5" t="str">
        <f si="137" t="shared"/>
        <v>12000</v>
      </c>
      <c r="K1169" s="5" t="str">
        <f si="134" t="shared"/>
        <v>Scoring1212000monthly_payment</v>
      </c>
    </row>
    <row ht="15" r="1170" spans="1:11" x14ac:dyDescent="0.25">
      <c r="A1170" s="11" t="str">
        <f>0</f>
        <v>      "pricing_grade": "Grade E",</v>
      </c>
      <c r="B1170" s="8"/>
      <c r="C1170" s="8" t="str">
        <f si="138" t="shared"/>
        <v>"term": 12,</v>
      </c>
      <c r="D1170" s="8" t="str">
        <f si="141" t="shared"/>
        <v>"term": 12,</v>
      </c>
      <c r="E1170" s="5" t="str">
        <f si="139" t="shared"/>
        <v>term</v>
      </c>
      <c r="F1170" s="5" t="str">
        <f si="140" t="shared"/>
        <v>12</v>
      </c>
      <c r="H1170" s="5" t="str">
        <f si="135" t="shared"/>
        <v>Scoring</v>
      </c>
      <c r="I1170" s="5" t="str">
        <f si="136" t="shared"/>
        <v>12</v>
      </c>
      <c r="J1170" s="5" t="str">
        <f si="137" t="shared"/>
        <v>12000</v>
      </c>
      <c r="K1170" s="5" t="str">
        <f si="134" t="shared"/>
        <v>Scoring1212000term</v>
      </c>
    </row>
    <row ht="15" r="1171" spans="1:11" x14ac:dyDescent="0.25">
      <c r="A1171" s="11" t="str">
        <f>0</f>
        <v>      "marginal_offer": 0,</v>
      </c>
      <c r="B1171" s="8"/>
      <c r="C1171" s="8" t="str">
        <f si="138" t="shared"/>
        <v>"maximum_post_loan_detni": 0.5,</v>
      </c>
      <c r="D1171" s="8" t="str">
        <f si="141" t="shared"/>
        <v>"maximum_post_loan_detni": 0.5,</v>
      </c>
      <c r="E1171" s="5" t="str">
        <f si="139" t="shared"/>
        <v>maximum_post_loan_detni</v>
      </c>
      <c r="F1171" s="5" t="str">
        <f si="140" t="shared"/>
        <v>0.5</v>
      </c>
      <c r="H1171" s="5" t="str">
        <f si="135" t="shared"/>
        <v>Scoring</v>
      </c>
      <c r="I1171" s="5" t="str">
        <f si="136" t="shared"/>
        <v>12</v>
      </c>
      <c r="J1171" s="5" t="str">
        <f si="137" t="shared"/>
        <v>12000</v>
      </c>
      <c r="K1171" s="5" t="str">
        <f si="134" t="shared"/>
        <v>Scoring1212000maximum_post_loan_detni</v>
      </c>
    </row>
    <row ht="15" r="1172" spans="1:11" x14ac:dyDescent="0.25">
      <c r="A1172" s="11" t="str">
        <f>0</f>
        <v>      "payment_to_income": 0.6627015706806281,</v>
      </c>
      <c r="B1172" s="8"/>
      <c r="C1172" s="8" t="str">
        <f si="138" t="shared"/>
        <v>"post_loan_debt_to_income": 0.33892349999999993,</v>
      </c>
      <c r="D1172" s="8" t="str">
        <f si="141" t="shared"/>
        <v>"post_loan_debt_to_income": 0.33892349999999993,</v>
      </c>
      <c r="E1172" s="5" t="str">
        <f si="139" t="shared"/>
        <v>post_loan_debt_to_income</v>
      </c>
      <c r="F1172" s="5" t="str">
        <f si="140" t="shared"/>
        <v>0.33892349999999993</v>
      </c>
      <c r="H1172" s="5" t="str">
        <f si="135" t="shared"/>
        <v>Scoring</v>
      </c>
      <c r="I1172" s="5" t="str">
        <f si="136" t="shared"/>
        <v>12</v>
      </c>
      <c r="J1172" s="5" t="str">
        <f si="137" t="shared"/>
        <v>12000</v>
      </c>
      <c r="K1172" s="5" t="str">
        <f si="134" t="shared"/>
        <v>Scoring1212000post_loan_debt_to_income</v>
      </c>
    </row>
    <row ht="15" r="1173" spans="1:11" x14ac:dyDescent="0.25">
      <c r="A1173" s="11" t="str">
        <f>0</f>
        <v>      "applicant": "5efa0973f3df2b0491a21f02",</v>
      </c>
      <c r="B1173" s="8"/>
      <c r="C1173" s="8" t="str">
        <f si="138" t="shared"/>
        <v>"post_loan_debt_and_expenses_to_net_income": 0.631898,</v>
      </c>
      <c r="D1173" s="8" t="str">
        <f si="141" t="shared"/>
        <v>"post_loan_debt_and_expenses_to_net_income": 0.631898,</v>
      </c>
      <c r="E1173" s="5" t="str">
        <f si="139" t="shared"/>
        <v>post_loan_debt_and_expenses_to_net_income</v>
      </c>
      <c r="F1173" s="5" t="str">
        <f si="140" t="shared"/>
        <v>0.631898</v>
      </c>
      <c r="H1173" s="5" t="str">
        <f si="135" t="shared"/>
        <v>Scoring</v>
      </c>
      <c r="I1173" s="5" t="str">
        <f si="136" t="shared"/>
        <v>12</v>
      </c>
      <c r="J1173" s="5" t="str">
        <f si="137" t="shared"/>
        <v>12000</v>
      </c>
      <c r="K1173" s="5" t="str">
        <f si="134" t="shared"/>
        <v>Scoring1212000post_loan_debt_and_expenses_to_net_income</v>
      </c>
    </row>
    <row ht="15" r="1174" spans="1:11" x14ac:dyDescent="0.25">
      <c r="A1174" s="11" t="str">
        <f>0</f>
        <v>      "product": "58f52e87924ecefde2ce3293"</v>
      </c>
      <c r="B1174" s="8"/>
      <c r="C1174" s="8" t="str">
        <f si="138" t="shared"/>
        <v>"post_loan_debt_to_net_income": 0.45189799999999997,</v>
      </c>
      <c r="D1174" s="8" t="str">
        <f si="141" t="shared"/>
        <v>"post_loan_debt_to_net_income": 0.45189799999999997,</v>
      </c>
      <c r="E1174" s="5" t="str">
        <f si="139" t="shared"/>
        <v>post_loan_debt_to_net_income</v>
      </c>
      <c r="F1174" s="5" t="str">
        <f si="140" t="shared"/>
        <v>0.45189799999999997</v>
      </c>
      <c r="H1174" s="5" t="str">
        <f si="135" t="shared"/>
        <v>Scoring</v>
      </c>
      <c r="I1174" s="5" t="str">
        <f si="136" t="shared"/>
        <v>12</v>
      </c>
      <c r="J1174" s="5" t="str">
        <f si="137" t="shared"/>
        <v>12000</v>
      </c>
      <c r="K1174" s="5" t="str">
        <f si="134" t="shared"/>
        <v>Scoring1212000post_loan_debt_to_net_income</v>
      </c>
    </row>
    <row ht="15" r="1175" spans="1:11" x14ac:dyDescent="0.25">
      <c r="A1175" s="11" t="str">
        <f>0</f>
        <v>    },</v>
      </c>
      <c r="B1175" s="8"/>
      <c r="C1175" s="8" t="str">
        <f si="138" t="shared"/>
        <v>"default_interest_rate": 0.3599,</v>
      </c>
      <c r="D1175" s="8" t="str">
        <f si="141" t="shared"/>
        <v>"default_interest_rate": 0.3599,</v>
      </c>
      <c r="E1175" s="5" t="str">
        <f si="139" t="shared"/>
        <v>default_interest_rate</v>
      </c>
      <c r="F1175" s="5" t="str">
        <f si="140" t="shared"/>
        <v>0.3599</v>
      </c>
      <c r="H1175" s="5" t="str">
        <f si="135" t="shared"/>
        <v>Scoring</v>
      </c>
      <c r="I1175" s="5" t="str">
        <f si="136" t="shared"/>
        <v>12</v>
      </c>
      <c r="J1175" s="5" t="str">
        <f si="137" t="shared"/>
        <v>12000</v>
      </c>
      <c r="K1175" s="5" t="str">
        <f si="134" t="shared"/>
        <v>Scoring1212000default_interest_rate</v>
      </c>
    </row>
    <row ht="15" r="1176" spans="1:11" x14ac:dyDescent="0.25">
      <c r="A1176" s="11" t="str">
        <f>0</f>
        <v>    {</v>
      </c>
      <c r="B1176" s="8"/>
      <c r="C1176" s="8" t="str">
        <f si="138" t="shared"/>
        <v>"default_apr": 0.3599,</v>
      </c>
      <c r="D1176" s="8" t="str">
        <f si="141" t="shared"/>
        <v>"default_apr": 0.3599,</v>
      </c>
      <c r="E1176" s="5" t="str">
        <f si="139" t="shared"/>
        <v>default_apr</v>
      </c>
      <c r="F1176" s="5" t="str">
        <f si="140" t="shared"/>
        <v>0.3599</v>
      </c>
      <c r="H1176" s="5" t="str">
        <f si="135" t="shared"/>
        <v>Scoring</v>
      </c>
      <c r="I1176" s="5" t="str">
        <f si="136" t="shared"/>
        <v>12</v>
      </c>
      <c r="J1176" s="5" t="str">
        <f si="137" t="shared"/>
        <v>12000</v>
      </c>
      <c r="K1176" s="5" t="str">
        <f si="134" t="shared"/>
        <v>Scoring1212000default_apr</v>
      </c>
    </row>
    <row ht="15" r="1177" spans="1:11" x14ac:dyDescent="0.25">
      <c r="A1177" s="11" t="str">
        <f>0</f>
        <v>      "model_code": "individual-credit-engine-mariner-12-month",</v>
      </c>
      <c r="B1177" s="8"/>
      <c r="C1177" s="8" t="str">
        <f si="138" t="shared"/>
        <v>"default_monthly_payment": 1205.49,</v>
      </c>
      <c r="D1177" s="8" t="str">
        <f si="141" t="shared"/>
        <v>"default_monthly_payment": 1205.49,</v>
      </c>
      <c r="E1177" s="5" t="str">
        <f si="139" t="shared"/>
        <v>default_monthly_payment</v>
      </c>
      <c r="F1177" s="5" t="str">
        <f si="140" t="shared"/>
        <v>1205.49</v>
      </c>
      <c r="H1177" s="5" t="str">
        <f si="135" t="shared"/>
        <v>Scoring</v>
      </c>
      <c r="I1177" s="5" t="str">
        <f si="136" t="shared"/>
        <v>12</v>
      </c>
      <c r="J1177" s="5" t="str">
        <f si="137" t="shared"/>
        <v>12000</v>
      </c>
      <c r="K1177" s="5" t="str">
        <f si="134" t="shared"/>
        <v>Scoring1212000default_monthly_payment</v>
      </c>
    </row>
    <row ht="15" r="1178" spans="1:11" x14ac:dyDescent="0.25">
      <c r="A1178" s="11" t="str">
        <f>0</f>
        <v>      "amount_available": false,</v>
      </c>
      <c r="B1178" s="8"/>
      <c r="C1178" s="8" t="str">
        <f si="138" t="shared"/>
        <v>"marginal_offer": 2500,</v>
      </c>
      <c r="D1178" s="8" t="str">
        <f si="141" t="shared"/>
        <v>"marginal_offer": 2500,</v>
      </c>
      <c r="E1178" s="5" t="str">
        <f si="139" t="shared"/>
        <v>marginal_offer</v>
      </c>
      <c r="F1178" s="5" t="str">
        <f si="140" t="shared"/>
        <v>2500</v>
      </c>
      <c r="H1178" s="5" t="str">
        <f si="135" t="shared"/>
        <v>Scoring</v>
      </c>
      <c r="I1178" s="5" t="str">
        <f si="136" t="shared"/>
        <v>12</v>
      </c>
      <c r="J1178" s="5" t="str">
        <f si="137" t="shared"/>
        <v>12000</v>
      </c>
      <c r="K1178" s="5" t="str">
        <f si="134" t="shared"/>
        <v>Scoring1212000marginal_offer</v>
      </c>
    </row>
    <row ht="15" r="1179" spans="1:11" x14ac:dyDescent="0.25">
      <c r="A1179" s="11" t="str">
        <f>0</f>
        <v>      "cosigner_required": false,</v>
      </c>
      <c r="B1179" s="8"/>
      <c r="C1179" s="8" t="str">
        <f si="138" t="shared"/>
        <v>"applicant": "5d86a12d252a3503df29a75a",</v>
      </c>
      <c r="D1179" s="8" t="str">
        <f si="141" t="shared"/>
        <v>"applicant": "5d86a12d252a3503df29a75a",</v>
      </c>
      <c r="E1179" s="5" t="str">
        <f si="139" t="shared"/>
        <v>applicant</v>
      </c>
      <c r="F1179" s="5" t="str">
        <f si="140" t="shared"/>
        <v>5d86a12d252a3503df29a75a</v>
      </c>
      <c r="H1179" s="5" t="str">
        <f si="135" t="shared"/>
        <v>Scoring</v>
      </c>
      <c r="I1179" s="5" t="str">
        <f si="136" t="shared"/>
        <v/>
      </c>
      <c r="J1179" s="5" t="str">
        <f si="137" t="shared"/>
        <v/>
      </c>
      <c r="K1179" s="5" t="str">
        <f si="134" t="shared"/>
        <v>Scoringapplicant</v>
      </c>
    </row>
    <row ht="15" r="1180" spans="1:11" x14ac:dyDescent="0.25">
      <c r="A1180" s="11" t="str">
        <f>0</f>
        <v>      "apr_maximum": null,</v>
      </c>
      <c r="B1180" s="8"/>
      <c r="C1180" s="8" t="str">
        <f si="138" t="shared"/>
        <v>"product": "58f52e87924ecefde2ce3293"</v>
      </c>
      <c r="D1180" s="8" t="str">
        <f si="141" t="shared"/>
        <v>"product": "58f52e87924ecefde2ce3293"</v>
      </c>
      <c r="E1180" s="5" t="str">
        <f si="139" t="shared"/>
        <v>product</v>
      </c>
      <c r="F1180" s="5" t="str">
        <f si="140" t="shared"/>
        <v>58f52e87924ecefde2ce3293</v>
      </c>
      <c r="H1180" s="5" t="str">
        <f si="135" t="shared"/>
        <v>Scoring</v>
      </c>
      <c r="I1180" s="5" t="str">
        <f si="136" t="shared"/>
        <v/>
      </c>
      <c r="J1180" s="5" t="str">
        <f si="137" t="shared"/>
        <v/>
      </c>
      <c r="K1180" s="5" t="str">
        <f si="134" t="shared"/>
        <v>Scoringproduct</v>
      </c>
    </row>
    <row ht="15" r="1181" spans="1:11" x14ac:dyDescent="0.25">
      <c r="A1181" s="11" t="str">
        <f>0</f>
        <v>      "loan_amount_minimum": null,</v>
      </c>
      <c r="B1181" s="8"/>
      <c r="C1181" s="8" t="str">
        <f si="138" t="shared"/>
        <v/>
      </c>
      <c r="D1181" s="8" t="str">
        <f si="141" t="shared"/>
        <v/>
      </c>
      <c r="E1181" s="5" t="str">
        <f si="139" t="shared"/>
        <v/>
      </c>
      <c r="F1181" s="5" t="str">
        <f si="140" t="shared"/>
        <v/>
      </c>
      <c r="H1181" s="5" t="str">
        <f si="135" t="shared"/>
        <v>Scoring</v>
      </c>
      <c r="I1181" s="5" t="str">
        <f si="136" t="shared"/>
        <v/>
      </c>
      <c r="J1181" s="5" t="str">
        <f si="137" t="shared"/>
        <v/>
      </c>
      <c r="K1181" s="5" t="str">
        <f si="134" t="shared"/>
        <v>Scoring</v>
      </c>
    </row>
    <row ht="15" r="1182" spans="1:11" x14ac:dyDescent="0.25">
      <c r="A1182" s="11" t="str">
        <f>0</f>
        <v>      "credit_bureau_fico_score_loan_amount_cap": null,</v>
      </c>
      <c r="B1182" s="8"/>
      <c r="C1182" s="8" t="str">
        <f si="138" t="shared"/>
        <v/>
      </c>
      <c r="D1182" s="8" t="str">
        <f si="141" t="shared"/>
        <v/>
      </c>
      <c r="E1182" s="5" t="str">
        <f si="139" t="shared"/>
        <v/>
      </c>
      <c r="F1182" s="5" t="str">
        <f si="140" t="shared"/>
        <v/>
      </c>
      <c r="H1182" s="5" t="str">
        <f si="135" t="shared"/>
        <v>Scoring</v>
      </c>
      <c r="I1182" s="5" t="str">
        <f si="136" t="shared"/>
        <v/>
      </c>
      <c r="J1182" s="5" t="str">
        <f si="137" t="shared"/>
        <v/>
      </c>
      <c r="K1182" s="5" t="str">
        <f si="134" t="shared"/>
        <v>Scoring</v>
      </c>
    </row>
    <row ht="15" r="1183" spans="1:11" x14ac:dyDescent="0.25">
      <c r="A1183" s="11" t="str">
        <f>0</f>
        <v>      "full_score": 175,</v>
      </c>
      <c r="B1183" s="8"/>
      <c r="C1183" s="8" t="str">
        <f si="138" t="shared"/>
        <v>"model_code": "individual-credit-engine-mariner-12-month",</v>
      </c>
      <c r="D1183" s="8" t="str">
        <f si="141" t="shared"/>
        <v>"model_code": "individual-credit-engine-mariner-12-month",</v>
      </c>
      <c r="E1183" s="5" t="str">
        <f si="139" t="shared"/>
        <v>model_code</v>
      </c>
      <c r="F1183" s="5" t="str">
        <f si="140" t="shared"/>
        <v>individual-credit-engine-mariner-12-month</v>
      </c>
      <c r="H1183" s="5" t="str">
        <f si="135" t="shared"/>
        <v>Scoring</v>
      </c>
      <c r="I1183" s="5" t="str">
        <f si="136" t="shared"/>
        <v>12</v>
      </c>
      <c r="J1183" s="5" t="str">
        <f si="137" t="shared"/>
        <v>12500</v>
      </c>
      <c r="K1183" s="5" t="str">
        <f si="134" t="shared"/>
        <v>Scoring1212500model_code</v>
      </c>
    </row>
    <row ht="15" r="1184" spans="1:11" x14ac:dyDescent="0.25">
      <c r="A1184" s="11" t="str">
        <f>0</f>
        <v>      "loan_amount": 11000,</v>
      </c>
      <c r="B1184" s="8"/>
      <c r="C1184" s="8" t="str">
        <f si="138" t="shared"/>
        <v>"amount_available": false,</v>
      </c>
      <c r="D1184" s="8" t="str">
        <f si="141" t="shared"/>
        <v>"amount_available": false,</v>
      </c>
      <c r="E1184" s="5" t="str">
        <f si="139" t="shared"/>
        <v>amount_available</v>
      </c>
      <c r="F1184" s="5" t="str">
        <f si="140" t="shared"/>
        <v>false</v>
      </c>
      <c r="H1184" s="5" t="str">
        <f si="135" t="shared"/>
        <v>Scoring</v>
      </c>
      <c r="I1184" s="5" t="str">
        <f si="136" t="shared"/>
        <v>12</v>
      </c>
      <c r="J1184" s="5" t="str">
        <f si="137" t="shared"/>
        <v>12500</v>
      </c>
      <c r="K1184" s="5" t="str">
        <f si="134" t="shared"/>
        <v>Scoring1212500amount_available</v>
      </c>
    </row>
    <row ht="15" r="1185" spans="1:11" x14ac:dyDescent="0.25">
      <c r="A1185" s="11" t="str">
        <f>0</f>
        <v>      "annual_interest_rate": 0.3599,</v>
      </c>
      <c r="B1185" s="8"/>
      <c r="C1185" s="8" t="str">
        <f si="138" t="shared"/>
        <v>"cosigner_required": false,</v>
      </c>
      <c r="D1185" s="8" t="str">
        <f si="141" t="shared"/>
        <v>"cosigner_required": false,</v>
      </c>
      <c r="E1185" s="5" t="str">
        <f si="139" t="shared"/>
        <v>cosigner_required</v>
      </c>
      <c r="F1185" s="5" t="str">
        <f si="140" t="shared"/>
        <v>false</v>
      </c>
      <c r="H1185" s="5" t="str">
        <f si="135" t="shared"/>
        <v>Scoring</v>
      </c>
      <c r="I1185" s="5" t="str">
        <f si="136" t="shared"/>
        <v>12</v>
      </c>
      <c r="J1185" s="5" t="str">
        <f si="137" t="shared"/>
        <v>12500</v>
      </c>
      <c r="K1185" s="5" t="str">
        <f si="134" t="shared"/>
        <v>Scoring1212500cosigner_required</v>
      </c>
    </row>
    <row ht="15" r="1186" spans="1:11" x14ac:dyDescent="0.25">
      <c r="A1186" s="11" t="str">
        <f>0</f>
        <v>      "origination_fee_rate": 0,</v>
      </c>
      <c r="B1186" s="8"/>
      <c r="C1186" s="8" t="str">
        <f si="138" t="shared"/>
        <v>"apr_maximum": null,</v>
      </c>
      <c r="D1186" s="8" t="str">
        <f si="141" t="shared"/>
        <v>"apr_maximum": null,</v>
      </c>
      <c r="E1186" s="5" t="str">
        <f si="139" t="shared"/>
        <v>apr_maximum</v>
      </c>
      <c r="F1186" s="5" t="str">
        <f si="140" t="shared"/>
        <v>null</v>
      </c>
      <c r="H1186" s="5" t="str">
        <f si="135" t="shared"/>
        <v>Scoring</v>
      </c>
      <c r="I1186" s="5" t="str">
        <f si="136" t="shared"/>
        <v>12</v>
      </c>
      <c r="J1186" s="5" t="str">
        <f si="137" t="shared"/>
        <v>12500</v>
      </c>
      <c r="K1186" s="5" t="str">
        <f si="134" t="shared"/>
        <v>Scoring1212500apr_maximum</v>
      </c>
    </row>
    <row ht="15" r="1187" spans="1:11" x14ac:dyDescent="0.25">
      <c r="A1187" s="11" t="str">
        <f>0</f>
        <v>      "origination_fee_amount": 0,</v>
      </c>
      <c r="B1187" s="8"/>
      <c r="C1187" s="8" t="str">
        <f si="138" t="shared"/>
        <v>"loan_amount_minimum": null,</v>
      </c>
      <c r="D1187" s="8" t="str">
        <f si="141" t="shared"/>
        <v>"loan_amount_minimum": null,</v>
      </c>
      <c r="E1187" s="5" t="str">
        <f si="139" t="shared"/>
        <v>loan_amount_minimum</v>
      </c>
      <c r="F1187" s="5" t="str">
        <f si="140" t="shared"/>
        <v>null</v>
      </c>
      <c r="H1187" s="5" t="str">
        <f si="135" t="shared"/>
        <v>Scoring</v>
      </c>
      <c r="I1187" s="5" t="str">
        <f si="136" t="shared"/>
        <v>12</v>
      </c>
      <c r="J1187" s="5" t="str">
        <f si="137" t="shared"/>
        <v>12500</v>
      </c>
      <c r="K1187" s="5" t="str">
        <f si="134" t="shared"/>
        <v>Scoring1212500loan_amount_minimum</v>
      </c>
    </row>
    <row ht="15" r="1188" spans="1:11" x14ac:dyDescent="0.25">
      <c r="A1188" s="11" t="str">
        <f>0</f>
        <v>      "apr": 0.3599,</v>
      </c>
      <c r="B1188" s="8"/>
      <c r="C1188" s="8" t="str">
        <f si="138" t="shared"/>
        <v>"credit_bureau_fico_score_loan_amount_cap": null,</v>
      </c>
      <c r="D1188" s="8" t="str">
        <f si="141" t="shared"/>
        <v>"credit_bureau_fico_score_loan_amount_cap": null,</v>
      </c>
      <c r="E1188" s="5" t="str">
        <f si="139" t="shared"/>
        <v>credit_bureau_fico_score_loan_amount_cap</v>
      </c>
      <c r="F1188" s="5" t="str">
        <f si="140" t="shared"/>
        <v>null</v>
      </c>
      <c r="H1188" s="5" t="str">
        <f si="135" t="shared"/>
        <v>Scoring</v>
      </c>
      <c r="I1188" s="5" t="str">
        <f si="136" t="shared"/>
        <v>12</v>
      </c>
      <c r="J1188" s="5" t="str">
        <f si="137" t="shared"/>
        <v>12500</v>
      </c>
      <c r="K1188" s="5" t="str">
        <f ref="K1188:K1251" si="142" t="shared">H1188&amp;I1188&amp;J1188&amp;E1188</f>
        <v>Scoring1212500credit_bureau_fico_score_loan_amount_cap</v>
      </c>
    </row>
    <row ht="15" r="1189" spans="1:11" x14ac:dyDescent="0.25">
      <c r="A1189" s="11" t="str">
        <f>0</f>
        <v>      "monthly_payment": 1105.03,</v>
      </c>
      <c r="B1189" s="8"/>
      <c r="C1189" s="8" t="str">
        <f si="138" t="shared"/>
        <v>"full_score": 125,</v>
      </c>
      <c r="D1189" s="8" t="str">
        <f si="141" t="shared"/>
        <v>"full_score": 125,</v>
      </c>
      <c r="E1189" s="5" t="str">
        <f si="139" t="shared"/>
        <v>full_score</v>
      </c>
      <c r="F1189" s="5" t="str">
        <f si="140" t="shared"/>
        <v>125</v>
      </c>
      <c r="H1189" s="5" t="str">
        <f ref="H1189:H1252" si="143" t="shared">IF(E1189="score_table","Scoring",IF(E1189="offer_table","Offer",IF(E1189="parsed",TEXT(0,""),TEXT(H1188,""))))</f>
        <v>Scoring</v>
      </c>
      <c r="I1189" s="5" t="str">
        <f ref="I1189:I1252" si="144" t="shared">IFERROR(IF(H1189="Scoring",VLOOKUP("term",E1181:F1202,2,FALSE),IF(H1189="Offer",VLOOKUP("term",E1184:F1199,2,FALSE),TEXT(0,""))),TEXT(0,""))</f>
        <v>12</v>
      </c>
      <c r="J1189" s="5" t="str">
        <f ref="J1189:J1252" si="145" t="shared">IFERROR(IF(H1189="Scoring",VLOOKUP("loan_amount",E1175:F1196,2,FALSE),IF(H1189="Offer",VLOOKUP("loan_amount",E1178:F1193,2,FALSE),TEXT(0,""))),TEXT(0,""))</f>
        <v>12500</v>
      </c>
      <c r="K1189" s="5" t="str">
        <f si="142" t="shared"/>
        <v>Scoring1212500full_score</v>
      </c>
    </row>
    <row ht="15" r="1190" spans="1:11" x14ac:dyDescent="0.25">
      <c r="A1190" s="11" t="str">
        <f>0</f>
        <v>      "term": 12,</v>
      </c>
      <c r="B1190" s="8"/>
      <c r="C1190" s="8" t="str">
        <f ref="C1190:C1253" si="146" t="shared">IFERROR(RIGHT(A1190,LEN(A1190)-FIND("""",A1190)+1),"")</f>
        <v>"loan_amount": 12500,</v>
      </c>
      <c r="D1190" s="8" t="str">
        <f si="141" t="shared"/>
        <v>"loan_amount": 12500,</v>
      </c>
      <c r="E1190" s="5" t="str">
        <f ref="E1190:E1253" si="147" t="shared">TRIM(IFERROR(SUBSTITUTE(LEFT(D1190,FIND(":",D1190)-1),"""",""),""))</f>
        <v>loan_amount</v>
      </c>
      <c r="F1190" s="5" t="str">
        <f ref="F1190:F1253" si="148" t="shared">TRIM(IFERROR(SUBSTITUTE(SUBSTITUTE(RIGHT(D1190,LEN(D1190)-FIND(":",D1190)),"""",""),",",""),""))</f>
        <v>12500</v>
      </c>
      <c r="H1190" s="5" t="str">
        <f si="143" t="shared"/>
        <v>Scoring</v>
      </c>
      <c r="I1190" s="5" t="str">
        <f si="144" t="shared"/>
        <v>12</v>
      </c>
      <c r="J1190" s="5" t="str">
        <f si="145" t="shared"/>
        <v>12500</v>
      </c>
      <c r="K1190" s="5" t="str">
        <f si="142" t="shared"/>
        <v>Scoring1212500loan_amount</v>
      </c>
    </row>
    <row ht="15" r="1191" spans="1:11" x14ac:dyDescent="0.25">
      <c r="A1191" s="11" t="str">
        <f>0</f>
        <v>      "maximum_post_loan_detni": 0.5,</v>
      </c>
      <c r="B1191" s="8"/>
      <c r="C1191" s="8" t="str">
        <f si="146" t="shared"/>
        <v>"annual_interest_rate": 0.3599,</v>
      </c>
      <c r="D1191" s="8" t="str">
        <f ref="D1191:D1254" si="149" t="shared">SUBSTITUTE(SUBSTITUTE(C1191,":"&amp;CHAR(160),":"),CHAR(160)," ")</f>
        <v>"annual_interest_rate": 0.3599,</v>
      </c>
      <c r="E1191" s="5" t="str">
        <f si="147" t="shared"/>
        <v>annual_interest_rate</v>
      </c>
      <c r="F1191" s="5" t="str">
        <f si="148" t="shared"/>
        <v>0.3599</v>
      </c>
      <c r="H1191" s="5" t="str">
        <f si="143" t="shared"/>
        <v>Scoring</v>
      </c>
      <c r="I1191" s="5" t="str">
        <f si="144" t="shared"/>
        <v>12</v>
      </c>
      <c r="J1191" s="5" t="str">
        <f si="145" t="shared"/>
        <v>12500</v>
      </c>
      <c r="K1191" s="5" t="str">
        <f si="142" t="shared"/>
        <v>Scoring1212500annual_interest_rate</v>
      </c>
    </row>
    <row ht="15" r="1192" spans="1:11" x14ac:dyDescent="0.25">
      <c r="A1192" s="11" t="str">
        <f>0</f>
        <v>      "post_loan_debt_to_income": 0.5652071999999999,</v>
      </c>
      <c r="B1192" s="8"/>
      <c r="C1192" s="8" t="str">
        <f si="146" t="shared"/>
        <v>"origination_fee_rate": 0,</v>
      </c>
      <c r="D1192" s="8" t="str">
        <f si="149" t="shared"/>
        <v>"origination_fee_rate": 0,</v>
      </c>
      <c r="E1192" s="5" t="str">
        <f si="147" t="shared"/>
        <v>origination_fee_rate</v>
      </c>
      <c r="F1192" s="5" t="str">
        <f si="148" t="shared"/>
        <v>0</v>
      </c>
      <c r="H1192" s="5" t="str">
        <f si="143" t="shared"/>
        <v>Scoring</v>
      </c>
      <c r="I1192" s="5" t="str">
        <f si="144" t="shared"/>
        <v>12</v>
      </c>
      <c r="J1192" s="5" t="str">
        <f si="145" t="shared"/>
        <v>12500</v>
      </c>
      <c r="K1192" s="5" t="str">
        <f si="142" t="shared"/>
        <v>Scoring1212500origination_fee_rate</v>
      </c>
    </row>
    <row ht="15" r="1193" spans="1:11" x14ac:dyDescent="0.25">
      <c r="A1193" s="11" t="str">
        <f>0</f>
        <v>      "post_loan_debt_and_expenses_to_net_income": 0.8625967058823528,</v>
      </c>
      <c r="B1193" s="8"/>
      <c r="C1193" s="8" t="str">
        <f si="146" t="shared"/>
        <v>"origination_fee_amount": 0,</v>
      </c>
      <c r="D1193" s="8" t="str">
        <f si="149" t="shared"/>
        <v>"origination_fee_amount": 0,</v>
      </c>
      <c r="E1193" s="5" t="str">
        <f si="147" t="shared"/>
        <v>origination_fee_amount</v>
      </c>
      <c r="F1193" s="5" t="str">
        <f si="148" t="shared"/>
        <v>0</v>
      </c>
      <c r="H1193" s="5" t="str">
        <f si="143" t="shared"/>
        <v>Scoring</v>
      </c>
      <c r="I1193" s="5" t="str">
        <f si="144" t="shared"/>
        <v>12</v>
      </c>
      <c r="J1193" s="5" t="str">
        <f si="145" t="shared"/>
        <v>12500</v>
      </c>
      <c r="K1193" s="5" t="str">
        <f si="142" t="shared"/>
        <v>Scoring1212500origination_fee_amount</v>
      </c>
    </row>
    <row ht="15" r="1194" spans="1:11" x14ac:dyDescent="0.25">
      <c r="A1194" s="11" t="str">
        <f>0</f>
        <v>      "post_loan_debt_to_net_income": 0.6649496470588234,</v>
      </c>
      <c r="B1194" s="8"/>
      <c r="C1194" s="8" t="str">
        <f si="146" t="shared"/>
        <v>"apr": 0.3599,</v>
      </c>
      <c r="D1194" s="8" t="str">
        <f si="149" t="shared"/>
        <v>"apr": 0.3599,</v>
      </c>
      <c r="E1194" s="5" t="str">
        <f si="147" t="shared"/>
        <v>apr</v>
      </c>
      <c r="F1194" s="5" t="str">
        <f si="148" t="shared"/>
        <v>0.3599</v>
      </c>
      <c r="H1194" s="5" t="str">
        <f si="143" t="shared"/>
        <v>Scoring</v>
      </c>
      <c r="I1194" s="5" t="str">
        <f si="144" t="shared"/>
        <v>12</v>
      </c>
      <c r="J1194" s="5" t="str">
        <f si="145" t="shared"/>
        <v>12500</v>
      </c>
      <c r="K1194" s="5" t="str">
        <f si="142" t="shared"/>
        <v>Scoring1212500apr</v>
      </c>
    </row>
    <row ht="15" r="1195" spans="1:11" x14ac:dyDescent="0.25">
      <c r="A1195" s="11" t="str">
        <f>0</f>
        <v>      "default_interest_rate": 0.3599,</v>
      </c>
      <c r="B1195" s="8"/>
      <c r="C1195" s="8" t="str">
        <f si="146" t="shared"/>
        <v>"monthly_payment": 1255.71,</v>
      </c>
      <c r="D1195" s="8" t="str">
        <f si="149" t="shared"/>
        <v>"monthly_payment": 1255.71,</v>
      </c>
      <c r="E1195" s="5" t="str">
        <f si="147" t="shared"/>
        <v>monthly_payment</v>
      </c>
      <c r="F1195" s="5" t="str">
        <f si="148" t="shared"/>
        <v>1255.71</v>
      </c>
      <c r="H1195" s="5" t="str">
        <f si="143" t="shared"/>
        <v>Scoring</v>
      </c>
      <c r="I1195" s="5" t="str">
        <f si="144" t="shared"/>
        <v>12</v>
      </c>
      <c r="J1195" s="5" t="str">
        <f si="145" t="shared"/>
        <v>12500</v>
      </c>
      <c r="K1195" s="5" t="str">
        <f si="142" t="shared"/>
        <v>Scoring1212500monthly_payment</v>
      </c>
    </row>
    <row ht="15" r="1196" spans="1:11" x14ac:dyDescent="0.25">
      <c r="A1196" s="11" t="str">
        <f>0</f>
        <v>      "default_apr": 0.3599,</v>
      </c>
      <c r="B1196" s="8"/>
      <c r="C1196" s="8" t="str">
        <f si="146" t="shared"/>
        <v>"term": 12,</v>
      </c>
      <c r="D1196" s="8" t="str">
        <f si="149" t="shared"/>
        <v>"term": 12,</v>
      </c>
      <c r="E1196" s="5" t="str">
        <f si="147" t="shared"/>
        <v>term</v>
      </c>
      <c r="F1196" s="5" t="str">
        <f si="148" t="shared"/>
        <v>12</v>
      </c>
      <c r="H1196" s="5" t="str">
        <f si="143" t="shared"/>
        <v>Scoring</v>
      </c>
      <c r="I1196" s="5" t="str">
        <f si="144" t="shared"/>
        <v>12</v>
      </c>
      <c r="J1196" s="5" t="str">
        <f si="145" t="shared"/>
        <v>12500</v>
      </c>
      <c r="K1196" s="5" t="str">
        <f si="142" t="shared"/>
        <v>Scoring1212500term</v>
      </c>
    </row>
    <row ht="15" r="1197" spans="1:11" x14ac:dyDescent="0.25">
      <c r="A1197" s="11" t="str">
        <f>0</f>
        <v>      "default_monthly_payment": 1105.03,</v>
      </c>
      <c r="B1197" s="8"/>
      <c r="C1197" s="8" t="str">
        <f si="146" t="shared"/>
        <v>"maximum_post_loan_detni": 0.5,</v>
      </c>
      <c r="D1197" s="8" t="str">
        <f si="149" t="shared"/>
        <v>"maximum_post_loan_detni": 0.5,</v>
      </c>
      <c r="E1197" s="5" t="str">
        <f si="147" t="shared"/>
        <v>maximum_post_loan_detni</v>
      </c>
      <c r="F1197" s="5" t="str">
        <f si="148" t="shared"/>
        <v>0.5</v>
      </c>
      <c r="H1197" s="5" t="str">
        <f si="143" t="shared"/>
        <v>Scoring</v>
      </c>
      <c r="I1197" s="5" t="str">
        <f si="144" t="shared"/>
        <v>12</v>
      </c>
      <c r="J1197" s="5" t="str">
        <f si="145" t="shared"/>
        <v>12500</v>
      </c>
      <c r="K1197" s="5" t="str">
        <f si="142" t="shared"/>
        <v>Scoring1212500maximum_post_loan_detni</v>
      </c>
    </row>
    <row ht="15" r="1198" spans="1:11" x14ac:dyDescent="0.25">
      <c r="A1198" s="11" t="str">
        <f>0</f>
        <v>      "pricing_grade": "Grade E",</v>
      </c>
      <c r="B1198" s="8"/>
      <c r="C1198" s="8" t="str">
        <f si="146" t="shared"/>
        <v>"post_loan_debt_to_income": 0.3464565,</v>
      </c>
      <c r="D1198" s="8" t="str">
        <f si="149" t="shared"/>
        <v>"post_loan_debt_to_income": 0.3464565,</v>
      </c>
      <c r="E1198" s="5" t="str">
        <f si="147" t="shared"/>
        <v>post_loan_debt_to_income</v>
      </c>
      <c r="F1198" s="5" t="str">
        <f si="148" t="shared"/>
        <v>0.3464565</v>
      </c>
      <c r="H1198" s="5" t="str">
        <f si="143" t="shared"/>
        <v>Scoring</v>
      </c>
      <c r="I1198" s="5" t="str">
        <f si="144" t="shared"/>
        <v>12</v>
      </c>
      <c r="J1198" s="5" t="str">
        <f si="145" t="shared"/>
        <v>12500</v>
      </c>
      <c r="K1198" s="5" t="str">
        <f si="142" t="shared"/>
        <v>Scoring1212500post_loan_debt_to_income</v>
      </c>
    </row>
    <row ht="15" r="1199" spans="1:11" x14ac:dyDescent="0.25">
      <c r="A1199" s="11" t="str">
        <f>0</f>
        <v>      "marginal_offer": 0,</v>
      </c>
      <c r="B1199" s="8"/>
      <c r="C1199" s="8" t="str">
        <f si="146" t="shared"/>
        <v>"post_loan_debt_and_expenses_to_net_income": 0.641942,</v>
      </c>
      <c r="D1199" s="8" t="str">
        <f si="149" t="shared"/>
        <v>"post_loan_debt_and_expenses_to_net_income": 0.641942,</v>
      </c>
      <c r="E1199" s="5" t="str">
        <f si="147" t="shared"/>
        <v>post_loan_debt_and_expenses_to_net_income</v>
      </c>
      <c r="F1199" s="5" t="str">
        <f si="148" t="shared"/>
        <v>0.641942</v>
      </c>
      <c r="H1199" s="5" t="str">
        <f si="143" t="shared"/>
        <v>Scoring</v>
      </c>
      <c r="I1199" s="5" t="str">
        <f si="144" t="shared"/>
        <v>12</v>
      </c>
      <c r="J1199" s="5" t="str">
        <f si="145" t="shared"/>
        <v>12500</v>
      </c>
      <c r="K1199" s="5" t="str">
        <f si="142" t="shared"/>
        <v>Scoring1212500post_loan_debt_and_expenses_to_net_income</v>
      </c>
    </row>
    <row ht="15" r="1200" spans="1:11" x14ac:dyDescent="0.25">
      <c r="A1200" s="11" t="str">
        <f>0</f>
        <v>      "payment_to_income": 0.6942596858638742,</v>
      </c>
      <c r="B1200" s="8"/>
      <c r="C1200" s="8" t="str">
        <f si="146" t="shared"/>
        <v>"post_loan_debt_to_net_income": 0.461942,</v>
      </c>
      <c r="D1200" s="8" t="str">
        <f si="149" t="shared"/>
        <v>"post_loan_debt_to_net_income": 0.461942,</v>
      </c>
      <c r="E1200" s="5" t="str">
        <f si="147" t="shared"/>
        <v>post_loan_debt_to_net_income</v>
      </c>
      <c r="F1200" s="5" t="str">
        <f si="148" t="shared"/>
        <v>0.461942</v>
      </c>
      <c r="H1200" s="5" t="str">
        <f si="143" t="shared"/>
        <v>Scoring</v>
      </c>
      <c r="I1200" s="5" t="str">
        <f si="144" t="shared"/>
        <v>12</v>
      </c>
      <c r="J1200" s="5" t="str">
        <f si="145" t="shared"/>
        <v>12500</v>
      </c>
      <c r="K1200" s="5" t="str">
        <f si="142" t="shared"/>
        <v>Scoring1212500post_loan_debt_to_net_income</v>
      </c>
    </row>
    <row ht="15" r="1201" spans="1:11" x14ac:dyDescent="0.25">
      <c r="A1201" s="11" t="str">
        <f>0</f>
        <v>      "applicant": "5efa0973f3df2b0491a21f02",</v>
      </c>
      <c r="B1201" s="8"/>
      <c r="C1201" s="8" t="str">
        <f si="146" t="shared"/>
        <v>"default_interest_rate": 0.3599,</v>
      </c>
      <c r="D1201" s="8" t="str">
        <f si="149" t="shared"/>
        <v>"default_interest_rate": 0.3599,</v>
      </c>
      <c r="E1201" s="5" t="str">
        <f si="147" t="shared"/>
        <v>default_interest_rate</v>
      </c>
      <c r="F1201" s="5" t="str">
        <f si="148" t="shared"/>
        <v>0.3599</v>
      </c>
      <c r="H1201" s="5" t="str">
        <f si="143" t="shared"/>
        <v>Scoring</v>
      </c>
      <c r="I1201" s="5" t="str">
        <f si="144" t="shared"/>
        <v>12</v>
      </c>
      <c r="J1201" s="5" t="str">
        <f si="145" t="shared"/>
        <v>12500</v>
      </c>
      <c r="K1201" s="5" t="str">
        <f si="142" t="shared"/>
        <v>Scoring1212500default_interest_rate</v>
      </c>
    </row>
    <row ht="15" r="1202" spans="1:11" x14ac:dyDescent="0.25">
      <c r="A1202" s="11" t="str">
        <f>0</f>
        <v>      "product": "58f52e87924ecefde2ce3293"</v>
      </c>
      <c r="B1202" s="8"/>
      <c r="C1202" s="8" t="str">
        <f si="146" t="shared"/>
        <v>"default_apr": 0.3599,</v>
      </c>
      <c r="D1202" s="8" t="str">
        <f si="149" t="shared"/>
        <v>"default_apr": 0.3599,</v>
      </c>
      <c r="E1202" s="5" t="str">
        <f si="147" t="shared"/>
        <v>default_apr</v>
      </c>
      <c r="F1202" s="5" t="str">
        <f si="148" t="shared"/>
        <v>0.3599</v>
      </c>
      <c r="H1202" s="5" t="str">
        <f si="143" t="shared"/>
        <v>Scoring</v>
      </c>
      <c r="I1202" s="5" t="str">
        <f si="144" t="shared"/>
        <v>12</v>
      </c>
      <c r="J1202" s="5" t="str">
        <f si="145" t="shared"/>
        <v>12500</v>
      </c>
      <c r="K1202" s="5" t="str">
        <f si="142" t="shared"/>
        <v>Scoring1212500default_apr</v>
      </c>
    </row>
    <row ht="15" r="1203" spans="1:11" x14ac:dyDescent="0.25">
      <c r="A1203" s="11" t="str">
        <f>0</f>
        <v>    },</v>
      </c>
      <c r="B1203" s="8"/>
      <c r="C1203" s="8" t="str">
        <f si="146" t="shared"/>
        <v>"default_monthly_payment": 1255.71,</v>
      </c>
      <c r="D1203" s="8" t="str">
        <f si="149" t="shared"/>
        <v>"default_monthly_payment": 1255.71,</v>
      </c>
      <c r="E1203" s="5" t="str">
        <f si="147" t="shared"/>
        <v>default_monthly_payment</v>
      </c>
      <c r="F1203" s="5" t="str">
        <f si="148" t="shared"/>
        <v>1255.71</v>
      </c>
      <c r="H1203" s="5" t="str">
        <f si="143" t="shared"/>
        <v>Scoring</v>
      </c>
      <c r="I1203" s="5" t="str">
        <f si="144" t="shared"/>
        <v>12</v>
      </c>
      <c r="J1203" s="5" t="str">
        <f si="145" t="shared"/>
        <v>12500</v>
      </c>
      <c r="K1203" s="5" t="str">
        <f si="142" t="shared"/>
        <v>Scoring1212500default_monthly_payment</v>
      </c>
    </row>
    <row ht="15" r="1204" spans="1:11" x14ac:dyDescent="0.25">
      <c r="A1204" s="11" t="str">
        <f>0</f>
        <v>    {</v>
      </c>
      <c r="B1204" s="8"/>
      <c r="C1204" s="8" t="str">
        <f si="146" t="shared"/>
        <v>"marginal_offer": 2500,</v>
      </c>
      <c r="D1204" s="8" t="str">
        <f si="149" t="shared"/>
        <v>"marginal_offer": 2500,</v>
      </c>
      <c r="E1204" s="5" t="str">
        <f si="147" t="shared"/>
        <v>marginal_offer</v>
      </c>
      <c r="F1204" s="5" t="str">
        <f si="148" t="shared"/>
        <v>2500</v>
      </c>
      <c r="H1204" s="5" t="str">
        <f si="143" t="shared"/>
        <v>Scoring</v>
      </c>
      <c r="I1204" s="5" t="str">
        <f si="144" t="shared"/>
        <v>12</v>
      </c>
      <c r="J1204" s="5" t="str">
        <f si="145" t="shared"/>
        <v>12500</v>
      </c>
      <c r="K1204" s="5" t="str">
        <f si="142" t="shared"/>
        <v>Scoring1212500marginal_offer</v>
      </c>
    </row>
    <row ht="15" r="1205" spans="1:11" x14ac:dyDescent="0.25">
      <c r="A1205" s="11" t="str">
        <f>0</f>
        <v>      "model_code": "individual-credit-engine-mariner-12-month",</v>
      </c>
      <c r="B1205" s="8"/>
      <c r="C1205" s="8" t="str">
        <f si="146" t="shared"/>
        <v>"applicant": "5d86a12d252a3503df29a75a",</v>
      </c>
      <c r="D1205" s="8" t="str">
        <f si="149" t="shared"/>
        <v>"applicant": "5d86a12d252a3503df29a75a",</v>
      </c>
      <c r="E1205" s="5" t="str">
        <f si="147" t="shared"/>
        <v>applicant</v>
      </c>
      <c r="F1205" s="5" t="str">
        <f si="148" t="shared"/>
        <v>5d86a12d252a3503df29a75a</v>
      </c>
      <c r="H1205" s="5" t="str">
        <f si="143" t="shared"/>
        <v>Scoring</v>
      </c>
      <c r="I1205" s="5" t="str">
        <f si="144" t="shared"/>
        <v/>
      </c>
      <c r="J1205" s="5" t="str">
        <f si="145" t="shared"/>
        <v/>
      </c>
      <c r="K1205" s="5" t="str">
        <f si="142" t="shared"/>
        <v>Scoringapplicant</v>
      </c>
    </row>
    <row ht="15" r="1206" spans="1:11" x14ac:dyDescent="0.25">
      <c r="A1206" s="11" t="str">
        <f>0</f>
        <v>      "amount_available": false,</v>
      </c>
      <c r="B1206" s="8"/>
      <c r="C1206" s="8" t="str">
        <f si="146" t="shared"/>
        <v>"product": "58f52e87924ecefde2ce3293"</v>
      </c>
      <c r="D1206" s="8" t="str">
        <f si="149" t="shared"/>
        <v>"product": "58f52e87924ecefde2ce3293"</v>
      </c>
      <c r="E1206" s="5" t="str">
        <f si="147" t="shared"/>
        <v>product</v>
      </c>
      <c r="F1206" s="5" t="str">
        <f si="148" t="shared"/>
        <v>58f52e87924ecefde2ce3293</v>
      </c>
      <c r="H1206" s="5" t="str">
        <f si="143" t="shared"/>
        <v>Scoring</v>
      </c>
      <c r="I1206" s="5" t="str">
        <f si="144" t="shared"/>
        <v/>
      </c>
      <c r="J1206" s="5" t="str">
        <f si="145" t="shared"/>
        <v/>
      </c>
      <c r="K1206" s="5" t="str">
        <f si="142" t="shared"/>
        <v>Scoringproduct</v>
      </c>
    </row>
    <row ht="15" r="1207" spans="1:11" x14ac:dyDescent="0.25">
      <c r="A1207" s="11" t="str">
        <f>0</f>
        <v>      "cosigner_required": false,</v>
      </c>
      <c r="B1207" s="8"/>
      <c r="C1207" s="8" t="str">
        <f si="146" t="shared"/>
        <v/>
      </c>
      <c r="D1207" s="8" t="str">
        <f si="149" t="shared"/>
        <v/>
      </c>
      <c r="E1207" s="5" t="str">
        <f si="147" t="shared"/>
        <v/>
      </c>
      <c r="F1207" s="5" t="str">
        <f si="148" t="shared"/>
        <v/>
      </c>
      <c r="H1207" s="5" t="str">
        <f si="143" t="shared"/>
        <v>Scoring</v>
      </c>
      <c r="I1207" s="5" t="str">
        <f si="144" t="shared"/>
        <v/>
      </c>
      <c r="J1207" s="5" t="str">
        <f si="145" t="shared"/>
        <v/>
      </c>
      <c r="K1207" s="5" t="str">
        <f si="142" t="shared"/>
        <v>Scoring</v>
      </c>
    </row>
    <row ht="15" r="1208" spans="1:11" x14ac:dyDescent="0.25">
      <c r="A1208" s="11" t="str">
        <f>0</f>
        <v>      "apr_maximum": null,</v>
      </c>
      <c r="B1208" s="8"/>
      <c r="C1208" s="8" t="str">
        <f si="146" t="shared"/>
        <v/>
      </c>
      <c r="D1208" s="8" t="str">
        <f si="149" t="shared"/>
        <v/>
      </c>
      <c r="E1208" s="5" t="str">
        <f si="147" t="shared"/>
        <v/>
      </c>
      <c r="F1208" s="5" t="str">
        <f si="148" t="shared"/>
        <v/>
      </c>
      <c r="H1208" s="5" t="str">
        <f si="143" t="shared"/>
        <v>Scoring</v>
      </c>
      <c r="I1208" s="5" t="str">
        <f si="144" t="shared"/>
        <v/>
      </c>
      <c r="J1208" s="5" t="str">
        <f si="145" t="shared"/>
        <v/>
      </c>
      <c r="K1208" s="5" t="str">
        <f si="142" t="shared"/>
        <v>Scoring</v>
      </c>
    </row>
    <row ht="15" r="1209" spans="1:11" x14ac:dyDescent="0.25">
      <c r="A1209" s="11" t="str">
        <f>0</f>
        <v>      "loan_amount_minimum": null,</v>
      </c>
      <c r="B1209" s="8"/>
      <c r="C1209" s="8" t="str">
        <f si="146" t="shared"/>
        <v>"model_code": "individual-credit-engine-mariner-12-month",</v>
      </c>
      <c r="D1209" s="8" t="str">
        <f si="149" t="shared"/>
        <v>"model_code": "individual-credit-engine-mariner-12-month",</v>
      </c>
      <c r="E1209" s="5" t="str">
        <f si="147" t="shared"/>
        <v>model_code</v>
      </c>
      <c r="F1209" s="5" t="str">
        <f si="148" t="shared"/>
        <v>individual-credit-engine-mariner-12-month</v>
      </c>
      <c r="H1209" s="5" t="str">
        <f si="143" t="shared"/>
        <v>Scoring</v>
      </c>
      <c r="I1209" s="5" t="str">
        <f si="144" t="shared"/>
        <v>12</v>
      </c>
      <c r="J1209" s="5" t="str">
        <f si="145" t="shared"/>
        <v>13000</v>
      </c>
      <c r="K1209" s="5" t="str">
        <f si="142" t="shared"/>
        <v>Scoring1213000model_code</v>
      </c>
    </row>
    <row ht="15" r="1210" spans="1:11" x14ac:dyDescent="0.25">
      <c r="A1210" s="11" t="str">
        <f>0</f>
        <v>      "credit_bureau_fico_score_loan_amount_cap": null,</v>
      </c>
      <c r="B1210" s="8"/>
      <c r="C1210" s="8" t="str">
        <f si="146" t="shared"/>
        <v>"amount_available": false,</v>
      </c>
      <c r="D1210" s="8" t="str">
        <f si="149" t="shared"/>
        <v>"amount_available": false,</v>
      </c>
      <c r="E1210" s="5" t="str">
        <f si="147" t="shared"/>
        <v>amount_available</v>
      </c>
      <c r="F1210" s="5" t="str">
        <f si="148" t="shared"/>
        <v>false</v>
      </c>
      <c r="H1210" s="5" t="str">
        <f si="143" t="shared"/>
        <v>Scoring</v>
      </c>
      <c r="I1210" s="5" t="str">
        <f si="144" t="shared"/>
        <v>12</v>
      </c>
      <c r="J1210" s="5" t="str">
        <f si="145" t="shared"/>
        <v>13000</v>
      </c>
      <c r="K1210" s="5" t="str">
        <f si="142" t="shared"/>
        <v>Scoring1213000amount_available</v>
      </c>
    </row>
    <row ht="15" r="1211" spans="1:11" x14ac:dyDescent="0.25">
      <c r="A1211" s="11" t="str">
        <f>0</f>
        <v>      "full_score": 175,</v>
      </c>
      <c r="B1211" s="8"/>
      <c r="C1211" s="8" t="str">
        <f si="146" t="shared"/>
        <v>"cosigner_required": false,</v>
      </c>
      <c r="D1211" s="8" t="str">
        <f si="149" t="shared"/>
        <v>"cosigner_required": false,</v>
      </c>
      <c r="E1211" s="5" t="str">
        <f si="147" t="shared"/>
        <v>cosigner_required</v>
      </c>
      <c r="F1211" s="5" t="str">
        <f si="148" t="shared"/>
        <v>false</v>
      </c>
      <c r="H1211" s="5" t="str">
        <f si="143" t="shared"/>
        <v>Scoring</v>
      </c>
      <c r="I1211" s="5" t="str">
        <f si="144" t="shared"/>
        <v>12</v>
      </c>
      <c r="J1211" s="5" t="str">
        <f si="145" t="shared"/>
        <v>13000</v>
      </c>
      <c r="K1211" s="5" t="str">
        <f si="142" t="shared"/>
        <v>Scoring1213000cosigner_required</v>
      </c>
    </row>
    <row ht="15" r="1212" spans="1:11" x14ac:dyDescent="0.25">
      <c r="A1212" s="11" t="str">
        <f>0</f>
        <v>      "loan_amount": 11500,</v>
      </c>
      <c r="B1212" s="8"/>
      <c r="C1212" s="8" t="str">
        <f si="146" t="shared"/>
        <v>"apr_maximum": null,</v>
      </c>
      <c r="D1212" s="8" t="str">
        <f si="149" t="shared"/>
        <v>"apr_maximum": null,</v>
      </c>
      <c r="E1212" s="5" t="str">
        <f si="147" t="shared"/>
        <v>apr_maximum</v>
      </c>
      <c r="F1212" s="5" t="str">
        <f si="148" t="shared"/>
        <v>null</v>
      </c>
      <c r="H1212" s="5" t="str">
        <f si="143" t="shared"/>
        <v>Scoring</v>
      </c>
      <c r="I1212" s="5" t="str">
        <f si="144" t="shared"/>
        <v>12</v>
      </c>
      <c r="J1212" s="5" t="str">
        <f si="145" t="shared"/>
        <v>13000</v>
      </c>
      <c r="K1212" s="5" t="str">
        <f si="142" t="shared"/>
        <v>Scoring1213000apr_maximum</v>
      </c>
    </row>
    <row ht="15" r="1213" spans="1:11" x14ac:dyDescent="0.25">
      <c r="A1213" s="11" t="str">
        <f>0</f>
        <v>      "annual_interest_rate": 0.3599,</v>
      </c>
      <c r="B1213" s="8"/>
      <c r="C1213" s="8" t="str">
        <f si="146" t="shared"/>
        <v>"loan_amount_minimum": null,</v>
      </c>
      <c r="D1213" s="8" t="str">
        <f si="149" t="shared"/>
        <v>"loan_amount_minimum": null,</v>
      </c>
      <c r="E1213" s="5" t="str">
        <f si="147" t="shared"/>
        <v>loan_amount_minimum</v>
      </c>
      <c r="F1213" s="5" t="str">
        <f si="148" t="shared"/>
        <v>null</v>
      </c>
      <c r="H1213" s="5" t="str">
        <f si="143" t="shared"/>
        <v>Scoring</v>
      </c>
      <c r="I1213" s="5" t="str">
        <f si="144" t="shared"/>
        <v>12</v>
      </c>
      <c r="J1213" s="5" t="str">
        <f si="145" t="shared"/>
        <v>13000</v>
      </c>
      <c r="K1213" s="5" t="str">
        <f si="142" t="shared"/>
        <v>Scoring1213000loan_amount_minimum</v>
      </c>
    </row>
    <row ht="15" r="1214" spans="1:11" x14ac:dyDescent="0.25">
      <c r="A1214" s="11" t="str">
        <f>0</f>
        <v>      "origination_fee_rate": 0,</v>
      </c>
      <c r="B1214" s="8"/>
      <c r="C1214" s="8" t="str">
        <f si="146" t="shared"/>
        <v>"credit_bureau_fico_score_loan_amount_cap": null,</v>
      </c>
      <c r="D1214" s="8" t="str">
        <f si="149" t="shared"/>
        <v>"credit_bureau_fico_score_loan_amount_cap": null,</v>
      </c>
      <c r="E1214" s="5" t="str">
        <f si="147" t="shared"/>
        <v>credit_bureau_fico_score_loan_amount_cap</v>
      </c>
      <c r="F1214" s="5" t="str">
        <f si="148" t="shared"/>
        <v>null</v>
      </c>
      <c r="H1214" s="5" t="str">
        <f si="143" t="shared"/>
        <v>Scoring</v>
      </c>
      <c r="I1214" s="5" t="str">
        <f si="144" t="shared"/>
        <v>12</v>
      </c>
      <c r="J1214" s="5" t="str">
        <f si="145" t="shared"/>
        <v>13000</v>
      </c>
      <c r="K1214" s="5" t="str">
        <f si="142" t="shared"/>
        <v>Scoring1213000credit_bureau_fico_score_loan_amount_cap</v>
      </c>
    </row>
    <row ht="15" r="1215" spans="1:11" x14ac:dyDescent="0.25">
      <c r="A1215" s="11" t="str">
        <f>0</f>
        <v>      "origination_fee_amount": 0,</v>
      </c>
      <c r="B1215" s="8"/>
      <c r="C1215" s="8" t="str">
        <f si="146" t="shared"/>
        <v>"full_score": 125,</v>
      </c>
      <c r="D1215" s="8" t="str">
        <f si="149" t="shared"/>
        <v>"full_score": 125,</v>
      </c>
      <c r="E1215" s="5" t="str">
        <f si="147" t="shared"/>
        <v>full_score</v>
      </c>
      <c r="F1215" s="5" t="str">
        <f si="148" t="shared"/>
        <v>125</v>
      </c>
      <c r="H1215" s="5" t="str">
        <f si="143" t="shared"/>
        <v>Scoring</v>
      </c>
      <c r="I1215" s="5" t="str">
        <f si="144" t="shared"/>
        <v>12</v>
      </c>
      <c r="J1215" s="5" t="str">
        <f si="145" t="shared"/>
        <v>13000</v>
      </c>
      <c r="K1215" s="5" t="str">
        <f si="142" t="shared"/>
        <v>Scoring1213000full_score</v>
      </c>
    </row>
    <row ht="15" r="1216" spans="1:11" x14ac:dyDescent="0.25">
      <c r="A1216" s="11" t="str">
        <f>0</f>
        <v>      "apr": 0.3599,</v>
      </c>
      <c r="B1216" s="8"/>
      <c r="C1216" s="8" t="str">
        <f si="146" t="shared"/>
        <v>"loan_amount": 13000,</v>
      </c>
      <c r="D1216" s="8" t="str">
        <f si="149" t="shared"/>
        <v>"loan_amount": 13000,</v>
      </c>
      <c r="E1216" s="5" t="str">
        <f si="147" t="shared"/>
        <v>loan_amount</v>
      </c>
      <c r="F1216" s="5" t="str">
        <f si="148" t="shared"/>
        <v>13000</v>
      </c>
      <c r="H1216" s="5" t="str">
        <f si="143" t="shared"/>
        <v>Scoring</v>
      </c>
      <c r="I1216" s="5" t="str">
        <f si="144" t="shared"/>
        <v>12</v>
      </c>
      <c r="J1216" s="5" t="str">
        <f si="145" t="shared"/>
        <v>13000</v>
      </c>
      <c r="K1216" s="5" t="str">
        <f si="142" t="shared"/>
        <v>Scoring1213000loan_amount</v>
      </c>
    </row>
    <row ht="15" r="1217" spans="1:11" x14ac:dyDescent="0.25">
      <c r="A1217" s="11" t="str">
        <f>0</f>
        <v>      "monthly_payment": 1155.26,</v>
      </c>
      <c r="B1217" s="8"/>
      <c r="C1217" s="8" t="str">
        <f si="146" t="shared"/>
        <v>"annual_interest_rate": 0.3599,</v>
      </c>
      <c r="D1217" s="8" t="str">
        <f si="149" t="shared"/>
        <v>"annual_interest_rate": 0.3599,</v>
      </c>
      <c r="E1217" s="5" t="str">
        <f si="147" t="shared"/>
        <v>annual_interest_rate</v>
      </c>
      <c r="F1217" s="5" t="str">
        <f si="148" t="shared"/>
        <v>0.3599</v>
      </c>
      <c r="H1217" s="5" t="str">
        <f si="143" t="shared"/>
        <v>Scoring</v>
      </c>
      <c r="I1217" s="5" t="str">
        <f si="144" t="shared"/>
        <v>12</v>
      </c>
      <c r="J1217" s="5" t="str">
        <f si="145" t="shared"/>
        <v>13000</v>
      </c>
      <c r="K1217" s="5" t="str">
        <f si="142" t="shared"/>
        <v>Scoring1213000annual_interest_rate</v>
      </c>
    </row>
    <row ht="15" r="1218" spans="1:11" x14ac:dyDescent="0.25">
      <c r="A1218" s="11" t="str">
        <f>0</f>
        <v>      "term": 12,</v>
      </c>
      <c r="B1218" s="8"/>
      <c r="C1218" s="8" t="str">
        <f si="146" t="shared"/>
        <v>"origination_fee_rate": 0,</v>
      </c>
      <c r="D1218" s="8" t="str">
        <f si="149" t="shared"/>
        <v>"origination_fee_rate": 0,</v>
      </c>
      <c r="E1218" s="5" t="str">
        <f si="147" t="shared"/>
        <v>origination_fee_rate</v>
      </c>
      <c r="F1218" s="5" t="str">
        <f si="148" t="shared"/>
        <v>0</v>
      </c>
      <c r="H1218" s="5" t="str">
        <f si="143" t="shared"/>
        <v>Scoring</v>
      </c>
      <c r="I1218" s="5" t="str">
        <f si="144" t="shared"/>
        <v>12</v>
      </c>
      <c r="J1218" s="5" t="str">
        <f si="145" t="shared"/>
        <v>13000</v>
      </c>
      <c r="K1218" s="5" t="str">
        <f si="142" t="shared"/>
        <v>Scoring1213000origination_fee_rate</v>
      </c>
    </row>
    <row ht="15" r="1219" spans="1:11" x14ac:dyDescent="0.25">
      <c r="A1219" s="11" t="str">
        <f>0</f>
        <v>      "maximum_post_loan_detni": 0.5,</v>
      </c>
      <c r="B1219" s="8"/>
      <c r="C1219" s="8" t="str">
        <f si="146" t="shared"/>
        <v>"origination_fee_amount": 0,</v>
      </c>
      <c r="D1219" s="8" t="str">
        <f si="149" t="shared"/>
        <v>"origination_fee_amount": 0,</v>
      </c>
      <c r="E1219" s="5" t="str">
        <f si="147" t="shared"/>
        <v>origination_fee_amount</v>
      </c>
      <c r="F1219" s="5" t="str">
        <f si="148" t="shared"/>
        <v>0</v>
      </c>
      <c r="H1219" s="5" t="str">
        <f si="143" t="shared"/>
        <v>Scoring</v>
      </c>
      <c r="I1219" s="5" t="str">
        <f si="144" t="shared"/>
        <v>12</v>
      </c>
      <c r="J1219" s="5" t="str">
        <f si="145" t="shared"/>
        <v>13000</v>
      </c>
      <c r="K1219" s="5" t="str">
        <f si="142" t="shared"/>
        <v>Scoring1213000origination_fee_amount</v>
      </c>
    </row>
    <row ht="15" r="1220" spans="1:11" x14ac:dyDescent="0.25">
      <c r="A1220" s="11" t="str">
        <f>0</f>
        <v>      "post_loan_debt_to_income": 0.5772624000000001,</v>
      </c>
      <c r="B1220" s="8"/>
      <c r="C1220" s="8" t="str">
        <f si="146" t="shared"/>
        <v>"apr": 0.3599,</v>
      </c>
      <c r="D1220" s="8" t="str">
        <f si="149" t="shared"/>
        <v>"apr": 0.3599,</v>
      </c>
      <c r="E1220" s="5" t="str">
        <f si="147" t="shared"/>
        <v>apr</v>
      </c>
      <c r="F1220" s="5" t="str">
        <f si="148" t="shared"/>
        <v>0.3599</v>
      </c>
      <c r="H1220" s="5" t="str">
        <f si="143" t="shared"/>
        <v>Scoring</v>
      </c>
      <c r="I1220" s="5" t="str">
        <f si="144" t="shared"/>
        <v>12</v>
      </c>
      <c r="J1220" s="5" t="str">
        <f si="145" t="shared"/>
        <v>13000</v>
      </c>
      <c r="K1220" s="5" t="str">
        <f si="142" t="shared"/>
        <v>Scoring1213000apr</v>
      </c>
    </row>
    <row ht="15" r="1221" spans="1:11" x14ac:dyDescent="0.25">
      <c r="A1221" s="11" t="str">
        <f>0</f>
        <v>      "post_loan_debt_and_expenses_to_net_income": 0.876779294117647,</v>
      </c>
      <c r="B1221" s="8"/>
      <c r="C1221" s="8" t="str">
        <f si="146" t="shared"/>
        <v>"monthly_payment": 1305.94,</v>
      </c>
      <c r="D1221" s="8" t="str">
        <f si="149" t="shared"/>
        <v>"monthly_payment": 1305.94,</v>
      </c>
      <c r="E1221" s="5" t="str">
        <f si="147" t="shared"/>
        <v>monthly_payment</v>
      </c>
      <c r="F1221" s="5" t="str">
        <f si="148" t="shared"/>
        <v>1305.94</v>
      </c>
      <c r="H1221" s="5" t="str">
        <f si="143" t="shared"/>
        <v>Scoring</v>
      </c>
      <c r="I1221" s="5" t="str">
        <f si="144" t="shared"/>
        <v>12</v>
      </c>
      <c r="J1221" s="5" t="str">
        <f si="145" t="shared"/>
        <v>13000</v>
      </c>
      <c r="K1221" s="5" t="str">
        <f si="142" t="shared"/>
        <v>Scoring1213000monthly_payment</v>
      </c>
    </row>
    <row ht="15" r="1222" spans="1:11" x14ac:dyDescent="0.25">
      <c r="A1222" s="11" t="str">
        <f>0</f>
        <v>      "post_loan_debt_to_net_income": 0.6791322352941177,</v>
      </c>
      <c r="B1222" s="8"/>
      <c r="C1222" s="8" t="str">
        <f si="146" t="shared"/>
        <v>"term": 12,</v>
      </c>
      <c r="D1222" s="8" t="str">
        <f si="149" t="shared"/>
        <v>"term": 12,</v>
      </c>
      <c r="E1222" s="5" t="str">
        <f si="147" t="shared"/>
        <v>term</v>
      </c>
      <c r="F1222" s="5" t="str">
        <f si="148" t="shared"/>
        <v>12</v>
      </c>
      <c r="H1222" s="5" t="str">
        <f si="143" t="shared"/>
        <v>Scoring</v>
      </c>
      <c r="I1222" s="5" t="str">
        <f si="144" t="shared"/>
        <v>12</v>
      </c>
      <c r="J1222" s="5" t="str">
        <f si="145" t="shared"/>
        <v>13000</v>
      </c>
      <c r="K1222" s="5" t="str">
        <f si="142" t="shared"/>
        <v>Scoring1213000term</v>
      </c>
    </row>
    <row ht="15" r="1223" spans="1:11" x14ac:dyDescent="0.25">
      <c r="A1223" s="11" t="str">
        <f>0</f>
        <v>      "default_interest_rate": 0.3599,</v>
      </c>
      <c r="B1223" s="8"/>
      <c r="C1223" s="8" t="str">
        <f si="146" t="shared"/>
        <v>"maximum_post_loan_detni": 0.5,</v>
      </c>
      <c r="D1223" s="8" t="str">
        <f si="149" t="shared"/>
        <v>"maximum_post_loan_detni": 0.5,</v>
      </c>
      <c r="E1223" s="5" t="str">
        <f si="147" t="shared"/>
        <v>maximum_post_loan_detni</v>
      </c>
      <c r="F1223" s="5" t="str">
        <f si="148" t="shared"/>
        <v>0.5</v>
      </c>
      <c r="H1223" s="5" t="str">
        <f si="143" t="shared"/>
        <v>Scoring</v>
      </c>
      <c r="I1223" s="5" t="str">
        <f si="144" t="shared"/>
        <v>12</v>
      </c>
      <c r="J1223" s="5" t="str">
        <f si="145" t="shared"/>
        <v>13000</v>
      </c>
      <c r="K1223" s="5" t="str">
        <f si="142" t="shared"/>
        <v>Scoring1213000maximum_post_loan_detni</v>
      </c>
    </row>
    <row ht="15" r="1224" spans="1:11" x14ac:dyDescent="0.25">
      <c r="A1224" s="11" t="str">
        <f>0</f>
        <v>      "default_apr": 0.3599,</v>
      </c>
      <c r="B1224" s="8"/>
      <c r="C1224" s="8" t="str">
        <f si="146" t="shared"/>
        <v>"post_loan_debt_to_income": 0.353991,</v>
      </c>
      <c r="D1224" s="8" t="str">
        <f si="149" t="shared"/>
        <v>"post_loan_debt_to_income": 0.353991,</v>
      </c>
      <c r="E1224" s="5" t="str">
        <f si="147" t="shared"/>
        <v>post_loan_debt_to_income</v>
      </c>
      <c r="F1224" s="5" t="str">
        <f si="148" t="shared"/>
        <v>0.353991</v>
      </c>
      <c r="H1224" s="5" t="str">
        <f si="143" t="shared"/>
        <v>Scoring</v>
      </c>
      <c r="I1224" s="5" t="str">
        <f si="144" t="shared"/>
        <v>12</v>
      </c>
      <c r="J1224" s="5" t="str">
        <f si="145" t="shared"/>
        <v>13000</v>
      </c>
      <c r="K1224" s="5" t="str">
        <f si="142" t="shared"/>
        <v>Scoring1213000post_loan_debt_to_income</v>
      </c>
    </row>
    <row ht="15" r="1225" spans="1:11" x14ac:dyDescent="0.25">
      <c r="A1225" s="11" t="str">
        <f>0</f>
        <v>      "default_monthly_payment": 1155.26,</v>
      </c>
      <c r="B1225" s="8"/>
      <c r="C1225" s="8" t="str">
        <f si="146" t="shared"/>
        <v>"post_loan_debt_and_expenses_to_net_income": 0.651988,</v>
      </c>
      <c r="D1225" s="8" t="str">
        <f si="149" t="shared"/>
        <v>"post_loan_debt_and_expenses_to_net_income": 0.651988,</v>
      </c>
      <c r="E1225" s="5" t="str">
        <f si="147" t="shared"/>
        <v>post_loan_debt_and_expenses_to_net_income</v>
      </c>
      <c r="F1225" s="5" t="str">
        <f si="148" t="shared"/>
        <v>0.651988</v>
      </c>
      <c r="H1225" s="5" t="str">
        <f si="143" t="shared"/>
        <v>Scoring</v>
      </c>
      <c r="I1225" s="5" t="str">
        <f si="144" t="shared"/>
        <v>12</v>
      </c>
      <c r="J1225" s="5" t="str">
        <f si="145" t="shared"/>
        <v>13000</v>
      </c>
      <c r="K1225" s="5" t="str">
        <f si="142" t="shared"/>
        <v>Scoring1213000post_loan_debt_and_expenses_to_net_income</v>
      </c>
    </row>
    <row ht="15" r="1226" spans="1:11" x14ac:dyDescent="0.25">
      <c r="A1226" s="11" t="str">
        <f>0</f>
        <v>      "pricing_grade": "Grade E",</v>
      </c>
      <c r="B1226" s="8"/>
      <c r="C1226" s="8" t="str">
        <f si="146" t="shared"/>
        <v>"post_loan_debt_to_net_income": 0.471988,</v>
      </c>
      <c r="D1226" s="8" t="str">
        <f si="149" t="shared"/>
        <v>"post_loan_debt_to_net_income": 0.471988,</v>
      </c>
      <c r="E1226" s="5" t="str">
        <f si="147" t="shared"/>
        <v>post_loan_debt_to_net_income</v>
      </c>
      <c r="F1226" s="5" t="str">
        <f si="148" t="shared"/>
        <v>0.471988</v>
      </c>
      <c r="H1226" s="5" t="str">
        <f si="143" t="shared"/>
        <v>Scoring</v>
      </c>
      <c r="I1226" s="5" t="str">
        <f si="144" t="shared"/>
        <v>12</v>
      </c>
      <c r="J1226" s="5" t="str">
        <f si="145" t="shared"/>
        <v>13000</v>
      </c>
      <c r="K1226" s="5" t="str">
        <f si="142" t="shared"/>
        <v>Scoring1213000post_loan_debt_to_net_income</v>
      </c>
    </row>
    <row ht="15" r="1227" spans="1:11" x14ac:dyDescent="0.25">
      <c r="A1227" s="11" t="str">
        <f>0</f>
        <v>      "marginal_offer": 0,</v>
      </c>
      <c r="B1227" s="8"/>
      <c r="C1227" s="8" t="str">
        <f si="146" t="shared"/>
        <v>"default_interest_rate": 0.3599,</v>
      </c>
      <c r="D1227" s="8" t="str">
        <f si="149" t="shared"/>
        <v>"default_interest_rate": 0.3599,</v>
      </c>
      <c r="E1227" s="5" t="str">
        <f si="147" t="shared"/>
        <v>default_interest_rate</v>
      </c>
      <c r="F1227" s="5" t="str">
        <f si="148" t="shared"/>
        <v>0.3599</v>
      </c>
      <c r="H1227" s="5" t="str">
        <f si="143" t="shared"/>
        <v>Scoring</v>
      </c>
      <c r="I1227" s="5" t="str">
        <f si="144" t="shared"/>
        <v>12</v>
      </c>
      <c r="J1227" s="5" t="str">
        <f si="145" t="shared"/>
        <v>13000</v>
      </c>
      <c r="K1227" s="5" t="str">
        <f si="142" t="shared"/>
        <v>Scoring1213000default_interest_rate</v>
      </c>
    </row>
    <row ht="15" r="1228" spans="1:11" x14ac:dyDescent="0.25">
      <c r="A1228" s="11" t="str">
        <f>0</f>
        <v>      "payment_to_income": 0.7258178010471202,</v>
      </c>
      <c r="B1228" s="8"/>
      <c r="C1228" s="8" t="str">
        <f si="146" t="shared"/>
        <v>"default_apr": 0.3599,</v>
      </c>
      <c r="D1228" s="8" t="str">
        <f si="149" t="shared"/>
        <v>"default_apr": 0.3599,</v>
      </c>
      <c r="E1228" s="5" t="str">
        <f si="147" t="shared"/>
        <v>default_apr</v>
      </c>
      <c r="F1228" s="5" t="str">
        <f si="148" t="shared"/>
        <v>0.3599</v>
      </c>
      <c r="H1228" s="5" t="str">
        <f si="143" t="shared"/>
        <v>Scoring</v>
      </c>
      <c r="I1228" s="5" t="str">
        <f si="144" t="shared"/>
        <v>12</v>
      </c>
      <c r="J1228" s="5" t="str">
        <f si="145" t="shared"/>
        <v>13000</v>
      </c>
      <c r="K1228" s="5" t="str">
        <f si="142" t="shared"/>
        <v>Scoring1213000default_apr</v>
      </c>
    </row>
    <row ht="15" r="1229" spans="1:11" x14ac:dyDescent="0.25">
      <c r="A1229" s="11" t="str">
        <f>0</f>
        <v>      "applicant": "5efa0973f3df2b0491a21f02",</v>
      </c>
      <c r="B1229" s="8"/>
      <c r="C1229" s="8" t="str">
        <f si="146" t="shared"/>
        <v>"default_monthly_payment": 1305.94,</v>
      </c>
      <c r="D1229" s="8" t="str">
        <f si="149" t="shared"/>
        <v>"default_monthly_payment": 1305.94,</v>
      </c>
      <c r="E1229" s="5" t="str">
        <f si="147" t="shared"/>
        <v>default_monthly_payment</v>
      </c>
      <c r="F1229" s="5" t="str">
        <f si="148" t="shared"/>
        <v>1305.94</v>
      </c>
      <c r="H1229" s="5" t="str">
        <f si="143" t="shared"/>
        <v>Scoring</v>
      </c>
      <c r="I1229" s="5" t="str">
        <f si="144" t="shared"/>
        <v>12</v>
      </c>
      <c r="J1229" s="5" t="str">
        <f si="145" t="shared"/>
        <v>13000</v>
      </c>
      <c r="K1229" s="5" t="str">
        <f si="142" t="shared"/>
        <v>Scoring1213000default_monthly_payment</v>
      </c>
    </row>
    <row ht="15" r="1230" spans="1:11" x14ac:dyDescent="0.25">
      <c r="A1230" s="11" t="str">
        <f>0</f>
        <v>      "product": "58f52e87924ecefde2ce3293"</v>
      </c>
      <c r="B1230" s="8"/>
      <c r="C1230" s="8" t="str">
        <f si="146" t="shared"/>
        <v>"marginal_offer": 2500,</v>
      </c>
      <c r="D1230" s="8" t="str">
        <f si="149" t="shared"/>
        <v>"marginal_offer": 2500,</v>
      </c>
      <c r="E1230" s="5" t="str">
        <f si="147" t="shared"/>
        <v>marginal_offer</v>
      </c>
      <c r="F1230" s="5" t="str">
        <f si="148" t="shared"/>
        <v>2500</v>
      </c>
      <c r="H1230" s="5" t="str">
        <f si="143" t="shared"/>
        <v>Scoring</v>
      </c>
      <c r="I1230" s="5" t="str">
        <f si="144" t="shared"/>
        <v>12</v>
      </c>
      <c r="J1230" s="5" t="str">
        <f si="145" t="shared"/>
        <v>13000</v>
      </c>
      <c r="K1230" s="5" t="str">
        <f si="142" t="shared"/>
        <v>Scoring1213000marginal_offer</v>
      </c>
    </row>
    <row ht="15" r="1231" spans="1:11" x14ac:dyDescent="0.25">
      <c r="A1231" s="11" t="str">
        <f>0</f>
        <v>    },</v>
      </c>
      <c r="B1231" s="8"/>
      <c r="C1231" s="8" t="str">
        <f si="146" t="shared"/>
        <v>"applicant": "5d86a12d252a3503df29a75a",</v>
      </c>
      <c r="D1231" s="8" t="str">
        <f si="149" t="shared"/>
        <v>"applicant": "5d86a12d252a3503df29a75a",</v>
      </c>
      <c r="E1231" s="5" t="str">
        <f si="147" t="shared"/>
        <v>applicant</v>
      </c>
      <c r="F1231" s="5" t="str">
        <f si="148" t="shared"/>
        <v>5d86a12d252a3503df29a75a</v>
      </c>
      <c r="H1231" s="5" t="str">
        <f si="143" t="shared"/>
        <v>Scoring</v>
      </c>
      <c r="I1231" s="5" t="str">
        <f si="144" t="shared"/>
        <v/>
      </c>
      <c r="J1231" s="5" t="str">
        <f si="145" t="shared"/>
        <v/>
      </c>
      <c r="K1231" s="5" t="str">
        <f si="142" t="shared"/>
        <v>Scoringapplicant</v>
      </c>
    </row>
    <row ht="15" r="1232" spans="1:11" x14ac:dyDescent="0.25">
      <c r="A1232" s="11" t="str">
        <f>0</f>
        <v>    {</v>
      </c>
      <c r="B1232" s="8"/>
      <c r="C1232" s="8" t="str">
        <f si="146" t="shared"/>
        <v>"product": "58f52e87924ecefde2ce3293"</v>
      </c>
      <c r="D1232" s="8" t="str">
        <f si="149" t="shared"/>
        <v>"product": "58f52e87924ecefde2ce3293"</v>
      </c>
      <c r="E1232" s="5" t="str">
        <f si="147" t="shared"/>
        <v>product</v>
      </c>
      <c r="F1232" s="5" t="str">
        <f si="148" t="shared"/>
        <v>58f52e87924ecefde2ce3293</v>
      </c>
      <c r="H1232" s="5" t="str">
        <f si="143" t="shared"/>
        <v>Scoring</v>
      </c>
      <c r="I1232" s="5" t="str">
        <f si="144" t="shared"/>
        <v/>
      </c>
      <c r="J1232" s="5" t="str">
        <f si="145" t="shared"/>
        <v/>
      </c>
      <c r="K1232" s="5" t="str">
        <f si="142" t="shared"/>
        <v>Scoringproduct</v>
      </c>
    </row>
    <row ht="15" r="1233" spans="1:11" x14ac:dyDescent="0.25">
      <c r="A1233" s="11" t="str">
        <f>0</f>
        <v>      "model_code": "individual-credit-engine-mariner-12-month",</v>
      </c>
      <c r="B1233" s="8"/>
      <c r="C1233" s="8" t="str">
        <f si="146" t="shared"/>
        <v/>
      </c>
      <c r="D1233" s="8" t="str">
        <f si="149" t="shared"/>
        <v/>
      </c>
      <c r="E1233" s="5" t="str">
        <f si="147" t="shared"/>
        <v/>
      </c>
      <c r="F1233" s="5" t="str">
        <f si="148" t="shared"/>
        <v/>
      </c>
      <c r="H1233" s="5" t="str">
        <f si="143" t="shared"/>
        <v>Scoring</v>
      </c>
      <c r="I1233" s="5" t="str">
        <f si="144" t="shared"/>
        <v/>
      </c>
      <c r="J1233" s="5" t="str">
        <f si="145" t="shared"/>
        <v/>
      </c>
      <c r="K1233" s="5" t="str">
        <f si="142" t="shared"/>
        <v>Scoring</v>
      </c>
    </row>
    <row ht="15" r="1234" spans="1:11" x14ac:dyDescent="0.25">
      <c r="A1234" s="11" t="str">
        <f>0</f>
        <v>      "amount_available": false,</v>
      </c>
      <c r="B1234" s="8"/>
      <c r="C1234" s="8" t="str">
        <f si="146" t="shared"/>
        <v/>
      </c>
      <c r="D1234" s="8" t="str">
        <f si="149" t="shared"/>
        <v/>
      </c>
      <c r="E1234" s="5" t="str">
        <f si="147" t="shared"/>
        <v/>
      </c>
      <c r="F1234" s="5" t="str">
        <f si="148" t="shared"/>
        <v/>
      </c>
      <c r="H1234" s="5" t="str">
        <f si="143" t="shared"/>
        <v>Scoring</v>
      </c>
      <c r="I1234" s="5" t="str">
        <f si="144" t="shared"/>
        <v/>
      </c>
      <c r="J1234" s="5" t="str">
        <f si="145" t="shared"/>
        <v/>
      </c>
      <c r="K1234" s="5" t="str">
        <f si="142" t="shared"/>
        <v>Scoring</v>
      </c>
    </row>
    <row ht="15" r="1235" spans="1:11" x14ac:dyDescent="0.25">
      <c r="A1235" s="11" t="str">
        <f>0</f>
        <v>      "cosigner_required": false,</v>
      </c>
      <c r="B1235" s="8"/>
      <c r="C1235" s="8" t="str">
        <f si="146" t="shared"/>
        <v>"model_code": "individual-credit-engine-mariner-12-month",</v>
      </c>
      <c r="D1235" s="8" t="str">
        <f si="149" t="shared"/>
        <v>"model_code": "individual-credit-engine-mariner-12-month",</v>
      </c>
      <c r="E1235" s="5" t="str">
        <f si="147" t="shared"/>
        <v>model_code</v>
      </c>
      <c r="F1235" s="5" t="str">
        <f si="148" t="shared"/>
        <v>individual-credit-engine-mariner-12-month</v>
      </c>
      <c r="H1235" s="5" t="str">
        <f si="143" t="shared"/>
        <v>Scoring</v>
      </c>
      <c r="I1235" s="5" t="str">
        <f si="144" t="shared"/>
        <v>12</v>
      </c>
      <c r="J1235" s="5" t="str">
        <f si="145" t="shared"/>
        <v>13500</v>
      </c>
      <c r="K1235" s="5" t="str">
        <f si="142" t="shared"/>
        <v>Scoring1213500model_code</v>
      </c>
    </row>
    <row ht="15" r="1236" spans="1:11" x14ac:dyDescent="0.25">
      <c r="A1236" s="11" t="str">
        <f>0</f>
        <v>      "apr_maximum": null,</v>
      </c>
      <c r="B1236" s="8"/>
      <c r="C1236" s="8" t="str">
        <f si="146" t="shared"/>
        <v>"amount_available": false,</v>
      </c>
      <c r="D1236" s="8" t="str">
        <f si="149" t="shared"/>
        <v>"amount_available": false,</v>
      </c>
      <c r="E1236" s="5" t="str">
        <f si="147" t="shared"/>
        <v>amount_available</v>
      </c>
      <c r="F1236" s="5" t="str">
        <f si="148" t="shared"/>
        <v>false</v>
      </c>
      <c r="H1236" s="5" t="str">
        <f si="143" t="shared"/>
        <v>Scoring</v>
      </c>
      <c r="I1236" s="5" t="str">
        <f si="144" t="shared"/>
        <v>12</v>
      </c>
      <c r="J1236" s="5" t="str">
        <f si="145" t="shared"/>
        <v>13500</v>
      </c>
      <c r="K1236" s="5" t="str">
        <f si="142" t="shared"/>
        <v>Scoring1213500amount_available</v>
      </c>
    </row>
    <row ht="15" r="1237" spans="1:11" x14ac:dyDescent="0.25">
      <c r="A1237" s="11" t="str">
        <f>0</f>
        <v>      "loan_amount_minimum": null,</v>
      </c>
      <c r="B1237" s="8"/>
      <c r="C1237" s="8" t="str">
        <f si="146" t="shared"/>
        <v>"cosigner_required": false,</v>
      </c>
      <c r="D1237" s="8" t="str">
        <f si="149" t="shared"/>
        <v>"cosigner_required": false,</v>
      </c>
      <c r="E1237" s="5" t="str">
        <f si="147" t="shared"/>
        <v>cosigner_required</v>
      </c>
      <c r="F1237" s="5" t="str">
        <f si="148" t="shared"/>
        <v>false</v>
      </c>
      <c r="H1237" s="5" t="str">
        <f si="143" t="shared"/>
        <v>Scoring</v>
      </c>
      <c r="I1237" s="5" t="str">
        <f si="144" t="shared"/>
        <v>12</v>
      </c>
      <c r="J1237" s="5" t="str">
        <f si="145" t="shared"/>
        <v>13500</v>
      </c>
      <c r="K1237" s="5" t="str">
        <f si="142" t="shared"/>
        <v>Scoring1213500cosigner_required</v>
      </c>
    </row>
    <row ht="15" r="1238" spans="1:11" x14ac:dyDescent="0.25">
      <c r="A1238" s="11" t="str">
        <f>0</f>
        <v>      "credit_bureau_fico_score_loan_amount_cap": null,</v>
      </c>
      <c r="B1238" s="8"/>
      <c r="C1238" s="8" t="str">
        <f si="146" t="shared"/>
        <v>"apr_maximum": null,</v>
      </c>
      <c r="D1238" s="8" t="str">
        <f si="149" t="shared"/>
        <v>"apr_maximum": null,</v>
      </c>
      <c r="E1238" s="5" t="str">
        <f si="147" t="shared"/>
        <v>apr_maximum</v>
      </c>
      <c r="F1238" s="5" t="str">
        <f si="148" t="shared"/>
        <v>null</v>
      </c>
      <c r="H1238" s="5" t="str">
        <f si="143" t="shared"/>
        <v>Scoring</v>
      </c>
      <c r="I1238" s="5" t="str">
        <f si="144" t="shared"/>
        <v>12</v>
      </c>
      <c r="J1238" s="5" t="str">
        <f si="145" t="shared"/>
        <v>13500</v>
      </c>
      <c r="K1238" s="5" t="str">
        <f si="142" t="shared"/>
        <v>Scoring1213500apr_maximum</v>
      </c>
    </row>
    <row ht="15" r="1239" spans="1:11" x14ac:dyDescent="0.25">
      <c r="A1239" s="11" t="str">
        <f>0</f>
        <v>      "full_score": 175,</v>
      </c>
      <c r="B1239" s="8"/>
      <c r="C1239" s="8" t="str">
        <f si="146" t="shared"/>
        <v>"loan_amount_minimum": null,</v>
      </c>
      <c r="D1239" s="8" t="str">
        <f si="149" t="shared"/>
        <v>"loan_amount_minimum": null,</v>
      </c>
      <c r="E1239" s="5" t="str">
        <f si="147" t="shared"/>
        <v>loan_amount_minimum</v>
      </c>
      <c r="F1239" s="5" t="str">
        <f si="148" t="shared"/>
        <v>null</v>
      </c>
      <c r="H1239" s="5" t="str">
        <f si="143" t="shared"/>
        <v>Scoring</v>
      </c>
      <c r="I1239" s="5" t="str">
        <f si="144" t="shared"/>
        <v>12</v>
      </c>
      <c r="J1239" s="5" t="str">
        <f si="145" t="shared"/>
        <v>13500</v>
      </c>
      <c r="K1239" s="5" t="str">
        <f si="142" t="shared"/>
        <v>Scoring1213500loan_amount_minimum</v>
      </c>
    </row>
    <row ht="15" r="1240" spans="1:11" x14ac:dyDescent="0.25">
      <c r="A1240" s="11" t="str">
        <f>0</f>
        <v>      "loan_amount": 12000,</v>
      </c>
      <c r="B1240" s="8"/>
      <c r="C1240" s="8" t="str">
        <f si="146" t="shared"/>
        <v>"credit_bureau_fico_score_loan_amount_cap": null,</v>
      </c>
      <c r="D1240" s="8" t="str">
        <f si="149" t="shared"/>
        <v>"credit_bureau_fico_score_loan_amount_cap": null,</v>
      </c>
      <c r="E1240" s="5" t="str">
        <f si="147" t="shared"/>
        <v>credit_bureau_fico_score_loan_amount_cap</v>
      </c>
      <c r="F1240" s="5" t="str">
        <f si="148" t="shared"/>
        <v>null</v>
      </c>
      <c r="H1240" s="5" t="str">
        <f si="143" t="shared"/>
        <v>Scoring</v>
      </c>
      <c r="I1240" s="5" t="str">
        <f si="144" t="shared"/>
        <v>12</v>
      </c>
      <c r="J1240" s="5" t="str">
        <f si="145" t="shared"/>
        <v>13500</v>
      </c>
      <c r="K1240" s="5" t="str">
        <f si="142" t="shared"/>
        <v>Scoring1213500credit_bureau_fico_score_loan_amount_cap</v>
      </c>
    </row>
    <row ht="15" r="1241" spans="1:11" x14ac:dyDescent="0.25">
      <c r="A1241" s="11" t="str">
        <f>0</f>
        <v>      "annual_interest_rate": 0.3599,</v>
      </c>
      <c r="B1241" s="8"/>
      <c r="C1241" s="8" t="str">
        <f si="146" t="shared"/>
        <v>"full_score": 125,</v>
      </c>
      <c r="D1241" s="8" t="str">
        <f si="149" t="shared"/>
        <v>"full_score": 125,</v>
      </c>
      <c r="E1241" s="5" t="str">
        <f si="147" t="shared"/>
        <v>full_score</v>
      </c>
      <c r="F1241" s="5" t="str">
        <f si="148" t="shared"/>
        <v>125</v>
      </c>
      <c r="H1241" s="5" t="str">
        <f si="143" t="shared"/>
        <v>Scoring</v>
      </c>
      <c r="I1241" s="5" t="str">
        <f si="144" t="shared"/>
        <v>12</v>
      </c>
      <c r="J1241" s="5" t="str">
        <f si="145" t="shared"/>
        <v>13500</v>
      </c>
      <c r="K1241" s="5" t="str">
        <f si="142" t="shared"/>
        <v>Scoring1213500full_score</v>
      </c>
    </row>
    <row ht="15" r="1242" spans="1:11" x14ac:dyDescent="0.25">
      <c r="A1242" s="11" t="str">
        <f>0</f>
        <v>      "origination_fee_rate": 0,</v>
      </c>
      <c r="B1242" s="8"/>
      <c r="C1242" s="8" t="str">
        <f si="146" t="shared"/>
        <v>"loan_amount": 13500,</v>
      </c>
      <c r="D1242" s="8" t="str">
        <f si="149" t="shared"/>
        <v>"loan_amount": 13500,</v>
      </c>
      <c r="E1242" s="5" t="str">
        <f si="147" t="shared"/>
        <v>loan_amount</v>
      </c>
      <c r="F1242" s="5" t="str">
        <f si="148" t="shared"/>
        <v>13500</v>
      </c>
      <c r="H1242" s="5" t="str">
        <f si="143" t="shared"/>
        <v>Scoring</v>
      </c>
      <c r="I1242" s="5" t="str">
        <f si="144" t="shared"/>
        <v>12</v>
      </c>
      <c r="J1242" s="5" t="str">
        <f si="145" t="shared"/>
        <v>13500</v>
      </c>
      <c r="K1242" s="5" t="str">
        <f si="142" t="shared"/>
        <v>Scoring1213500loan_amount</v>
      </c>
    </row>
    <row ht="15" r="1243" spans="1:11" x14ac:dyDescent="0.25">
      <c r="A1243" s="11" t="str">
        <f>0</f>
        <v>      "origination_fee_amount": 0,</v>
      </c>
      <c r="B1243" s="8"/>
      <c r="C1243" s="8" t="str">
        <f si="146" t="shared"/>
        <v>"annual_interest_rate": 0.3599,</v>
      </c>
      <c r="D1243" s="8" t="str">
        <f si="149" t="shared"/>
        <v>"annual_interest_rate": 0.3599,</v>
      </c>
      <c r="E1243" s="5" t="str">
        <f si="147" t="shared"/>
        <v>annual_interest_rate</v>
      </c>
      <c r="F1243" s="5" t="str">
        <f si="148" t="shared"/>
        <v>0.3599</v>
      </c>
      <c r="H1243" s="5" t="str">
        <f si="143" t="shared"/>
        <v>Scoring</v>
      </c>
      <c r="I1243" s="5" t="str">
        <f si="144" t="shared"/>
        <v>12</v>
      </c>
      <c r="J1243" s="5" t="str">
        <f si="145" t="shared"/>
        <v>13500</v>
      </c>
      <c r="K1243" s="5" t="str">
        <f si="142" t="shared"/>
        <v>Scoring1213500annual_interest_rate</v>
      </c>
    </row>
    <row ht="15" r="1244" spans="1:11" x14ac:dyDescent="0.25">
      <c r="A1244" s="11" t="str">
        <f>0</f>
        <v>      "apr": 0.3599,</v>
      </c>
      <c r="B1244" s="8"/>
      <c r="C1244" s="8" t="str">
        <f si="146" t="shared"/>
        <v>"origination_fee_rate": 0,</v>
      </c>
      <c r="D1244" s="8" t="str">
        <f si="149" t="shared"/>
        <v>"origination_fee_rate": 0,</v>
      </c>
      <c r="E1244" s="5" t="str">
        <f si="147" t="shared"/>
        <v>origination_fee_rate</v>
      </c>
      <c r="F1244" s="5" t="str">
        <f si="148" t="shared"/>
        <v>0</v>
      </c>
      <c r="H1244" s="5" t="str">
        <f si="143" t="shared"/>
        <v>Scoring</v>
      </c>
      <c r="I1244" s="5" t="str">
        <f si="144" t="shared"/>
        <v>12</v>
      </c>
      <c r="J1244" s="5" t="str">
        <f si="145" t="shared"/>
        <v>13500</v>
      </c>
      <c r="K1244" s="5" t="str">
        <f si="142" t="shared"/>
        <v>Scoring1213500origination_fee_rate</v>
      </c>
    </row>
    <row ht="15" r="1245" spans="1:11" x14ac:dyDescent="0.25">
      <c r="A1245" s="11" t="str">
        <f>0</f>
        <v>      "monthly_payment": 1205.49,</v>
      </c>
      <c r="B1245" s="8"/>
      <c r="C1245" s="8" t="str">
        <f si="146" t="shared"/>
        <v>"origination_fee_amount": 0,</v>
      </c>
      <c r="D1245" s="8" t="str">
        <f si="149" t="shared"/>
        <v>"origination_fee_amount": 0,</v>
      </c>
      <c r="E1245" s="5" t="str">
        <f si="147" t="shared"/>
        <v>origination_fee_amount</v>
      </c>
      <c r="F1245" s="5" t="str">
        <f si="148" t="shared"/>
        <v>0</v>
      </c>
      <c r="H1245" s="5" t="str">
        <f si="143" t="shared"/>
        <v>Scoring</v>
      </c>
      <c r="I1245" s="5" t="str">
        <f si="144" t="shared"/>
        <v>12</v>
      </c>
      <c r="J1245" s="5" t="str">
        <f si="145" t="shared"/>
        <v>13500</v>
      </c>
      <c r="K1245" s="5" t="str">
        <f si="142" t="shared"/>
        <v>Scoring1213500origination_fee_amount</v>
      </c>
    </row>
    <row ht="15" r="1246" spans="1:11" x14ac:dyDescent="0.25">
      <c r="A1246" s="11" t="str">
        <f>0</f>
        <v>      "term": 12,</v>
      </c>
      <c r="B1246" s="8"/>
      <c r="C1246" s="8" t="str">
        <f si="146" t="shared"/>
        <v>"apr": 0.3599,</v>
      </c>
      <c r="D1246" s="8" t="str">
        <f si="149" t="shared"/>
        <v>"apr": 0.3599,</v>
      </c>
      <c r="E1246" s="5" t="str">
        <f si="147" t="shared"/>
        <v>apr</v>
      </c>
      <c r="F1246" s="5" t="str">
        <f si="148" t="shared"/>
        <v>0.3599</v>
      </c>
      <c r="H1246" s="5" t="str">
        <f si="143" t="shared"/>
        <v>Scoring</v>
      </c>
      <c r="I1246" s="5" t="str">
        <f si="144" t="shared"/>
        <v>12</v>
      </c>
      <c r="J1246" s="5" t="str">
        <f si="145" t="shared"/>
        <v>13500</v>
      </c>
      <c r="K1246" s="5" t="str">
        <f si="142" t="shared"/>
        <v>Scoring1213500apr</v>
      </c>
    </row>
    <row ht="15" r="1247" spans="1:11" x14ac:dyDescent="0.25">
      <c r="A1247" s="11" t="str">
        <f>0</f>
        <v>      "maximum_post_loan_detni": 0.5,</v>
      </c>
      <c r="B1247" s="8"/>
      <c r="C1247" s="8" t="str">
        <f si="146" t="shared"/>
        <v>"monthly_payment": 1356.17,</v>
      </c>
      <c r="D1247" s="8" t="str">
        <f si="149" t="shared"/>
        <v>"monthly_payment": 1356.17,</v>
      </c>
      <c r="E1247" s="5" t="str">
        <f si="147" t="shared"/>
        <v>monthly_payment</v>
      </c>
      <c r="F1247" s="5" t="str">
        <f si="148" t="shared"/>
        <v>1356.17</v>
      </c>
      <c r="H1247" s="5" t="str">
        <f si="143" t="shared"/>
        <v>Scoring</v>
      </c>
      <c r="I1247" s="5" t="str">
        <f si="144" t="shared"/>
        <v>12</v>
      </c>
      <c r="J1247" s="5" t="str">
        <f si="145" t="shared"/>
        <v>13500</v>
      </c>
      <c r="K1247" s="5" t="str">
        <f si="142" t="shared"/>
        <v>Scoring1213500monthly_payment</v>
      </c>
    </row>
    <row ht="15" r="1248" spans="1:11" x14ac:dyDescent="0.25">
      <c r="A1248" s="11" t="str">
        <f>0</f>
        <v>      "post_loan_debt_to_income": 0.5893175999999999,</v>
      </c>
      <c r="B1248" s="8"/>
      <c r="C1248" s="8" t="str">
        <f si="146" t="shared"/>
        <v>"term": 12,</v>
      </c>
      <c r="D1248" s="8" t="str">
        <f si="149" t="shared"/>
        <v>"term": 12,</v>
      </c>
      <c r="E1248" s="5" t="str">
        <f si="147" t="shared"/>
        <v>term</v>
      </c>
      <c r="F1248" s="5" t="str">
        <f si="148" t="shared"/>
        <v>12</v>
      </c>
      <c r="H1248" s="5" t="str">
        <f si="143" t="shared"/>
        <v>Scoring</v>
      </c>
      <c r="I1248" s="5" t="str">
        <f si="144" t="shared"/>
        <v>12</v>
      </c>
      <c r="J1248" s="5" t="str">
        <f si="145" t="shared"/>
        <v>13500</v>
      </c>
      <c r="K1248" s="5" t="str">
        <f si="142" t="shared"/>
        <v>Scoring1213500term</v>
      </c>
    </row>
    <row ht="15" r="1249" spans="1:11" x14ac:dyDescent="0.25">
      <c r="A1249" s="11" t="str">
        <f>0</f>
        <v>      "post_loan_debt_and_expenses_to_net_income": 0.890961882352941,</v>
      </c>
      <c r="B1249" s="8"/>
      <c r="C1249" s="8" t="str">
        <f si="146" t="shared"/>
        <v>"maximum_post_loan_detni": 0.5,</v>
      </c>
      <c r="D1249" s="8" t="str">
        <f si="149" t="shared"/>
        <v>"maximum_post_loan_detni": 0.5,</v>
      </c>
      <c r="E1249" s="5" t="str">
        <f si="147" t="shared"/>
        <v>maximum_post_loan_detni</v>
      </c>
      <c r="F1249" s="5" t="str">
        <f si="148" t="shared"/>
        <v>0.5</v>
      </c>
      <c r="H1249" s="5" t="str">
        <f si="143" t="shared"/>
        <v>Scoring</v>
      </c>
      <c r="I1249" s="5" t="str">
        <f si="144" t="shared"/>
        <v>12</v>
      </c>
      <c r="J1249" s="5" t="str">
        <f si="145" t="shared"/>
        <v>13500</v>
      </c>
      <c r="K1249" s="5" t="str">
        <f si="142" t="shared"/>
        <v>Scoring1213500maximum_post_loan_detni</v>
      </c>
    </row>
    <row ht="15" r="1250" spans="1:11" x14ac:dyDescent="0.25">
      <c r="A1250" s="11" t="str">
        <f>0</f>
        <v>      "post_loan_debt_to_net_income": 0.6933148235294117,</v>
      </c>
      <c r="B1250" s="8"/>
      <c r="C1250" s="8" t="str">
        <f si="146" t="shared"/>
        <v>"post_loan_debt_to_income": 0.3615255,</v>
      </c>
      <c r="D1250" s="8" t="str">
        <f si="149" t="shared"/>
        <v>"post_loan_debt_to_income": 0.3615255,</v>
      </c>
      <c r="E1250" s="5" t="str">
        <f si="147" t="shared"/>
        <v>post_loan_debt_to_income</v>
      </c>
      <c r="F1250" s="5" t="str">
        <f si="148" t="shared"/>
        <v>0.3615255</v>
      </c>
      <c r="H1250" s="5" t="str">
        <f si="143" t="shared"/>
        <v>Scoring</v>
      </c>
      <c r="I1250" s="5" t="str">
        <f si="144" t="shared"/>
        <v>12</v>
      </c>
      <c r="J1250" s="5" t="str">
        <f si="145" t="shared"/>
        <v>13500</v>
      </c>
      <c r="K1250" s="5" t="str">
        <f si="142" t="shared"/>
        <v>Scoring1213500post_loan_debt_to_income</v>
      </c>
    </row>
    <row ht="15" r="1251" spans="1:11" x14ac:dyDescent="0.25">
      <c r="A1251" s="11" t="str">
        <f>0</f>
        <v>      "default_interest_rate": 0.3599,</v>
      </c>
      <c r="B1251" s="8"/>
      <c r="C1251" s="8" t="str">
        <f si="146" t="shared"/>
        <v>"post_loan_debt_and_expenses_to_net_income": 0.662034,</v>
      </c>
      <c r="D1251" s="8" t="str">
        <f si="149" t="shared"/>
        <v>"post_loan_debt_and_expenses_to_net_income": 0.662034,</v>
      </c>
      <c r="E1251" s="5" t="str">
        <f si="147" t="shared"/>
        <v>post_loan_debt_and_expenses_to_net_income</v>
      </c>
      <c r="F1251" s="5" t="str">
        <f si="148" t="shared"/>
        <v>0.662034</v>
      </c>
      <c r="H1251" s="5" t="str">
        <f si="143" t="shared"/>
        <v>Scoring</v>
      </c>
      <c r="I1251" s="5" t="str">
        <f si="144" t="shared"/>
        <v>12</v>
      </c>
      <c r="J1251" s="5" t="str">
        <f si="145" t="shared"/>
        <v>13500</v>
      </c>
      <c r="K1251" s="5" t="str">
        <f si="142" t="shared"/>
        <v>Scoring1213500post_loan_debt_and_expenses_to_net_income</v>
      </c>
    </row>
    <row ht="15" r="1252" spans="1:11" x14ac:dyDescent="0.25">
      <c r="A1252" s="11" t="str">
        <f>0</f>
        <v>      "default_apr": 0.3599,</v>
      </c>
      <c r="B1252" s="8"/>
      <c r="C1252" s="8" t="str">
        <f si="146" t="shared"/>
        <v>"post_loan_debt_to_net_income": 0.482034,</v>
      </c>
      <c r="D1252" s="8" t="str">
        <f si="149" t="shared"/>
        <v>"post_loan_debt_to_net_income": 0.482034,</v>
      </c>
      <c r="E1252" s="5" t="str">
        <f si="147" t="shared"/>
        <v>post_loan_debt_to_net_income</v>
      </c>
      <c r="F1252" s="5" t="str">
        <f si="148" t="shared"/>
        <v>0.482034</v>
      </c>
      <c r="H1252" s="5" t="str">
        <f si="143" t="shared"/>
        <v>Scoring</v>
      </c>
      <c r="I1252" s="5" t="str">
        <f si="144" t="shared"/>
        <v>12</v>
      </c>
      <c r="J1252" s="5" t="str">
        <f si="145" t="shared"/>
        <v>13500</v>
      </c>
      <c r="K1252" s="5" t="str">
        <f ref="K1252:K1315" si="150" t="shared">H1252&amp;I1252&amp;J1252&amp;E1252</f>
        <v>Scoring1213500post_loan_debt_to_net_income</v>
      </c>
    </row>
    <row ht="15" r="1253" spans="1:11" x14ac:dyDescent="0.25">
      <c r="A1253" s="11" t="str">
        <f>0</f>
        <v>      "default_monthly_payment": 1205.49,</v>
      </c>
      <c r="B1253" s="8"/>
      <c r="C1253" s="8" t="str">
        <f si="146" t="shared"/>
        <v>"default_interest_rate": 0.3599,</v>
      </c>
      <c r="D1253" s="8" t="str">
        <f si="149" t="shared"/>
        <v>"default_interest_rate": 0.3599,</v>
      </c>
      <c r="E1253" s="5" t="str">
        <f si="147" t="shared"/>
        <v>default_interest_rate</v>
      </c>
      <c r="F1253" s="5" t="str">
        <f si="148" t="shared"/>
        <v>0.3599</v>
      </c>
      <c r="H1253" s="5" t="str">
        <f ref="H1253:H1316" si="151" t="shared">IF(E1253="score_table","Scoring",IF(E1253="offer_table","Offer",IF(E1253="parsed",TEXT(0,""),TEXT(H1252,""))))</f>
        <v>Scoring</v>
      </c>
      <c r="I1253" s="5" t="str">
        <f ref="I1253:I1316" si="152" t="shared">IFERROR(IF(H1253="Scoring",VLOOKUP("term",E1245:F1266,2,FALSE),IF(H1253="Offer",VLOOKUP("term",E1248:F1263,2,FALSE),TEXT(0,""))),TEXT(0,""))</f>
        <v>12</v>
      </c>
      <c r="J1253" s="5" t="str">
        <f ref="J1253:J1316" si="153" t="shared">IFERROR(IF(H1253="Scoring",VLOOKUP("loan_amount",E1239:F1260,2,FALSE),IF(H1253="Offer",VLOOKUP("loan_amount",E1242:F1257,2,FALSE),TEXT(0,""))),TEXT(0,""))</f>
        <v>13500</v>
      </c>
      <c r="K1253" s="5" t="str">
        <f si="150" t="shared"/>
        <v>Scoring1213500default_interest_rate</v>
      </c>
    </row>
    <row ht="15" r="1254" spans="1:11" x14ac:dyDescent="0.25">
      <c r="A1254" s="11" t="str">
        <f>0</f>
        <v>      "pricing_grade": "Grade E",</v>
      </c>
      <c r="B1254" s="8"/>
      <c r="C1254" s="8" t="str">
        <f ref="C1254:C1317" si="154" t="shared">IFERROR(RIGHT(A1254,LEN(A1254)-FIND("""",A1254)+1),"")</f>
        <v>"default_apr": 0.3599,</v>
      </c>
      <c r="D1254" s="8" t="str">
        <f si="149" t="shared"/>
        <v>"default_apr": 0.3599,</v>
      </c>
      <c r="E1254" s="5" t="str">
        <f ref="E1254:E1317" si="155" t="shared">TRIM(IFERROR(SUBSTITUTE(LEFT(D1254,FIND(":",D1254)-1),"""",""),""))</f>
        <v>default_apr</v>
      </c>
      <c r="F1254" s="5" t="str">
        <f ref="F1254:F1317" si="156" t="shared">TRIM(IFERROR(SUBSTITUTE(SUBSTITUTE(RIGHT(D1254,LEN(D1254)-FIND(":",D1254)),"""",""),",",""),""))</f>
        <v>0.3599</v>
      </c>
      <c r="H1254" s="5" t="str">
        <f si="151" t="shared"/>
        <v>Scoring</v>
      </c>
      <c r="I1254" s="5" t="str">
        <f si="152" t="shared"/>
        <v>12</v>
      </c>
      <c r="J1254" s="5" t="str">
        <f si="153" t="shared"/>
        <v>13500</v>
      </c>
      <c r="K1254" s="5" t="str">
        <f si="150" t="shared"/>
        <v>Scoring1213500default_apr</v>
      </c>
    </row>
    <row ht="15" r="1255" spans="1:11" x14ac:dyDescent="0.25">
      <c r="A1255" s="11" t="str">
        <f>0</f>
        <v>      "marginal_offer": 0,</v>
      </c>
      <c r="B1255" s="8"/>
      <c r="C1255" s="8" t="str">
        <f si="154" t="shared"/>
        <v>"default_monthly_payment": 1356.17,</v>
      </c>
      <c r="D1255" s="8" t="str">
        <f ref="D1255:D1318" si="157" t="shared">SUBSTITUTE(SUBSTITUTE(C1255,":"&amp;CHAR(160),":"),CHAR(160)," ")</f>
        <v>"default_monthly_payment": 1356.17,</v>
      </c>
      <c r="E1255" s="5" t="str">
        <f si="155" t="shared"/>
        <v>default_monthly_payment</v>
      </c>
      <c r="F1255" s="5" t="str">
        <f si="156" t="shared"/>
        <v>1356.17</v>
      </c>
      <c r="H1255" s="5" t="str">
        <f si="151" t="shared"/>
        <v>Scoring</v>
      </c>
      <c r="I1255" s="5" t="str">
        <f si="152" t="shared"/>
        <v>12</v>
      </c>
      <c r="J1255" s="5" t="str">
        <f si="153" t="shared"/>
        <v>13500</v>
      </c>
      <c r="K1255" s="5" t="str">
        <f si="150" t="shared"/>
        <v>Scoring1213500default_monthly_payment</v>
      </c>
    </row>
    <row ht="15" r="1256" spans="1:11" x14ac:dyDescent="0.25">
      <c r="A1256" s="11" t="str">
        <f>0</f>
        <v>      "payment_to_income": 0.7573759162303664,</v>
      </c>
      <c r="B1256" s="8"/>
      <c r="C1256" s="8" t="str">
        <f si="154" t="shared"/>
        <v>"marginal_offer": 2500,</v>
      </c>
      <c r="D1256" s="8" t="str">
        <f si="157" t="shared"/>
        <v>"marginal_offer": 2500,</v>
      </c>
      <c r="E1256" s="5" t="str">
        <f si="155" t="shared"/>
        <v>marginal_offer</v>
      </c>
      <c r="F1256" s="5" t="str">
        <f si="156" t="shared"/>
        <v>2500</v>
      </c>
      <c r="H1256" s="5" t="str">
        <f si="151" t="shared"/>
        <v>Scoring</v>
      </c>
      <c r="I1256" s="5" t="str">
        <f si="152" t="shared"/>
        <v>12</v>
      </c>
      <c r="J1256" s="5" t="str">
        <f si="153" t="shared"/>
        <v>13500</v>
      </c>
      <c r="K1256" s="5" t="str">
        <f si="150" t="shared"/>
        <v>Scoring1213500marginal_offer</v>
      </c>
    </row>
    <row ht="15" r="1257" spans="1:11" x14ac:dyDescent="0.25">
      <c r="A1257" s="11" t="str">
        <f>0</f>
        <v>      "applicant": "5efa0973f3df2b0491a21f02",</v>
      </c>
      <c r="B1257" s="8"/>
      <c r="C1257" s="8" t="str">
        <f si="154" t="shared"/>
        <v>"applicant": "5d86a12d252a3503df29a75a",</v>
      </c>
      <c r="D1257" s="8" t="str">
        <f si="157" t="shared"/>
        <v>"applicant": "5d86a12d252a3503df29a75a",</v>
      </c>
      <c r="E1257" s="5" t="str">
        <f si="155" t="shared"/>
        <v>applicant</v>
      </c>
      <c r="F1257" s="5" t="str">
        <f si="156" t="shared"/>
        <v>5d86a12d252a3503df29a75a</v>
      </c>
      <c r="H1257" s="5" t="str">
        <f si="151" t="shared"/>
        <v>Scoring</v>
      </c>
      <c r="I1257" s="5" t="str">
        <f si="152" t="shared"/>
        <v/>
      </c>
      <c r="J1257" s="5" t="str">
        <f si="153" t="shared"/>
        <v/>
      </c>
      <c r="K1257" s="5" t="str">
        <f si="150" t="shared"/>
        <v>Scoringapplicant</v>
      </c>
    </row>
    <row ht="15" r="1258" spans="1:11" x14ac:dyDescent="0.25">
      <c r="A1258" s="11" t="str">
        <f>0</f>
        <v>      "product": "58f52e87924ecefde2ce3293"</v>
      </c>
      <c r="B1258" s="8"/>
      <c r="C1258" s="8" t="str">
        <f si="154" t="shared"/>
        <v>"product": "58f52e87924ecefde2ce3293"</v>
      </c>
      <c r="D1258" s="8" t="str">
        <f si="157" t="shared"/>
        <v>"product": "58f52e87924ecefde2ce3293"</v>
      </c>
      <c r="E1258" s="5" t="str">
        <f si="155" t="shared"/>
        <v>product</v>
      </c>
      <c r="F1258" s="5" t="str">
        <f si="156" t="shared"/>
        <v>58f52e87924ecefde2ce3293</v>
      </c>
      <c r="H1258" s="5" t="str">
        <f si="151" t="shared"/>
        <v>Scoring</v>
      </c>
      <c r="I1258" s="5" t="str">
        <f si="152" t="shared"/>
        <v/>
      </c>
      <c r="J1258" s="5" t="str">
        <f si="153" t="shared"/>
        <v/>
      </c>
      <c r="K1258" s="5" t="str">
        <f si="150" t="shared"/>
        <v>Scoringproduct</v>
      </c>
    </row>
    <row ht="15" r="1259" spans="1:11" x14ac:dyDescent="0.25">
      <c r="A1259" s="11" t="str">
        <f>0</f>
        <v>    },</v>
      </c>
      <c r="B1259" s="8"/>
      <c r="C1259" s="8" t="str">
        <f si="154" t="shared"/>
        <v/>
      </c>
      <c r="D1259" s="8" t="str">
        <f si="157" t="shared"/>
        <v/>
      </c>
      <c r="E1259" s="5" t="str">
        <f si="155" t="shared"/>
        <v/>
      </c>
      <c r="F1259" s="5" t="str">
        <f si="156" t="shared"/>
        <v/>
      </c>
      <c r="H1259" s="5" t="str">
        <f si="151" t="shared"/>
        <v>Scoring</v>
      </c>
      <c r="I1259" s="5" t="str">
        <f si="152" t="shared"/>
        <v/>
      </c>
      <c r="J1259" s="5" t="str">
        <f si="153" t="shared"/>
        <v/>
      </c>
      <c r="K1259" s="5" t="str">
        <f si="150" t="shared"/>
        <v>Scoring</v>
      </c>
    </row>
    <row ht="15" r="1260" spans="1:11" x14ac:dyDescent="0.25">
      <c r="A1260" s="11" t="str">
        <f>0</f>
        <v>    {</v>
      </c>
      <c r="B1260" s="8"/>
      <c r="C1260" s="8" t="str">
        <f si="154" t="shared"/>
        <v/>
      </c>
      <c r="D1260" s="8" t="str">
        <f si="157" t="shared"/>
        <v/>
      </c>
      <c r="E1260" s="5" t="str">
        <f si="155" t="shared"/>
        <v/>
      </c>
      <c r="F1260" s="5" t="str">
        <f si="156" t="shared"/>
        <v/>
      </c>
      <c r="H1260" s="5" t="str">
        <f si="151" t="shared"/>
        <v>Scoring</v>
      </c>
      <c r="I1260" s="5" t="str">
        <f si="152" t="shared"/>
        <v/>
      </c>
      <c r="J1260" s="5" t="str">
        <f si="153" t="shared"/>
        <v/>
      </c>
      <c r="K1260" s="5" t="str">
        <f si="150" t="shared"/>
        <v>Scoring</v>
      </c>
    </row>
    <row ht="15" r="1261" spans="1:11" x14ac:dyDescent="0.25">
      <c r="A1261" s="11" t="str">
        <f>0</f>
        <v>      "model_code": "individual-credit-engine-mariner-12-month",</v>
      </c>
      <c r="B1261" s="8"/>
      <c r="C1261" s="8" t="str">
        <f si="154" t="shared"/>
        <v>"model_code": "individual-credit-engine-mariner-12-month",</v>
      </c>
      <c r="D1261" s="8" t="str">
        <f si="157" t="shared"/>
        <v>"model_code": "individual-credit-engine-mariner-12-month",</v>
      </c>
      <c r="E1261" s="5" t="str">
        <f si="155" t="shared"/>
        <v>model_code</v>
      </c>
      <c r="F1261" s="5" t="str">
        <f si="156" t="shared"/>
        <v>individual-credit-engine-mariner-12-month</v>
      </c>
      <c r="H1261" s="5" t="str">
        <f si="151" t="shared"/>
        <v>Scoring</v>
      </c>
      <c r="I1261" s="5" t="str">
        <f si="152" t="shared"/>
        <v>12</v>
      </c>
      <c r="J1261" s="5" t="str">
        <f si="153" t="shared"/>
        <v>14000</v>
      </c>
      <c r="K1261" s="5" t="str">
        <f si="150" t="shared"/>
        <v>Scoring1214000model_code</v>
      </c>
    </row>
    <row ht="15" r="1262" spans="1:11" x14ac:dyDescent="0.25">
      <c r="A1262" s="11" t="str">
        <f>0</f>
        <v>      "amount_available": false,</v>
      </c>
      <c r="B1262" s="8"/>
      <c r="C1262" s="8" t="str">
        <f si="154" t="shared"/>
        <v>"amount_available": false,</v>
      </c>
      <c r="D1262" s="8" t="str">
        <f si="157" t="shared"/>
        <v>"amount_available": false,</v>
      </c>
      <c r="E1262" s="5" t="str">
        <f si="155" t="shared"/>
        <v>amount_available</v>
      </c>
      <c r="F1262" s="5" t="str">
        <f si="156" t="shared"/>
        <v>false</v>
      </c>
      <c r="H1262" s="5" t="str">
        <f si="151" t="shared"/>
        <v>Scoring</v>
      </c>
      <c r="I1262" s="5" t="str">
        <f si="152" t="shared"/>
        <v>12</v>
      </c>
      <c r="J1262" s="5" t="str">
        <f si="153" t="shared"/>
        <v>14000</v>
      </c>
      <c r="K1262" s="5" t="str">
        <f si="150" t="shared"/>
        <v>Scoring1214000amount_available</v>
      </c>
    </row>
    <row ht="15" r="1263" spans="1:11" x14ac:dyDescent="0.25">
      <c r="A1263" s="11" t="str">
        <f>0</f>
        <v>      "cosigner_required": false,</v>
      </c>
      <c r="B1263" s="8"/>
      <c r="C1263" s="8" t="str">
        <f si="154" t="shared"/>
        <v>"cosigner_required": false,</v>
      </c>
      <c r="D1263" s="8" t="str">
        <f si="157" t="shared"/>
        <v>"cosigner_required": false,</v>
      </c>
      <c r="E1263" s="5" t="str">
        <f si="155" t="shared"/>
        <v>cosigner_required</v>
      </c>
      <c r="F1263" s="5" t="str">
        <f si="156" t="shared"/>
        <v>false</v>
      </c>
      <c r="H1263" s="5" t="str">
        <f si="151" t="shared"/>
        <v>Scoring</v>
      </c>
      <c r="I1263" s="5" t="str">
        <f si="152" t="shared"/>
        <v>12</v>
      </c>
      <c r="J1263" s="5" t="str">
        <f si="153" t="shared"/>
        <v>14000</v>
      </c>
      <c r="K1263" s="5" t="str">
        <f si="150" t="shared"/>
        <v>Scoring1214000cosigner_required</v>
      </c>
    </row>
    <row ht="15" r="1264" spans="1:11" x14ac:dyDescent="0.25">
      <c r="A1264" s="11" t="str">
        <f>0</f>
        <v>      "apr_maximum": null,</v>
      </c>
      <c r="B1264" s="8"/>
      <c r="C1264" s="8" t="str">
        <f si="154" t="shared"/>
        <v>"apr_maximum": null,</v>
      </c>
      <c r="D1264" s="8" t="str">
        <f si="157" t="shared"/>
        <v>"apr_maximum": null,</v>
      </c>
      <c r="E1264" s="5" t="str">
        <f si="155" t="shared"/>
        <v>apr_maximum</v>
      </c>
      <c r="F1264" s="5" t="str">
        <f si="156" t="shared"/>
        <v>null</v>
      </c>
      <c r="H1264" s="5" t="str">
        <f si="151" t="shared"/>
        <v>Scoring</v>
      </c>
      <c r="I1264" s="5" t="str">
        <f si="152" t="shared"/>
        <v>12</v>
      </c>
      <c r="J1264" s="5" t="str">
        <f si="153" t="shared"/>
        <v>14000</v>
      </c>
      <c r="K1264" s="5" t="str">
        <f si="150" t="shared"/>
        <v>Scoring1214000apr_maximum</v>
      </c>
    </row>
    <row ht="15" r="1265" spans="1:11" x14ac:dyDescent="0.25">
      <c r="A1265" s="11" t="str">
        <f>0</f>
        <v>      "loan_amount_minimum": null,</v>
      </c>
      <c r="B1265" s="8"/>
      <c r="C1265" s="8" t="str">
        <f si="154" t="shared"/>
        <v>"loan_amount_minimum": null,</v>
      </c>
      <c r="D1265" s="8" t="str">
        <f si="157" t="shared"/>
        <v>"loan_amount_minimum": null,</v>
      </c>
      <c r="E1265" s="5" t="str">
        <f si="155" t="shared"/>
        <v>loan_amount_minimum</v>
      </c>
      <c r="F1265" s="5" t="str">
        <f si="156" t="shared"/>
        <v>null</v>
      </c>
      <c r="H1265" s="5" t="str">
        <f si="151" t="shared"/>
        <v>Scoring</v>
      </c>
      <c r="I1265" s="5" t="str">
        <f si="152" t="shared"/>
        <v>12</v>
      </c>
      <c r="J1265" s="5" t="str">
        <f si="153" t="shared"/>
        <v>14000</v>
      </c>
      <c r="K1265" s="5" t="str">
        <f si="150" t="shared"/>
        <v>Scoring1214000loan_amount_minimum</v>
      </c>
    </row>
    <row ht="15" r="1266" spans="1:11" x14ac:dyDescent="0.25">
      <c r="A1266" s="11" t="str">
        <f>0</f>
        <v>      "credit_bureau_fico_score_loan_amount_cap": null,</v>
      </c>
      <c r="B1266" s="8"/>
      <c r="C1266" s="8" t="str">
        <f si="154" t="shared"/>
        <v>"credit_bureau_fico_score_loan_amount_cap": null,</v>
      </c>
      <c r="D1266" s="8" t="str">
        <f si="157" t="shared"/>
        <v>"credit_bureau_fico_score_loan_amount_cap": null,</v>
      </c>
      <c r="E1266" s="5" t="str">
        <f si="155" t="shared"/>
        <v>credit_bureau_fico_score_loan_amount_cap</v>
      </c>
      <c r="F1266" s="5" t="str">
        <f si="156" t="shared"/>
        <v>null</v>
      </c>
      <c r="H1266" s="5" t="str">
        <f si="151" t="shared"/>
        <v>Scoring</v>
      </c>
      <c r="I1266" s="5" t="str">
        <f si="152" t="shared"/>
        <v>12</v>
      </c>
      <c r="J1266" s="5" t="str">
        <f si="153" t="shared"/>
        <v>14000</v>
      </c>
      <c r="K1266" s="5" t="str">
        <f si="150" t="shared"/>
        <v>Scoring1214000credit_bureau_fico_score_loan_amount_cap</v>
      </c>
    </row>
    <row ht="15" r="1267" spans="1:11" x14ac:dyDescent="0.25">
      <c r="A1267" s="11" t="str">
        <f>0</f>
        <v>      "full_score": 175,</v>
      </c>
      <c r="B1267" s="8"/>
      <c r="C1267" s="8" t="str">
        <f si="154" t="shared"/>
        <v>"full_score": 125,</v>
      </c>
      <c r="D1267" s="8" t="str">
        <f si="157" t="shared"/>
        <v>"full_score": 125,</v>
      </c>
      <c r="E1267" s="5" t="str">
        <f si="155" t="shared"/>
        <v>full_score</v>
      </c>
      <c r="F1267" s="5" t="str">
        <f si="156" t="shared"/>
        <v>125</v>
      </c>
      <c r="H1267" s="5" t="str">
        <f si="151" t="shared"/>
        <v>Scoring</v>
      </c>
      <c r="I1267" s="5" t="str">
        <f si="152" t="shared"/>
        <v>12</v>
      </c>
      <c r="J1267" s="5" t="str">
        <f si="153" t="shared"/>
        <v>14000</v>
      </c>
      <c r="K1267" s="5" t="str">
        <f si="150" t="shared"/>
        <v>Scoring1214000full_score</v>
      </c>
    </row>
    <row ht="15" r="1268" spans="1:11" x14ac:dyDescent="0.25">
      <c r="A1268" s="11" t="str">
        <f>0</f>
        <v>      "loan_amount": 12500,</v>
      </c>
      <c r="B1268" s="8"/>
      <c r="C1268" s="8" t="str">
        <f si="154" t="shared"/>
        <v>"loan_amount": 14000,</v>
      </c>
      <c r="D1268" s="8" t="str">
        <f si="157" t="shared"/>
        <v>"loan_amount": 14000,</v>
      </c>
      <c r="E1268" s="5" t="str">
        <f si="155" t="shared"/>
        <v>loan_amount</v>
      </c>
      <c r="F1268" s="5" t="str">
        <f si="156" t="shared"/>
        <v>14000</v>
      </c>
      <c r="H1268" s="5" t="str">
        <f si="151" t="shared"/>
        <v>Scoring</v>
      </c>
      <c r="I1268" s="5" t="str">
        <f si="152" t="shared"/>
        <v>12</v>
      </c>
      <c r="J1268" s="5" t="str">
        <f si="153" t="shared"/>
        <v>14000</v>
      </c>
      <c r="K1268" s="5" t="str">
        <f si="150" t="shared"/>
        <v>Scoring1214000loan_amount</v>
      </c>
    </row>
    <row ht="15" r="1269" spans="1:11" x14ac:dyDescent="0.25">
      <c r="A1269" s="11" t="str">
        <f>0</f>
        <v>      "annual_interest_rate": 0.3599,</v>
      </c>
      <c r="B1269" s="8"/>
      <c r="C1269" s="8" t="str">
        <f si="154" t="shared"/>
        <v>"annual_interest_rate": 0.3599,</v>
      </c>
      <c r="D1269" s="8" t="str">
        <f si="157" t="shared"/>
        <v>"annual_interest_rate": 0.3599,</v>
      </c>
      <c r="E1269" s="5" t="str">
        <f si="155" t="shared"/>
        <v>annual_interest_rate</v>
      </c>
      <c r="F1269" s="5" t="str">
        <f si="156" t="shared"/>
        <v>0.3599</v>
      </c>
      <c r="H1269" s="5" t="str">
        <f si="151" t="shared"/>
        <v>Scoring</v>
      </c>
      <c r="I1269" s="5" t="str">
        <f si="152" t="shared"/>
        <v>12</v>
      </c>
      <c r="J1269" s="5" t="str">
        <f si="153" t="shared"/>
        <v>14000</v>
      </c>
      <c r="K1269" s="5" t="str">
        <f si="150" t="shared"/>
        <v>Scoring1214000annual_interest_rate</v>
      </c>
    </row>
    <row ht="15" r="1270" spans="1:11" x14ac:dyDescent="0.25">
      <c r="A1270" s="11" t="str">
        <f>0</f>
        <v>      "origination_fee_rate": 0,</v>
      </c>
      <c r="B1270" s="8"/>
      <c r="C1270" s="8" t="str">
        <f si="154" t="shared"/>
        <v>"origination_fee_rate": 0,</v>
      </c>
      <c r="D1270" s="8" t="str">
        <f si="157" t="shared"/>
        <v>"origination_fee_rate": 0,</v>
      </c>
      <c r="E1270" s="5" t="str">
        <f si="155" t="shared"/>
        <v>origination_fee_rate</v>
      </c>
      <c r="F1270" s="5" t="str">
        <f si="156" t="shared"/>
        <v>0</v>
      </c>
      <c r="H1270" s="5" t="str">
        <f si="151" t="shared"/>
        <v>Scoring</v>
      </c>
      <c r="I1270" s="5" t="str">
        <f si="152" t="shared"/>
        <v>12</v>
      </c>
      <c r="J1270" s="5" t="str">
        <f si="153" t="shared"/>
        <v>14000</v>
      </c>
      <c r="K1270" s="5" t="str">
        <f si="150" t="shared"/>
        <v>Scoring1214000origination_fee_rate</v>
      </c>
    </row>
    <row ht="15" r="1271" spans="1:11" x14ac:dyDescent="0.25">
      <c r="A1271" s="11" t="str">
        <f>0</f>
        <v>      "origination_fee_amount": 0,</v>
      </c>
      <c r="B1271" s="8"/>
      <c r="C1271" s="8" t="str">
        <f si="154" t="shared"/>
        <v>"origination_fee_amount": 0,</v>
      </c>
      <c r="D1271" s="8" t="str">
        <f si="157" t="shared"/>
        <v>"origination_fee_amount": 0,</v>
      </c>
      <c r="E1271" s="5" t="str">
        <f si="155" t="shared"/>
        <v>origination_fee_amount</v>
      </c>
      <c r="F1271" s="5" t="str">
        <f si="156" t="shared"/>
        <v>0</v>
      </c>
      <c r="H1271" s="5" t="str">
        <f si="151" t="shared"/>
        <v>Scoring</v>
      </c>
      <c r="I1271" s="5" t="str">
        <f si="152" t="shared"/>
        <v>12</v>
      </c>
      <c r="J1271" s="5" t="str">
        <f si="153" t="shared"/>
        <v>14000</v>
      </c>
      <c r="K1271" s="5" t="str">
        <f si="150" t="shared"/>
        <v>Scoring1214000origination_fee_amount</v>
      </c>
    </row>
    <row ht="15" r="1272" spans="1:11" x14ac:dyDescent="0.25">
      <c r="A1272" s="11" t="str">
        <f>0</f>
        <v>      "apr": 0.3599,</v>
      </c>
      <c r="B1272" s="8"/>
      <c r="C1272" s="8" t="str">
        <f si="154" t="shared"/>
        <v>"apr": 0.3599,</v>
      </c>
      <c r="D1272" s="8" t="str">
        <f si="157" t="shared"/>
        <v>"apr": 0.3599,</v>
      </c>
      <c r="E1272" s="5" t="str">
        <f si="155" t="shared"/>
        <v>apr</v>
      </c>
      <c r="F1272" s="5" t="str">
        <f si="156" t="shared"/>
        <v>0.3599</v>
      </c>
      <c r="H1272" s="5" t="str">
        <f si="151" t="shared"/>
        <v>Scoring</v>
      </c>
      <c r="I1272" s="5" t="str">
        <f si="152" t="shared"/>
        <v>12</v>
      </c>
      <c r="J1272" s="5" t="str">
        <f si="153" t="shared"/>
        <v>14000</v>
      </c>
      <c r="K1272" s="5" t="str">
        <f si="150" t="shared"/>
        <v>Scoring1214000apr</v>
      </c>
    </row>
    <row ht="15" r="1273" spans="1:11" x14ac:dyDescent="0.25">
      <c r="A1273" s="11" t="str">
        <f>0</f>
        <v>      "monthly_payment": 1255.71,</v>
      </c>
      <c r="B1273" s="8"/>
      <c r="C1273" s="8" t="str">
        <f si="154" t="shared"/>
        <v>"monthly_payment": 1406.4,</v>
      </c>
      <c r="D1273" s="8" t="str">
        <f si="157" t="shared"/>
        <v>"monthly_payment": 1406.4,</v>
      </c>
      <c r="E1273" s="5" t="str">
        <f si="155" t="shared"/>
        <v>monthly_payment</v>
      </c>
      <c r="F1273" s="5" t="str">
        <f si="156" t="shared"/>
        <v>1406.4</v>
      </c>
      <c r="H1273" s="5" t="str">
        <f si="151" t="shared"/>
        <v>Scoring</v>
      </c>
      <c r="I1273" s="5" t="str">
        <f si="152" t="shared"/>
        <v>12</v>
      </c>
      <c r="J1273" s="5" t="str">
        <f si="153" t="shared"/>
        <v>14000</v>
      </c>
      <c r="K1273" s="5" t="str">
        <f si="150" t="shared"/>
        <v>Scoring1214000monthly_payment</v>
      </c>
    </row>
    <row ht="15" r="1274" spans="1:11" x14ac:dyDescent="0.25">
      <c r="A1274" s="11" t="str">
        <f>0</f>
        <v>      "term": 12,</v>
      </c>
      <c r="B1274" s="8"/>
      <c r="C1274" s="8" t="str">
        <f si="154" t="shared"/>
        <v>"term": 12,</v>
      </c>
      <c r="D1274" s="8" t="str">
        <f si="157" t="shared"/>
        <v>"term": 12,</v>
      </c>
      <c r="E1274" s="5" t="str">
        <f si="155" t="shared"/>
        <v>term</v>
      </c>
      <c r="F1274" s="5" t="str">
        <f si="156" t="shared"/>
        <v>12</v>
      </c>
      <c r="H1274" s="5" t="str">
        <f si="151" t="shared"/>
        <v>Scoring</v>
      </c>
      <c r="I1274" s="5" t="str">
        <f si="152" t="shared"/>
        <v>12</v>
      </c>
      <c r="J1274" s="5" t="str">
        <f si="153" t="shared"/>
        <v>14000</v>
      </c>
      <c r="K1274" s="5" t="str">
        <f si="150" t="shared"/>
        <v>Scoring1214000term</v>
      </c>
    </row>
    <row ht="15" r="1275" spans="1:11" x14ac:dyDescent="0.25">
      <c r="A1275" s="11" t="str">
        <f>0</f>
        <v>      "maximum_post_loan_detni": 0.5,</v>
      </c>
      <c r="B1275" s="8"/>
      <c r="C1275" s="8" t="str">
        <f si="154" t="shared"/>
        <v>"maximum_post_loan_detni": 0.5,</v>
      </c>
      <c r="D1275" s="8" t="str">
        <f si="157" t="shared"/>
        <v>"maximum_post_loan_detni": 0.5,</v>
      </c>
      <c r="E1275" s="5" t="str">
        <f si="155" t="shared"/>
        <v>maximum_post_loan_detni</v>
      </c>
      <c r="F1275" s="5" t="str">
        <f si="156" t="shared"/>
        <v>0.5</v>
      </c>
      <c r="H1275" s="5" t="str">
        <f si="151" t="shared"/>
        <v>Scoring</v>
      </c>
      <c r="I1275" s="5" t="str">
        <f si="152" t="shared"/>
        <v>12</v>
      </c>
      <c r="J1275" s="5" t="str">
        <f si="153" t="shared"/>
        <v>14000</v>
      </c>
      <c r="K1275" s="5" t="str">
        <f si="150" t="shared"/>
        <v>Scoring1214000maximum_post_loan_detni</v>
      </c>
    </row>
    <row ht="15" r="1276" spans="1:11" x14ac:dyDescent="0.25">
      <c r="A1276" s="11" t="str">
        <f>0</f>
        <v>      "post_loan_debt_to_income": 0.6013704,</v>
      </c>
      <c r="B1276" s="8"/>
      <c r="C1276" s="8" t="str">
        <f si="154" t="shared"/>
        <v>"post_loan_debt_to_income": 0.36906,</v>
      </c>
      <c r="D1276" s="8" t="str">
        <f si="157" t="shared"/>
        <v>"post_loan_debt_to_income": 0.36906,</v>
      </c>
      <c r="E1276" s="5" t="str">
        <f si="155" t="shared"/>
        <v>post_loan_debt_to_income</v>
      </c>
      <c r="F1276" s="5" t="str">
        <f si="156" t="shared"/>
        <v>0.36906</v>
      </c>
      <c r="H1276" s="5" t="str">
        <f si="151" t="shared"/>
        <v>Scoring</v>
      </c>
      <c r="I1276" s="5" t="str">
        <f si="152" t="shared"/>
        <v>12</v>
      </c>
      <c r="J1276" s="5" t="str">
        <f si="153" t="shared"/>
        <v>14000</v>
      </c>
      <c r="K1276" s="5" t="str">
        <f si="150" t="shared"/>
        <v>Scoring1214000post_loan_debt_to_income</v>
      </c>
    </row>
    <row ht="15" r="1277" spans="1:11" x14ac:dyDescent="0.25">
      <c r="A1277" s="11" t="str">
        <f>0</f>
        <v>      "post_loan_debt_and_expenses_to_net_income": 0.9051416470588235,</v>
      </c>
      <c r="B1277" s="8"/>
      <c r="C1277" s="8" t="str">
        <f si="154" t="shared"/>
        <v>"post_loan_debt_and_expenses_to_net_income": 0.67208,</v>
      </c>
      <c r="D1277" s="8" t="str">
        <f si="157" t="shared"/>
        <v>"post_loan_debt_and_expenses_to_net_income": 0.67208,</v>
      </c>
      <c r="E1277" s="5" t="str">
        <f si="155" t="shared"/>
        <v>post_loan_debt_and_expenses_to_net_income</v>
      </c>
      <c r="F1277" s="5" t="str">
        <f si="156" t="shared"/>
        <v>0.67208</v>
      </c>
      <c r="H1277" s="5" t="str">
        <f si="151" t="shared"/>
        <v>Scoring</v>
      </c>
      <c r="I1277" s="5" t="str">
        <f si="152" t="shared"/>
        <v>12</v>
      </c>
      <c r="J1277" s="5" t="str">
        <f si="153" t="shared"/>
        <v>14000</v>
      </c>
      <c r="K1277" s="5" t="str">
        <f si="150" t="shared"/>
        <v>Scoring1214000post_loan_debt_and_expenses_to_net_income</v>
      </c>
    </row>
    <row ht="15" r="1278" spans="1:11" x14ac:dyDescent="0.25">
      <c r="A1278" s="11" t="str">
        <f>0</f>
        <v>      "post_loan_debt_to_net_income": 0.7074945882352941,</v>
      </c>
      <c r="B1278" s="8"/>
      <c r="C1278" s="8" t="str">
        <f si="154" t="shared"/>
        <v>"post_loan_debt_to_net_income": 0.49208,</v>
      </c>
      <c r="D1278" s="8" t="str">
        <f si="157" t="shared"/>
        <v>"post_loan_debt_to_net_income": 0.49208,</v>
      </c>
      <c r="E1278" s="5" t="str">
        <f si="155" t="shared"/>
        <v>post_loan_debt_to_net_income</v>
      </c>
      <c r="F1278" s="5" t="str">
        <f si="156" t="shared"/>
        <v>0.49208</v>
      </c>
      <c r="H1278" s="5" t="str">
        <f si="151" t="shared"/>
        <v>Scoring</v>
      </c>
      <c r="I1278" s="5" t="str">
        <f si="152" t="shared"/>
        <v>12</v>
      </c>
      <c r="J1278" s="5" t="str">
        <f si="153" t="shared"/>
        <v>14000</v>
      </c>
      <c r="K1278" s="5" t="str">
        <f si="150" t="shared"/>
        <v>Scoring1214000post_loan_debt_to_net_income</v>
      </c>
    </row>
    <row ht="15" r="1279" spans="1:11" x14ac:dyDescent="0.25">
      <c r="A1279" s="11" t="str">
        <f>0</f>
        <v>      "default_interest_rate": 0.3599,</v>
      </c>
      <c r="B1279" s="8"/>
      <c r="C1279" s="8" t="str">
        <f si="154" t="shared"/>
        <v>"default_interest_rate": 0.3599,</v>
      </c>
      <c r="D1279" s="8" t="str">
        <f si="157" t="shared"/>
        <v>"default_interest_rate": 0.3599,</v>
      </c>
      <c r="E1279" s="5" t="str">
        <f si="155" t="shared"/>
        <v>default_interest_rate</v>
      </c>
      <c r="F1279" s="5" t="str">
        <f si="156" t="shared"/>
        <v>0.3599</v>
      </c>
      <c r="H1279" s="5" t="str">
        <f si="151" t="shared"/>
        <v>Scoring</v>
      </c>
      <c r="I1279" s="5" t="str">
        <f si="152" t="shared"/>
        <v>12</v>
      </c>
      <c r="J1279" s="5" t="str">
        <f si="153" t="shared"/>
        <v>14000</v>
      </c>
      <c r="K1279" s="5" t="str">
        <f si="150" t="shared"/>
        <v>Scoring1214000default_interest_rate</v>
      </c>
    </row>
    <row ht="15" r="1280" spans="1:11" x14ac:dyDescent="0.25">
      <c r="A1280" s="11" t="str">
        <f>0</f>
        <v>      "default_apr": 0.3599,</v>
      </c>
      <c r="B1280" s="8"/>
      <c r="C1280" s="8" t="str">
        <f si="154" t="shared"/>
        <v>"default_apr": 0.3599,</v>
      </c>
      <c r="D1280" s="8" t="str">
        <f si="157" t="shared"/>
        <v>"default_apr": 0.3599,</v>
      </c>
      <c r="E1280" s="5" t="str">
        <f si="155" t="shared"/>
        <v>default_apr</v>
      </c>
      <c r="F1280" s="5" t="str">
        <f si="156" t="shared"/>
        <v>0.3599</v>
      </c>
      <c r="H1280" s="5" t="str">
        <f si="151" t="shared"/>
        <v>Scoring</v>
      </c>
      <c r="I1280" s="5" t="str">
        <f si="152" t="shared"/>
        <v>12</v>
      </c>
      <c r="J1280" s="5" t="str">
        <f si="153" t="shared"/>
        <v>14000</v>
      </c>
      <c r="K1280" s="5" t="str">
        <f si="150" t="shared"/>
        <v>Scoring1214000default_apr</v>
      </c>
    </row>
    <row ht="15" r="1281" spans="1:11" x14ac:dyDescent="0.25">
      <c r="A1281" s="11" t="str">
        <f>0</f>
        <v>      "default_monthly_payment": 1255.71,</v>
      </c>
      <c r="B1281" s="8"/>
      <c r="C1281" s="8" t="str">
        <f si="154" t="shared"/>
        <v>"default_monthly_payment": 1406.4,</v>
      </c>
      <c r="D1281" s="8" t="str">
        <f si="157" t="shared"/>
        <v>"default_monthly_payment": 1406.4,</v>
      </c>
      <c r="E1281" s="5" t="str">
        <f si="155" t="shared"/>
        <v>default_monthly_payment</v>
      </c>
      <c r="F1281" s="5" t="str">
        <f si="156" t="shared"/>
        <v>1406.4</v>
      </c>
      <c r="H1281" s="5" t="str">
        <f si="151" t="shared"/>
        <v>Scoring</v>
      </c>
      <c r="I1281" s="5" t="str">
        <f si="152" t="shared"/>
        <v>12</v>
      </c>
      <c r="J1281" s="5" t="str">
        <f si="153" t="shared"/>
        <v>14000</v>
      </c>
      <c r="K1281" s="5" t="str">
        <f si="150" t="shared"/>
        <v>Scoring1214000default_monthly_payment</v>
      </c>
    </row>
    <row ht="15" r="1282" spans="1:11" x14ac:dyDescent="0.25">
      <c r="A1282" s="11" t="str">
        <f>0</f>
        <v>      "pricing_grade": "Grade E",</v>
      </c>
      <c r="B1282" s="8"/>
      <c r="C1282" s="8" t="str">
        <f si="154" t="shared"/>
        <v>"marginal_offer": 2500,</v>
      </c>
      <c r="D1282" s="8" t="str">
        <f si="157" t="shared"/>
        <v>"marginal_offer": 2500,</v>
      </c>
      <c r="E1282" s="5" t="str">
        <f si="155" t="shared"/>
        <v>marginal_offer</v>
      </c>
      <c r="F1282" s="5" t="str">
        <f si="156" t="shared"/>
        <v>2500</v>
      </c>
      <c r="H1282" s="5" t="str">
        <f si="151" t="shared"/>
        <v>Scoring</v>
      </c>
      <c r="I1282" s="5" t="str">
        <f si="152" t="shared"/>
        <v>12</v>
      </c>
      <c r="J1282" s="5" t="str">
        <f si="153" t="shared"/>
        <v>14000</v>
      </c>
      <c r="K1282" s="5" t="str">
        <f si="150" t="shared"/>
        <v>Scoring1214000marginal_offer</v>
      </c>
    </row>
    <row ht="15" r="1283" spans="1:11" x14ac:dyDescent="0.25">
      <c r="A1283" s="11" t="str">
        <f>0</f>
        <v>      "marginal_offer": 0,</v>
      </c>
      <c r="B1283" s="8"/>
      <c r="C1283" s="8" t="str">
        <f si="154" t="shared"/>
        <v>"applicant": "5d86a12d252a3503df29a75a",</v>
      </c>
      <c r="D1283" s="8" t="str">
        <f si="157" t="shared"/>
        <v>"applicant": "5d86a12d252a3503df29a75a",</v>
      </c>
      <c r="E1283" s="5" t="str">
        <f si="155" t="shared"/>
        <v>applicant</v>
      </c>
      <c r="F1283" s="5" t="str">
        <f si="156" t="shared"/>
        <v>5d86a12d252a3503df29a75a</v>
      </c>
      <c r="H1283" s="5" t="str">
        <f si="151" t="shared"/>
        <v>Scoring</v>
      </c>
      <c r="I1283" s="5" t="str">
        <f si="152" t="shared"/>
        <v/>
      </c>
      <c r="J1283" s="5" t="str">
        <f si="153" t="shared"/>
        <v/>
      </c>
      <c r="K1283" s="5" t="str">
        <f si="150" t="shared"/>
        <v>Scoringapplicant</v>
      </c>
    </row>
    <row ht="15" r="1284" spans="1:11" x14ac:dyDescent="0.25">
      <c r="A1284" s="11" t="str">
        <f>0</f>
        <v>      "payment_to_income": 0.7889277486910994,</v>
      </c>
      <c r="B1284" s="8"/>
      <c r="C1284" s="8" t="str">
        <f si="154" t="shared"/>
        <v>"product": "58f52e87924ecefde2ce3293"</v>
      </c>
      <c r="D1284" s="8" t="str">
        <f si="157" t="shared"/>
        <v>"product": "58f52e87924ecefde2ce3293"</v>
      </c>
      <c r="E1284" s="5" t="str">
        <f si="155" t="shared"/>
        <v>product</v>
      </c>
      <c r="F1284" s="5" t="str">
        <f si="156" t="shared"/>
        <v>58f52e87924ecefde2ce3293</v>
      </c>
      <c r="H1284" s="5" t="str">
        <f si="151" t="shared"/>
        <v>Scoring</v>
      </c>
      <c r="I1284" s="5" t="str">
        <f si="152" t="shared"/>
        <v/>
      </c>
      <c r="J1284" s="5" t="str">
        <f si="153" t="shared"/>
        <v/>
      </c>
      <c r="K1284" s="5" t="str">
        <f si="150" t="shared"/>
        <v>Scoringproduct</v>
      </c>
    </row>
    <row ht="15" r="1285" spans="1:11" x14ac:dyDescent="0.25">
      <c r="A1285" s="11" t="str">
        <f>0</f>
        <v>      "applicant": "5efa0973f3df2b0491a21f02",</v>
      </c>
      <c r="B1285" s="8"/>
      <c r="C1285" s="8" t="str">
        <f si="154" t="shared"/>
        <v/>
      </c>
      <c r="D1285" s="8" t="str">
        <f si="157" t="shared"/>
        <v/>
      </c>
      <c r="E1285" s="5" t="str">
        <f si="155" t="shared"/>
        <v/>
      </c>
      <c r="F1285" s="5" t="str">
        <f si="156" t="shared"/>
        <v/>
      </c>
      <c r="H1285" s="5" t="str">
        <f si="151" t="shared"/>
        <v>Scoring</v>
      </c>
      <c r="I1285" s="5" t="str">
        <f si="152" t="shared"/>
        <v/>
      </c>
      <c r="J1285" s="5" t="str">
        <f si="153" t="shared"/>
        <v/>
      </c>
      <c r="K1285" s="5" t="str">
        <f si="150" t="shared"/>
        <v>Scoring</v>
      </c>
    </row>
    <row ht="15" r="1286" spans="1:11" x14ac:dyDescent="0.25">
      <c r="A1286" s="11" t="str">
        <f>0</f>
        <v>      "product": "58f52e87924ecefde2ce3293"</v>
      </c>
      <c r="B1286" s="8"/>
      <c r="C1286" s="8" t="str">
        <f si="154" t="shared"/>
        <v/>
      </c>
      <c r="D1286" s="8" t="str">
        <f si="157" t="shared"/>
        <v/>
      </c>
      <c r="E1286" s="5" t="str">
        <f si="155" t="shared"/>
        <v/>
      </c>
      <c r="F1286" s="5" t="str">
        <f si="156" t="shared"/>
        <v/>
      </c>
      <c r="H1286" s="5" t="str">
        <f si="151" t="shared"/>
        <v>Scoring</v>
      </c>
      <c r="I1286" s="5" t="str">
        <f si="152" t="shared"/>
        <v/>
      </c>
      <c r="J1286" s="5" t="str">
        <f si="153" t="shared"/>
        <v/>
      </c>
      <c r="K1286" s="5" t="str">
        <f si="150" t="shared"/>
        <v>Scoring</v>
      </c>
    </row>
    <row ht="15" r="1287" spans="1:11" x14ac:dyDescent="0.25">
      <c r="A1287" s="11" t="str">
        <f>0</f>
        <v>    },</v>
      </c>
      <c r="B1287" s="8"/>
      <c r="C1287" s="8" t="str">
        <f si="154" t="shared"/>
        <v>"model_code": "individual-credit-engine-mariner-12-month",</v>
      </c>
      <c r="D1287" s="8" t="str">
        <f si="157" t="shared"/>
        <v>"model_code": "individual-credit-engine-mariner-12-month",</v>
      </c>
      <c r="E1287" s="5" t="str">
        <f si="155" t="shared"/>
        <v>model_code</v>
      </c>
      <c r="F1287" s="5" t="str">
        <f si="156" t="shared"/>
        <v>individual-credit-engine-mariner-12-month</v>
      </c>
      <c r="H1287" s="5" t="str">
        <f si="151" t="shared"/>
        <v>Scoring</v>
      </c>
      <c r="I1287" s="5" t="str">
        <f si="152" t="shared"/>
        <v>12</v>
      </c>
      <c r="J1287" s="5" t="str">
        <f si="153" t="shared"/>
        <v>14500</v>
      </c>
      <c r="K1287" s="5" t="str">
        <f si="150" t="shared"/>
        <v>Scoring1214500model_code</v>
      </c>
    </row>
    <row ht="15" r="1288" spans="1:11" x14ac:dyDescent="0.25">
      <c r="A1288" s="11" t="str">
        <f>0</f>
        <v>    {</v>
      </c>
      <c r="B1288" s="8"/>
      <c r="C1288" s="8" t="str">
        <f si="154" t="shared"/>
        <v>"amount_available": false,</v>
      </c>
      <c r="D1288" s="8" t="str">
        <f si="157" t="shared"/>
        <v>"amount_available": false,</v>
      </c>
      <c r="E1288" s="5" t="str">
        <f si="155" t="shared"/>
        <v>amount_available</v>
      </c>
      <c r="F1288" s="5" t="str">
        <f si="156" t="shared"/>
        <v>false</v>
      </c>
      <c r="H1288" s="5" t="str">
        <f si="151" t="shared"/>
        <v>Scoring</v>
      </c>
      <c r="I1288" s="5" t="str">
        <f si="152" t="shared"/>
        <v>12</v>
      </c>
      <c r="J1288" s="5" t="str">
        <f si="153" t="shared"/>
        <v>14500</v>
      </c>
      <c r="K1288" s="5" t="str">
        <f si="150" t="shared"/>
        <v>Scoring1214500amount_available</v>
      </c>
    </row>
    <row ht="15" r="1289" spans="1:11" x14ac:dyDescent="0.25">
      <c r="A1289" s="11" t="str">
        <f>0</f>
        <v>      "model_code": "individual-credit-engine-mariner-12-month",</v>
      </c>
      <c r="B1289" s="8"/>
      <c r="C1289" s="8" t="str">
        <f si="154" t="shared"/>
        <v>"cosigner_required": false,</v>
      </c>
      <c r="D1289" s="8" t="str">
        <f si="157" t="shared"/>
        <v>"cosigner_required": false,</v>
      </c>
      <c r="E1289" s="5" t="str">
        <f si="155" t="shared"/>
        <v>cosigner_required</v>
      </c>
      <c r="F1289" s="5" t="str">
        <f si="156" t="shared"/>
        <v>false</v>
      </c>
      <c r="H1289" s="5" t="str">
        <f si="151" t="shared"/>
        <v>Scoring</v>
      </c>
      <c r="I1289" s="5" t="str">
        <f si="152" t="shared"/>
        <v>12</v>
      </c>
      <c r="J1289" s="5" t="str">
        <f si="153" t="shared"/>
        <v>14500</v>
      </c>
      <c r="K1289" s="5" t="str">
        <f si="150" t="shared"/>
        <v>Scoring1214500cosigner_required</v>
      </c>
    </row>
    <row ht="15" r="1290" spans="1:11" x14ac:dyDescent="0.25">
      <c r="A1290" s="11" t="str">
        <f>0</f>
        <v>      "amount_available": false,</v>
      </c>
      <c r="B1290" s="8"/>
      <c r="C1290" s="8" t="str">
        <f si="154" t="shared"/>
        <v>"apr_maximum": null,</v>
      </c>
      <c r="D1290" s="8" t="str">
        <f si="157" t="shared"/>
        <v>"apr_maximum": null,</v>
      </c>
      <c r="E1290" s="5" t="str">
        <f si="155" t="shared"/>
        <v>apr_maximum</v>
      </c>
      <c r="F1290" s="5" t="str">
        <f si="156" t="shared"/>
        <v>null</v>
      </c>
      <c r="H1290" s="5" t="str">
        <f si="151" t="shared"/>
        <v>Scoring</v>
      </c>
      <c r="I1290" s="5" t="str">
        <f si="152" t="shared"/>
        <v>12</v>
      </c>
      <c r="J1290" s="5" t="str">
        <f si="153" t="shared"/>
        <v>14500</v>
      </c>
      <c r="K1290" s="5" t="str">
        <f si="150" t="shared"/>
        <v>Scoring1214500apr_maximum</v>
      </c>
    </row>
    <row ht="15" r="1291" spans="1:11" x14ac:dyDescent="0.25">
      <c r="A1291" s="11" t="str">
        <f>0</f>
        <v>      "cosigner_required": false,</v>
      </c>
      <c r="B1291" s="8"/>
      <c r="C1291" s="8" t="str">
        <f si="154" t="shared"/>
        <v>"loan_amount_minimum": null,</v>
      </c>
      <c r="D1291" s="8" t="str">
        <f si="157" t="shared"/>
        <v>"loan_amount_minimum": null,</v>
      </c>
      <c r="E1291" s="5" t="str">
        <f si="155" t="shared"/>
        <v>loan_amount_minimum</v>
      </c>
      <c r="F1291" s="5" t="str">
        <f si="156" t="shared"/>
        <v>null</v>
      </c>
      <c r="H1291" s="5" t="str">
        <f si="151" t="shared"/>
        <v>Scoring</v>
      </c>
      <c r="I1291" s="5" t="str">
        <f si="152" t="shared"/>
        <v>12</v>
      </c>
      <c r="J1291" s="5" t="str">
        <f si="153" t="shared"/>
        <v>14500</v>
      </c>
      <c r="K1291" s="5" t="str">
        <f si="150" t="shared"/>
        <v>Scoring1214500loan_amount_minimum</v>
      </c>
    </row>
    <row ht="15" r="1292" spans="1:11" x14ac:dyDescent="0.25">
      <c r="A1292" s="11" t="str">
        <f>0</f>
        <v>      "apr_maximum": null,</v>
      </c>
      <c r="B1292" s="8"/>
      <c r="C1292" s="8" t="str">
        <f si="154" t="shared"/>
        <v>"credit_bureau_fico_score_loan_amount_cap": null,</v>
      </c>
      <c r="D1292" s="8" t="str">
        <f si="157" t="shared"/>
        <v>"credit_bureau_fico_score_loan_amount_cap": null,</v>
      </c>
      <c r="E1292" s="5" t="str">
        <f si="155" t="shared"/>
        <v>credit_bureau_fico_score_loan_amount_cap</v>
      </c>
      <c r="F1292" s="5" t="str">
        <f si="156" t="shared"/>
        <v>null</v>
      </c>
      <c r="H1292" s="5" t="str">
        <f si="151" t="shared"/>
        <v>Scoring</v>
      </c>
      <c r="I1292" s="5" t="str">
        <f si="152" t="shared"/>
        <v>12</v>
      </c>
      <c r="J1292" s="5" t="str">
        <f si="153" t="shared"/>
        <v>14500</v>
      </c>
      <c r="K1292" s="5" t="str">
        <f si="150" t="shared"/>
        <v>Scoring1214500credit_bureau_fico_score_loan_amount_cap</v>
      </c>
    </row>
    <row ht="15" r="1293" spans="1:11" x14ac:dyDescent="0.25">
      <c r="A1293" s="11" t="str">
        <f>0</f>
        <v>      "loan_amount_minimum": null,</v>
      </c>
      <c r="B1293" s="8"/>
      <c r="C1293" s="8" t="str">
        <f si="154" t="shared"/>
        <v>"full_score": 125,</v>
      </c>
      <c r="D1293" s="8" t="str">
        <f si="157" t="shared"/>
        <v>"full_score": 125,</v>
      </c>
      <c r="E1293" s="5" t="str">
        <f si="155" t="shared"/>
        <v>full_score</v>
      </c>
      <c r="F1293" s="5" t="str">
        <f si="156" t="shared"/>
        <v>125</v>
      </c>
      <c r="H1293" s="5" t="str">
        <f si="151" t="shared"/>
        <v>Scoring</v>
      </c>
      <c r="I1293" s="5" t="str">
        <f si="152" t="shared"/>
        <v>12</v>
      </c>
      <c r="J1293" s="5" t="str">
        <f si="153" t="shared"/>
        <v>14500</v>
      </c>
      <c r="K1293" s="5" t="str">
        <f si="150" t="shared"/>
        <v>Scoring1214500full_score</v>
      </c>
    </row>
    <row ht="15" r="1294" spans="1:11" x14ac:dyDescent="0.25">
      <c r="A1294" s="11" t="str">
        <f>0</f>
        <v>      "credit_bureau_fico_score_loan_amount_cap": null,</v>
      </c>
      <c r="B1294" s="8"/>
      <c r="C1294" s="8" t="str">
        <f si="154" t="shared"/>
        <v>"loan_amount": 14500,</v>
      </c>
      <c r="D1294" s="8" t="str">
        <f si="157" t="shared"/>
        <v>"loan_amount": 14500,</v>
      </c>
      <c r="E1294" s="5" t="str">
        <f si="155" t="shared"/>
        <v>loan_amount</v>
      </c>
      <c r="F1294" s="5" t="str">
        <f si="156" t="shared"/>
        <v>14500</v>
      </c>
      <c r="H1294" s="5" t="str">
        <f si="151" t="shared"/>
        <v>Scoring</v>
      </c>
      <c r="I1294" s="5" t="str">
        <f si="152" t="shared"/>
        <v>12</v>
      </c>
      <c r="J1294" s="5" t="str">
        <f si="153" t="shared"/>
        <v>14500</v>
      </c>
      <c r="K1294" s="5" t="str">
        <f si="150" t="shared"/>
        <v>Scoring1214500loan_amount</v>
      </c>
    </row>
    <row ht="15" r="1295" spans="1:11" x14ac:dyDescent="0.25">
      <c r="A1295" s="11" t="str">
        <f>0</f>
        <v>      "full_score": 174,</v>
      </c>
      <c r="B1295" s="8"/>
      <c r="C1295" s="8" t="str">
        <f si="154" t="shared"/>
        <v>"annual_interest_rate": 0.3599,</v>
      </c>
      <c r="D1295" s="8" t="str">
        <f si="157" t="shared"/>
        <v>"annual_interest_rate": 0.3599,</v>
      </c>
      <c r="E1295" s="5" t="str">
        <f si="155" t="shared"/>
        <v>annual_interest_rate</v>
      </c>
      <c r="F1295" s="5" t="str">
        <f si="156" t="shared"/>
        <v>0.3599</v>
      </c>
      <c r="H1295" s="5" t="str">
        <f si="151" t="shared"/>
        <v>Scoring</v>
      </c>
      <c r="I1295" s="5" t="str">
        <f si="152" t="shared"/>
        <v>12</v>
      </c>
      <c r="J1295" s="5" t="str">
        <f si="153" t="shared"/>
        <v>14500</v>
      </c>
      <c r="K1295" s="5" t="str">
        <f si="150" t="shared"/>
        <v>Scoring1214500annual_interest_rate</v>
      </c>
    </row>
    <row ht="15" r="1296" spans="1:11" x14ac:dyDescent="0.25">
      <c r="A1296" s="11" t="str">
        <f>0</f>
        <v>      "loan_amount": 13000,</v>
      </c>
      <c r="B1296" s="8"/>
      <c r="C1296" s="8" t="str">
        <f si="154" t="shared"/>
        <v>"origination_fee_rate": 0,</v>
      </c>
      <c r="D1296" s="8" t="str">
        <f si="157" t="shared"/>
        <v>"origination_fee_rate": 0,</v>
      </c>
      <c r="E1296" s="5" t="str">
        <f si="155" t="shared"/>
        <v>origination_fee_rate</v>
      </c>
      <c r="F1296" s="5" t="str">
        <f si="156" t="shared"/>
        <v>0</v>
      </c>
      <c r="H1296" s="5" t="str">
        <f si="151" t="shared"/>
        <v>Scoring</v>
      </c>
      <c r="I1296" s="5" t="str">
        <f si="152" t="shared"/>
        <v>12</v>
      </c>
      <c r="J1296" s="5" t="str">
        <f si="153" t="shared"/>
        <v>14500</v>
      </c>
      <c r="K1296" s="5" t="str">
        <f si="150" t="shared"/>
        <v>Scoring1214500origination_fee_rate</v>
      </c>
    </row>
    <row ht="15" r="1297" spans="1:11" x14ac:dyDescent="0.25">
      <c r="A1297" s="11" t="str">
        <f>0</f>
        <v>      "annual_interest_rate": 0.3599,</v>
      </c>
      <c r="B1297" s="8"/>
      <c r="C1297" s="8" t="str">
        <f si="154" t="shared"/>
        <v>"origination_fee_amount": 0,</v>
      </c>
      <c r="D1297" s="8" t="str">
        <f si="157" t="shared"/>
        <v>"origination_fee_amount": 0,</v>
      </c>
      <c r="E1297" s="5" t="str">
        <f si="155" t="shared"/>
        <v>origination_fee_amount</v>
      </c>
      <c r="F1297" s="5" t="str">
        <f si="156" t="shared"/>
        <v>0</v>
      </c>
      <c r="H1297" s="5" t="str">
        <f si="151" t="shared"/>
        <v>Scoring</v>
      </c>
      <c r="I1297" s="5" t="str">
        <f si="152" t="shared"/>
        <v>12</v>
      </c>
      <c r="J1297" s="5" t="str">
        <f si="153" t="shared"/>
        <v>14500</v>
      </c>
      <c r="K1297" s="5" t="str">
        <f si="150" t="shared"/>
        <v>Scoring1214500origination_fee_amount</v>
      </c>
    </row>
    <row ht="15" r="1298" spans="1:11" x14ac:dyDescent="0.25">
      <c r="A1298" s="11" t="str">
        <f>0</f>
        <v>      "origination_fee_rate": 0,</v>
      </c>
      <c r="B1298" s="8"/>
      <c r="C1298" s="8" t="str">
        <f si="154" t="shared"/>
        <v>"apr": 0.3599,</v>
      </c>
      <c r="D1298" s="8" t="str">
        <f si="157" t="shared"/>
        <v>"apr": 0.3599,</v>
      </c>
      <c r="E1298" s="5" t="str">
        <f si="155" t="shared"/>
        <v>apr</v>
      </c>
      <c r="F1298" s="5" t="str">
        <f si="156" t="shared"/>
        <v>0.3599</v>
      </c>
      <c r="H1298" s="5" t="str">
        <f si="151" t="shared"/>
        <v>Scoring</v>
      </c>
      <c r="I1298" s="5" t="str">
        <f si="152" t="shared"/>
        <v>12</v>
      </c>
      <c r="J1298" s="5" t="str">
        <f si="153" t="shared"/>
        <v>14500</v>
      </c>
      <c r="K1298" s="5" t="str">
        <f si="150" t="shared"/>
        <v>Scoring1214500apr</v>
      </c>
    </row>
    <row ht="15" r="1299" spans="1:11" x14ac:dyDescent="0.25">
      <c r="A1299" s="11" t="str">
        <f>0</f>
        <v>      "origination_fee_amount": 0,</v>
      </c>
      <c r="B1299" s="8"/>
      <c r="C1299" s="8" t="str">
        <f si="154" t="shared"/>
        <v>"monthly_payment": 1456.63,</v>
      </c>
      <c r="D1299" s="8" t="str">
        <f si="157" t="shared"/>
        <v>"monthly_payment": 1456.63,</v>
      </c>
      <c r="E1299" s="5" t="str">
        <f si="155" t="shared"/>
        <v>monthly_payment</v>
      </c>
      <c r="F1299" s="5" t="str">
        <f si="156" t="shared"/>
        <v>1456.63</v>
      </c>
      <c r="H1299" s="5" t="str">
        <f si="151" t="shared"/>
        <v>Scoring</v>
      </c>
      <c r="I1299" s="5" t="str">
        <f si="152" t="shared"/>
        <v>12</v>
      </c>
      <c r="J1299" s="5" t="str">
        <f si="153" t="shared"/>
        <v>14500</v>
      </c>
      <c r="K1299" s="5" t="str">
        <f si="150" t="shared"/>
        <v>Scoring1214500monthly_payment</v>
      </c>
    </row>
    <row ht="15" r="1300" spans="1:11" x14ac:dyDescent="0.25">
      <c r="A1300" s="11" t="str">
        <f>0</f>
        <v>      "apr": 0.3599,</v>
      </c>
      <c r="B1300" s="8"/>
      <c r="C1300" s="8" t="str">
        <f si="154" t="shared"/>
        <v>"term": 12,</v>
      </c>
      <c r="D1300" s="8" t="str">
        <f si="157" t="shared"/>
        <v>"term": 12,</v>
      </c>
      <c r="E1300" s="5" t="str">
        <f si="155" t="shared"/>
        <v>term</v>
      </c>
      <c r="F1300" s="5" t="str">
        <f si="156" t="shared"/>
        <v>12</v>
      </c>
      <c r="H1300" s="5" t="str">
        <f si="151" t="shared"/>
        <v>Scoring</v>
      </c>
      <c r="I1300" s="5" t="str">
        <f si="152" t="shared"/>
        <v>12</v>
      </c>
      <c r="J1300" s="5" t="str">
        <f si="153" t="shared"/>
        <v>14500</v>
      </c>
      <c r="K1300" s="5" t="str">
        <f si="150" t="shared"/>
        <v>Scoring1214500term</v>
      </c>
    </row>
    <row ht="15" r="1301" spans="1:11" x14ac:dyDescent="0.25">
      <c r="A1301" s="11" t="str">
        <f>0</f>
        <v>      "monthly_payment": 1305.94,</v>
      </c>
      <c r="B1301" s="8"/>
      <c r="C1301" s="8" t="str">
        <f si="154" t="shared"/>
        <v>"maximum_post_loan_detni": 0.5,</v>
      </c>
      <c r="D1301" s="8" t="str">
        <f si="157" t="shared"/>
        <v>"maximum_post_loan_detni": 0.5,</v>
      </c>
      <c r="E1301" s="5" t="str">
        <f si="155" t="shared"/>
        <v>maximum_post_loan_detni</v>
      </c>
      <c r="F1301" s="5" t="str">
        <f si="156" t="shared"/>
        <v>0.5</v>
      </c>
      <c r="H1301" s="5" t="str">
        <f si="151" t="shared"/>
        <v>Scoring</v>
      </c>
      <c r="I1301" s="5" t="str">
        <f si="152" t="shared"/>
        <v>12</v>
      </c>
      <c r="J1301" s="5" t="str">
        <f si="153" t="shared"/>
        <v>14500</v>
      </c>
      <c r="K1301" s="5" t="str">
        <f si="150" t="shared"/>
        <v>Scoring1214500maximum_post_loan_detni</v>
      </c>
    </row>
    <row ht="15" r="1302" spans="1:11" x14ac:dyDescent="0.25">
      <c r="A1302" s="11" t="str">
        <f>0</f>
        <v>      "term": 12,</v>
      </c>
      <c r="B1302" s="8"/>
      <c r="C1302" s="8" t="str">
        <f si="154" t="shared"/>
        <v>"post_loan_debt_to_income": 0.3765945,</v>
      </c>
      <c r="D1302" s="8" t="str">
        <f si="157" t="shared"/>
        <v>"post_loan_debt_to_income": 0.3765945,</v>
      </c>
      <c r="E1302" s="5" t="str">
        <f si="155" t="shared"/>
        <v>post_loan_debt_to_income</v>
      </c>
      <c r="F1302" s="5" t="str">
        <f si="156" t="shared"/>
        <v>0.3765945</v>
      </c>
      <c r="H1302" s="5" t="str">
        <f si="151" t="shared"/>
        <v>Scoring</v>
      </c>
      <c r="I1302" s="5" t="str">
        <f si="152" t="shared"/>
        <v>12</v>
      </c>
      <c r="J1302" s="5" t="str">
        <f si="153" t="shared"/>
        <v>14500</v>
      </c>
      <c r="K1302" s="5" t="str">
        <f si="150" t="shared"/>
        <v>Scoring1214500post_loan_debt_to_income</v>
      </c>
    </row>
    <row ht="15" r="1303" spans="1:11" x14ac:dyDescent="0.25">
      <c r="A1303" s="11" t="str">
        <f>0</f>
        <v>      "maximum_post_loan_detni": 0.5,</v>
      </c>
      <c r="B1303" s="8"/>
      <c r="C1303" s="8" t="str">
        <f si="154" t="shared"/>
        <v>"post_loan_debt_and_expenses_to_net_income": 0.682126,</v>
      </c>
      <c r="D1303" s="8" t="str">
        <f si="157" t="shared"/>
        <v>"post_loan_debt_and_expenses_to_net_income": 0.682126,</v>
      </c>
      <c r="E1303" s="5" t="str">
        <f si="155" t="shared"/>
        <v>post_loan_debt_and_expenses_to_net_income</v>
      </c>
      <c r="F1303" s="5" t="str">
        <f si="156" t="shared"/>
        <v>0.682126</v>
      </c>
      <c r="H1303" s="5" t="str">
        <f si="151" t="shared"/>
        <v>Scoring</v>
      </c>
      <c r="I1303" s="5" t="str">
        <f si="152" t="shared"/>
        <v>12</v>
      </c>
      <c r="J1303" s="5" t="str">
        <f si="153" t="shared"/>
        <v>14500</v>
      </c>
      <c r="K1303" s="5" t="str">
        <f si="150" t="shared"/>
        <v>Scoring1214500post_loan_debt_and_expenses_to_net_income</v>
      </c>
    </row>
    <row ht="15" r="1304" spans="1:11" x14ac:dyDescent="0.25">
      <c r="A1304" s="11" t="str">
        <f>0</f>
        <v>      "post_loan_debt_to_income": 0.6134256,</v>
      </c>
      <c r="B1304" s="8"/>
      <c r="C1304" s="8" t="str">
        <f si="154" t="shared"/>
        <v>"post_loan_debt_to_net_income": 0.5021260000000001,</v>
      </c>
      <c r="D1304" s="8" t="str">
        <f si="157" t="shared"/>
        <v>"post_loan_debt_to_net_income": 0.5021260000000001,</v>
      </c>
      <c r="E1304" s="5" t="str">
        <f si="155" t="shared"/>
        <v>post_loan_debt_to_net_income</v>
      </c>
      <c r="F1304" s="5" t="str">
        <f si="156" t="shared"/>
        <v>0.5021260000000001</v>
      </c>
      <c r="H1304" s="5" t="str">
        <f si="151" t="shared"/>
        <v>Scoring</v>
      </c>
      <c r="I1304" s="5" t="str">
        <f si="152" t="shared"/>
        <v>12</v>
      </c>
      <c r="J1304" s="5" t="str">
        <f si="153" t="shared"/>
        <v>14500</v>
      </c>
      <c r="K1304" s="5" t="str">
        <f si="150" t="shared"/>
        <v>Scoring1214500post_loan_debt_to_net_income</v>
      </c>
    </row>
    <row ht="15" r="1305" spans="1:11" x14ac:dyDescent="0.25">
      <c r="A1305" s="11" t="str">
        <f>0</f>
        <v>      "post_loan_debt_and_expenses_to_net_income": 0.9193242352941176,</v>
      </c>
      <c r="B1305" s="8"/>
      <c r="C1305" s="8" t="str">
        <f si="154" t="shared"/>
        <v>"default_interest_rate": 0.3599,</v>
      </c>
      <c r="D1305" s="8" t="str">
        <f si="157" t="shared"/>
        <v>"default_interest_rate": 0.3599,</v>
      </c>
      <c r="E1305" s="5" t="str">
        <f si="155" t="shared"/>
        <v>default_interest_rate</v>
      </c>
      <c r="F1305" s="5" t="str">
        <f si="156" t="shared"/>
        <v>0.3599</v>
      </c>
      <c r="H1305" s="5" t="str">
        <f si="151" t="shared"/>
        <v>Scoring</v>
      </c>
      <c r="I1305" s="5" t="str">
        <f si="152" t="shared"/>
        <v>12</v>
      </c>
      <c r="J1305" s="5" t="str">
        <f si="153" t="shared"/>
        <v>14500</v>
      </c>
      <c r="K1305" s="5" t="str">
        <f si="150" t="shared"/>
        <v>Scoring1214500default_interest_rate</v>
      </c>
    </row>
    <row ht="15" r="1306" spans="1:11" x14ac:dyDescent="0.25">
      <c r="A1306" s="11" t="str">
        <f>0</f>
        <v>      "post_loan_debt_to_net_income": 0.7216771764705882,</v>
      </c>
      <c r="B1306" s="8"/>
      <c r="C1306" s="8" t="str">
        <f si="154" t="shared"/>
        <v>"default_apr": 0.3599,</v>
      </c>
      <c r="D1306" s="8" t="str">
        <f si="157" t="shared"/>
        <v>"default_apr": 0.3599,</v>
      </c>
      <c r="E1306" s="5" t="str">
        <f si="155" t="shared"/>
        <v>default_apr</v>
      </c>
      <c r="F1306" s="5" t="str">
        <f si="156" t="shared"/>
        <v>0.3599</v>
      </c>
      <c r="H1306" s="5" t="str">
        <f si="151" t="shared"/>
        <v>Scoring</v>
      </c>
      <c r="I1306" s="5" t="str">
        <f si="152" t="shared"/>
        <v>12</v>
      </c>
      <c r="J1306" s="5" t="str">
        <f si="153" t="shared"/>
        <v>14500</v>
      </c>
      <c r="K1306" s="5" t="str">
        <f si="150" t="shared"/>
        <v>Scoring1214500default_apr</v>
      </c>
    </row>
    <row ht="15" r="1307" spans="1:11" x14ac:dyDescent="0.25">
      <c r="A1307" s="11" t="str">
        <f>0</f>
        <v>      "default_interest_rate": 0.3599,</v>
      </c>
      <c r="B1307" s="8"/>
      <c r="C1307" s="8" t="str">
        <f si="154" t="shared"/>
        <v>"default_monthly_payment": 1456.63,</v>
      </c>
      <c r="D1307" s="8" t="str">
        <f si="157" t="shared"/>
        <v>"default_monthly_payment": 1456.63,</v>
      </c>
      <c r="E1307" s="5" t="str">
        <f si="155" t="shared"/>
        <v>default_monthly_payment</v>
      </c>
      <c r="F1307" s="5" t="str">
        <f si="156" t="shared"/>
        <v>1456.63</v>
      </c>
      <c r="H1307" s="5" t="str">
        <f si="151" t="shared"/>
        <v>Scoring</v>
      </c>
      <c r="I1307" s="5" t="str">
        <f si="152" t="shared"/>
        <v>12</v>
      </c>
      <c r="J1307" s="5" t="str">
        <f si="153" t="shared"/>
        <v>14500</v>
      </c>
      <c r="K1307" s="5" t="str">
        <f si="150" t="shared"/>
        <v>Scoring1214500default_monthly_payment</v>
      </c>
    </row>
    <row ht="15" r="1308" spans="1:11" x14ac:dyDescent="0.25">
      <c r="A1308" s="11" t="str">
        <f>0</f>
        <v>      "default_apr": 0.3599,</v>
      </c>
      <c r="B1308" s="8"/>
      <c r="C1308" s="8" t="str">
        <f si="154" t="shared"/>
        <v>"marginal_offer": 2500,</v>
      </c>
      <c r="D1308" s="8" t="str">
        <f si="157" t="shared"/>
        <v>"marginal_offer": 2500,</v>
      </c>
      <c r="E1308" s="5" t="str">
        <f si="155" t="shared"/>
        <v>marginal_offer</v>
      </c>
      <c r="F1308" s="5" t="str">
        <f si="156" t="shared"/>
        <v>2500</v>
      </c>
      <c r="H1308" s="5" t="str">
        <f si="151" t="shared"/>
        <v>Scoring</v>
      </c>
      <c r="I1308" s="5" t="str">
        <f si="152" t="shared"/>
        <v>12</v>
      </c>
      <c r="J1308" s="5" t="str">
        <f si="153" t="shared"/>
        <v>14500</v>
      </c>
      <c r="K1308" s="5" t="str">
        <f si="150" t="shared"/>
        <v>Scoring1214500marginal_offer</v>
      </c>
    </row>
    <row ht="15" r="1309" spans="1:11" x14ac:dyDescent="0.25">
      <c r="A1309" s="11" t="str">
        <f>0</f>
        <v>      "default_monthly_payment": 1305.94,</v>
      </c>
      <c r="B1309" s="8"/>
      <c r="C1309" s="8" t="str">
        <f si="154" t="shared"/>
        <v>"applicant": "5d86a12d252a3503df29a75a",</v>
      </c>
      <c r="D1309" s="8" t="str">
        <f si="157" t="shared"/>
        <v>"applicant": "5d86a12d252a3503df29a75a",</v>
      </c>
      <c r="E1309" s="5" t="str">
        <f si="155" t="shared"/>
        <v>applicant</v>
      </c>
      <c r="F1309" s="5" t="str">
        <f si="156" t="shared"/>
        <v>5d86a12d252a3503df29a75a</v>
      </c>
      <c r="H1309" s="5" t="str">
        <f si="151" t="shared"/>
        <v>Scoring</v>
      </c>
      <c r="I1309" s="5" t="str">
        <f si="152" t="shared"/>
        <v/>
      </c>
      <c r="J1309" s="5" t="str">
        <f si="153" t="shared"/>
        <v/>
      </c>
      <c r="K1309" s="5" t="str">
        <f si="150" t="shared"/>
        <v>Scoringapplicant</v>
      </c>
    </row>
    <row ht="15" r="1310" spans="1:11" x14ac:dyDescent="0.25">
      <c r="A1310" s="11" t="str">
        <f>0</f>
        <v>      "pricing_grade": "Grade E",</v>
      </c>
      <c r="B1310" s="8"/>
      <c r="C1310" s="8" t="str">
        <f si="154" t="shared"/>
        <v>"product": "58f52e87924ecefde2ce3293"</v>
      </c>
      <c r="D1310" s="8" t="str">
        <f si="157" t="shared"/>
        <v>"product": "58f52e87924ecefde2ce3293"</v>
      </c>
      <c r="E1310" s="5" t="str">
        <f si="155" t="shared"/>
        <v>product</v>
      </c>
      <c r="F1310" s="5" t="str">
        <f si="156" t="shared"/>
        <v>58f52e87924ecefde2ce3293</v>
      </c>
      <c r="H1310" s="5" t="str">
        <f si="151" t="shared"/>
        <v>Scoring</v>
      </c>
      <c r="I1310" s="5" t="str">
        <f si="152" t="shared"/>
        <v/>
      </c>
      <c r="J1310" s="5" t="str">
        <f si="153" t="shared"/>
        <v/>
      </c>
      <c r="K1310" s="5" t="str">
        <f si="150" t="shared"/>
        <v>Scoringproduct</v>
      </c>
    </row>
    <row ht="15" r="1311" spans="1:11" x14ac:dyDescent="0.25">
      <c r="A1311" s="11" t="str">
        <f>0</f>
        <v>      "marginal_offer": 0,</v>
      </c>
      <c r="B1311" s="8"/>
      <c r="C1311" s="8" t="str">
        <f si="154" t="shared"/>
        <v/>
      </c>
      <c r="D1311" s="8" t="str">
        <f si="157" t="shared"/>
        <v/>
      </c>
      <c r="E1311" s="5" t="str">
        <f si="155" t="shared"/>
        <v/>
      </c>
      <c r="F1311" s="5" t="str">
        <f si="156" t="shared"/>
        <v/>
      </c>
      <c r="H1311" s="5" t="str">
        <f si="151" t="shared"/>
        <v>Scoring</v>
      </c>
      <c r="I1311" s="5" t="str">
        <f si="152" t="shared"/>
        <v/>
      </c>
      <c r="J1311" s="5" t="str">
        <f si="153" t="shared"/>
        <v/>
      </c>
      <c r="K1311" s="5" t="str">
        <f si="150" t="shared"/>
        <v>Scoring</v>
      </c>
    </row>
    <row ht="15" r="1312" spans="1:11" x14ac:dyDescent="0.25">
      <c r="A1312" s="11" t="str">
        <f>0</f>
        <v>      "payment_to_income": 0.8204858638743454,</v>
      </c>
      <c r="B1312" s="8"/>
      <c r="C1312" s="8" t="str">
        <f si="154" t="shared"/>
        <v/>
      </c>
      <c r="D1312" s="8" t="str">
        <f si="157" t="shared"/>
        <v/>
      </c>
      <c r="E1312" s="5" t="str">
        <f si="155" t="shared"/>
        <v/>
      </c>
      <c r="F1312" s="5" t="str">
        <f si="156" t="shared"/>
        <v/>
      </c>
      <c r="H1312" s="5" t="str">
        <f si="151" t="shared"/>
        <v>Scoring</v>
      </c>
      <c r="I1312" s="5" t="str">
        <f si="152" t="shared"/>
        <v/>
      </c>
      <c r="J1312" s="5" t="str">
        <f si="153" t="shared"/>
        <v/>
      </c>
      <c r="K1312" s="5" t="str">
        <f si="150" t="shared"/>
        <v>Scoring</v>
      </c>
    </row>
    <row ht="15" r="1313" spans="1:11" x14ac:dyDescent="0.25">
      <c r="A1313" s="11" t="str">
        <f>0</f>
        <v>      "applicant": "5efa0973f3df2b0491a21f02",</v>
      </c>
      <c r="B1313" s="8"/>
      <c r="C1313" s="8" t="str">
        <f si="154" t="shared"/>
        <v>"model_code": "individual-credit-engine-mariner-12-month",</v>
      </c>
      <c r="D1313" s="8" t="str">
        <f si="157" t="shared"/>
        <v>"model_code": "individual-credit-engine-mariner-12-month",</v>
      </c>
      <c r="E1313" s="5" t="str">
        <f si="155" t="shared"/>
        <v>model_code</v>
      </c>
      <c r="F1313" s="5" t="str">
        <f si="156" t="shared"/>
        <v>individual-credit-engine-mariner-12-month</v>
      </c>
      <c r="H1313" s="5" t="str">
        <f si="151" t="shared"/>
        <v>Scoring</v>
      </c>
      <c r="I1313" s="5" t="str">
        <f si="152" t="shared"/>
        <v>12</v>
      </c>
      <c r="J1313" s="5" t="str">
        <f si="153" t="shared"/>
        <v>15000</v>
      </c>
      <c r="K1313" s="5" t="str">
        <f si="150" t="shared"/>
        <v>Scoring1215000model_code</v>
      </c>
    </row>
    <row ht="15" r="1314" spans="1:11" x14ac:dyDescent="0.25">
      <c r="A1314" s="11" t="str">
        <f>0</f>
        <v>      "product": "58f52e87924ecefde2ce3293"</v>
      </c>
      <c r="B1314" s="8"/>
      <c r="C1314" s="8" t="str">
        <f si="154" t="shared"/>
        <v>"amount_available": false,</v>
      </c>
      <c r="D1314" s="8" t="str">
        <f si="157" t="shared"/>
        <v>"amount_available": false,</v>
      </c>
      <c r="E1314" s="5" t="str">
        <f si="155" t="shared"/>
        <v>amount_available</v>
      </c>
      <c r="F1314" s="5" t="str">
        <f si="156" t="shared"/>
        <v>false</v>
      </c>
      <c r="H1314" s="5" t="str">
        <f si="151" t="shared"/>
        <v>Scoring</v>
      </c>
      <c r="I1314" s="5" t="str">
        <f si="152" t="shared"/>
        <v>12</v>
      </c>
      <c r="J1314" s="5" t="str">
        <f si="153" t="shared"/>
        <v>15000</v>
      </c>
      <c r="K1314" s="5" t="str">
        <f si="150" t="shared"/>
        <v>Scoring1215000amount_available</v>
      </c>
    </row>
    <row ht="15" r="1315" spans="1:11" x14ac:dyDescent="0.25">
      <c r="A1315" s="11" t="str">
        <f>0</f>
        <v>    },</v>
      </c>
      <c r="B1315" s="8"/>
      <c r="C1315" s="8" t="str">
        <f si="154" t="shared"/>
        <v>"cosigner_required": false,</v>
      </c>
      <c r="D1315" s="8" t="str">
        <f si="157" t="shared"/>
        <v>"cosigner_required": false,</v>
      </c>
      <c r="E1315" s="5" t="str">
        <f si="155" t="shared"/>
        <v>cosigner_required</v>
      </c>
      <c r="F1315" s="5" t="str">
        <f si="156" t="shared"/>
        <v>false</v>
      </c>
      <c r="H1315" s="5" t="str">
        <f si="151" t="shared"/>
        <v>Scoring</v>
      </c>
      <c r="I1315" s="5" t="str">
        <f si="152" t="shared"/>
        <v>12</v>
      </c>
      <c r="J1315" s="5" t="str">
        <f si="153" t="shared"/>
        <v>15000</v>
      </c>
      <c r="K1315" s="5" t="str">
        <f si="150" t="shared"/>
        <v>Scoring1215000cosigner_required</v>
      </c>
    </row>
    <row ht="15" r="1316" spans="1:11" x14ac:dyDescent="0.25">
      <c r="A1316" s="11" t="str">
        <f>0</f>
        <v>    {</v>
      </c>
      <c r="B1316" s="8"/>
      <c r="C1316" s="8" t="str">
        <f si="154" t="shared"/>
        <v>"apr_maximum": null,</v>
      </c>
      <c r="D1316" s="8" t="str">
        <f si="157" t="shared"/>
        <v>"apr_maximum": null,</v>
      </c>
      <c r="E1316" s="5" t="str">
        <f si="155" t="shared"/>
        <v>apr_maximum</v>
      </c>
      <c r="F1316" s="5" t="str">
        <f si="156" t="shared"/>
        <v>null</v>
      </c>
      <c r="H1316" s="5" t="str">
        <f si="151" t="shared"/>
        <v>Scoring</v>
      </c>
      <c r="I1316" s="5" t="str">
        <f si="152" t="shared"/>
        <v>12</v>
      </c>
      <c r="J1316" s="5" t="str">
        <f si="153" t="shared"/>
        <v>15000</v>
      </c>
      <c r="K1316" s="5" t="str">
        <f ref="K1316:K1379" si="158" t="shared">H1316&amp;I1316&amp;J1316&amp;E1316</f>
        <v>Scoring1215000apr_maximum</v>
      </c>
    </row>
    <row ht="15" r="1317" spans="1:11" x14ac:dyDescent="0.25">
      <c r="A1317" s="11" t="str">
        <f>0</f>
        <v>      "model_code": "individual-credit-engine-mariner-12-month",</v>
      </c>
      <c r="B1317" s="8"/>
      <c r="C1317" s="8" t="str">
        <f si="154" t="shared"/>
        <v>"loan_amount_minimum": null,</v>
      </c>
      <c r="D1317" s="8" t="str">
        <f si="157" t="shared"/>
        <v>"loan_amount_minimum": null,</v>
      </c>
      <c r="E1317" s="5" t="str">
        <f si="155" t="shared"/>
        <v>loan_amount_minimum</v>
      </c>
      <c r="F1317" s="5" t="str">
        <f si="156" t="shared"/>
        <v>null</v>
      </c>
      <c r="H1317" s="5" t="str">
        <f ref="H1317:H1380" si="159" t="shared">IF(E1317="score_table","Scoring",IF(E1317="offer_table","Offer",IF(E1317="parsed",TEXT(0,""),TEXT(H1316,""))))</f>
        <v>Scoring</v>
      </c>
      <c r="I1317" s="5" t="str">
        <f ref="I1317:I1380" si="160" t="shared">IFERROR(IF(H1317="Scoring",VLOOKUP("term",E1309:F1330,2,FALSE),IF(H1317="Offer",VLOOKUP("term",E1312:F1327,2,FALSE),TEXT(0,""))),TEXT(0,""))</f>
        <v>12</v>
      </c>
      <c r="J1317" s="5" t="str">
        <f ref="J1317:J1380" si="161" t="shared">IFERROR(IF(H1317="Scoring",VLOOKUP("loan_amount",E1303:F1324,2,FALSE),IF(H1317="Offer",VLOOKUP("loan_amount",E1306:F1321,2,FALSE),TEXT(0,""))),TEXT(0,""))</f>
        <v>15000</v>
      </c>
      <c r="K1317" s="5" t="str">
        <f si="158" t="shared"/>
        <v>Scoring1215000loan_amount_minimum</v>
      </c>
    </row>
    <row ht="15" r="1318" spans="1:11" x14ac:dyDescent="0.25">
      <c r="A1318" s="11" t="str">
        <f>0</f>
        <v>      "amount_available": false,</v>
      </c>
      <c r="B1318" s="8"/>
      <c r="C1318" s="8" t="str">
        <f ref="C1318:C1381" si="162" t="shared">IFERROR(RIGHT(A1318,LEN(A1318)-FIND("""",A1318)+1),"")</f>
        <v>"credit_bureau_fico_score_loan_amount_cap": null,</v>
      </c>
      <c r="D1318" s="8" t="str">
        <f si="157" t="shared"/>
        <v>"credit_bureau_fico_score_loan_amount_cap": null,</v>
      </c>
      <c r="E1318" s="5" t="str">
        <f ref="E1318:E1381" si="163" t="shared">TRIM(IFERROR(SUBSTITUTE(LEFT(D1318,FIND(":",D1318)-1),"""",""),""))</f>
        <v>credit_bureau_fico_score_loan_amount_cap</v>
      </c>
      <c r="F1318" s="5" t="str">
        <f ref="F1318:F1381" si="164" t="shared">TRIM(IFERROR(SUBSTITUTE(SUBSTITUTE(RIGHT(D1318,LEN(D1318)-FIND(":",D1318)),"""",""),",",""),""))</f>
        <v>null</v>
      </c>
      <c r="H1318" s="5" t="str">
        <f si="159" t="shared"/>
        <v>Scoring</v>
      </c>
      <c r="I1318" s="5" t="str">
        <f si="160" t="shared"/>
        <v>12</v>
      </c>
      <c r="J1318" s="5" t="str">
        <f si="161" t="shared"/>
        <v>15000</v>
      </c>
      <c r="K1318" s="5" t="str">
        <f si="158" t="shared"/>
        <v>Scoring1215000credit_bureau_fico_score_loan_amount_cap</v>
      </c>
    </row>
    <row ht="15" r="1319" spans="1:11" x14ac:dyDescent="0.25">
      <c r="A1319" s="11" t="str">
        <f>0</f>
        <v>      "cosigner_required": false,</v>
      </c>
      <c r="B1319" s="8"/>
      <c r="C1319" s="8" t="str">
        <f si="162" t="shared"/>
        <v>"full_score": 125,</v>
      </c>
      <c r="D1319" s="8" t="str">
        <f ref="D1319:D1382" si="165" t="shared">SUBSTITUTE(SUBSTITUTE(C1319,":"&amp;CHAR(160),":"),CHAR(160)," ")</f>
        <v>"full_score": 125,</v>
      </c>
      <c r="E1319" s="5" t="str">
        <f si="163" t="shared"/>
        <v>full_score</v>
      </c>
      <c r="F1319" s="5" t="str">
        <f si="164" t="shared"/>
        <v>125</v>
      </c>
      <c r="H1319" s="5" t="str">
        <f si="159" t="shared"/>
        <v>Scoring</v>
      </c>
      <c r="I1319" s="5" t="str">
        <f si="160" t="shared"/>
        <v>12</v>
      </c>
      <c r="J1319" s="5" t="str">
        <f si="161" t="shared"/>
        <v>15000</v>
      </c>
      <c r="K1319" s="5" t="str">
        <f si="158" t="shared"/>
        <v>Scoring1215000full_score</v>
      </c>
    </row>
    <row ht="15" r="1320" spans="1:11" x14ac:dyDescent="0.25">
      <c r="A1320" s="11" t="str">
        <f>0</f>
        <v>      "apr_maximum": null,</v>
      </c>
      <c r="B1320" s="8"/>
      <c r="C1320" s="8" t="str">
        <f si="162" t="shared"/>
        <v>"loan_amount": 15000,</v>
      </c>
      <c r="D1320" s="8" t="str">
        <f si="165" t="shared"/>
        <v>"loan_amount": 15000,</v>
      </c>
      <c r="E1320" s="5" t="str">
        <f si="163" t="shared"/>
        <v>loan_amount</v>
      </c>
      <c r="F1320" s="5" t="str">
        <f si="164" t="shared"/>
        <v>15000</v>
      </c>
      <c r="H1320" s="5" t="str">
        <f si="159" t="shared"/>
        <v>Scoring</v>
      </c>
      <c r="I1320" s="5" t="str">
        <f si="160" t="shared"/>
        <v>12</v>
      </c>
      <c r="J1320" s="5" t="str">
        <f si="161" t="shared"/>
        <v>15000</v>
      </c>
      <c r="K1320" s="5" t="str">
        <f si="158" t="shared"/>
        <v>Scoring1215000loan_amount</v>
      </c>
    </row>
    <row ht="15" r="1321" spans="1:11" x14ac:dyDescent="0.25">
      <c r="A1321" s="11" t="str">
        <f>0</f>
        <v>      "loan_amount_minimum": null,</v>
      </c>
      <c r="B1321" s="8"/>
      <c r="C1321" s="8" t="str">
        <f si="162" t="shared"/>
        <v>"annual_interest_rate": 0.3599,</v>
      </c>
      <c r="D1321" s="8" t="str">
        <f si="165" t="shared"/>
        <v>"annual_interest_rate": 0.3599,</v>
      </c>
      <c r="E1321" s="5" t="str">
        <f si="163" t="shared"/>
        <v>annual_interest_rate</v>
      </c>
      <c r="F1321" s="5" t="str">
        <f si="164" t="shared"/>
        <v>0.3599</v>
      </c>
      <c r="H1321" s="5" t="str">
        <f si="159" t="shared"/>
        <v>Scoring</v>
      </c>
      <c r="I1321" s="5" t="str">
        <f si="160" t="shared"/>
        <v>12</v>
      </c>
      <c r="J1321" s="5" t="str">
        <f si="161" t="shared"/>
        <v>15000</v>
      </c>
      <c r="K1321" s="5" t="str">
        <f si="158" t="shared"/>
        <v>Scoring1215000annual_interest_rate</v>
      </c>
    </row>
    <row ht="15" r="1322" spans="1:11" x14ac:dyDescent="0.25">
      <c r="A1322" s="11" t="str">
        <f>0</f>
        <v>      "credit_bureau_fico_score_loan_amount_cap": null,</v>
      </c>
      <c r="B1322" s="8"/>
      <c r="C1322" s="8" t="str">
        <f si="162" t="shared"/>
        <v>"origination_fee_rate": 0,</v>
      </c>
      <c r="D1322" s="8" t="str">
        <f si="165" t="shared"/>
        <v>"origination_fee_rate": 0,</v>
      </c>
      <c r="E1322" s="5" t="str">
        <f si="163" t="shared"/>
        <v>origination_fee_rate</v>
      </c>
      <c r="F1322" s="5" t="str">
        <f si="164" t="shared"/>
        <v>0</v>
      </c>
      <c r="H1322" s="5" t="str">
        <f si="159" t="shared"/>
        <v>Scoring</v>
      </c>
      <c r="I1322" s="5" t="str">
        <f si="160" t="shared"/>
        <v>12</v>
      </c>
      <c r="J1322" s="5" t="str">
        <f si="161" t="shared"/>
        <v>15000</v>
      </c>
      <c r="K1322" s="5" t="str">
        <f si="158" t="shared"/>
        <v>Scoring1215000origination_fee_rate</v>
      </c>
    </row>
    <row ht="15" r="1323" spans="1:11" x14ac:dyDescent="0.25">
      <c r="A1323" s="11" t="str">
        <f>0</f>
        <v>      "full_score": 174,</v>
      </c>
      <c r="B1323" s="8"/>
      <c r="C1323" s="8" t="str">
        <f si="162" t="shared"/>
        <v>"origination_fee_amount": 0,</v>
      </c>
      <c r="D1323" s="8" t="str">
        <f si="165" t="shared"/>
        <v>"origination_fee_amount": 0,</v>
      </c>
      <c r="E1323" s="5" t="str">
        <f si="163" t="shared"/>
        <v>origination_fee_amount</v>
      </c>
      <c r="F1323" s="5" t="str">
        <f si="164" t="shared"/>
        <v>0</v>
      </c>
      <c r="H1323" s="5" t="str">
        <f si="159" t="shared"/>
        <v>Scoring</v>
      </c>
      <c r="I1323" s="5" t="str">
        <f si="160" t="shared"/>
        <v>12</v>
      </c>
      <c r="J1323" s="5" t="str">
        <f si="161" t="shared"/>
        <v>15000</v>
      </c>
      <c r="K1323" s="5" t="str">
        <f si="158" t="shared"/>
        <v>Scoring1215000origination_fee_amount</v>
      </c>
    </row>
    <row ht="15" r="1324" spans="1:11" x14ac:dyDescent="0.25">
      <c r="A1324" s="11" t="str">
        <f>0</f>
        <v>      "loan_amount": 13500,</v>
      </c>
      <c r="B1324" s="8"/>
      <c r="C1324" s="8" t="str">
        <f si="162" t="shared"/>
        <v>"apr": 0.3599,</v>
      </c>
      <c r="D1324" s="8" t="str">
        <f si="165" t="shared"/>
        <v>"apr": 0.3599,</v>
      </c>
      <c r="E1324" s="5" t="str">
        <f si="163" t="shared"/>
        <v>apr</v>
      </c>
      <c r="F1324" s="5" t="str">
        <f si="164" t="shared"/>
        <v>0.3599</v>
      </c>
      <c r="H1324" s="5" t="str">
        <f si="159" t="shared"/>
        <v>Scoring</v>
      </c>
      <c r="I1324" s="5" t="str">
        <f si="160" t="shared"/>
        <v>12</v>
      </c>
      <c r="J1324" s="5" t="str">
        <f si="161" t="shared"/>
        <v>15000</v>
      </c>
      <c r="K1324" s="5" t="str">
        <f si="158" t="shared"/>
        <v>Scoring1215000apr</v>
      </c>
    </row>
    <row ht="15" r="1325" spans="1:11" x14ac:dyDescent="0.25">
      <c r="A1325" s="11" t="str">
        <f>0</f>
        <v>      "annual_interest_rate": 0.3599,</v>
      </c>
      <c r="B1325" s="8"/>
      <c r="C1325" s="8" t="str">
        <f si="162" t="shared"/>
        <v>"monthly_payment": 1506.86,</v>
      </c>
      <c r="D1325" s="8" t="str">
        <f si="165" t="shared"/>
        <v>"monthly_payment": 1506.86,</v>
      </c>
      <c r="E1325" s="5" t="str">
        <f si="163" t="shared"/>
        <v>monthly_payment</v>
      </c>
      <c r="F1325" s="5" t="str">
        <f si="164" t="shared"/>
        <v>1506.86</v>
      </c>
      <c r="H1325" s="5" t="str">
        <f si="159" t="shared"/>
        <v>Scoring</v>
      </c>
      <c r="I1325" s="5" t="str">
        <f si="160" t="shared"/>
        <v>12</v>
      </c>
      <c r="J1325" s="5" t="str">
        <f si="161" t="shared"/>
        <v>15000</v>
      </c>
      <c r="K1325" s="5" t="str">
        <f si="158" t="shared"/>
        <v>Scoring1215000monthly_payment</v>
      </c>
    </row>
    <row ht="15" r="1326" spans="1:11" x14ac:dyDescent="0.25">
      <c r="A1326" s="11" t="str">
        <f>0</f>
        <v>      "origination_fee_rate": 0,</v>
      </c>
      <c r="B1326" s="8"/>
      <c r="C1326" s="8" t="str">
        <f si="162" t="shared"/>
        <v>"term": 12,</v>
      </c>
      <c r="D1326" s="8" t="str">
        <f si="165" t="shared"/>
        <v>"term": 12,</v>
      </c>
      <c r="E1326" s="5" t="str">
        <f si="163" t="shared"/>
        <v>term</v>
      </c>
      <c r="F1326" s="5" t="str">
        <f si="164" t="shared"/>
        <v>12</v>
      </c>
      <c r="H1326" s="5" t="str">
        <f si="159" t="shared"/>
        <v>Scoring</v>
      </c>
      <c r="I1326" s="5" t="str">
        <f si="160" t="shared"/>
        <v>12</v>
      </c>
      <c r="J1326" s="5" t="str">
        <f si="161" t="shared"/>
        <v>15000</v>
      </c>
      <c r="K1326" s="5" t="str">
        <f si="158" t="shared"/>
        <v>Scoring1215000term</v>
      </c>
    </row>
    <row ht="15" r="1327" spans="1:11" x14ac:dyDescent="0.25">
      <c r="A1327" s="11" t="str">
        <f>0</f>
        <v>      "origination_fee_amount": 0,</v>
      </c>
      <c r="B1327" s="8"/>
      <c r="C1327" s="8" t="str">
        <f si="162" t="shared"/>
        <v>"maximum_post_loan_detni": 0.5,</v>
      </c>
      <c r="D1327" s="8" t="str">
        <f si="165" t="shared"/>
        <v>"maximum_post_loan_detni": 0.5,</v>
      </c>
      <c r="E1327" s="5" t="str">
        <f si="163" t="shared"/>
        <v>maximum_post_loan_detni</v>
      </c>
      <c r="F1327" s="5" t="str">
        <f si="164" t="shared"/>
        <v>0.5</v>
      </c>
      <c r="H1327" s="5" t="str">
        <f si="159" t="shared"/>
        <v>Scoring</v>
      </c>
      <c r="I1327" s="5" t="str">
        <f si="160" t="shared"/>
        <v>12</v>
      </c>
      <c r="J1327" s="5" t="str">
        <f si="161" t="shared"/>
        <v>15000</v>
      </c>
      <c r="K1327" s="5" t="str">
        <f si="158" t="shared"/>
        <v>Scoring1215000maximum_post_loan_detni</v>
      </c>
    </row>
    <row ht="15" r="1328" spans="1:11" x14ac:dyDescent="0.25">
      <c r="A1328" s="11" t="str">
        <f>0</f>
        <v>      "apr": 0.3599,</v>
      </c>
      <c r="B1328" s="8"/>
      <c r="C1328" s="8" t="str">
        <f si="162" t="shared"/>
        <v>"post_loan_debt_to_income": 0.38412899999999994,</v>
      </c>
      <c r="D1328" s="8" t="str">
        <f si="165" t="shared"/>
        <v>"post_loan_debt_to_income": 0.38412899999999994,</v>
      </c>
      <c r="E1328" s="5" t="str">
        <f si="163" t="shared"/>
        <v>post_loan_debt_to_income</v>
      </c>
      <c r="F1328" s="5" t="str">
        <f si="164" t="shared"/>
        <v>0.38412899999999994</v>
      </c>
      <c r="H1328" s="5" t="str">
        <f si="159" t="shared"/>
        <v>Scoring</v>
      </c>
      <c r="I1328" s="5" t="str">
        <f si="160" t="shared"/>
        <v>12</v>
      </c>
      <c r="J1328" s="5" t="str">
        <f si="161" t="shared"/>
        <v>15000</v>
      </c>
      <c r="K1328" s="5" t="str">
        <f si="158" t="shared"/>
        <v>Scoring1215000post_loan_debt_to_income</v>
      </c>
    </row>
    <row ht="15" r="1329" spans="1:11" x14ac:dyDescent="0.25">
      <c r="A1329" s="11" t="str">
        <f>0</f>
        <v>      "monthly_payment": 1356.17,</v>
      </c>
      <c r="B1329" s="8"/>
      <c r="C1329" s="8" t="str">
        <f si="162" t="shared"/>
        <v>"post_loan_debt_and_expenses_to_net_income": 0.6921719999999999,</v>
      </c>
      <c r="D1329" s="8" t="str">
        <f si="165" t="shared"/>
        <v>"post_loan_debt_and_expenses_to_net_income": 0.6921719999999999,</v>
      </c>
      <c r="E1329" s="5" t="str">
        <f si="163" t="shared"/>
        <v>post_loan_debt_and_expenses_to_net_income</v>
      </c>
      <c r="F1329" s="5" t="str">
        <f si="164" t="shared"/>
        <v>0.6921719999999999</v>
      </c>
      <c r="H1329" s="5" t="str">
        <f si="159" t="shared"/>
        <v>Scoring</v>
      </c>
      <c r="I1329" s="5" t="str">
        <f si="160" t="shared"/>
        <v>12</v>
      </c>
      <c r="J1329" s="5" t="str">
        <f si="161" t="shared"/>
        <v>15000</v>
      </c>
      <c r="K1329" s="5" t="str">
        <f si="158" t="shared"/>
        <v>Scoring1215000post_loan_debt_and_expenses_to_net_income</v>
      </c>
    </row>
    <row ht="15" r="1330" spans="1:11" x14ac:dyDescent="0.25">
      <c r="A1330" s="11" t="str">
        <f>0</f>
        <v>      "term": 12,</v>
      </c>
      <c r="B1330" s="8"/>
      <c r="C1330" s="8" t="str">
        <f si="162" t="shared"/>
        <v>"post_loan_debt_to_net_income": 0.512172,</v>
      </c>
      <c r="D1330" s="8" t="str">
        <f si="165" t="shared"/>
        <v>"post_loan_debt_to_net_income": 0.512172,</v>
      </c>
      <c r="E1330" s="5" t="str">
        <f si="163" t="shared"/>
        <v>post_loan_debt_to_net_income</v>
      </c>
      <c r="F1330" s="5" t="str">
        <f si="164" t="shared"/>
        <v>0.512172</v>
      </c>
      <c r="H1330" s="5" t="str">
        <f si="159" t="shared"/>
        <v>Scoring</v>
      </c>
      <c r="I1330" s="5" t="str">
        <f si="160" t="shared"/>
        <v>12</v>
      </c>
      <c r="J1330" s="5" t="str">
        <f si="161" t="shared"/>
        <v>15000</v>
      </c>
      <c r="K1330" s="5" t="str">
        <f si="158" t="shared"/>
        <v>Scoring1215000post_loan_debt_to_net_income</v>
      </c>
    </row>
    <row ht="15" r="1331" spans="1:11" x14ac:dyDescent="0.25">
      <c r="A1331" s="11" t="str">
        <f>0</f>
        <v>      "maximum_post_loan_detni": 0.5,</v>
      </c>
      <c r="B1331" s="8"/>
      <c r="C1331" s="8" t="str">
        <f si="162" t="shared"/>
        <v>"default_interest_rate": 0.3599,</v>
      </c>
      <c r="D1331" s="8" t="str">
        <f si="165" t="shared"/>
        <v>"default_interest_rate": 0.3599,</v>
      </c>
      <c r="E1331" s="5" t="str">
        <f si="163" t="shared"/>
        <v>default_interest_rate</v>
      </c>
      <c r="F1331" s="5" t="str">
        <f si="164" t="shared"/>
        <v>0.3599</v>
      </c>
      <c r="H1331" s="5" t="str">
        <f si="159" t="shared"/>
        <v>Scoring</v>
      </c>
      <c r="I1331" s="5" t="str">
        <f si="160" t="shared"/>
        <v>12</v>
      </c>
      <c r="J1331" s="5" t="str">
        <f si="161" t="shared"/>
        <v>15000</v>
      </c>
      <c r="K1331" s="5" t="str">
        <f si="158" t="shared"/>
        <v>Scoring1215000default_interest_rate</v>
      </c>
    </row>
    <row ht="15" r="1332" spans="1:11" x14ac:dyDescent="0.25">
      <c r="A1332" s="11" t="str">
        <f>0</f>
        <v>      "post_loan_debt_to_income": 0.6254808,</v>
      </c>
      <c r="B1332" s="8"/>
      <c r="C1332" s="8" t="str">
        <f si="162" t="shared"/>
        <v>"default_apr": 0.3599,</v>
      </c>
      <c r="D1332" s="8" t="str">
        <f si="165" t="shared"/>
        <v>"default_apr": 0.3599,</v>
      </c>
      <c r="E1332" s="5" t="str">
        <f si="163" t="shared"/>
        <v>default_apr</v>
      </c>
      <c r="F1332" s="5" t="str">
        <f si="164" t="shared"/>
        <v>0.3599</v>
      </c>
      <c r="H1332" s="5" t="str">
        <f si="159" t="shared"/>
        <v>Scoring</v>
      </c>
      <c r="I1332" s="5" t="str">
        <f si="160" t="shared"/>
        <v>12</v>
      </c>
      <c r="J1332" s="5" t="str">
        <f si="161" t="shared"/>
        <v>15000</v>
      </c>
      <c r="K1332" s="5" t="str">
        <f si="158" t="shared"/>
        <v>Scoring1215000default_apr</v>
      </c>
    </row>
    <row ht="15" r="1333" spans="1:11" x14ac:dyDescent="0.25">
      <c r="A1333" s="11" t="str">
        <f>0</f>
        <v>      "post_loan_debt_and_expenses_to_net_income": 0.9335068235294117,</v>
      </c>
      <c r="B1333" s="8"/>
      <c r="C1333" s="8" t="str">
        <f si="162" t="shared"/>
        <v>"default_monthly_payment": 1506.86,</v>
      </c>
      <c r="D1333" s="8" t="str">
        <f si="165" t="shared"/>
        <v>"default_monthly_payment": 1506.86,</v>
      </c>
      <c r="E1333" s="5" t="str">
        <f si="163" t="shared"/>
        <v>default_monthly_payment</v>
      </c>
      <c r="F1333" s="5" t="str">
        <f si="164" t="shared"/>
        <v>1506.86</v>
      </c>
      <c r="H1333" s="5" t="str">
        <f si="159" t="shared"/>
        <v>Scoring</v>
      </c>
      <c r="I1333" s="5" t="str">
        <f si="160" t="shared"/>
        <v>12</v>
      </c>
      <c r="J1333" s="5" t="str">
        <f si="161" t="shared"/>
        <v>15000</v>
      </c>
      <c r="K1333" s="5" t="str">
        <f si="158" t="shared"/>
        <v>Scoring1215000default_monthly_payment</v>
      </c>
    </row>
    <row ht="15" r="1334" spans="1:11" x14ac:dyDescent="0.25">
      <c r="A1334" s="11" t="str">
        <f>0</f>
        <v>      "post_loan_debt_to_net_income": 0.7358597647058823,</v>
      </c>
      <c r="B1334" s="8"/>
      <c r="C1334" s="8" t="str">
        <f si="162" t="shared"/>
        <v>"marginal_offer": 2500,</v>
      </c>
      <c r="D1334" s="8" t="str">
        <f si="165" t="shared"/>
        <v>"marginal_offer": 2500,</v>
      </c>
      <c r="E1334" s="5" t="str">
        <f si="163" t="shared"/>
        <v>marginal_offer</v>
      </c>
      <c r="F1334" s="5" t="str">
        <f si="164" t="shared"/>
        <v>2500</v>
      </c>
      <c r="H1334" s="5" t="str">
        <f si="159" t="shared"/>
        <v>Scoring</v>
      </c>
      <c r="I1334" s="5" t="str">
        <f si="160" t="shared"/>
        <v>12</v>
      </c>
      <c r="J1334" s="5" t="str">
        <f si="161" t="shared"/>
        <v>15000</v>
      </c>
      <c r="K1334" s="5" t="str">
        <f si="158" t="shared"/>
        <v>Scoring1215000marginal_offer</v>
      </c>
    </row>
    <row ht="15" r="1335" spans="1:11" x14ac:dyDescent="0.25">
      <c r="A1335" s="11" t="str">
        <f>0</f>
        <v>      "default_interest_rate": 0.3599,</v>
      </c>
      <c r="B1335" s="8"/>
      <c r="C1335" s="8" t="str">
        <f si="162" t="shared"/>
        <v>"applicant": "5d86a12d252a3503df29a75a",</v>
      </c>
      <c r="D1335" s="8" t="str">
        <f si="165" t="shared"/>
        <v>"applicant": "5d86a12d252a3503df29a75a",</v>
      </c>
      <c r="E1335" s="5" t="str">
        <f si="163" t="shared"/>
        <v>applicant</v>
      </c>
      <c r="F1335" s="5" t="str">
        <f si="164" t="shared"/>
        <v>5d86a12d252a3503df29a75a</v>
      </c>
      <c r="H1335" s="5" t="str">
        <f si="159" t="shared"/>
        <v>Scoring</v>
      </c>
      <c r="I1335" s="5" t="str">
        <f si="160" t="shared"/>
        <v/>
      </c>
      <c r="J1335" s="5" t="str">
        <f si="161" t="shared"/>
        <v/>
      </c>
      <c r="K1335" s="5" t="str">
        <f si="158" t="shared"/>
        <v>Scoringapplicant</v>
      </c>
    </row>
    <row ht="15" r="1336" spans="1:11" x14ac:dyDescent="0.25">
      <c r="A1336" s="11" t="str">
        <f>0</f>
        <v>      "default_apr": 0.3599,</v>
      </c>
      <c r="B1336" s="8"/>
      <c r="C1336" s="8" t="str">
        <f si="162" t="shared"/>
        <v>"product": "58f52e87924ecefde2ce3293"</v>
      </c>
      <c r="D1336" s="8" t="str">
        <f si="165" t="shared"/>
        <v>"product": "58f52e87924ecefde2ce3293"</v>
      </c>
      <c r="E1336" s="5" t="str">
        <f si="163" t="shared"/>
        <v>product</v>
      </c>
      <c r="F1336" s="5" t="str">
        <f si="164" t="shared"/>
        <v>58f52e87924ecefde2ce3293</v>
      </c>
      <c r="H1336" s="5" t="str">
        <f si="159" t="shared"/>
        <v>Scoring</v>
      </c>
      <c r="I1336" s="5" t="str">
        <f si="160" t="shared"/>
        <v/>
      </c>
      <c r="J1336" s="5" t="str">
        <f si="161" t="shared"/>
        <v/>
      </c>
      <c r="K1336" s="5" t="str">
        <f si="158" t="shared"/>
        <v>Scoringproduct</v>
      </c>
    </row>
    <row ht="15" r="1337" spans="1:11" x14ac:dyDescent="0.25">
      <c r="A1337" s="11" t="str">
        <f>0</f>
        <v>      "default_monthly_payment": 1356.17,</v>
      </c>
      <c r="B1337" s="8"/>
      <c r="C1337" s="8" t="str">
        <f si="162" t="shared"/>
        <v/>
      </c>
      <c r="D1337" s="8" t="str">
        <f si="165" t="shared"/>
        <v/>
      </c>
      <c r="E1337" s="5" t="str">
        <f si="163" t="shared"/>
        <v/>
      </c>
      <c r="F1337" s="5" t="str">
        <f si="164" t="shared"/>
        <v/>
      </c>
      <c r="H1337" s="5" t="str">
        <f si="159" t="shared"/>
        <v>Scoring</v>
      </c>
      <c r="I1337" s="5" t="str">
        <f si="160" t="shared"/>
        <v/>
      </c>
      <c r="J1337" s="5" t="str">
        <f si="161" t="shared"/>
        <v/>
      </c>
      <c r="K1337" s="5" t="str">
        <f si="158" t="shared"/>
        <v>Scoring</v>
      </c>
    </row>
    <row ht="15" r="1338" spans="1:11" x14ac:dyDescent="0.25">
      <c r="A1338" s="11" t="str">
        <f>0</f>
        <v>      "pricing_grade": "Grade E",</v>
      </c>
      <c r="B1338" s="8"/>
      <c r="C1338" s="8" t="str">
        <f si="162" t="shared"/>
        <v/>
      </c>
      <c r="D1338" s="8" t="str">
        <f si="165" t="shared"/>
        <v/>
      </c>
      <c r="E1338" s="5" t="str">
        <f si="163" t="shared"/>
        <v/>
      </c>
      <c r="F1338" s="5" t="str">
        <f si="164" t="shared"/>
        <v/>
      </c>
      <c r="H1338" s="5" t="str">
        <f si="159" t="shared"/>
        <v>Scoring</v>
      </c>
      <c r="I1338" s="5" t="str">
        <f si="160" t="shared"/>
        <v/>
      </c>
      <c r="J1338" s="5" t="str">
        <f si="161" t="shared"/>
        <v/>
      </c>
      <c r="K1338" s="5" t="str">
        <f si="158" t="shared"/>
        <v>Scoring</v>
      </c>
    </row>
    <row ht="15" r="1339" spans="1:11" x14ac:dyDescent="0.25">
      <c r="A1339" s="11" t="str">
        <f>0</f>
        <v>      "marginal_offer": 0,</v>
      </c>
      <c r="B1339" s="8"/>
      <c r="C1339" s="8" t="str">
        <f si="162" t="shared"/>
        <v>"model_code": "individual-credit-engine-mariner-24-month",</v>
      </c>
      <c r="D1339" s="8" t="str">
        <f si="165" t="shared"/>
        <v>"model_code": "individual-credit-engine-mariner-24-month",</v>
      </c>
      <c r="E1339" s="5" t="str">
        <f si="163" t="shared"/>
        <v>model_code</v>
      </c>
      <c r="F1339" s="5" t="str">
        <f si="164" t="shared"/>
        <v>individual-credit-engine-mariner-24-month</v>
      </c>
      <c r="H1339" s="5" t="str">
        <f si="159" t="shared"/>
        <v>Scoring</v>
      </c>
      <c r="I1339" s="5" t="str">
        <f si="160" t="shared"/>
        <v>24</v>
      </c>
      <c r="J1339" s="5" t="str">
        <f si="161" t="shared"/>
        <v>1500</v>
      </c>
      <c r="K1339" s="5" t="str">
        <f si="158" t="shared"/>
        <v>Scoring241500model_code</v>
      </c>
    </row>
    <row ht="15" r="1340" spans="1:11" x14ac:dyDescent="0.25">
      <c r="A1340" s="11" t="str">
        <f>0</f>
        <v>      "payment_to_income": 0.8520439790575915,</v>
      </c>
      <c r="B1340" s="8"/>
      <c r="C1340" s="8" t="str">
        <f si="162" t="shared"/>
        <v>"amount_available": false,</v>
      </c>
      <c r="D1340" s="8" t="str">
        <f si="165" t="shared"/>
        <v>"amount_available": false,</v>
      </c>
      <c r="E1340" s="5" t="str">
        <f si="163" t="shared"/>
        <v>amount_available</v>
      </c>
      <c r="F1340" s="5" t="str">
        <f si="164" t="shared"/>
        <v>false</v>
      </c>
      <c r="H1340" s="5" t="str">
        <f si="159" t="shared"/>
        <v>Scoring</v>
      </c>
      <c r="I1340" s="5" t="str">
        <f si="160" t="shared"/>
        <v>24</v>
      </c>
      <c r="J1340" s="5" t="str">
        <f si="161" t="shared"/>
        <v>1500</v>
      </c>
      <c r="K1340" s="5" t="str">
        <f si="158" t="shared"/>
        <v>Scoring241500amount_available</v>
      </c>
    </row>
    <row ht="15" r="1341" spans="1:11" x14ac:dyDescent="0.25">
      <c r="A1341" s="11" t="str">
        <f>0</f>
        <v>      "applicant": "5efa0973f3df2b0491a21f02",</v>
      </c>
      <c r="B1341" s="8"/>
      <c r="C1341" s="8" t="str">
        <f si="162" t="shared"/>
        <v>"cosigner_required": false,</v>
      </c>
      <c r="D1341" s="8" t="str">
        <f si="165" t="shared"/>
        <v>"cosigner_required": false,</v>
      </c>
      <c r="E1341" s="5" t="str">
        <f si="163" t="shared"/>
        <v>cosigner_required</v>
      </c>
      <c r="F1341" s="5" t="str">
        <f si="164" t="shared"/>
        <v>false</v>
      </c>
      <c r="H1341" s="5" t="str">
        <f si="159" t="shared"/>
        <v>Scoring</v>
      </c>
      <c r="I1341" s="5" t="str">
        <f si="160" t="shared"/>
        <v>24</v>
      </c>
      <c r="J1341" s="5" t="str">
        <f si="161" t="shared"/>
        <v>1500</v>
      </c>
      <c r="K1341" s="5" t="str">
        <f si="158" t="shared"/>
        <v>Scoring241500cosigner_required</v>
      </c>
    </row>
    <row ht="15" r="1342" spans="1:11" x14ac:dyDescent="0.25">
      <c r="A1342" s="11" t="str">
        <f>0</f>
        <v>      "product": "58f52e87924ecefde2ce3293"</v>
      </c>
      <c r="B1342" s="8"/>
      <c r="C1342" s="8" t="str">
        <f si="162" t="shared"/>
        <v>"apr_maximum": null,</v>
      </c>
      <c r="D1342" s="8" t="str">
        <f si="165" t="shared"/>
        <v>"apr_maximum": null,</v>
      </c>
      <c r="E1342" s="5" t="str">
        <f si="163" t="shared"/>
        <v>apr_maximum</v>
      </c>
      <c r="F1342" s="5" t="str">
        <f si="164" t="shared"/>
        <v>null</v>
      </c>
      <c r="H1342" s="5" t="str">
        <f si="159" t="shared"/>
        <v>Scoring</v>
      </c>
      <c r="I1342" s="5" t="str">
        <f si="160" t="shared"/>
        <v>24</v>
      </c>
      <c r="J1342" s="5" t="str">
        <f si="161" t="shared"/>
        <v>1500</v>
      </c>
      <c r="K1342" s="5" t="str">
        <f si="158" t="shared"/>
        <v>Scoring241500apr_maximum</v>
      </c>
    </row>
    <row ht="15" r="1343" spans="1:11" x14ac:dyDescent="0.25">
      <c r="A1343" s="11" t="str">
        <f>0</f>
        <v>    },</v>
      </c>
      <c r="B1343" s="8"/>
      <c r="C1343" s="8" t="str">
        <f si="162" t="shared"/>
        <v>"loan_amount_minimum": null,</v>
      </c>
      <c r="D1343" s="8" t="str">
        <f si="165" t="shared"/>
        <v>"loan_amount_minimum": null,</v>
      </c>
      <c r="E1343" s="5" t="str">
        <f si="163" t="shared"/>
        <v>loan_amount_minimum</v>
      </c>
      <c r="F1343" s="5" t="str">
        <f si="164" t="shared"/>
        <v>null</v>
      </c>
      <c r="H1343" s="5" t="str">
        <f si="159" t="shared"/>
        <v>Scoring</v>
      </c>
      <c r="I1343" s="5" t="str">
        <f si="160" t="shared"/>
        <v>24</v>
      </c>
      <c r="J1343" s="5" t="str">
        <f si="161" t="shared"/>
        <v>1500</v>
      </c>
      <c r="K1343" s="5" t="str">
        <f si="158" t="shared"/>
        <v>Scoring241500loan_amount_minimum</v>
      </c>
    </row>
    <row ht="15" r="1344" spans="1:11" x14ac:dyDescent="0.25">
      <c r="A1344" s="11" t="str">
        <f>0</f>
        <v>    {</v>
      </c>
      <c r="B1344" s="8"/>
      <c r="C1344" s="8" t="str">
        <f si="162" t="shared"/>
        <v>"credit_bureau_fico_score_loan_amount_cap": null,</v>
      </c>
      <c r="D1344" s="8" t="str">
        <f si="165" t="shared"/>
        <v>"credit_bureau_fico_score_loan_amount_cap": null,</v>
      </c>
      <c r="E1344" s="5" t="str">
        <f si="163" t="shared"/>
        <v>credit_bureau_fico_score_loan_amount_cap</v>
      </c>
      <c r="F1344" s="5" t="str">
        <f si="164" t="shared"/>
        <v>null</v>
      </c>
      <c r="H1344" s="5" t="str">
        <f si="159" t="shared"/>
        <v>Scoring</v>
      </c>
      <c r="I1344" s="5" t="str">
        <f si="160" t="shared"/>
        <v>24</v>
      </c>
      <c r="J1344" s="5" t="str">
        <f si="161" t="shared"/>
        <v>1500</v>
      </c>
      <c r="K1344" s="5" t="str">
        <f si="158" t="shared"/>
        <v>Scoring241500credit_bureau_fico_score_loan_amount_cap</v>
      </c>
    </row>
    <row ht="15" r="1345" spans="1:11" x14ac:dyDescent="0.25">
      <c r="A1345" s="11" t="str">
        <f>0</f>
        <v>      "model_code": "individual-credit-engine-mariner-12-month",</v>
      </c>
      <c r="B1345" s="8"/>
      <c r="C1345" s="8" t="str">
        <f si="162" t="shared"/>
        <v>"full_score": 128,</v>
      </c>
      <c r="D1345" s="8" t="str">
        <f si="165" t="shared"/>
        <v>"full_score": 128,</v>
      </c>
      <c r="E1345" s="5" t="str">
        <f si="163" t="shared"/>
        <v>full_score</v>
      </c>
      <c r="F1345" s="5" t="str">
        <f si="164" t="shared"/>
        <v>128</v>
      </c>
      <c r="H1345" s="5" t="str">
        <f si="159" t="shared"/>
        <v>Scoring</v>
      </c>
      <c r="I1345" s="5" t="str">
        <f si="160" t="shared"/>
        <v>24</v>
      </c>
      <c r="J1345" s="5" t="str">
        <f si="161" t="shared"/>
        <v>1500</v>
      </c>
      <c r="K1345" s="5" t="str">
        <f si="158" t="shared"/>
        <v>Scoring241500full_score</v>
      </c>
    </row>
    <row ht="15" r="1346" spans="1:11" x14ac:dyDescent="0.25">
      <c r="A1346" s="11" t="str">
        <f>0</f>
        <v>      "amount_available": false,</v>
      </c>
      <c r="B1346" s="8"/>
      <c r="C1346" s="8" t="str">
        <f si="162" t="shared"/>
        <v>"loan_amount": 1500,</v>
      </c>
      <c r="D1346" s="8" t="str">
        <f si="165" t="shared"/>
        <v>"loan_amount": 1500,</v>
      </c>
      <c r="E1346" s="5" t="str">
        <f si="163" t="shared"/>
        <v>loan_amount</v>
      </c>
      <c r="F1346" s="5" t="str">
        <f si="164" t="shared"/>
        <v>1500</v>
      </c>
      <c r="H1346" s="5" t="str">
        <f si="159" t="shared"/>
        <v>Scoring</v>
      </c>
      <c r="I1346" s="5" t="str">
        <f si="160" t="shared"/>
        <v>24</v>
      </c>
      <c r="J1346" s="5" t="str">
        <f si="161" t="shared"/>
        <v>1500</v>
      </c>
      <c r="K1346" s="5" t="str">
        <f si="158" t="shared"/>
        <v>Scoring241500loan_amount</v>
      </c>
    </row>
    <row ht="15" r="1347" spans="1:11" x14ac:dyDescent="0.25">
      <c r="A1347" s="11" t="str">
        <f>0</f>
        <v>      "cosigner_required": false,</v>
      </c>
      <c r="B1347" s="8"/>
      <c r="C1347" s="8" t="str">
        <f si="162" t="shared"/>
        <v>"annual_interest_rate": 0.3599,</v>
      </c>
      <c r="D1347" s="8" t="str">
        <f si="165" t="shared"/>
        <v>"annual_interest_rate": 0.3599,</v>
      </c>
      <c r="E1347" s="5" t="str">
        <f si="163" t="shared"/>
        <v>annual_interest_rate</v>
      </c>
      <c r="F1347" s="5" t="str">
        <f si="164" t="shared"/>
        <v>0.3599</v>
      </c>
      <c r="H1347" s="5" t="str">
        <f si="159" t="shared"/>
        <v>Scoring</v>
      </c>
      <c r="I1347" s="5" t="str">
        <f si="160" t="shared"/>
        <v>24</v>
      </c>
      <c r="J1347" s="5" t="str">
        <f si="161" t="shared"/>
        <v>1500</v>
      </c>
      <c r="K1347" s="5" t="str">
        <f si="158" t="shared"/>
        <v>Scoring241500annual_interest_rate</v>
      </c>
    </row>
    <row ht="15" r="1348" spans="1:11" x14ac:dyDescent="0.25">
      <c r="A1348" s="11" t="str">
        <f>0</f>
        <v>      "apr_maximum": null,</v>
      </c>
      <c r="B1348" s="8"/>
      <c r="C1348" s="8" t="str">
        <f si="162" t="shared"/>
        <v>"origination_fee_rate": 0,</v>
      </c>
      <c r="D1348" s="8" t="str">
        <f si="165" t="shared"/>
        <v>"origination_fee_rate": 0,</v>
      </c>
      <c r="E1348" s="5" t="str">
        <f si="163" t="shared"/>
        <v>origination_fee_rate</v>
      </c>
      <c r="F1348" s="5" t="str">
        <f si="164" t="shared"/>
        <v>0</v>
      </c>
      <c r="H1348" s="5" t="str">
        <f si="159" t="shared"/>
        <v>Scoring</v>
      </c>
      <c r="I1348" s="5" t="str">
        <f si="160" t="shared"/>
        <v>24</v>
      </c>
      <c r="J1348" s="5" t="str">
        <f si="161" t="shared"/>
        <v>1500</v>
      </c>
      <c r="K1348" s="5" t="str">
        <f si="158" t="shared"/>
        <v>Scoring241500origination_fee_rate</v>
      </c>
    </row>
    <row ht="15" r="1349" spans="1:11" x14ac:dyDescent="0.25">
      <c r="A1349" s="11" t="str">
        <f>0</f>
        <v>      "loan_amount_minimum": null,</v>
      </c>
      <c r="B1349" s="8"/>
      <c r="C1349" s="8" t="str">
        <f si="162" t="shared"/>
        <v>"origination_fee_amount": 0,</v>
      </c>
      <c r="D1349" s="8" t="str">
        <f si="165" t="shared"/>
        <v>"origination_fee_amount": 0,</v>
      </c>
      <c r="E1349" s="5" t="str">
        <f si="163" t="shared"/>
        <v>origination_fee_amount</v>
      </c>
      <c r="F1349" s="5" t="str">
        <f si="164" t="shared"/>
        <v>0</v>
      </c>
      <c r="H1349" s="5" t="str">
        <f si="159" t="shared"/>
        <v>Scoring</v>
      </c>
      <c r="I1349" s="5" t="str">
        <f si="160" t="shared"/>
        <v>24</v>
      </c>
      <c r="J1349" s="5" t="str">
        <f si="161" t="shared"/>
        <v>1500</v>
      </c>
      <c r="K1349" s="5" t="str">
        <f si="158" t="shared"/>
        <v>Scoring241500origination_fee_amount</v>
      </c>
    </row>
    <row ht="15" r="1350" spans="1:11" x14ac:dyDescent="0.25">
      <c r="A1350" s="11" t="str">
        <f>0</f>
        <v>      "credit_bureau_fico_score_loan_amount_cap": null,</v>
      </c>
      <c r="B1350" s="8"/>
      <c r="C1350" s="8" t="str">
        <f si="162" t="shared"/>
        <v>"apr": 0.3599,</v>
      </c>
      <c r="D1350" s="8" t="str">
        <f si="165" t="shared"/>
        <v>"apr": 0.3599,</v>
      </c>
      <c r="E1350" s="5" t="str">
        <f si="163" t="shared"/>
        <v>apr</v>
      </c>
      <c r="F1350" s="5" t="str">
        <f si="164" t="shared"/>
        <v>0.3599</v>
      </c>
      <c r="H1350" s="5" t="str">
        <f si="159" t="shared"/>
        <v>Scoring</v>
      </c>
      <c r="I1350" s="5" t="str">
        <f si="160" t="shared"/>
        <v>24</v>
      </c>
      <c r="J1350" s="5" t="str">
        <f si="161" t="shared"/>
        <v>1500</v>
      </c>
      <c r="K1350" s="5" t="str">
        <f si="158" t="shared"/>
        <v>Scoring241500apr</v>
      </c>
    </row>
    <row ht="15" r="1351" spans="1:11" x14ac:dyDescent="0.25">
      <c r="A1351" s="11" t="str">
        <f>0</f>
        <v>      "full_score": 174,</v>
      </c>
      <c r="B1351" s="8"/>
      <c r="C1351" s="8" t="str">
        <f si="162" t="shared"/>
        <v>"monthly_payment": 88.56,</v>
      </c>
      <c r="D1351" s="8" t="str">
        <f si="165" t="shared"/>
        <v>"monthly_payment": 88.56,</v>
      </c>
      <c r="E1351" s="5" t="str">
        <f si="163" t="shared"/>
        <v>monthly_payment</v>
      </c>
      <c r="F1351" s="5" t="str">
        <f si="164" t="shared"/>
        <v>88.56</v>
      </c>
      <c r="H1351" s="5" t="str">
        <f si="159" t="shared"/>
        <v>Scoring</v>
      </c>
      <c r="I1351" s="5" t="str">
        <f si="160" t="shared"/>
        <v>24</v>
      </c>
      <c r="J1351" s="5" t="str">
        <f si="161" t="shared"/>
        <v>1500</v>
      </c>
      <c r="K1351" s="5" t="str">
        <f si="158" t="shared"/>
        <v>Scoring241500monthly_payment</v>
      </c>
    </row>
    <row ht="15" r="1352" spans="1:11" x14ac:dyDescent="0.25">
      <c r="A1352" s="11" t="str">
        <f>0</f>
        <v>      "loan_amount": 14000,</v>
      </c>
      <c r="B1352" s="8"/>
      <c r="C1352" s="8" t="str">
        <f si="162" t="shared"/>
        <v>"term": 24,</v>
      </c>
      <c r="D1352" s="8" t="str">
        <f si="165" t="shared"/>
        <v>"term": 24,</v>
      </c>
      <c r="E1352" s="5" t="str">
        <f si="163" t="shared"/>
        <v>term</v>
      </c>
      <c r="F1352" s="5" t="str">
        <f si="164" t="shared"/>
        <v>24</v>
      </c>
      <c r="H1352" s="5" t="str">
        <f si="159" t="shared"/>
        <v>Scoring</v>
      </c>
      <c r="I1352" s="5" t="str">
        <f si="160" t="shared"/>
        <v>24</v>
      </c>
      <c r="J1352" s="5" t="str">
        <f si="161" t="shared"/>
        <v>1500</v>
      </c>
      <c r="K1352" s="5" t="str">
        <f si="158" t="shared"/>
        <v>Scoring241500term</v>
      </c>
    </row>
    <row ht="15" r="1353" spans="1:11" x14ac:dyDescent="0.25">
      <c r="A1353" s="11" t="str">
        <f>0</f>
        <v>      "annual_interest_rate": 0.3599,</v>
      </c>
      <c r="B1353" s="8"/>
      <c r="C1353" s="8" t="str">
        <f si="162" t="shared"/>
        <v>"maximum_post_loan_detni": 0.5,</v>
      </c>
      <c r="D1353" s="8" t="str">
        <f si="165" t="shared"/>
        <v>"maximum_post_loan_detni": 0.5,</v>
      </c>
      <c r="E1353" s="5" t="str">
        <f si="163" t="shared"/>
        <v>maximum_post_loan_detni</v>
      </c>
      <c r="F1353" s="5" t="str">
        <f si="164" t="shared"/>
        <v>0.5</v>
      </c>
      <c r="H1353" s="5" t="str">
        <f si="159" t="shared"/>
        <v>Scoring</v>
      </c>
      <c r="I1353" s="5" t="str">
        <f si="160" t="shared"/>
        <v>24</v>
      </c>
      <c r="J1353" s="5" t="str">
        <f si="161" t="shared"/>
        <v>1500</v>
      </c>
      <c r="K1353" s="5" t="str">
        <f si="158" t="shared"/>
        <v>Scoring241500maximum_post_loan_detni</v>
      </c>
    </row>
    <row ht="15" r="1354" spans="1:11" x14ac:dyDescent="0.25">
      <c r="A1354" s="11" t="str">
        <f>0</f>
        <v>      "origination_fee_rate": 0,</v>
      </c>
      <c r="B1354" s="8"/>
      <c r="C1354" s="8" t="str">
        <f si="162" t="shared"/>
        <v>"post_loan_debt_to_income": 0.17138399999999998,</v>
      </c>
      <c r="D1354" s="8" t="str">
        <f si="165" t="shared"/>
        <v>"post_loan_debt_to_income": 0.17138399999999998,</v>
      </c>
      <c r="E1354" s="5" t="str">
        <f si="163" t="shared"/>
        <v>post_loan_debt_to_income</v>
      </c>
      <c r="F1354" s="5" t="str">
        <f si="164" t="shared"/>
        <v>0.17138399999999998</v>
      </c>
      <c r="H1354" s="5" t="str">
        <f si="159" t="shared"/>
        <v>Scoring</v>
      </c>
      <c r="I1354" s="5" t="str">
        <f si="160" t="shared"/>
        <v>24</v>
      </c>
      <c r="J1354" s="5" t="str">
        <f si="161" t="shared"/>
        <v>1500</v>
      </c>
      <c r="K1354" s="5" t="str">
        <f si="158" t="shared"/>
        <v>Scoring241500post_loan_debt_to_income</v>
      </c>
    </row>
    <row ht="15" r="1355" spans="1:11" x14ac:dyDescent="0.25">
      <c r="A1355" s="11" t="str">
        <f>0</f>
        <v>      "origination_fee_amount": 0,</v>
      </c>
      <c r="B1355" s="8"/>
      <c r="C1355" s="8" t="str">
        <f si="162" t="shared"/>
        <v>"post_loan_debt_and_expenses_to_net_income": 0.408512,</v>
      </c>
      <c r="D1355" s="8" t="str">
        <f si="165" t="shared"/>
        <v>"post_loan_debt_and_expenses_to_net_income": 0.408512,</v>
      </c>
      <c r="E1355" s="5" t="str">
        <f si="163" t="shared"/>
        <v>post_loan_debt_and_expenses_to_net_income</v>
      </c>
      <c r="F1355" s="5" t="str">
        <f si="164" t="shared"/>
        <v>0.408512</v>
      </c>
      <c r="H1355" s="5" t="str">
        <f si="159" t="shared"/>
        <v>Scoring</v>
      </c>
      <c r="I1355" s="5" t="str">
        <f si="160" t="shared"/>
        <v>24</v>
      </c>
      <c r="J1355" s="5" t="str">
        <f si="161" t="shared"/>
        <v>1500</v>
      </c>
      <c r="K1355" s="5" t="str">
        <f si="158" t="shared"/>
        <v>Scoring241500post_loan_debt_and_expenses_to_net_income</v>
      </c>
    </row>
    <row ht="15" r="1356" spans="1:11" x14ac:dyDescent="0.25">
      <c r="A1356" s="11" t="str">
        <f>0</f>
        <v>      "apr": 0.3599,</v>
      </c>
      <c r="B1356" s="8"/>
      <c r="C1356" s="8" t="str">
        <f si="162" t="shared"/>
        <v>"post_loan_debt_to_net_income": 0.228512,</v>
      </c>
      <c r="D1356" s="8" t="str">
        <f si="165" t="shared"/>
        <v>"post_loan_debt_to_net_income": 0.228512,</v>
      </c>
      <c r="E1356" s="5" t="str">
        <f si="163" t="shared"/>
        <v>post_loan_debt_to_net_income</v>
      </c>
      <c r="F1356" s="5" t="str">
        <f si="164" t="shared"/>
        <v>0.228512</v>
      </c>
      <c r="H1356" s="5" t="str">
        <f si="159" t="shared"/>
        <v>Scoring</v>
      </c>
      <c r="I1356" s="5" t="str">
        <f si="160" t="shared"/>
        <v>24</v>
      </c>
      <c r="J1356" s="5" t="str">
        <f si="161" t="shared"/>
        <v>1500</v>
      </c>
      <c r="K1356" s="5" t="str">
        <f si="158" t="shared"/>
        <v>Scoring241500post_loan_debt_to_net_income</v>
      </c>
    </row>
    <row ht="15" r="1357" spans="1:11" x14ac:dyDescent="0.25">
      <c r="A1357" s="11" t="str">
        <f>0</f>
        <v>      "monthly_payment": 1406.4,</v>
      </c>
      <c r="B1357" s="8"/>
      <c r="C1357" s="8" t="str">
        <f si="162" t="shared"/>
        <v>"default_interest_rate": 0.3599,</v>
      </c>
      <c r="D1357" s="8" t="str">
        <f si="165" t="shared"/>
        <v>"default_interest_rate": 0.3599,</v>
      </c>
      <c r="E1357" s="5" t="str">
        <f si="163" t="shared"/>
        <v>default_interest_rate</v>
      </c>
      <c r="F1357" s="5" t="str">
        <f si="164" t="shared"/>
        <v>0.3599</v>
      </c>
      <c r="H1357" s="5" t="str">
        <f si="159" t="shared"/>
        <v>Scoring</v>
      </c>
      <c r="I1357" s="5" t="str">
        <f si="160" t="shared"/>
        <v>24</v>
      </c>
      <c r="J1357" s="5" t="str">
        <f si="161" t="shared"/>
        <v>1500</v>
      </c>
      <c r="K1357" s="5" t="str">
        <f si="158" t="shared"/>
        <v>Scoring241500default_interest_rate</v>
      </c>
    </row>
    <row ht="15" r="1358" spans="1:11" x14ac:dyDescent="0.25">
      <c r="A1358" s="11" t="str">
        <f>0</f>
        <v>      "term": 12,</v>
      </c>
      <c r="B1358" s="8"/>
      <c r="C1358" s="8" t="str">
        <f si="162" t="shared"/>
        <v>"default_apr": 0.3599,</v>
      </c>
      <c r="D1358" s="8" t="str">
        <f si="165" t="shared"/>
        <v>"default_apr": 0.3599,</v>
      </c>
      <c r="E1358" s="5" t="str">
        <f si="163" t="shared"/>
        <v>default_apr</v>
      </c>
      <c r="F1358" s="5" t="str">
        <f si="164" t="shared"/>
        <v>0.3599</v>
      </c>
      <c r="H1358" s="5" t="str">
        <f si="159" t="shared"/>
        <v>Scoring</v>
      </c>
      <c r="I1358" s="5" t="str">
        <f si="160" t="shared"/>
        <v>24</v>
      </c>
      <c r="J1358" s="5" t="str">
        <f si="161" t="shared"/>
        <v>1500</v>
      </c>
      <c r="K1358" s="5" t="str">
        <f si="158" t="shared"/>
        <v>Scoring241500default_apr</v>
      </c>
    </row>
    <row ht="15" r="1359" spans="1:11" x14ac:dyDescent="0.25">
      <c r="A1359" s="11" t="str">
        <f>0</f>
        <v>      "maximum_post_loan_detni": 0.5,</v>
      </c>
      <c r="B1359" s="8"/>
      <c r="C1359" s="8" t="str">
        <f si="162" t="shared"/>
        <v>"default_monthly_payment": 88.56,</v>
      </c>
      <c r="D1359" s="8" t="str">
        <f si="165" t="shared"/>
        <v>"default_monthly_payment": 88.56,</v>
      </c>
      <c r="E1359" s="5" t="str">
        <f si="163" t="shared"/>
        <v>default_monthly_payment</v>
      </c>
      <c r="F1359" s="5" t="str">
        <f si="164" t="shared"/>
        <v>88.56</v>
      </c>
      <c r="H1359" s="5" t="str">
        <f si="159" t="shared"/>
        <v>Scoring</v>
      </c>
      <c r="I1359" s="5" t="str">
        <f si="160" t="shared"/>
        <v>24</v>
      </c>
      <c r="J1359" s="5" t="str">
        <f si="161" t="shared"/>
        <v>1500</v>
      </c>
      <c r="K1359" s="5" t="str">
        <f si="158" t="shared"/>
        <v>Scoring241500default_monthly_payment</v>
      </c>
    </row>
    <row ht="15" r="1360" spans="1:11" x14ac:dyDescent="0.25">
      <c r="A1360" s="11" t="str">
        <f>0</f>
        <v>      "post_loan_debt_to_income": 0.637536,</v>
      </c>
      <c r="B1360" s="8"/>
      <c r="C1360" s="8" t="str">
        <f si="162" t="shared"/>
        <v>"marginal_offer": 0,</v>
      </c>
      <c r="D1360" s="8" t="str">
        <f si="165" t="shared"/>
        <v>"marginal_offer": 0,</v>
      </c>
      <c r="E1360" s="5" t="str">
        <f si="163" t="shared"/>
        <v>marginal_offer</v>
      </c>
      <c r="F1360" s="5" t="str">
        <f si="164" t="shared"/>
        <v>0</v>
      </c>
      <c r="H1360" s="5" t="str">
        <f si="159" t="shared"/>
        <v>Scoring</v>
      </c>
      <c r="I1360" s="5" t="str">
        <f si="160" t="shared"/>
        <v>24</v>
      </c>
      <c r="J1360" s="5" t="str">
        <f si="161" t="shared"/>
        <v>1500</v>
      </c>
      <c r="K1360" s="5" t="str">
        <f si="158" t="shared"/>
        <v>Scoring241500marginal_offer</v>
      </c>
    </row>
    <row ht="15" r="1361" spans="1:11" x14ac:dyDescent="0.25">
      <c r="A1361" s="11" t="str">
        <f>0</f>
        <v>      "post_loan_debt_and_expenses_to_net_income": 0.9476894117647058,</v>
      </c>
      <c r="B1361" s="8"/>
      <c r="C1361" s="8" t="str">
        <f si="162" t="shared"/>
        <v>"applicant": "5d86a12d252a3503df29a75a",</v>
      </c>
      <c r="D1361" s="8" t="str">
        <f si="165" t="shared"/>
        <v>"applicant": "5d86a12d252a3503df29a75a",</v>
      </c>
      <c r="E1361" s="5" t="str">
        <f si="163" t="shared"/>
        <v>applicant</v>
      </c>
      <c r="F1361" s="5" t="str">
        <f si="164" t="shared"/>
        <v>5d86a12d252a3503df29a75a</v>
      </c>
      <c r="H1361" s="5" t="str">
        <f si="159" t="shared"/>
        <v>Scoring</v>
      </c>
      <c r="I1361" s="5" t="str">
        <f si="160" t="shared"/>
        <v/>
      </c>
      <c r="J1361" s="5" t="str">
        <f si="161" t="shared"/>
        <v/>
      </c>
      <c r="K1361" s="5" t="str">
        <f si="158" t="shared"/>
        <v>Scoringapplicant</v>
      </c>
    </row>
    <row ht="15" r="1362" spans="1:11" x14ac:dyDescent="0.25">
      <c r="A1362" s="11" t="str">
        <f>0</f>
        <v>      "post_loan_debt_to_net_income": 0.7500423529411764,</v>
      </c>
      <c r="B1362" s="8"/>
      <c r="C1362" s="8" t="str">
        <f si="162" t="shared"/>
        <v>"product": "58f52e74924ecefde2ce3292"</v>
      </c>
      <c r="D1362" s="8" t="str">
        <f si="165" t="shared"/>
        <v>"product": "58f52e74924ecefde2ce3292"</v>
      </c>
      <c r="E1362" s="5" t="str">
        <f si="163" t="shared"/>
        <v>product</v>
      </c>
      <c r="F1362" s="5" t="str">
        <f si="164" t="shared"/>
        <v>58f52e74924ecefde2ce3292</v>
      </c>
      <c r="H1362" s="5" t="str">
        <f si="159" t="shared"/>
        <v>Scoring</v>
      </c>
      <c r="I1362" s="5" t="str">
        <f si="160" t="shared"/>
        <v/>
      </c>
      <c r="J1362" s="5" t="str">
        <f si="161" t="shared"/>
        <v/>
      </c>
      <c r="K1362" s="5" t="str">
        <f si="158" t="shared"/>
        <v>Scoringproduct</v>
      </c>
    </row>
    <row ht="15" r="1363" spans="1:11" x14ac:dyDescent="0.25">
      <c r="A1363" s="11" t="str">
        <f>0</f>
        <v>      "default_interest_rate": 0.3599,</v>
      </c>
      <c r="B1363" s="8"/>
      <c r="C1363" s="8" t="str">
        <f si="162" t="shared"/>
        <v/>
      </c>
      <c r="D1363" s="8" t="str">
        <f si="165" t="shared"/>
        <v/>
      </c>
      <c r="E1363" s="5" t="str">
        <f si="163" t="shared"/>
        <v/>
      </c>
      <c r="F1363" s="5" t="str">
        <f si="164" t="shared"/>
        <v/>
      </c>
      <c r="H1363" s="5" t="str">
        <f si="159" t="shared"/>
        <v>Scoring</v>
      </c>
      <c r="I1363" s="5" t="str">
        <f si="160" t="shared"/>
        <v/>
      </c>
      <c r="J1363" s="5" t="str">
        <f si="161" t="shared"/>
        <v/>
      </c>
      <c r="K1363" s="5" t="str">
        <f si="158" t="shared"/>
        <v>Scoring</v>
      </c>
    </row>
    <row ht="15" r="1364" spans="1:11" x14ac:dyDescent="0.25">
      <c r="A1364" s="11" t="str">
        <f>0</f>
        <v>      "default_apr": 0.3599,</v>
      </c>
      <c r="B1364" s="8"/>
      <c r="C1364" s="8" t="str">
        <f si="162" t="shared"/>
        <v/>
      </c>
      <c r="D1364" s="8" t="str">
        <f si="165" t="shared"/>
        <v/>
      </c>
      <c r="E1364" s="5" t="str">
        <f si="163" t="shared"/>
        <v/>
      </c>
      <c r="F1364" s="5" t="str">
        <f si="164" t="shared"/>
        <v/>
      </c>
      <c r="H1364" s="5" t="str">
        <f si="159" t="shared"/>
        <v>Scoring</v>
      </c>
      <c r="I1364" s="5" t="str">
        <f si="160" t="shared"/>
        <v/>
      </c>
      <c r="J1364" s="5" t="str">
        <f si="161" t="shared"/>
        <v/>
      </c>
      <c r="K1364" s="5" t="str">
        <f si="158" t="shared"/>
        <v>Scoring</v>
      </c>
    </row>
    <row ht="15" r="1365" spans="1:11" x14ac:dyDescent="0.25">
      <c r="A1365" s="11" t="str">
        <f>0</f>
        <v>      "default_monthly_payment": 1406.4,</v>
      </c>
      <c r="B1365" s="8"/>
      <c r="C1365" s="8" t="str">
        <f si="162" t="shared"/>
        <v>"model_code": "individual-credit-engine-mariner-24-month",</v>
      </c>
      <c r="D1365" s="8" t="str">
        <f si="165" t="shared"/>
        <v>"model_code": "individual-credit-engine-mariner-24-month",</v>
      </c>
      <c r="E1365" s="5" t="str">
        <f si="163" t="shared"/>
        <v>model_code</v>
      </c>
      <c r="F1365" s="5" t="str">
        <f si="164" t="shared"/>
        <v>individual-credit-engine-mariner-24-month</v>
      </c>
      <c r="H1365" s="5" t="str">
        <f si="159" t="shared"/>
        <v>Scoring</v>
      </c>
      <c r="I1365" s="5" t="str">
        <f si="160" t="shared"/>
        <v>24</v>
      </c>
      <c r="J1365" s="5" t="str">
        <f si="161" t="shared"/>
        <v>1750</v>
      </c>
      <c r="K1365" s="5" t="str">
        <f si="158" t="shared"/>
        <v>Scoring241750model_code</v>
      </c>
    </row>
    <row ht="15" r="1366" spans="1:11" x14ac:dyDescent="0.25">
      <c r="A1366" s="11" t="str">
        <f>0</f>
        <v>      "pricing_grade": "Grade E",</v>
      </c>
      <c r="B1366" s="8"/>
      <c r="C1366" s="8" t="str">
        <f si="162" t="shared"/>
        <v>"amount_available": false,</v>
      </c>
      <c r="D1366" s="8" t="str">
        <f si="165" t="shared"/>
        <v>"amount_available": false,</v>
      </c>
      <c r="E1366" s="5" t="str">
        <f si="163" t="shared"/>
        <v>amount_available</v>
      </c>
      <c r="F1366" s="5" t="str">
        <f si="164" t="shared"/>
        <v>false</v>
      </c>
      <c r="H1366" s="5" t="str">
        <f si="159" t="shared"/>
        <v>Scoring</v>
      </c>
      <c r="I1366" s="5" t="str">
        <f si="160" t="shared"/>
        <v>24</v>
      </c>
      <c r="J1366" s="5" t="str">
        <f si="161" t="shared"/>
        <v>1750</v>
      </c>
      <c r="K1366" s="5" t="str">
        <f si="158" t="shared"/>
        <v>Scoring241750amount_available</v>
      </c>
    </row>
    <row ht="15" r="1367" spans="1:11" x14ac:dyDescent="0.25">
      <c r="A1367" s="11" t="str">
        <f>0</f>
        <v>      "marginal_offer": 0,</v>
      </c>
      <c r="B1367" s="8"/>
      <c r="C1367" s="8" t="str">
        <f si="162" t="shared"/>
        <v>"cosigner_required": false,</v>
      </c>
      <c r="D1367" s="8" t="str">
        <f si="165" t="shared"/>
        <v>"cosigner_required": false,</v>
      </c>
      <c r="E1367" s="5" t="str">
        <f si="163" t="shared"/>
        <v>cosigner_required</v>
      </c>
      <c r="F1367" s="5" t="str">
        <f si="164" t="shared"/>
        <v>false</v>
      </c>
      <c r="H1367" s="5" t="str">
        <f si="159" t="shared"/>
        <v>Scoring</v>
      </c>
      <c r="I1367" s="5" t="str">
        <f si="160" t="shared"/>
        <v>24</v>
      </c>
      <c r="J1367" s="5" t="str">
        <f si="161" t="shared"/>
        <v>1750</v>
      </c>
      <c r="K1367" s="5" t="str">
        <f si="158" t="shared"/>
        <v>Scoring241750cosigner_required</v>
      </c>
    </row>
    <row ht="15" r="1368" spans="1:11" x14ac:dyDescent="0.25">
      <c r="A1368" s="11" t="str">
        <f>0</f>
        <v>      "payment_to_income": 0.8836020942408376,</v>
      </c>
      <c r="B1368" s="8"/>
      <c r="C1368" s="8" t="str">
        <f si="162" t="shared"/>
        <v>"apr_maximum": null,</v>
      </c>
      <c r="D1368" s="8" t="str">
        <f si="165" t="shared"/>
        <v>"apr_maximum": null,</v>
      </c>
      <c r="E1368" s="5" t="str">
        <f si="163" t="shared"/>
        <v>apr_maximum</v>
      </c>
      <c r="F1368" s="5" t="str">
        <f si="164" t="shared"/>
        <v>null</v>
      </c>
      <c r="H1368" s="5" t="str">
        <f si="159" t="shared"/>
        <v>Scoring</v>
      </c>
      <c r="I1368" s="5" t="str">
        <f si="160" t="shared"/>
        <v>24</v>
      </c>
      <c r="J1368" s="5" t="str">
        <f si="161" t="shared"/>
        <v>1750</v>
      </c>
      <c r="K1368" s="5" t="str">
        <f si="158" t="shared"/>
        <v>Scoring241750apr_maximum</v>
      </c>
    </row>
    <row ht="15" r="1369" spans="1:11" x14ac:dyDescent="0.25">
      <c r="A1369" s="11" t="str">
        <f>0</f>
        <v>      "applicant": "5efa0973f3df2b0491a21f02",</v>
      </c>
      <c r="B1369" s="8"/>
      <c r="C1369" s="8" t="str">
        <f si="162" t="shared"/>
        <v>"loan_amount_minimum": null,</v>
      </c>
      <c r="D1369" s="8" t="str">
        <f si="165" t="shared"/>
        <v>"loan_amount_minimum": null,</v>
      </c>
      <c r="E1369" s="5" t="str">
        <f si="163" t="shared"/>
        <v>loan_amount_minimum</v>
      </c>
      <c r="F1369" s="5" t="str">
        <f si="164" t="shared"/>
        <v>null</v>
      </c>
      <c r="H1369" s="5" t="str">
        <f si="159" t="shared"/>
        <v>Scoring</v>
      </c>
      <c r="I1369" s="5" t="str">
        <f si="160" t="shared"/>
        <v>24</v>
      </c>
      <c r="J1369" s="5" t="str">
        <f si="161" t="shared"/>
        <v>1750</v>
      </c>
      <c r="K1369" s="5" t="str">
        <f si="158" t="shared"/>
        <v>Scoring241750loan_amount_minimum</v>
      </c>
    </row>
    <row ht="15" r="1370" spans="1:11" x14ac:dyDescent="0.25">
      <c r="A1370" s="11" t="str">
        <f>0</f>
        <v>      "product": "58f52e87924ecefde2ce3293"</v>
      </c>
      <c r="B1370" s="8"/>
      <c r="C1370" s="8" t="str">
        <f si="162" t="shared"/>
        <v>"credit_bureau_fico_score_loan_amount_cap": null,</v>
      </c>
      <c r="D1370" s="8" t="str">
        <f si="165" t="shared"/>
        <v>"credit_bureau_fico_score_loan_amount_cap": null,</v>
      </c>
      <c r="E1370" s="5" t="str">
        <f si="163" t="shared"/>
        <v>credit_bureau_fico_score_loan_amount_cap</v>
      </c>
      <c r="F1370" s="5" t="str">
        <f si="164" t="shared"/>
        <v>null</v>
      </c>
      <c r="H1370" s="5" t="str">
        <f si="159" t="shared"/>
        <v>Scoring</v>
      </c>
      <c r="I1370" s="5" t="str">
        <f si="160" t="shared"/>
        <v>24</v>
      </c>
      <c r="J1370" s="5" t="str">
        <f si="161" t="shared"/>
        <v>1750</v>
      </c>
      <c r="K1370" s="5" t="str">
        <f si="158" t="shared"/>
        <v>Scoring241750credit_bureau_fico_score_loan_amount_cap</v>
      </c>
    </row>
    <row ht="15" r="1371" spans="1:11" x14ac:dyDescent="0.25">
      <c r="A1371" s="11" t="str">
        <f>0</f>
        <v>    },</v>
      </c>
      <c r="B1371" s="8"/>
      <c r="C1371" s="8" t="str">
        <f si="162" t="shared"/>
        <v>"full_score": 128,</v>
      </c>
      <c r="D1371" s="8" t="str">
        <f si="165" t="shared"/>
        <v>"full_score": 128,</v>
      </c>
      <c r="E1371" s="5" t="str">
        <f si="163" t="shared"/>
        <v>full_score</v>
      </c>
      <c r="F1371" s="5" t="str">
        <f si="164" t="shared"/>
        <v>128</v>
      </c>
      <c r="H1371" s="5" t="str">
        <f si="159" t="shared"/>
        <v>Scoring</v>
      </c>
      <c r="I1371" s="5" t="str">
        <f si="160" t="shared"/>
        <v>24</v>
      </c>
      <c r="J1371" s="5" t="str">
        <f si="161" t="shared"/>
        <v>1750</v>
      </c>
      <c r="K1371" s="5" t="str">
        <f si="158" t="shared"/>
        <v>Scoring241750full_score</v>
      </c>
    </row>
    <row ht="15" r="1372" spans="1:11" x14ac:dyDescent="0.25">
      <c r="A1372" s="11" t="str">
        <f>0</f>
        <v>    {</v>
      </c>
      <c r="B1372" s="8"/>
      <c r="C1372" s="8" t="str">
        <f si="162" t="shared"/>
        <v>"loan_amount": 1750,</v>
      </c>
      <c r="D1372" s="8" t="str">
        <f si="165" t="shared"/>
        <v>"loan_amount": 1750,</v>
      </c>
      <c r="E1372" s="5" t="str">
        <f si="163" t="shared"/>
        <v>loan_amount</v>
      </c>
      <c r="F1372" s="5" t="str">
        <f si="164" t="shared"/>
        <v>1750</v>
      </c>
      <c r="H1372" s="5" t="str">
        <f si="159" t="shared"/>
        <v>Scoring</v>
      </c>
      <c r="I1372" s="5" t="str">
        <f si="160" t="shared"/>
        <v>24</v>
      </c>
      <c r="J1372" s="5" t="str">
        <f si="161" t="shared"/>
        <v>1750</v>
      </c>
      <c r="K1372" s="5" t="str">
        <f si="158" t="shared"/>
        <v>Scoring241750loan_amount</v>
      </c>
    </row>
    <row ht="15" r="1373" spans="1:11" x14ac:dyDescent="0.25">
      <c r="A1373" s="11" t="str">
        <f>0</f>
        <v>      "model_code": "individual-credit-engine-mariner-12-month",</v>
      </c>
      <c r="B1373" s="8"/>
      <c r="C1373" s="8" t="str">
        <f si="162" t="shared"/>
        <v>"annual_interest_rate": 0.3599,</v>
      </c>
      <c r="D1373" s="8" t="str">
        <f si="165" t="shared"/>
        <v>"annual_interest_rate": 0.3599,</v>
      </c>
      <c r="E1373" s="5" t="str">
        <f si="163" t="shared"/>
        <v>annual_interest_rate</v>
      </c>
      <c r="F1373" s="5" t="str">
        <f si="164" t="shared"/>
        <v>0.3599</v>
      </c>
      <c r="H1373" s="5" t="str">
        <f si="159" t="shared"/>
        <v>Scoring</v>
      </c>
      <c r="I1373" s="5" t="str">
        <f si="160" t="shared"/>
        <v>24</v>
      </c>
      <c r="J1373" s="5" t="str">
        <f si="161" t="shared"/>
        <v>1750</v>
      </c>
      <c r="K1373" s="5" t="str">
        <f si="158" t="shared"/>
        <v>Scoring241750annual_interest_rate</v>
      </c>
    </row>
    <row ht="15" r="1374" spans="1:11" x14ac:dyDescent="0.25">
      <c r="A1374" s="11" t="str">
        <f>0</f>
        <v>      "amount_available": false,</v>
      </c>
      <c r="B1374" s="8"/>
      <c r="C1374" s="8" t="str">
        <f si="162" t="shared"/>
        <v>"origination_fee_rate": 0,</v>
      </c>
      <c r="D1374" s="8" t="str">
        <f si="165" t="shared"/>
        <v>"origination_fee_rate": 0,</v>
      </c>
      <c r="E1374" s="5" t="str">
        <f si="163" t="shared"/>
        <v>origination_fee_rate</v>
      </c>
      <c r="F1374" s="5" t="str">
        <f si="164" t="shared"/>
        <v>0</v>
      </c>
      <c r="H1374" s="5" t="str">
        <f si="159" t="shared"/>
        <v>Scoring</v>
      </c>
      <c r="I1374" s="5" t="str">
        <f si="160" t="shared"/>
        <v>24</v>
      </c>
      <c r="J1374" s="5" t="str">
        <f si="161" t="shared"/>
        <v>1750</v>
      </c>
      <c r="K1374" s="5" t="str">
        <f si="158" t="shared"/>
        <v>Scoring241750origination_fee_rate</v>
      </c>
    </row>
    <row ht="15" r="1375" spans="1:11" x14ac:dyDescent="0.25">
      <c r="A1375" s="11" t="str">
        <f>0</f>
        <v>      "cosigner_required": false,</v>
      </c>
      <c r="B1375" s="8"/>
      <c r="C1375" s="8" t="str">
        <f si="162" t="shared"/>
        <v>"origination_fee_amount": 0,</v>
      </c>
      <c r="D1375" s="8" t="str">
        <f si="165" t="shared"/>
        <v>"origination_fee_amount": 0,</v>
      </c>
      <c r="E1375" s="5" t="str">
        <f si="163" t="shared"/>
        <v>origination_fee_amount</v>
      </c>
      <c r="F1375" s="5" t="str">
        <f si="164" t="shared"/>
        <v>0</v>
      </c>
      <c r="H1375" s="5" t="str">
        <f si="159" t="shared"/>
        <v>Scoring</v>
      </c>
      <c r="I1375" s="5" t="str">
        <f si="160" t="shared"/>
        <v>24</v>
      </c>
      <c r="J1375" s="5" t="str">
        <f si="161" t="shared"/>
        <v>1750</v>
      </c>
      <c r="K1375" s="5" t="str">
        <f si="158" t="shared"/>
        <v>Scoring241750origination_fee_amount</v>
      </c>
    </row>
    <row ht="15" r="1376" spans="1:11" x14ac:dyDescent="0.25">
      <c r="A1376" s="11" t="str">
        <f>0</f>
        <v>      "apr_maximum": null,</v>
      </c>
      <c r="B1376" s="8"/>
      <c r="C1376" s="8" t="str">
        <f si="162" t="shared"/>
        <v>"apr": 0.3599,</v>
      </c>
      <c r="D1376" s="8" t="str">
        <f si="165" t="shared"/>
        <v>"apr": 0.3599,</v>
      </c>
      <c r="E1376" s="5" t="str">
        <f si="163" t="shared"/>
        <v>apr</v>
      </c>
      <c r="F1376" s="5" t="str">
        <f si="164" t="shared"/>
        <v>0.3599</v>
      </c>
      <c r="H1376" s="5" t="str">
        <f si="159" t="shared"/>
        <v>Scoring</v>
      </c>
      <c r="I1376" s="5" t="str">
        <f si="160" t="shared"/>
        <v>24</v>
      </c>
      <c r="J1376" s="5" t="str">
        <f si="161" t="shared"/>
        <v>1750</v>
      </c>
      <c r="K1376" s="5" t="str">
        <f si="158" t="shared"/>
        <v>Scoring241750apr</v>
      </c>
    </row>
    <row ht="15" r="1377" spans="1:11" x14ac:dyDescent="0.25">
      <c r="A1377" s="11" t="str">
        <f>0</f>
        <v>      "loan_amount_minimum": null,</v>
      </c>
      <c r="B1377" s="8"/>
      <c r="C1377" s="8" t="str">
        <f si="162" t="shared"/>
        <v>"monthly_payment": 103.32,</v>
      </c>
      <c r="D1377" s="8" t="str">
        <f si="165" t="shared"/>
        <v>"monthly_payment": 103.32,</v>
      </c>
      <c r="E1377" s="5" t="str">
        <f si="163" t="shared"/>
        <v>monthly_payment</v>
      </c>
      <c r="F1377" s="5" t="str">
        <f si="164" t="shared"/>
        <v>103.32</v>
      </c>
      <c r="H1377" s="5" t="str">
        <f si="159" t="shared"/>
        <v>Scoring</v>
      </c>
      <c r="I1377" s="5" t="str">
        <f si="160" t="shared"/>
        <v>24</v>
      </c>
      <c r="J1377" s="5" t="str">
        <f si="161" t="shared"/>
        <v>1750</v>
      </c>
      <c r="K1377" s="5" t="str">
        <f si="158" t="shared"/>
        <v>Scoring241750monthly_payment</v>
      </c>
    </row>
    <row ht="15" r="1378" spans="1:11" x14ac:dyDescent="0.25">
      <c r="A1378" s="11" t="str">
        <f>0</f>
        <v>      "credit_bureau_fico_score_loan_amount_cap": null,</v>
      </c>
      <c r="B1378" s="8"/>
      <c r="C1378" s="8" t="str">
        <f si="162" t="shared"/>
        <v>"term": 24,</v>
      </c>
      <c r="D1378" s="8" t="str">
        <f si="165" t="shared"/>
        <v>"term": 24,</v>
      </c>
      <c r="E1378" s="5" t="str">
        <f si="163" t="shared"/>
        <v>term</v>
      </c>
      <c r="F1378" s="5" t="str">
        <f si="164" t="shared"/>
        <v>24</v>
      </c>
      <c r="H1378" s="5" t="str">
        <f si="159" t="shared"/>
        <v>Scoring</v>
      </c>
      <c r="I1378" s="5" t="str">
        <f si="160" t="shared"/>
        <v>24</v>
      </c>
      <c r="J1378" s="5" t="str">
        <f si="161" t="shared"/>
        <v>1750</v>
      </c>
      <c r="K1378" s="5" t="str">
        <f si="158" t="shared"/>
        <v>Scoring241750term</v>
      </c>
    </row>
    <row ht="15" r="1379" spans="1:11" x14ac:dyDescent="0.25">
      <c r="A1379" s="11" t="str">
        <f>0</f>
        <v>      "full_score": 174,</v>
      </c>
      <c r="B1379" s="8"/>
      <c r="C1379" s="8" t="str">
        <f si="162" t="shared"/>
        <v>"maximum_post_loan_detni": 0.5,</v>
      </c>
      <c r="D1379" s="8" t="str">
        <f si="165" t="shared"/>
        <v>"maximum_post_loan_detni": 0.5,</v>
      </c>
      <c r="E1379" s="5" t="str">
        <f si="163" t="shared"/>
        <v>maximum_post_loan_detni</v>
      </c>
      <c r="F1379" s="5" t="str">
        <f si="164" t="shared"/>
        <v>0.5</v>
      </c>
      <c r="H1379" s="5" t="str">
        <f si="159" t="shared"/>
        <v>Scoring</v>
      </c>
      <c r="I1379" s="5" t="str">
        <f si="160" t="shared"/>
        <v>24</v>
      </c>
      <c r="J1379" s="5" t="str">
        <f si="161" t="shared"/>
        <v>1750</v>
      </c>
      <c r="K1379" s="5" t="str">
        <f si="158" t="shared"/>
        <v>Scoring241750maximum_post_loan_detni</v>
      </c>
    </row>
    <row ht="15" r="1380" spans="1:11" x14ac:dyDescent="0.25">
      <c r="A1380" s="11" t="str">
        <f>0</f>
        <v>      "loan_amount": 14500,</v>
      </c>
      <c r="B1380" s="8"/>
      <c r="C1380" s="8" t="str">
        <f si="162" t="shared"/>
        <v>"post_loan_debt_to_income": 0.17359799999999997,</v>
      </c>
      <c r="D1380" s="8" t="str">
        <f si="165" t="shared"/>
        <v>"post_loan_debt_to_income": 0.17359799999999997,</v>
      </c>
      <c r="E1380" s="5" t="str">
        <f si="163" t="shared"/>
        <v>post_loan_debt_to_income</v>
      </c>
      <c r="F1380" s="5" t="str">
        <f si="164" t="shared"/>
        <v>0.17359799999999997</v>
      </c>
      <c r="H1380" s="5" t="str">
        <f si="159" t="shared"/>
        <v>Scoring</v>
      </c>
      <c r="I1380" s="5" t="str">
        <f si="160" t="shared"/>
        <v>24</v>
      </c>
      <c r="J1380" s="5" t="str">
        <f si="161" t="shared"/>
        <v>1750</v>
      </c>
      <c r="K1380" s="5" t="str">
        <f ref="K1380:K1443" si="166" t="shared">H1380&amp;I1380&amp;J1380&amp;E1380</f>
        <v>Scoring241750post_loan_debt_to_income</v>
      </c>
    </row>
    <row ht="15" r="1381" spans="1:11" x14ac:dyDescent="0.25">
      <c r="A1381" s="11" t="str">
        <f>0</f>
        <v>      "annual_interest_rate": 0.3599,</v>
      </c>
      <c r="B1381" s="8"/>
      <c r="C1381" s="8" t="str">
        <f si="162" t="shared"/>
        <v>"post_loan_debt_and_expenses_to_net_income": 0.41146400000000005,</v>
      </c>
      <c r="D1381" s="8" t="str">
        <f si="165" t="shared"/>
        <v>"post_loan_debt_and_expenses_to_net_income": 0.41146400000000005,</v>
      </c>
      <c r="E1381" s="5" t="str">
        <f si="163" t="shared"/>
        <v>post_loan_debt_and_expenses_to_net_income</v>
      </c>
      <c r="F1381" s="5" t="str">
        <f si="164" t="shared"/>
        <v>0.41146400000000005</v>
      </c>
      <c r="H1381" s="5" t="str">
        <f ref="H1381:H1444" si="167" t="shared">IF(E1381="score_table","Scoring",IF(E1381="offer_table","Offer",IF(E1381="parsed",TEXT(0,""),TEXT(H1380,""))))</f>
        <v>Scoring</v>
      </c>
      <c r="I1381" s="5" t="str">
        <f ref="I1381:I1444" si="168" t="shared">IFERROR(IF(H1381="Scoring",VLOOKUP("term",E1373:F1394,2,FALSE),IF(H1381="Offer",VLOOKUP("term",E1376:F1391,2,FALSE),TEXT(0,""))),TEXT(0,""))</f>
        <v>24</v>
      </c>
      <c r="J1381" s="5" t="str">
        <f ref="J1381:J1444" si="169" t="shared">IFERROR(IF(H1381="Scoring",VLOOKUP("loan_amount",E1367:F1388,2,FALSE),IF(H1381="Offer",VLOOKUP("loan_amount",E1370:F1385,2,FALSE),TEXT(0,""))),TEXT(0,""))</f>
        <v>1750</v>
      </c>
      <c r="K1381" s="5" t="str">
        <f si="166" t="shared"/>
        <v>Scoring241750post_loan_debt_and_expenses_to_net_income</v>
      </c>
    </row>
    <row ht="15" r="1382" spans="1:11" x14ac:dyDescent="0.25">
      <c r="A1382" s="11" t="str">
        <f>0</f>
        <v>      "origination_fee_rate": 0,</v>
      </c>
      <c r="B1382" s="8"/>
      <c r="C1382" s="8" t="str">
        <f ref="C1382:C1445" si="170" t="shared">IFERROR(RIGHT(A1382,LEN(A1382)-FIND("""",A1382)+1),"")</f>
        <v>"post_loan_debt_to_net_income": 0.23146399999999998,</v>
      </c>
      <c r="D1382" s="8" t="str">
        <f si="165" t="shared"/>
        <v>"post_loan_debt_to_net_income": 0.23146399999999998,</v>
      </c>
      <c r="E1382" s="5" t="str">
        <f ref="E1382:E1445" si="171" t="shared">TRIM(IFERROR(SUBSTITUTE(LEFT(D1382,FIND(":",D1382)-1),"""",""),""))</f>
        <v>post_loan_debt_to_net_income</v>
      </c>
      <c r="F1382" s="5" t="str">
        <f ref="F1382:F1445" si="172" t="shared">TRIM(IFERROR(SUBSTITUTE(SUBSTITUTE(RIGHT(D1382,LEN(D1382)-FIND(":",D1382)),"""",""),",",""),""))</f>
        <v>0.23146399999999998</v>
      </c>
      <c r="H1382" s="5" t="str">
        <f si="167" t="shared"/>
        <v>Scoring</v>
      </c>
      <c r="I1382" s="5" t="str">
        <f si="168" t="shared"/>
        <v>24</v>
      </c>
      <c r="J1382" s="5" t="str">
        <f si="169" t="shared"/>
        <v>1750</v>
      </c>
      <c r="K1382" s="5" t="str">
        <f si="166" t="shared"/>
        <v>Scoring241750post_loan_debt_to_net_income</v>
      </c>
    </row>
    <row ht="15" r="1383" spans="1:11" x14ac:dyDescent="0.25">
      <c r="A1383" s="11" t="str">
        <f>0</f>
        <v>      "origination_fee_amount": 0,</v>
      </c>
      <c r="B1383" s="8"/>
      <c r="C1383" s="8" t="str">
        <f si="170" t="shared"/>
        <v>"default_interest_rate": 0.3599,</v>
      </c>
      <c r="D1383" s="8" t="str">
        <f ref="D1383:D1446" si="173" t="shared">SUBSTITUTE(SUBSTITUTE(C1383,":"&amp;CHAR(160),":"),CHAR(160)," ")</f>
        <v>"default_interest_rate": 0.3599,</v>
      </c>
      <c r="E1383" s="5" t="str">
        <f si="171" t="shared"/>
        <v>default_interest_rate</v>
      </c>
      <c r="F1383" s="5" t="str">
        <f si="172" t="shared"/>
        <v>0.3599</v>
      </c>
      <c r="H1383" s="5" t="str">
        <f si="167" t="shared"/>
        <v>Scoring</v>
      </c>
      <c r="I1383" s="5" t="str">
        <f si="168" t="shared"/>
        <v>24</v>
      </c>
      <c r="J1383" s="5" t="str">
        <f si="169" t="shared"/>
        <v>1750</v>
      </c>
      <c r="K1383" s="5" t="str">
        <f si="166" t="shared"/>
        <v>Scoring241750default_interest_rate</v>
      </c>
    </row>
    <row ht="15" r="1384" spans="1:11" x14ac:dyDescent="0.25">
      <c r="A1384" s="11" t="str">
        <f>0</f>
        <v>      "apr": 0.3599,</v>
      </c>
      <c r="B1384" s="8"/>
      <c r="C1384" s="8" t="str">
        <f si="170" t="shared"/>
        <v>"default_apr": 0.3599,</v>
      </c>
      <c r="D1384" s="8" t="str">
        <f si="173" t="shared"/>
        <v>"default_apr": 0.3599,</v>
      </c>
      <c r="E1384" s="5" t="str">
        <f si="171" t="shared"/>
        <v>default_apr</v>
      </c>
      <c r="F1384" s="5" t="str">
        <f si="172" t="shared"/>
        <v>0.3599</v>
      </c>
      <c r="H1384" s="5" t="str">
        <f si="167" t="shared"/>
        <v>Scoring</v>
      </c>
      <c r="I1384" s="5" t="str">
        <f si="168" t="shared"/>
        <v>24</v>
      </c>
      <c r="J1384" s="5" t="str">
        <f si="169" t="shared"/>
        <v>1750</v>
      </c>
      <c r="K1384" s="5" t="str">
        <f si="166" t="shared"/>
        <v>Scoring241750default_apr</v>
      </c>
    </row>
    <row ht="15" r="1385" spans="1:11" x14ac:dyDescent="0.25">
      <c r="A1385" s="11" t="str">
        <f>0</f>
        <v>      "monthly_payment": 1456.63,</v>
      </c>
      <c r="B1385" s="8"/>
      <c r="C1385" s="8" t="str">
        <f si="170" t="shared"/>
        <v>"default_monthly_payment": 103.32,</v>
      </c>
      <c r="D1385" s="8" t="str">
        <f si="173" t="shared"/>
        <v>"default_monthly_payment": 103.32,</v>
      </c>
      <c r="E1385" s="5" t="str">
        <f si="171" t="shared"/>
        <v>default_monthly_payment</v>
      </c>
      <c r="F1385" s="5" t="str">
        <f si="172" t="shared"/>
        <v>103.32</v>
      </c>
      <c r="H1385" s="5" t="str">
        <f si="167" t="shared"/>
        <v>Scoring</v>
      </c>
      <c r="I1385" s="5" t="str">
        <f si="168" t="shared"/>
        <v>24</v>
      </c>
      <c r="J1385" s="5" t="str">
        <f si="169" t="shared"/>
        <v>1750</v>
      </c>
      <c r="K1385" s="5" t="str">
        <f si="166" t="shared"/>
        <v>Scoring241750default_monthly_payment</v>
      </c>
    </row>
    <row ht="15" r="1386" spans="1:11" x14ac:dyDescent="0.25">
      <c r="A1386" s="11" t="str">
        <f>0</f>
        <v>      "term": 12,</v>
      </c>
      <c r="B1386" s="8"/>
      <c r="C1386" s="8" t="str">
        <f si="170" t="shared"/>
        <v>"marginal_offer": 0,</v>
      </c>
      <c r="D1386" s="8" t="str">
        <f si="173" t="shared"/>
        <v>"marginal_offer": 0,</v>
      </c>
      <c r="E1386" s="5" t="str">
        <f si="171" t="shared"/>
        <v>marginal_offer</v>
      </c>
      <c r="F1386" s="5" t="str">
        <f si="172" t="shared"/>
        <v>0</v>
      </c>
      <c r="H1386" s="5" t="str">
        <f si="167" t="shared"/>
        <v>Scoring</v>
      </c>
      <c r="I1386" s="5" t="str">
        <f si="168" t="shared"/>
        <v>24</v>
      </c>
      <c r="J1386" s="5" t="str">
        <f si="169" t="shared"/>
        <v>1750</v>
      </c>
      <c r="K1386" s="5" t="str">
        <f si="166" t="shared"/>
        <v>Scoring241750marginal_offer</v>
      </c>
    </row>
    <row ht="15" r="1387" spans="1:11" x14ac:dyDescent="0.25">
      <c r="A1387" s="11" t="str">
        <f>0</f>
        <v>      "maximum_post_loan_detni": 0.5,</v>
      </c>
      <c r="B1387" s="8"/>
      <c r="C1387" s="8" t="str">
        <f si="170" t="shared"/>
        <v>"applicant": "5d86a12d252a3503df29a75a",</v>
      </c>
      <c r="D1387" s="8" t="str">
        <f si="173" t="shared"/>
        <v>"applicant": "5d86a12d252a3503df29a75a",</v>
      </c>
      <c r="E1387" s="5" t="str">
        <f si="171" t="shared"/>
        <v>applicant</v>
      </c>
      <c r="F1387" s="5" t="str">
        <f si="172" t="shared"/>
        <v>5d86a12d252a3503df29a75a</v>
      </c>
      <c r="H1387" s="5" t="str">
        <f si="167" t="shared"/>
        <v>Scoring</v>
      </c>
      <c r="I1387" s="5" t="str">
        <f si="168" t="shared"/>
        <v/>
      </c>
      <c r="J1387" s="5" t="str">
        <f si="169" t="shared"/>
        <v/>
      </c>
      <c r="K1387" s="5" t="str">
        <f si="166" t="shared"/>
        <v>Scoringapplicant</v>
      </c>
    </row>
    <row ht="15" r="1388" spans="1:11" x14ac:dyDescent="0.25">
      <c r="A1388" s="11" t="str">
        <f>0</f>
        <v>      "post_loan_debt_to_income": 0.6495911999999999,</v>
      </c>
      <c r="B1388" s="8"/>
      <c r="C1388" s="8" t="str">
        <f si="170" t="shared"/>
        <v>"product": "58f52e74924ecefde2ce3292"</v>
      </c>
      <c r="D1388" s="8" t="str">
        <f si="173" t="shared"/>
        <v>"product": "58f52e74924ecefde2ce3292"</v>
      </c>
      <c r="E1388" s="5" t="str">
        <f si="171" t="shared"/>
        <v>product</v>
      </c>
      <c r="F1388" s="5" t="str">
        <f si="172" t="shared"/>
        <v>58f52e74924ecefde2ce3292</v>
      </c>
      <c r="H1388" s="5" t="str">
        <f si="167" t="shared"/>
        <v>Scoring</v>
      </c>
      <c r="I1388" s="5" t="str">
        <f si="168" t="shared"/>
        <v/>
      </c>
      <c r="J1388" s="5" t="str">
        <f si="169" t="shared"/>
        <v/>
      </c>
      <c r="K1388" s="5" t="str">
        <f si="166" t="shared"/>
        <v>Scoringproduct</v>
      </c>
    </row>
    <row ht="15" r="1389" spans="1:11" x14ac:dyDescent="0.25">
      <c r="A1389" s="11" t="str">
        <f>0</f>
        <v>      "post_loan_debt_and_expenses_to_net_income": 0.961872,</v>
      </c>
      <c r="B1389" s="8"/>
      <c r="C1389" s="8" t="str">
        <f si="170" t="shared"/>
        <v/>
      </c>
      <c r="D1389" s="8" t="str">
        <f si="173" t="shared"/>
        <v/>
      </c>
      <c r="E1389" s="5" t="str">
        <f si="171" t="shared"/>
        <v/>
      </c>
      <c r="F1389" s="5" t="str">
        <f si="172" t="shared"/>
        <v/>
      </c>
      <c r="H1389" s="5" t="str">
        <f si="167" t="shared"/>
        <v>Scoring</v>
      </c>
      <c r="I1389" s="5" t="str">
        <f si="168" t="shared"/>
        <v/>
      </c>
      <c r="J1389" s="5" t="str">
        <f si="169" t="shared"/>
        <v/>
      </c>
      <c r="K1389" s="5" t="str">
        <f si="166" t="shared"/>
        <v>Scoring</v>
      </c>
    </row>
    <row ht="15" r="1390" spans="1:11" x14ac:dyDescent="0.25">
      <c r="A1390" s="11" t="str">
        <f>0</f>
        <v>      "post_loan_debt_to_net_income": 0.7642249411764706,</v>
      </c>
      <c r="B1390" s="8"/>
      <c r="C1390" s="8" t="str">
        <f si="170" t="shared"/>
        <v/>
      </c>
      <c r="D1390" s="8" t="str">
        <f si="173" t="shared"/>
        <v/>
      </c>
      <c r="E1390" s="5" t="str">
        <f si="171" t="shared"/>
        <v/>
      </c>
      <c r="F1390" s="5" t="str">
        <f si="172" t="shared"/>
        <v/>
      </c>
      <c r="H1390" s="5" t="str">
        <f si="167" t="shared"/>
        <v>Scoring</v>
      </c>
      <c r="I1390" s="5" t="str">
        <f si="168" t="shared"/>
        <v/>
      </c>
      <c r="J1390" s="5" t="str">
        <f si="169" t="shared"/>
        <v/>
      </c>
      <c r="K1390" s="5" t="str">
        <f si="166" t="shared"/>
        <v>Scoring</v>
      </c>
    </row>
    <row ht="15" r="1391" spans="1:11" x14ac:dyDescent="0.25">
      <c r="A1391" s="11" t="str">
        <f>0</f>
        <v>      "default_interest_rate": 0.3599,</v>
      </c>
      <c r="B1391" s="8"/>
      <c r="C1391" s="8" t="str">
        <f si="170" t="shared"/>
        <v>"model_code": "individual-credit-engine-mariner-24-month",</v>
      </c>
      <c r="D1391" s="8" t="str">
        <f si="173" t="shared"/>
        <v>"model_code": "individual-credit-engine-mariner-24-month",</v>
      </c>
      <c r="E1391" s="5" t="str">
        <f si="171" t="shared"/>
        <v>model_code</v>
      </c>
      <c r="F1391" s="5" t="str">
        <f si="172" t="shared"/>
        <v>individual-credit-engine-mariner-24-month</v>
      </c>
      <c r="H1391" s="5" t="str">
        <f si="167" t="shared"/>
        <v>Scoring</v>
      </c>
      <c r="I1391" s="5" t="str">
        <f si="168" t="shared"/>
        <v>24</v>
      </c>
      <c r="J1391" s="5" t="str">
        <f si="169" t="shared"/>
        <v>2000</v>
      </c>
      <c r="K1391" s="5" t="str">
        <f si="166" t="shared"/>
        <v>Scoring242000model_code</v>
      </c>
    </row>
    <row ht="15" r="1392" spans="1:11" x14ac:dyDescent="0.25">
      <c r="A1392" s="11" t="str">
        <f>0</f>
        <v>      "default_apr": 0.3599,</v>
      </c>
      <c r="B1392" s="8"/>
      <c r="C1392" s="8" t="str">
        <f si="170" t="shared"/>
        <v>"amount_available": false,</v>
      </c>
      <c r="D1392" s="8" t="str">
        <f si="173" t="shared"/>
        <v>"amount_available": false,</v>
      </c>
      <c r="E1392" s="5" t="str">
        <f si="171" t="shared"/>
        <v>amount_available</v>
      </c>
      <c r="F1392" s="5" t="str">
        <f si="172" t="shared"/>
        <v>false</v>
      </c>
      <c r="H1392" s="5" t="str">
        <f si="167" t="shared"/>
        <v>Scoring</v>
      </c>
      <c r="I1392" s="5" t="str">
        <f si="168" t="shared"/>
        <v>24</v>
      </c>
      <c r="J1392" s="5" t="str">
        <f si="169" t="shared"/>
        <v>2000</v>
      </c>
      <c r="K1392" s="5" t="str">
        <f si="166" t="shared"/>
        <v>Scoring242000amount_available</v>
      </c>
    </row>
    <row ht="15" r="1393" spans="1:11" x14ac:dyDescent="0.25">
      <c r="A1393" s="11" t="str">
        <f>0</f>
        <v>      "default_monthly_payment": 1456.63,</v>
      </c>
      <c r="B1393" s="8"/>
      <c r="C1393" s="8" t="str">
        <f si="170" t="shared"/>
        <v>"cosigner_required": false,</v>
      </c>
      <c r="D1393" s="8" t="str">
        <f si="173" t="shared"/>
        <v>"cosigner_required": false,</v>
      </c>
      <c r="E1393" s="5" t="str">
        <f si="171" t="shared"/>
        <v>cosigner_required</v>
      </c>
      <c r="F1393" s="5" t="str">
        <f si="172" t="shared"/>
        <v>false</v>
      </c>
      <c r="H1393" s="5" t="str">
        <f si="167" t="shared"/>
        <v>Scoring</v>
      </c>
      <c r="I1393" s="5" t="str">
        <f si="168" t="shared"/>
        <v>24</v>
      </c>
      <c r="J1393" s="5" t="str">
        <f si="169" t="shared"/>
        <v>2000</v>
      </c>
      <c r="K1393" s="5" t="str">
        <f si="166" t="shared"/>
        <v>Scoring242000cosigner_required</v>
      </c>
    </row>
    <row ht="15" r="1394" spans="1:11" x14ac:dyDescent="0.25">
      <c r="A1394" s="11" t="str">
        <f>0</f>
        <v>      "pricing_grade": "Grade E",</v>
      </c>
      <c r="B1394" s="8"/>
      <c r="C1394" s="8" t="str">
        <f si="170" t="shared"/>
        <v>"apr_maximum": null,</v>
      </c>
      <c r="D1394" s="8" t="str">
        <f si="173" t="shared"/>
        <v>"apr_maximum": null,</v>
      </c>
      <c r="E1394" s="5" t="str">
        <f si="171" t="shared"/>
        <v>apr_maximum</v>
      </c>
      <c r="F1394" s="5" t="str">
        <f si="172" t="shared"/>
        <v>null</v>
      </c>
      <c r="H1394" s="5" t="str">
        <f si="167" t="shared"/>
        <v>Scoring</v>
      </c>
      <c r="I1394" s="5" t="str">
        <f si="168" t="shared"/>
        <v>24</v>
      </c>
      <c r="J1394" s="5" t="str">
        <f si="169" t="shared"/>
        <v>2000</v>
      </c>
      <c r="K1394" s="5" t="str">
        <f si="166" t="shared"/>
        <v>Scoring242000apr_maximum</v>
      </c>
    </row>
    <row ht="15" r="1395" spans="1:11" x14ac:dyDescent="0.25">
      <c r="A1395" s="11" t="str">
        <f>0</f>
        <v>      "marginal_offer": 0,</v>
      </c>
      <c r="B1395" s="8"/>
      <c r="C1395" s="8" t="str">
        <f si="170" t="shared"/>
        <v>"loan_amount_minimum": null,</v>
      </c>
      <c r="D1395" s="8" t="str">
        <f si="173" t="shared"/>
        <v>"loan_amount_minimum": null,</v>
      </c>
      <c r="E1395" s="5" t="str">
        <f si="171" t="shared"/>
        <v>loan_amount_minimum</v>
      </c>
      <c r="F1395" s="5" t="str">
        <f si="172" t="shared"/>
        <v>null</v>
      </c>
      <c r="H1395" s="5" t="str">
        <f si="167" t="shared"/>
        <v>Scoring</v>
      </c>
      <c r="I1395" s="5" t="str">
        <f si="168" t="shared"/>
        <v>24</v>
      </c>
      <c r="J1395" s="5" t="str">
        <f si="169" t="shared"/>
        <v>2000</v>
      </c>
      <c r="K1395" s="5" t="str">
        <f si="166" t="shared"/>
        <v>Scoring242000loan_amount_minimum</v>
      </c>
    </row>
    <row ht="15" r="1396" spans="1:11" x14ac:dyDescent="0.25">
      <c r="A1396" s="11" t="str">
        <f>0</f>
        <v>      "payment_to_income": 0.9151602094240837,</v>
      </c>
      <c r="B1396" s="8"/>
      <c r="C1396" s="8" t="str">
        <f si="170" t="shared"/>
        <v>"credit_bureau_fico_score_loan_amount_cap": null,</v>
      </c>
      <c r="D1396" s="8" t="str">
        <f si="173" t="shared"/>
        <v>"credit_bureau_fico_score_loan_amount_cap": null,</v>
      </c>
      <c r="E1396" s="5" t="str">
        <f si="171" t="shared"/>
        <v>credit_bureau_fico_score_loan_amount_cap</v>
      </c>
      <c r="F1396" s="5" t="str">
        <f si="172" t="shared"/>
        <v>null</v>
      </c>
      <c r="H1396" s="5" t="str">
        <f si="167" t="shared"/>
        <v>Scoring</v>
      </c>
      <c r="I1396" s="5" t="str">
        <f si="168" t="shared"/>
        <v>24</v>
      </c>
      <c r="J1396" s="5" t="str">
        <f si="169" t="shared"/>
        <v>2000</v>
      </c>
      <c r="K1396" s="5" t="str">
        <f si="166" t="shared"/>
        <v>Scoring242000credit_bureau_fico_score_loan_amount_cap</v>
      </c>
    </row>
    <row ht="15" r="1397" spans="1:11" x14ac:dyDescent="0.25">
      <c r="A1397" s="11" t="str">
        <f>0</f>
        <v>      "applicant": "5efa0973f3df2b0491a21f02",</v>
      </c>
      <c r="B1397" s="8"/>
      <c r="C1397" s="8" t="str">
        <f si="170" t="shared"/>
        <v>"full_score": 128,</v>
      </c>
      <c r="D1397" s="8" t="str">
        <f si="173" t="shared"/>
        <v>"full_score": 128,</v>
      </c>
      <c r="E1397" s="5" t="str">
        <f si="171" t="shared"/>
        <v>full_score</v>
      </c>
      <c r="F1397" s="5" t="str">
        <f si="172" t="shared"/>
        <v>128</v>
      </c>
      <c r="H1397" s="5" t="str">
        <f si="167" t="shared"/>
        <v>Scoring</v>
      </c>
      <c r="I1397" s="5" t="str">
        <f si="168" t="shared"/>
        <v>24</v>
      </c>
      <c r="J1397" s="5" t="str">
        <f si="169" t="shared"/>
        <v>2000</v>
      </c>
      <c r="K1397" s="5" t="str">
        <f si="166" t="shared"/>
        <v>Scoring242000full_score</v>
      </c>
    </row>
    <row ht="15" r="1398" spans="1:11" x14ac:dyDescent="0.25">
      <c r="A1398" s="11" t="str">
        <f>0</f>
        <v>      "product": "58f52e87924ecefde2ce3293"</v>
      </c>
      <c r="B1398" s="8"/>
      <c r="C1398" s="8" t="str">
        <f si="170" t="shared"/>
        <v>"loan_amount": 2000,</v>
      </c>
      <c r="D1398" s="8" t="str">
        <f si="173" t="shared"/>
        <v>"loan_amount": 2000,</v>
      </c>
      <c r="E1398" s="5" t="str">
        <f si="171" t="shared"/>
        <v>loan_amount</v>
      </c>
      <c r="F1398" s="5" t="str">
        <f si="172" t="shared"/>
        <v>2000</v>
      </c>
      <c r="H1398" s="5" t="str">
        <f si="167" t="shared"/>
        <v>Scoring</v>
      </c>
      <c r="I1398" s="5" t="str">
        <f si="168" t="shared"/>
        <v>24</v>
      </c>
      <c r="J1398" s="5" t="str">
        <f si="169" t="shared"/>
        <v>2000</v>
      </c>
      <c r="K1398" s="5" t="str">
        <f si="166" t="shared"/>
        <v>Scoring242000loan_amount</v>
      </c>
    </row>
    <row ht="15" r="1399" spans="1:11" x14ac:dyDescent="0.25">
      <c r="A1399" s="11" t="str">
        <f>0</f>
        <v>    },</v>
      </c>
      <c r="B1399" s="8"/>
      <c r="C1399" s="8" t="str">
        <f si="170" t="shared"/>
        <v>"annual_interest_rate": 0.3599,</v>
      </c>
      <c r="D1399" s="8" t="str">
        <f si="173" t="shared"/>
        <v>"annual_interest_rate": 0.3599,</v>
      </c>
      <c r="E1399" s="5" t="str">
        <f si="171" t="shared"/>
        <v>annual_interest_rate</v>
      </c>
      <c r="F1399" s="5" t="str">
        <f si="172" t="shared"/>
        <v>0.3599</v>
      </c>
      <c r="H1399" s="5" t="str">
        <f si="167" t="shared"/>
        <v>Scoring</v>
      </c>
      <c r="I1399" s="5" t="str">
        <f si="168" t="shared"/>
        <v>24</v>
      </c>
      <c r="J1399" s="5" t="str">
        <f si="169" t="shared"/>
        <v>2000</v>
      </c>
      <c r="K1399" s="5" t="str">
        <f si="166" t="shared"/>
        <v>Scoring242000annual_interest_rate</v>
      </c>
    </row>
    <row ht="15" r="1400" spans="1:11" x14ac:dyDescent="0.25">
      <c r="A1400" s="11" t="str">
        <f>0</f>
        <v>    {</v>
      </c>
      <c r="B1400" s="8"/>
      <c r="C1400" s="8" t="str">
        <f si="170" t="shared"/>
        <v>"origination_fee_rate": 0,</v>
      </c>
      <c r="D1400" s="8" t="str">
        <f si="173" t="shared"/>
        <v>"origination_fee_rate": 0,</v>
      </c>
      <c r="E1400" s="5" t="str">
        <f si="171" t="shared"/>
        <v>origination_fee_rate</v>
      </c>
      <c r="F1400" s="5" t="str">
        <f si="172" t="shared"/>
        <v>0</v>
      </c>
      <c r="H1400" s="5" t="str">
        <f si="167" t="shared"/>
        <v>Scoring</v>
      </c>
      <c r="I1400" s="5" t="str">
        <f si="168" t="shared"/>
        <v>24</v>
      </c>
      <c r="J1400" s="5" t="str">
        <f si="169" t="shared"/>
        <v>2000</v>
      </c>
      <c r="K1400" s="5" t="str">
        <f si="166" t="shared"/>
        <v>Scoring242000origination_fee_rate</v>
      </c>
    </row>
    <row ht="15" r="1401" spans="1:11" x14ac:dyDescent="0.25">
      <c r="A1401" s="11" t="str">
        <f>0</f>
        <v>      "model_code": "individual-credit-engine-mariner-12-month",</v>
      </c>
      <c r="B1401" s="8"/>
      <c r="C1401" s="8" t="str">
        <f si="170" t="shared"/>
        <v>"origination_fee_amount": 0,</v>
      </c>
      <c r="D1401" s="8" t="str">
        <f si="173" t="shared"/>
        <v>"origination_fee_amount": 0,</v>
      </c>
      <c r="E1401" s="5" t="str">
        <f si="171" t="shared"/>
        <v>origination_fee_amount</v>
      </c>
      <c r="F1401" s="5" t="str">
        <f si="172" t="shared"/>
        <v>0</v>
      </c>
      <c r="H1401" s="5" t="str">
        <f si="167" t="shared"/>
        <v>Scoring</v>
      </c>
      <c r="I1401" s="5" t="str">
        <f si="168" t="shared"/>
        <v>24</v>
      </c>
      <c r="J1401" s="5" t="str">
        <f si="169" t="shared"/>
        <v>2000</v>
      </c>
      <c r="K1401" s="5" t="str">
        <f si="166" t="shared"/>
        <v>Scoring242000origination_fee_amount</v>
      </c>
    </row>
    <row ht="15" r="1402" spans="1:11" x14ac:dyDescent="0.25">
      <c r="A1402" s="11" t="str">
        <f>0</f>
        <v>      "amount_available": false,</v>
      </c>
      <c r="B1402" s="8"/>
      <c r="C1402" s="8" t="str">
        <f si="170" t="shared"/>
        <v>"apr": 0.3599,</v>
      </c>
      <c r="D1402" s="8" t="str">
        <f si="173" t="shared"/>
        <v>"apr": 0.3599,</v>
      </c>
      <c r="E1402" s="5" t="str">
        <f si="171" t="shared"/>
        <v>apr</v>
      </c>
      <c r="F1402" s="5" t="str">
        <f si="172" t="shared"/>
        <v>0.3599</v>
      </c>
      <c r="H1402" s="5" t="str">
        <f si="167" t="shared"/>
        <v>Scoring</v>
      </c>
      <c r="I1402" s="5" t="str">
        <f si="168" t="shared"/>
        <v>24</v>
      </c>
      <c r="J1402" s="5" t="str">
        <f si="169" t="shared"/>
        <v>2000</v>
      </c>
      <c r="K1402" s="5" t="str">
        <f si="166" t="shared"/>
        <v>Scoring242000apr</v>
      </c>
    </row>
    <row ht="15" r="1403" spans="1:11" x14ac:dyDescent="0.25">
      <c r="A1403" s="11" t="str">
        <f>0</f>
        <v>      "cosigner_required": false,</v>
      </c>
      <c r="B1403" s="8"/>
      <c r="C1403" s="8" t="str">
        <f si="170" t="shared"/>
        <v>"monthly_payment": 118.08,</v>
      </c>
      <c r="D1403" s="8" t="str">
        <f si="173" t="shared"/>
        <v>"monthly_payment": 118.08,</v>
      </c>
      <c r="E1403" s="5" t="str">
        <f si="171" t="shared"/>
        <v>monthly_payment</v>
      </c>
      <c r="F1403" s="5" t="str">
        <f si="172" t="shared"/>
        <v>118.08</v>
      </c>
      <c r="H1403" s="5" t="str">
        <f si="167" t="shared"/>
        <v>Scoring</v>
      </c>
      <c r="I1403" s="5" t="str">
        <f si="168" t="shared"/>
        <v>24</v>
      </c>
      <c r="J1403" s="5" t="str">
        <f si="169" t="shared"/>
        <v>2000</v>
      </c>
      <c r="K1403" s="5" t="str">
        <f si="166" t="shared"/>
        <v>Scoring242000monthly_payment</v>
      </c>
    </row>
    <row ht="15" r="1404" spans="1:11" x14ac:dyDescent="0.25">
      <c r="A1404" s="11" t="str">
        <f>0</f>
        <v>      "apr_maximum": null,</v>
      </c>
      <c r="B1404" s="8"/>
      <c r="C1404" s="8" t="str">
        <f si="170" t="shared"/>
        <v>"term": 24,</v>
      </c>
      <c r="D1404" s="8" t="str">
        <f si="173" t="shared"/>
        <v>"term": 24,</v>
      </c>
      <c r="E1404" s="5" t="str">
        <f si="171" t="shared"/>
        <v>term</v>
      </c>
      <c r="F1404" s="5" t="str">
        <f si="172" t="shared"/>
        <v>24</v>
      </c>
      <c r="H1404" s="5" t="str">
        <f si="167" t="shared"/>
        <v>Scoring</v>
      </c>
      <c r="I1404" s="5" t="str">
        <f si="168" t="shared"/>
        <v>24</v>
      </c>
      <c r="J1404" s="5" t="str">
        <f si="169" t="shared"/>
        <v>2000</v>
      </c>
      <c r="K1404" s="5" t="str">
        <f si="166" t="shared"/>
        <v>Scoring242000term</v>
      </c>
    </row>
    <row ht="15" r="1405" spans="1:11" x14ac:dyDescent="0.25">
      <c r="A1405" s="11" t="str">
        <f>0</f>
        <v>      "loan_amount_minimum": null,</v>
      </c>
      <c r="B1405" s="8"/>
      <c r="C1405" s="8" t="str">
        <f si="170" t="shared"/>
        <v>"maximum_post_loan_detni": 0.5,</v>
      </c>
      <c r="D1405" s="8" t="str">
        <f si="173" t="shared"/>
        <v>"maximum_post_loan_detni": 0.5,</v>
      </c>
      <c r="E1405" s="5" t="str">
        <f si="171" t="shared"/>
        <v>maximum_post_loan_detni</v>
      </c>
      <c r="F1405" s="5" t="str">
        <f si="172" t="shared"/>
        <v>0.5</v>
      </c>
      <c r="H1405" s="5" t="str">
        <f si="167" t="shared"/>
        <v>Scoring</v>
      </c>
      <c r="I1405" s="5" t="str">
        <f si="168" t="shared"/>
        <v>24</v>
      </c>
      <c r="J1405" s="5" t="str">
        <f si="169" t="shared"/>
        <v>2000</v>
      </c>
      <c r="K1405" s="5" t="str">
        <f si="166" t="shared"/>
        <v>Scoring242000maximum_post_loan_detni</v>
      </c>
    </row>
    <row ht="15" r="1406" spans="1:11" x14ac:dyDescent="0.25">
      <c r="A1406" s="11" t="str">
        <f>0</f>
        <v>      "credit_bureau_fico_score_loan_amount_cap": null,</v>
      </c>
      <c r="B1406" s="8"/>
      <c r="C1406" s="8" t="str">
        <f si="170" t="shared"/>
        <v>"post_loan_debt_to_income": 0.17581199999999997,</v>
      </c>
      <c r="D1406" s="8" t="str">
        <f si="173" t="shared"/>
        <v>"post_loan_debt_to_income": 0.17581199999999997,</v>
      </c>
      <c r="E1406" s="5" t="str">
        <f si="171" t="shared"/>
        <v>post_loan_debt_to_income</v>
      </c>
      <c r="F1406" s="5" t="str">
        <f si="172" t="shared"/>
        <v>0.17581199999999997</v>
      </c>
      <c r="H1406" s="5" t="str">
        <f si="167" t="shared"/>
        <v>Scoring</v>
      </c>
      <c r="I1406" s="5" t="str">
        <f si="168" t="shared"/>
        <v>24</v>
      </c>
      <c r="J1406" s="5" t="str">
        <f si="169" t="shared"/>
        <v>2000</v>
      </c>
      <c r="K1406" s="5" t="str">
        <f si="166" t="shared"/>
        <v>Scoring242000post_loan_debt_to_income</v>
      </c>
    </row>
    <row ht="15" r="1407" spans="1:11" x14ac:dyDescent="0.25">
      <c r="A1407" s="11" t="str">
        <f>0</f>
        <v>      "full_score": 174,</v>
      </c>
      <c r="B1407" s="8"/>
      <c r="C1407" s="8" t="str">
        <f si="170" t="shared"/>
        <v>"post_loan_debt_and_expenses_to_net_income": 0.414416,</v>
      </c>
      <c r="D1407" s="8" t="str">
        <f si="173" t="shared"/>
        <v>"post_loan_debt_and_expenses_to_net_income": 0.414416,</v>
      </c>
      <c r="E1407" s="5" t="str">
        <f si="171" t="shared"/>
        <v>post_loan_debt_and_expenses_to_net_income</v>
      </c>
      <c r="F1407" s="5" t="str">
        <f si="172" t="shared"/>
        <v>0.414416</v>
      </c>
      <c r="H1407" s="5" t="str">
        <f si="167" t="shared"/>
        <v>Scoring</v>
      </c>
      <c r="I1407" s="5" t="str">
        <f si="168" t="shared"/>
        <v>24</v>
      </c>
      <c r="J1407" s="5" t="str">
        <f si="169" t="shared"/>
        <v>2000</v>
      </c>
      <c r="K1407" s="5" t="str">
        <f si="166" t="shared"/>
        <v>Scoring242000post_loan_debt_and_expenses_to_net_income</v>
      </c>
    </row>
    <row ht="15" r="1408" spans="1:11" x14ac:dyDescent="0.25">
      <c r="A1408" s="11" t="str">
        <f>0</f>
        <v>      "loan_amount": 15000,</v>
      </c>
      <c r="B1408" s="8"/>
      <c r="C1408" s="8" t="str">
        <f si="170" t="shared"/>
        <v>"post_loan_debt_to_net_income": 0.23441599999999999,</v>
      </c>
      <c r="D1408" s="8" t="str">
        <f si="173" t="shared"/>
        <v>"post_loan_debt_to_net_income": 0.23441599999999999,</v>
      </c>
      <c r="E1408" s="5" t="str">
        <f si="171" t="shared"/>
        <v>post_loan_debt_to_net_income</v>
      </c>
      <c r="F1408" s="5" t="str">
        <f si="172" t="shared"/>
        <v>0.23441599999999999</v>
      </c>
      <c r="H1408" s="5" t="str">
        <f si="167" t="shared"/>
        <v>Scoring</v>
      </c>
      <c r="I1408" s="5" t="str">
        <f si="168" t="shared"/>
        <v>24</v>
      </c>
      <c r="J1408" s="5" t="str">
        <f si="169" t="shared"/>
        <v>2000</v>
      </c>
      <c r="K1408" s="5" t="str">
        <f si="166" t="shared"/>
        <v>Scoring242000post_loan_debt_to_net_income</v>
      </c>
    </row>
    <row ht="15" r="1409" spans="1:11" x14ac:dyDescent="0.25">
      <c r="A1409" s="11" t="str">
        <f>0</f>
        <v>      "annual_interest_rate": 0.3599,</v>
      </c>
      <c r="B1409" s="8"/>
      <c r="C1409" s="8" t="str">
        <f si="170" t="shared"/>
        <v>"default_interest_rate": 0.3599,</v>
      </c>
      <c r="D1409" s="8" t="str">
        <f si="173" t="shared"/>
        <v>"default_interest_rate": 0.3599,</v>
      </c>
      <c r="E1409" s="5" t="str">
        <f si="171" t="shared"/>
        <v>default_interest_rate</v>
      </c>
      <c r="F1409" s="5" t="str">
        <f si="172" t="shared"/>
        <v>0.3599</v>
      </c>
      <c r="H1409" s="5" t="str">
        <f si="167" t="shared"/>
        <v>Scoring</v>
      </c>
      <c r="I1409" s="5" t="str">
        <f si="168" t="shared"/>
        <v>24</v>
      </c>
      <c r="J1409" s="5" t="str">
        <f si="169" t="shared"/>
        <v>2000</v>
      </c>
      <c r="K1409" s="5" t="str">
        <f si="166" t="shared"/>
        <v>Scoring242000default_interest_rate</v>
      </c>
    </row>
    <row ht="15" r="1410" spans="1:11" x14ac:dyDescent="0.25">
      <c r="A1410" s="11" t="str">
        <f>0</f>
        <v>      "origination_fee_rate": 0,</v>
      </c>
      <c r="B1410" s="8"/>
      <c r="C1410" s="8" t="str">
        <f si="170" t="shared"/>
        <v>"default_apr": 0.3599,</v>
      </c>
      <c r="D1410" s="8" t="str">
        <f si="173" t="shared"/>
        <v>"default_apr": 0.3599,</v>
      </c>
      <c r="E1410" s="5" t="str">
        <f si="171" t="shared"/>
        <v>default_apr</v>
      </c>
      <c r="F1410" s="5" t="str">
        <f si="172" t="shared"/>
        <v>0.3599</v>
      </c>
      <c r="H1410" s="5" t="str">
        <f si="167" t="shared"/>
        <v>Scoring</v>
      </c>
      <c r="I1410" s="5" t="str">
        <f si="168" t="shared"/>
        <v>24</v>
      </c>
      <c r="J1410" s="5" t="str">
        <f si="169" t="shared"/>
        <v>2000</v>
      </c>
      <c r="K1410" s="5" t="str">
        <f si="166" t="shared"/>
        <v>Scoring242000default_apr</v>
      </c>
    </row>
    <row ht="15" r="1411" spans="1:11" x14ac:dyDescent="0.25">
      <c r="A1411" s="11" t="str">
        <f>0</f>
        <v>      "origination_fee_amount": 0,</v>
      </c>
      <c r="B1411" s="8"/>
      <c r="C1411" s="8" t="str">
        <f si="170" t="shared"/>
        <v>"default_monthly_payment": 118.08,</v>
      </c>
      <c r="D1411" s="8" t="str">
        <f si="173" t="shared"/>
        <v>"default_monthly_payment": 118.08,</v>
      </c>
      <c r="E1411" s="5" t="str">
        <f si="171" t="shared"/>
        <v>default_monthly_payment</v>
      </c>
      <c r="F1411" s="5" t="str">
        <f si="172" t="shared"/>
        <v>118.08</v>
      </c>
      <c r="H1411" s="5" t="str">
        <f si="167" t="shared"/>
        <v>Scoring</v>
      </c>
      <c r="I1411" s="5" t="str">
        <f si="168" t="shared"/>
        <v>24</v>
      </c>
      <c r="J1411" s="5" t="str">
        <f si="169" t="shared"/>
        <v>2000</v>
      </c>
      <c r="K1411" s="5" t="str">
        <f si="166" t="shared"/>
        <v>Scoring242000default_monthly_payment</v>
      </c>
    </row>
    <row ht="15" r="1412" spans="1:11" x14ac:dyDescent="0.25">
      <c r="A1412" s="11" t="str">
        <f>0</f>
        <v>      "apr": 0.3599,</v>
      </c>
      <c r="B1412" s="8"/>
      <c r="C1412" s="8" t="str">
        <f si="170" t="shared"/>
        <v>"marginal_offer": 0,</v>
      </c>
      <c r="D1412" s="8" t="str">
        <f si="173" t="shared"/>
        <v>"marginal_offer": 0,</v>
      </c>
      <c r="E1412" s="5" t="str">
        <f si="171" t="shared"/>
        <v>marginal_offer</v>
      </c>
      <c r="F1412" s="5" t="str">
        <f si="172" t="shared"/>
        <v>0</v>
      </c>
      <c r="H1412" s="5" t="str">
        <f si="167" t="shared"/>
        <v>Scoring</v>
      </c>
      <c r="I1412" s="5" t="str">
        <f si="168" t="shared"/>
        <v>24</v>
      </c>
      <c r="J1412" s="5" t="str">
        <f si="169" t="shared"/>
        <v>2000</v>
      </c>
      <c r="K1412" s="5" t="str">
        <f si="166" t="shared"/>
        <v>Scoring242000marginal_offer</v>
      </c>
    </row>
    <row ht="15" r="1413" spans="1:11" x14ac:dyDescent="0.25">
      <c r="A1413" s="11" t="str">
        <f>0</f>
        <v>      "monthly_payment": 1506.86,</v>
      </c>
      <c r="B1413" s="8"/>
      <c r="C1413" s="8" t="str">
        <f si="170" t="shared"/>
        <v>"applicant": "5d86a12d252a3503df29a75a",</v>
      </c>
      <c r="D1413" s="8" t="str">
        <f si="173" t="shared"/>
        <v>"applicant": "5d86a12d252a3503df29a75a",</v>
      </c>
      <c r="E1413" s="5" t="str">
        <f si="171" t="shared"/>
        <v>applicant</v>
      </c>
      <c r="F1413" s="5" t="str">
        <f si="172" t="shared"/>
        <v>5d86a12d252a3503df29a75a</v>
      </c>
      <c r="H1413" s="5" t="str">
        <f si="167" t="shared"/>
        <v>Scoring</v>
      </c>
      <c r="I1413" s="5" t="str">
        <f si="168" t="shared"/>
        <v/>
      </c>
      <c r="J1413" s="5" t="str">
        <f si="169" t="shared"/>
        <v/>
      </c>
      <c r="K1413" s="5" t="str">
        <f si="166" t="shared"/>
        <v>Scoringapplicant</v>
      </c>
    </row>
    <row ht="15" r="1414" spans="1:11" x14ac:dyDescent="0.25">
      <c r="A1414" s="11" t="str">
        <f>0</f>
        <v>      "term": 12,</v>
      </c>
      <c r="B1414" s="8"/>
      <c r="C1414" s="8" t="str">
        <f si="170" t="shared"/>
        <v>"product": "58f52e74924ecefde2ce3292"</v>
      </c>
      <c r="D1414" s="8" t="str">
        <f si="173" t="shared"/>
        <v>"product": "58f52e74924ecefde2ce3292"</v>
      </c>
      <c r="E1414" s="5" t="str">
        <f si="171" t="shared"/>
        <v>product</v>
      </c>
      <c r="F1414" s="5" t="str">
        <f si="172" t="shared"/>
        <v>58f52e74924ecefde2ce3292</v>
      </c>
      <c r="H1414" s="5" t="str">
        <f si="167" t="shared"/>
        <v>Scoring</v>
      </c>
      <c r="I1414" s="5" t="str">
        <f si="168" t="shared"/>
        <v/>
      </c>
      <c r="J1414" s="5" t="str">
        <f si="169" t="shared"/>
        <v/>
      </c>
      <c r="K1414" s="5" t="str">
        <f si="166" t="shared"/>
        <v>Scoringproduct</v>
      </c>
    </row>
    <row ht="15" r="1415" spans="1:11" x14ac:dyDescent="0.25">
      <c r="A1415" s="11" t="str">
        <f>0</f>
        <v>      "maximum_post_loan_detni": 0.5,</v>
      </c>
      <c r="B1415" s="8"/>
      <c r="C1415" s="8" t="str">
        <f si="170" t="shared"/>
        <v/>
      </c>
      <c r="D1415" s="8" t="str">
        <f si="173" t="shared"/>
        <v/>
      </c>
      <c r="E1415" s="5" t="str">
        <f si="171" t="shared"/>
        <v/>
      </c>
      <c r="F1415" s="5" t="str">
        <f si="172" t="shared"/>
        <v/>
      </c>
      <c r="H1415" s="5" t="str">
        <f si="167" t="shared"/>
        <v>Scoring</v>
      </c>
      <c r="I1415" s="5" t="str">
        <f si="168" t="shared"/>
        <v/>
      </c>
      <c r="J1415" s="5" t="str">
        <f si="169" t="shared"/>
        <v/>
      </c>
      <c r="K1415" s="5" t="str">
        <f si="166" t="shared"/>
        <v>Scoring</v>
      </c>
    </row>
    <row ht="15" r="1416" spans="1:11" x14ac:dyDescent="0.25">
      <c r="A1416" s="11" t="str">
        <f>0</f>
        <v>      "post_loan_debt_to_income": 0.6616463999999999,</v>
      </c>
      <c r="B1416" s="8"/>
      <c r="C1416" s="8" t="str">
        <f si="170" t="shared"/>
        <v/>
      </c>
      <c r="D1416" s="8" t="str">
        <f si="173" t="shared"/>
        <v/>
      </c>
      <c r="E1416" s="5" t="str">
        <f si="171" t="shared"/>
        <v/>
      </c>
      <c r="F1416" s="5" t="str">
        <f si="172" t="shared"/>
        <v/>
      </c>
      <c r="H1416" s="5" t="str">
        <f si="167" t="shared"/>
        <v>Scoring</v>
      </c>
      <c r="I1416" s="5" t="str">
        <f si="168" t="shared"/>
        <v/>
      </c>
      <c r="J1416" s="5" t="str">
        <f si="169" t="shared"/>
        <v/>
      </c>
      <c r="K1416" s="5" t="str">
        <f si="166" t="shared"/>
        <v>Scoring</v>
      </c>
    </row>
    <row ht="15" r="1417" spans="1:11" x14ac:dyDescent="0.25">
      <c r="A1417" s="11" t="str">
        <f>0</f>
        <v>      "post_loan_debt_and_expenses_to_net_income": 0.9760545882352939,</v>
      </c>
      <c r="B1417" s="8"/>
      <c r="C1417" s="8" t="str">
        <f si="170" t="shared"/>
        <v>"model_code": "individual-credit-engine-mariner-24-month",</v>
      </c>
      <c r="D1417" s="8" t="str">
        <f si="173" t="shared"/>
        <v>"model_code": "individual-credit-engine-mariner-24-month",</v>
      </c>
      <c r="E1417" s="5" t="str">
        <f si="171" t="shared"/>
        <v>model_code</v>
      </c>
      <c r="F1417" s="5" t="str">
        <f si="172" t="shared"/>
        <v>individual-credit-engine-mariner-24-month</v>
      </c>
      <c r="H1417" s="5" t="str">
        <f si="167" t="shared"/>
        <v>Scoring</v>
      </c>
      <c r="I1417" s="5" t="str">
        <f si="168" t="shared"/>
        <v>24</v>
      </c>
      <c r="J1417" s="5" t="str">
        <f si="169" t="shared"/>
        <v>2250</v>
      </c>
      <c r="K1417" s="5" t="str">
        <f si="166" t="shared"/>
        <v>Scoring242250model_code</v>
      </c>
    </row>
    <row ht="15" r="1418" spans="1:11" x14ac:dyDescent="0.25">
      <c r="A1418" s="11" t="str">
        <f>0</f>
        <v>      "post_loan_debt_to_net_income": 0.7784075294117645,</v>
      </c>
      <c r="B1418" s="8"/>
      <c r="C1418" s="8" t="str">
        <f si="170" t="shared"/>
        <v>"amount_available": true,</v>
      </c>
      <c r="D1418" s="8" t="str">
        <f si="173" t="shared"/>
        <v>"amount_available": true,</v>
      </c>
      <c r="E1418" s="5" t="str">
        <f si="171" t="shared"/>
        <v>amount_available</v>
      </c>
      <c r="F1418" s="5" t="str">
        <f si="172" t="shared"/>
        <v>true</v>
      </c>
      <c r="H1418" s="5" t="str">
        <f si="167" t="shared"/>
        <v>Scoring</v>
      </c>
      <c r="I1418" s="5" t="str">
        <f si="168" t="shared"/>
        <v>24</v>
      </c>
      <c r="J1418" s="5" t="str">
        <f si="169" t="shared"/>
        <v>2250</v>
      </c>
      <c r="K1418" s="5" t="str">
        <f si="166" t="shared"/>
        <v>Scoring242250amount_available</v>
      </c>
    </row>
    <row ht="15" r="1419" spans="1:11" x14ac:dyDescent="0.25">
      <c r="A1419" s="11" t="str">
        <f>0</f>
        <v>      "default_interest_rate": 0.3599,</v>
      </c>
      <c r="B1419" s="8"/>
      <c r="C1419" s="8" t="str">
        <f si="170" t="shared"/>
        <v>"cosigner_required": false,</v>
      </c>
      <c r="D1419" s="8" t="str">
        <f si="173" t="shared"/>
        <v>"cosigner_required": false,</v>
      </c>
      <c r="E1419" s="5" t="str">
        <f si="171" t="shared"/>
        <v>cosigner_required</v>
      </c>
      <c r="F1419" s="5" t="str">
        <f si="172" t="shared"/>
        <v>false</v>
      </c>
      <c r="H1419" s="5" t="str">
        <f si="167" t="shared"/>
        <v>Scoring</v>
      </c>
      <c r="I1419" s="5" t="str">
        <f si="168" t="shared"/>
        <v>24</v>
      </c>
      <c r="J1419" s="5" t="str">
        <f si="169" t="shared"/>
        <v>2250</v>
      </c>
      <c r="K1419" s="5" t="str">
        <f si="166" t="shared"/>
        <v>Scoring242250cosigner_required</v>
      </c>
    </row>
    <row ht="15" r="1420" spans="1:11" x14ac:dyDescent="0.25">
      <c r="A1420" s="11" t="str">
        <f>0</f>
        <v>      "default_apr": 0.3599,</v>
      </c>
      <c r="B1420" s="8"/>
      <c r="C1420" s="8" t="str">
        <f si="170" t="shared"/>
        <v>"apr_maximum": null,</v>
      </c>
      <c r="D1420" s="8" t="str">
        <f si="173" t="shared"/>
        <v>"apr_maximum": null,</v>
      </c>
      <c r="E1420" s="5" t="str">
        <f si="171" t="shared"/>
        <v>apr_maximum</v>
      </c>
      <c r="F1420" s="5" t="str">
        <f si="172" t="shared"/>
        <v>null</v>
      </c>
      <c r="H1420" s="5" t="str">
        <f si="167" t="shared"/>
        <v>Scoring</v>
      </c>
      <c r="I1420" s="5" t="str">
        <f si="168" t="shared"/>
        <v>24</v>
      </c>
      <c r="J1420" s="5" t="str">
        <f si="169" t="shared"/>
        <v>2250</v>
      </c>
      <c r="K1420" s="5" t="str">
        <f si="166" t="shared"/>
        <v>Scoring242250apr_maximum</v>
      </c>
    </row>
    <row ht="15" r="1421" spans="1:11" x14ac:dyDescent="0.25">
      <c r="A1421" s="11" t="str">
        <f>0</f>
        <v>      "default_monthly_payment": 1506.86,</v>
      </c>
      <c r="B1421" s="8"/>
      <c r="C1421" s="8" t="str">
        <f si="170" t="shared"/>
        <v>"loan_amount_minimum": null,</v>
      </c>
      <c r="D1421" s="8" t="str">
        <f si="173" t="shared"/>
        <v>"loan_amount_minimum": null,</v>
      </c>
      <c r="E1421" s="5" t="str">
        <f si="171" t="shared"/>
        <v>loan_amount_minimum</v>
      </c>
      <c r="F1421" s="5" t="str">
        <f si="172" t="shared"/>
        <v>null</v>
      </c>
      <c r="H1421" s="5" t="str">
        <f si="167" t="shared"/>
        <v>Scoring</v>
      </c>
      <c r="I1421" s="5" t="str">
        <f si="168" t="shared"/>
        <v>24</v>
      </c>
      <c r="J1421" s="5" t="str">
        <f si="169" t="shared"/>
        <v>2250</v>
      </c>
      <c r="K1421" s="5" t="str">
        <f si="166" t="shared"/>
        <v>Scoring242250loan_amount_minimum</v>
      </c>
    </row>
    <row ht="15" r="1422" spans="1:11" x14ac:dyDescent="0.25">
      <c r="A1422" s="11" t="str">
        <f>0</f>
        <v>      "pricing_grade": "Grade E",</v>
      </c>
      <c r="B1422" s="8"/>
      <c r="C1422" s="8" t="str">
        <f si="170" t="shared"/>
        <v>"credit_bureau_fico_score_loan_amount_cap": null,</v>
      </c>
      <c r="D1422" s="8" t="str">
        <f si="173" t="shared"/>
        <v>"credit_bureau_fico_score_loan_amount_cap": null,</v>
      </c>
      <c r="E1422" s="5" t="str">
        <f si="171" t="shared"/>
        <v>credit_bureau_fico_score_loan_amount_cap</v>
      </c>
      <c r="F1422" s="5" t="str">
        <f si="172" t="shared"/>
        <v>null</v>
      </c>
      <c r="H1422" s="5" t="str">
        <f si="167" t="shared"/>
        <v>Scoring</v>
      </c>
      <c r="I1422" s="5" t="str">
        <f si="168" t="shared"/>
        <v>24</v>
      </c>
      <c r="J1422" s="5" t="str">
        <f si="169" t="shared"/>
        <v>2250</v>
      </c>
      <c r="K1422" s="5" t="str">
        <f si="166" t="shared"/>
        <v>Scoring242250credit_bureau_fico_score_loan_amount_cap</v>
      </c>
    </row>
    <row ht="15" r="1423" spans="1:11" x14ac:dyDescent="0.25">
      <c r="A1423" s="11" t="str">
        <f>0</f>
        <v>      "marginal_offer": 0,</v>
      </c>
      <c r="B1423" s="8"/>
      <c r="C1423" s="8" t="str">
        <f si="170" t="shared"/>
        <v>"full_score": 128,</v>
      </c>
      <c r="D1423" s="8" t="str">
        <f si="173" t="shared"/>
        <v>"full_score": 128,</v>
      </c>
      <c r="E1423" s="5" t="str">
        <f si="171" t="shared"/>
        <v>full_score</v>
      </c>
      <c r="F1423" s="5" t="str">
        <f si="172" t="shared"/>
        <v>128</v>
      </c>
      <c r="H1423" s="5" t="str">
        <f si="167" t="shared"/>
        <v>Scoring</v>
      </c>
      <c r="I1423" s="5" t="str">
        <f si="168" t="shared"/>
        <v>24</v>
      </c>
      <c r="J1423" s="5" t="str">
        <f si="169" t="shared"/>
        <v>2250</v>
      </c>
      <c r="K1423" s="5" t="str">
        <f si="166" t="shared"/>
        <v>Scoring242250full_score</v>
      </c>
    </row>
    <row ht="15" r="1424" spans="1:11" x14ac:dyDescent="0.25">
      <c r="A1424" s="11" t="str">
        <f>0</f>
        <v>      "payment_to_income": 0.9467183246073296,</v>
      </c>
      <c r="B1424" s="8"/>
      <c r="C1424" s="8" t="str">
        <f si="170" t="shared"/>
        <v>"loan_amount": 2250,</v>
      </c>
      <c r="D1424" s="8" t="str">
        <f si="173" t="shared"/>
        <v>"loan_amount": 2250,</v>
      </c>
      <c r="E1424" s="5" t="str">
        <f si="171" t="shared"/>
        <v>loan_amount</v>
      </c>
      <c r="F1424" s="5" t="str">
        <f si="172" t="shared"/>
        <v>2250</v>
      </c>
      <c r="H1424" s="5" t="str">
        <f si="167" t="shared"/>
        <v>Scoring</v>
      </c>
      <c r="I1424" s="5" t="str">
        <f si="168" t="shared"/>
        <v>24</v>
      </c>
      <c r="J1424" s="5" t="str">
        <f si="169" t="shared"/>
        <v>2250</v>
      </c>
      <c r="K1424" s="5" t="str">
        <f si="166" t="shared"/>
        <v>Scoring242250loan_amount</v>
      </c>
    </row>
    <row ht="15" r="1425" spans="1:11" x14ac:dyDescent="0.25">
      <c r="A1425" s="11" t="str">
        <f>0</f>
        <v>      "applicant": "5efa0973f3df2b0491a21f02",</v>
      </c>
      <c r="B1425" s="8"/>
      <c r="C1425" s="8" t="str">
        <f si="170" t="shared"/>
        <v>"annual_interest_rate": 0.3599,</v>
      </c>
      <c r="D1425" s="8" t="str">
        <f si="173" t="shared"/>
        <v>"annual_interest_rate": 0.3599,</v>
      </c>
      <c r="E1425" s="5" t="str">
        <f si="171" t="shared"/>
        <v>annual_interest_rate</v>
      </c>
      <c r="F1425" s="5" t="str">
        <f si="172" t="shared"/>
        <v>0.3599</v>
      </c>
      <c r="H1425" s="5" t="str">
        <f si="167" t="shared"/>
        <v>Scoring</v>
      </c>
      <c r="I1425" s="5" t="str">
        <f si="168" t="shared"/>
        <v>24</v>
      </c>
      <c r="J1425" s="5" t="str">
        <f si="169" t="shared"/>
        <v>2250</v>
      </c>
      <c r="K1425" s="5" t="str">
        <f si="166" t="shared"/>
        <v>Scoring242250annual_interest_rate</v>
      </c>
    </row>
    <row ht="15" r="1426" spans="1:11" x14ac:dyDescent="0.25">
      <c r="A1426" s="11" t="str">
        <f>0</f>
        <v>      "product": "58f52e87924ecefde2ce3293"</v>
      </c>
      <c r="B1426" s="8"/>
      <c r="C1426" s="8" t="str">
        <f si="170" t="shared"/>
        <v>"origination_fee_rate": 0,</v>
      </c>
      <c r="D1426" s="8" t="str">
        <f si="173" t="shared"/>
        <v>"origination_fee_rate": 0,</v>
      </c>
      <c r="E1426" s="5" t="str">
        <f si="171" t="shared"/>
        <v>origination_fee_rate</v>
      </c>
      <c r="F1426" s="5" t="str">
        <f si="172" t="shared"/>
        <v>0</v>
      </c>
      <c r="H1426" s="5" t="str">
        <f si="167" t="shared"/>
        <v>Scoring</v>
      </c>
      <c r="I1426" s="5" t="str">
        <f si="168" t="shared"/>
        <v>24</v>
      </c>
      <c r="J1426" s="5" t="str">
        <f si="169" t="shared"/>
        <v>2250</v>
      </c>
      <c r="K1426" s="5" t="str">
        <f si="166" t="shared"/>
        <v>Scoring242250origination_fee_rate</v>
      </c>
    </row>
    <row ht="15" r="1427" spans="1:11" x14ac:dyDescent="0.25">
      <c r="A1427" s="11" t="str">
        <f>0</f>
        <v>    },</v>
      </c>
      <c r="B1427" s="8"/>
      <c r="C1427" s="8" t="str">
        <f si="170" t="shared"/>
        <v>"origination_fee_amount": 0,</v>
      </c>
      <c r="D1427" s="8" t="str">
        <f si="173" t="shared"/>
        <v>"origination_fee_amount": 0,</v>
      </c>
      <c r="E1427" s="5" t="str">
        <f si="171" t="shared"/>
        <v>origination_fee_amount</v>
      </c>
      <c r="F1427" s="5" t="str">
        <f si="172" t="shared"/>
        <v>0</v>
      </c>
      <c r="H1427" s="5" t="str">
        <f si="167" t="shared"/>
        <v>Scoring</v>
      </c>
      <c r="I1427" s="5" t="str">
        <f si="168" t="shared"/>
        <v>24</v>
      </c>
      <c r="J1427" s="5" t="str">
        <f si="169" t="shared"/>
        <v>2250</v>
      </c>
      <c r="K1427" s="5" t="str">
        <f si="166" t="shared"/>
        <v>Scoring242250origination_fee_amount</v>
      </c>
    </row>
    <row ht="15" r="1428" spans="1:11" x14ac:dyDescent="0.25">
      <c r="A1428" s="11" t="str">
        <f>0</f>
        <v>    {</v>
      </c>
      <c r="B1428" s="8"/>
      <c r="C1428" s="8" t="str">
        <f si="170" t="shared"/>
        <v>"apr": 0.3599,</v>
      </c>
      <c r="D1428" s="8" t="str">
        <f si="173" t="shared"/>
        <v>"apr": 0.3599,</v>
      </c>
      <c r="E1428" s="5" t="str">
        <f si="171" t="shared"/>
        <v>apr</v>
      </c>
      <c r="F1428" s="5" t="str">
        <f si="172" t="shared"/>
        <v>0.3599</v>
      </c>
      <c r="H1428" s="5" t="str">
        <f si="167" t="shared"/>
        <v>Scoring</v>
      </c>
      <c r="I1428" s="5" t="str">
        <f si="168" t="shared"/>
        <v>24</v>
      </c>
      <c r="J1428" s="5" t="str">
        <f si="169" t="shared"/>
        <v>2250</v>
      </c>
      <c r="K1428" s="5" t="str">
        <f si="166" t="shared"/>
        <v>Scoring242250apr</v>
      </c>
    </row>
    <row ht="15" r="1429" spans="1:11" x14ac:dyDescent="0.25">
      <c r="A1429" s="11" t="str">
        <f>0</f>
        <v>      "model_code": "individual-credit-engine-mariner-24-month",</v>
      </c>
      <c r="B1429" s="8"/>
      <c r="C1429" s="8" t="str">
        <f si="170" t="shared"/>
        <v>"monthly_payment": 132.84,</v>
      </c>
      <c r="D1429" s="8" t="str">
        <f si="173" t="shared"/>
        <v>"monthly_payment": 132.84,</v>
      </c>
      <c r="E1429" s="5" t="str">
        <f si="171" t="shared"/>
        <v>monthly_payment</v>
      </c>
      <c r="F1429" s="5" t="str">
        <f si="172" t="shared"/>
        <v>132.84</v>
      </c>
      <c r="H1429" s="5" t="str">
        <f si="167" t="shared"/>
        <v>Scoring</v>
      </c>
      <c r="I1429" s="5" t="str">
        <f si="168" t="shared"/>
        <v>24</v>
      </c>
      <c r="J1429" s="5" t="str">
        <f si="169" t="shared"/>
        <v>2250</v>
      </c>
      <c r="K1429" s="5" t="str">
        <f si="166" t="shared"/>
        <v>Scoring242250monthly_payment</v>
      </c>
    </row>
    <row ht="15" r="1430" spans="1:11" x14ac:dyDescent="0.25">
      <c r="A1430" s="11" t="str">
        <f>0</f>
        <v>      "amount_available": false,</v>
      </c>
      <c r="B1430" s="8"/>
      <c r="C1430" s="8" t="str">
        <f si="170" t="shared"/>
        <v>"term": 24,</v>
      </c>
      <c r="D1430" s="8" t="str">
        <f si="173" t="shared"/>
        <v>"term": 24,</v>
      </c>
      <c r="E1430" s="5" t="str">
        <f si="171" t="shared"/>
        <v>term</v>
      </c>
      <c r="F1430" s="5" t="str">
        <f si="172" t="shared"/>
        <v>24</v>
      </c>
      <c r="H1430" s="5" t="str">
        <f si="167" t="shared"/>
        <v>Scoring</v>
      </c>
      <c r="I1430" s="5" t="str">
        <f si="168" t="shared"/>
        <v>24</v>
      </c>
      <c r="J1430" s="5" t="str">
        <f si="169" t="shared"/>
        <v>2250</v>
      </c>
      <c r="K1430" s="5" t="str">
        <f si="166" t="shared"/>
        <v>Scoring242250term</v>
      </c>
    </row>
    <row ht="15" r="1431" spans="1:11" x14ac:dyDescent="0.25">
      <c r="A1431" s="11" t="str">
        <f>0</f>
        <v>      "cosigner_required": false,</v>
      </c>
      <c r="B1431" s="8"/>
      <c r="C1431" s="8" t="str">
        <f si="170" t="shared"/>
        <v>"maximum_post_loan_detni": 0.5,</v>
      </c>
      <c r="D1431" s="8" t="str">
        <f si="173" t="shared"/>
        <v>"maximum_post_loan_detni": 0.5,</v>
      </c>
      <c r="E1431" s="5" t="str">
        <f si="171" t="shared"/>
        <v>maximum_post_loan_detni</v>
      </c>
      <c r="F1431" s="5" t="str">
        <f si="172" t="shared"/>
        <v>0.5</v>
      </c>
      <c r="H1431" s="5" t="str">
        <f si="167" t="shared"/>
        <v>Scoring</v>
      </c>
      <c r="I1431" s="5" t="str">
        <f si="168" t="shared"/>
        <v>24</v>
      </c>
      <c r="J1431" s="5" t="str">
        <f si="169" t="shared"/>
        <v>2250</v>
      </c>
      <c r="K1431" s="5" t="str">
        <f si="166" t="shared"/>
        <v>Scoring242250maximum_post_loan_detni</v>
      </c>
    </row>
    <row ht="15" r="1432" spans="1:11" x14ac:dyDescent="0.25">
      <c r="A1432" s="11" t="str">
        <f>0</f>
        <v>      "apr_maximum": null,</v>
      </c>
      <c r="B1432" s="8"/>
      <c r="C1432" s="8" t="str">
        <f si="170" t="shared"/>
        <v>"post_loan_debt_to_income": 0.178026,</v>
      </c>
      <c r="D1432" s="8" t="str">
        <f si="173" t="shared"/>
        <v>"post_loan_debt_to_income": 0.178026,</v>
      </c>
      <c r="E1432" s="5" t="str">
        <f si="171" t="shared"/>
        <v>post_loan_debt_to_income</v>
      </c>
      <c r="F1432" s="5" t="str">
        <f si="172" t="shared"/>
        <v>0.178026</v>
      </c>
      <c r="H1432" s="5" t="str">
        <f si="167" t="shared"/>
        <v>Scoring</v>
      </c>
      <c r="I1432" s="5" t="str">
        <f si="168" t="shared"/>
        <v>24</v>
      </c>
      <c r="J1432" s="5" t="str">
        <f si="169" t="shared"/>
        <v>2250</v>
      </c>
      <c r="K1432" s="5" t="str">
        <f si="166" t="shared"/>
        <v>Scoring242250post_loan_debt_to_income</v>
      </c>
    </row>
    <row ht="15" r="1433" spans="1:11" x14ac:dyDescent="0.25">
      <c r="A1433" s="11" t="str">
        <f>0</f>
        <v>      "loan_amount_minimum": null,</v>
      </c>
      <c r="B1433" s="8"/>
      <c r="C1433" s="8" t="str">
        <f si="170" t="shared"/>
        <v>"post_loan_debt_and_expenses_to_net_income": 0.417368,</v>
      </c>
      <c r="D1433" s="8" t="str">
        <f si="173" t="shared"/>
        <v>"post_loan_debt_and_expenses_to_net_income": 0.417368,</v>
      </c>
      <c r="E1433" s="5" t="str">
        <f si="171" t="shared"/>
        <v>post_loan_debt_and_expenses_to_net_income</v>
      </c>
      <c r="F1433" s="5" t="str">
        <f si="172" t="shared"/>
        <v>0.417368</v>
      </c>
      <c r="H1433" s="5" t="str">
        <f si="167" t="shared"/>
        <v>Scoring</v>
      </c>
      <c r="I1433" s="5" t="str">
        <f si="168" t="shared"/>
        <v>24</v>
      </c>
      <c r="J1433" s="5" t="str">
        <f si="169" t="shared"/>
        <v>2250</v>
      </c>
      <c r="K1433" s="5" t="str">
        <f si="166" t="shared"/>
        <v>Scoring242250post_loan_debt_and_expenses_to_net_income</v>
      </c>
    </row>
    <row ht="15" r="1434" spans="1:11" x14ac:dyDescent="0.25">
      <c r="A1434" s="11" t="str">
        <f>0</f>
        <v>      "credit_bureau_fico_score_loan_amount_cap": null,</v>
      </c>
      <c r="B1434" s="8"/>
      <c r="C1434" s="8" t="str">
        <f si="170" t="shared"/>
        <v>"post_loan_debt_to_net_income": 0.237368,</v>
      </c>
      <c r="D1434" s="8" t="str">
        <f si="173" t="shared"/>
        <v>"post_loan_debt_to_net_income": 0.237368,</v>
      </c>
      <c r="E1434" s="5" t="str">
        <f si="171" t="shared"/>
        <v>post_loan_debt_to_net_income</v>
      </c>
      <c r="F1434" s="5" t="str">
        <f si="172" t="shared"/>
        <v>0.237368</v>
      </c>
      <c r="H1434" s="5" t="str">
        <f si="167" t="shared"/>
        <v>Scoring</v>
      </c>
      <c r="I1434" s="5" t="str">
        <f si="168" t="shared"/>
        <v>24</v>
      </c>
      <c r="J1434" s="5" t="str">
        <f si="169" t="shared"/>
        <v>2250</v>
      </c>
      <c r="K1434" s="5" t="str">
        <f si="166" t="shared"/>
        <v>Scoring242250post_loan_debt_to_net_income</v>
      </c>
    </row>
    <row ht="15" r="1435" spans="1:11" x14ac:dyDescent="0.25">
      <c r="A1435" s="11" t="str">
        <f>0</f>
        <v>      "full_score": 176,</v>
      </c>
      <c r="B1435" s="8"/>
      <c r="C1435" s="8" t="str">
        <f si="170" t="shared"/>
        <v>"default_interest_rate": 0.3599,</v>
      </c>
      <c r="D1435" s="8" t="str">
        <f si="173" t="shared"/>
        <v>"default_interest_rate": 0.3599,</v>
      </c>
      <c r="E1435" s="5" t="str">
        <f si="171" t="shared"/>
        <v>default_interest_rate</v>
      </c>
      <c r="F1435" s="5" t="str">
        <f si="172" t="shared"/>
        <v>0.3599</v>
      </c>
      <c r="H1435" s="5" t="str">
        <f si="167" t="shared"/>
        <v>Scoring</v>
      </c>
      <c r="I1435" s="5" t="str">
        <f si="168" t="shared"/>
        <v>24</v>
      </c>
      <c r="J1435" s="5" t="str">
        <f si="169" t="shared"/>
        <v>2250</v>
      </c>
      <c r="K1435" s="5" t="str">
        <f si="166" t="shared"/>
        <v>Scoring242250default_interest_rate</v>
      </c>
    </row>
    <row ht="15" r="1436" spans="1:11" x14ac:dyDescent="0.25">
      <c r="A1436" s="11" t="str">
        <f>0</f>
        <v>      "loan_amount": 1500,</v>
      </c>
      <c r="B1436" s="8"/>
      <c r="C1436" s="8" t="str">
        <f si="170" t="shared"/>
        <v>"default_apr": 0.3599,</v>
      </c>
      <c r="D1436" s="8" t="str">
        <f si="173" t="shared"/>
        <v>"default_apr": 0.3599,</v>
      </c>
      <c r="E1436" s="5" t="str">
        <f si="171" t="shared"/>
        <v>default_apr</v>
      </c>
      <c r="F1436" s="5" t="str">
        <f si="172" t="shared"/>
        <v>0.3599</v>
      </c>
      <c r="H1436" s="5" t="str">
        <f si="167" t="shared"/>
        <v>Scoring</v>
      </c>
      <c r="I1436" s="5" t="str">
        <f si="168" t="shared"/>
        <v>24</v>
      </c>
      <c r="J1436" s="5" t="str">
        <f si="169" t="shared"/>
        <v>2250</v>
      </c>
      <c r="K1436" s="5" t="str">
        <f si="166" t="shared"/>
        <v>Scoring242250default_apr</v>
      </c>
    </row>
    <row ht="15" r="1437" spans="1:11" x14ac:dyDescent="0.25">
      <c r="A1437" s="11" t="str">
        <f>0</f>
        <v>      "annual_interest_rate": 0.3599,</v>
      </c>
      <c r="B1437" s="8"/>
      <c r="C1437" s="8" t="str">
        <f si="170" t="shared"/>
        <v>"default_monthly_payment": 132.84,</v>
      </c>
      <c r="D1437" s="8" t="str">
        <f si="173" t="shared"/>
        <v>"default_monthly_payment": 132.84,</v>
      </c>
      <c r="E1437" s="5" t="str">
        <f si="171" t="shared"/>
        <v>default_monthly_payment</v>
      </c>
      <c r="F1437" s="5" t="str">
        <f si="172" t="shared"/>
        <v>132.84</v>
      </c>
      <c r="H1437" s="5" t="str">
        <f si="167" t="shared"/>
        <v>Scoring</v>
      </c>
      <c r="I1437" s="5" t="str">
        <f si="168" t="shared"/>
        <v>24</v>
      </c>
      <c r="J1437" s="5" t="str">
        <f si="169" t="shared"/>
        <v>2250</v>
      </c>
      <c r="K1437" s="5" t="str">
        <f si="166" t="shared"/>
        <v>Scoring242250default_monthly_payment</v>
      </c>
    </row>
    <row ht="15" r="1438" spans="1:11" x14ac:dyDescent="0.25">
      <c r="A1438" s="11" t="str">
        <f>0</f>
        <v>      "origination_fee_rate": 0,</v>
      </c>
      <c r="B1438" s="8"/>
      <c r="C1438" s="8" t="str">
        <f si="170" t="shared"/>
        <v>"marginal_offer": 0,</v>
      </c>
      <c r="D1438" s="8" t="str">
        <f si="173" t="shared"/>
        <v>"marginal_offer": 0,</v>
      </c>
      <c r="E1438" s="5" t="str">
        <f si="171" t="shared"/>
        <v>marginal_offer</v>
      </c>
      <c r="F1438" s="5" t="str">
        <f si="172" t="shared"/>
        <v>0</v>
      </c>
      <c r="H1438" s="5" t="str">
        <f si="167" t="shared"/>
        <v>Scoring</v>
      </c>
      <c r="I1438" s="5" t="str">
        <f si="168" t="shared"/>
        <v>24</v>
      </c>
      <c r="J1438" s="5" t="str">
        <f si="169" t="shared"/>
        <v>2250</v>
      </c>
      <c r="K1438" s="5" t="str">
        <f si="166" t="shared"/>
        <v>Scoring242250marginal_offer</v>
      </c>
    </row>
    <row ht="15" r="1439" spans="1:11" x14ac:dyDescent="0.25">
      <c r="A1439" s="11" t="str">
        <f>0</f>
        <v>      "origination_fee_amount": 0,</v>
      </c>
      <c r="B1439" s="8"/>
      <c r="C1439" s="8" t="str">
        <f si="170" t="shared"/>
        <v>"applicant": "5d86a12d252a3503df29a75a",</v>
      </c>
      <c r="D1439" s="8" t="str">
        <f si="173" t="shared"/>
        <v>"applicant": "5d86a12d252a3503df29a75a",</v>
      </c>
      <c r="E1439" s="5" t="str">
        <f si="171" t="shared"/>
        <v>applicant</v>
      </c>
      <c r="F1439" s="5" t="str">
        <f si="172" t="shared"/>
        <v>5d86a12d252a3503df29a75a</v>
      </c>
      <c r="H1439" s="5" t="str">
        <f si="167" t="shared"/>
        <v>Scoring</v>
      </c>
      <c r="I1439" s="5" t="str">
        <f si="168" t="shared"/>
        <v/>
      </c>
      <c r="J1439" s="5" t="str">
        <f si="169" t="shared"/>
        <v/>
      </c>
      <c r="K1439" s="5" t="str">
        <f si="166" t="shared"/>
        <v>Scoringapplicant</v>
      </c>
    </row>
    <row ht="15" r="1440" spans="1:11" x14ac:dyDescent="0.25">
      <c r="A1440" s="11" t="str">
        <f>0</f>
        <v>      "apr": 0.3599,</v>
      </c>
      <c r="B1440" s="8"/>
      <c r="C1440" s="8" t="str">
        <f si="170" t="shared"/>
        <v>"product": "58f52e74924ecefde2ce3292"</v>
      </c>
      <c r="D1440" s="8" t="str">
        <f si="173" t="shared"/>
        <v>"product": "58f52e74924ecefde2ce3292"</v>
      </c>
      <c r="E1440" s="5" t="str">
        <f si="171" t="shared"/>
        <v>product</v>
      </c>
      <c r="F1440" s="5" t="str">
        <f si="172" t="shared"/>
        <v>58f52e74924ecefde2ce3292</v>
      </c>
      <c r="H1440" s="5" t="str">
        <f si="167" t="shared"/>
        <v>Scoring</v>
      </c>
      <c r="I1440" s="5" t="str">
        <f si="168" t="shared"/>
        <v/>
      </c>
      <c r="J1440" s="5" t="str">
        <f si="169" t="shared"/>
        <v/>
      </c>
      <c r="K1440" s="5" t="str">
        <f si="166" t="shared"/>
        <v>Scoringproduct</v>
      </c>
    </row>
    <row ht="15" r="1441" spans="1:11" x14ac:dyDescent="0.25">
      <c r="A1441" s="11" t="str">
        <f>0</f>
        <v>      "monthly_payment": 88.56,</v>
      </c>
      <c r="B1441" s="8"/>
      <c r="C1441" s="8" t="str">
        <f si="170" t="shared"/>
        <v/>
      </c>
      <c r="D1441" s="8" t="str">
        <f si="173" t="shared"/>
        <v/>
      </c>
      <c r="E1441" s="5" t="str">
        <f si="171" t="shared"/>
        <v/>
      </c>
      <c r="F1441" s="5" t="str">
        <f si="172" t="shared"/>
        <v/>
      </c>
      <c r="H1441" s="5" t="str">
        <f si="167" t="shared"/>
        <v>Scoring</v>
      </c>
      <c r="I1441" s="5" t="str">
        <f si="168" t="shared"/>
        <v/>
      </c>
      <c r="J1441" s="5" t="str">
        <f si="169" t="shared"/>
        <v/>
      </c>
      <c r="K1441" s="5" t="str">
        <f si="166" t="shared"/>
        <v>Scoring</v>
      </c>
    </row>
    <row ht="15" r="1442" spans="1:11" x14ac:dyDescent="0.25">
      <c r="A1442" s="11" t="str">
        <f>0</f>
        <v>      "term": 24,</v>
      </c>
      <c r="B1442" s="8"/>
      <c r="C1442" s="8" t="str">
        <f si="170" t="shared"/>
        <v/>
      </c>
      <c r="D1442" s="8" t="str">
        <f si="173" t="shared"/>
        <v/>
      </c>
      <c r="E1442" s="5" t="str">
        <f si="171" t="shared"/>
        <v/>
      </c>
      <c r="F1442" s="5" t="str">
        <f si="172" t="shared"/>
        <v/>
      </c>
      <c r="H1442" s="5" t="str">
        <f si="167" t="shared"/>
        <v>Scoring</v>
      </c>
      <c r="I1442" s="5" t="str">
        <f si="168" t="shared"/>
        <v/>
      </c>
      <c r="J1442" s="5" t="str">
        <f si="169" t="shared"/>
        <v/>
      </c>
      <c r="K1442" s="5" t="str">
        <f si="166" t="shared"/>
        <v>Scoring</v>
      </c>
    </row>
    <row ht="15" r="1443" spans="1:11" x14ac:dyDescent="0.25">
      <c r="A1443" s="11" t="str">
        <f>0</f>
        <v>      "maximum_post_loan_detni": 0.5,</v>
      </c>
      <c r="B1443" s="8"/>
      <c r="C1443" s="8" t="str">
        <f si="170" t="shared"/>
        <v>"model_code": "individual-credit-engine-mariner-24-month",</v>
      </c>
      <c r="D1443" s="8" t="str">
        <f si="173" t="shared"/>
        <v>"model_code": "individual-credit-engine-mariner-24-month",</v>
      </c>
      <c r="E1443" s="5" t="str">
        <f si="171" t="shared"/>
        <v>model_code</v>
      </c>
      <c r="F1443" s="5" t="str">
        <f si="172" t="shared"/>
        <v>individual-credit-engine-mariner-24-month</v>
      </c>
      <c r="H1443" s="5" t="str">
        <f si="167" t="shared"/>
        <v>Scoring</v>
      </c>
      <c r="I1443" s="5" t="str">
        <f si="168" t="shared"/>
        <v>24</v>
      </c>
      <c r="J1443" s="5" t="str">
        <f si="169" t="shared"/>
        <v>2500</v>
      </c>
      <c r="K1443" s="5" t="str">
        <f si="166" t="shared"/>
        <v>Scoring242500model_code</v>
      </c>
    </row>
    <row ht="15" r="1444" spans="1:11" x14ac:dyDescent="0.25">
      <c r="A1444" s="11" t="str">
        <f>0</f>
        <v>      "post_loan_debt_to_income": 0.32125439999999994,</v>
      </c>
      <c r="B1444" s="8"/>
      <c r="C1444" s="8" t="str">
        <f si="170" t="shared"/>
        <v>"amount_available": true,</v>
      </c>
      <c r="D1444" s="8" t="str">
        <f si="173" t="shared"/>
        <v>"amount_available": true,</v>
      </c>
      <c r="E1444" s="5" t="str">
        <f si="171" t="shared"/>
        <v>amount_available</v>
      </c>
      <c r="F1444" s="5" t="str">
        <f si="172" t="shared"/>
        <v>true</v>
      </c>
      <c r="H1444" s="5" t="str">
        <f si="167" t="shared"/>
        <v>Scoring</v>
      </c>
      <c r="I1444" s="5" t="str">
        <f si="168" t="shared"/>
        <v>24</v>
      </c>
      <c r="J1444" s="5" t="str">
        <f si="169" t="shared"/>
        <v>2500</v>
      </c>
      <c r="K1444" s="5" t="str">
        <f ref="K1444:K1507" si="174" t="shared">H1444&amp;I1444&amp;J1444&amp;E1444</f>
        <v>Scoring242500amount_available</v>
      </c>
    </row>
    <row ht="15" r="1445" spans="1:11" x14ac:dyDescent="0.25">
      <c r="A1445" s="11" t="str">
        <f>0</f>
        <v>      "post_loan_debt_and_expenses_to_net_income": 0.5755934117647058,</v>
      </c>
      <c r="B1445" s="8"/>
      <c r="C1445" s="8" t="str">
        <f si="170" t="shared"/>
        <v>"cosigner_required": false,</v>
      </c>
      <c r="D1445" s="8" t="str">
        <f si="173" t="shared"/>
        <v>"cosigner_required": false,</v>
      </c>
      <c r="E1445" s="5" t="str">
        <f si="171" t="shared"/>
        <v>cosigner_required</v>
      </c>
      <c r="F1445" s="5" t="str">
        <f si="172" t="shared"/>
        <v>false</v>
      </c>
      <c r="H1445" s="5" t="str">
        <f ref="H1445:H1508" si="175" t="shared">IF(E1445="score_table","Scoring",IF(E1445="offer_table","Offer",IF(E1445="parsed",TEXT(0,""),TEXT(H1444,""))))</f>
        <v>Scoring</v>
      </c>
      <c r="I1445" s="5" t="str">
        <f ref="I1445:I1508" si="176" t="shared">IFERROR(IF(H1445="Scoring",VLOOKUP("term",E1437:F1458,2,FALSE),IF(H1445="Offer",VLOOKUP("term",E1440:F1455,2,FALSE),TEXT(0,""))),TEXT(0,""))</f>
        <v>24</v>
      </c>
      <c r="J1445" s="5" t="str">
        <f ref="J1445:J1508" si="177" t="shared">IFERROR(IF(H1445="Scoring",VLOOKUP("loan_amount",E1431:F1452,2,FALSE),IF(H1445="Offer",VLOOKUP("loan_amount",E1434:F1449,2,FALSE),TEXT(0,""))),TEXT(0,""))</f>
        <v>2500</v>
      </c>
      <c r="K1445" s="5" t="str">
        <f si="174" t="shared"/>
        <v>Scoring242500cosigner_required</v>
      </c>
    </row>
    <row ht="15" r="1446" spans="1:11" x14ac:dyDescent="0.25">
      <c r="A1446" s="11" t="str">
        <f>0</f>
        <v>      "post_loan_debt_to_net_income": 0.3779463529411764,</v>
      </c>
      <c r="B1446" s="8"/>
      <c r="C1446" s="8" t="str">
        <f ref="C1446:C1509" si="178" t="shared">IFERROR(RIGHT(A1446,LEN(A1446)-FIND("""",A1446)+1),"")</f>
        <v>"apr_maximum": null,</v>
      </c>
      <c r="D1446" s="8" t="str">
        <f si="173" t="shared"/>
        <v>"apr_maximum": null,</v>
      </c>
      <c r="E1446" s="5" t="str">
        <f ref="E1446:E1509" si="179" t="shared">TRIM(IFERROR(SUBSTITUTE(LEFT(D1446,FIND(":",D1446)-1),"""",""),""))</f>
        <v>apr_maximum</v>
      </c>
      <c r="F1446" s="5" t="str">
        <f ref="F1446:F1509" si="180" t="shared">TRIM(IFERROR(SUBSTITUTE(SUBSTITUTE(RIGHT(D1446,LEN(D1446)-FIND(":",D1446)),"""",""),",",""),""))</f>
        <v>null</v>
      </c>
      <c r="H1446" s="5" t="str">
        <f si="175" t="shared"/>
        <v>Scoring</v>
      </c>
      <c r="I1446" s="5" t="str">
        <f si="176" t="shared"/>
        <v>24</v>
      </c>
      <c r="J1446" s="5" t="str">
        <f si="177" t="shared"/>
        <v>2500</v>
      </c>
      <c r="K1446" s="5" t="str">
        <f si="174" t="shared"/>
        <v>Scoring242500apr_maximum</v>
      </c>
    </row>
    <row ht="15" r="1447" spans="1:11" x14ac:dyDescent="0.25">
      <c r="A1447" s="11" t="str">
        <f>0</f>
        <v>      "default_interest_rate": 0.3599,</v>
      </c>
      <c r="B1447" s="8"/>
      <c r="C1447" s="8" t="str">
        <f si="178" t="shared"/>
        <v>"loan_amount_minimum": null,</v>
      </c>
      <c r="D1447" s="8" t="str">
        <f ref="D1447:D1510" si="181" t="shared">SUBSTITUTE(SUBSTITUTE(C1447,":"&amp;CHAR(160),":"),CHAR(160)," ")</f>
        <v>"loan_amount_minimum": null,</v>
      </c>
      <c r="E1447" s="5" t="str">
        <f si="179" t="shared"/>
        <v>loan_amount_minimum</v>
      </c>
      <c r="F1447" s="5" t="str">
        <f si="180" t="shared"/>
        <v>null</v>
      </c>
      <c r="H1447" s="5" t="str">
        <f si="175" t="shared"/>
        <v>Scoring</v>
      </c>
      <c r="I1447" s="5" t="str">
        <f si="176" t="shared"/>
        <v>24</v>
      </c>
      <c r="J1447" s="5" t="str">
        <f si="177" t="shared"/>
        <v>2500</v>
      </c>
      <c r="K1447" s="5" t="str">
        <f si="174" t="shared"/>
        <v>Scoring242500loan_amount_minimum</v>
      </c>
    </row>
    <row ht="15" r="1448" spans="1:11" x14ac:dyDescent="0.25">
      <c r="A1448" s="11" t="str">
        <f>0</f>
        <v>      "default_apr": 0.3599,</v>
      </c>
      <c r="B1448" s="8"/>
      <c r="C1448" s="8" t="str">
        <f si="178" t="shared"/>
        <v>"credit_bureau_fico_score_loan_amount_cap": null,</v>
      </c>
      <c r="D1448" s="8" t="str">
        <f si="181" t="shared"/>
        <v>"credit_bureau_fico_score_loan_amount_cap": null,</v>
      </c>
      <c r="E1448" s="5" t="str">
        <f si="179" t="shared"/>
        <v>credit_bureau_fico_score_loan_amount_cap</v>
      </c>
      <c r="F1448" s="5" t="str">
        <f si="180" t="shared"/>
        <v>null</v>
      </c>
      <c r="H1448" s="5" t="str">
        <f si="175" t="shared"/>
        <v>Scoring</v>
      </c>
      <c r="I1448" s="5" t="str">
        <f si="176" t="shared"/>
        <v>24</v>
      </c>
      <c r="J1448" s="5" t="str">
        <f si="177" t="shared"/>
        <v>2500</v>
      </c>
      <c r="K1448" s="5" t="str">
        <f si="174" t="shared"/>
        <v>Scoring242500credit_bureau_fico_score_loan_amount_cap</v>
      </c>
    </row>
    <row ht="15" r="1449" spans="1:11" x14ac:dyDescent="0.25">
      <c r="A1449" s="11" t="str">
        <f>0</f>
        <v>      "default_monthly_payment": 88.56,</v>
      </c>
      <c r="B1449" s="8"/>
      <c r="C1449" s="8" t="str">
        <f si="178" t="shared"/>
        <v>"full_score": 128,</v>
      </c>
      <c r="D1449" s="8" t="str">
        <f si="181" t="shared"/>
        <v>"full_score": 128,</v>
      </c>
      <c r="E1449" s="5" t="str">
        <f si="179" t="shared"/>
        <v>full_score</v>
      </c>
      <c r="F1449" s="5" t="str">
        <f si="180" t="shared"/>
        <v>128</v>
      </c>
      <c r="H1449" s="5" t="str">
        <f si="175" t="shared"/>
        <v>Scoring</v>
      </c>
      <c r="I1449" s="5" t="str">
        <f si="176" t="shared"/>
        <v>24</v>
      </c>
      <c r="J1449" s="5" t="str">
        <f si="177" t="shared"/>
        <v>2500</v>
      </c>
      <c r="K1449" s="5" t="str">
        <f si="174" t="shared"/>
        <v>Scoring242500full_score</v>
      </c>
    </row>
    <row ht="15" r="1450" spans="1:11" x14ac:dyDescent="0.25">
      <c r="A1450" s="11" t="str">
        <f>0</f>
        <v>      "pricing_grade": "Grade E",</v>
      </c>
      <c r="B1450" s="8"/>
      <c r="C1450" s="8" t="str">
        <f si="178" t="shared"/>
        <v>"loan_amount": 2500,</v>
      </c>
      <c r="D1450" s="8" t="str">
        <f si="181" t="shared"/>
        <v>"loan_amount": 2500,</v>
      </c>
      <c r="E1450" s="5" t="str">
        <f si="179" t="shared"/>
        <v>loan_amount</v>
      </c>
      <c r="F1450" s="5" t="str">
        <f si="180" t="shared"/>
        <v>2500</v>
      </c>
      <c r="H1450" s="5" t="str">
        <f si="175" t="shared"/>
        <v>Scoring</v>
      </c>
      <c r="I1450" s="5" t="str">
        <f si="176" t="shared"/>
        <v>24</v>
      </c>
      <c r="J1450" s="5" t="str">
        <f si="177" t="shared"/>
        <v>2500</v>
      </c>
      <c r="K1450" s="5" t="str">
        <f si="174" t="shared"/>
        <v>Scoring242500loan_amount</v>
      </c>
    </row>
    <row ht="15" r="1451" spans="1:11" x14ac:dyDescent="0.25">
      <c r="A1451" s="11" t="str">
        <f>0</f>
        <v>      "marginal_offer": 2500,</v>
      </c>
      <c r="B1451" s="8"/>
      <c r="C1451" s="8" t="str">
        <f si="178" t="shared"/>
        <v>"annual_interest_rate": 0.3599,</v>
      </c>
      <c r="D1451" s="8" t="str">
        <f si="181" t="shared"/>
        <v>"annual_interest_rate": 0.3599,</v>
      </c>
      <c r="E1451" s="5" t="str">
        <f si="179" t="shared"/>
        <v>annual_interest_rate</v>
      </c>
      <c r="F1451" s="5" t="str">
        <f si="180" t="shared"/>
        <v>0.3599</v>
      </c>
      <c r="H1451" s="5" t="str">
        <f si="175" t="shared"/>
        <v>Scoring</v>
      </c>
      <c r="I1451" s="5" t="str">
        <f si="176" t="shared"/>
        <v>24</v>
      </c>
      <c r="J1451" s="5" t="str">
        <f si="177" t="shared"/>
        <v>2500</v>
      </c>
      <c r="K1451" s="5" t="str">
        <f si="174" t="shared"/>
        <v>Scoring242500annual_interest_rate</v>
      </c>
    </row>
    <row ht="15" r="1452" spans="1:11" x14ac:dyDescent="0.25">
      <c r="A1452" s="11" t="str">
        <f>0</f>
        <v>      "payment_to_income": 0.05563979057591622,</v>
      </c>
      <c r="B1452" s="8"/>
      <c r="C1452" s="8" t="str">
        <f si="178" t="shared"/>
        <v>"origination_fee_rate": 0,</v>
      </c>
      <c r="D1452" s="8" t="str">
        <f si="181" t="shared"/>
        <v>"origination_fee_rate": 0,</v>
      </c>
      <c r="E1452" s="5" t="str">
        <f si="179" t="shared"/>
        <v>origination_fee_rate</v>
      </c>
      <c r="F1452" s="5" t="str">
        <f si="180" t="shared"/>
        <v>0</v>
      </c>
      <c r="H1452" s="5" t="str">
        <f si="175" t="shared"/>
        <v>Scoring</v>
      </c>
      <c r="I1452" s="5" t="str">
        <f si="176" t="shared"/>
        <v>24</v>
      </c>
      <c r="J1452" s="5" t="str">
        <f si="177" t="shared"/>
        <v>2500</v>
      </c>
      <c r="K1452" s="5" t="str">
        <f si="174" t="shared"/>
        <v>Scoring242500origination_fee_rate</v>
      </c>
    </row>
    <row ht="15" r="1453" spans="1:11" x14ac:dyDescent="0.25">
      <c r="A1453" s="11" t="str">
        <f>0</f>
        <v>      "applicant": "5efa0973f3df2b0491a21f02",</v>
      </c>
      <c r="B1453" s="8"/>
      <c r="C1453" s="8" t="str">
        <f si="178" t="shared"/>
        <v>"origination_fee_amount": 0,</v>
      </c>
      <c r="D1453" s="8" t="str">
        <f si="181" t="shared"/>
        <v>"origination_fee_amount": 0,</v>
      </c>
      <c r="E1453" s="5" t="str">
        <f si="179" t="shared"/>
        <v>origination_fee_amount</v>
      </c>
      <c r="F1453" s="5" t="str">
        <f si="180" t="shared"/>
        <v>0</v>
      </c>
      <c r="H1453" s="5" t="str">
        <f si="175" t="shared"/>
        <v>Scoring</v>
      </c>
      <c r="I1453" s="5" t="str">
        <f si="176" t="shared"/>
        <v>24</v>
      </c>
      <c r="J1453" s="5" t="str">
        <f si="177" t="shared"/>
        <v>2500</v>
      </c>
      <c r="K1453" s="5" t="str">
        <f si="174" t="shared"/>
        <v>Scoring242500origination_fee_amount</v>
      </c>
    </row>
    <row ht="15" r="1454" spans="1:11" x14ac:dyDescent="0.25">
      <c r="A1454" s="11" t="str">
        <f>0</f>
        <v>      "product": "58f52e74924ecefde2ce3292"</v>
      </c>
      <c r="B1454" s="8"/>
      <c r="C1454" s="8" t="str">
        <f si="178" t="shared"/>
        <v>"apr": 0.3599,</v>
      </c>
      <c r="D1454" s="8" t="str">
        <f si="181" t="shared"/>
        <v>"apr": 0.3599,</v>
      </c>
      <c r="E1454" s="5" t="str">
        <f si="179" t="shared"/>
        <v>apr</v>
      </c>
      <c r="F1454" s="5" t="str">
        <f si="180" t="shared"/>
        <v>0.3599</v>
      </c>
      <c r="H1454" s="5" t="str">
        <f si="175" t="shared"/>
        <v>Scoring</v>
      </c>
      <c r="I1454" s="5" t="str">
        <f si="176" t="shared"/>
        <v>24</v>
      </c>
      <c r="J1454" s="5" t="str">
        <f si="177" t="shared"/>
        <v>2500</v>
      </c>
      <c r="K1454" s="5" t="str">
        <f si="174" t="shared"/>
        <v>Scoring242500apr</v>
      </c>
    </row>
    <row ht="15" r="1455" spans="1:11" x14ac:dyDescent="0.25">
      <c r="A1455" s="11" t="str">
        <f>0</f>
        <v>    },</v>
      </c>
      <c r="B1455" s="8"/>
      <c r="C1455" s="8" t="str">
        <f si="178" t="shared"/>
        <v>"monthly_payment": 147.61,</v>
      </c>
      <c r="D1455" s="8" t="str">
        <f si="181" t="shared"/>
        <v>"monthly_payment": 147.61,</v>
      </c>
      <c r="E1455" s="5" t="str">
        <f si="179" t="shared"/>
        <v>monthly_payment</v>
      </c>
      <c r="F1455" s="5" t="str">
        <f si="180" t="shared"/>
        <v>147.61</v>
      </c>
      <c r="H1455" s="5" t="str">
        <f si="175" t="shared"/>
        <v>Scoring</v>
      </c>
      <c r="I1455" s="5" t="str">
        <f si="176" t="shared"/>
        <v>24</v>
      </c>
      <c r="J1455" s="5" t="str">
        <f si="177" t="shared"/>
        <v>2500</v>
      </c>
      <c r="K1455" s="5" t="str">
        <f si="174" t="shared"/>
        <v>Scoring242500monthly_payment</v>
      </c>
    </row>
    <row ht="15" r="1456" spans="1:11" x14ac:dyDescent="0.25">
      <c r="A1456" s="11" t="str">
        <f>0</f>
        <v>    {</v>
      </c>
      <c r="B1456" s="8"/>
      <c r="C1456" s="8" t="str">
        <f si="178" t="shared"/>
        <v>"term": 24,</v>
      </c>
      <c r="D1456" s="8" t="str">
        <f si="181" t="shared"/>
        <v>"term": 24,</v>
      </c>
      <c r="E1456" s="5" t="str">
        <f si="179" t="shared"/>
        <v>term</v>
      </c>
      <c r="F1456" s="5" t="str">
        <f si="180" t="shared"/>
        <v>24</v>
      </c>
      <c r="H1456" s="5" t="str">
        <f si="175" t="shared"/>
        <v>Scoring</v>
      </c>
      <c r="I1456" s="5" t="str">
        <f si="176" t="shared"/>
        <v>24</v>
      </c>
      <c r="J1456" s="5" t="str">
        <f si="177" t="shared"/>
        <v>2500</v>
      </c>
      <c r="K1456" s="5" t="str">
        <f si="174" t="shared"/>
        <v>Scoring242500term</v>
      </c>
    </row>
    <row ht="15" r="1457" spans="1:11" x14ac:dyDescent="0.25">
      <c r="A1457" s="11" t="str">
        <f>0</f>
        <v>      "model_code": "individual-credit-engine-mariner-24-month",</v>
      </c>
      <c r="B1457" s="8"/>
      <c r="C1457" s="8" t="str">
        <f si="178" t="shared"/>
        <v>"maximum_post_loan_detni": 0.5,</v>
      </c>
      <c r="D1457" s="8" t="str">
        <f si="181" t="shared"/>
        <v>"maximum_post_loan_detni": 0.5,</v>
      </c>
      <c r="E1457" s="5" t="str">
        <f si="179" t="shared"/>
        <v>maximum_post_loan_detni</v>
      </c>
      <c r="F1457" s="5" t="str">
        <f si="180" t="shared"/>
        <v>0.5</v>
      </c>
      <c r="H1457" s="5" t="str">
        <f si="175" t="shared"/>
        <v>Scoring</v>
      </c>
      <c r="I1457" s="5" t="str">
        <f si="176" t="shared"/>
        <v>24</v>
      </c>
      <c r="J1457" s="5" t="str">
        <f si="177" t="shared"/>
        <v>2500</v>
      </c>
      <c r="K1457" s="5" t="str">
        <f si="174" t="shared"/>
        <v>Scoring242500maximum_post_loan_detni</v>
      </c>
    </row>
    <row ht="15" r="1458" spans="1:11" x14ac:dyDescent="0.25">
      <c r="A1458" s="11" t="str">
        <f>0</f>
        <v>      "amount_available": false,</v>
      </c>
      <c r="B1458" s="8"/>
      <c r="C1458" s="8" t="str">
        <f si="178" t="shared"/>
        <v>"post_loan_debt_to_income": 0.1802415,</v>
      </c>
      <c r="D1458" s="8" t="str">
        <f si="181" t="shared"/>
        <v>"post_loan_debt_to_income": 0.1802415,</v>
      </c>
      <c r="E1458" s="5" t="str">
        <f si="179" t="shared"/>
        <v>post_loan_debt_to_income</v>
      </c>
      <c r="F1458" s="5" t="str">
        <f si="180" t="shared"/>
        <v>0.1802415</v>
      </c>
      <c r="H1458" s="5" t="str">
        <f si="175" t="shared"/>
        <v>Scoring</v>
      </c>
      <c r="I1458" s="5" t="str">
        <f si="176" t="shared"/>
        <v>24</v>
      </c>
      <c r="J1458" s="5" t="str">
        <f si="177" t="shared"/>
        <v>2500</v>
      </c>
      <c r="K1458" s="5" t="str">
        <f si="174" t="shared"/>
        <v>Scoring242500post_loan_debt_to_income</v>
      </c>
    </row>
    <row ht="15" r="1459" spans="1:11" x14ac:dyDescent="0.25">
      <c r="A1459" s="11" t="str">
        <f>0</f>
        <v>      "cosigner_required": false,</v>
      </c>
      <c r="B1459" s="8"/>
      <c r="C1459" s="8" t="str">
        <f si="178" t="shared"/>
        <v>"post_loan_debt_and_expenses_to_net_income": 0.42032200000000003,</v>
      </c>
      <c r="D1459" s="8" t="str">
        <f si="181" t="shared"/>
        <v>"post_loan_debt_and_expenses_to_net_income": 0.42032200000000003,</v>
      </c>
      <c r="E1459" s="5" t="str">
        <f si="179" t="shared"/>
        <v>post_loan_debt_and_expenses_to_net_income</v>
      </c>
      <c r="F1459" s="5" t="str">
        <f si="180" t="shared"/>
        <v>0.42032200000000003</v>
      </c>
      <c r="H1459" s="5" t="str">
        <f si="175" t="shared"/>
        <v>Scoring</v>
      </c>
      <c r="I1459" s="5" t="str">
        <f si="176" t="shared"/>
        <v>24</v>
      </c>
      <c r="J1459" s="5" t="str">
        <f si="177" t="shared"/>
        <v>2500</v>
      </c>
      <c r="K1459" s="5" t="str">
        <f si="174" t="shared"/>
        <v>Scoring242500post_loan_debt_and_expenses_to_net_income</v>
      </c>
    </row>
    <row ht="15" r="1460" spans="1:11" x14ac:dyDescent="0.25">
      <c r="A1460" s="11" t="str">
        <f>0</f>
        <v>      "apr_maximum": null,</v>
      </c>
      <c r="B1460" s="8"/>
      <c r="C1460" s="8" t="str">
        <f si="178" t="shared"/>
        <v>"post_loan_debt_to_net_income": 0.24032200000000004,</v>
      </c>
      <c r="D1460" s="8" t="str">
        <f si="181" t="shared"/>
        <v>"post_loan_debt_to_net_income": 0.24032200000000004,</v>
      </c>
      <c r="E1460" s="5" t="str">
        <f si="179" t="shared"/>
        <v>post_loan_debt_to_net_income</v>
      </c>
      <c r="F1460" s="5" t="str">
        <f si="180" t="shared"/>
        <v>0.24032200000000004</v>
      </c>
      <c r="H1460" s="5" t="str">
        <f si="175" t="shared"/>
        <v>Scoring</v>
      </c>
      <c r="I1460" s="5" t="str">
        <f si="176" t="shared"/>
        <v>24</v>
      </c>
      <c r="J1460" s="5" t="str">
        <f si="177" t="shared"/>
        <v>2500</v>
      </c>
      <c r="K1460" s="5" t="str">
        <f si="174" t="shared"/>
        <v>Scoring242500post_loan_debt_to_net_income</v>
      </c>
    </row>
    <row ht="15" r="1461" spans="1:11" x14ac:dyDescent="0.25">
      <c r="A1461" s="11" t="str">
        <f>0</f>
        <v>      "loan_amount_minimum": null,</v>
      </c>
      <c r="B1461" s="8"/>
      <c r="C1461" s="8" t="str">
        <f si="178" t="shared"/>
        <v>"default_interest_rate": 0.3599,</v>
      </c>
      <c r="D1461" s="8" t="str">
        <f si="181" t="shared"/>
        <v>"default_interest_rate": 0.3599,</v>
      </c>
      <c r="E1461" s="5" t="str">
        <f si="179" t="shared"/>
        <v>default_interest_rate</v>
      </c>
      <c r="F1461" s="5" t="str">
        <f si="180" t="shared"/>
        <v>0.3599</v>
      </c>
      <c r="H1461" s="5" t="str">
        <f si="175" t="shared"/>
        <v>Scoring</v>
      </c>
      <c r="I1461" s="5" t="str">
        <f si="176" t="shared"/>
        <v>24</v>
      </c>
      <c r="J1461" s="5" t="str">
        <f si="177" t="shared"/>
        <v>2500</v>
      </c>
      <c r="K1461" s="5" t="str">
        <f si="174" t="shared"/>
        <v>Scoring242500default_interest_rate</v>
      </c>
    </row>
    <row ht="15" r="1462" spans="1:11" x14ac:dyDescent="0.25">
      <c r="A1462" s="11" t="str">
        <f>0</f>
        <v>      "credit_bureau_fico_score_loan_amount_cap": null,</v>
      </c>
      <c r="B1462" s="8"/>
      <c r="C1462" s="8" t="str">
        <f si="178" t="shared"/>
        <v>"default_apr": 0.3599,</v>
      </c>
      <c r="D1462" s="8" t="str">
        <f si="181" t="shared"/>
        <v>"default_apr": 0.3599,</v>
      </c>
      <c r="E1462" s="5" t="str">
        <f si="179" t="shared"/>
        <v>default_apr</v>
      </c>
      <c r="F1462" s="5" t="str">
        <f si="180" t="shared"/>
        <v>0.3599</v>
      </c>
      <c r="H1462" s="5" t="str">
        <f si="175" t="shared"/>
        <v>Scoring</v>
      </c>
      <c r="I1462" s="5" t="str">
        <f si="176" t="shared"/>
        <v>24</v>
      </c>
      <c r="J1462" s="5" t="str">
        <f si="177" t="shared"/>
        <v>2500</v>
      </c>
      <c r="K1462" s="5" t="str">
        <f si="174" t="shared"/>
        <v>Scoring242500default_apr</v>
      </c>
    </row>
    <row ht="15" r="1463" spans="1:11" x14ac:dyDescent="0.25">
      <c r="A1463" s="11" t="str">
        <f>0</f>
        <v>      "full_score": 176,</v>
      </c>
      <c r="B1463" s="8"/>
      <c r="C1463" s="8" t="str">
        <f si="178" t="shared"/>
        <v>"default_monthly_payment": 147.61,</v>
      </c>
      <c r="D1463" s="8" t="str">
        <f si="181" t="shared"/>
        <v>"default_monthly_payment": 147.61,</v>
      </c>
      <c r="E1463" s="5" t="str">
        <f si="179" t="shared"/>
        <v>default_monthly_payment</v>
      </c>
      <c r="F1463" s="5" t="str">
        <f si="180" t="shared"/>
        <v>147.61</v>
      </c>
      <c r="H1463" s="5" t="str">
        <f si="175" t="shared"/>
        <v>Scoring</v>
      </c>
      <c r="I1463" s="5" t="str">
        <f si="176" t="shared"/>
        <v>24</v>
      </c>
      <c r="J1463" s="5" t="str">
        <f si="177" t="shared"/>
        <v>2500</v>
      </c>
      <c r="K1463" s="5" t="str">
        <f si="174" t="shared"/>
        <v>Scoring242500default_monthly_payment</v>
      </c>
    </row>
    <row ht="15" r="1464" spans="1:11" x14ac:dyDescent="0.25">
      <c r="A1464" s="11" t="str">
        <f>0</f>
        <v>      "loan_amount": 1750,</v>
      </c>
      <c r="B1464" s="8"/>
      <c r="C1464" s="8" t="str">
        <f si="178" t="shared"/>
        <v>"marginal_offer": 0,</v>
      </c>
      <c r="D1464" s="8" t="str">
        <f si="181" t="shared"/>
        <v>"marginal_offer": 0,</v>
      </c>
      <c r="E1464" s="5" t="str">
        <f si="179" t="shared"/>
        <v>marginal_offer</v>
      </c>
      <c r="F1464" s="5" t="str">
        <f si="180" t="shared"/>
        <v>0</v>
      </c>
      <c r="H1464" s="5" t="str">
        <f si="175" t="shared"/>
        <v>Scoring</v>
      </c>
      <c r="I1464" s="5" t="str">
        <f si="176" t="shared"/>
        <v>24</v>
      </c>
      <c r="J1464" s="5" t="str">
        <f si="177" t="shared"/>
        <v>2500</v>
      </c>
      <c r="K1464" s="5" t="str">
        <f si="174" t="shared"/>
        <v>Scoring242500marginal_offer</v>
      </c>
    </row>
    <row ht="15" r="1465" spans="1:11" x14ac:dyDescent="0.25">
      <c r="A1465" s="11" t="str">
        <f>0</f>
        <v>      "annual_interest_rate": 0.3599,</v>
      </c>
      <c r="B1465" s="8"/>
      <c r="C1465" s="8" t="str">
        <f si="178" t="shared"/>
        <v>"applicant": "5d86a12d252a3503df29a75a",</v>
      </c>
      <c r="D1465" s="8" t="str">
        <f si="181" t="shared"/>
        <v>"applicant": "5d86a12d252a3503df29a75a",</v>
      </c>
      <c r="E1465" s="5" t="str">
        <f si="179" t="shared"/>
        <v>applicant</v>
      </c>
      <c r="F1465" s="5" t="str">
        <f si="180" t="shared"/>
        <v>5d86a12d252a3503df29a75a</v>
      </c>
      <c r="H1465" s="5" t="str">
        <f si="175" t="shared"/>
        <v>Scoring</v>
      </c>
      <c r="I1465" s="5" t="str">
        <f si="176" t="shared"/>
        <v/>
      </c>
      <c r="J1465" s="5" t="str">
        <f si="177" t="shared"/>
        <v/>
      </c>
      <c r="K1465" s="5" t="str">
        <f si="174" t="shared"/>
        <v>Scoringapplicant</v>
      </c>
    </row>
    <row ht="15" r="1466" spans="1:11" x14ac:dyDescent="0.25">
      <c r="A1466" s="11" t="str">
        <f>0</f>
        <v>      "origination_fee_rate": 0,</v>
      </c>
      <c r="B1466" s="8"/>
      <c r="C1466" s="8" t="str">
        <f si="178" t="shared"/>
        <v>"product": "58f52e74924ecefde2ce3292"</v>
      </c>
      <c r="D1466" s="8" t="str">
        <f si="181" t="shared"/>
        <v>"product": "58f52e74924ecefde2ce3292"</v>
      </c>
      <c r="E1466" s="5" t="str">
        <f si="179" t="shared"/>
        <v>product</v>
      </c>
      <c r="F1466" s="5" t="str">
        <f si="180" t="shared"/>
        <v>58f52e74924ecefde2ce3292</v>
      </c>
      <c r="H1466" s="5" t="str">
        <f si="175" t="shared"/>
        <v>Scoring</v>
      </c>
      <c r="I1466" s="5" t="str">
        <f si="176" t="shared"/>
        <v/>
      </c>
      <c r="J1466" s="5" t="str">
        <f si="177" t="shared"/>
        <v/>
      </c>
      <c r="K1466" s="5" t="str">
        <f si="174" t="shared"/>
        <v>Scoringproduct</v>
      </c>
    </row>
    <row ht="15" r="1467" spans="1:11" x14ac:dyDescent="0.25">
      <c r="A1467" s="11" t="str">
        <f>0</f>
        <v>      "origination_fee_amount": 0,</v>
      </c>
      <c r="B1467" s="8"/>
      <c r="C1467" s="8" t="str">
        <f si="178" t="shared"/>
        <v/>
      </c>
      <c r="D1467" s="8" t="str">
        <f si="181" t="shared"/>
        <v/>
      </c>
      <c r="E1467" s="5" t="str">
        <f si="179" t="shared"/>
        <v/>
      </c>
      <c r="F1467" s="5" t="str">
        <f si="180" t="shared"/>
        <v/>
      </c>
      <c r="H1467" s="5" t="str">
        <f si="175" t="shared"/>
        <v>Scoring</v>
      </c>
      <c r="I1467" s="5" t="str">
        <f si="176" t="shared"/>
        <v/>
      </c>
      <c r="J1467" s="5" t="str">
        <f si="177" t="shared"/>
        <v/>
      </c>
      <c r="K1467" s="5" t="str">
        <f si="174" t="shared"/>
        <v>Scoring</v>
      </c>
    </row>
    <row ht="15" r="1468" spans="1:11" x14ac:dyDescent="0.25">
      <c r="A1468" s="11" t="str">
        <f>0</f>
        <v>      "apr": 0.3599,</v>
      </c>
      <c r="B1468" s="8"/>
      <c r="C1468" s="8" t="str">
        <f si="178" t="shared"/>
        <v/>
      </c>
      <c r="D1468" s="8" t="str">
        <f si="181" t="shared"/>
        <v/>
      </c>
      <c r="E1468" s="5" t="str">
        <f si="179" t="shared"/>
        <v/>
      </c>
      <c r="F1468" s="5" t="str">
        <f si="180" t="shared"/>
        <v/>
      </c>
      <c r="H1468" s="5" t="str">
        <f si="175" t="shared"/>
        <v>Scoring</v>
      </c>
      <c r="I1468" s="5" t="str">
        <f si="176" t="shared"/>
        <v/>
      </c>
      <c r="J1468" s="5" t="str">
        <f si="177" t="shared"/>
        <v/>
      </c>
      <c r="K1468" s="5" t="str">
        <f si="174" t="shared"/>
        <v>Scoring</v>
      </c>
    </row>
    <row ht="15" r="1469" spans="1:11" x14ac:dyDescent="0.25">
      <c r="A1469" s="11" t="str">
        <f>0</f>
        <v>      "monthly_payment": 103.32,</v>
      </c>
      <c r="B1469" s="8"/>
      <c r="C1469" s="8" t="str">
        <f si="178" t="shared"/>
        <v>"model_code": "individual-credit-engine-mariner-24-month",</v>
      </c>
      <c r="D1469" s="8" t="str">
        <f si="181" t="shared"/>
        <v>"model_code": "individual-credit-engine-mariner-24-month",</v>
      </c>
      <c r="E1469" s="5" t="str">
        <f si="179" t="shared"/>
        <v>model_code</v>
      </c>
      <c r="F1469" s="5" t="str">
        <f si="180" t="shared"/>
        <v>individual-credit-engine-mariner-24-month</v>
      </c>
      <c r="H1469" s="5" t="str">
        <f si="175" t="shared"/>
        <v>Scoring</v>
      </c>
      <c r="I1469" s="5" t="str">
        <f si="176" t="shared"/>
        <v>24</v>
      </c>
      <c r="J1469" s="5" t="str">
        <f si="177" t="shared"/>
        <v>2750</v>
      </c>
      <c r="K1469" s="5" t="str">
        <f si="174" t="shared"/>
        <v>Scoring242750model_code</v>
      </c>
    </row>
    <row ht="15" r="1470" spans="1:11" x14ac:dyDescent="0.25">
      <c r="A1470" s="11" t="str">
        <f>0</f>
        <v>      "term": 24,</v>
      </c>
      <c r="B1470" s="8"/>
      <c r="C1470" s="8" t="str">
        <f si="178" t="shared"/>
        <v>"amount_available": true,</v>
      </c>
      <c r="D1470" s="8" t="str">
        <f si="181" t="shared"/>
        <v>"amount_available": true,</v>
      </c>
      <c r="E1470" s="5" t="str">
        <f si="179" t="shared"/>
        <v>amount_available</v>
      </c>
      <c r="F1470" s="5" t="str">
        <f si="180" t="shared"/>
        <v>true</v>
      </c>
      <c r="H1470" s="5" t="str">
        <f si="175" t="shared"/>
        <v>Scoring</v>
      </c>
      <c r="I1470" s="5" t="str">
        <f si="176" t="shared"/>
        <v>24</v>
      </c>
      <c r="J1470" s="5" t="str">
        <f si="177" t="shared"/>
        <v>2750</v>
      </c>
      <c r="K1470" s="5" t="str">
        <f si="174" t="shared"/>
        <v>Scoring242750amount_available</v>
      </c>
    </row>
    <row ht="15" r="1471" spans="1:11" x14ac:dyDescent="0.25">
      <c r="A1471" s="11" t="str">
        <f>0</f>
        <v>      "maximum_post_loan_detni": 0.5,</v>
      </c>
      <c r="B1471" s="8"/>
      <c r="C1471" s="8" t="str">
        <f si="178" t="shared"/>
        <v>"cosigner_required": false,</v>
      </c>
      <c r="D1471" s="8" t="str">
        <f si="181" t="shared"/>
        <v>"cosigner_required": false,</v>
      </c>
      <c r="E1471" s="5" t="str">
        <f si="179" t="shared"/>
        <v>cosigner_required</v>
      </c>
      <c r="F1471" s="5" t="str">
        <f si="180" t="shared"/>
        <v>false</v>
      </c>
      <c r="H1471" s="5" t="str">
        <f si="175" t="shared"/>
        <v>Scoring</v>
      </c>
      <c r="I1471" s="5" t="str">
        <f si="176" t="shared"/>
        <v>24</v>
      </c>
      <c r="J1471" s="5" t="str">
        <f si="177" t="shared"/>
        <v>2750</v>
      </c>
      <c r="K1471" s="5" t="str">
        <f si="174" t="shared"/>
        <v>Scoring242750cosigner_required</v>
      </c>
    </row>
    <row ht="15" r="1472" spans="1:11" x14ac:dyDescent="0.25">
      <c r="A1472" s="11" t="str">
        <f>0</f>
        <v>      "post_loan_debt_to_income": 0.32479679999999994,</v>
      </c>
      <c r="B1472" s="8"/>
      <c r="C1472" s="8" t="str">
        <f si="178" t="shared"/>
        <v>"apr_maximum": null,</v>
      </c>
      <c r="D1472" s="8" t="str">
        <f si="181" t="shared"/>
        <v>"apr_maximum": null,</v>
      </c>
      <c r="E1472" s="5" t="str">
        <f si="179" t="shared"/>
        <v>apr_maximum</v>
      </c>
      <c r="F1472" s="5" t="str">
        <f si="180" t="shared"/>
        <v>null</v>
      </c>
      <c r="H1472" s="5" t="str">
        <f si="175" t="shared"/>
        <v>Scoring</v>
      </c>
      <c r="I1472" s="5" t="str">
        <f si="176" t="shared"/>
        <v>24</v>
      </c>
      <c r="J1472" s="5" t="str">
        <f si="177" t="shared"/>
        <v>2750</v>
      </c>
      <c r="K1472" s="5" t="str">
        <f si="174" t="shared"/>
        <v>Scoring242750apr_maximum</v>
      </c>
    </row>
    <row ht="15" r="1473" spans="1:11" x14ac:dyDescent="0.25">
      <c r="A1473" s="11" t="str">
        <f>0</f>
        <v>      "post_loan_debt_and_expenses_to_net_income": 0.5797609411764706,</v>
      </c>
      <c r="B1473" s="8"/>
      <c r="C1473" s="8" t="str">
        <f si="178" t="shared"/>
        <v>"loan_amount_minimum": null,</v>
      </c>
      <c r="D1473" s="8" t="str">
        <f si="181" t="shared"/>
        <v>"loan_amount_minimum": null,</v>
      </c>
      <c r="E1473" s="5" t="str">
        <f si="179" t="shared"/>
        <v>loan_amount_minimum</v>
      </c>
      <c r="F1473" s="5" t="str">
        <f si="180" t="shared"/>
        <v>null</v>
      </c>
      <c r="H1473" s="5" t="str">
        <f si="175" t="shared"/>
        <v>Scoring</v>
      </c>
      <c r="I1473" s="5" t="str">
        <f si="176" t="shared"/>
        <v>24</v>
      </c>
      <c r="J1473" s="5" t="str">
        <f si="177" t="shared"/>
        <v>2750</v>
      </c>
      <c r="K1473" s="5" t="str">
        <f si="174" t="shared"/>
        <v>Scoring242750loan_amount_minimum</v>
      </c>
    </row>
    <row ht="15" r="1474" spans="1:11" x14ac:dyDescent="0.25">
      <c r="A1474" s="11" t="str">
        <f>0</f>
        <v>      "post_loan_debt_to_net_income": 0.38211388235294114,</v>
      </c>
      <c r="B1474" s="8"/>
      <c r="C1474" s="8" t="str">
        <f si="178" t="shared"/>
        <v>"credit_bureau_fico_score_loan_amount_cap": null,</v>
      </c>
      <c r="D1474" s="8" t="str">
        <f si="181" t="shared"/>
        <v>"credit_bureau_fico_score_loan_amount_cap": null,</v>
      </c>
      <c r="E1474" s="5" t="str">
        <f si="179" t="shared"/>
        <v>credit_bureau_fico_score_loan_amount_cap</v>
      </c>
      <c r="F1474" s="5" t="str">
        <f si="180" t="shared"/>
        <v>null</v>
      </c>
      <c r="H1474" s="5" t="str">
        <f si="175" t="shared"/>
        <v>Scoring</v>
      </c>
      <c r="I1474" s="5" t="str">
        <f si="176" t="shared"/>
        <v>24</v>
      </c>
      <c r="J1474" s="5" t="str">
        <f si="177" t="shared"/>
        <v>2750</v>
      </c>
      <c r="K1474" s="5" t="str">
        <f si="174" t="shared"/>
        <v>Scoring242750credit_bureau_fico_score_loan_amount_cap</v>
      </c>
    </row>
    <row ht="15" r="1475" spans="1:11" x14ac:dyDescent="0.25">
      <c r="A1475" s="11" t="str">
        <f>0</f>
        <v>      "default_interest_rate": 0.3599,</v>
      </c>
      <c r="B1475" s="8"/>
      <c r="C1475" s="8" t="str">
        <f si="178" t="shared"/>
        <v>"full_score": 128,</v>
      </c>
      <c r="D1475" s="8" t="str">
        <f si="181" t="shared"/>
        <v>"full_score": 128,</v>
      </c>
      <c r="E1475" s="5" t="str">
        <f si="179" t="shared"/>
        <v>full_score</v>
      </c>
      <c r="F1475" s="5" t="str">
        <f si="180" t="shared"/>
        <v>128</v>
      </c>
      <c r="H1475" s="5" t="str">
        <f si="175" t="shared"/>
        <v>Scoring</v>
      </c>
      <c r="I1475" s="5" t="str">
        <f si="176" t="shared"/>
        <v>24</v>
      </c>
      <c r="J1475" s="5" t="str">
        <f si="177" t="shared"/>
        <v>2750</v>
      </c>
      <c r="K1475" s="5" t="str">
        <f si="174" t="shared"/>
        <v>Scoring242750full_score</v>
      </c>
    </row>
    <row ht="15" r="1476" spans="1:11" x14ac:dyDescent="0.25">
      <c r="A1476" s="11" t="str">
        <f>0</f>
        <v>      "default_apr": 0.3599,</v>
      </c>
      <c r="B1476" s="8"/>
      <c r="C1476" s="8" t="str">
        <f si="178" t="shared"/>
        <v>"loan_amount": 2750,</v>
      </c>
      <c r="D1476" s="8" t="str">
        <f si="181" t="shared"/>
        <v>"loan_amount": 2750,</v>
      </c>
      <c r="E1476" s="5" t="str">
        <f si="179" t="shared"/>
        <v>loan_amount</v>
      </c>
      <c r="F1476" s="5" t="str">
        <f si="180" t="shared"/>
        <v>2750</v>
      </c>
      <c r="H1476" s="5" t="str">
        <f si="175" t="shared"/>
        <v>Scoring</v>
      </c>
      <c r="I1476" s="5" t="str">
        <f si="176" t="shared"/>
        <v>24</v>
      </c>
      <c r="J1476" s="5" t="str">
        <f si="177" t="shared"/>
        <v>2750</v>
      </c>
      <c r="K1476" s="5" t="str">
        <f si="174" t="shared"/>
        <v>Scoring242750loan_amount</v>
      </c>
    </row>
    <row ht="15" r="1477" spans="1:11" x14ac:dyDescent="0.25">
      <c r="A1477" s="11" t="str">
        <f>0</f>
        <v>      "default_monthly_payment": 103.32,</v>
      </c>
      <c r="B1477" s="8"/>
      <c r="C1477" s="8" t="str">
        <f si="178" t="shared"/>
        <v>"annual_interest_rate": 0.3599,</v>
      </c>
      <c r="D1477" s="8" t="str">
        <f si="181" t="shared"/>
        <v>"annual_interest_rate": 0.3599,</v>
      </c>
      <c r="E1477" s="5" t="str">
        <f si="179" t="shared"/>
        <v>annual_interest_rate</v>
      </c>
      <c r="F1477" s="5" t="str">
        <f si="180" t="shared"/>
        <v>0.3599</v>
      </c>
      <c r="H1477" s="5" t="str">
        <f si="175" t="shared"/>
        <v>Scoring</v>
      </c>
      <c r="I1477" s="5" t="str">
        <f si="176" t="shared"/>
        <v>24</v>
      </c>
      <c r="J1477" s="5" t="str">
        <f si="177" t="shared"/>
        <v>2750</v>
      </c>
      <c r="K1477" s="5" t="str">
        <f si="174" t="shared"/>
        <v>Scoring242750annual_interest_rate</v>
      </c>
    </row>
    <row ht="15" r="1478" spans="1:11" x14ac:dyDescent="0.25">
      <c r="A1478" s="11" t="str">
        <f>0</f>
        <v>      "pricing_grade": "Grade E",</v>
      </c>
      <c r="B1478" s="8"/>
      <c r="C1478" s="8" t="str">
        <f si="178" t="shared"/>
        <v>"origination_fee_rate": 0,</v>
      </c>
      <c r="D1478" s="8" t="str">
        <f si="181" t="shared"/>
        <v>"origination_fee_rate": 0,</v>
      </c>
      <c r="E1478" s="5" t="str">
        <f si="179" t="shared"/>
        <v>origination_fee_rate</v>
      </c>
      <c r="F1478" s="5" t="str">
        <f si="180" t="shared"/>
        <v>0</v>
      </c>
      <c r="H1478" s="5" t="str">
        <f si="175" t="shared"/>
        <v>Scoring</v>
      </c>
      <c r="I1478" s="5" t="str">
        <f si="176" t="shared"/>
        <v>24</v>
      </c>
      <c r="J1478" s="5" t="str">
        <f si="177" t="shared"/>
        <v>2750</v>
      </c>
      <c r="K1478" s="5" t="str">
        <f si="174" t="shared"/>
        <v>Scoring242750origination_fee_rate</v>
      </c>
    </row>
    <row ht="15" r="1479" spans="1:11" x14ac:dyDescent="0.25">
      <c r="A1479" s="11" t="str">
        <f>0</f>
        <v>      "marginal_offer": 2500,</v>
      </c>
      <c r="B1479" s="8"/>
      <c r="C1479" s="8" t="str">
        <f si="178" t="shared"/>
        <v>"origination_fee_amount": 0,</v>
      </c>
      <c r="D1479" s="8" t="str">
        <f si="181" t="shared"/>
        <v>"origination_fee_amount": 0,</v>
      </c>
      <c r="E1479" s="5" t="str">
        <f si="179" t="shared"/>
        <v>origination_fee_amount</v>
      </c>
      <c r="F1479" s="5" t="str">
        <f si="180" t="shared"/>
        <v>0</v>
      </c>
      <c r="H1479" s="5" t="str">
        <f si="175" t="shared"/>
        <v>Scoring</v>
      </c>
      <c r="I1479" s="5" t="str">
        <f si="176" t="shared"/>
        <v>24</v>
      </c>
      <c r="J1479" s="5" t="str">
        <f si="177" t="shared"/>
        <v>2750</v>
      </c>
      <c r="K1479" s="5" t="str">
        <f si="174" t="shared"/>
        <v>Scoring242750origination_fee_amount</v>
      </c>
    </row>
    <row ht="15" r="1480" spans="1:11" x14ac:dyDescent="0.25">
      <c r="A1480" s="11" t="str">
        <f>0</f>
        <v>      "payment_to_income": 0.06491308900523558,</v>
      </c>
      <c r="B1480" s="8"/>
      <c r="C1480" s="8" t="str">
        <f si="178" t="shared"/>
        <v>"apr": 0.3599,</v>
      </c>
      <c r="D1480" s="8" t="str">
        <f si="181" t="shared"/>
        <v>"apr": 0.3599,</v>
      </c>
      <c r="E1480" s="5" t="str">
        <f si="179" t="shared"/>
        <v>apr</v>
      </c>
      <c r="F1480" s="5" t="str">
        <f si="180" t="shared"/>
        <v>0.3599</v>
      </c>
      <c r="H1480" s="5" t="str">
        <f si="175" t="shared"/>
        <v>Scoring</v>
      </c>
      <c r="I1480" s="5" t="str">
        <f si="176" t="shared"/>
        <v>24</v>
      </c>
      <c r="J1480" s="5" t="str">
        <f si="177" t="shared"/>
        <v>2750</v>
      </c>
      <c r="K1480" s="5" t="str">
        <f si="174" t="shared"/>
        <v>Scoring242750apr</v>
      </c>
    </row>
    <row ht="15" r="1481" spans="1:11" x14ac:dyDescent="0.25">
      <c r="A1481" s="11" t="str">
        <f>0</f>
        <v>      "applicant": "5efa0973f3df2b0491a21f02",</v>
      </c>
      <c r="B1481" s="8"/>
      <c r="C1481" s="8" t="str">
        <f si="178" t="shared"/>
        <v>"monthly_payment": 162.37,</v>
      </c>
      <c r="D1481" s="8" t="str">
        <f si="181" t="shared"/>
        <v>"monthly_payment": 162.37,</v>
      </c>
      <c r="E1481" s="5" t="str">
        <f si="179" t="shared"/>
        <v>monthly_payment</v>
      </c>
      <c r="F1481" s="5" t="str">
        <f si="180" t="shared"/>
        <v>162.37</v>
      </c>
      <c r="H1481" s="5" t="str">
        <f si="175" t="shared"/>
        <v>Scoring</v>
      </c>
      <c r="I1481" s="5" t="str">
        <f si="176" t="shared"/>
        <v>24</v>
      </c>
      <c r="J1481" s="5" t="str">
        <f si="177" t="shared"/>
        <v>2750</v>
      </c>
      <c r="K1481" s="5" t="str">
        <f si="174" t="shared"/>
        <v>Scoring242750monthly_payment</v>
      </c>
    </row>
    <row ht="15" r="1482" spans="1:11" x14ac:dyDescent="0.25">
      <c r="A1482" s="11" t="str">
        <f>0</f>
        <v>      "product": "58f52e74924ecefde2ce3292"</v>
      </c>
      <c r="B1482" s="8"/>
      <c r="C1482" s="8" t="str">
        <f si="178" t="shared"/>
        <v>"term": 24,</v>
      </c>
      <c r="D1482" s="8" t="str">
        <f si="181" t="shared"/>
        <v>"term": 24,</v>
      </c>
      <c r="E1482" s="5" t="str">
        <f si="179" t="shared"/>
        <v>term</v>
      </c>
      <c r="F1482" s="5" t="str">
        <f si="180" t="shared"/>
        <v>24</v>
      </c>
      <c r="H1482" s="5" t="str">
        <f si="175" t="shared"/>
        <v>Scoring</v>
      </c>
      <c r="I1482" s="5" t="str">
        <f si="176" t="shared"/>
        <v>24</v>
      </c>
      <c r="J1482" s="5" t="str">
        <f si="177" t="shared"/>
        <v>2750</v>
      </c>
      <c r="K1482" s="5" t="str">
        <f si="174" t="shared"/>
        <v>Scoring242750term</v>
      </c>
    </row>
    <row ht="15" r="1483" spans="1:11" x14ac:dyDescent="0.25">
      <c r="A1483" s="11" t="str">
        <f>0</f>
        <v>    },</v>
      </c>
      <c r="B1483" s="8"/>
      <c r="C1483" s="8" t="str">
        <f si="178" t="shared"/>
        <v>"maximum_post_loan_detni": 0.5,</v>
      </c>
      <c r="D1483" s="8" t="str">
        <f si="181" t="shared"/>
        <v>"maximum_post_loan_detni": 0.5,</v>
      </c>
      <c r="E1483" s="5" t="str">
        <f si="179" t="shared"/>
        <v>maximum_post_loan_detni</v>
      </c>
      <c r="F1483" s="5" t="str">
        <f si="180" t="shared"/>
        <v>0.5</v>
      </c>
      <c r="H1483" s="5" t="str">
        <f si="175" t="shared"/>
        <v>Scoring</v>
      </c>
      <c r="I1483" s="5" t="str">
        <f si="176" t="shared"/>
        <v>24</v>
      </c>
      <c r="J1483" s="5" t="str">
        <f si="177" t="shared"/>
        <v>2750</v>
      </c>
      <c r="K1483" s="5" t="str">
        <f si="174" t="shared"/>
        <v>Scoring242750maximum_post_loan_detni</v>
      </c>
    </row>
    <row ht="15" r="1484" spans="1:11" x14ac:dyDescent="0.25">
      <c r="A1484" s="11" t="str">
        <f>0</f>
        <v>    {</v>
      </c>
      <c r="B1484" s="8"/>
      <c r="C1484" s="8" t="str">
        <f si="178" t="shared"/>
        <v>"post_loan_debt_to_income": 0.18245549999999996,</v>
      </c>
      <c r="D1484" s="8" t="str">
        <f si="181" t="shared"/>
        <v>"post_loan_debt_to_income": 0.18245549999999996,</v>
      </c>
      <c r="E1484" s="5" t="str">
        <f si="179" t="shared"/>
        <v>post_loan_debt_to_income</v>
      </c>
      <c r="F1484" s="5" t="str">
        <f si="180" t="shared"/>
        <v>0.18245549999999996</v>
      </c>
      <c r="H1484" s="5" t="str">
        <f si="175" t="shared"/>
        <v>Scoring</v>
      </c>
      <c r="I1484" s="5" t="str">
        <f si="176" t="shared"/>
        <v>24</v>
      </c>
      <c r="J1484" s="5" t="str">
        <f si="177" t="shared"/>
        <v>2750</v>
      </c>
      <c r="K1484" s="5" t="str">
        <f si="174" t="shared"/>
        <v>Scoring242750post_loan_debt_to_income</v>
      </c>
    </row>
    <row ht="15" r="1485" spans="1:11" x14ac:dyDescent="0.25">
      <c r="A1485" s="11" t="str">
        <f>0</f>
        <v>      "model_code": "individual-credit-engine-mariner-24-month",</v>
      </c>
      <c r="B1485" s="8"/>
      <c r="C1485" s="8" t="str">
        <f si="178" t="shared"/>
        <v>"post_loan_debt_and_expenses_to_net_income": 0.423274,</v>
      </c>
      <c r="D1485" s="8" t="str">
        <f si="181" t="shared"/>
        <v>"post_loan_debt_and_expenses_to_net_income": 0.423274,</v>
      </c>
      <c r="E1485" s="5" t="str">
        <f si="179" t="shared"/>
        <v>post_loan_debt_and_expenses_to_net_income</v>
      </c>
      <c r="F1485" s="5" t="str">
        <f si="180" t="shared"/>
        <v>0.423274</v>
      </c>
      <c r="H1485" s="5" t="str">
        <f si="175" t="shared"/>
        <v>Scoring</v>
      </c>
      <c r="I1485" s="5" t="str">
        <f si="176" t="shared"/>
        <v>24</v>
      </c>
      <c r="J1485" s="5" t="str">
        <f si="177" t="shared"/>
        <v>2750</v>
      </c>
      <c r="K1485" s="5" t="str">
        <f si="174" t="shared"/>
        <v>Scoring242750post_loan_debt_and_expenses_to_net_income</v>
      </c>
    </row>
    <row ht="15" r="1486" spans="1:11" x14ac:dyDescent="0.25">
      <c r="A1486" s="11" t="str">
        <f>0</f>
        <v>      "amount_available": false,</v>
      </c>
      <c r="B1486" s="8"/>
      <c r="C1486" s="8" t="str">
        <f si="178" t="shared"/>
        <v>"post_loan_debt_to_net_income": 0.243274,</v>
      </c>
      <c r="D1486" s="8" t="str">
        <f si="181" t="shared"/>
        <v>"post_loan_debt_to_net_income": 0.243274,</v>
      </c>
      <c r="E1486" s="5" t="str">
        <f si="179" t="shared"/>
        <v>post_loan_debt_to_net_income</v>
      </c>
      <c r="F1486" s="5" t="str">
        <f si="180" t="shared"/>
        <v>0.243274</v>
      </c>
      <c r="H1486" s="5" t="str">
        <f si="175" t="shared"/>
        <v>Scoring</v>
      </c>
      <c r="I1486" s="5" t="str">
        <f si="176" t="shared"/>
        <v>24</v>
      </c>
      <c r="J1486" s="5" t="str">
        <f si="177" t="shared"/>
        <v>2750</v>
      </c>
      <c r="K1486" s="5" t="str">
        <f si="174" t="shared"/>
        <v>Scoring242750post_loan_debt_to_net_income</v>
      </c>
    </row>
    <row ht="15" r="1487" spans="1:11" x14ac:dyDescent="0.25">
      <c r="A1487" s="11" t="str">
        <f>0</f>
        <v>      "cosigner_required": false,</v>
      </c>
      <c r="B1487" s="8"/>
      <c r="C1487" s="8" t="str">
        <f si="178" t="shared"/>
        <v>"default_interest_rate": 0.3599,</v>
      </c>
      <c r="D1487" s="8" t="str">
        <f si="181" t="shared"/>
        <v>"default_interest_rate": 0.3599,</v>
      </c>
      <c r="E1487" s="5" t="str">
        <f si="179" t="shared"/>
        <v>default_interest_rate</v>
      </c>
      <c r="F1487" s="5" t="str">
        <f si="180" t="shared"/>
        <v>0.3599</v>
      </c>
      <c r="H1487" s="5" t="str">
        <f si="175" t="shared"/>
        <v>Scoring</v>
      </c>
      <c r="I1487" s="5" t="str">
        <f si="176" t="shared"/>
        <v>24</v>
      </c>
      <c r="J1487" s="5" t="str">
        <f si="177" t="shared"/>
        <v>2750</v>
      </c>
      <c r="K1487" s="5" t="str">
        <f si="174" t="shared"/>
        <v>Scoring242750default_interest_rate</v>
      </c>
    </row>
    <row ht="15" r="1488" spans="1:11" x14ac:dyDescent="0.25">
      <c r="A1488" s="11" t="str">
        <f>0</f>
        <v>      "apr_maximum": null,</v>
      </c>
      <c r="B1488" s="8"/>
      <c r="C1488" s="8" t="str">
        <f si="178" t="shared"/>
        <v>"default_apr": 0.3599,</v>
      </c>
      <c r="D1488" s="8" t="str">
        <f si="181" t="shared"/>
        <v>"default_apr": 0.3599,</v>
      </c>
      <c r="E1488" s="5" t="str">
        <f si="179" t="shared"/>
        <v>default_apr</v>
      </c>
      <c r="F1488" s="5" t="str">
        <f si="180" t="shared"/>
        <v>0.3599</v>
      </c>
      <c r="H1488" s="5" t="str">
        <f si="175" t="shared"/>
        <v>Scoring</v>
      </c>
      <c r="I1488" s="5" t="str">
        <f si="176" t="shared"/>
        <v>24</v>
      </c>
      <c r="J1488" s="5" t="str">
        <f si="177" t="shared"/>
        <v>2750</v>
      </c>
      <c r="K1488" s="5" t="str">
        <f si="174" t="shared"/>
        <v>Scoring242750default_apr</v>
      </c>
    </row>
    <row ht="15" r="1489" spans="1:11" x14ac:dyDescent="0.25">
      <c r="A1489" s="11" t="str">
        <f>0</f>
        <v>      "loan_amount_minimum": null,</v>
      </c>
      <c r="B1489" s="8"/>
      <c r="C1489" s="8" t="str">
        <f si="178" t="shared"/>
        <v>"default_monthly_payment": 162.37,</v>
      </c>
      <c r="D1489" s="8" t="str">
        <f si="181" t="shared"/>
        <v>"default_monthly_payment": 162.37,</v>
      </c>
      <c r="E1489" s="5" t="str">
        <f si="179" t="shared"/>
        <v>default_monthly_payment</v>
      </c>
      <c r="F1489" s="5" t="str">
        <f si="180" t="shared"/>
        <v>162.37</v>
      </c>
      <c r="H1489" s="5" t="str">
        <f si="175" t="shared"/>
        <v>Scoring</v>
      </c>
      <c r="I1489" s="5" t="str">
        <f si="176" t="shared"/>
        <v>24</v>
      </c>
      <c r="J1489" s="5" t="str">
        <f si="177" t="shared"/>
        <v>2750</v>
      </c>
      <c r="K1489" s="5" t="str">
        <f si="174" t="shared"/>
        <v>Scoring242750default_monthly_payment</v>
      </c>
    </row>
    <row ht="15" r="1490" spans="1:11" x14ac:dyDescent="0.25">
      <c r="A1490" s="11" t="str">
        <f>0</f>
        <v>      "credit_bureau_fico_score_loan_amount_cap": null,</v>
      </c>
      <c r="B1490" s="8"/>
      <c r="C1490" s="8" t="str">
        <f si="178" t="shared"/>
        <v>"marginal_offer": 0,</v>
      </c>
      <c r="D1490" s="8" t="str">
        <f si="181" t="shared"/>
        <v>"marginal_offer": 0,</v>
      </c>
      <c r="E1490" s="5" t="str">
        <f si="179" t="shared"/>
        <v>marginal_offer</v>
      </c>
      <c r="F1490" s="5" t="str">
        <f si="180" t="shared"/>
        <v>0</v>
      </c>
      <c r="H1490" s="5" t="str">
        <f si="175" t="shared"/>
        <v>Scoring</v>
      </c>
      <c r="I1490" s="5" t="str">
        <f si="176" t="shared"/>
        <v>24</v>
      </c>
      <c r="J1490" s="5" t="str">
        <f si="177" t="shared"/>
        <v>2750</v>
      </c>
      <c r="K1490" s="5" t="str">
        <f si="174" t="shared"/>
        <v>Scoring242750marginal_offer</v>
      </c>
    </row>
    <row ht="15" r="1491" spans="1:11" x14ac:dyDescent="0.25">
      <c r="A1491" s="11" t="str">
        <f>0</f>
        <v>      "full_score": 176,</v>
      </c>
      <c r="B1491" s="8"/>
      <c r="C1491" s="8" t="str">
        <f si="178" t="shared"/>
        <v>"applicant": "5d86a12d252a3503df29a75a",</v>
      </c>
      <c r="D1491" s="8" t="str">
        <f si="181" t="shared"/>
        <v>"applicant": "5d86a12d252a3503df29a75a",</v>
      </c>
      <c r="E1491" s="5" t="str">
        <f si="179" t="shared"/>
        <v>applicant</v>
      </c>
      <c r="F1491" s="5" t="str">
        <f si="180" t="shared"/>
        <v>5d86a12d252a3503df29a75a</v>
      </c>
      <c r="H1491" s="5" t="str">
        <f si="175" t="shared"/>
        <v>Scoring</v>
      </c>
      <c r="I1491" s="5" t="str">
        <f si="176" t="shared"/>
        <v/>
      </c>
      <c r="J1491" s="5" t="str">
        <f si="177" t="shared"/>
        <v/>
      </c>
      <c r="K1491" s="5" t="str">
        <f si="174" t="shared"/>
        <v>Scoringapplicant</v>
      </c>
    </row>
    <row ht="15" r="1492" spans="1:11" x14ac:dyDescent="0.25">
      <c r="A1492" s="11" t="str">
        <f>0</f>
        <v>      "loan_amount": 2000,</v>
      </c>
      <c r="B1492" s="8"/>
      <c r="C1492" s="8" t="str">
        <f si="178" t="shared"/>
        <v>"product": "58f52e74924ecefde2ce3292"</v>
      </c>
      <c r="D1492" s="8" t="str">
        <f si="181" t="shared"/>
        <v>"product": "58f52e74924ecefde2ce3292"</v>
      </c>
      <c r="E1492" s="5" t="str">
        <f si="179" t="shared"/>
        <v>product</v>
      </c>
      <c r="F1492" s="5" t="str">
        <f si="180" t="shared"/>
        <v>58f52e74924ecefde2ce3292</v>
      </c>
      <c r="H1492" s="5" t="str">
        <f si="175" t="shared"/>
        <v>Scoring</v>
      </c>
      <c r="I1492" s="5" t="str">
        <f si="176" t="shared"/>
        <v/>
      </c>
      <c r="J1492" s="5" t="str">
        <f si="177" t="shared"/>
        <v/>
      </c>
      <c r="K1492" s="5" t="str">
        <f si="174" t="shared"/>
        <v>Scoringproduct</v>
      </c>
    </row>
    <row ht="15" r="1493" spans="1:11" x14ac:dyDescent="0.25">
      <c r="A1493" s="11" t="str">
        <f>0</f>
        <v>      "annual_interest_rate": 0.3599,</v>
      </c>
      <c r="B1493" s="8"/>
      <c r="C1493" s="8" t="str">
        <f si="178" t="shared"/>
        <v/>
      </c>
      <c r="D1493" s="8" t="str">
        <f si="181" t="shared"/>
        <v/>
      </c>
      <c r="E1493" s="5" t="str">
        <f si="179" t="shared"/>
        <v/>
      </c>
      <c r="F1493" s="5" t="str">
        <f si="180" t="shared"/>
        <v/>
      </c>
      <c r="H1493" s="5" t="str">
        <f si="175" t="shared"/>
        <v>Scoring</v>
      </c>
      <c r="I1493" s="5" t="str">
        <f si="176" t="shared"/>
        <v/>
      </c>
      <c r="J1493" s="5" t="str">
        <f si="177" t="shared"/>
        <v/>
      </c>
      <c r="K1493" s="5" t="str">
        <f si="174" t="shared"/>
        <v>Scoring</v>
      </c>
    </row>
    <row ht="15" r="1494" spans="1:11" x14ac:dyDescent="0.25">
      <c r="A1494" s="11" t="str">
        <f>0</f>
        <v>      "origination_fee_rate": 0,</v>
      </c>
      <c r="B1494" s="8"/>
      <c r="C1494" s="8" t="str">
        <f si="178" t="shared"/>
        <v/>
      </c>
      <c r="D1494" s="8" t="str">
        <f si="181" t="shared"/>
        <v/>
      </c>
      <c r="E1494" s="5" t="str">
        <f si="179" t="shared"/>
        <v/>
      </c>
      <c r="F1494" s="5" t="str">
        <f si="180" t="shared"/>
        <v/>
      </c>
      <c r="H1494" s="5" t="str">
        <f si="175" t="shared"/>
        <v>Scoring</v>
      </c>
      <c r="I1494" s="5" t="str">
        <f si="176" t="shared"/>
        <v/>
      </c>
      <c r="J1494" s="5" t="str">
        <f si="177" t="shared"/>
        <v/>
      </c>
      <c r="K1494" s="5" t="str">
        <f si="174" t="shared"/>
        <v>Scoring</v>
      </c>
    </row>
    <row ht="15" r="1495" spans="1:11" x14ac:dyDescent="0.25">
      <c r="A1495" s="11" t="str">
        <f>0</f>
        <v>      "origination_fee_amount": 0,</v>
      </c>
      <c r="B1495" s="8"/>
      <c r="C1495" s="8" t="str">
        <f si="178" t="shared"/>
        <v>"model_code": "individual-credit-engine-mariner-24-month",</v>
      </c>
      <c r="D1495" s="8" t="str">
        <f si="181" t="shared"/>
        <v>"model_code": "individual-credit-engine-mariner-24-month",</v>
      </c>
      <c r="E1495" s="5" t="str">
        <f si="179" t="shared"/>
        <v>model_code</v>
      </c>
      <c r="F1495" s="5" t="str">
        <f si="180" t="shared"/>
        <v>individual-credit-engine-mariner-24-month</v>
      </c>
      <c r="H1495" s="5" t="str">
        <f si="175" t="shared"/>
        <v>Scoring</v>
      </c>
      <c r="I1495" s="5" t="str">
        <f si="176" t="shared"/>
        <v>24</v>
      </c>
      <c r="J1495" s="5" t="str">
        <f si="177" t="shared"/>
        <v>3000</v>
      </c>
      <c r="K1495" s="5" t="str">
        <f si="174" t="shared"/>
        <v>Scoring243000model_code</v>
      </c>
    </row>
    <row ht="15" r="1496" spans="1:11" x14ac:dyDescent="0.25">
      <c r="A1496" s="11" t="str">
        <f>0</f>
        <v>      "apr": 0.3599,</v>
      </c>
      <c r="B1496" s="8"/>
      <c r="C1496" s="8" t="str">
        <f si="178" t="shared"/>
        <v>"amount_available": true,</v>
      </c>
      <c r="D1496" s="8" t="str">
        <f si="181" t="shared"/>
        <v>"amount_available": true,</v>
      </c>
      <c r="E1496" s="5" t="str">
        <f si="179" t="shared"/>
        <v>amount_available</v>
      </c>
      <c r="F1496" s="5" t="str">
        <f si="180" t="shared"/>
        <v>true</v>
      </c>
      <c r="H1496" s="5" t="str">
        <f si="175" t="shared"/>
        <v>Scoring</v>
      </c>
      <c r="I1496" s="5" t="str">
        <f si="176" t="shared"/>
        <v>24</v>
      </c>
      <c r="J1496" s="5" t="str">
        <f si="177" t="shared"/>
        <v>3000</v>
      </c>
      <c r="K1496" s="5" t="str">
        <f si="174" t="shared"/>
        <v>Scoring243000amount_available</v>
      </c>
    </row>
    <row ht="15" r="1497" spans="1:11" x14ac:dyDescent="0.25">
      <c r="A1497" s="11" t="str">
        <f>0</f>
        <v>      "monthly_payment": 118.08,</v>
      </c>
      <c r="B1497" s="8"/>
      <c r="C1497" s="8" t="str">
        <f si="178" t="shared"/>
        <v>"cosigner_required": false,</v>
      </c>
      <c r="D1497" s="8" t="str">
        <f si="181" t="shared"/>
        <v>"cosigner_required": false,</v>
      </c>
      <c r="E1497" s="5" t="str">
        <f si="179" t="shared"/>
        <v>cosigner_required</v>
      </c>
      <c r="F1497" s="5" t="str">
        <f si="180" t="shared"/>
        <v>false</v>
      </c>
      <c r="H1497" s="5" t="str">
        <f si="175" t="shared"/>
        <v>Scoring</v>
      </c>
      <c r="I1497" s="5" t="str">
        <f si="176" t="shared"/>
        <v>24</v>
      </c>
      <c r="J1497" s="5" t="str">
        <f si="177" t="shared"/>
        <v>3000</v>
      </c>
      <c r="K1497" s="5" t="str">
        <f si="174" t="shared"/>
        <v>Scoring243000cosigner_required</v>
      </c>
    </row>
    <row ht="15" r="1498" spans="1:11" x14ac:dyDescent="0.25">
      <c r="A1498" s="11" t="str">
        <f>0</f>
        <v>      "term": 24,</v>
      </c>
      <c r="B1498" s="8"/>
      <c r="C1498" s="8" t="str">
        <f si="178" t="shared"/>
        <v>"apr_maximum": null,</v>
      </c>
      <c r="D1498" s="8" t="str">
        <f si="181" t="shared"/>
        <v>"apr_maximum": null,</v>
      </c>
      <c r="E1498" s="5" t="str">
        <f si="179" t="shared"/>
        <v>apr_maximum</v>
      </c>
      <c r="F1498" s="5" t="str">
        <f si="180" t="shared"/>
        <v>null</v>
      </c>
      <c r="H1498" s="5" t="str">
        <f si="175" t="shared"/>
        <v>Scoring</v>
      </c>
      <c r="I1498" s="5" t="str">
        <f si="176" t="shared"/>
        <v>24</v>
      </c>
      <c r="J1498" s="5" t="str">
        <f si="177" t="shared"/>
        <v>3000</v>
      </c>
      <c r="K1498" s="5" t="str">
        <f si="174" t="shared"/>
        <v>Scoring243000apr_maximum</v>
      </c>
    </row>
    <row ht="15" r="1499" spans="1:11" x14ac:dyDescent="0.25">
      <c r="A1499" s="11" t="str">
        <f>0</f>
        <v>      "maximum_post_loan_detni": 0.5,</v>
      </c>
      <c r="B1499" s="8"/>
      <c r="C1499" s="8" t="str">
        <f si="178" t="shared"/>
        <v>"loan_amount_minimum": null,</v>
      </c>
      <c r="D1499" s="8" t="str">
        <f si="181" t="shared"/>
        <v>"loan_amount_minimum": null,</v>
      </c>
      <c r="E1499" s="5" t="str">
        <f si="179" t="shared"/>
        <v>loan_amount_minimum</v>
      </c>
      <c r="F1499" s="5" t="str">
        <f si="180" t="shared"/>
        <v>null</v>
      </c>
      <c r="H1499" s="5" t="str">
        <f si="175" t="shared"/>
        <v>Scoring</v>
      </c>
      <c r="I1499" s="5" t="str">
        <f si="176" t="shared"/>
        <v>24</v>
      </c>
      <c r="J1499" s="5" t="str">
        <f si="177" t="shared"/>
        <v>3000</v>
      </c>
      <c r="K1499" s="5" t="str">
        <f si="174" t="shared"/>
        <v>Scoring243000loan_amount_minimum</v>
      </c>
    </row>
    <row ht="15" r="1500" spans="1:11" x14ac:dyDescent="0.25">
      <c r="A1500" s="11" t="str">
        <f>0</f>
        <v>      "post_loan_debt_to_income": 0.32833919999999994,</v>
      </c>
      <c r="B1500" s="8"/>
      <c r="C1500" s="8" t="str">
        <f si="178" t="shared"/>
        <v>"credit_bureau_fico_score_loan_amount_cap": null,</v>
      </c>
      <c r="D1500" s="8" t="str">
        <f si="181" t="shared"/>
        <v>"credit_bureau_fico_score_loan_amount_cap": null,</v>
      </c>
      <c r="E1500" s="5" t="str">
        <f si="179" t="shared"/>
        <v>credit_bureau_fico_score_loan_amount_cap</v>
      </c>
      <c r="F1500" s="5" t="str">
        <f si="180" t="shared"/>
        <v>null</v>
      </c>
      <c r="H1500" s="5" t="str">
        <f si="175" t="shared"/>
        <v>Scoring</v>
      </c>
      <c r="I1500" s="5" t="str">
        <f si="176" t="shared"/>
        <v>24</v>
      </c>
      <c r="J1500" s="5" t="str">
        <f si="177" t="shared"/>
        <v>3000</v>
      </c>
      <c r="K1500" s="5" t="str">
        <f si="174" t="shared"/>
        <v>Scoring243000credit_bureau_fico_score_loan_amount_cap</v>
      </c>
    </row>
    <row ht="15" r="1501" spans="1:11" x14ac:dyDescent="0.25">
      <c r="A1501" s="11" t="str">
        <f>0</f>
        <v>      "post_loan_debt_and_expenses_to_net_income": 0.5839284705882353,</v>
      </c>
      <c r="B1501" s="8"/>
      <c r="C1501" s="8" t="str">
        <f si="178" t="shared"/>
        <v>"full_score": 128,</v>
      </c>
      <c r="D1501" s="8" t="str">
        <f si="181" t="shared"/>
        <v>"full_score": 128,</v>
      </c>
      <c r="E1501" s="5" t="str">
        <f si="179" t="shared"/>
        <v>full_score</v>
      </c>
      <c r="F1501" s="5" t="str">
        <f si="180" t="shared"/>
        <v>128</v>
      </c>
      <c r="H1501" s="5" t="str">
        <f si="175" t="shared"/>
        <v>Scoring</v>
      </c>
      <c r="I1501" s="5" t="str">
        <f si="176" t="shared"/>
        <v>24</v>
      </c>
      <c r="J1501" s="5" t="str">
        <f si="177" t="shared"/>
        <v>3000</v>
      </c>
      <c r="K1501" s="5" t="str">
        <f si="174" t="shared"/>
        <v>Scoring243000full_score</v>
      </c>
    </row>
    <row ht="15" r="1502" spans="1:11" x14ac:dyDescent="0.25">
      <c r="A1502" s="11" t="str">
        <f>0</f>
        <v>      "post_loan_debt_to_net_income": 0.3862814117647058,</v>
      </c>
      <c r="B1502" s="8"/>
      <c r="C1502" s="8" t="str">
        <f si="178" t="shared"/>
        <v>"loan_amount": 3000,</v>
      </c>
      <c r="D1502" s="8" t="str">
        <f si="181" t="shared"/>
        <v>"loan_amount": 3000,</v>
      </c>
      <c r="E1502" s="5" t="str">
        <f si="179" t="shared"/>
        <v>loan_amount</v>
      </c>
      <c r="F1502" s="5" t="str">
        <f si="180" t="shared"/>
        <v>3000</v>
      </c>
      <c r="H1502" s="5" t="str">
        <f si="175" t="shared"/>
        <v>Scoring</v>
      </c>
      <c r="I1502" s="5" t="str">
        <f si="176" t="shared"/>
        <v>24</v>
      </c>
      <c r="J1502" s="5" t="str">
        <f si="177" t="shared"/>
        <v>3000</v>
      </c>
      <c r="K1502" s="5" t="str">
        <f si="174" t="shared"/>
        <v>Scoring243000loan_amount</v>
      </c>
    </row>
    <row ht="15" r="1503" spans="1:11" x14ac:dyDescent="0.25">
      <c r="A1503" s="11" t="str">
        <f>0</f>
        <v>      "default_interest_rate": 0.3599,</v>
      </c>
      <c r="B1503" s="8"/>
      <c r="C1503" s="8" t="str">
        <f si="178" t="shared"/>
        <v>"annual_interest_rate": 0.3599,</v>
      </c>
      <c r="D1503" s="8" t="str">
        <f si="181" t="shared"/>
        <v>"annual_interest_rate": 0.3599,</v>
      </c>
      <c r="E1503" s="5" t="str">
        <f si="179" t="shared"/>
        <v>annual_interest_rate</v>
      </c>
      <c r="F1503" s="5" t="str">
        <f si="180" t="shared"/>
        <v>0.3599</v>
      </c>
      <c r="H1503" s="5" t="str">
        <f si="175" t="shared"/>
        <v>Scoring</v>
      </c>
      <c r="I1503" s="5" t="str">
        <f si="176" t="shared"/>
        <v>24</v>
      </c>
      <c r="J1503" s="5" t="str">
        <f si="177" t="shared"/>
        <v>3000</v>
      </c>
      <c r="K1503" s="5" t="str">
        <f si="174" t="shared"/>
        <v>Scoring243000annual_interest_rate</v>
      </c>
    </row>
    <row ht="15" r="1504" spans="1:11" x14ac:dyDescent="0.25">
      <c r="A1504" s="11" t="str">
        <f>0</f>
        <v>      "default_apr": 0.3599,</v>
      </c>
      <c r="B1504" s="8"/>
      <c r="C1504" s="8" t="str">
        <f si="178" t="shared"/>
        <v>"origination_fee_rate": 0,</v>
      </c>
      <c r="D1504" s="8" t="str">
        <f si="181" t="shared"/>
        <v>"origination_fee_rate": 0,</v>
      </c>
      <c r="E1504" s="5" t="str">
        <f si="179" t="shared"/>
        <v>origination_fee_rate</v>
      </c>
      <c r="F1504" s="5" t="str">
        <f si="180" t="shared"/>
        <v>0</v>
      </c>
      <c r="H1504" s="5" t="str">
        <f si="175" t="shared"/>
        <v>Scoring</v>
      </c>
      <c r="I1504" s="5" t="str">
        <f si="176" t="shared"/>
        <v>24</v>
      </c>
      <c r="J1504" s="5" t="str">
        <f si="177" t="shared"/>
        <v>3000</v>
      </c>
      <c r="K1504" s="5" t="str">
        <f si="174" t="shared"/>
        <v>Scoring243000origination_fee_rate</v>
      </c>
    </row>
    <row ht="15" r="1505" spans="1:11" x14ac:dyDescent="0.25">
      <c r="A1505" s="11" t="str">
        <f>0</f>
        <v>      "default_monthly_payment": 118.08,</v>
      </c>
      <c r="B1505" s="8"/>
      <c r="C1505" s="8" t="str">
        <f si="178" t="shared"/>
        <v>"origination_fee_amount": 0,</v>
      </c>
      <c r="D1505" s="8" t="str">
        <f si="181" t="shared"/>
        <v>"origination_fee_amount": 0,</v>
      </c>
      <c r="E1505" s="5" t="str">
        <f si="179" t="shared"/>
        <v>origination_fee_amount</v>
      </c>
      <c r="F1505" s="5" t="str">
        <f si="180" t="shared"/>
        <v>0</v>
      </c>
      <c r="H1505" s="5" t="str">
        <f si="175" t="shared"/>
        <v>Scoring</v>
      </c>
      <c r="I1505" s="5" t="str">
        <f si="176" t="shared"/>
        <v>24</v>
      </c>
      <c r="J1505" s="5" t="str">
        <f si="177" t="shared"/>
        <v>3000</v>
      </c>
      <c r="K1505" s="5" t="str">
        <f si="174" t="shared"/>
        <v>Scoring243000origination_fee_amount</v>
      </c>
    </row>
    <row ht="15" r="1506" spans="1:11" x14ac:dyDescent="0.25">
      <c r="A1506" s="11" t="str">
        <f>0</f>
        <v>      "pricing_grade": "Grade E",</v>
      </c>
      <c r="B1506" s="8"/>
      <c r="C1506" s="8" t="str">
        <f si="178" t="shared"/>
        <v>"apr": 0.3599,</v>
      </c>
      <c r="D1506" s="8" t="str">
        <f si="181" t="shared"/>
        <v>"apr": 0.3599,</v>
      </c>
      <c r="E1506" s="5" t="str">
        <f si="179" t="shared"/>
        <v>apr</v>
      </c>
      <c r="F1506" s="5" t="str">
        <f si="180" t="shared"/>
        <v>0.3599</v>
      </c>
      <c r="H1506" s="5" t="str">
        <f si="175" t="shared"/>
        <v>Scoring</v>
      </c>
      <c r="I1506" s="5" t="str">
        <f si="176" t="shared"/>
        <v>24</v>
      </c>
      <c r="J1506" s="5" t="str">
        <f si="177" t="shared"/>
        <v>3000</v>
      </c>
      <c r="K1506" s="5" t="str">
        <f si="174" t="shared"/>
        <v>Scoring243000apr</v>
      </c>
    </row>
    <row ht="15" r="1507" spans="1:11" x14ac:dyDescent="0.25">
      <c r="A1507" s="11" t="str">
        <f>0</f>
        <v>      "marginal_offer": 2500,</v>
      </c>
      <c r="B1507" s="8"/>
      <c r="C1507" s="8" t="str">
        <f si="178" t="shared"/>
        <v>"monthly_payment": 177.13,</v>
      </c>
      <c r="D1507" s="8" t="str">
        <f si="181" t="shared"/>
        <v>"monthly_payment": 177.13,</v>
      </c>
      <c r="E1507" s="5" t="str">
        <f si="179" t="shared"/>
        <v>monthly_payment</v>
      </c>
      <c r="F1507" s="5" t="str">
        <f si="180" t="shared"/>
        <v>177.13</v>
      </c>
      <c r="H1507" s="5" t="str">
        <f si="175" t="shared"/>
        <v>Scoring</v>
      </c>
      <c r="I1507" s="5" t="str">
        <f si="176" t="shared"/>
        <v>24</v>
      </c>
      <c r="J1507" s="5" t="str">
        <f si="177" t="shared"/>
        <v>3000</v>
      </c>
      <c r="K1507" s="5" t="str">
        <f si="174" t="shared"/>
        <v>Scoring243000monthly_payment</v>
      </c>
    </row>
    <row ht="15" r="1508" spans="1:11" x14ac:dyDescent="0.25">
      <c r="A1508" s="11" t="str">
        <f>0</f>
        <v>      "payment_to_income": 0.07418638743455495,</v>
      </c>
      <c r="B1508" s="8"/>
      <c r="C1508" s="8" t="str">
        <f si="178" t="shared"/>
        <v>"term": 24,</v>
      </c>
      <c r="D1508" s="8" t="str">
        <f si="181" t="shared"/>
        <v>"term": 24,</v>
      </c>
      <c r="E1508" s="5" t="str">
        <f si="179" t="shared"/>
        <v>term</v>
      </c>
      <c r="F1508" s="5" t="str">
        <f si="180" t="shared"/>
        <v>24</v>
      </c>
      <c r="H1508" s="5" t="str">
        <f si="175" t="shared"/>
        <v>Scoring</v>
      </c>
      <c r="I1508" s="5" t="str">
        <f si="176" t="shared"/>
        <v>24</v>
      </c>
      <c r="J1508" s="5" t="str">
        <f si="177" t="shared"/>
        <v>3000</v>
      </c>
      <c r="K1508" s="5" t="str">
        <f ref="K1508:K1571" si="182" t="shared">H1508&amp;I1508&amp;J1508&amp;E1508</f>
        <v>Scoring243000term</v>
      </c>
    </row>
    <row ht="15" r="1509" spans="1:11" x14ac:dyDescent="0.25">
      <c r="A1509" s="11" t="str">
        <f>0</f>
        <v>      "applicant": "5efa0973f3df2b0491a21f02",</v>
      </c>
      <c r="B1509" s="8"/>
      <c r="C1509" s="8" t="str">
        <f si="178" t="shared"/>
        <v>"maximum_post_loan_detni": 0.5,</v>
      </c>
      <c r="D1509" s="8" t="str">
        <f si="181" t="shared"/>
        <v>"maximum_post_loan_detni": 0.5,</v>
      </c>
      <c r="E1509" s="5" t="str">
        <f si="179" t="shared"/>
        <v>maximum_post_loan_detni</v>
      </c>
      <c r="F1509" s="5" t="str">
        <f si="180" t="shared"/>
        <v>0.5</v>
      </c>
      <c r="H1509" s="5" t="str">
        <f ref="H1509:H1572" si="183" t="shared">IF(E1509="score_table","Scoring",IF(E1509="offer_table","Offer",IF(E1509="parsed",TEXT(0,""),TEXT(H1508,""))))</f>
        <v>Scoring</v>
      </c>
      <c r="I1509" s="5" t="str">
        <f ref="I1509:I1572" si="184" t="shared">IFERROR(IF(H1509="Scoring",VLOOKUP("term",E1501:F1522,2,FALSE),IF(H1509="Offer",VLOOKUP("term",E1504:F1519,2,FALSE),TEXT(0,""))),TEXT(0,""))</f>
        <v>24</v>
      </c>
      <c r="J1509" s="5" t="str">
        <f ref="J1509:J1572" si="185" t="shared">IFERROR(IF(H1509="Scoring",VLOOKUP("loan_amount",E1495:F1516,2,FALSE),IF(H1509="Offer",VLOOKUP("loan_amount",E1498:F1513,2,FALSE),TEXT(0,""))),TEXT(0,""))</f>
        <v>3000</v>
      </c>
      <c r="K1509" s="5" t="str">
        <f si="182" t="shared"/>
        <v>Scoring243000maximum_post_loan_detni</v>
      </c>
    </row>
    <row ht="15" r="1510" spans="1:11" x14ac:dyDescent="0.25">
      <c r="A1510" s="11" t="str">
        <f>0</f>
        <v>      "product": "58f52e74924ecefde2ce3292"</v>
      </c>
      <c r="B1510" s="8"/>
      <c r="C1510" s="8" t="str">
        <f ref="C1510:C1573" si="186" t="shared">IFERROR(RIGHT(A1510,LEN(A1510)-FIND("""",A1510)+1),"")</f>
        <v>"post_loan_debt_to_income": 0.18466950000000001,</v>
      </c>
      <c r="D1510" s="8" t="str">
        <f si="181" t="shared"/>
        <v>"post_loan_debt_to_income": 0.18466950000000001,</v>
      </c>
      <c r="E1510" s="5" t="str">
        <f ref="E1510:E1573" si="187" t="shared">TRIM(IFERROR(SUBSTITUTE(LEFT(D1510,FIND(":",D1510)-1),"""",""),""))</f>
        <v>post_loan_debt_to_income</v>
      </c>
      <c r="F1510" s="5" t="str">
        <f ref="F1510:F1573" si="188" t="shared">TRIM(IFERROR(SUBSTITUTE(SUBSTITUTE(RIGHT(D1510,LEN(D1510)-FIND(":",D1510)),"""",""),",",""),""))</f>
        <v>0.18466950000000001</v>
      </c>
      <c r="H1510" s="5" t="str">
        <f si="183" t="shared"/>
        <v>Scoring</v>
      </c>
      <c r="I1510" s="5" t="str">
        <f si="184" t="shared"/>
        <v>24</v>
      </c>
      <c r="J1510" s="5" t="str">
        <f si="185" t="shared"/>
        <v>3000</v>
      </c>
      <c r="K1510" s="5" t="str">
        <f si="182" t="shared"/>
        <v>Scoring243000post_loan_debt_to_income</v>
      </c>
    </row>
    <row ht="15" r="1511" spans="1:11" x14ac:dyDescent="0.25">
      <c r="A1511" s="11" t="str">
        <f>0</f>
        <v>    },</v>
      </c>
      <c r="B1511" s="8"/>
      <c r="C1511" s="8" t="str">
        <f si="186" t="shared"/>
        <v>"post_loan_debt_and_expenses_to_net_income": 0.42622600000000005,</v>
      </c>
      <c r="D1511" s="8" t="str">
        <f ref="D1511:D1574" si="189" t="shared">SUBSTITUTE(SUBSTITUTE(C1511,":"&amp;CHAR(160),":"),CHAR(160)," ")</f>
        <v>"post_loan_debt_and_expenses_to_net_income": 0.42622600000000005,</v>
      </c>
      <c r="E1511" s="5" t="str">
        <f si="187" t="shared"/>
        <v>post_loan_debt_and_expenses_to_net_income</v>
      </c>
      <c r="F1511" s="5" t="str">
        <f si="188" t="shared"/>
        <v>0.42622600000000005</v>
      </c>
      <c r="H1511" s="5" t="str">
        <f si="183" t="shared"/>
        <v>Scoring</v>
      </c>
      <c r="I1511" s="5" t="str">
        <f si="184" t="shared"/>
        <v>24</v>
      </c>
      <c r="J1511" s="5" t="str">
        <f si="185" t="shared"/>
        <v>3000</v>
      </c>
      <c r="K1511" s="5" t="str">
        <f si="182" t="shared"/>
        <v>Scoring243000post_loan_debt_and_expenses_to_net_income</v>
      </c>
    </row>
    <row ht="15" r="1512" spans="1:11" x14ac:dyDescent="0.25">
      <c r="A1512" s="11" t="str">
        <f>0</f>
        <v>    {</v>
      </c>
      <c r="B1512" s="8"/>
      <c r="C1512" s="8" t="str">
        <f si="186" t="shared"/>
        <v>"post_loan_debt_to_net_income": 0.24622600000000003,</v>
      </c>
      <c r="D1512" s="8" t="str">
        <f si="189" t="shared"/>
        <v>"post_loan_debt_to_net_income": 0.24622600000000003,</v>
      </c>
      <c r="E1512" s="5" t="str">
        <f si="187" t="shared"/>
        <v>post_loan_debt_to_net_income</v>
      </c>
      <c r="F1512" s="5" t="str">
        <f si="188" t="shared"/>
        <v>0.24622600000000003</v>
      </c>
      <c r="H1512" s="5" t="str">
        <f si="183" t="shared"/>
        <v>Scoring</v>
      </c>
      <c r="I1512" s="5" t="str">
        <f si="184" t="shared"/>
        <v>24</v>
      </c>
      <c r="J1512" s="5" t="str">
        <f si="185" t="shared"/>
        <v>3000</v>
      </c>
      <c r="K1512" s="5" t="str">
        <f si="182" t="shared"/>
        <v>Scoring243000post_loan_debt_to_net_income</v>
      </c>
    </row>
    <row ht="15" r="1513" spans="1:11" x14ac:dyDescent="0.25">
      <c r="A1513" s="11" t="str">
        <f>0</f>
        <v>      "model_code": "individual-credit-engine-mariner-24-month",</v>
      </c>
      <c r="B1513" s="8"/>
      <c r="C1513" s="8" t="str">
        <f si="186" t="shared"/>
        <v>"default_interest_rate": 0.3599,</v>
      </c>
      <c r="D1513" s="8" t="str">
        <f si="189" t="shared"/>
        <v>"default_interest_rate": 0.3599,</v>
      </c>
      <c r="E1513" s="5" t="str">
        <f si="187" t="shared"/>
        <v>default_interest_rate</v>
      </c>
      <c r="F1513" s="5" t="str">
        <f si="188" t="shared"/>
        <v>0.3599</v>
      </c>
      <c r="H1513" s="5" t="str">
        <f si="183" t="shared"/>
        <v>Scoring</v>
      </c>
      <c r="I1513" s="5" t="str">
        <f si="184" t="shared"/>
        <v>24</v>
      </c>
      <c r="J1513" s="5" t="str">
        <f si="185" t="shared"/>
        <v>3000</v>
      </c>
      <c r="K1513" s="5" t="str">
        <f si="182" t="shared"/>
        <v>Scoring243000default_interest_rate</v>
      </c>
    </row>
    <row ht="15" r="1514" spans="1:11" x14ac:dyDescent="0.25">
      <c r="A1514" s="11" t="str">
        <f>0</f>
        <v>      "amount_available": false,</v>
      </c>
      <c r="B1514" s="8"/>
      <c r="C1514" s="8" t="str">
        <f si="186" t="shared"/>
        <v>"default_apr": 0.3599,</v>
      </c>
      <c r="D1514" s="8" t="str">
        <f si="189" t="shared"/>
        <v>"default_apr": 0.3599,</v>
      </c>
      <c r="E1514" s="5" t="str">
        <f si="187" t="shared"/>
        <v>default_apr</v>
      </c>
      <c r="F1514" s="5" t="str">
        <f si="188" t="shared"/>
        <v>0.3599</v>
      </c>
      <c r="H1514" s="5" t="str">
        <f si="183" t="shared"/>
        <v>Scoring</v>
      </c>
      <c r="I1514" s="5" t="str">
        <f si="184" t="shared"/>
        <v>24</v>
      </c>
      <c r="J1514" s="5" t="str">
        <f si="185" t="shared"/>
        <v>3000</v>
      </c>
      <c r="K1514" s="5" t="str">
        <f si="182" t="shared"/>
        <v>Scoring243000default_apr</v>
      </c>
    </row>
    <row ht="15" r="1515" spans="1:11" x14ac:dyDescent="0.25">
      <c r="A1515" s="11" t="str">
        <f>0</f>
        <v>      "cosigner_required": false,</v>
      </c>
      <c r="B1515" s="8"/>
      <c r="C1515" s="8" t="str">
        <f si="186" t="shared"/>
        <v>"default_monthly_payment": 177.13,</v>
      </c>
      <c r="D1515" s="8" t="str">
        <f si="189" t="shared"/>
        <v>"default_monthly_payment": 177.13,</v>
      </c>
      <c r="E1515" s="5" t="str">
        <f si="187" t="shared"/>
        <v>default_monthly_payment</v>
      </c>
      <c r="F1515" s="5" t="str">
        <f si="188" t="shared"/>
        <v>177.13</v>
      </c>
      <c r="H1515" s="5" t="str">
        <f si="183" t="shared"/>
        <v>Scoring</v>
      </c>
      <c r="I1515" s="5" t="str">
        <f si="184" t="shared"/>
        <v>24</v>
      </c>
      <c r="J1515" s="5" t="str">
        <f si="185" t="shared"/>
        <v>3000</v>
      </c>
      <c r="K1515" s="5" t="str">
        <f si="182" t="shared"/>
        <v>Scoring243000default_monthly_payment</v>
      </c>
    </row>
    <row ht="15" r="1516" spans="1:11" x14ac:dyDescent="0.25">
      <c r="A1516" s="11" t="str">
        <f>0</f>
        <v>      "apr_maximum": null,</v>
      </c>
      <c r="B1516" s="8"/>
      <c r="C1516" s="8" t="str">
        <f si="186" t="shared"/>
        <v>"marginal_offer": 0,</v>
      </c>
      <c r="D1516" s="8" t="str">
        <f si="189" t="shared"/>
        <v>"marginal_offer": 0,</v>
      </c>
      <c r="E1516" s="5" t="str">
        <f si="187" t="shared"/>
        <v>marginal_offer</v>
      </c>
      <c r="F1516" s="5" t="str">
        <f si="188" t="shared"/>
        <v>0</v>
      </c>
      <c r="H1516" s="5" t="str">
        <f si="183" t="shared"/>
        <v>Scoring</v>
      </c>
      <c r="I1516" s="5" t="str">
        <f si="184" t="shared"/>
        <v>24</v>
      </c>
      <c r="J1516" s="5" t="str">
        <f si="185" t="shared"/>
        <v>3000</v>
      </c>
      <c r="K1516" s="5" t="str">
        <f si="182" t="shared"/>
        <v>Scoring243000marginal_offer</v>
      </c>
    </row>
    <row ht="15" r="1517" spans="1:11" x14ac:dyDescent="0.25">
      <c r="A1517" s="11" t="str">
        <f>0</f>
        <v>      "loan_amount_minimum": null,</v>
      </c>
      <c r="B1517" s="8"/>
      <c r="C1517" s="8" t="str">
        <f si="186" t="shared"/>
        <v>"applicant": "5d86a12d252a3503df29a75a",</v>
      </c>
      <c r="D1517" s="8" t="str">
        <f si="189" t="shared"/>
        <v>"applicant": "5d86a12d252a3503df29a75a",</v>
      </c>
      <c r="E1517" s="5" t="str">
        <f si="187" t="shared"/>
        <v>applicant</v>
      </c>
      <c r="F1517" s="5" t="str">
        <f si="188" t="shared"/>
        <v>5d86a12d252a3503df29a75a</v>
      </c>
      <c r="H1517" s="5" t="str">
        <f si="183" t="shared"/>
        <v>Scoring</v>
      </c>
      <c r="I1517" s="5" t="str">
        <f si="184" t="shared"/>
        <v/>
      </c>
      <c r="J1517" s="5" t="str">
        <f si="185" t="shared"/>
        <v/>
      </c>
      <c r="K1517" s="5" t="str">
        <f si="182" t="shared"/>
        <v>Scoringapplicant</v>
      </c>
    </row>
    <row ht="15" r="1518" spans="1:11" x14ac:dyDescent="0.25">
      <c r="A1518" s="11" t="str">
        <f>0</f>
        <v>      "credit_bureau_fico_score_loan_amount_cap": null,</v>
      </c>
      <c r="B1518" s="8"/>
      <c r="C1518" s="8" t="str">
        <f si="186" t="shared"/>
        <v>"product": "58f52e74924ecefde2ce3292"</v>
      </c>
      <c r="D1518" s="8" t="str">
        <f si="189" t="shared"/>
        <v>"product": "58f52e74924ecefde2ce3292"</v>
      </c>
      <c r="E1518" s="5" t="str">
        <f si="187" t="shared"/>
        <v>product</v>
      </c>
      <c r="F1518" s="5" t="str">
        <f si="188" t="shared"/>
        <v>58f52e74924ecefde2ce3292</v>
      </c>
      <c r="H1518" s="5" t="str">
        <f si="183" t="shared"/>
        <v>Scoring</v>
      </c>
      <c r="I1518" s="5" t="str">
        <f si="184" t="shared"/>
        <v/>
      </c>
      <c r="J1518" s="5" t="str">
        <f si="185" t="shared"/>
        <v/>
      </c>
      <c r="K1518" s="5" t="str">
        <f si="182" t="shared"/>
        <v>Scoringproduct</v>
      </c>
    </row>
    <row ht="15" r="1519" spans="1:11" x14ac:dyDescent="0.25">
      <c r="A1519" s="11" t="str">
        <f>0</f>
        <v>      "full_score": 176,</v>
      </c>
      <c r="B1519" s="8"/>
      <c r="C1519" s="8" t="str">
        <f si="186" t="shared"/>
        <v/>
      </c>
      <c r="D1519" s="8" t="str">
        <f si="189" t="shared"/>
        <v/>
      </c>
      <c r="E1519" s="5" t="str">
        <f si="187" t="shared"/>
        <v/>
      </c>
      <c r="F1519" s="5" t="str">
        <f si="188" t="shared"/>
        <v/>
      </c>
      <c r="H1519" s="5" t="str">
        <f si="183" t="shared"/>
        <v>Scoring</v>
      </c>
      <c r="I1519" s="5" t="str">
        <f si="184" t="shared"/>
        <v/>
      </c>
      <c r="J1519" s="5" t="str">
        <f si="185" t="shared"/>
        <v/>
      </c>
      <c r="K1519" s="5" t="str">
        <f si="182" t="shared"/>
        <v>Scoring</v>
      </c>
    </row>
    <row ht="15" r="1520" spans="1:11" x14ac:dyDescent="0.25">
      <c r="A1520" s="11" t="str">
        <f>0</f>
        <v>      "loan_amount": 2250,</v>
      </c>
      <c r="B1520" s="8"/>
      <c r="C1520" s="8" t="str">
        <f si="186" t="shared"/>
        <v/>
      </c>
      <c r="D1520" s="8" t="str">
        <f si="189" t="shared"/>
        <v/>
      </c>
      <c r="E1520" s="5" t="str">
        <f si="187" t="shared"/>
        <v/>
      </c>
      <c r="F1520" s="5" t="str">
        <f si="188" t="shared"/>
        <v/>
      </c>
      <c r="H1520" s="5" t="str">
        <f si="183" t="shared"/>
        <v>Scoring</v>
      </c>
      <c r="I1520" s="5" t="str">
        <f si="184" t="shared"/>
        <v/>
      </c>
      <c r="J1520" s="5" t="str">
        <f si="185" t="shared"/>
        <v/>
      </c>
      <c r="K1520" s="5" t="str">
        <f si="182" t="shared"/>
        <v>Scoring</v>
      </c>
    </row>
    <row ht="15" r="1521" spans="1:11" x14ac:dyDescent="0.25">
      <c r="A1521" s="11" t="str">
        <f>0</f>
        <v>      "annual_interest_rate": 0.3599,</v>
      </c>
      <c r="B1521" s="8"/>
      <c r="C1521" s="8" t="str">
        <f si="186" t="shared"/>
        <v>"model_code": "individual-credit-engine-mariner-24-month",</v>
      </c>
      <c r="D1521" s="8" t="str">
        <f si="189" t="shared"/>
        <v>"model_code": "individual-credit-engine-mariner-24-month",</v>
      </c>
      <c r="E1521" s="5" t="str">
        <f si="187" t="shared"/>
        <v>model_code</v>
      </c>
      <c r="F1521" s="5" t="str">
        <f si="188" t="shared"/>
        <v>individual-credit-engine-mariner-24-month</v>
      </c>
      <c r="H1521" s="5" t="str">
        <f si="183" t="shared"/>
        <v>Scoring</v>
      </c>
      <c r="I1521" s="5" t="str">
        <f si="184" t="shared"/>
        <v>24</v>
      </c>
      <c r="J1521" s="5" t="str">
        <f si="185" t="shared"/>
        <v>3250</v>
      </c>
      <c r="K1521" s="5" t="str">
        <f si="182" t="shared"/>
        <v>Scoring243250model_code</v>
      </c>
    </row>
    <row ht="15" r="1522" spans="1:11" x14ac:dyDescent="0.25">
      <c r="A1522" s="11" t="str">
        <f>0</f>
        <v>      "origination_fee_rate": 0,</v>
      </c>
      <c r="B1522" s="8"/>
      <c r="C1522" s="8" t="str">
        <f si="186" t="shared"/>
        <v>"amount_available": false,</v>
      </c>
      <c r="D1522" s="8" t="str">
        <f si="189" t="shared"/>
        <v>"amount_available": false,</v>
      </c>
      <c r="E1522" s="5" t="str">
        <f si="187" t="shared"/>
        <v>amount_available</v>
      </c>
      <c r="F1522" s="5" t="str">
        <f si="188" t="shared"/>
        <v>false</v>
      </c>
      <c r="H1522" s="5" t="str">
        <f si="183" t="shared"/>
        <v>Scoring</v>
      </c>
      <c r="I1522" s="5" t="str">
        <f si="184" t="shared"/>
        <v>24</v>
      </c>
      <c r="J1522" s="5" t="str">
        <f si="185" t="shared"/>
        <v>3250</v>
      </c>
      <c r="K1522" s="5" t="str">
        <f si="182" t="shared"/>
        <v>Scoring243250amount_available</v>
      </c>
    </row>
    <row ht="15" r="1523" spans="1:11" x14ac:dyDescent="0.25">
      <c r="A1523" s="11" t="str">
        <f>0</f>
        <v>      "origination_fee_amount": 0,</v>
      </c>
      <c r="B1523" s="8"/>
      <c r="C1523" s="8" t="str">
        <f si="186" t="shared"/>
        <v>"cosigner_required": false,</v>
      </c>
      <c r="D1523" s="8" t="str">
        <f si="189" t="shared"/>
        <v>"cosigner_required": false,</v>
      </c>
      <c r="E1523" s="5" t="str">
        <f si="187" t="shared"/>
        <v>cosigner_required</v>
      </c>
      <c r="F1523" s="5" t="str">
        <f si="188" t="shared"/>
        <v>false</v>
      </c>
      <c r="H1523" s="5" t="str">
        <f si="183" t="shared"/>
        <v>Scoring</v>
      </c>
      <c r="I1523" s="5" t="str">
        <f si="184" t="shared"/>
        <v>24</v>
      </c>
      <c r="J1523" s="5" t="str">
        <f si="185" t="shared"/>
        <v>3250</v>
      </c>
      <c r="K1523" s="5" t="str">
        <f si="182" t="shared"/>
        <v>Scoring243250cosigner_required</v>
      </c>
    </row>
    <row ht="15" r="1524" spans="1:11" x14ac:dyDescent="0.25">
      <c r="A1524" s="11" t="str">
        <f>0</f>
        <v>      "apr": 0.3599,</v>
      </c>
      <c r="B1524" s="8"/>
      <c r="C1524" s="8" t="str">
        <f si="186" t="shared"/>
        <v>"apr_maximum": null,</v>
      </c>
      <c r="D1524" s="8" t="str">
        <f si="189" t="shared"/>
        <v>"apr_maximum": null,</v>
      </c>
      <c r="E1524" s="5" t="str">
        <f si="187" t="shared"/>
        <v>apr_maximum</v>
      </c>
      <c r="F1524" s="5" t="str">
        <f si="188" t="shared"/>
        <v>null</v>
      </c>
      <c r="H1524" s="5" t="str">
        <f si="183" t="shared"/>
        <v>Scoring</v>
      </c>
      <c r="I1524" s="5" t="str">
        <f si="184" t="shared"/>
        <v>24</v>
      </c>
      <c r="J1524" s="5" t="str">
        <f si="185" t="shared"/>
        <v>3250</v>
      </c>
      <c r="K1524" s="5" t="str">
        <f si="182" t="shared"/>
        <v>Scoring243250apr_maximum</v>
      </c>
    </row>
    <row ht="15" r="1525" spans="1:11" x14ac:dyDescent="0.25">
      <c r="A1525" s="11" t="str">
        <f>0</f>
        <v>      "monthly_payment": 132.84,</v>
      </c>
      <c r="B1525" s="8"/>
      <c r="C1525" s="8" t="str">
        <f si="186" t="shared"/>
        <v>"loan_amount_minimum": null,</v>
      </c>
      <c r="D1525" s="8" t="str">
        <f si="189" t="shared"/>
        <v>"loan_amount_minimum": null,</v>
      </c>
      <c r="E1525" s="5" t="str">
        <f si="187" t="shared"/>
        <v>loan_amount_minimum</v>
      </c>
      <c r="F1525" s="5" t="str">
        <f si="188" t="shared"/>
        <v>null</v>
      </c>
      <c r="H1525" s="5" t="str">
        <f si="183" t="shared"/>
        <v>Scoring</v>
      </c>
      <c r="I1525" s="5" t="str">
        <f si="184" t="shared"/>
        <v>24</v>
      </c>
      <c r="J1525" s="5" t="str">
        <f si="185" t="shared"/>
        <v>3250</v>
      </c>
      <c r="K1525" s="5" t="str">
        <f si="182" t="shared"/>
        <v>Scoring243250loan_amount_minimum</v>
      </c>
    </row>
    <row ht="15" r="1526" spans="1:11" x14ac:dyDescent="0.25">
      <c r="A1526" s="11" t="str">
        <f>0</f>
        <v>      "term": 24,</v>
      </c>
      <c r="B1526" s="8"/>
      <c r="C1526" s="8" t="str">
        <f si="186" t="shared"/>
        <v>"credit_bureau_fico_score_loan_amount_cap": null,</v>
      </c>
      <c r="D1526" s="8" t="str">
        <f si="189" t="shared"/>
        <v>"credit_bureau_fico_score_loan_amount_cap": null,</v>
      </c>
      <c r="E1526" s="5" t="str">
        <f si="187" t="shared"/>
        <v>credit_bureau_fico_score_loan_amount_cap</v>
      </c>
      <c r="F1526" s="5" t="str">
        <f si="188" t="shared"/>
        <v>null</v>
      </c>
      <c r="H1526" s="5" t="str">
        <f si="183" t="shared"/>
        <v>Scoring</v>
      </c>
      <c r="I1526" s="5" t="str">
        <f si="184" t="shared"/>
        <v>24</v>
      </c>
      <c r="J1526" s="5" t="str">
        <f si="185" t="shared"/>
        <v>3250</v>
      </c>
      <c r="K1526" s="5" t="str">
        <f si="182" t="shared"/>
        <v>Scoring243250credit_bureau_fico_score_loan_amount_cap</v>
      </c>
    </row>
    <row ht="15" r="1527" spans="1:11" x14ac:dyDescent="0.25">
      <c r="A1527" s="11" t="str">
        <f>0</f>
        <v>      "maximum_post_loan_detni": 0.5,</v>
      </c>
      <c r="B1527" s="8"/>
      <c r="C1527" s="8" t="str">
        <f si="186" t="shared"/>
        <v>"full_score": 128,</v>
      </c>
      <c r="D1527" s="8" t="str">
        <f si="189" t="shared"/>
        <v>"full_score": 128,</v>
      </c>
      <c r="E1527" s="5" t="str">
        <f si="187" t="shared"/>
        <v>full_score</v>
      </c>
      <c r="F1527" s="5" t="str">
        <f si="188" t="shared"/>
        <v>128</v>
      </c>
      <c r="H1527" s="5" t="str">
        <f si="183" t="shared"/>
        <v>Scoring</v>
      </c>
      <c r="I1527" s="5" t="str">
        <f si="184" t="shared"/>
        <v>24</v>
      </c>
      <c r="J1527" s="5" t="str">
        <f si="185" t="shared"/>
        <v>3250</v>
      </c>
      <c r="K1527" s="5" t="str">
        <f si="182" t="shared"/>
        <v>Scoring243250full_score</v>
      </c>
    </row>
    <row ht="15" r="1528" spans="1:11" x14ac:dyDescent="0.25">
      <c r="A1528" s="11" t="str">
        <f>0</f>
        <v>      "post_loan_debt_to_income": 0.33188159999999994,</v>
      </c>
      <c r="B1528" s="8"/>
      <c r="C1528" s="8" t="str">
        <f si="186" t="shared"/>
        <v>"loan_amount": 3250,</v>
      </c>
      <c r="D1528" s="8" t="str">
        <f si="189" t="shared"/>
        <v>"loan_amount": 3250,</v>
      </c>
      <c r="E1528" s="5" t="str">
        <f si="187" t="shared"/>
        <v>loan_amount</v>
      </c>
      <c r="F1528" s="5" t="str">
        <f si="188" t="shared"/>
        <v>3250</v>
      </c>
      <c r="H1528" s="5" t="str">
        <f si="183" t="shared"/>
        <v>Scoring</v>
      </c>
      <c r="I1528" s="5" t="str">
        <f si="184" t="shared"/>
        <v>24</v>
      </c>
      <c r="J1528" s="5" t="str">
        <f si="185" t="shared"/>
        <v>3250</v>
      </c>
      <c r="K1528" s="5" t="str">
        <f si="182" t="shared"/>
        <v>Scoring243250loan_amount</v>
      </c>
    </row>
    <row ht="15" r="1529" spans="1:11" x14ac:dyDescent="0.25">
      <c r="A1529" s="11" t="str">
        <f>0</f>
        <v>      "post_loan_debt_and_expenses_to_net_income": 0.588096,</v>
      </c>
      <c r="B1529" s="8"/>
      <c r="C1529" s="8" t="str">
        <f si="186" t="shared"/>
        <v>"annual_interest_rate": 0.3599,</v>
      </c>
      <c r="D1529" s="8" t="str">
        <f si="189" t="shared"/>
        <v>"annual_interest_rate": 0.3599,</v>
      </c>
      <c r="E1529" s="5" t="str">
        <f si="187" t="shared"/>
        <v>annual_interest_rate</v>
      </c>
      <c r="F1529" s="5" t="str">
        <f si="188" t="shared"/>
        <v>0.3599</v>
      </c>
      <c r="H1529" s="5" t="str">
        <f si="183" t="shared"/>
        <v>Scoring</v>
      </c>
      <c r="I1529" s="5" t="str">
        <f si="184" t="shared"/>
        <v>24</v>
      </c>
      <c r="J1529" s="5" t="str">
        <f si="185" t="shared"/>
        <v>3250</v>
      </c>
      <c r="K1529" s="5" t="str">
        <f si="182" t="shared"/>
        <v>Scoring243250annual_interest_rate</v>
      </c>
    </row>
    <row ht="15" r="1530" spans="1:11" x14ac:dyDescent="0.25">
      <c r="A1530" s="11" t="str">
        <f>0</f>
        <v>      "post_loan_debt_to_net_income": 0.39044894117647055,</v>
      </c>
      <c r="B1530" s="8"/>
      <c r="C1530" s="8" t="str">
        <f si="186" t="shared"/>
        <v>"origination_fee_rate": 0,</v>
      </c>
      <c r="D1530" s="8" t="str">
        <f si="189" t="shared"/>
        <v>"origination_fee_rate": 0,</v>
      </c>
      <c r="E1530" s="5" t="str">
        <f si="187" t="shared"/>
        <v>origination_fee_rate</v>
      </c>
      <c r="F1530" s="5" t="str">
        <f si="188" t="shared"/>
        <v>0</v>
      </c>
      <c r="H1530" s="5" t="str">
        <f si="183" t="shared"/>
        <v>Scoring</v>
      </c>
      <c r="I1530" s="5" t="str">
        <f si="184" t="shared"/>
        <v>24</v>
      </c>
      <c r="J1530" s="5" t="str">
        <f si="185" t="shared"/>
        <v>3250</v>
      </c>
      <c r="K1530" s="5" t="str">
        <f si="182" t="shared"/>
        <v>Scoring243250origination_fee_rate</v>
      </c>
    </row>
    <row ht="15" r="1531" spans="1:11" x14ac:dyDescent="0.25">
      <c r="A1531" s="11" t="str">
        <f>0</f>
        <v>      "default_interest_rate": 0.3599,</v>
      </c>
      <c r="B1531" s="8"/>
      <c r="C1531" s="8" t="str">
        <f si="186" t="shared"/>
        <v>"origination_fee_amount": 0,</v>
      </c>
      <c r="D1531" s="8" t="str">
        <f si="189" t="shared"/>
        <v>"origination_fee_amount": 0,</v>
      </c>
      <c r="E1531" s="5" t="str">
        <f si="187" t="shared"/>
        <v>origination_fee_amount</v>
      </c>
      <c r="F1531" s="5" t="str">
        <f si="188" t="shared"/>
        <v>0</v>
      </c>
      <c r="H1531" s="5" t="str">
        <f si="183" t="shared"/>
        <v>Scoring</v>
      </c>
      <c r="I1531" s="5" t="str">
        <f si="184" t="shared"/>
        <v>24</v>
      </c>
      <c r="J1531" s="5" t="str">
        <f si="185" t="shared"/>
        <v>3250</v>
      </c>
      <c r="K1531" s="5" t="str">
        <f si="182" t="shared"/>
        <v>Scoring243250origination_fee_amount</v>
      </c>
    </row>
    <row ht="15" r="1532" spans="1:11" x14ac:dyDescent="0.25">
      <c r="A1532" s="11" t="str">
        <f>0</f>
        <v>      "default_apr": 0.3599,</v>
      </c>
      <c r="B1532" s="8"/>
      <c r="C1532" s="8" t="str">
        <f si="186" t="shared"/>
        <v>"apr": 0.3599,</v>
      </c>
      <c r="D1532" s="8" t="str">
        <f si="189" t="shared"/>
        <v>"apr": 0.3599,</v>
      </c>
      <c r="E1532" s="5" t="str">
        <f si="187" t="shared"/>
        <v>apr</v>
      </c>
      <c r="F1532" s="5" t="str">
        <f si="188" t="shared"/>
        <v>0.3599</v>
      </c>
      <c r="H1532" s="5" t="str">
        <f si="183" t="shared"/>
        <v>Scoring</v>
      </c>
      <c r="I1532" s="5" t="str">
        <f si="184" t="shared"/>
        <v>24</v>
      </c>
      <c r="J1532" s="5" t="str">
        <f si="185" t="shared"/>
        <v>3250</v>
      </c>
      <c r="K1532" s="5" t="str">
        <f si="182" t="shared"/>
        <v>Scoring243250apr</v>
      </c>
    </row>
    <row ht="15" r="1533" spans="1:11" x14ac:dyDescent="0.25">
      <c r="A1533" s="11" t="str">
        <f>0</f>
        <v>      "default_monthly_payment": 132.84,</v>
      </c>
      <c r="B1533" s="8"/>
      <c r="C1533" s="8" t="str">
        <f si="186" t="shared"/>
        <v>"monthly_payment": 191.89,</v>
      </c>
      <c r="D1533" s="8" t="str">
        <f si="189" t="shared"/>
        <v>"monthly_payment": 191.89,</v>
      </c>
      <c r="E1533" s="5" t="str">
        <f si="187" t="shared"/>
        <v>monthly_payment</v>
      </c>
      <c r="F1533" s="5" t="str">
        <f si="188" t="shared"/>
        <v>191.89</v>
      </c>
      <c r="H1533" s="5" t="str">
        <f si="183" t="shared"/>
        <v>Scoring</v>
      </c>
      <c r="I1533" s="5" t="str">
        <f si="184" t="shared"/>
        <v>24</v>
      </c>
      <c r="J1533" s="5" t="str">
        <f si="185" t="shared"/>
        <v>3250</v>
      </c>
      <c r="K1533" s="5" t="str">
        <f si="182" t="shared"/>
        <v>Scoring243250monthly_payment</v>
      </c>
    </row>
    <row ht="15" r="1534" spans="1:11" x14ac:dyDescent="0.25">
      <c r="A1534" s="11" t="str">
        <f>0</f>
        <v>      "pricing_grade": "Grade E",</v>
      </c>
      <c r="B1534" s="8"/>
      <c r="C1534" s="8" t="str">
        <f si="186" t="shared"/>
        <v>"term": 24,</v>
      </c>
      <c r="D1534" s="8" t="str">
        <f si="189" t="shared"/>
        <v>"term": 24,</v>
      </c>
      <c r="E1534" s="5" t="str">
        <f si="187" t="shared"/>
        <v>term</v>
      </c>
      <c r="F1534" s="5" t="str">
        <f si="188" t="shared"/>
        <v>24</v>
      </c>
      <c r="H1534" s="5" t="str">
        <f si="183" t="shared"/>
        <v>Scoring</v>
      </c>
      <c r="I1534" s="5" t="str">
        <f si="184" t="shared"/>
        <v>24</v>
      </c>
      <c r="J1534" s="5" t="str">
        <f si="185" t="shared"/>
        <v>3250</v>
      </c>
      <c r="K1534" s="5" t="str">
        <f si="182" t="shared"/>
        <v>Scoring243250term</v>
      </c>
    </row>
    <row ht="15" r="1535" spans="1:11" x14ac:dyDescent="0.25">
      <c r="A1535" s="11" t="str">
        <f>0</f>
        <v>      "marginal_offer": 2500,</v>
      </c>
      <c r="B1535" s="8"/>
      <c r="C1535" s="8" t="str">
        <f si="186" t="shared"/>
        <v>"maximum_post_loan_detni": 0.5,</v>
      </c>
      <c r="D1535" s="8" t="str">
        <f si="189" t="shared"/>
        <v>"maximum_post_loan_detni": 0.5,</v>
      </c>
      <c r="E1535" s="5" t="str">
        <f si="187" t="shared"/>
        <v>maximum_post_loan_detni</v>
      </c>
      <c r="F1535" s="5" t="str">
        <f si="188" t="shared"/>
        <v>0.5</v>
      </c>
      <c r="H1535" s="5" t="str">
        <f si="183" t="shared"/>
        <v>Scoring</v>
      </c>
      <c r="I1535" s="5" t="str">
        <f si="184" t="shared"/>
        <v>24</v>
      </c>
      <c r="J1535" s="5" t="str">
        <f si="185" t="shared"/>
        <v>3250</v>
      </c>
      <c r="K1535" s="5" t="str">
        <f si="182" t="shared"/>
        <v>Scoring243250maximum_post_loan_detni</v>
      </c>
    </row>
    <row ht="15" r="1536" spans="1:11" x14ac:dyDescent="0.25">
      <c r="A1536" s="11" t="str">
        <f>0</f>
        <v>      "payment_to_income": 0.08345968586387432,</v>
      </c>
      <c r="B1536" s="8"/>
      <c r="C1536" s="8" t="str">
        <f si="186" t="shared"/>
        <v>"post_loan_debt_to_income": 0.18688349999999998,</v>
      </c>
      <c r="D1536" s="8" t="str">
        <f si="189" t="shared"/>
        <v>"post_loan_debt_to_income": 0.18688349999999998,</v>
      </c>
      <c r="E1536" s="5" t="str">
        <f si="187" t="shared"/>
        <v>post_loan_debt_to_income</v>
      </c>
      <c r="F1536" s="5" t="str">
        <f si="188" t="shared"/>
        <v>0.18688349999999998</v>
      </c>
      <c r="H1536" s="5" t="str">
        <f si="183" t="shared"/>
        <v>Scoring</v>
      </c>
      <c r="I1536" s="5" t="str">
        <f si="184" t="shared"/>
        <v>24</v>
      </c>
      <c r="J1536" s="5" t="str">
        <f si="185" t="shared"/>
        <v>3250</v>
      </c>
      <c r="K1536" s="5" t="str">
        <f si="182" t="shared"/>
        <v>Scoring243250post_loan_debt_to_income</v>
      </c>
    </row>
    <row ht="15" r="1537" spans="1:11" x14ac:dyDescent="0.25">
      <c r="A1537" s="11" t="str">
        <f>0</f>
        <v>      "applicant": "5efa0973f3df2b0491a21f02",</v>
      </c>
      <c r="B1537" s="8"/>
      <c r="C1537" s="8" t="str">
        <f si="186" t="shared"/>
        <v>"post_loan_debt_and_expenses_to_net_income": 0.42917799999999995,</v>
      </c>
      <c r="D1537" s="8" t="str">
        <f si="189" t="shared"/>
        <v>"post_loan_debt_and_expenses_to_net_income": 0.42917799999999995,</v>
      </c>
      <c r="E1537" s="5" t="str">
        <f si="187" t="shared"/>
        <v>post_loan_debt_and_expenses_to_net_income</v>
      </c>
      <c r="F1537" s="5" t="str">
        <f si="188" t="shared"/>
        <v>0.42917799999999995</v>
      </c>
      <c r="H1537" s="5" t="str">
        <f si="183" t="shared"/>
        <v>Scoring</v>
      </c>
      <c r="I1537" s="5" t="str">
        <f si="184" t="shared"/>
        <v>24</v>
      </c>
      <c r="J1537" s="5" t="str">
        <f si="185" t="shared"/>
        <v>3250</v>
      </c>
      <c r="K1537" s="5" t="str">
        <f si="182" t="shared"/>
        <v>Scoring243250post_loan_debt_and_expenses_to_net_income</v>
      </c>
    </row>
    <row ht="15" r="1538" spans="1:11" x14ac:dyDescent="0.25">
      <c r="A1538" s="11" t="str">
        <f>0</f>
        <v>      "product": "58f52e74924ecefde2ce3292"</v>
      </c>
      <c r="B1538" s="8"/>
      <c r="C1538" s="8" t="str">
        <f si="186" t="shared"/>
        <v>"post_loan_debt_to_net_income": 0.24917799999999998,</v>
      </c>
      <c r="D1538" s="8" t="str">
        <f si="189" t="shared"/>
        <v>"post_loan_debt_to_net_income": 0.24917799999999998,</v>
      </c>
      <c r="E1538" s="5" t="str">
        <f si="187" t="shared"/>
        <v>post_loan_debt_to_net_income</v>
      </c>
      <c r="F1538" s="5" t="str">
        <f si="188" t="shared"/>
        <v>0.24917799999999998</v>
      </c>
      <c r="H1538" s="5" t="str">
        <f si="183" t="shared"/>
        <v>Scoring</v>
      </c>
      <c r="I1538" s="5" t="str">
        <f si="184" t="shared"/>
        <v>24</v>
      </c>
      <c r="J1538" s="5" t="str">
        <f si="185" t="shared"/>
        <v>3250</v>
      </c>
      <c r="K1538" s="5" t="str">
        <f si="182" t="shared"/>
        <v>Scoring243250post_loan_debt_to_net_income</v>
      </c>
    </row>
    <row ht="15" r="1539" spans="1:11" x14ac:dyDescent="0.25">
      <c r="A1539" s="11" t="str">
        <f>0</f>
        <v>    },</v>
      </c>
      <c r="B1539" s="8"/>
      <c r="C1539" s="8" t="str">
        <f si="186" t="shared"/>
        <v>"default_interest_rate": 0.3599,</v>
      </c>
      <c r="D1539" s="8" t="str">
        <f si="189" t="shared"/>
        <v>"default_interest_rate": 0.3599,</v>
      </c>
      <c r="E1539" s="5" t="str">
        <f si="187" t="shared"/>
        <v>default_interest_rate</v>
      </c>
      <c r="F1539" s="5" t="str">
        <f si="188" t="shared"/>
        <v>0.3599</v>
      </c>
      <c r="H1539" s="5" t="str">
        <f si="183" t="shared"/>
        <v>Scoring</v>
      </c>
      <c r="I1539" s="5" t="str">
        <f si="184" t="shared"/>
        <v>24</v>
      </c>
      <c r="J1539" s="5" t="str">
        <f si="185" t="shared"/>
        <v>3250</v>
      </c>
      <c r="K1539" s="5" t="str">
        <f si="182" t="shared"/>
        <v>Scoring243250default_interest_rate</v>
      </c>
    </row>
    <row ht="15" r="1540" spans="1:11" x14ac:dyDescent="0.25">
      <c r="A1540" s="11" t="str">
        <f>0</f>
        <v>    {</v>
      </c>
      <c r="B1540" s="8"/>
      <c r="C1540" s="8" t="str">
        <f si="186" t="shared"/>
        <v>"default_apr": 0.3599,</v>
      </c>
      <c r="D1540" s="8" t="str">
        <f si="189" t="shared"/>
        <v>"default_apr": 0.3599,</v>
      </c>
      <c r="E1540" s="5" t="str">
        <f si="187" t="shared"/>
        <v>default_apr</v>
      </c>
      <c r="F1540" s="5" t="str">
        <f si="188" t="shared"/>
        <v>0.3599</v>
      </c>
      <c r="H1540" s="5" t="str">
        <f si="183" t="shared"/>
        <v>Scoring</v>
      </c>
      <c r="I1540" s="5" t="str">
        <f si="184" t="shared"/>
        <v>24</v>
      </c>
      <c r="J1540" s="5" t="str">
        <f si="185" t="shared"/>
        <v>3250</v>
      </c>
      <c r="K1540" s="5" t="str">
        <f si="182" t="shared"/>
        <v>Scoring243250default_apr</v>
      </c>
    </row>
    <row ht="15" r="1541" spans="1:11" x14ac:dyDescent="0.25">
      <c r="A1541" s="11" t="str">
        <f>0</f>
        <v>      "model_code": "individual-credit-engine-mariner-24-month",</v>
      </c>
      <c r="B1541" s="8"/>
      <c r="C1541" s="8" t="str">
        <f si="186" t="shared"/>
        <v>"default_monthly_payment": 191.89,</v>
      </c>
      <c r="D1541" s="8" t="str">
        <f si="189" t="shared"/>
        <v>"default_monthly_payment": 191.89,</v>
      </c>
      <c r="E1541" s="5" t="str">
        <f si="187" t="shared"/>
        <v>default_monthly_payment</v>
      </c>
      <c r="F1541" s="5" t="str">
        <f si="188" t="shared"/>
        <v>191.89</v>
      </c>
      <c r="H1541" s="5" t="str">
        <f si="183" t="shared"/>
        <v>Scoring</v>
      </c>
      <c r="I1541" s="5" t="str">
        <f si="184" t="shared"/>
        <v>24</v>
      </c>
      <c r="J1541" s="5" t="str">
        <f si="185" t="shared"/>
        <v>3250</v>
      </c>
      <c r="K1541" s="5" t="str">
        <f si="182" t="shared"/>
        <v>Scoring243250default_monthly_payment</v>
      </c>
    </row>
    <row ht="15" r="1542" spans="1:11" x14ac:dyDescent="0.25">
      <c r="A1542" s="11" t="str">
        <f>0</f>
        <v>      "amount_available": false,</v>
      </c>
      <c r="B1542" s="8"/>
      <c r="C1542" s="8" t="str">
        <f si="186" t="shared"/>
        <v>"marginal_offer": 0,</v>
      </c>
      <c r="D1542" s="8" t="str">
        <f si="189" t="shared"/>
        <v>"marginal_offer": 0,</v>
      </c>
      <c r="E1542" s="5" t="str">
        <f si="187" t="shared"/>
        <v>marginal_offer</v>
      </c>
      <c r="F1542" s="5" t="str">
        <f si="188" t="shared"/>
        <v>0</v>
      </c>
      <c r="H1542" s="5" t="str">
        <f si="183" t="shared"/>
        <v>Scoring</v>
      </c>
      <c r="I1542" s="5" t="str">
        <f si="184" t="shared"/>
        <v>24</v>
      </c>
      <c r="J1542" s="5" t="str">
        <f si="185" t="shared"/>
        <v>3250</v>
      </c>
      <c r="K1542" s="5" t="str">
        <f si="182" t="shared"/>
        <v>Scoring243250marginal_offer</v>
      </c>
    </row>
    <row ht="15" r="1543" spans="1:11" x14ac:dyDescent="0.25">
      <c r="A1543" s="11" t="str">
        <f>0</f>
        <v>      "cosigner_required": false,</v>
      </c>
      <c r="B1543" s="8"/>
      <c r="C1543" s="8" t="str">
        <f si="186" t="shared"/>
        <v>"applicant": "5d86a12d252a3503df29a75a",</v>
      </c>
      <c r="D1543" s="8" t="str">
        <f si="189" t="shared"/>
        <v>"applicant": "5d86a12d252a3503df29a75a",</v>
      </c>
      <c r="E1543" s="5" t="str">
        <f si="187" t="shared"/>
        <v>applicant</v>
      </c>
      <c r="F1543" s="5" t="str">
        <f si="188" t="shared"/>
        <v>5d86a12d252a3503df29a75a</v>
      </c>
      <c r="H1543" s="5" t="str">
        <f si="183" t="shared"/>
        <v>Scoring</v>
      </c>
      <c r="I1543" s="5" t="str">
        <f si="184" t="shared"/>
        <v/>
      </c>
      <c r="J1543" s="5" t="str">
        <f si="185" t="shared"/>
        <v/>
      </c>
      <c r="K1543" s="5" t="str">
        <f si="182" t="shared"/>
        <v>Scoringapplicant</v>
      </c>
    </row>
    <row ht="15" r="1544" spans="1:11" x14ac:dyDescent="0.25">
      <c r="A1544" s="11" t="str">
        <f>0</f>
        <v>      "apr_maximum": null,</v>
      </c>
      <c r="B1544" s="8"/>
      <c r="C1544" s="8" t="str">
        <f si="186" t="shared"/>
        <v>"product": "58f52e74924ecefde2ce3292"</v>
      </c>
      <c r="D1544" s="8" t="str">
        <f si="189" t="shared"/>
        <v>"product": "58f52e74924ecefde2ce3292"</v>
      </c>
      <c r="E1544" s="5" t="str">
        <f si="187" t="shared"/>
        <v>product</v>
      </c>
      <c r="F1544" s="5" t="str">
        <f si="188" t="shared"/>
        <v>58f52e74924ecefde2ce3292</v>
      </c>
      <c r="H1544" s="5" t="str">
        <f si="183" t="shared"/>
        <v>Scoring</v>
      </c>
      <c r="I1544" s="5" t="str">
        <f si="184" t="shared"/>
        <v/>
      </c>
      <c r="J1544" s="5" t="str">
        <f si="185" t="shared"/>
        <v/>
      </c>
      <c r="K1544" s="5" t="str">
        <f si="182" t="shared"/>
        <v>Scoringproduct</v>
      </c>
    </row>
    <row ht="15" r="1545" spans="1:11" x14ac:dyDescent="0.25">
      <c r="A1545" s="11" t="str">
        <f>0</f>
        <v>      "loan_amount_minimum": null,</v>
      </c>
      <c r="B1545" s="8"/>
      <c r="C1545" s="8" t="str">
        <f si="186" t="shared"/>
        <v/>
      </c>
      <c r="D1545" s="8" t="str">
        <f si="189" t="shared"/>
        <v/>
      </c>
      <c r="E1545" s="5" t="str">
        <f si="187" t="shared"/>
        <v/>
      </c>
      <c r="F1545" s="5" t="str">
        <f si="188" t="shared"/>
        <v/>
      </c>
      <c r="H1545" s="5" t="str">
        <f si="183" t="shared"/>
        <v>Scoring</v>
      </c>
      <c r="I1545" s="5" t="str">
        <f si="184" t="shared"/>
        <v/>
      </c>
      <c r="J1545" s="5" t="str">
        <f si="185" t="shared"/>
        <v/>
      </c>
      <c r="K1545" s="5" t="str">
        <f si="182" t="shared"/>
        <v>Scoring</v>
      </c>
    </row>
    <row ht="15" r="1546" spans="1:11" x14ac:dyDescent="0.25">
      <c r="A1546" s="11" t="str">
        <f>0</f>
        <v>      "credit_bureau_fico_score_loan_amount_cap": null,</v>
      </c>
      <c r="B1546" s="8"/>
      <c r="C1546" s="8" t="str">
        <f si="186" t="shared"/>
        <v/>
      </c>
      <c r="D1546" s="8" t="str">
        <f si="189" t="shared"/>
        <v/>
      </c>
      <c r="E1546" s="5" t="str">
        <f si="187" t="shared"/>
        <v/>
      </c>
      <c r="F1546" s="5" t="str">
        <f si="188" t="shared"/>
        <v/>
      </c>
      <c r="H1546" s="5" t="str">
        <f si="183" t="shared"/>
        <v>Scoring</v>
      </c>
      <c r="I1546" s="5" t="str">
        <f si="184" t="shared"/>
        <v/>
      </c>
      <c r="J1546" s="5" t="str">
        <f si="185" t="shared"/>
        <v/>
      </c>
      <c r="K1546" s="5" t="str">
        <f si="182" t="shared"/>
        <v>Scoring</v>
      </c>
    </row>
    <row ht="15" r="1547" spans="1:11" x14ac:dyDescent="0.25">
      <c r="A1547" s="11" t="str">
        <f>0</f>
        <v>      "full_score": 176,</v>
      </c>
      <c r="B1547" s="8"/>
      <c r="C1547" s="8" t="str">
        <f si="186" t="shared"/>
        <v>"model_code": "individual-credit-engine-mariner-24-month",</v>
      </c>
      <c r="D1547" s="8" t="str">
        <f si="189" t="shared"/>
        <v>"model_code": "individual-credit-engine-mariner-24-month",</v>
      </c>
      <c r="E1547" s="5" t="str">
        <f si="187" t="shared"/>
        <v>model_code</v>
      </c>
      <c r="F1547" s="5" t="str">
        <f si="188" t="shared"/>
        <v>individual-credit-engine-mariner-24-month</v>
      </c>
      <c r="H1547" s="5" t="str">
        <f si="183" t="shared"/>
        <v>Scoring</v>
      </c>
      <c r="I1547" s="5" t="str">
        <f si="184" t="shared"/>
        <v>24</v>
      </c>
      <c r="J1547" s="5" t="str">
        <f si="185" t="shared"/>
        <v>3500</v>
      </c>
      <c r="K1547" s="5" t="str">
        <f si="182" t="shared"/>
        <v>Scoring243500model_code</v>
      </c>
    </row>
    <row ht="15" r="1548" spans="1:11" x14ac:dyDescent="0.25">
      <c r="A1548" s="11" t="str">
        <f>0</f>
        <v>      "loan_amount": 2500,</v>
      </c>
      <c r="B1548" s="8"/>
      <c r="C1548" s="8" t="str">
        <f si="186" t="shared"/>
        <v>"amount_available": false,</v>
      </c>
      <c r="D1548" s="8" t="str">
        <f si="189" t="shared"/>
        <v>"amount_available": false,</v>
      </c>
      <c r="E1548" s="5" t="str">
        <f si="187" t="shared"/>
        <v>amount_available</v>
      </c>
      <c r="F1548" s="5" t="str">
        <f si="188" t="shared"/>
        <v>false</v>
      </c>
      <c r="H1548" s="5" t="str">
        <f si="183" t="shared"/>
        <v>Scoring</v>
      </c>
      <c r="I1548" s="5" t="str">
        <f si="184" t="shared"/>
        <v>24</v>
      </c>
      <c r="J1548" s="5" t="str">
        <f si="185" t="shared"/>
        <v>3500</v>
      </c>
      <c r="K1548" s="5" t="str">
        <f si="182" t="shared"/>
        <v>Scoring243500amount_available</v>
      </c>
    </row>
    <row ht="15" r="1549" spans="1:11" x14ac:dyDescent="0.25">
      <c r="A1549" s="11" t="str">
        <f>0</f>
        <v>      "annual_interest_rate": 0.3599,</v>
      </c>
      <c r="B1549" s="8"/>
      <c r="C1549" s="8" t="str">
        <f si="186" t="shared"/>
        <v>"cosigner_required": false,</v>
      </c>
      <c r="D1549" s="8" t="str">
        <f si="189" t="shared"/>
        <v>"cosigner_required": false,</v>
      </c>
      <c r="E1549" s="5" t="str">
        <f si="187" t="shared"/>
        <v>cosigner_required</v>
      </c>
      <c r="F1549" s="5" t="str">
        <f si="188" t="shared"/>
        <v>false</v>
      </c>
      <c r="H1549" s="5" t="str">
        <f si="183" t="shared"/>
        <v>Scoring</v>
      </c>
      <c r="I1549" s="5" t="str">
        <f si="184" t="shared"/>
        <v>24</v>
      </c>
      <c r="J1549" s="5" t="str">
        <f si="185" t="shared"/>
        <v>3500</v>
      </c>
      <c r="K1549" s="5" t="str">
        <f si="182" t="shared"/>
        <v>Scoring243500cosigner_required</v>
      </c>
    </row>
    <row ht="15" r="1550" spans="1:11" x14ac:dyDescent="0.25">
      <c r="A1550" s="11" t="str">
        <f>0</f>
        <v>      "origination_fee_rate": 0,</v>
      </c>
      <c r="B1550" s="8"/>
      <c r="C1550" s="8" t="str">
        <f si="186" t="shared"/>
        <v>"apr_maximum": null,</v>
      </c>
      <c r="D1550" s="8" t="str">
        <f si="189" t="shared"/>
        <v>"apr_maximum": null,</v>
      </c>
      <c r="E1550" s="5" t="str">
        <f si="187" t="shared"/>
        <v>apr_maximum</v>
      </c>
      <c r="F1550" s="5" t="str">
        <f si="188" t="shared"/>
        <v>null</v>
      </c>
      <c r="H1550" s="5" t="str">
        <f si="183" t="shared"/>
        <v>Scoring</v>
      </c>
      <c r="I1550" s="5" t="str">
        <f si="184" t="shared"/>
        <v>24</v>
      </c>
      <c r="J1550" s="5" t="str">
        <f si="185" t="shared"/>
        <v>3500</v>
      </c>
      <c r="K1550" s="5" t="str">
        <f si="182" t="shared"/>
        <v>Scoring243500apr_maximum</v>
      </c>
    </row>
    <row ht="15" r="1551" spans="1:11" x14ac:dyDescent="0.25">
      <c r="A1551" s="11" t="str">
        <f>0</f>
        <v>      "origination_fee_amount": 0,</v>
      </c>
      <c r="B1551" s="8"/>
      <c r="C1551" s="8" t="str">
        <f si="186" t="shared"/>
        <v>"loan_amount_minimum": null,</v>
      </c>
      <c r="D1551" s="8" t="str">
        <f si="189" t="shared"/>
        <v>"loan_amount_minimum": null,</v>
      </c>
      <c r="E1551" s="5" t="str">
        <f si="187" t="shared"/>
        <v>loan_amount_minimum</v>
      </c>
      <c r="F1551" s="5" t="str">
        <f si="188" t="shared"/>
        <v>null</v>
      </c>
      <c r="H1551" s="5" t="str">
        <f si="183" t="shared"/>
        <v>Scoring</v>
      </c>
      <c r="I1551" s="5" t="str">
        <f si="184" t="shared"/>
        <v>24</v>
      </c>
      <c r="J1551" s="5" t="str">
        <f si="185" t="shared"/>
        <v>3500</v>
      </c>
      <c r="K1551" s="5" t="str">
        <f si="182" t="shared"/>
        <v>Scoring243500loan_amount_minimum</v>
      </c>
    </row>
    <row ht="15" r="1552" spans="1:11" x14ac:dyDescent="0.25">
      <c r="A1552" s="11" t="str">
        <f>0</f>
        <v>      "apr": 0.3599,</v>
      </c>
      <c r="B1552" s="8"/>
      <c r="C1552" s="8" t="str">
        <f si="186" t="shared"/>
        <v>"credit_bureau_fico_score_loan_amount_cap": null,</v>
      </c>
      <c r="D1552" s="8" t="str">
        <f si="189" t="shared"/>
        <v>"credit_bureau_fico_score_loan_amount_cap": null,</v>
      </c>
      <c r="E1552" s="5" t="str">
        <f si="187" t="shared"/>
        <v>credit_bureau_fico_score_loan_amount_cap</v>
      </c>
      <c r="F1552" s="5" t="str">
        <f si="188" t="shared"/>
        <v>null</v>
      </c>
      <c r="H1552" s="5" t="str">
        <f si="183" t="shared"/>
        <v>Scoring</v>
      </c>
      <c r="I1552" s="5" t="str">
        <f si="184" t="shared"/>
        <v>24</v>
      </c>
      <c r="J1552" s="5" t="str">
        <f si="185" t="shared"/>
        <v>3500</v>
      </c>
      <c r="K1552" s="5" t="str">
        <f si="182" t="shared"/>
        <v>Scoring243500credit_bureau_fico_score_loan_amount_cap</v>
      </c>
    </row>
    <row ht="15" r="1553" spans="1:11" x14ac:dyDescent="0.25">
      <c r="A1553" s="11" t="str">
        <f>0</f>
        <v>      "monthly_payment": 147.61,</v>
      </c>
      <c r="B1553" s="8"/>
      <c r="C1553" s="8" t="str">
        <f si="186" t="shared"/>
        <v>"full_score": 128,</v>
      </c>
      <c r="D1553" s="8" t="str">
        <f si="189" t="shared"/>
        <v>"full_score": 128,</v>
      </c>
      <c r="E1553" s="5" t="str">
        <f si="187" t="shared"/>
        <v>full_score</v>
      </c>
      <c r="F1553" s="5" t="str">
        <f si="188" t="shared"/>
        <v>128</v>
      </c>
      <c r="H1553" s="5" t="str">
        <f si="183" t="shared"/>
        <v>Scoring</v>
      </c>
      <c r="I1553" s="5" t="str">
        <f si="184" t="shared"/>
        <v>24</v>
      </c>
      <c r="J1553" s="5" t="str">
        <f si="185" t="shared"/>
        <v>3500</v>
      </c>
      <c r="K1553" s="5" t="str">
        <f si="182" t="shared"/>
        <v>Scoring243500full_score</v>
      </c>
    </row>
    <row ht="15" r="1554" spans="1:11" x14ac:dyDescent="0.25">
      <c r="A1554" s="11" t="str">
        <f>0</f>
        <v>      "term": 24,</v>
      </c>
      <c r="B1554" s="8"/>
      <c r="C1554" s="8" t="str">
        <f si="186" t="shared"/>
        <v>"loan_amount": 3500,</v>
      </c>
      <c r="D1554" s="8" t="str">
        <f si="189" t="shared"/>
        <v>"loan_amount": 3500,</v>
      </c>
      <c r="E1554" s="5" t="str">
        <f si="187" t="shared"/>
        <v>loan_amount</v>
      </c>
      <c r="F1554" s="5" t="str">
        <f si="188" t="shared"/>
        <v>3500</v>
      </c>
      <c r="H1554" s="5" t="str">
        <f si="183" t="shared"/>
        <v>Scoring</v>
      </c>
      <c r="I1554" s="5" t="str">
        <f si="184" t="shared"/>
        <v>24</v>
      </c>
      <c r="J1554" s="5" t="str">
        <f si="185" t="shared"/>
        <v>3500</v>
      </c>
      <c r="K1554" s="5" t="str">
        <f si="182" t="shared"/>
        <v>Scoring243500loan_amount</v>
      </c>
    </row>
    <row ht="15" r="1555" spans="1:11" x14ac:dyDescent="0.25">
      <c r="A1555" s="11" t="str">
        <f>0</f>
        <v>      "maximum_post_loan_detni": 0.5,</v>
      </c>
      <c r="B1555" s="8"/>
      <c r="C1555" s="8" t="str">
        <f si="186" t="shared"/>
        <v>"annual_interest_rate": 0.3599,</v>
      </c>
      <c r="D1555" s="8" t="str">
        <f si="189" t="shared"/>
        <v>"annual_interest_rate": 0.3599,</v>
      </c>
      <c r="E1555" s="5" t="str">
        <f si="187" t="shared"/>
        <v>annual_interest_rate</v>
      </c>
      <c r="F1555" s="5" t="str">
        <f si="188" t="shared"/>
        <v>0.3599</v>
      </c>
      <c r="H1555" s="5" t="str">
        <f si="183" t="shared"/>
        <v>Scoring</v>
      </c>
      <c r="I1555" s="5" t="str">
        <f si="184" t="shared"/>
        <v>24</v>
      </c>
      <c r="J1555" s="5" t="str">
        <f si="185" t="shared"/>
        <v>3500</v>
      </c>
      <c r="K1555" s="5" t="str">
        <f si="182" t="shared"/>
        <v>Scoring243500annual_interest_rate</v>
      </c>
    </row>
    <row ht="15" r="1556" spans="1:11" x14ac:dyDescent="0.25">
      <c r="A1556" s="11" t="str">
        <f>0</f>
        <v>      "post_loan_debt_to_income": 0.3354264,</v>
      </c>
      <c r="B1556" s="8"/>
      <c r="C1556" s="8" t="str">
        <f si="186" t="shared"/>
        <v>"origination_fee_rate": 0,</v>
      </c>
      <c r="D1556" s="8" t="str">
        <f si="189" t="shared"/>
        <v>"origination_fee_rate": 0,</v>
      </c>
      <c r="E1556" s="5" t="str">
        <f si="187" t="shared"/>
        <v>origination_fee_rate</v>
      </c>
      <c r="F1556" s="5" t="str">
        <f si="188" t="shared"/>
        <v>0</v>
      </c>
      <c r="H1556" s="5" t="str">
        <f si="183" t="shared"/>
        <v>Scoring</v>
      </c>
      <c r="I1556" s="5" t="str">
        <f si="184" t="shared"/>
        <v>24</v>
      </c>
      <c r="J1556" s="5" t="str">
        <f si="185" t="shared"/>
        <v>3500</v>
      </c>
      <c r="K1556" s="5" t="str">
        <f si="182" t="shared"/>
        <v>Scoring243500origination_fee_rate</v>
      </c>
    </row>
    <row ht="15" r="1557" spans="1:11" x14ac:dyDescent="0.25">
      <c r="A1557" s="11" t="str">
        <f>0</f>
        <v>      "post_loan_debt_and_expenses_to_net_income": 0.5922663529411765,</v>
      </c>
      <c r="B1557" s="8"/>
      <c r="C1557" s="8" t="str">
        <f si="186" t="shared"/>
        <v>"origination_fee_amount": 0,</v>
      </c>
      <c r="D1557" s="8" t="str">
        <f si="189" t="shared"/>
        <v>"origination_fee_amount": 0,</v>
      </c>
      <c r="E1557" s="5" t="str">
        <f si="187" t="shared"/>
        <v>origination_fee_amount</v>
      </c>
      <c r="F1557" s="5" t="str">
        <f si="188" t="shared"/>
        <v>0</v>
      </c>
      <c r="H1557" s="5" t="str">
        <f si="183" t="shared"/>
        <v>Scoring</v>
      </c>
      <c r="I1557" s="5" t="str">
        <f si="184" t="shared"/>
        <v>24</v>
      </c>
      <c r="J1557" s="5" t="str">
        <f si="185" t="shared"/>
        <v>3500</v>
      </c>
      <c r="K1557" s="5" t="str">
        <f si="182" t="shared"/>
        <v>Scoring243500origination_fee_amount</v>
      </c>
    </row>
    <row ht="15" r="1558" spans="1:11" x14ac:dyDescent="0.25">
      <c r="A1558" s="11" t="str">
        <f>0</f>
        <v>      "post_loan_debt_to_net_income": 0.39461929411764707,</v>
      </c>
      <c r="B1558" s="8"/>
      <c r="C1558" s="8" t="str">
        <f si="186" t="shared"/>
        <v>"apr": 0.3599,</v>
      </c>
      <c r="D1558" s="8" t="str">
        <f si="189" t="shared"/>
        <v>"apr": 0.3599,</v>
      </c>
      <c r="E1558" s="5" t="str">
        <f si="187" t="shared"/>
        <v>apr</v>
      </c>
      <c r="F1558" s="5" t="str">
        <f si="188" t="shared"/>
        <v>0.3599</v>
      </c>
      <c r="H1558" s="5" t="str">
        <f si="183" t="shared"/>
        <v>Scoring</v>
      </c>
      <c r="I1558" s="5" t="str">
        <f si="184" t="shared"/>
        <v>24</v>
      </c>
      <c r="J1558" s="5" t="str">
        <f si="185" t="shared"/>
        <v>3500</v>
      </c>
      <c r="K1558" s="5" t="str">
        <f si="182" t="shared"/>
        <v>Scoring243500apr</v>
      </c>
    </row>
    <row ht="15" r="1559" spans="1:11" x14ac:dyDescent="0.25">
      <c r="A1559" s="11" t="str">
        <f>0</f>
        <v>      "default_interest_rate": 0.3599,</v>
      </c>
      <c r="B1559" s="8"/>
      <c r="C1559" s="8" t="str">
        <f si="186" t="shared"/>
        <v>"monthly_payment": 206.65,</v>
      </c>
      <c r="D1559" s="8" t="str">
        <f si="189" t="shared"/>
        <v>"monthly_payment": 206.65,</v>
      </c>
      <c r="E1559" s="5" t="str">
        <f si="187" t="shared"/>
        <v>monthly_payment</v>
      </c>
      <c r="F1559" s="5" t="str">
        <f si="188" t="shared"/>
        <v>206.65</v>
      </c>
      <c r="H1559" s="5" t="str">
        <f si="183" t="shared"/>
        <v>Scoring</v>
      </c>
      <c r="I1559" s="5" t="str">
        <f si="184" t="shared"/>
        <v>24</v>
      </c>
      <c r="J1559" s="5" t="str">
        <f si="185" t="shared"/>
        <v>3500</v>
      </c>
      <c r="K1559" s="5" t="str">
        <f si="182" t="shared"/>
        <v>Scoring243500monthly_payment</v>
      </c>
    </row>
    <row ht="15" r="1560" spans="1:11" x14ac:dyDescent="0.25">
      <c r="A1560" s="11" t="str">
        <f>0</f>
        <v>      "default_apr": 0.3599,</v>
      </c>
      <c r="B1560" s="8"/>
      <c r="C1560" s="8" t="str">
        <f si="186" t="shared"/>
        <v>"term": 24,</v>
      </c>
      <c r="D1560" s="8" t="str">
        <f si="189" t="shared"/>
        <v>"term": 24,</v>
      </c>
      <c r="E1560" s="5" t="str">
        <f si="187" t="shared"/>
        <v>term</v>
      </c>
      <c r="F1560" s="5" t="str">
        <f si="188" t="shared"/>
        <v>24</v>
      </c>
      <c r="H1560" s="5" t="str">
        <f si="183" t="shared"/>
        <v>Scoring</v>
      </c>
      <c r="I1560" s="5" t="str">
        <f si="184" t="shared"/>
        <v>24</v>
      </c>
      <c r="J1560" s="5" t="str">
        <f si="185" t="shared"/>
        <v>3500</v>
      </c>
      <c r="K1560" s="5" t="str">
        <f si="182" t="shared"/>
        <v>Scoring243500term</v>
      </c>
    </row>
    <row ht="15" r="1561" spans="1:11" x14ac:dyDescent="0.25">
      <c r="A1561" s="11" t="str">
        <f>0</f>
        <v>      "default_monthly_payment": 147.61,</v>
      </c>
      <c r="B1561" s="8"/>
      <c r="C1561" s="8" t="str">
        <f si="186" t="shared"/>
        <v>"maximum_post_loan_detni": 0.5,</v>
      </c>
      <c r="D1561" s="8" t="str">
        <f si="189" t="shared"/>
        <v>"maximum_post_loan_detni": 0.5,</v>
      </c>
      <c r="E1561" s="5" t="str">
        <f si="187" t="shared"/>
        <v>maximum_post_loan_detni</v>
      </c>
      <c r="F1561" s="5" t="str">
        <f si="188" t="shared"/>
        <v>0.5</v>
      </c>
      <c r="H1561" s="5" t="str">
        <f si="183" t="shared"/>
        <v>Scoring</v>
      </c>
      <c r="I1561" s="5" t="str">
        <f si="184" t="shared"/>
        <v>24</v>
      </c>
      <c r="J1561" s="5" t="str">
        <f si="185" t="shared"/>
        <v>3500</v>
      </c>
      <c r="K1561" s="5" t="str">
        <f si="182" t="shared"/>
        <v>Scoring243500maximum_post_loan_detni</v>
      </c>
    </row>
    <row ht="15" r="1562" spans="1:11" x14ac:dyDescent="0.25">
      <c r="A1562" s="11" t="str">
        <f>0</f>
        <v>      "pricing_grade": "Grade E",</v>
      </c>
      <c r="B1562" s="8"/>
      <c r="C1562" s="8" t="str">
        <f si="186" t="shared"/>
        <v>"post_loan_debt_to_income": 0.1890975,</v>
      </c>
      <c r="D1562" s="8" t="str">
        <f si="189" t="shared"/>
        <v>"post_loan_debt_to_income": 0.1890975,</v>
      </c>
      <c r="E1562" s="5" t="str">
        <f si="187" t="shared"/>
        <v>post_loan_debt_to_income</v>
      </c>
      <c r="F1562" s="5" t="str">
        <f si="188" t="shared"/>
        <v>0.1890975</v>
      </c>
      <c r="H1562" s="5" t="str">
        <f si="183" t="shared"/>
        <v>Scoring</v>
      </c>
      <c r="I1562" s="5" t="str">
        <f si="184" t="shared"/>
        <v>24</v>
      </c>
      <c r="J1562" s="5" t="str">
        <f si="185" t="shared"/>
        <v>3500</v>
      </c>
      <c r="K1562" s="5" t="str">
        <f si="182" t="shared"/>
        <v>Scoring243500post_loan_debt_to_income</v>
      </c>
    </row>
    <row ht="15" r="1563" spans="1:11" x14ac:dyDescent="0.25">
      <c r="A1563" s="11" t="str">
        <f>0</f>
        <v>      "marginal_offer": 2500,</v>
      </c>
      <c r="B1563" s="8"/>
      <c r="C1563" s="8" t="str">
        <f si="186" t="shared"/>
        <v>"post_loan_debt_and_expenses_to_net_income": 0.43213,</v>
      </c>
      <c r="D1563" s="8" t="str">
        <f si="189" t="shared"/>
        <v>"post_loan_debt_and_expenses_to_net_income": 0.43213,</v>
      </c>
      <c r="E1563" s="5" t="str">
        <f si="187" t="shared"/>
        <v>post_loan_debt_and_expenses_to_net_income</v>
      </c>
      <c r="F1563" s="5" t="str">
        <f si="188" t="shared"/>
        <v>0.43213</v>
      </c>
      <c r="H1563" s="5" t="str">
        <f si="183" t="shared"/>
        <v>Scoring</v>
      </c>
      <c r="I1563" s="5" t="str">
        <f si="184" t="shared"/>
        <v>24</v>
      </c>
      <c r="J1563" s="5" t="str">
        <f si="185" t="shared"/>
        <v>3500</v>
      </c>
      <c r="K1563" s="5" t="str">
        <f si="182" t="shared"/>
        <v>Scoring243500post_loan_debt_and_expenses_to_net_income</v>
      </c>
    </row>
    <row ht="15" r="1564" spans="1:11" x14ac:dyDescent="0.25">
      <c r="A1564" s="11" t="str">
        <f>0</f>
        <v>      "payment_to_income": 0.0927392670157068,</v>
      </c>
      <c r="B1564" s="8"/>
      <c r="C1564" s="8" t="str">
        <f si="186" t="shared"/>
        <v>"post_loan_debt_to_net_income": 0.25213,</v>
      </c>
      <c r="D1564" s="8" t="str">
        <f si="189" t="shared"/>
        <v>"post_loan_debt_to_net_income": 0.25213,</v>
      </c>
      <c r="E1564" s="5" t="str">
        <f si="187" t="shared"/>
        <v>post_loan_debt_to_net_income</v>
      </c>
      <c r="F1564" s="5" t="str">
        <f si="188" t="shared"/>
        <v>0.25213</v>
      </c>
      <c r="H1564" s="5" t="str">
        <f si="183" t="shared"/>
        <v>Scoring</v>
      </c>
      <c r="I1564" s="5" t="str">
        <f si="184" t="shared"/>
        <v>24</v>
      </c>
      <c r="J1564" s="5" t="str">
        <f si="185" t="shared"/>
        <v>3500</v>
      </c>
      <c r="K1564" s="5" t="str">
        <f si="182" t="shared"/>
        <v>Scoring243500post_loan_debt_to_net_income</v>
      </c>
    </row>
    <row ht="15" r="1565" spans="1:11" x14ac:dyDescent="0.25">
      <c r="A1565" s="11" t="str">
        <f>0</f>
        <v>      "applicant": "5efa0973f3df2b0491a21f02",</v>
      </c>
      <c r="B1565" s="8"/>
      <c r="C1565" s="8" t="str">
        <f si="186" t="shared"/>
        <v>"default_interest_rate": 0.3599,</v>
      </c>
      <c r="D1565" s="8" t="str">
        <f si="189" t="shared"/>
        <v>"default_interest_rate": 0.3599,</v>
      </c>
      <c r="E1565" s="5" t="str">
        <f si="187" t="shared"/>
        <v>default_interest_rate</v>
      </c>
      <c r="F1565" s="5" t="str">
        <f si="188" t="shared"/>
        <v>0.3599</v>
      </c>
      <c r="H1565" s="5" t="str">
        <f si="183" t="shared"/>
        <v>Scoring</v>
      </c>
      <c r="I1565" s="5" t="str">
        <f si="184" t="shared"/>
        <v>24</v>
      </c>
      <c r="J1565" s="5" t="str">
        <f si="185" t="shared"/>
        <v>3500</v>
      </c>
      <c r="K1565" s="5" t="str">
        <f si="182" t="shared"/>
        <v>Scoring243500default_interest_rate</v>
      </c>
    </row>
    <row ht="15" r="1566" spans="1:11" x14ac:dyDescent="0.25">
      <c r="A1566" s="11" t="str">
        <f>0</f>
        <v>      "product": "58f52e74924ecefde2ce3292"</v>
      </c>
      <c r="B1566" s="8"/>
      <c r="C1566" s="8" t="str">
        <f si="186" t="shared"/>
        <v>"default_apr": 0.3599,</v>
      </c>
      <c r="D1566" s="8" t="str">
        <f si="189" t="shared"/>
        <v>"default_apr": 0.3599,</v>
      </c>
      <c r="E1566" s="5" t="str">
        <f si="187" t="shared"/>
        <v>default_apr</v>
      </c>
      <c r="F1566" s="5" t="str">
        <f si="188" t="shared"/>
        <v>0.3599</v>
      </c>
      <c r="H1566" s="5" t="str">
        <f si="183" t="shared"/>
        <v>Scoring</v>
      </c>
      <c r="I1566" s="5" t="str">
        <f si="184" t="shared"/>
        <v>24</v>
      </c>
      <c r="J1566" s="5" t="str">
        <f si="185" t="shared"/>
        <v>3500</v>
      </c>
      <c r="K1566" s="5" t="str">
        <f si="182" t="shared"/>
        <v>Scoring243500default_apr</v>
      </c>
    </row>
    <row ht="15" r="1567" spans="1:11" x14ac:dyDescent="0.25">
      <c r="A1567" s="11" t="str">
        <f>0</f>
        <v>    },</v>
      </c>
      <c r="B1567" s="8"/>
      <c r="C1567" s="8" t="str">
        <f si="186" t="shared"/>
        <v>"default_monthly_payment": 206.65,</v>
      </c>
      <c r="D1567" s="8" t="str">
        <f si="189" t="shared"/>
        <v>"default_monthly_payment": 206.65,</v>
      </c>
      <c r="E1567" s="5" t="str">
        <f si="187" t="shared"/>
        <v>default_monthly_payment</v>
      </c>
      <c r="F1567" s="5" t="str">
        <f si="188" t="shared"/>
        <v>206.65</v>
      </c>
      <c r="H1567" s="5" t="str">
        <f si="183" t="shared"/>
        <v>Scoring</v>
      </c>
      <c r="I1567" s="5" t="str">
        <f si="184" t="shared"/>
        <v>24</v>
      </c>
      <c r="J1567" s="5" t="str">
        <f si="185" t="shared"/>
        <v>3500</v>
      </c>
      <c r="K1567" s="5" t="str">
        <f si="182" t="shared"/>
        <v>Scoring243500default_monthly_payment</v>
      </c>
    </row>
    <row ht="15" r="1568" spans="1:11" x14ac:dyDescent="0.25">
      <c r="A1568" s="11" t="str">
        <f>0</f>
        <v>    {</v>
      </c>
      <c r="B1568" s="8"/>
      <c r="C1568" s="8" t="str">
        <f si="186" t="shared"/>
        <v>"marginal_offer": 0,</v>
      </c>
      <c r="D1568" s="8" t="str">
        <f si="189" t="shared"/>
        <v>"marginal_offer": 0,</v>
      </c>
      <c r="E1568" s="5" t="str">
        <f si="187" t="shared"/>
        <v>marginal_offer</v>
      </c>
      <c r="F1568" s="5" t="str">
        <f si="188" t="shared"/>
        <v>0</v>
      </c>
      <c r="H1568" s="5" t="str">
        <f si="183" t="shared"/>
        <v>Scoring</v>
      </c>
      <c r="I1568" s="5" t="str">
        <f si="184" t="shared"/>
        <v>24</v>
      </c>
      <c r="J1568" s="5" t="str">
        <f si="185" t="shared"/>
        <v>3500</v>
      </c>
      <c r="K1568" s="5" t="str">
        <f si="182" t="shared"/>
        <v>Scoring243500marginal_offer</v>
      </c>
    </row>
    <row ht="15" r="1569" spans="1:11" x14ac:dyDescent="0.25">
      <c r="A1569" s="11" t="str">
        <f>0</f>
        <v>      "model_code": "individual-credit-engine-mariner-24-month",</v>
      </c>
      <c r="B1569" s="8"/>
      <c r="C1569" s="8" t="str">
        <f si="186" t="shared"/>
        <v>"applicant": "5d86a12d252a3503df29a75a",</v>
      </c>
      <c r="D1569" s="8" t="str">
        <f si="189" t="shared"/>
        <v>"applicant": "5d86a12d252a3503df29a75a",</v>
      </c>
      <c r="E1569" s="5" t="str">
        <f si="187" t="shared"/>
        <v>applicant</v>
      </c>
      <c r="F1569" s="5" t="str">
        <f si="188" t="shared"/>
        <v>5d86a12d252a3503df29a75a</v>
      </c>
      <c r="H1569" s="5" t="str">
        <f si="183" t="shared"/>
        <v>Scoring</v>
      </c>
      <c r="I1569" s="5" t="str">
        <f si="184" t="shared"/>
        <v/>
      </c>
      <c r="J1569" s="5" t="str">
        <f si="185" t="shared"/>
        <v/>
      </c>
      <c r="K1569" s="5" t="str">
        <f si="182" t="shared"/>
        <v>Scoringapplicant</v>
      </c>
    </row>
    <row ht="15" r="1570" spans="1:11" x14ac:dyDescent="0.25">
      <c r="A1570" s="11" t="str">
        <f>0</f>
        <v>      "amount_available": false,</v>
      </c>
      <c r="B1570" s="8"/>
      <c r="C1570" s="8" t="str">
        <f si="186" t="shared"/>
        <v>"product": "58f52e74924ecefde2ce3292"</v>
      </c>
      <c r="D1570" s="8" t="str">
        <f si="189" t="shared"/>
        <v>"product": "58f52e74924ecefde2ce3292"</v>
      </c>
      <c r="E1570" s="5" t="str">
        <f si="187" t="shared"/>
        <v>product</v>
      </c>
      <c r="F1570" s="5" t="str">
        <f si="188" t="shared"/>
        <v>58f52e74924ecefde2ce3292</v>
      </c>
      <c r="H1570" s="5" t="str">
        <f si="183" t="shared"/>
        <v>Scoring</v>
      </c>
      <c r="I1570" s="5" t="str">
        <f si="184" t="shared"/>
        <v/>
      </c>
      <c r="J1570" s="5" t="str">
        <f si="185" t="shared"/>
        <v/>
      </c>
      <c r="K1570" s="5" t="str">
        <f si="182" t="shared"/>
        <v>Scoringproduct</v>
      </c>
    </row>
    <row ht="15" r="1571" spans="1:11" x14ac:dyDescent="0.25">
      <c r="A1571" s="11" t="str">
        <f>0</f>
        <v>      "cosigner_required": false,</v>
      </c>
      <c r="B1571" s="8"/>
      <c r="C1571" s="8" t="str">
        <f si="186" t="shared"/>
        <v/>
      </c>
      <c r="D1571" s="8" t="str">
        <f si="189" t="shared"/>
        <v/>
      </c>
      <c r="E1571" s="5" t="str">
        <f si="187" t="shared"/>
        <v/>
      </c>
      <c r="F1571" s="5" t="str">
        <f si="188" t="shared"/>
        <v/>
      </c>
      <c r="H1571" s="5" t="str">
        <f si="183" t="shared"/>
        <v>Scoring</v>
      </c>
      <c r="I1571" s="5" t="str">
        <f si="184" t="shared"/>
        <v/>
      </c>
      <c r="J1571" s="5" t="str">
        <f si="185" t="shared"/>
        <v/>
      </c>
      <c r="K1571" s="5" t="str">
        <f si="182" t="shared"/>
        <v>Scoring</v>
      </c>
    </row>
    <row ht="15" r="1572" spans="1:11" x14ac:dyDescent="0.25">
      <c r="A1572" s="11" t="str">
        <f>0</f>
        <v>      "apr_maximum": null,</v>
      </c>
      <c r="B1572" s="8"/>
      <c r="C1572" s="8" t="str">
        <f si="186" t="shared"/>
        <v/>
      </c>
      <c r="D1572" s="8" t="str">
        <f si="189" t="shared"/>
        <v/>
      </c>
      <c r="E1572" s="5" t="str">
        <f si="187" t="shared"/>
        <v/>
      </c>
      <c r="F1572" s="5" t="str">
        <f si="188" t="shared"/>
        <v/>
      </c>
      <c r="H1572" s="5" t="str">
        <f si="183" t="shared"/>
        <v>Scoring</v>
      </c>
      <c r="I1572" s="5" t="str">
        <f si="184" t="shared"/>
        <v/>
      </c>
      <c r="J1572" s="5" t="str">
        <f si="185" t="shared"/>
        <v/>
      </c>
      <c r="K1572" s="5" t="str">
        <f ref="K1572:K1635" si="190" t="shared">H1572&amp;I1572&amp;J1572&amp;E1572</f>
        <v>Scoring</v>
      </c>
    </row>
    <row ht="15" r="1573" spans="1:11" x14ac:dyDescent="0.25">
      <c r="A1573" s="11" t="str">
        <f>0</f>
        <v>      "loan_amount_minimum": null,</v>
      </c>
      <c r="B1573" s="8"/>
      <c r="C1573" s="8" t="str">
        <f si="186" t="shared"/>
        <v>"model_code": "individual-credit-engine-mariner-24-month",</v>
      </c>
      <c r="D1573" s="8" t="str">
        <f si="189" t="shared"/>
        <v>"model_code": "individual-credit-engine-mariner-24-month",</v>
      </c>
      <c r="E1573" s="5" t="str">
        <f si="187" t="shared"/>
        <v>model_code</v>
      </c>
      <c r="F1573" s="5" t="str">
        <f si="188" t="shared"/>
        <v>individual-credit-engine-mariner-24-month</v>
      </c>
      <c r="H1573" s="5" t="str">
        <f ref="H1573:H1636" si="191" t="shared">IF(E1573="score_table","Scoring",IF(E1573="offer_table","Offer",IF(E1573="parsed",TEXT(0,""),TEXT(H1572,""))))</f>
        <v>Scoring</v>
      </c>
      <c r="I1573" s="5" t="str">
        <f ref="I1573:I1636" si="192" t="shared">IFERROR(IF(H1573="Scoring",VLOOKUP("term",E1565:F1586,2,FALSE),IF(H1573="Offer",VLOOKUP("term",E1568:F1583,2,FALSE),TEXT(0,""))),TEXT(0,""))</f>
        <v>24</v>
      </c>
      <c r="J1573" s="5" t="str">
        <f ref="J1573:J1636" si="193" t="shared">IFERROR(IF(H1573="Scoring",VLOOKUP("loan_amount",E1559:F1580,2,FALSE),IF(H1573="Offer",VLOOKUP("loan_amount",E1562:F1577,2,FALSE),TEXT(0,""))),TEXT(0,""))</f>
        <v>3750</v>
      </c>
      <c r="K1573" s="5" t="str">
        <f si="190" t="shared"/>
        <v>Scoring243750model_code</v>
      </c>
    </row>
    <row ht="15" r="1574" spans="1:11" x14ac:dyDescent="0.25">
      <c r="A1574" s="11" t="str">
        <f>0</f>
        <v>      "credit_bureau_fico_score_loan_amount_cap": null,</v>
      </c>
      <c r="B1574" s="8"/>
      <c r="C1574" s="8" t="str">
        <f ref="C1574:C1637" si="194" t="shared">IFERROR(RIGHT(A1574,LEN(A1574)-FIND("""",A1574)+1),"")</f>
        <v>"amount_available": false,</v>
      </c>
      <c r="D1574" s="8" t="str">
        <f si="189" t="shared"/>
        <v>"amount_available": false,</v>
      </c>
      <c r="E1574" s="5" t="str">
        <f ref="E1574:E1637" si="195" t="shared">TRIM(IFERROR(SUBSTITUTE(LEFT(D1574,FIND(":",D1574)-1),"""",""),""))</f>
        <v>amount_available</v>
      </c>
      <c r="F1574" s="5" t="str">
        <f ref="F1574:F1637" si="196" t="shared">TRIM(IFERROR(SUBSTITUTE(SUBSTITUTE(RIGHT(D1574,LEN(D1574)-FIND(":",D1574)),"""",""),",",""),""))</f>
        <v>false</v>
      </c>
      <c r="H1574" s="5" t="str">
        <f si="191" t="shared"/>
        <v>Scoring</v>
      </c>
      <c r="I1574" s="5" t="str">
        <f si="192" t="shared"/>
        <v>24</v>
      </c>
      <c r="J1574" s="5" t="str">
        <f si="193" t="shared"/>
        <v>3750</v>
      </c>
      <c r="K1574" s="5" t="str">
        <f si="190" t="shared"/>
        <v>Scoring243750amount_available</v>
      </c>
    </row>
    <row ht="15" r="1575" spans="1:11" x14ac:dyDescent="0.25">
      <c r="A1575" s="11" t="str">
        <f>0</f>
        <v>      "full_score": 176,</v>
      </c>
      <c r="B1575" s="8"/>
      <c r="C1575" s="8" t="str">
        <f si="194" t="shared"/>
        <v>"cosigner_required": false,</v>
      </c>
      <c r="D1575" s="8" t="str">
        <f ref="D1575:D1638" si="197" t="shared">SUBSTITUTE(SUBSTITUTE(C1575,":"&amp;CHAR(160),":"),CHAR(160)," ")</f>
        <v>"cosigner_required": false,</v>
      </c>
      <c r="E1575" s="5" t="str">
        <f si="195" t="shared"/>
        <v>cosigner_required</v>
      </c>
      <c r="F1575" s="5" t="str">
        <f si="196" t="shared"/>
        <v>false</v>
      </c>
      <c r="H1575" s="5" t="str">
        <f si="191" t="shared"/>
        <v>Scoring</v>
      </c>
      <c r="I1575" s="5" t="str">
        <f si="192" t="shared"/>
        <v>24</v>
      </c>
      <c r="J1575" s="5" t="str">
        <f si="193" t="shared"/>
        <v>3750</v>
      </c>
      <c r="K1575" s="5" t="str">
        <f si="190" t="shared"/>
        <v>Scoring243750cosigner_required</v>
      </c>
    </row>
    <row ht="15" r="1576" spans="1:11" x14ac:dyDescent="0.25">
      <c r="A1576" s="11" t="str">
        <f>0</f>
        <v>      "loan_amount": 2750,</v>
      </c>
      <c r="B1576" s="8"/>
      <c r="C1576" s="8" t="str">
        <f si="194" t="shared"/>
        <v>"apr_maximum": null,</v>
      </c>
      <c r="D1576" s="8" t="str">
        <f si="197" t="shared"/>
        <v>"apr_maximum": null,</v>
      </c>
      <c r="E1576" s="5" t="str">
        <f si="195" t="shared"/>
        <v>apr_maximum</v>
      </c>
      <c r="F1576" s="5" t="str">
        <f si="196" t="shared"/>
        <v>null</v>
      </c>
      <c r="H1576" s="5" t="str">
        <f si="191" t="shared"/>
        <v>Scoring</v>
      </c>
      <c r="I1576" s="5" t="str">
        <f si="192" t="shared"/>
        <v>24</v>
      </c>
      <c r="J1576" s="5" t="str">
        <f si="193" t="shared"/>
        <v>3750</v>
      </c>
      <c r="K1576" s="5" t="str">
        <f si="190" t="shared"/>
        <v>Scoring243750apr_maximum</v>
      </c>
    </row>
    <row ht="15" r="1577" spans="1:11" x14ac:dyDescent="0.25">
      <c r="A1577" s="11" t="str">
        <f>0</f>
        <v>      "annual_interest_rate": 0.3599,</v>
      </c>
      <c r="B1577" s="8"/>
      <c r="C1577" s="8" t="str">
        <f si="194" t="shared"/>
        <v>"loan_amount_minimum": null,</v>
      </c>
      <c r="D1577" s="8" t="str">
        <f si="197" t="shared"/>
        <v>"loan_amount_minimum": null,</v>
      </c>
      <c r="E1577" s="5" t="str">
        <f si="195" t="shared"/>
        <v>loan_amount_minimum</v>
      </c>
      <c r="F1577" s="5" t="str">
        <f si="196" t="shared"/>
        <v>null</v>
      </c>
      <c r="H1577" s="5" t="str">
        <f si="191" t="shared"/>
        <v>Scoring</v>
      </c>
      <c r="I1577" s="5" t="str">
        <f si="192" t="shared"/>
        <v>24</v>
      </c>
      <c r="J1577" s="5" t="str">
        <f si="193" t="shared"/>
        <v>3750</v>
      </c>
      <c r="K1577" s="5" t="str">
        <f si="190" t="shared"/>
        <v>Scoring243750loan_amount_minimum</v>
      </c>
    </row>
    <row ht="15" r="1578" spans="1:11" x14ac:dyDescent="0.25">
      <c r="A1578" s="11" t="str">
        <f>0</f>
        <v>      "origination_fee_rate": 0,</v>
      </c>
      <c r="B1578" s="8"/>
      <c r="C1578" s="8" t="str">
        <f si="194" t="shared"/>
        <v>"credit_bureau_fico_score_loan_amount_cap": null,</v>
      </c>
      <c r="D1578" s="8" t="str">
        <f si="197" t="shared"/>
        <v>"credit_bureau_fico_score_loan_amount_cap": null,</v>
      </c>
      <c r="E1578" s="5" t="str">
        <f si="195" t="shared"/>
        <v>credit_bureau_fico_score_loan_amount_cap</v>
      </c>
      <c r="F1578" s="5" t="str">
        <f si="196" t="shared"/>
        <v>null</v>
      </c>
      <c r="H1578" s="5" t="str">
        <f si="191" t="shared"/>
        <v>Scoring</v>
      </c>
      <c r="I1578" s="5" t="str">
        <f si="192" t="shared"/>
        <v>24</v>
      </c>
      <c r="J1578" s="5" t="str">
        <f si="193" t="shared"/>
        <v>3750</v>
      </c>
      <c r="K1578" s="5" t="str">
        <f si="190" t="shared"/>
        <v>Scoring243750credit_bureau_fico_score_loan_amount_cap</v>
      </c>
    </row>
    <row ht="15" r="1579" spans="1:11" x14ac:dyDescent="0.25">
      <c r="A1579" s="11" t="str">
        <f>0</f>
        <v>      "origination_fee_amount": 0,</v>
      </c>
      <c r="B1579" s="8"/>
      <c r="C1579" s="8" t="str">
        <f si="194" t="shared"/>
        <v>"full_score": 128,</v>
      </c>
      <c r="D1579" s="8" t="str">
        <f si="197" t="shared"/>
        <v>"full_score": 128,</v>
      </c>
      <c r="E1579" s="5" t="str">
        <f si="195" t="shared"/>
        <v>full_score</v>
      </c>
      <c r="F1579" s="5" t="str">
        <f si="196" t="shared"/>
        <v>128</v>
      </c>
      <c r="H1579" s="5" t="str">
        <f si="191" t="shared"/>
        <v>Scoring</v>
      </c>
      <c r="I1579" s="5" t="str">
        <f si="192" t="shared"/>
        <v>24</v>
      </c>
      <c r="J1579" s="5" t="str">
        <f si="193" t="shared"/>
        <v>3750</v>
      </c>
      <c r="K1579" s="5" t="str">
        <f si="190" t="shared"/>
        <v>Scoring243750full_score</v>
      </c>
    </row>
    <row ht="15" r="1580" spans="1:11" x14ac:dyDescent="0.25">
      <c r="A1580" s="11" t="str">
        <f>0</f>
        <v>      "apr": 0.3599,</v>
      </c>
      <c r="B1580" s="8"/>
      <c r="C1580" s="8" t="str">
        <f si="194" t="shared"/>
        <v>"loan_amount": 3750,</v>
      </c>
      <c r="D1580" s="8" t="str">
        <f si="197" t="shared"/>
        <v>"loan_amount": 3750,</v>
      </c>
      <c r="E1580" s="5" t="str">
        <f si="195" t="shared"/>
        <v>loan_amount</v>
      </c>
      <c r="F1580" s="5" t="str">
        <f si="196" t="shared"/>
        <v>3750</v>
      </c>
      <c r="H1580" s="5" t="str">
        <f si="191" t="shared"/>
        <v>Scoring</v>
      </c>
      <c r="I1580" s="5" t="str">
        <f si="192" t="shared"/>
        <v>24</v>
      </c>
      <c r="J1580" s="5" t="str">
        <f si="193" t="shared"/>
        <v>3750</v>
      </c>
      <c r="K1580" s="5" t="str">
        <f si="190" t="shared"/>
        <v>Scoring243750loan_amount</v>
      </c>
    </row>
    <row ht="15" r="1581" spans="1:11" x14ac:dyDescent="0.25">
      <c r="A1581" s="11" t="str">
        <f>0</f>
        <v>      "monthly_payment": 162.37,</v>
      </c>
      <c r="B1581" s="8"/>
      <c r="C1581" s="8" t="str">
        <f si="194" t="shared"/>
        <v>"annual_interest_rate": 0.3599,</v>
      </c>
      <c r="D1581" s="8" t="str">
        <f si="197" t="shared"/>
        <v>"annual_interest_rate": 0.3599,</v>
      </c>
      <c r="E1581" s="5" t="str">
        <f si="195" t="shared"/>
        <v>annual_interest_rate</v>
      </c>
      <c r="F1581" s="5" t="str">
        <f si="196" t="shared"/>
        <v>0.3599</v>
      </c>
      <c r="H1581" s="5" t="str">
        <f si="191" t="shared"/>
        <v>Scoring</v>
      </c>
      <c r="I1581" s="5" t="str">
        <f si="192" t="shared"/>
        <v>24</v>
      </c>
      <c r="J1581" s="5" t="str">
        <f si="193" t="shared"/>
        <v>3750</v>
      </c>
      <c r="K1581" s="5" t="str">
        <f si="190" t="shared"/>
        <v>Scoring243750annual_interest_rate</v>
      </c>
    </row>
    <row ht="15" r="1582" spans="1:11" x14ac:dyDescent="0.25">
      <c r="A1582" s="11" t="str">
        <f>0</f>
        <v>      "term": 24,</v>
      </c>
      <c r="B1582" s="8"/>
      <c r="C1582" s="8" t="str">
        <f si="194" t="shared"/>
        <v>"origination_fee_rate": 0,</v>
      </c>
      <c r="D1582" s="8" t="str">
        <f si="197" t="shared"/>
        <v>"origination_fee_rate": 0,</v>
      </c>
      <c r="E1582" s="5" t="str">
        <f si="195" t="shared"/>
        <v>origination_fee_rate</v>
      </c>
      <c r="F1582" s="5" t="str">
        <f si="196" t="shared"/>
        <v>0</v>
      </c>
      <c r="H1582" s="5" t="str">
        <f si="191" t="shared"/>
        <v>Scoring</v>
      </c>
      <c r="I1582" s="5" t="str">
        <f si="192" t="shared"/>
        <v>24</v>
      </c>
      <c r="J1582" s="5" t="str">
        <f si="193" t="shared"/>
        <v>3750</v>
      </c>
      <c r="K1582" s="5" t="str">
        <f si="190" t="shared"/>
        <v>Scoring243750origination_fee_rate</v>
      </c>
    </row>
    <row ht="15" r="1583" spans="1:11" x14ac:dyDescent="0.25">
      <c r="A1583" s="11" t="str">
        <f>0</f>
        <v>      "maximum_post_loan_detni": 0.5,</v>
      </c>
      <c r="B1583" s="8"/>
      <c r="C1583" s="8" t="str">
        <f si="194" t="shared"/>
        <v>"origination_fee_amount": 0,</v>
      </c>
      <c r="D1583" s="8" t="str">
        <f si="197" t="shared"/>
        <v>"origination_fee_amount": 0,</v>
      </c>
      <c r="E1583" s="5" t="str">
        <f si="195" t="shared"/>
        <v>origination_fee_amount</v>
      </c>
      <c r="F1583" s="5" t="str">
        <f si="196" t="shared"/>
        <v>0</v>
      </c>
      <c r="H1583" s="5" t="str">
        <f si="191" t="shared"/>
        <v>Scoring</v>
      </c>
      <c r="I1583" s="5" t="str">
        <f si="192" t="shared"/>
        <v>24</v>
      </c>
      <c r="J1583" s="5" t="str">
        <f si="193" t="shared"/>
        <v>3750</v>
      </c>
      <c r="K1583" s="5" t="str">
        <f si="190" t="shared"/>
        <v>Scoring243750origination_fee_amount</v>
      </c>
    </row>
    <row ht="15" r="1584" spans="1:11" x14ac:dyDescent="0.25">
      <c r="A1584" s="11" t="str">
        <f>0</f>
        <v>      "post_loan_debt_to_income": 0.33896879999999996,</v>
      </c>
      <c r="B1584" s="8"/>
      <c r="C1584" s="8" t="str">
        <f si="194" t="shared"/>
        <v>"apr": 0.3599,</v>
      </c>
      <c r="D1584" s="8" t="str">
        <f si="197" t="shared"/>
        <v>"apr": 0.3599,</v>
      </c>
      <c r="E1584" s="5" t="str">
        <f si="195" t="shared"/>
        <v>apr</v>
      </c>
      <c r="F1584" s="5" t="str">
        <f si="196" t="shared"/>
        <v>0.3599</v>
      </c>
      <c r="H1584" s="5" t="str">
        <f si="191" t="shared"/>
        <v>Scoring</v>
      </c>
      <c r="I1584" s="5" t="str">
        <f si="192" t="shared"/>
        <v>24</v>
      </c>
      <c r="J1584" s="5" t="str">
        <f si="193" t="shared"/>
        <v>3750</v>
      </c>
      <c r="K1584" s="5" t="str">
        <f si="190" t="shared"/>
        <v>Scoring243750apr</v>
      </c>
    </row>
    <row ht="15" r="1585" spans="1:11" x14ac:dyDescent="0.25">
      <c r="A1585" s="11" t="str">
        <f>0</f>
        <v>      "post_loan_debt_and_expenses_to_net_income": 0.5964338823529411,</v>
      </c>
      <c r="B1585" s="8"/>
      <c r="C1585" s="8" t="str">
        <f si="194" t="shared"/>
        <v>"monthly_payment": 221.41,</v>
      </c>
      <c r="D1585" s="8" t="str">
        <f si="197" t="shared"/>
        <v>"monthly_payment": 221.41,</v>
      </c>
      <c r="E1585" s="5" t="str">
        <f si="195" t="shared"/>
        <v>monthly_payment</v>
      </c>
      <c r="F1585" s="5" t="str">
        <f si="196" t="shared"/>
        <v>221.41</v>
      </c>
      <c r="H1585" s="5" t="str">
        <f si="191" t="shared"/>
        <v>Scoring</v>
      </c>
      <c r="I1585" s="5" t="str">
        <f si="192" t="shared"/>
        <v>24</v>
      </c>
      <c r="J1585" s="5" t="str">
        <f si="193" t="shared"/>
        <v>3750</v>
      </c>
      <c r="K1585" s="5" t="str">
        <f si="190" t="shared"/>
        <v>Scoring243750monthly_payment</v>
      </c>
    </row>
    <row ht="15" r="1586" spans="1:11" x14ac:dyDescent="0.25">
      <c r="A1586" s="11" t="str">
        <f>0</f>
        <v>      "post_loan_debt_to_net_income": 0.3987868235294117,</v>
      </c>
      <c r="B1586" s="8"/>
      <c r="C1586" s="8" t="str">
        <f si="194" t="shared"/>
        <v>"term": 24,</v>
      </c>
      <c r="D1586" s="8" t="str">
        <f si="197" t="shared"/>
        <v>"term": 24,</v>
      </c>
      <c r="E1586" s="5" t="str">
        <f si="195" t="shared"/>
        <v>term</v>
      </c>
      <c r="F1586" s="5" t="str">
        <f si="196" t="shared"/>
        <v>24</v>
      </c>
      <c r="H1586" s="5" t="str">
        <f si="191" t="shared"/>
        <v>Scoring</v>
      </c>
      <c r="I1586" s="5" t="str">
        <f si="192" t="shared"/>
        <v>24</v>
      </c>
      <c r="J1586" s="5" t="str">
        <f si="193" t="shared"/>
        <v>3750</v>
      </c>
      <c r="K1586" s="5" t="str">
        <f si="190" t="shared"/>
        <v>Scoring243750term</v>
      </c>
    </row>
    <row ht="15" r="1587" spans="1:11" x14ac:dyDescent="0.25">
      <c r="A1587" s="11" t="str">
        <f>0</f>
        <v>      "default_interest_rate": 0.3599,</v>
      </c>
      <c r="B1587" s="8"/>
      <c r="C1587" s="8" t="str">
        <f si="194" t="shared"/>
        <v>"maximum_post_loan_detni": 0.5,</v>
      </c>
      <c r="D1587" s="8" t="str">
        <f si="197" t="shared"/>
        <v>"maximum_post_loan_detni": 0.5,</v>
      </c>
      <c r="E1587" s="5" t="str">
        <f si="195" t="shared"/>
        <v>maximum_post_loan_detni</v>
      </c>
      <c r="F1587" s="5" t="str">
        <f si="196" t="shared"/>
        <v>0.5</v>
      </c>
      <c r="H1587" s="5" t="str">
        <f si="191" t="shared"/>
        <v>Scoring</v>
      </c>
      <c r="I1587" s="5" t="str">
        <f si="192" t="shared"/>
        <v>24</v>
      </c>
      <c r="J1587" s="5" t="str">
        <f si="193" t="shared"/>
        <v>3750</v>
      </c>
      <c r="K1587" s="5" t="str">
        <f si="190" t="shared"/>
        <v>Scoring243750maximum_post_loan_detni</v>
      </c>
    </row>
    <row ht="15" r="1588" spans="1:11" x14ac:dyDescent="0.25">
      <c r="A1588" s="11" t="str">
        <f>0</f>
        <v>      "default_apr": 0.3599,</v>
      </c>
      <c r="B1588" s="8"/>
      <c r="C1588" s="8" t="str">
        <f si="194" t="shared"/>
        <v>"post_loan_debt_to_income": 0.1913115,</v>
      </c>
      <c r="D1588" s="8" t="str">
        <f si="197" t="shared"/>
        <v>"post_loan_debt_to_income": 0.1913115,</v>
      </c>
      <c r="E1588" s="5" t="str">
        <f si="195" t="shared"/>
        <v>post_loan_debt_to_income</v>
      </c>
      <c r="F1588" s="5" t="str">
        <f si="196" t="shared"/>
        <v>0.1913115</v>
      </c>
      <c r="H1588" s="5" t="str">
        <f si="191" t="shared"/>
        <v>Scoring</v>
      </c>
      <c r="I1588" s="5" t="str">
        <f si="192" t="shared"/>
        <v>24</v>
      </c>
      <c r="J1588" s="5" t="str">
        <f si="193" t="shared"/>
        <v>3750</v>
      </c>
      <c r="K1588" s="5" t="str">
        <f si="190" t="shared"/>
        <v>Scoring243750post_loan_debt_to_income</v>
      </c>
    </row>
    <row ht="15" r="1589" spans="1:11" x14ac:dyDescent="0.25">
      <c r="A1589" s="11" t="str">
        <f>0</f>
        <v>      "default_monthly_payment": 162.37,</v>
      </c>
      <c r="B1589" s="8"/>
      <c r="C1589" s="8" t="str">
        <f si="194" t="shared"/>
        <v>"post_loan_debt_and_expenses_to_net_income": 0.43508199999999997,</v>
      </c>
      <c r="D1589" s="8" t="str">
        <f si="197" t="shared"/>
        <v>"post_loan_debt_and_expenses_to_net_income": 0.43508199999999997,</v>
      </c>
      <c r="E1589" s="5" t="str">
        <f si="195" t="shared"/>
        <v>post_loan_debt_and_expenses_to_net_income</v>
      </c>
      <c r="F1589" s="5" t="str">
        <f si="196" t="shared"/>
        <v>0.43508199999999997</v>
      </c>
      <c r="H1589" s="5" t="str">
        <f si="191" t="shared"/>
        <v>Scoring</v>
      </c>
      <c r="I1589" s="5" t="str">
        <f si="192" t="shared"/>
        <v>24</v>
      </c>
      <c r="J1589" s="5" t="str">
        <f si="193" t="shared"/>
        <v>3750</v>
      </c>
      <c r="K1589" s="5" t="str">
        <f si="190" t="shared"/>
        <v>Scoring243750post_loan_debt_and_expenses_to_net_income</v>
      </c>
    </row>
    <row ht="15" r="1590" spans="1:11" x14ac:dyDescent="0.25">
      <c r="A1590" s="11" t="str">
        <f>0</f>
        <v>      "pricing_grade": "Grade E",</v>
      </c>
      <c r="B1590" s="8"/>
      <c r="C1590" s="8" t="str">
        <f si="194" t="shared"/>
        <v>"post_loan_debt_to_net_income": 0.25508200000000003,</v>
      </c>
      <c r="D1590" s="8" t="str">
        <f si="197" t="shared"/>
        <v>"post_loan_debt_to_net_income": 0.25508200000000003,</v>
      </c>
      <c r="E1590" s="5" t="str">
        <f si="195" t="shared"/>
        <v>post_loan_debt_to_net_income</v>
      </c>
      <c r="F1590" s="5" t="str">
        <f si="196" t="shared"/>
        <v>0.25508200000000003</v>
      </c>
      <c r="H1590" s="5" t="str">
        <f si="191" t="shared"/>
        <v>Scoring</v>
      </c>
      <c r="I1590" s="5" t="str">
        <f si="192" t="shared"/>
        <v>24</v>
      </c>
      <c r="J1590" s="5" t="str">
        <f si="193" t="shared"/>
        <v>3750</v>
      </c>
      <c r="K1590" s="5" t="str">
        <f si="190" t="shared"/>
        <v>Scoring243750post_loan_debt_to_net_income</v>
      </c>
    </row>
    <row ht="15" r="1591" spans="1:11" x14ac:dyDescent="0.25">
      <c r="A1591" s="11" t="str">
        <f>0</f>
        <v>      "marginal_offer": 2500,</v>
      </c>
      <c r="B1591" s="8"/>
      <c r="C1591" s="8" t="str">
        <f si="194" t="shared"/>
        <v>"default_interest_rate": 0.3599,</v>
      </c>
      <c r="D1591" s="8" t="str">
        <f si="197" t="shared"/>
        <v>"default_interest_rate": 0.3599,</v>
      </c>
      <c r="E1591" s="5" t="str">
        <f si="195" t="shared"/>
        <v>default_interest_rate</v>
      </c>
      <c r="F1591" s="5" t="str">
        <f si="196" t="shared"/>
        <v>0.3599</v>
      </c>
      <c r="H1591" s="5" t="str">
        <f si="191" t="shared"/>
        <v>Scoring</v>
      </c>
      <c r="I1591" s="5" t="str">
        <f si="192" t="shared"/>
        <v>24</v>
      </c>
      <c r="J1591" s="5" t="str">
        <f si="193" t="shared"/>
        <v>3750</v>
      </c>
      <c r="K1591" s="5" t="str">
        <f si="190" t="shared"/>
        <v>Scoring243750default_interest_rate</v>
      </c>
    </row>
    <row ht="15" r="1592" spans="1:11" x14ac:dyDescent="0.25">
      <c r="A1592" s="11" t="str">
        <f>0</f>
        <v>      "payment_to_income": 0.10201256544502617,</v>
      </c>
      <c r="B1592" s="8"/>
      <c r="C1592" s="8" t="str">
        <f si="194" t="shared"/>
        <v>"default_apr": 0.3599,</v>
      </c>
      <c r="D1592" s="8" t="str">
        <f si="197" t="shared"/>
        <v>"default_apr": 0.3599,</v>
      </c>
      <c r="E1592" s="5" t="str">
        <f si="195" t="shared"/>
        <v>default_apr</v>
      </c>
      <c r="F1592" s="5" t="str">
        <f si="196" t="shared"/>
        <v>0.3599</v>
      </c>
      <c r="H1592" s="5" t="str">
        <f si="191" t="shared"/>
        <v>Scoring</v>
      </c>
      <c r="I1592" s="5" t="str">
        <f si="192" t="shared"/>
        <v>24</v>
      </c>
      <c r="J1592" s="5" t="str">
        <f si="193" t="shared"/>
        <v>3750</v>
      </c>
      <c r="K1592" s="5" t="str">
        <f si="190" t="shared"/>
        <v>Scoring243750default_apr</v>
      </c>
    </row>
    <row ht="15" r="1593" spans="1:11" x14ac:dyDescent="0.25">
      <c r="A1593" s="11" t="str">
        <f>0</f>
        <v>      "applicant": "5efa0973f3df2b0491a21f02",</v>
      </c>
      <c r="B1593" s="8"/>
      <c r="C1593" s="8" t="str">
        <f si="194" t="shared"/>
        <v>"default_monthly_payment": 221.41,</v>
      </c>
      <c r="D1593" s="8" t="str">
        <f si="197" t="shared"/>
        <v>"default_monthly_payment": 221.41,</v>
      </c>
      <c r="E1593" s="5" t="str">
        <f si="195" t="shared"/>
        <v>default_monthly_payment</v>
      </c>
      <c r="F1593" s="5" t="str">
        <f si="196" t="shared"/>
        <v>221.41</v>
      </c>
      <c r="H1593" s="5" t="str">
        <f si="191" t="shared"/>
        <v>Scoring</v>
      </c>
      <c r="I1593" s="5" t="str">
        <f si="192" t="shared"/>
        <v>24</v>
      </c>
      <c r="J1593" s="5" t="str">
        <f si="193" t="shared"/>
        <v>3750</v>
      </c>
      <c r="K1593" s="5" t="str">
        <f si="190" t="shared"/>
        <v>Scoring243750default_monthly_payment</v>
      </c>
    </row>
    <row ht="15" r="1594" spans="1:11" x14ac:dyDescent="0.25">
      <c r="A1594" s="11" t="str">
        <f>0</f>
        <v>      "product": "58f52e74924ecefde2ce3292"</v>
      </c>
      <c r="B1594" s="8"/>
      <c r="C1594" s="8" t="str">
        <f si="194" t="shared"/>
        <v>"marginal_offer": 0,</v>
      </c>
      <c r="D1594" s="8" t="str">
        <f si="197" t="shared"/>
        <v>"marginal_offer": 0,</v>
      </c>
      <c r="E1594" s="5" t="str">
        <f si="195" t="shared"/>
        <v>marginal_offer</v>
      </c>
      <c r="F1594" s="5" t="str">
        <f si="196" t="shared"/>
        <v>0</v>
      </c>
      <c r="H1594" s="5" t="str">
        <f si="191" t="shared"/>
        <v>Scoring</v>
      </c>
      <c r="I1594" s="5" t="str">
        <f si="192" t="shared"/>
        <v>24</v>
      </c>
      <c r="J1594" s="5" t="str">
        <f si="193" t="shared"/>
        <v>3750</v>
      </c>
      <c r="K1594" s="5" t="str">
        <f si="190" t="shared"/>
        <v>Scoring243750marginal_offer</v>
      </c>
    </row>
    <row ht="15" r="1595" spans="1:11" x14ac:dyDescent="0.25">
      <c r="A1595" s="11" t="str">
        <f>0</f>
        <v>    },</v>
      </c>
      <c r="B1595" s="8"/>
      <c r="C1595" s="8" t="str">
        <f si="194" t="shared"/>
        <v>"applicant": "5d86a12d252a3503df29a75a",</v>
      </c>
      <c r="D1595" s="8" t="str">
        <f si="197" t="shared"/>
        <v>"applicant": "5d86a12d252a3503df29a75a",</v>
      </c>
      <c r="E1595" s="5" t="str">
        <f si="195" t="shared"/>
        <v>applicant</v>
      </c>
      <c r="F1595" s="5" t="str">
        <f si="196" t="shared"/>
        <v>5d86a12d252a3503df29a75a</v>
      </c>
      <c r="H1595" s="5" t="str">
        <f si="191" t="shared"/>
        <v>Scoring</v>
      </c>
      <c r="I1595" s="5" t="str">
        <f si="192" t="shared"/>
        <v/>
      </c>
      <c r="J1595" s="5" t="str">
        <f si="193" t="shared"/>
        <v/>
      </c>
      <c r="K1595" s="5" t="str">
        <f si="190" t="shared"/>
        <v>Scoringapplicant</v>
      </c>
    </row>
    <row ht="15" r="1596" spans="1:11" x14ac:dyDescent="0.25">
      <c r="A1596" s="11" t="str">
        <f>0</f>
        <v>    {</v>
      </c>
      <c r="B1596" s="8"/>
      <c r="C1596" s="8" t="str">
        <f si="194" t="shared"/>
        <v>"product": "58f52e74924ecefde2ce3292"</v>
      </c>
      <c r="D1596" s="8" t="str">
        <f si="197" t="shared"/>
        <v>"product": "58f52e74924ecefde2ce3292"</v>
      </c>
      <c r="E1596" s="5" t="str">
        <f si="195" t="shared"/>
        <v>product</v>
      </c>
      <c r="F1596" s="5" t="str">
        <f si="196" t="shared"/>
        <v>58f52e74924ecefde2ce3292</v>
      </c>
      <c r="H1596" s="5" t="str">
        <f si="191" t="shared"/>
        <v>Scoring</v>
      </c>
      <c r="I1596" s="5" t="str">
        <f si="192" t="shared"/>
        <v/>
      </c>
      <c r="J1596" s="5" t="str">
        <f si="193" t="shared"/>
        <v/>
      </c>
      <c r="K1596" s="5" t="str">
        <f si="190" t="shared"/>
        <v>Scoringproduct</v>
      </c>
    </row>
    <row ht="15" r="1597" spans="1:11" x14ac:dyDescent="0.25">
      <c r="A1597" s="11" t="str">
        <f>0</f>
        <v>      "model_code": "individual-credit-engine-mariner-24-month",</v>
      </c>
      <c r="B1597" s="8"/>
      <c r="C1597" s="8" t="str">
        <f si="194" t="shared"/>
        <v/>
      </c>
      <c r="D1597" s="8" t="str">
        <f si="197" t="shared"/>
        <v/>
      </c>
      <c r="E1597" s="5" t="str">
        <f si="195" t="shared"/>
        <v/>
      </c>
      <c r="F1597" s="5" t="str">
        <f si="196" t="shared"/>
        <v/>
      </c>
      <c r="H1597" s="5" t="str">
        <f si="191" t="shared"/>
        <v>Scoring</v>
      </c>
      <c r="I1597" s="5" t="str">
        <f si="192" t="shared"/>
        <v/>
      </c>
      <c r="J1597" s="5" t="str">
        <f si="193" t="shared"/>
        <v/>
      </c>
      <c r="K1597" s="5" t="str">
        <f si="190" t="shared"/>
        <v>Scoring</v>
      </c>
    </row>
    <row ht="15" r="1598" spans="1:11" x14ac:dyDescent="0.25">
      <c r="A1598" s="11" t="str">
        <f>0</f>
        <v>      "amount_available": false,</v>
      </c>
      <c r="B1598" s="8"/>
      <c r="C1598" s="8" t="str">
        <f si="194" t="shared"/>
        <v/>
      </c>
      <c r="D1598" s="8" t="str">
        <f si="197" t="shared"/>
        <v/>
      </c>
      <c r="E1598" s="5" t="str">
        <f si="195" t="shared"/>
        <v/>
      </c>
      <c r="F1598" s="5" t="str">
        <f si="196" t="shared"/>
        <v/>
      </c>
      <c r="H1598" s="5" t="str">
        <f si="191" t="shared"/>
        <v>Scoring</v>
      </c>
      <c r="I1598" s="5" t="str">
        <f si="192" t="shared"/>
        <v/>
      </c>
      <c r="J1598" s="5" t="str">
        <f si="193" t="shared"/>
        <v/>
      </c>
      <c r="K1598" s="5" t="str">
        <f si="190" t="shared"/>
        <v>Scoring</v>
      </c>
    </row>
    <row ht="15" r="1599" spans="1:11" x14ac:dyDescent="0.25">
      <c r="A1599" s="11" t="str">
        <f>0</f>
        <v>      "cosigner_required": false,</v>
      </c>
      <c r="B1599" s="8"/>
      <c r="C1599" s="8" t="str">
        <f si="194" t="shared"/>
        <v>"model_code": "individual-credit-engine-mariner-24-month",</v>
      </c>
      <c r="D1599" s="8" t="str">
        <f si="197" t="shared"/>
        <v>"model_code": "individual-credit-engine-mariner-24-month",</v>
      </c>
      <c r="E1599" s="5" t="str">
        <f si="195" t="shared"/>
        <v>model_code</v>
      </c>
      <c r="F1599" s="5" t="str">
        <f si="196" t="shared"/>
        <v>individual-credit-engine-mariner-24-month</v>
      </c>
      <c r="H1599" s="5" t="str">
        <f si="191" t="shared"/>
        <v>Scoring</v>
      </c>
      <c r="I1599" s="5" t="str">
        <f si="192" t="shared"/>
        <v>24</v>
      </c>
      <c r="J1599" s="5" t="str">
        <f si="193" t="shared"/>
        <v>4000</v>
      </c>
      <c r="K1599" s="5" t="str">
        <f si="190" t="shared"/>
        <v>Scoring244000model_code</v>
      </c>
    </row>
    <row ht="15" r="1600" spans="1:11" x14ac:dyDescent="0.25">
      <c r="A1600" s="11" t="str">
        <f>0</f>
        <v>      "apr_maximum": null,</v>
      </c>
      <c r="B1600" s="8"/>
      <c r="C1600" s="8" t="str">
        <f si="194" t="shared"/>
        <v>"amount_available": false,</v>
      </c>
      <c r="D1600" s="8" t="str">
        <f si="197" t="shared"/>
        <v>"amount_available": false,</v>
      </c>
      <c r="E1600" s="5" t="str">
        <f si="195" t="shared"/>
        <v>amount_available</v>
      </c>
      <c r="F1600" s="5" t="str">
        <f si="196" t="shared"/>
        <v>false</v>
      </c>
      <c r="H1600" s="5" t="str">
        <f si="191" t="shared"/>
        <v>Scoring</v>
      </c>
      <c r="I1600" s="5" t="str">
        <f si="192" t="shared"/>
        <v>24</v>
      </c>
      <c r="J1600" s="5" t="str">
        <f si="193" t="shared"/>
        <v>4000</v>
      </c>
      <c r="K1600" s="5" t="str">
        <f si="190" t="shared"/>
        <v>Scoring244000amount_available</v>
      </c>
    </row>
    <row ht="15" r="1601" spans="1:11" x14ac:dyDescent="0.25">
      <c r="A1601" s="11" t="str">
        <f>0</f>
        <v>      "loan_amount_minimum": null,</v>
      </c>
      <c r="B1601" s="8"/>
      <c r="C1601" s="8" t="str">
        <f si="194" t="shared"/>
        <v>"cosigner_required": false,</v>
      </c>
      <c r="D1601" s="8" t="str">
        <f si="197" t="shared"/>
        <v>"cosigner_required": false,</v>
      </c>
      <c r="E1601" s="5" t="str">
        <f si="195" t="shared"/>
        <v>cosigner_required</v>
      </c>
      <c r="F1601" s="5" t="str">
        <f si="196" t="shared"/>
        <v>false</v>
      </c>
      <c r="H1601" s="5" t="str">
        <f si="191" t="shared"/>
        <v>Scoring</v>
      </c>
      <c r="I1601" s="5" t="str">
        <f si="192" t="shared"/>
        <v>24</v>
      </c>
      <c r="J1601" s="5" t="str">
        <f si="193" t="shared"/>
        <v>4000</v>
      </c>
      <c r="K1601" s="5" t="str">
        <f si="190" t="shared"/>
        <v>Scoring244000cosigner_required</v>
      </c>
    </row>
    <row ht="15" r="1602" spans="1:11" x14ac:dyDescent="0.25">
      <c r="A1602" s="11" t="str">
        <f>0</f>
        <v>      "credit_bureau_fico_score_loan_amount_cap": null,</v>
      </c>
      <c r="B1602" s="8"/>
      <c r="C1602" s="8" t="str">
        <f si="194" t="shared"/>
        <v>"apr_maximum": null,</v>
      </c>
      <c r="D1602" s="8" t="str">
        <f si="197" t="shared"/>
        <v>"apr_maximum": null,</v>
      </c>
      <c r="E1602" s="5" t="str">
        <f si="195" t="shared"/>
        <v>apr_maximum</v>
      </c>
      <c r="F1602" s="5" t="str">
        <f si="196" t="shared"/>
        <v>null</v>
      </c>
      <c r="H1602" s="5" t="str">
        <f si="191" t="shared"/>
        <v>Scoring</v>
      </c>
      <c r="I1602" s="5" t="str">
        <f si="192" t="shared"/>
        <v>24</v>
      </c>
      <c r="J1602" s="5" t="str">
        <f si="193" t="shared"/>
        <v>4000</v>
      </c>
      <c r="K1602" s="5" t="str">
        <f si="190" t="shared"/>
        <v>Scoring244000apr_maximum</v>
      </c>
    </row>
    <row ht="15" r="1603" spans="1:11" x14ac:dyDescent="0.25">
      <c r="A1603" s="11" t="str">
        <f>0</f>
        <v>      "full_score": 176,</v>
      </c>
      <c r="B1603" s="8"/>
      <c r="C1603" s="8" t="str">
        <f si="194" t="shared"/>
        <v>"loan_amount_minimum": null,</v>
      </c>
      <c r="D1603" s="8" t="str">
        <f si="197" t="shared"/>
        <v>"loan_amount_minimum": null,</v>
      </c>
      <c r="E1603" s="5" t="str">
        <f si="195" t="shared"/>
        <v>loan_amount_minimum</v>
      </c>
      <c r="F1603" s="5" t="str">
        <f si="196" t="shared"/>
        <v>null</v>
      </c>
      <c r="H1603" s="5" t="str">
        <f si="191" t="shared"/>
        <v>Scoring</v>
      </c>
      <c r="I1603" s="5" t="str">
        <f si="192" t="shared"/>
        <v>24</v>
      </c>
      <c r="J1603" s="5" t="str">
        <f si="193" t="shared"/>
        <v>4000</v>
      </c>
      <c r="K1603" s="5" t="str">
        <f si="190" t="shared"/>
        <v>Scoring244000loan_amount_minimum</v>
      </c>
    </row>
    <row ht="15" r="1604" spans="1:11" x14ac:dyDescent="0.25">
      <c r="A1604" s="11" t="str">
        <f>0</f>
        <v>      "loan_amount": 3000,</v>
      </c>
      <c r="B1604" s="8"/>
      <c r="C1604" s="8" t="str">
        <f si="194" t="shared"/>
        <v>"credit_bureau_fico_score_loan_amount_cap": null,</v>
      </c>
      <c r="D1604" s="8" t="str">
        <f si="197" t="shared"/>
        <v>"credit_bureau_fico_score_loan_amount_cap": null,</v>
      </c>
      <c r="E1604" s="5" t="str">
        <f si="195" t="shared"/>
        <v>credit_bureau_fico_score_loan_amount_cap</v>
      </c>
      <c r="F1604" s="5" t="str">
        <f si="196" t="shared"/>
        <v>null</v>
      </c>
      <c r="H1604" s="5" t="str">
        <f si="191" t="shared"/>
        <v>Scoring</v>
      </c>
      <c r="I1604" s="5" t="str">
        <f si="192" t="shared"/>
        <v>24</v>
      </c>
      <c r="J1604" s="5" t="str">
        <f si="193" t="shared"/>
        <v>4000</v>
      </c>
      <c r="K1604" s="5" t="str">
        <f si="190" t="shared"/>
        <v>Scoring244000credit_bureau_fico_score_loan_amount_cap</v>
      </c>
    </row>
    <row ht="15" r="1605" spans="1:11" x14ac:dyDescent="0.25">
      <c r="A1605" s="11" t="str">
        <f>0</f>
        <v>      "annual_interest_rate": 0.3599,</v>
      </c>
      <c r="B1605" s="8"/>
      <c r="C1605" s="8" t="str">
        <f si="194" t="shared"/>
        <v>"full_score": 128,</v>
      </c>
      <c r="D1605" s="8" t="str">
        <f si="197" t="shared"/>
        <v>"full_score": 128,</v>
      </c>
      <c r="E1605" s="5" t="str">
        <f si="195" t="shared"/>
        <v>full_score</v>
      </c>
      <c r="F1605" s="5" t="str">
        <f si="196" t="shared"/>
        <v>128</v>
      </c>
      <c r="H1605" s="5" t="str">
        <f si="191" t="shared"/>
        <v>Scoring</v>
      </c>
      <c r="I1605" s="5" t="str">
        <f si="192" t="shared"/>
        <v>24</v>
      </c>
      <c r="J1605" s="5" t="str">
        <f si="193" t="shared"/>
        <v>4000</v>
      </c>
      <c r="K1605" s="5" t="str">
        <f si="190" t="shared"/>
        <v>Scoring244000full_score</v>
      </c>
    </row>
    <row ht="15" r="1606" spans="1:11" x14ac:dyDescent="0.25">
      <c r="A1606" s="11" t="str">
        <f>0</f>
        <v>      "origination_fee_rate": 0,</v>
      </c>
      <c r="B1606" s="8"/>
      <c r="C1606" s="8" t="str">
        <f si="194" t="shared"/>
        <v>"loan_amount": 4000,</v>
      </c>
      <c r="D1606" s="8" t="str">
        <f si="197" t="shared"/>
        <v>"loan_amount": 4000,</v>
      </c>
      <c r="E1606" s="5" t="str">
        <f si="195" t="shared"/>
        <v>loan_amount</v>
      </c>
      <c r="F1606" s="5" t="str">
        <f si="196" t="shared"/>
        <v>4000</v>
      </c>
      <c r="H1606" s="5" t="str">
        <f si="191" t="shared"/>
        <v>Scoring</v>
      </c>
      <c r="I1606" s="5" t="str">
        <f si="192" t="shared"/>
        <v>24</v>
      </c>
      <c r="J1606" s="5" t="str">
        <f si="193" t="shared"/>
        <v>4000</v>
      </c>
      <c r="K1606" s="5" t="str">
        <f si="190" t="shared"/>
        <v>Scoring244000loan_amount</v>
      </c>
    </row>
    <row ht="15" r="1607" spans="1:11" x14ac:dyDescent="0.25">
      <c r="A1607" s="11" t="str">
        <f>0</f>
        <v>      "origination_fee_amount": 0,</v>
      </c>
      <c r="B1607" s="8"/>
      <c r="C1607" s="8" t="str">
        <f si="194" t="shared"/>
        <v>"annual_interest_rate": 0.3599,</v>
      </c>
      <c r="D1607" s="8" t="str">
        <f si="197" t="shared"/>
        <v>"annual_interest_rate": 0.3599,</v>
      </c>
      <c r="E1607" s="5" t="str">
        <f si="195" t="shared"/>
        <v>annual_interest_rate</v>
      </c>
      <c r="F1607" s="5" t="str">
        <f si="196" t="shared"/>
        <v>0.3599</v>
      </c>
      <c r="H1607" s="5" t="str">
        <f si="191" t="shared"/>
        <v>Scoring</v>
      </c>
      <c r="I1607" s="5" t="str">
        <f si="192" t="shared"/>
        <v>24</v>
      </c>
      <c r="J1607" s="5" t="str">
        <f si="193" t="shared"/>
        <v>4000</v>
      </c>
      <c r="K1607" s="5" t="str">
        <f si="190" t="shared"/>
        <v>Scoring244000annual_interest_rate</v>
      </c>
    </row>
    <row ht="15" r="1608" spans="1:11" x14ac:dyDescent="0.25">
      <c r="A1608" s="11" t="str">
        <f>0</f>
        <v>      "apr": 0.3599,</v>
      </c>
      <c r="B1608" s="8"/>
      <c r="C1608" s="8" t="str">
        <f si="194" t="shared"/>
        <v>"origination_fee_rate": 0,</v>
      </c>
      <c r="D1608" s="8" t="str">
        <f si="197" t="shared"/>
        <v>"origination_fee_rate": 0,</v>
      </c>
      <c r="E1608" s="5" t="str">
        <f si="195" t="shared"/>
        <v>origination_fee_rate</v>
      </c>
      <c r="F1608" s="5" t="str">
        <f si="196" t="shared"/>
        <v>0</v>
      </c>
      <c r="H1608" s="5" t="str">
        <f si="191" t="shared"/>
        <v>Scoring</v>
      </c>
      <c r="I1608" s="5" t="str">
        <f si="192" t="shared"/>
        <v>24</v>
      </c>
      <c r="J1608" s="5" t="str">
        <f si="193" t="shared"/>
        <v>4000</v>
      </c>
      <c r="K1608" s="5" t="str">
        <f si="190" t="shared"/>
        <v>Scoring244000origination_fee_rate</v>
      </c>
    </row>
    <row ht="15" r="1609" spans="1:11" x14ac:dyDescent="0.25">
      <c r="A1609" s="11" t="str">
        <f>0</f>
        <v>      "monthly_payment": 177.13,</v>
      </c>
      <c r="B1609" s="8"/>
      <c r="C1609" s="8" t="str">
        <f si="194" t="shared"/>
        <v>"origination_fee_amount": 0,</v>
      </c>
      <c r="D1609" s="8" t="str">
        <f si="197" t="shared"/>
        <v>"origination_fee_amount": 0,</v>
      </c>
      <c r="E1609" s="5" t="str">
        <f si="195" t="shared"/>
        <v>origination_fee_amount</v>
      </c>
      <c r="F1609" s="5" t="str">
        <f si="196" t="shared"/>
        <v>0</v>
      </c>
      <c r="H1609" s="5" t="str">
        <f si="191" t="shared"/>
        <v>Scoring</v>
      </c>
      <c r="I1609" s="5" t="str">
        <f si="192" t="shared"/>
        <v>24</v>
      </c>
      <c r="J1609" s="5" t="str">
        <f si="193" t="shared"/>
        <v>4000</v>
      </c>
      <c r="K1609" s="5" t="str">
        <f si="190" t="shared"/>
        <v>Scoring244000origination_fee_amount</v>
      </c>
    </row>
    <row ht="15" r="1610" spans="1:11" x14ac:dyDescent="0.25">
      <c r="A1610" s="11" t="str">
        <f>0</f>
        <v>      "term": 24,</v>
      </c>
      <c r="B1610" s="8"/>
      <c r="C1610" s="8" t="str">
        <f si="194" t="shared"/>
        <v>"apr": 0.3599,</v>
      </c>
      <c r="D1610" s="8" t="str">
        <f si="197" t="shared"/>
        <v>"apr": 0.3599,</v>
      </c>
      <c r="E1610" s="5" t="str">
        <f si="195" t="shared"/>
        <v>apr</v>
      </c>
      <c r="F1610" s="5" t="str">
        <f si="196" t="shared"/>
        <v>0.3599</v>
      </c>
      <c r="H1610" s="5" t="str">
        <f si="191" t="shared"/>
        <v>Scoring</v>
      </c>
      <c r="I1610" s="5" t="str">
        <f si="192" t="shared"/>
        <v>24</v>
      </c>
      <c r="J1610" s="5" t="str">
        <f si="193" t="shared"/>
        <v>4000</v>
      </c>
      <c r="K1610" s="5" t="str">
        <f si="190" t="shared"/>
        <v>Scoring244000apr</v>
      </c>
    </row>
    <row ht="15" r="1611" spans="1:11" x14ac:dyDescent="0.25">
      <c r="A1611" s="11" t="str">
        <f>0</f>
        <v>      "maximum_post_loan_detni": 0.5,</v>
      </c>
      <c r="B1611" s="8"/>
      <c r="C1611" s="8" t="str">
        <f si="194" t="shared"/>
        <v>"monthly_payment": 236.17,</v>
      </c>
      <c r="D1611" s="8" t="str">
        <f si="197" t="shared"/>
        <v>"monthly_payment": 236.17,</v>
      </c>
      <c r="E1611" s="5" t="str">
        <f si="195" t="shared"/>
        <v>monthly_payment</v>
      </c>
      <c r="F1611" s="5" t="str">
        <f si="196" t="shared"/>
        <v>236.17</v>
      </c>
      <c r="H1611" s="5" t="str">
        <f si="191" t="shared"/>
        <v>Scoring</v>
      </c>
      <c r="I1611" s="5" t="str">
        <f si="192" t="shared"/>
        <v>24</v>
      </c>
      <c r="J1611" s="5" t="str">
        <f si="193" t="shared"/>
        <v>4000</v>
      </c>
      <c r="K1611" s="5" t="str">
        <f si="190" t="shared"/>
        <v>Scoring244000monthly_payment</v>
      </c>
    </row>
    <row ht="15" r="1612" spans="1:11" x14ac:dyDescent="0.25">
      <c r="A1612" s="11" t="str">
        <f>0</f>
        <v>      "post_loan_debt_to_income": 0.3425112,</v>
      </c>
      <c r="B1612" s="8"/>
      <c r="C1612" s="8" t="str">
        <f si="194" t="shared"/>
        <v>"term": 24,</v>
      </c>
      <c r="D1612" s="8" t="str">
        <f si="197" t="shared"/>
        <v>"term": 24,</v>
      </c>
      <c r="E1612" s="5" t="str">
        <f si="195" t="shared"/>
        <v>term</v>
      </c>
      <c r="F1612" s="5" t="str">
        <f si="196" t="shared"/>
        <v>24</v>
      </c>
      <c r="H1612" s="5" t="str">
        <f si="191" t="shared"/>
        <v>Scoring</v>
      </c>
      <c r="I1612" s="5" t="str">
        <f si="192" t="shared"/>
        <v>24</v>
      </c>
      <c r="J1612" s="5" t="str">
        <f si="193" t="shared"/>
        <v>4000</v>
      </c>
      <c r="K1612" s="5" t="str">
        <f si="190" t="shared"/>
        <v>Scoring244000term</v>
      </c>
    </row>
    <row ht="15" r="1613" spans="1:11" x14ac:dyDescent="0.25">
      <c r="A1613" s="11" t="str">
        <f>0</f>
        <v>      "post_loan_debt_and_expenses_to_net_income": 0.6006014117647058,</v>
      </c>
      <c r="B1613" s="8"/>
      <c r="C1613" s="8" t="str">
        <f si="194" t="shared"/>
        <v>"maximum_post_loan_detni": 0.5,</v>
      </c>
      <c r="D1613" s="8" t="str">
        <f si="197" t="shared"/>
        <v>"maximum_post_loan_detni": 0.5,</v>
      </c>
      <c r="E1613" s="5" t="str">
        <f si="195" t="shared"/>
        <v>maximum_post_loan_detni</v>
      </c>
      <c r="F1613" s="5" t="str">
        <f si="196" t="shared"/>
        <v>0.5</v>
      </c>
      <c r="H1613" s="5" t="str">
        <f si="191" t="shared"/>
        <v>Scoring</v>
      </c>
      <c r="I1613" s="5" t="str">
        <f si="192" t="shared"/>
        <v>24</v>
      </c>
      <c r="J1613" s="5" t="str">
        <f si="193" t="shared"/>
        <v>4000</v>
      </c>
      <c r="K1613" s="5" t="str">
        <f si="190" t="shared"/>
        <v>Scoring244000maximum_post_loan_detni</v>
      </c>
    </row>
    <row ht="15" r="1614" spans="1:11" x14ac:dyDescent="0.25">
      <c r="A1614" s="11" t="str">
        <f>0</f>
        <v>      "post_loan_debt_to_net_income": 0.4029543529411765,</v>
      </c>
      <c r="B1614" s="8"/>
      <c r="C1614" s="8" t="str">
        <f si="194" t="shared"/>
        <v>"post_loan_debt_to_income": 0.1935255,</v>
      </c>
      <c r="D1614" s="8" t="str">
        <f si="197" t="shared"/>
        <v>"post_loan_debt_to_income": 0.1935255,</v>
      </c>
      <c r="E1614" s="5" t="str">
        <f si="195" t="shared"/>
        <v>post_loan_debt_to_income</v>
      </c>
      <c r="F1614" s="5" t="str">
        <f si="196" t="shared"/>
        <v>0.1935255</v>
      </c>
      <c r="H1614" s="5" t="str">
        <f si="191" t="shared"/>
        <v>Scoring</v>
      </c>
      <c r="I1614" s="5" t="str">
        <f si="192" t="shared"/>
        <v>24</v>
      </c>
      <c r="J1614" s="5" t="str">
        <f si="193" t="shared"/>
        <v>4000</v>
      </c>
      <c r="K1614" s="5" t="str">
        <f si="190" t="shared"/>
        <v>Scoring244000post_loan_debt_to_income</v>
      </c>
    </row>
    <row ht="15" r="1615" spans="1:11" x14ac:dyDescent="0.25">
      <c r="A1615" s="11" t="str">
        <f>0</f>
        <v>      "default_interest_rate": 0.3599,</v>
      </c>
      <c r="B1615" s="8"/>
      <c r="C1615" s="8" t="str">
        <f si="194" t="shared"/>
        <v>"post_loan_debt_and_expenses_to_net_income": 0.43803400000000003,</v>
      </c>
      <c r="D1615" s="8" t="str">
        <f si="197" t="shared"/>
        <v>"post_loan_debt_and_expenses_to_net_income": 0.43803400000000003,</v>
      </c>
      <c r="E1615" s="5" t="str">
        <f si="195" t="shared"/>
        <v>post_loan_debt_and_expenses_to_net_income</v>
      </c>
      <c r="F1615" s="5" t="str">
        <f si="196" t="shared"/>
        <v>0.43803400000000003</v>
      </c>
      <c r="H1615" s="5" t="str">
        <f si="191" t="shared"/>
        <v>Scoring</v>
      </c>
      <c r="I1615" s="5" t="str">
        <f si="192" t="shared"/>
        <v>24</v>
      </c>
      <c r="J1615" s="5" t="str">
        <f si="193" t="shared"/>
        <v>4000</v>
      </c>
      <c r="K1615" s="5" t="str">
        <f si="190" t="shared"/>
        <v>Scoring244000post_loan_debt_and_expenses_to_net_income</v>
      </c>
    </row>
    <row ht="15" r="1616" spans="1:11" x14ac:dyDescent="0.25">
      <c r="A1616" s="11" t="str">
        <f>0</f>
        <v>      "default_apr": 0.3599,</v>
      </c>
      <c r="B1616" s="8"/>
      <c r="C1616" s="8" t="str">
        <f si="194" t="shared"/>
        <v>"post_loan_debt_to_net_income": 0.25803400000000004,</v>
      </c>
      <c r="D1616" s="8" t="str">
        <f si="197" t="shared"/>
        <v>"post_loan_debt_to_net_income": 0.25803400000000004,</v>
      </c>
      <c r="E1616" s="5" t="str">
        <f si="195" t="shared"/>
        <v>post_loan_debt_to_net_income</v>
      </c>
      <c r="F1616" s="5" t="str">
        <f si="196" t="shared"/>
        <v>0.25803400000000004</v>
      </c>
      <c r="H1616" s="5" t="str">
        <f si="191" t="shared"/>
        <v>Scoring</v>
      </c>
      <c r="I1616" s="5" t="str">
        <f si="192" t="shared"/>
        <v>24</v>
      </c>
      <c r="J1616" s="5" t="str">
        <f si="193" t="shared"/>
        <v>4000</v>
      </c>
      <c r="K1616" s="5" t="str">
        <f si="190" t="shared"/>
        <v>Scoring244000post_loan_debt_to_net_income</v>
      </c>
    </row>
    <row ht="15" r="1617" spans="1:11" x14ac:dyDescent="0.25">
      <c r="A1617" s="11" t="str">
        <f>0</f>
        <v>      "default_monthly_payment": 177.13,</v>
      </c>
      <c r="B1617" s="8"/>
      <c r="C1617" s="8" t="str">
        <f si="194" t="shared"/>
        <v>"default_interest_rate": 0.3599,</v>
      </c>
      <c r="D1617" s="8" t="str">
        <f si="197" t="shared"/>
        <v>"default_interest_rate": 0.3599,</v>
      </c>
      <c r="E1617" s="5" t="str">
        <f si="195" t="shared"/>
        <v>default_interest_rate</v>
      </c>
      <c r="F1617" s="5" t="str">
        <f si="196" t="shared"/>
        <v>0.3599</v>
      </c>
      <c r="H1617" s="5" t="str">
        <f si="191" t="shared"/>
        <v>Scoring</v>
      </c>
      <c r="I1617" s="5" t="str">
        <f si="192" t="shared"/>
        <v>24</v>
      </c>
      <c r="J1617" s="5" t="str">
        <f si="193" t="shared"/>
        <v>4000</v>
      </c>
      <c r="K1617" s="5" t="str">
        <f si="190" t="shared"/>
        <v>Scoring244000default_interest_rate</v>
      </c>
    </row>
    <row ht="15" r="1618" spans="1:11" x14ac:dyDescent="0.25">
      <c r="A1618" s="11" t="str">
        <f>0</f>
        <v>      "pricing_grade": "Grade E",</v>
      </c>
      <c r="B1618" s="8"/>
      <c r="C1618" s="8" t="str">
        <f si="194" t="shared"/>
        <v>"default_apr": 0.3599,</v>
      </c>
      <c r="D1618" s="8" t="str">
        <f si="197" t="shared"/>
        <v>"default_apr": 0.3599,</v>
      </c>
      <c r="E1618" s="5" t="str">
        <f si="195" t="shared"/>
        <v>default_apr</v>
      </c>
      <c r="F1618" s="5" t="str">
        <f si="196" t="shared"/>
        <v>0.3599</v>
      </c>
      <c r="H1618" s="5" t="str">
        <f si="191" t="shared"/>
        <v>Scoring</v>
      </c>
      <c r="I1618" s="5" t="str">
        <f si="192" t="shared"/>
        <v>24</v>
      </c>
      <c r="J1618" s="5" t="str">
        <f si="193" t="shared"/>
        <v>4000</v>
      </c>
      <c r="K1618" s="5" t="str">
        <f si="190" t="shared"/>
        <v>Scoring244000default_apr</v>
      </c>
    </row>
    <row ht="15" r="1619" spans="1:11" x14ac:dyDescent="0.25">
      <c r="A1619" s="11" t="str">
        <f>0</f>
        <v>      "marginal_offer": 2500,</v>
      </c>
      <c r="B1619" s="8"/>
      <c r="C1619" s="8" t="str">
        <f si="194" t="shared"/>
        <v>"default_monthly_payment": 236.17,</v>
      </c>
      <c r="D1619" s="8" t="str">
        <f si="197" t="shared"/>
        <v>"default_monthly_payment": 236.17,</v>
      </c>
      <c r="E1619" s="5" t="str">
        <f si="195" t="shared"/>
        <v>default_monthly_payment</v>
      </c>
      <c r="F1619" s="5" t="str">
        <f si="196" t="shared"/>
        <v>236.17</v>
      </c>
      <c r="H1619" s="5" t="str">
        <f si="191" t="shared"/>
        <v>Scoring</v>
      </c>
      <c r="I1619" s="5" t="str">
        <f si="192" t="shared"/>
        <v>24</v>
      </c>
      <c r="J1619" s="5" t="str">
        <f si="193" t="shared"/>
        <v>4000</v>
      </c>
      <c r="K1619" s="5" t="str">
        <f si="190" t="shared"/>
        <v>Scoring244000default_monthly_payment</v>
      </c>
    </row>
    <row ht="15" r="1620" spans="1:11" x14ac:dyDescent="0.25">
      <c r="A1620" s="11" t="str">
        <f>0</f>
        <v>      "payment_to_income": 0.11128586387434553,</v>
      </c>
      <c r="B1620" s="8"/>
      <c r="C1620" s="8" t="str">
        <f si="194" t="shared"/>
        <v>"marginal_offer": 0,</v>
      </c>
      <c r="D1620" s="8" t="str">
        <f si="197" t="shared"/>
        <v>"marginal_offer": 0,</v>
      </c>
      <c r="E1620" s="5" t="str">
        <f si="195" t="shared"/>
        <v>marginal_offer</v>
      </c>
      <c r="F1620" s="5" t="str">
        <f si="196" t="shared"/>
        <v>0</v>
      </c>
      <c r="H1620" s="5" t="str">
        <f si="191" t="shared"/>
        <v>Scoring</v>
      </c>
      <c r="I1620" s="5" t="str">
        <f si="192" t="shared"/>
        <v>24</v>
      </c>
      <c r="J1620" s="5" t="str">
        <f si="193" t="shared"/>
        <v>4000</v>
      </c>
      <c r="K1620" s="5" t="str">
        <f si="190" t="shared"/>
        <v>Scoring244000marginal_offer</v>
      </c>
    </row>
    <row ht="15" r="1621" spans="1:11" x14ac:dyDescent="0.25">
      <c r="A1621" s="11" t="str">
        <f>0</f>
        <v>      "applicant": "5efa0973f3df2b0491a21f02",</v>
      </c>
      <c r="B1621" s="8"/>
      <c r="C1621" s="8" t="str">
        <f si="194" t="shared"/>
        <v>"applicant": "5d86a12d252a3503df29a75a",</v>
      </c>
      <c r="D1621" s="8" t="str">
        <f si="197" t="shared"/>
        <v>"applicant": "5d86a12d252a3503df29a75a",</v>
      </c>
      <c r="E1621" s="5" t="str">
        <f si="195" t="shared"/>
        <v>applicant</v>
      </c>
      <c r="F1621" s="5" t="str">
        <f si="196" t="shared"/>
        <v>5d86a12d252a3503df29a75a</v>
      </c>
      <c r="H1621" s="5" t="str">
        <f si="191" t="shared"/>
        <v>Scoring</v>
      </c>
      <c r="I1621" s="5" t="str">
        <f si="192" t="shared"/>
        <v/>
      </c>
      <c r="J1621" s="5" t="str">
        <f si="193" t="shared"/>
        <v/>
      </c>
      <c r="K1621" s="5" t="str">
        <f si="190" t="shared"/>
        <v>Scoringapplicant</v>
      </c>
    </row>
    <row ht="15" r="1622" spans="1:11" x14ac:dyDescent="0.25">
      <c r="A1622" s="11" t="str">
        <f>0</f>
        <v>      "product": "58f52e74924ecefde2ce3292"</v>
      </c>
      <c r="B1622" s="8"/>
      <c r="C1622" s="8" t="str">
        <f si="194" t="shared"/>
        <v>"product": "58f52e74924ecefde2ce3292"</v>
      </c>
      <c r="D1622" s="8" t="str">
        <f si="197" t="shared"/>
        <v>"product": "58f52e74924ecefde2ce3292"</v>
      </c>
      <c r="E1622" s="5" t="str">
        <f si="195" t="shared"/>
        <v>product</v>
      </c>
      <c r="F1622" s="5" t="str">
        <f si="196" t="shared"/>
        <v>58f52e74924ecefde2ce3292</v>
      </c>
      <c r="H1622" s="5" t="str">
        <f si="191" t="shared"/>
        <v>Scoring</v>
      </c>
      <c r="I1622" s="5" t="str">
        <f si="192" t="shared"/>
        <v/>
      </c>
      <c r="J1622" s="5" t="str">
        <f si="193" t="shared"/>
        <v/>
      </c>
      <c r="K1622" s="5" t="str">
        <f si="190" t="shared"/>
        <v>Scoringproduct</v>
      </c>
    </row>
    <row ht="15" r="1623" spans="1:11" x14ac:dyDescent="0.25">
      <c r="A1623" s="11" t="str">
        <f>0</f>
        <v>    },</v>
      </c>
      <c r="B1623" s="8"/>
      <c r="C1623" s="8" t="str">
        <f si="194" t="shared"/>
        <v/>
      </c>
      <c r="D1623" s="8" t="str">
        <f si="197" t="shared"/>
        <v/>
      </c>
      <c r="E1623" s="5" t="str">
        <f si="195" t="shared"/>
        <v/>
      </c>
      <c r="F1623" s="5" t="str">
        <f si="196" t="shared"/>
        <v/>
      </c>
      <c r="H1623" s="5" t="str">
        <f si="191" t="shared"/>
        <v>Scoring</v>
      </c>
      <c r="I1623" s="5" t="str">
        <f si="192" t="shared"/>
        <v/>
      </c>
      <c r="J1623" s="5" t="str">
        <f si="193" t="shared"/>
        <v/>
      </c>
      <c r="K1623" s="5" t="str">
        <f si="190" t="shared"/>
        <v>Scoring</v>
      </c>
    </row>
    <row ht="15" r="1624" spans="1:11" x14ac:dyDescent="0.25">
      <c r="A1624" s="11" t="str">
        <f>0</f>
        <v>    {</v>
      </c>
      <c r="B1624" s="8"/>
      <c r="C1624" s="8" t="str">
        <f si="194" t="shared"/>
        <v/>
      </c>
      <c r="D1624" s="8" t="str">
        <f si="197" t="shared"/>
        <v/>
      </c>
      <c r="E1624" s="5" t="str">
        <f si="195" t="shared"/>
        <v/>
      </c>
      <c r="F1624" s="5" t="str">
        <f si="196" t="shared"/>
        <v/>
      </c>
      <c r="H1624" s="5" t="str">
        <f si="191" t="shared"/>
        <v>Scoring</v>
      </c>
      <c r="I1624" s="5" t="str">
        <f si="192" t="shared"/>
        <v/>
      </c>
      <c r="J1624" s="5" t="str">
        <f si="193" t="shared"/>
        <v/>
      </c>
      <c r="K1624" s="5" t="str">
        <f si="190" t="shared"/>
        <v>Scoring</v>
      </c>
    </row>
    <row ht="15" r="1625" spans="1:11" x14ac:dyDescent="0.25">
      <c r="A1625" s="11" t="str">
        <f>0</f>
        <v>      "model_code": "individual-credit-engine-mariner-24-month",</v>
      </c>
      <c r="B1625" s="8"/>
      <c r="C1625" s="8" t="str">
        <f si="194" t="shared"/>
        <v>"model_code": "individual-credit-engine-mariner-24-month",</v>
      </c>
      <c r="D1625" s="8" t="str">
        <f si="197" t="shared"/>
        <v>"model_code": "individual-credit-engine-mariner-24-month",</v>
      </c>
      <c r="E1625" s="5" t="str">
        <f si="195" t="shared"/>
        <v>model_code</v>
      </c>
      <c r="F1625" s="5" t="str">
        <f si="196" t="shared"/>
        <v>individual-credit-engine-mariner-24-month</v>
      </c>
      <c r="H1625" s="5" t="str">
        <f si="191" t="shared"/>
        <v>Scoring</v>
      </c>
      <c r="I1625" s="5" t="str">
        <f si="192" t="shared"/>
        <v>24</v>
      </c>
      <c r="J1625" s="5" t="str">
        <f si="193" t="shared"/>
        <v>4250</v>
      </c>
      <c r="K1625" s="5" t="str">
        <f si="190" t="shared"/>
        <v>Scoring244250model_code</v>
      </c>
    </row>
    <row ht="15" r="1626" spans="1:11" x14ac:dyDescent="0.25">
      <c r="A1626" s="11" t="str">
        <f>0</f>
        <v>      "amount_available": false,</v>
      </c>
      <c r="B1626" s="8"/>
      <c r="C1626" s="8" t="str">
        <f si="194" t="shared"/>
        <v>"amount_available": false,</v>
      </c>
      <c r="D1626" s="8" t="str">
        <f si="197" t="shared"/>
        <v>"amount_available": false,</v>
      </c>
      <c r="E1626" s="5" t="str">
        <f si="195" t="shared"/>
        <v>amount_available</v>
      </c>
      <c r="F1626" s="5" t="str">
        <f si="196" t="shared"/>
        <v>false</v>
      </c>
      <c r="H1626" s="5" t="str">
        <f si="191" t="shared"/>
        <v>Scoring</v>
      </c>
      <c r="I1626" s="5" t="str">
        <f si="192" t="shared"/>
        <v>24</v>
      </c>
      <c r="J1626" s="5" t="str">
        <f si="193" t="shared"/>
        <v>4250</v>
      </c>
      <c r="K1626" s="5" t="str">
        <f si="190" t="shared"/>
        <v>Scoring244250amount_available</v>
      </c>
    </row>
    <row ht="15" r="1627" spans="1:11" x14ac:dyDescent="0.25">
      <c r="A1627" s="11" t="str">
        <f>0</f>
        <v>      "cosigner_required": false,</v>
      </c>
      <c r="B1627" s="8"/>
      <c r="C1627" s="8" t="str">
        <f si="194" t="shared"/>
        <v>"cosigner_required": false,</v>
      </c>
      <c r="D1627" s="8" t="str">
        <f si="197" t="shared"/>
        <v>"cosigner_required": false,</v>
      </c>
      <c r="E1627" s="5" t="str">
        <f si="195" t="shared"/>
        <v>cosigner_required</v>
      </c>
      <c r="F1627" s="5" t="str">
        <f si="196" t="shared"/>
        <v>false</v>
      </c>
      <c r="H1627" s="5" t="str">
        <f si="191" t="shared"/>
        <v>Scoring</v>
      </c>
      <c r="I1627" s="5" t="str">
        <f si="192" t="shared"/>
        <v>24</v>
      </c>
      <c r="J1627" s="5" t="str">
        <f si="193" t="shared"/>
        <v>4250</v>
      </c>
      <c r="K1627" s="5" t="str">
        <f si="190" t="shared"/>
        <v>Scoring244250cosigner_required</v>
      </c>
    </row>
    <row ht="15" r="1628" spans="1:11" x14ac:dyDescent="0.25">
      <c r="A1628" s="11" t="str">
        <f>0</f>
        <v>      "apr_maximum": null,</v>
      </c>
      <c r="B1628" s="8"/>
      <c r="C1628" s="8" t="str">
        <f si="194" t="shared"/>
        <v>"apr_maximum": null,</v>
      </c>
      <c r="D1628" s="8" t="str">
        <f si="197" t="shared"/>
        <v>"apr_maximum": null,</v>
      </c>
      <c r="E1628" s="5" t="str">
        <f si="195" t="shared"/>
        <v>apr_maximum</v>
      </c>
      <c r="F1628" s="5" t="str">
        <f si="196" t="shared"/>
        <v>null</v>
      </c>
      <c r="H1628" s="5" t="str">
        <f si="191" t="shared"/>
        <v>Scoring</v>
      </c>
      <c r="I1628" s="5" t="str">
        <f si="192" t="shared"/>
        <v>24</v>
      </c>
      <c r="J1628" s="5" t="str">
        <f si="193" t="shared"/>
        <v>4250</v>
      </c>
      <c r="K1628" s="5" t="str">
        <f si="190" t="shared"/>
        <v>Scoring244250apr_maximum</v>
      </c>
    </row>
    <row ht="15" r="1629" spans="1:11" x14ac:dyDescent="0.25">
      <c r="A1629" s="11" t="str">
        <f>0</f>
        <v>      "loan_amount_minimum": null,</v>
      </c>
      <c r="B1629" s="8"/>
      <c r="C1629" s="8" t="str">
        <f si="194" t="shared"/>
        <v>"loan_amount_minimum": null,</v>
      </c>
      <c r="D1629" s="8" t="str">
        <f si="197" t="shared"/>
        <v>"loan_amount_minimum": null,</v>
      </c>
      <c r="E1629" s="5" t="str">
        <f si="195" t="shared"/>
        <v>loan_amount_minimum</v>
      </c>
      <c r="F1629" s="5" t="str">
        <f si="196" t="shared"/>
        <v>null</v>
      </c>
      <c r="H1629" s="5" t="str">
        <f si="191" t="shared"/>
        <v>Scoring</v>
      </c>
      <c r="I1629" s="5" t="str">
        <f si="192" t="shared"/>
        <v>24</v>
      </c>
      <c r="J1629" s="5" t="str">
        <f si="193" t="shared"/>
        <v>4250</v>
      </c>
      <c r="K1629" s="5" t="str">
        <f si="190" t="shared"/>
        <v>Scoring244250loan_amount_minimum</v>
      </c>
    </row>
    <row ht="15" r="1630" spans="1:11" x14ac:dyDescent="0.25">
      <c r="A1630" s="11" t="str">
        <f>0</f>
        <v>      "credit_bureau_fico_score_loan_amount_cap": null,</v>
      </c>
      <c r="B1630" s="8"/>
      <c r="C1630" s="8" t="str">
        <f si="194" t="shared"/>
        <v>"credit_bureau_fico_score_loan_amount_cap": null,</v>
      </c>
      <c r="D1630" s="8" t="str">
        <f si="197" t="shared"/>
        <v>"credit_bureau_fico_score_loan_amount_cap": null,</v>
      </c>
      <c r="E1630" s="5" t="str">
        <f si="195" t="shared"/>
        <v>credit_bureau_fico_score_loan_amount_cap</v>
      </c>
      <c r="F1630" s="5" t="str">
        <f si="196" t="shared"/>
        <v>null</v>
      </c>
      <c r="H1630" s="5" t="str">
        <f si="191" t="shared"/>
        <v>Scoring</v>
      </c>
      <c r="I1630" s="5" t="str">
        <f si="192" t="shared"/>
        <v>24</v>
      </c>
      <c r="J1630" s="5" t="str">
        <f si="193" t="shared"/>
        <v>4250</v>
      </c>
      <c r="K1630" s="5" t="str">
        <f si="190" t="shared"/>
        <v>Scoring244250credit_bureau_fico_score_loan_amount_cap</v>
      </c>
    </row>
    <row ht="15" r="1631" spans="1:11" x14ac:dyDescent="0.25">
      <c r="A1631" s="11" t="str">
        <f>0</f>
        <v>      "full_score": 176,</v>
      </c>
      <c r="B1631" s="8"/>
      <c r="C1631" s="8" t="str">
        <f si="194" t="shared"/>
        <v>"full_score": 128,</v>
      </c>
      <c r="D1631" s="8" t="str">
        <f si="197" t="shared"/>
        <v>"full_score": 128,</v>
      </c>
      <c r="E1631" s="5" t="str">
        <f si="195" t="shared"/>
        <v>full_score</v>
      </c>
      <c r="F1631" s="5" t="str">
        <f si="196" t="shared"/>
        <v>128</v>
      </c>
      <c r="H1631" s="5" t="str">
        <f si="191" t="shared"/>
        <v>Scoring</v>
      </c>
      <c r="I1631" s="5" t="str">
        <f si="192" t="shared"/>
        <v>24</v>
      </c>
      <c r="J1631" s="5" t="str">
        <f si="193" t="shared"/>
        <v>4250</v>
      </c>
      <c r="K1631" s="5" t="str">
        <f si="190" t="shared"/>
        <v>Scoring244250full_score</v>
      </c>
    </row>
    <row ht="15" r="1632" spans="1:11" x14ac:dyDescent="0.25">
      <c r="A1632" s="11" t="str">
        <f>0</f>
        <v>      "loan_amount": 3250,</v>
      </c>
      <c r="B1632" s="8"/>
      <c r="C1632" s="8" t="str">
        <f si="194" t="shared"/>
        <v>"loan_amount": 4250,</v>
      </c>
      <c r="D1632" s="8" t="str">
        <f si="197" t="shared"/>
        <v>"loan_amount": 4250,</v>
      </c>
      <c r="E1632" s="5" t="str">
        <f si="195" t="shared"/>
        <v>loan_amount</v>
      </c>
      <c r="F1632" s="5" t="str">
        <f si="196" t="shared"/>
        <v>4250</v>
      </c>
      <c r="H1632" s="5" t="str">
        <f si="191" t="shared"/>
        <v>Scoring</v>
      </c>
      <c r="I1632" s="5" t="str">
        <f si="192" t="shared"/>
        <v>24</v>
      </c>
      <c r="J1632" s="5" t="str">
        <f si="193" t="shared"/>
        <v>4250</v>
      </c>
      <c r="K1632" s="5" t="str">
        <f si="190" t="shared"/>
        <v>Scoring244250loan_amount</v>
      </c>
    </row>
    <row ht="15" r="1633" spans="1:11" x14ac:dyDescent="0.25">
      <c r="A1633" s="11" t="str">
        <f>0</f>
        <v>      "annual_interest_rate": 0.3599,</v>
      </c>
      <c r="B1633" s="8"/>
      <c r="C1633" s="8" t="str">
        <f si="194" t="shared"/>
        <v>"annual_interest_rate": 0.3599,</v>
      </c>
      <c r="D1633" s="8" t="str">
        <f si="197" t="shared"/>
        <v>"annual_interest_rate": 0.3599,</v>
      </c>
      <c r="E1633" s="5" t="str">
        <f si="195" t="shared"/>
        <v>annual_interest_rate</v>
      </c>
      <c r="F1633" s="5" t="str">
        <f si="196" t="shared"/>
        <v>0.3599</v>
      </c>
      <c r="H1633" s="5" t="str">
        <f si="191" t="shared"/>
        <v>Scoring</v>
      </c>
      <c r="I1633" s="5" t="str">
        <f si="192" t="shared"/>
        <v>24</v>
      </c>
      <c r="J1633" s="5" t="str">
        <f si="193" t="shared"/>
        <v>4250</v>
      </c>
      <c r="K1633" s="5" t="str">
        <f si="190" t="shared"/>
        <v>Scoring244250annual_interest_rate</v>
      </c>
    </row>
    <row ht="15" r="1634" spans="1:11" x14ac:dyDescent="0.25">
      <c r="A1634" s="11" t="str">
        <f>0</f>
        <v>      "origination_fee_rate": 0,</v>
      </c>
      <c r="B1634" s="8"/>
      <c r="C1634" s="8" t="str">
        <f si="194" t="shared"/>
        <v>"origination_fee_rate": 0,</v>
      </c>
      <c r="D1634" s="8" t="str">
        <f si="197" t="shared"/>
        <v>"origination_fee_rate": 0,</v>
      </c>
      <c r="E1634" s="5" t="str">
        <f si="195" t="shared"/>
        <v>origination_fee_rate</v>
      </c>
      <c r="F1634" s="5" t="str">
        <f si="196" t="shared"/>
        <v>0</v>
      </c>
      <c r="H1634" s="5" t="str">
        <f si="191" t="shared"/>
        <v>Scoring</v>
      </c>
      <c r="I1634" s="5" t="str">
        <f si="192" t="shared"/>
        <v>24</v>
      </c>
      <c r="J1634" s="5" t="str">
        <f si="193" t="shared"/>
        <v>4250</v>
      </c>
      <c r="K1634" s="5" t="str">
        <f si="190" t="shared"/>
        <v>Scoring244250origination_fee_rate</v>
      </c>
    </row>
    <row ht="15" r="1635" spans="1:11" x14ac:dyDescent="0.25">
      <c r="A1635" s="11" t="str">
        <f>0</f>
        <v>      "origination_fee_amount": 0,</v>
      </c>
      <c r="B1635" s="8"/>
      <c r="C1635" s="8" t="str">
        <f si="194" t="shared"/>
        <v>"origination_fee_amount": 0,</v>
      </c>
      <c r="D1635" s="8" t="str">
        <f si="197" t="shared"/>
        <v>"origination_fee_amount": 0,</v>
      </c>
      <c r="E1635" s="5" t="str">
        <f si="195" t="shared"/>
        <v>origination_fee_amount</v>
      </c>
      <c r="F1635" s="5" t="str">
        <f si="196" t="shared"/>
        <v>0</v>
      </c>
      <c r="H1635" s="5" t="str">
        <f si="191" t="shared"/>
        <v>Scoring</v>
      </c>
      <c r="I1635" s="5" t="str">
        <f si="192" t="shared"/>
        <v>24</v>
      </c>
      <c r="J1635" s="5" t="str">
        <f si="193" t="shared"/>
        <v>4250</v>
      </c>
      <c r="K1635" s="5" t="str">
        <f si="190" t="shared"/>
        <v>Scoring244250origination_fee_amount</v>
      </c>
    </row>
    <row ht="15" r="1636" spans="1:11" x14ac:dyDescent="0.25">
      <c r="A1636" s="11" t="str">
        <f>0</f>
        <v>      "apr": 0.3599,</v>
      </c>
      <c r="B1636" s="8"/>
      <c r="C1636" s="8" t="str">
        <f si="194" t="shared"/>
        <v>"apr": 0.3599,</v>
      </c>
      <c r="D1636" s="8" t="str">
        <f si="197" t="shared"/>
        <v>"apr": 0.3599,</v>
      </c>
      <c r="E1636" s="5" t="str">
        <f si="195" t="shared"/>
        <v>apr</v>
      </c>
      <c r="F1636" s="5" t="str">
        <f si="196" t="shared"/>
        <v>0.3599</v>
      </c>
      <c r="H1636" s="5" t="str">
        <f si="191" t="shared"/>
        <v>Scoring</v>
      </c>
      <c r="I1636" s="5" t="str">
        <f si="192" t="shared"/>
        <v>24</v>
      </c>
      <c r="J1636" s="5" t="str">
        <f si="193" t="shared"/>
        <v>4250</v>
      </c>
      <c r="K1636" s="5" t="str">
        <f ref="K1636:K1699" si="198" t="shared">H1636&amp;I1636&amp;J1636&amp;E1636</f>
        <v>Scoring244250apr</v>
      </c>
    </row>
    <row ht="15" r="1637" spans="1:11" x14ac:dyDescent="0.25">
      <c r="A1637" s="11" t="str">
        <f>0</f>
        <v>      "monthly_payment": 191.89,</v>
      </c>
      <c r="B1637" s="8"/>
      <c r="C1637" s="8" t="str">
        <f si="194" t="shared"/>
        <v>"monthly_payment": 250.93,</v>
      </c>
      <c r="D1637" s="8" t="str">
        <f si="197" t="shared"/>
        <v>"monthly_payment": 250.93,</v>
      </c>
      <c r="E1637" s="5" t="str">
        <f si="195" t="shared"/>
        <v>monthly_payment</v>
      </c>
      <c r="F1637" s="5" t="str">
        <f si="196" t="shared"/>
        <v>250.93</v>
      </c>
      <c r="H1637" s="5" t="str">
        <f ref="H1637:H1700" si="199" t="shared">IF(E1637="score_table","Scoring",IF(E1637="offer_table","Offer",IF(E1637="parsed",TEXT(0,""),TEXT(H1636,""))))</f>
        <v>Scoring</v>
      </c>
      <c r="I1637" s="5" t="str">
        <f ref="I1637:I1700" si="200" t="shared">IFERROR(IF(H1637="Scoring",VLOOKUP("term",E1629:F1650,2,FALSE),IF(H1637="Offer",VLOOKUP("term",E1632:F1647,2,FALSE),TEXT(0,""))),TEXT(0,""))</f>
        <v>24</v>
      </c>
      <c r="J1637" s="5" t="str">
        <f ref="J1637:J1700" si="201" t="shared">IFERROR(IF(H1637="Scoring",VLOOKUP("loan_amount",E1623:F1644,2,FALSE),IF(H1637="Offer",VLOOKUP("loan_amount",E1626:F1641,2,FALSE),TEXT(0,""))),TEXT(0,""))</f>
        <v>4250</v>
      </c>
      <c r="K1637" s="5" t="str">
        <f si="198" t="shared"/>
        <v>Scoring244250monthly_payment</v>
      </c>
    </row>
    <row ht="15" r="1638" spans="1:11" x14ac:dyDescent="0.25">
      <c r="A1638" s="11" t="str">
        <f>0</f>
        <v>      "term": 24,</v>
      </c>
      <c r="B1638" s="8"/>
      <c r="C1638" s="8" t="str">
        <f ref="C1638:C1701" si="202" t="shared">IFERROR(RIGHT(A1638,LEN(A1638)-FIND("""",A1638)+1),"")</f>
        <v>"term": 24,</v>
      </c>
      <c r="D1638" s="8" t="str">
        <f si="197" t="shared"/>
        <v>"term": 24,</v>
      </c>
      <c r="E1638" s="5" t="str">
        <f ref="E1638:E1701" si="203" t="shared">TRIM(IFERROR(SUBSTITUTE(LEFT(D1638,FIND(":",D1638)-1),"""",""),""))</f>
        <v>term</v>
      </c>
      <c r="F1638" s="5" t="str">
        <f ref="F1638:F1701" si="204" t="shared">TRIM(IFERROR(SUBSTITUTE(SUBSTITUTE(RIGHT(D1638,LEN(D1638)-FIND(":",D1638)),"""",""),",",""),""))</f>
        <v>24</v>
      </c>
      <c r="H1638" s="5" t="str">
        <f si="199" t="shared"/>
        <v>Scoring</v>
      </c>
      <c r="I1638" s="5" t="str">
        <f si="200" t="shared"/>
        <v>24</v>
      </c>
      <c r="J1638" s="5" t="str">
        <f si="201" t="shared"/>
        <v>4250</v>
      </c>
      <c r="K1638" s="5" t="str">
        <f si="198" t="shared"/>
        <v>Scoring244250term</v>
      </c>
    </row>
    <row ht="15" r="1639" spans="1:11" x14ac:dyDescent="0.25">
      <c r="A1639" s="11" t="str">
        <f>0</f>
        <v>      "maximum_post_loan_detni": 0.5,</v>
      </c>
      <c r="B1639" s="8"/>
      <c r="C1639" s="8" t="str">
        <f si="202" t="shared"/>
        <v>"maximum_post_loan_detni": 0.5,</v>
      </c>
      <c r="D1639" s="8" t="str">
        <f ref="D1639:D1702" si="205" t="shared">SUBSTITUTE(SUBSTITUTE(C1639,":"&amp;CHAR(160),":"),CHAR(160)," ")</f>
        <v>"maximum_post_loan_detni": 0.5,</v>
      </c>
      <c r="E1639" s="5" t="str">
        <f si="203" t="shared"/>
        <v>maximum_post_loan_detni</v>
      </c>
      <c r="F1639" s="5" t="str">
        <f si="204" t="shared"/>
        <v>0.5</v>
      </c>
      <c r="H1639" s="5" t="str">
        <f si="199" t="shared"/>
        <v>Scoring</v>
      </c>
      <c r="I1639" s="5" t="str">
        <f si="200" t="shared"/>
        <v>24</v>
      </c>
      <c r="J1639" s="5" t="str">
        <f si="201" t="shared"/>
        <v>4250</v>
      </c>
      <c r="K1639" s="5" t="str">
        <f si="198" t="shared"/>
        <v>Scoring244250maximum_post_loan_detni</v>
      </c>
    </row>
    <row ht="15" r="1640" spans="1:11" x14ac:dyDescent="0.25">
      <c r="A1640" s="11" t="str">
        <f>0</f>
        <v>      "post_loan_debt_to_income": 0.34605359999999996,</v>
      </c>
      <c r="B1640" s="8"/>
      <c r="C1640" s="8" t="str">
        <f si="202" t="shared"/>
        <v>"post_loan_debt_to_income": 0.1957395,</v>
      </c>
      <c r="D1640" s="8" t="str">
        <f si="205" t="shared"/>
        <v>"post_loan_debt_to_income": 0.1957395,</v>
      </c>
      <c r="E1640" s="5" t="str">
        <f si="203" t="shared"/>
        <v>post_loan_debt_to_income</v>
      </c>
      <c r="F1640" s="5" t="str">
        <f si="204" t="shared"/>
        <v>0.1957395</v>
      </c>
      <c r="H1640" s="5" t="str">
        <f si="199" t="shared"/>
        <v>Scoring</v>
      </c>
      <c r="I1640" s="5" t="str">
        <f si="200" t="shared"/>
        <v>24</v>
      </c>
      <c r="J1640" s="5" t="str">
        <f si="201" t="shared"/>
        <v>4250</v>
      </c>
      <c r="K1640" s="5" t="str">
        <f si="198" t="shared"/>
        <v>Scoring244250post_loan_debt_to_income</v>
      </c>
    </row>
    <row ht="15" r="1641" spans="1:11" x14ac:dyDescent="0.25">
      <c r="A1641" s="11" t="str">
        <f>0</f>
        <v>      "post_loan_debt_and_expenses_to_net_income": 0.6047689411764705,</v>
      </c>
      <c r="B1641" s="8"/>
      <c r="C1641" s="8" t="str">
        <f si="202" t="shared"/>
        <v>"post_loan_debt_and_expenses_to_net_income": 0.440986,</v>
      </c>
      <c r="D1641" s="8" t="str">
        <f si="205" t="shared"/>
        <v>"post_loan_debt_and_expenses_to_net_income": 0.440986,</v>
      </c>
      <c r="E1641" s="5" t="str">
        <f si="203" t="shared"/>
        <v>post_loan_debt_and_expenses_to_net_income</v>
      </c>
      <c r="F1641" s="5" t="str">
        <f si="204" t="shared"/>
        <v>0.440986</v>
      </c>
      <c r="H1641" s="5" t="str">
        <f si="199" t="shared"/>
        <v>Scoring</v>
      </c>
      <c r="I1641" s="5" t="str">
        <f si="200" t="shared"/>
        <v>24</v>
      </c>
      <c r="J1641" s="5" t="str">
        <f si="201" t="shared"/>
        <v>4250</v>
      </c>
      <c r="K1641" s="5" t="str">
        <f si="198" t="shared"/>
        <v>Scoring244250post_loan_debt_and_expenses_to_net_income</v>
      </c>
    </row>
    <row ht="15" r="1642" spans="1:11" x14ac:dyDescent="0.25">
      <c r="A1642" s="11" t="str">
        <f>0</f>
        <v>      "post_loan_debt_to_net_income": 0.4071218823529411,</v>
      </c>
      <c r="B1642" s="8"/>
      <c r="C1642" s="8" t="str">
        <f si="202" t="shared"/>
        <v>"post_loan_debt_to_net_income": 0.260986,</v>
      </c>
      <c r="D1642" s="8" t="str">
        <f si="205" t="shared"/>
        <v>"post_loan_debt_to_net_income": 0.260986,</v>
      </c>
      <c r="E1642" s="5" t="str">
        <f si="203" t="shared"/>
        <v>post_loan_debt_to_net_income</v>
      </c>
      <c r="F1642" s="5" t="str">
        <f si="204" t="shared"/>
        <v>0.260986</v>
      </c>
      <c r="H1642" s="5" t="str">
        <f si="199" t="shared"/>
        <v>Scoring</v>
      </c>
      <c r="I1642" s="5" t="str">
        <f si="200" t="shared"/>
        <v>24</v>
      </c>
      <c r="J1642" s="5" t="str">
        <f si="201" t="shared"/>
        <v>4250</v>
      </c>
      <c r="K1642" s="5" t="str">
        <f si="198" t="shared"/>
        <v>Scoring244250post_loan_debt_to_net_income</v>
      </c>
    </row>
    <row ht="15" r="1643" spans="1:11" x14ac:dyDescent="0.25">
      <c r="A1643" s="11" t="str">
        <f>0</f>
        <v>      "default_interest_rate": 0.3599,</v>
      </c>
      <c r="B1643" s="8"/>
      <c r="C1643" s="8" t="str">
        <f si="202" t="shared"/>
        <v>"default_interest_rate": 0.3599,</v>
      </c>
      <c r="D1643" s="8" t="str">
        <f si="205" t="shared"/>
        <v>"default_interest_rate": 0.3599,</v>
      </c>
      <c r="E1643" s="5" t="str">
        <f si="203" t="shared"/>
        <v>default_interest_rate</v>
      </c>
      <c r="F1643" s="5" t="str">
        <f si="204" t="shared"/>
        <v>0.3599</v>
      </c>
      <c r="H1643" s="5" t="str">
        <f si="199" t="shared"/>
        <v>Scoring</v>
      </c>
      <c r="I1643" s="5" t="str">
        <f si="200" t="shared"/>
        <v>24</v>
      </c>
      <c r="J1643" s="5" t="str">
        <f si="201" t="shared"/>
        <v>4250</v>
      </c>
      <c r="K1643" s="5" t="str">
        <f si="198" t="shared"/>
        <v>Scoring244250default_interest_rate</v>
      </c>
    </row>
    <row ht="15" r="1644" spans="1:11" x14ac:dyDescent="0.25">
      <c r="A1644" s="11" t="str">
        <f>0</f>
        <v>      "default_apr": 0.3599,</v>
      </c>
      <c r="B1644" s="8"/>
      <c r="C1644" s="8" t="str">
        <f si="202" t="shared"/>
        <v>"default_apr": 0.3599,</v>
      </c>
      <c r="D1644" s="8" t="str">
        <f si="205" t="shared"/>
        <v>"default_apr": 0.3599,</v>
      </c>
      <c r="E1644" s="5" t="str">
        <f si="203" t="shared"/>
        <v>default_apr</v>
      </c>
      <c r="F1644" s="5" t="str">
        <f si="204" t="shared"/>
        <v>0.3599</v>
      </c>
      <c r="H1644" s="5" t="str">
        <f si="199" t="shared"/>
        <v>Scoring</v>
      </c>
      <c r="I1644" s="5" t="str">
        <f si="200" t="shared"/>
        <v>24</v>
      </c>
      <c r="J1644" s="5" t="str">
        <f si="201" t="shared"/>
        <v>4250</v>
      </c>
      <c r="K1644" s="5" t="str">
        <f si="198" t="shared"/>
        <v>Scoring244250default_apr</v>
      </c>
    </row>
    <row ht="15" r="1645" spans="1:11" x14ac:dyDescent="0.25">
      <c r="A1645" s="11" t="str">
        <f>0</f>
        <v>      "default_monthly_payment": 191.89,</v>
      </c>
      <c r="B1645" s="8"/>
      <c r="C1645" s="8" t="str">
        <f si="202" t="shared"/>
        <v>"default_monthly_payment": 250.93,</v>
      </c>
      <c r="D1645" s="8" t="str">
        <f si="205" t="shared"/>
        <v>"default_monthly_payment": 250.93,</v>
      </c>
      <c r="E1645" s="5" t="str">
        <f si="203" t="shared"/>
        <v>default_monthly_payment</v>
      </c>
      <c r="F1645" s="5" t="str">
        <f si="204" t="shared"/>
        <v>250.93</v>
      </c>
      <c r="H1645" s="5" t="str">
        <f si="199" t="shared"/>
        <v>Scoring</v>
      </c>
      <c r="I1645" s="5" t="str">
        <f si="200" t="shared"/>
        <v>24</v>
      </c>
      <c r="J1645" s="5" t="str">
        <f si="201" t="shared"/>
        <v>4250</v>
      </c>
      <c r="K1645" s="5" t="str">
        <f si="198" t="shared"/>
        <v>Scoring244250default_monthly_payment</v>
      </c>
    </row>
    <row ht="15" r="1646" spans="1:11" x14ac:dyDescent="0.25">
      <c r="A1646" s="11" t="str">
        <f>0</f>
        <v>      "pricing_grade": "Grade E",</v>
      </c>
      <c r="B1646" s="8"/>
      <c r="C1646" s="8" t="str">
        <f si="202" t="shared"/>
        <v>"marginal_offer": 0,</v>
      </c>
      <c r="D1646" s="8" t="str">
        <f si="205" t="shared"/>
        <v>"marginal_offer": 0,</v>
      </c>
      <c r="E1646" s="5" t="str">
        <f si="203" t="shared"/>
        <v>marginal_offer</v>
      </c>
      <c r="F1646" s="5" t="str">
        <f si="204" t="shared"/>
        <v>0</v>
      </c>
      <c r="H1646" s="5" t="str">
        <f si="199" t="shared"/>
        <v>Scoring</v>
      </c>
      <c r="I1646" s="5" t="str">
        <f si="200" t="shared"/>
        <v>24</v>
      </c>
      <c r="J1646" s="5" t="str">
        <f si="201" t="shared"/>
        <v>4250</v>
      </c>
      <c r="K1646" s="5" t="str">
        <f si="198" t="shared"/>
        <v>Scoring244250marginal_offer</v>
      </c>
    </row>
    <row ht="15" r="1647" spans="1:11" x14ac:dyDescent="0.25">
      <c r="A1647" s="11" t="str">
        <f>0</f>
        <v>      "marginal_offer": 2500,</v>
      </c>
      <c r="B1647" s="8"/>
      <c r="C1647" s="8" t="str">
        <f si="202" t="shared"/>
        <v>"applicant": "5d86a12d252a3503df29a75a",</v>
      </c>
      <c r="D1647" s="8" t="str">
        <f si="205" t="shared"/>
        <v>"applicant": "5d86a12d252a3503df29a75a",</v>
      </c>
      <c r="E1647" s="5" t="str">
        <f si="203" t="shared"/>
        <v>applicant</v>
      </c>
      <c r="F1647" s="5" t="str">
        <f si="204" t="shared"/>
        <v>5d86a12d252a3503df29a75a</v>
      </c>
      <c r="H1647" s="5" t="str">
        <f si="199" t="shared"/>
        <v>Scoring</v>
      </c>
      <c r="I1647" s="5" t="str">
        <f si="200" t="shared"/>
        <v/>
      </c>
      <c r="J1647" s="5" t="str">
        <f si="201" t="shared"/>
        <v/>
      </c>
      <c r="K1647" s="5" t="str">
        <f si="198" t="shared"/>
        <v>Scoringapplicant</v>
      </c>
    </row>
    <row ht="15" r="1648" spans="1:11" x14ac:dyDescent="0.25">
      <c r="A1648" s="11" t="str">
        <f>0</f>
        <v>      "payment_to_income": 0.1205591623036649,</v>
      </c>
      <c r="B1648" s="8"/>
      <c r="C1648" s="8" t="str">
        <f si="202" t="shared"/>
        <v>"product": "58f52e74924ecefde2ce3292"</v>
      </c>
      <c r="D1648" s="8" t="str">
        <f si="205" t="shared"/>
        <v>"product": "58f52e74924ecefde2ce3292"</v>
      </c>
      <c r="E1648" s="5" t="str">
        <f si="203" t="shared"/>
        <v>product</v>
      </c>
      <c r="F1648" s="5" t="str">
        <f si="204" t="shared"/>
        <v>58f52e74924ecefde2ce3292</v>
      </c>
      <c r="H1648" s="5" t="str">
        <f si="199" t="shared"/>
        <v>Scoring</v>
      </c>
      <c r="I1648" s="5" t="str">
        <f si="200" t="shared"/>
        <v/>
      </c>
      <c r="J1648" s="5" t="str">
        <f si="201" t="shared"/>
        <v/>
      </c>
      <c r="K1648" s="5" t="str">
        <f si="198" t="shared"/>
        <v>Scoringproduct</v>
      </c>
    </row>
    <row ht="15" r="1649" spans="1:11" x14ac:dyDescent="0.25">
      <c r="A1649" s="11" t="str">
        <f>0</f>
        <v>      "applicant": "5efa0973f3df2b0491a21f02",</v>
      </c>
      <c r="B1649" s="8"/>
      <c r="C1649" s="8" t="str">
        <f si="202" t="shared"/>
        <v/>
      </c>
      <c r="D1649" s="8" t="str">
        <f si="205" t="shared"/>
        <v/>
      </c>
      <c r="E1649" s="5" t="str">
        <f si="203" t="shared"/>
        <v/>
      </c>
      <c r="F1649" s="5" t="str">
        <f si="204" t="shared"/>
        <v/>
      </c>
      <c r="H1649" s="5" t="str">
        <f si="199" t="shared"/>
        <v>Scoring</v>
      </c>
      <c r="I1649" s="5" t="str">
        <f si="200" t="shared"/>
        <v/>
      </c>
      <c r="J1649" s="5" t="str">
        <f si="201" t="shared"/>
        <v/>
      </c>
      <c r="K1649" s="5" t="str">
        <f si="198" t="shared"/>
        <v>Scoring</v>
      </c>
    </row>
    <row ht="15" r="1650" spans="1:11" x14ac:dyDescent="0.25">
      <c r="A1650" s="11" t="str">
        <f>0</f>
        <v>      "product": "58f52e74924ecefde2ce3292"</v>
      </c>
      <c r="B1650" s="8"/>
      <c r="C1650" s="8" t="str">
        <f si="202" t="shared"/>
        <v/>
      </c>
      <c r="D1650" s="8" t="str">
        <f si="205" t="shared"/>
        <v/>
      </c>
      <c r="E1650" s="5" t="str">
        <f si="203" t="shared"/>
        <v/>
      </c>
      <c r="F1650" s="5" t="str">
        <f si="204" t="shared"/>
        <v/>
      </c>
      <c r="H1650" s="5" t="str">
        <f si="199" t="shared"/>
        <v>Scoring</v>
      </c>
      <c r="I1650" s="5" t="str">
        <f si="200" t="shared"/>
        <v/>
      </c>
      <c r="J1650" s="5" t="str">
        <f si="201" t="shared"/>
        <v/>
      </c>
      <c r="K1650" s="5" t="str">
        <f si="198" t="shared"/>
        <v>Scoring</v>
      </c>
    </row>
    <row ht="15" r="1651" spans="1:11" x14ac:dyDescent="0.25">
      <c r="A1651" s="11" t="str">
        <f>0</f>
        <v>    },</v>
      </c>
      <c r="B1651" s="8"/>
      <c r="C1651" s="8" t="str">
        <f si="202" t="shared"/>
        <v>"model_code": "individual-credit-engine-mariner-24-month",</v>
      </c>
      <c r="D1651" s="8" t="str">
        <f si="205" t="shared"/>
        <v>"model_code": "individual-credit-engine-mariner-24-month",</v>
      </c>
      <c r="E1651" s="5" t="str">
        <f si="203" t="shared"/>
        <v>model_code</v>
      </c>
      <c r="F1651" s="5" t="str">
        <f si="204" t="shared"/>
        <v>individual-credit-engine-mariner-24-month</v>
      </c>
      <c r="H1651" s="5" t="str">
        <f si="199" t="shared"/>
        <v>Scoring</v>
      </c>
      <c r="I1651" s="5" t="str">
        <f si="200" t="shared"/>
        <v>24</v>
      </c>
      <c r="J1651" s="5" t="str">
        <f si="201" t="shared"/>
        <v>4500</v>
      </c>
      <c r="K1651" s="5" t="str">
        <f si="198" t="shared"/>
        <v>Scoring244500model_code</v>
      </c>
    </row>
    <row ht="15" r="1652" spans="1:11" x14ac:dyDescent="0.25">
      <c r="A1652" s="11" t="str">
        <f>0</f>
        <v>    {</v>
      </c>
      <c r="B1652" s="8"/>
      <c r="C1652" s="8" t="str">
        <f si="202" t="shared"/>
        <v>"amount_available": false,</v>
      </c>
      <c r="D1652" s="8" t="str">
        <f si="205" t="shared"/>
        <v>"amount_available": false,</v>
      </c>
      <c r="E1652" s="5" t="str">
        <f si="203" t="shared"/>
        <v>amount_available</v>
      </c>
      <c r="F1652" s="5" t="str">
        <f si="204" t="shared"/>
        <v>false</v>
      </c>
      <c r="H1652" s="5" t="str">
        <f si="199" t="shared"/>
        <v>Scoring</v>
      </c>
      <c r="I1652" s="5" t="str">
        <f si="200" t="shared"/>
        <v>24</v>
      </c>
      <c r="J1652" s="5" t="str">
        <f si="201" t="shared"/>
        <v>4500</v>
      </c>
      <c r="K1652" s="5" t="str">
        <f si="198" t="shared"/>
        <v>Scoring244500amount_available</v>
      </c>
    </row>
    <row ht="15" r="1653" spans="1:11" x14ac:dyDescent="0.25">
      <c r="A1653" s="11" t="str">
        <f>0</f>
        <v>      "model_code": "individual-credit-engine-mariner-24-month",</v>
      </c>
      <c r="B1653" s="8"/>
      <c r="C1653" s="8" t="str">
        <f si="202" t="shared"/>
        <v>"cosigner_required": false,</v>
      </c>
      <c r="D1653" s="8" t="str">
        <f si="205" t="shared"/>
        <v>"cosigner_required": false,</v>
      </c>
      <c r="E1653" s="5" t="str">
        <f si="203" t="shared"/>
        <v>cosigner_required</v>
      </c>
      <c r="F1653" s="5" t="str">
        <f si="204" t="shared"/>
        <v>false</v>
      </c>
      <c r="H1653" s="5" t="str">
        <f si="199" t="shared"/>
        <v>Scoring</v>
      </c>
      <c r="I1653" s="5" t="str">
        <f si="200" t="shared"/>
        <v>24</v>
      </c>
      <c r="J1653" s="5" t="str">
        <f si="201" t="shared"/>
        <v>4500</v>
      </c>
      <c r="K1653" s="5" t="str">
        <f si="198" t="shared"/>
        <v>Scoring244500cosigner_required</v>
      </c>
    </row>
    <row ht="15" r="1654" spans="1:11" x14ac:dyDescent="0.25">
      <c r="A1654" s="11" t="str">
        <f>0</f>
        <v>      "amount_available": false,</v>
      </c>
      <c r="B1654" s="8"/>
      <c r="C1654" s="8" t="str">
        <f si="202" t="shared"/>
        <v>"apr_maximum": null,</v>
      </c>
      <c r="D1654" s="8" t="str">
        <f si="205" t="shared"/>
        <v>"apr_maximum": null,</v>
      </c>
      <c r="E1654" s="5" t="str">
        <f si="203" t="shared"/>
        <v>apr_maximum</v>
      </c>
      <c r="F1654" s="5" t="str">
        <f si="204" t="shared"/>
        <v>null</v>
      </c>
      <c r="H1654" s="5" t="str">
        <f si="199" t="shared"/>
        <v>Scoring</v>
      </c>
      <c r="I1654" s="5" t="str">
        <f si="200" t="shared"/>
        <v>24</v>
      </c>
      <c r="J1654" s="5" t="str">
        <f si="201" t="shared"/>
        <v>4500</v>
      </c>
      <c r="K1654" s="5" t="str">
        <f si="198" t="shared"/>
        <v>Scoring244500apr_maximum</v>
      </c>
    </row>
    <row ht="15" r="1655" spans="1:11" x14ac:dyDescent="0.25">
      <c r="A1655" s="11" t="str">
        <f>0</f>
        <v>      "cosigner_required": false,</v>
      </c>
      <c r="B1655" s="8"/>
      <c r="C1655" s="8" t="str">
        <f si="202" t="shared"/>
        <v>"loan_amount_minimum": null,</v>
      </c>
      <c r="D1655" s="8" t="str">
        <f si="205" t="shared"/>
        <v>"loan_amount_minimum": null,</v>
      </c>
      <c r="E1655" s="5" t="str">
        <f si="203" t="shared"/>
        <v>loan_amount_minimum</v>
      </c>
      <c r="F1655" s="5" t="str">
        <f si="204" t="shared"/>
        <v>null</v>
      </c>
      <c r="H1655" s="5" t="str">
        <f si="199" t="shared"/>
        <v>Scoring</v>
      </c>
      <c r="I1655" s="5" t="str">
        <f si="200" t="shared"/>
        <v>24</v>
      </c>
      <c r="J1655" s="5" t="str">
        <f si="201" t="shared"/>
        <v>4500</v>
      </c>
      <c r="K1655" s="5" t="str">
        <f si="198" t="shared"/>
        <v>Scoring244500loan_amount_minimum</v>
      </c>
    </row>
    <row ht="15" r="1656" spans="1:11" x14ac:dyDescent="0.25">
      <c r="A1656" s="11" t="str">
        <f>0</f>
        <v>      "apr_maximum": null,</v>
      </c>
      <c r="B1656" s="8"/>
      <c r="C1656" s="8" t="str">
        <f si="202" t="shared"/>
        <v>"credit_bureau_fico_score_loan_amount_cap": null,</v>
      </c>
      <c r="D1656" s="8" t="str">
        <f si="205" t="shared"/>
        <v>"credit_bureau_fico_score_loan_amount_cap": null,</v>
      </c>
      <c r="E1656" s="5" t="str">
        <f si="203" t="shared"/>
        <v>credit_bureau_fico_score_loan_amount_cap</v>
      </c>
      <c r="F1656" s="5" t="str">
        <f si="204" t="shared"/>
        <v>null</v>
      </c>
      <c r="H1656" s="5" t="str">
        <f si="199" t="shared"/>
        <v>Scoring</v>
      </c>
      <c r="I1656" s="5" t="str">
        <f si="200" t="shared"/>
        <v>24</v>
      </c>
      <c r="J1656" s="5" t="str">
        <f si="201" t="shared"/>
        <v>4500</v>
      </c>
      <c r="K1656" s="5" t="str">
        <f si="198" t="shared"/>
        <v>Scoring244500credit_bureau_fico_score_loan_amount_cap</v>
      </c>
    </row>
    <row ht="15" r="1657" spans="1:11" x14ac:dyDescent="0.25">
      <c r="A1657" s="11" t="str">
        <f>0</f>
        <v>      "loan_amount_minimum": null,</v>
      </c>
      <c r="B1657" s="8"/>
      <c r="C1657" s="8" t="str">
        <f si="202" t="shared"/>
        <v>"full_score": 128,</v>
      </c>
      <c r="D1657" s="8" t="str">
        <f si="205" t="shared"/>
        <v>"full_score": 128,</v>
      </c>
      <c r="E1657" s="5" t="str">
        <f si="203" t="shared"/>
        <v>full_score</v>
      </c>
      <c r="F1657" s="5" t="str">
        <f si="204" t="shared"/>
        <v>128</v>
      </c>
      <c r="H1657" s="5" t="str">
        <f si="199" t="shared"/>
        <v>Scoring</v>
      </c>
      <c r="I1657" s="5" t="str">
        <f si="200" t="shared"/>
        <v>24</v>
      </c>
      <c r="J1657" s="5" t="str">
        <f si="201" t="shared"/>
        <v>4500</v>
      </c>
      <c r="K1657" s="5" t="str">
        <f si="198" t="shared"/>
        <v>Scoring244500full_score</v>
      </c>
    </row>
    <row ht="15" r="1658" spans="1:11" x14ac:dyDescent="0.25">
      <c r="A1658" s="11" t="str">
        <f>0</f>
        <v>      "credit_bureau_fico_score_loan_amount_cap": null,</v>
      </c>
      <c r="B1658" s="8"/>
      <c r="C1658" s="8" t="str">
        <f si="202" t="shared"/>
        <v>"loan_amount": 4500,</v>
      </c>
      <c r="D1658" s="8" t="str">
        <f si="205" t="shared"/>
        <v>"loan_amount": 4500,</v>
      </c>
      <c r="E1658" s="5" t="str">
        <f si="203" t="shared"/>
        <v>loan_amount</v>
      </c>
      <c r="F1658" s="5" t="str">
        <f si="204" t="shared"/>
        <v>4500</v>
      </c>
      <c r="H1658" s="5" t="str">
        <f si="199" t="shared"/>
        <v>Scoring</v>
      </c>
      <c r="I1658" s="5" t="str">
        <f si="200" t="shared"/>
        <v>24</v>
      </c>
      <c r="J1658" s="5" t="str">
        <f si="201" t="shared"/>
        <v>4500</v>
      </c>
      <c r="K1658" s="5" t="str">
        <f si="198" t="shared"/>
        <v>Scoring244500loan_amount</v>
      </c>
    </row>
    <row ht="15" r="1659" spans="1:11" x14ac:dyDescent="0.25">
      <c r="A1659" s="11" t="str">
        <f>0</f>
        <v>      "full_score": 176,</v>
      </c>
      <c r="B1659" s="8"/>
      <c r="C1659" s="8" t="str">
        <f si="202" t="shared"/>
        <v>"annual_interest_rate": 0.3599,</v>
      </c>
      <c r="D1659" s="8" t="str">
        <f si="205" t="shared"/>
        <v>"annual_interest_rate": 0.3599,</v>
      </c>
      <c r="E1659" s="5" t="str">
        <f si="203" t="shared"/>
        <v>annual_interest_rate</v>
      </c>
      <c r="F1659" s="5" t="str">
        <f si="204" t="shared"/>
        <v>0.3599</v>
      </c>
      <c r="H1659" s="5" t="str">
        <f si="199" t="shared"/>
        <v>Scoring</v>
      </c>
      <c r="I1659" s="5" t="str">
        <f si="200" t="shared"/>
        <v>24</v>
      </c>
      <c r="J1659" s="5" t="str">
        <f si="201" t="shared"/>
        <v>4500</v>
      </c>
      <c r="K1659" s="5" t="str">
        <f si="198" t="shared"/>
        <v>Scoring244500annual_interest_rate</v>
      </c>
    </row>
    <row ht="15" r="1660" spans="1:11" x14ac:dyDescent="0.25">
      <c r="A1660" s="11" t="str">
        <f>0</f>
        <v>      "loan_amount": 3500,</v>
      </c>
      <c r="B1660" s="8"/>
      <c r="C1660" s="8" t="str">
        <f si="202" t="shared"/>
        <v>"origination_fee_rate": 0,</v>
      </c>
      <c r="D1660" s="8" t="str">
        <f si="205" t="shared"/>
        <v>"origination_fee_rate": 0,</v>
      </c>
      <c r="E1660" s="5" t="str">
        <f si="203" t="shared"/>
        <v>origination_fee_rate</v>
      </c>
      <c r="F1660" s="5" t="str">
        <f si="204" t="shared"/>
        <v>0</v>
      </c>
      <c r="H1660" s="5" t="str">
        <f si="199" t="shared"/>
        <v>Scoring</v>
      </c>
      <c r="I1660" s="5" t="str">
        <f si="200" t="shared"/>
        <v>24</v>
      </c>
      <c r="J1660" s="5" t="str">
        <f si="201" t="shared"/>
        <v>4500</v>
      </c>
      <c r="K1660" s="5" t="str">
        <f si="198" t="shared"/>
        <v>Scoring244500origination_fee_rate</v>
      </c>
    </row>
    <row ht="15" r="1661" spans="1:11" x14ac:dyDescent="0.25">
      <c r="A1661" s="11" t="str">
        <f>0</f>
        <v>      "annual_interest_rate": 0.3599,</v>
      </c>
      <c r="B1661" s="8"/>
      <c r="C1661" s="8" t="str">
        <f si="202" t="shared"/>
        <v>"origination_fee_amount": 0,</v>
      </c>
      <c r="D1661" s="8" t="str">
        <f si="205" t="shared"/>
        <v>"origination_fee_amount": 0,</v>
      </c>
      <c r="E1661" s="5" t="str">
        <f si="203" t="shared"/>
        <v>origination_fee_amount</v>
      </c>
      <c r="F1661" s="5" t="str">
        <f si="204" t="shared"/>
        <v>0</v>
      </c>
      <c r="H1661" s="5" t="str">
        <f si="199" t="shared"/>
        <v>Scoring</v>
      </c>
      <c r="I1661" s="5" t="str">
        <f si="200" t="shared"/>
        <v>24</v>
      </c>
      <c r="J1661" s="5" t="str">
        <f si="201" t="shared"/>
        <v>4500</v>
      </c>
      <c r="K1661" s="5" t="str">
        <f si="198" t="shared"/>
        <v>Scoring244500origination_fee_amount</v>
      </c>
    </row>
    <row ht="15" r="1662" spans="1:11" x14ac:dyDescent="0.25">
      <c r="A1662" s="11" t="str">
        <f>0</f>
        <v>      "origination_fee_rate": 0,</v>
      </c>
      <c r="B1662" s="8"/>
      <c r="C1662" s="8" t="str">
        <f si="202" t="shared"/>
        <v>"apr": 0.3599,</v>
      </c>
      <c r="D1662" s="8" t="str">
        <f si="205" t="shared"/>
        <v>"apr": 0.3599,</v>
      </c>
      <c r="E1662" s="5" t="str">
        <f si="203" t="shared"/>
        <v>apr</v>
      </c>
      <c r="F1662" s="5" t="str">
        <f si="204" t="shared"/>
        <v>0.3599</v>
      </c>
      <c r="H1662" s="5" t="str">
        <f si="199" t="shared"/>
        <v>Scoring</v>
      </c>
      <c r="I1662" s="5" t="str">
        <f si="200" t="shared"/>
        <v>24</v>
      </c>
      <c r="J1662" s="5" t="str">
        <f si="201" t="shared"/>
        <v>4500</v>
      </c>
      <c r="K1662" s="5" t="str">
        <f si="198" t="shared"/>
        <v>Scoring244500apr</v>
      </c>
    </row>
    <row ht="15" r="1663" spans="1:11" x14ac:dyDescent="0.25">
      <c r="A1663" s="11" t="str">
        <f>0</f>
        <v>      "origination_fee_amount": 0,</v>
      </c>
      <c r="B1663" s="8"/>
      <c r="C1663" s="8" t="str">
        <f si="202" t="shared"/>
        <v>"monthly_payment": 265.69,</v>
      </c>
      <c r="D1663" s="8" t="str">
        <f si="205" t="shared"/>
        <v>"monthly_payment": 265.69,</v>
      </c>
      <c r="E1663" s="5" t="str">
        <f si="203" t="shared"/>
        <v>monthly_payment</v>
      </c>
      <c r="F1663" s="5" t="str">
        <f si="204" t="shared"/>
        <v>265.69</v>
      </c>
      <c r="H1663" s="5" t="str">
        <f si="199" t="shared"/>
        <v>Scoring</v>
      </c>
      <c r="I1663" s="5" t="str">
        <f si="200" t="shared"/>
        <v>24</v>
      </c>
      <c r="J1663" s="5" t="str">
        <f si="201" t="shared"/>
        <v>4500</v>
      </c>
      <c r="K1663" s="5" t="str">
        <f si="198" t="shared"/>
        <v>Scoring244500monthly_payment</v>
      </c>
    </row>
    <row ht="15" r="1664" spans="1:11" x14ac:dyDescent="0.25">
      <c r="A1664" s="11" t="str">
        <f>0</f>
        <v>      "apr": 0.3599,</v>
      </c>
      <c r="B1664" s="8"/>
      <c r="C1664" s="8" t="str">
        <f si="202" t="shared"/>
        <v>"term": 24,</v>
      </c>
      <c r="D1664" s="8" t="str">
        <f si="205" t="shared"/>
        <v>"term": 24,</v>
      </c>
      <c r="E1664" s="5" t="str">
        <f si="203" t="shared"/>
        <v>term</v>
      </c>
      <c r="F1664" s="5" t="str">
        <f si="204" t="shared"/>
        <v>24</v>
      </c>
      <c r="H1664" s="5" t="str">
        <f si="199" t="shared"/>
        <v>Scoring</v>
      </c>
      <c r="I1664" s="5" t="str">
        <f si="200" t="shared"/>
        <v>24</v>
      </c>
      <c r="J1664" s="5" t="str">
        <f si="201" t="shared"/>
        <v>4500</v>
      </c>
      <c r="K1664" s="5" t="str">
        <f si="198" t="shared"/>
        <v>Scoring244500term</v>
      </c>
    </row>
    <row ht="15" r="1665" spans="1:11" x14ac:dyDescent="0.25">
      <c r="A1665" s="11" t="str">
        <f>0</f>
        <v>      "monthly_payment": 206.65,</v>
      </c>
      <c r="B1665" s="8"/>
      <c r="C1665" s="8" t="str">
        <f si="202" t="shared"/>
        <v>"maximum_post_loan_detni": 0.5,</v>
      </c>
      <c r="D1665" s="8" t="str">
        <f si="205" t="shared"/>
        <v>"maximum_post_loan_detni": 0.5,</v>
      </c>
      <c r="E1665" s="5" t="str">
        <f si="203" t="shared"/>
        <v>maximum_post_loan_detni</v>
      </c>
      <c r="F1665" s="5" t="str">
        <f si="204" t="shared"/>
        <v>0.5</v>
      </c>
      <c r="H1665" s="5" t="str">
        <f si="199" t="shared"/>
        <v>Scoring</v>
      </c>
      <c r="I1665" s="5" t="str">
        <f si="200" t="shared"/>
        <v>24</v>
      </c>
      <c r="J1665" s="5" t="str">
        <f si="201" t="shared"/>
        <v>4500</v>
      </c>
      <c r="K1665" s="5" t="str">
        <f si="198" t="shared"/>
        <v>Scoring244500maximum_post_loan_detni</v>
      </c>
    </row>
    <row ht="15" r="1666" spans="1:11" x14ac:dyDescent="0.25">
      <c r="A1666" s="11" t="str">
        <f>0</f>
        <v>      "term": 24,</v>
      </c>
      <c r="B1666" s="8"/>
      <c r="C1666" s="8" t="str">
        <f si="202" t="shared"/>
        <v>"post_loan_debt_to_income": 0.1979535,</v>
      </c>
      <c r="D1666" s="8" t="str">
        <f si="205" t="shared"/>
        <v>"post_loan_debt_to_income": 0.1979535,</v>
      </c>
      <c r="E1666" s="5" t="str">
        <f si="203" t="shared"/>
        <v>post_loan_debt_to_income</v>
      </c>
      <c r="F1666" s="5" t="str">
        <f si="204" t="shared"/>
        <v>0.1979535</v>
      </c>
      <c r="H1666" s="5" t="str">
        <f si="199" t="shared"/>
        <v>Scoring</v>
      </c>
      <c r="I1666" s="5" t="str">
        <f si="200" t="shared"/>
        <v>24</v>
      </c>
      <c r="J1666" s="5" t="str">
        <f si="201" t="shared"/>
        <v>4500</v>
      </c>
      <c r="K1666" s="5" t="str">
        <f si="198" t="shared"/>
        <v>Scoring244500post_loan_debt_to_income</v>
      </c>
    </row>
    <row ht="15" r="1667" spans="1:11" x14ac:dyDescent="0.25">
      <c r="A1667" s="11" t="str">
        <f>0</f>
        <v>      "maximum_post_loan_detni": 0.5,</v>
      </c>
      <c r="B1667" s="8"/>
      <c r="C1667" s="8" t="str">
        <f si="202" t="shared"/>
        <v>"post_loan_debt_and_expenses_to_net_income": 0.443938,</v>
      </c>
      <c r="D1667" s="8" t="str">
        <f si="205" t="shared"/>
        <v>"post_loan_debt_and_expenses_to_net_income": 0.443938,</v>
      </c>
      <c r="E1667" s="5" t="str">
        <f si="203" t="shared"/>
        <v>post_loan_debt_and_expenses_to_net_income</v>
      </c>
      <c r="F1667" s="5" t="str">
        <f si="204" t="shared"/>
        <v>0.443938</v>
      </c>
      <c r="H1667" s="5" t="str">
        <f si="199" t="shared"/>
        <v>Scoring</v>
      </c>
      <c r="I1667" s="5" t="str">
        <f si="200" t="shared"/>
        <v>24</v>
      </c>
      <c r="J1667" s="5" t="str">
        <f si="201" t="shared"/>
        <v>4500</v>
      </c>
      <c r="K1667" s="5" t="str">
        <f si="198" t="shared"/>
        <v>Scoring244500post_loan_debt_and_expenses_to_net_income</v>
      </c>
    </row>
    <row ht="15" r="1668" spans="1:11" x14ac:dyDescent="0.25">
      <c r="A1668" s="11" t="str">
        <f>0</f>
        <v>      "post_loan_debt_to_income": 0.349596,</v>
      </c>
      <c r="B1668" s="8"/>
      <c r="C1668" s="8" t="str">
        <f si="202" t="shared"/>
        <v>"post_loan_debt_to_net_income": 0.263938,</v>
      </c>
      <c r="D1668" s="8" t="str">
        <f si="205" t="shared"/>
        <v>"post_loan_debt_to_net_income": 0.263938,</v>
      </c>
      <c r="E1668" s="5" t="str">
        <f si="203" t="shared"/>
        <v>post_loan_debt_to_net_income</v>
      </c>
      <c r="F1668" s="5" t="str">
        <f si="204" t="shared"/>
        <v>0.263938</v>
      </c>
      <c r="H1668" s="5" t="str">
        <f si="199" t="shared"/>
        <v>Scoring</v>
      </c>
      <c r="I1668" s="5" t="str">
        <f si="200" t="shared"/>
        <v>24</v>
      </c>
      <c r="J1668" s="5" t="str">
        <f si="201" t="shared"/>
        <v>4500</v>
      </c>
      <c r="K1668" s="5" t="str">
        <f si="198" t="shared"/>
        <v>Scoring244500post_loan_debt_to_net_income</v>
      </c>
    </row>
    <row ht="15" r="1669" spans="1:11" x14ac:dyDescent="0.25">
      <c r="A1669" s="11" t="str">
        <f>0</f>
        <v>      "post_loan_debt_and_expenses_to_net_income": 0.6089364705882353,</v>
      </c>
      <c r="B1669" s="8"/>
      <c r="C1669" s="8" t="str">
        <f si="202" t="shared"/>
        <v>"default_interest_rate": 0.3599,</v>
      </c>
      <c r="D1669" s="8" t="str">
        <f si="205" t="shared"/>
        <v>"default_interest_rate": 0.3599,</v>
      </c>
      <c r="E1669" s="5" t="str">
        <f si="203" t="shared"/>
        <v>default_interest_rate</v>
      </c>
      <c r="F1669" s="5" t="str">
        <f si="204" t="shared"/>
        <v>0.3599</v>
      </c>
      <c r="H1669" s="5" t="str">
        <f si="199" t="shared"/>
        <v>Scoring</v>
      </c>
      <c r="I1669" s="5" t="str">
        <f si="200" t="shared"/>
        <v>24</v>
      </c>
      <c r="J1669" s="5" t="str">
        <f si="201" t="shared"/>
        <v>4500</v>
      </c>
      <c r="K1669" s="5" t="str">
        <f si="198" t="shared"/>
        <v>Scoring244500default_interest_rate</v>
      </c>
    </row>
    <row ht="15" r="1670" spans="1:11" x14ac:dyDescent="0.25">
      <c r="A1670" s="11" t="str">
        <f>0</f>
        <v>      "post_loan_debt_to_net_income": 0.41128941176470585,</v>
      </c>
      <c r="B1670" s="8"/>
      <c r="C1670" s="8" t="str">
        <f si="202" t="shared"/>
        <v>"default_apr": 0.3599,</v>
      </c>
      <c r="D1670" s="8" t="str">
        <f si="205" t="shared"/>
        <v>"default_apr": 0.3599,</v>
      </c>
      <c r="E1670" s="5" t="str">
        <f si="203" t="shared"/>
        <v>default_apr</v>
      </c>
      <c r="F1670" s="5" t="str">
        <f si="204" t="shared"/>
        <v>0.3599</v>
      </c>
      <c r="H1670" s="5" t="str">
        <f si="199" t="shared"/>
        <v>Scoring</v>
      </c>
      <c r="I1670" s="5" t="str">
        <f si="200" t="shared"/>
        <v>24</v>
      </c>
      <c r="J1670" s="5" t="str">
        <f si="201" t="shared"/>
        <v>4500</v>
      </c>
      <c r="K1670" s="5" t="str">
        <f si="198" t="shared"/>
        <v>Scoring244500default_apr</v>
      </c>
    </row>
    <row ht="15" r="1671" spans="1:11" x14ac:dyDescent="0.25">
      <c r="A1671" s="11" t="str">
        <f>0</f>
        <v>      "default_interest_rate": 0.3599,</v>
      </c>
      <c r="B1671" s="8"/>
      <c r="C1671" s="8" t="str">
        <f si="202" t="shared"/>
        <v>"default_monthly_payment": 265.69,</v>
      </c>
      <c r="D1671" s="8" t="str">
        <f si="205" t="shared"/>
        <v>"default_monthly_payment": 265.69,</v>
      </c>
      <c r="E1671" s="5" t="str">
        <f si="203" t="shared"/>
        <v>default_monthly_payment</v>
      </c>
      <c r="F1671" s="5" t="str">
        <f si="204" t="shared"/>
        <v>265.69</v>
      </c>
      <c r="H1671" s="5" t="str">
        <f si="199" t="shared"/>
        <v>Scoring</v>
      </c>
      <c r="I1671" s="5" t="str">
        <f si="200" t="shared"/>
        <v>24</v>
      </c>
      <c r="J1671" s="5" t="str">
        <f si="201" t="shared"/>
        <v>4500</v>
      </c>
      <c r="K1671" s="5" t="str">
        <f si="198" t="shared"/>
        <v>Scoring244500default_monthly_payment</v>
      </c>
    </row>
    <row ht="15" r="1672" spans="1:11" x14ac:dyDescent="0.25">
      <c r="A1672" s="11" t="str">
        <f>0</f>
        <v>      "default_apr": 0.3599,</v>
      </c>
      <c r="B1672" s="8"/>
      <c r="C1672" s="8" t="str">
        <f si="202" t="shared"/>
        <v>"marginal_offer": 0,</v>
      </c>
      <c r="D1672" s="8" t="str">
        <f si="205" t="shared"/>
        <v>"marginal_offer": 0,</v>
      </c>
      <c r="E1672" s="5" t="str">
        <f si="203" t="shared"/>
        <v>marginal_offer</v>
      </c>
      <c r="F1672" s="5" t="str">
        <f si="204" t="shared"/>
        <v>0</v>
      </c>
      <c r="H1672" s="5" t="str">
        <f si="199" t="shared"/>
        <v>Scoring</v>
      </c>
      <c r="I1672" s="5" t="str">
        <f si="200" t="shared"/>
        <v>24</v>
      </c>
      <c r="J1672" s="5" t="str">
        <f si="201" t="shared"/>
        <v>4500</v>
      </c>
      <c r="K1672" s="5" t="str">
        <f si="198" t="shared"/>
        <v>Scoring244500marginal_offer</v>
      </c>
    </row>
    <row ht="15" r="1673" spans="1:11" x14ac:dyDescent="0.25">
      <c r="A1673" s="11" t="str">
        <f>0</f>
        <v>      "default_monthly_payment": 206.65,</v>
      </c>
      <c r="B1673" s="8"/>
      <c r="C1673" s="8" t="str">
        <f si="202" t="shared"/>
        <v>"applicant": "5d86a12d252a3503df29a75a",</v>
      </c>
      <c r="D1673" s="8" t="str">
        <f si="205" t="shared"/>
        <v>"applicant": "5d86a12d252a3503df29a75a",</v>
      </c>
      <c r="E1673" s="5" t="str">
        <f si="203" t="shared"/>
        <v>applicant</v>
      </c>
      <c r="F1673" s="5" t="str">
        <f si="204" t="shared"/>
        <v>5d86a12d252a3503df29a75a</v>
      </c>
      <c r="H1673" s="5" t="str">
        <f si="199" t="shared"/>
        <v>Scoring</v>
      </c>
      <c r="I1673" s="5" t="str">
        <f si="200" t="shared"/>
        <v/>
      </c>
      <c r="J1673" s="5" t="str">
        <f si="201" t="shared"/>
        <v/>
      </c>
      <c r="K1673" s="5" t="str">
        <f si="198" t="shared"/>
        <v>Scoringapplicant</v>
      </c>
    </row>
    <row ht="15" r="1674" spans="1:11" x14ac:dyDescent="0.25">
      <c r="A1674" s="11" t="str">
        <f>0</f>
        <v>      "pricing_grade": "Grade E",</v>
      </c>
      <c r="B1674" s="8"/>
      <c r="C1674" s="8" t="str">
        <f si="202" t="shared"/>
        <v>"product": "58f52e74924ecefde2ce3292"</v>
      </c>
      <c r="D1674" s="8" t="str">
        <f si="205" t="shared"/>
        <v>"product": "58f52e74924ecefde2ce3292"</v>
      </c>
      <c r="E1674" s="5" t="str">
        <f si="203" t="shared"/>
        <v>product</v>
      </c>
      <c r="F1674" s="5" t="str">
        <f si="204" t="shared"/>
        <v>58f52e74924ecefde2ce3292</v>
      </c>
      <c r="H1674" s="5" t="str">
        <f si="199" t="shared"/>
        <v>Scoring</v>
      </c>
      <c r="I1674" s="5" t="str">
        <f si="200" t="shared"/>
        <v/>
      </c>
      <c r="J1674" s="5" t="str">
        <f si="201" t="shared"/>
        <v/>
      </c>
      <c r="K1674" s="5" t="str">
        <f si="198" t="shared"/>
        <v>Scoringproduct</v>
      </c>
    </row>
    <row ht="15" r="1675" spans="1:11" x14ac:dyDescent="0.25">
      <c r="A1675" s="11" t="str">
        <f>0</f>
        <v>      "marginal_offer": 2500,</v>
      </c>
      <c r="B1675" s="8"/>
      <c r="C1675" s="8" t="str">
        <f si="202" t="shared"/>
        <v/>
      </c>
      <c r="D1675" s="8" t="str">
        <f si="205" t="shared"/>
        <v/>
      </c>
      <c r="E1675" s="5" t="str">
        <f si="203" t="shared"/>
        <v/>
      </c>
      <c r="F1675" s="5" t="str">
        <f si="204" t="shared"/>
        <v/>
      </c>
      <c r="H1675" s="5" t="str">
        <f si="199" t="shared"/>
        <v>Scoring</v>
      </c>
      <c r="I1675" s="5" t="str">
        <f si="200" t="shared"/>
        <v/>
      </c>
      <c r="J1675" s="5" t="str">
        <f si="201" t="shared"/>
        <v/>
      </c>
      <c r="K1675" s="5" t="str">
        <f si="198" t="shared"/>
        <v>Scoring</v>
      </c>
    </row>
    <row ht="15" r="1676" spans="1:11" x14ac:dyDescent="0.25">
      <c r="A1676" s="11" t="str">
        <f>0</f>
        <v>      "payment_to_income": 0.12983246073298427,</v>
      </c>
      <c r="B1676" s="8"/>
      <c r="C1676" s="8" t="str">
        <f si="202" t="shared"/>
        <v/>
      </c>
      <c r="D1676" s="8" t="str">
        <f si="205" t="shared"/>
        <v/>
      </c>
      <c r="E1676" s="5" t="str">
        <f si="203" t="shared"/>
        <v/>
      </c>
      <c r="F1676" s="5" t="str">
        <f si="204" t="shared"/>
        <v/>
      </c>
      <c r="H1676" s="5" t="str">
        <f si="199" t="shared"/>
        <v>Scoring</v>
      </c>
      <c r="I1676" s="5" t="str">
        <f si="200" t="shared"/>
        <v/>
      </c>
      <c r="J1676" s="5" t="str">
        <f si="201" t="shared"/>
        <v/>
      </c>
      <c r="K1676" s="5" t="str">
        <f si="198" t="shared"/>
        <v>Scoring</v>
      </c>
    </row>
    <row ht="15" r="1677" spans="1:11" x14ac:dyDescent="0.25">
      <c r="A1677" s="11" t="str">
        <f>0</f>
        <v>      "applicant": "5efa0973f3df2b0491a21f02",</v>
      </c>
      <c r="B1677" s="8"/>
      <c r="C1677" s="8" t="str">
        <f si="202" t="shared"/>
        <v>"model_code": "individual-credit-engine-mariner-24-month",</v>
      </c>
      <c r="D1677" s="8" t="str">
        <f si="205" t="shared"/>
        <v>"model_code": "individual-credit-engine-mariner-24-month",</v>
      </c>
      <c r="E1677" s="5" t="str">
        <f si="203" t="shared"/>
        <v>model_code</v>
      </c>
      <c r="F1677" s="5" t="str">
        <f si="204" t="shared"/>
        <v>individual-credit-engine-mariner-24-month</v>
      </c>
      <c r="H1677" s="5" t="str">
        <f si="199" t="shared"/>
        <v>Scoring</v>
      </c>
      <c r="I1677" s="5" t="str">
        <f si="200" t="shared"/>
        <v>24</v>
      </c>
      <c r="J1677" s="5" t="str">
        <f si="201" t="shared"/>
        <v>4750</v>
      </c>
      <c r="K1677" s="5" t="str">
        <f si="198" t="shared"/>
        <v>Scoring244750model_code</v>
      </c>
    </row>
    <row ht="15" r="1678" spans="1:11" x14ac:dyDescent="0.25">
      <c r="A1678" s="11" t="str">
        <f>0</f>
        <v>      "product": "58f52e74924ecefde2ce3292"</v>
      </c>
      <c r="B1678" s="8"/>
      <c r="C1678" s="8" t="str">
        <f si="202" t="shared"/>
        <v>"amount_available": false,</v>
      </c>
      <c r="D1678" s="8" t="str">
        <f si="205" t="shared"/>
        <v>"amount_available": false,</v>
      </c>
      <c r="E1678" s="5" t="str">
        <f si="203" t="shared"/>
        <v>amount_available</v>
      </c>
      <c r="F1678" s="5" t="str">
        <f si="204" t="shared"/>
        <v>false</v>
      </c>
      <c r="H1678" s="5" t="str">
        <f si="199" t="shared"/>
        <v>Scoring</v>
      </c>
      <c r="I1678" s="5" t="str">
        <f si="200" t="shared"/>
        <v>24</v>
      </c>
      <c r="J1678" s="5" t="str">
        <f si="201" t="shared"/>
        <v>4750</v>
      </c>
      <c r="K1678" s="5" t="str">
        <f si="198" t="shared"/>
        <v>Scoring244750amount_available</v>
      </c>
    </row>
    <row ht="15" r="1679" spans="1:11" x14ac:dyDescent="0.25">
      <c r="A1679" s="11" t="str">
        <f>0</f>
        <v>    },</v>
      </c>
      <c r="B1679" s="8"/>
      <c r="C1679" s="8" t="str">
        <f si="202" t="shared"/>
        <v>"cosigner_required": false,</v>
      </c>
      <c r="D1679" s="8" t="str">
        <f si="205" t="shared"/>
        <v>"cosigner_required": false,</v>
      </c>
      <c r="E1679" s="5" t="str">
        <f si="203" t="shared"/>
        <v>cosigner_required</v>
      </c>
      <c r="F1679" s="5" t="str">
        <f si="204" t="shared"/>
        <v>false</v>
      </c>
      <c r="H1679" s="5" t="str">
        <f si="199" t="shared"/>
        <v>Scoring</v>
      </c>
      <c r="I1679" s="5" t="str">
        <f si="200" t="shared"/>
        <v>24</v>
      </c>
      <c r="J1679" s="5" t="str">
        <f si="201" t="shared"/>
        <v>4750</v>
      </c>
      <c r="K1679" s="5" t="str">
        <f si="198" t="shared"/>
        <v>Scoring244750cosigner_required</v>
      </c>
    </row>
    <row ht="15" r="1680" spans="1:11" x14ac:dyDescent="0.25">
      <c r="A1680" s="11" t="str">
        <f>0</f>
        <v>    {</v>
      </c>
      <c r="B1680" s="8"/>
      <c r="C1680" s="8" t="str">
        <f si="202" t="shared"/>
        <v>"apr_maximum": null,</v>
      </c>
      <c r="D1680" s="8" t="str">
        <f si="205" t="shared"/>
        <v>"apr_maximum": null,</v>
      </c>
      <c r="E1680" s="5" t="str">
        <f si="203" t="shared"/>
        <v>apr_maximum</v>
      </c>
      <c r="F1680" s="5" t="str">
        <f si="204" t="shared"/>
        <v>null</v>
      </c>
      <c r="H1680" s="5" t="str">
        <f si="199" t="shared"/>
        <v>Scoring</v>
      </c>
      <c r="I1680" s="5" t="str">
        <f si="200" t="shared"/>
        <v>24</v>
      </c>
      <c r="J1680" s="5" t="str">
        <f si="201" t="shared"/>
        <v>4750</v>
      </c>
      <c r="K1680" s="5" t="str">
        <f si="198" t="shared"/>
        <v>Scoring244750apr_maximum</v>
      </c>
    </row>
    <row ht="15" r="1681" spans="1:11" x14ac:dyDescent="0.25">
      <c r="A1681" s="11" t="str">
        <f>0</f>
        <v>      "model_code": "individual-credit-engine-mariner-24-month",</v>
      </c>
      <c r="B1681" s="8"/>
      <c r="C1681" s="8" t="str">
        <f si="202" t="shared"/>
        <v>"loan_amount_minimum": null,</v>
      </c>
      <c r="D1681" s="8" t="str">
        <f si="205" t="shared"/>
        <v>"loan_amount_minimum": null,</v>
      </c>
      <c r="E1681" s="5" t="str">
        <f si="203" t="shared"/>
        <v>loan_amount_minimum</v>
      </c>
      <c r="F1681" s="5" t="str">
        <f si="204" t="shared"/>
        <v>null</v>
      </c>
      <c r="H1681" s="5" t="str">
        <f si="199" t="shared"/>
        <v>Scoring</v>
      </c>
      <c r="I1681" s="5" t="str">
        <f si="200" t="shared"/>
        <v>24</v>
      </c>
      <c r="J1681" s="5" t="str">
        <f si="201" t="shared"/>
        <v>4750</v>
      </c>
      <c r="K1681" s="5" t="str">
        <f si="198" t="shared"/>
        <v>Scoring244750loan_amount_minimum</v>
      </c>
    </row>
    <row ht="15" r="1682" spans="1:11" x14ac:dyDescent="0.25">
      <c r="A1682" s="11" t="str">
        <f>0</f>
        <v>      "amount_available": false,</v>
      </c>
      <c r="B1682" s="8"/>
      <c r="C1682" s="8" t="str">
        <f si="202" t="shared"/>
        <v>"credit_bureau_fico_score_loan_amount_cap": null,</v>
      </c>
      <c r="D1682" s="8" t="str">
        <f si="205" t="shared"/>
        <v>"credit_bureau_fico_score_loan_amount_cap": null,</v>
      </c>
      <c r="E1682" s="5" t="str">
        <f si="203" t="shared"/>
        <v>credit_bureau_fico_score_loan_amount_cap</v>
      </c>
      <c r="F1682" s="5" t="str">
        <f si="204" t="shared"/>
        <v>null</v>
      </c>
      <c r="H1682" s="5" t="str">
        <f si="199" t="shared"/>
        <v>Scoring</v>
      </c>
      <c r="I1682" s="5" t="str">
        <f si="200" t="shared"/>
        <v>24</v>
      </c>
      <c r="J1682" s="5" t="str">
        <f si="201" t="shared"/>
        <v>4750</v>
      </c>
      <c r="K1682" s="5" t="str">
        <f si="198" t="shared"/>
        <v>Scoring244750credit_bureau_fico_score_loan_amount_cap</v>
      </c>
    </row>
    <row ht="15" r="1683" spans="1:11" x14ac:dyDescent="0.25">
      <c r="A1683" s="11" t="str">
        <f>0</f>
        <v>      "cosigner_required": false,</v>
      </c>
      <c r="B1683" s="8"/>
      <c r="C1683" s="8" t="str">
        <f si="202" t="shared"/>
        <v>"full_score": 128,</v>
      </c>
      <c r="D1683" s="8" t="str">
        <f si="205" t="shared"/>
        <v>"full_score": 128,</v>
      </c>
      <c r="E1683" s="5" t="str">
        <f si="203" t="shared"/>
        <v>full_score</v>
      </c>
      <c r="F1683" s="5" t="str">
        <f si="204" t="shared"/>
        <v>128</v>
      </c>
      <c r="H1683" s="5" t="str">
        <f si="199" t="shared"/>
        <v>Scoring</v>
      </c>
      <c r="I1683" s="5" t="str">
        <f si="200" t="shared"/>
        <v>24</v>
      </c>
      <c r="J1683" s="5" t="str">
        <f si="201" t="shared"/>
        <v>4750</v>
      </c>
      <c r="K1683" s="5" t="str">
        <f si="198" t="shared"/>
        <v>Scoring244750full_score</v>
      </c>
    </row>
    <row ht="15" r="1684" spans="1:11" x14ac:dyDescent="0.25">
      <c r="A1684" s="11" t="str">
        <f>0</f>
        <v>      "apr_maximum": null,</v>
      </c>
      <c r="B1684" s="8"/>
      <c r="C1684" s="8" t="str">
        <f si="202" t="shared"/>
        <v>"loan_amount": 4750,</v>
      </c>
      <c r="D1684" s="8" t="str">
        <f si="205" t="shared"/>
        <v>"loan_amount": 4750,</v>
      </c>
      <c r="E1684" s="5" t="str">
        <f si="203" t="shared"/>
        <v>loan_amount</v>
      </c>
      <c r="F1684" s="5" t="str">
        <f si="204" t="shared"/>
        <v>4750</v>
      </c>
      <c r="H1684" s="5" t="str">
        <f si="199" t="shared"/>
        <v>Scoring</v>
      </c>
      <c r="I1684" s="5" t="str">
        <f si="200" t="shared"/>
        <v>24</v>
      </c>
      <c r="J1684" s="5" t="str">
        <f si="201" t="shared"/>
        <v>4750</v>
      </c>
      <c r="K1684" s="5" t="str">
        <f si="198" t="shared"/>
        <v>Scoring244750loan_amount</v>
      </c>
    </row>
    <row ht="15" r="1685" spans="1:11" x14ac:dyDescent="0.25">
      <c r="A1685" s="11" t="str">
        <f>0</f>
        <v>      "loan_amount_minimum": null,</v>
      </c>
      <c r="B1685" s="8"/>
      <c r="C1685" s="8" t="str">
        <f si="202" t="shared"/>
        <v>"annual_interest_rate": 0.3599,</v>
      </c>
      <c r="D1685" s="8" t="str">
        <f si="205" t="shared"/>
        <v>"annual_interest_rate": 0.3599,</v>
      </c>
      <c r="E1685" s="5" t="str">
        <f si="203" t="shared"/>
        <v>annual_interest_rate</v>
      </c>
      <c r="F1685" s="5" t="str">
        <f si="204" t="shared"/>
        <v>0.3599</v>
      </c>
      <c r="H1685" s="5" t="str">
        <f si="199" t="shared"/>
        <v>Scoring</v>
      </c>
      <c r="I1685" s="5" t="str">
        <f si="200" t="shared"/>
        <v>24</v>
      </c>
      <c r="J1685" s="5" t="str">
        <f si="201" t="shared"/>
        <v>4750</v>
      </c>
      <c r="K1685" s="5" t="str">
        <f si="198" t="shared"/>
        <v>Scoring244750annual_interest_rate</v>
      </c>
    </row>
    <row ht="15" r="1686" spans="1:11" x14ac:dyDescent="0.25">
      <c r="A1686" s="11" t="str">
        <f>0</f>
        <v>      "credit_bureau_fico_score_loan_amount_cap": null,</v>
      </c>
      <c r="B1686" s="8"/>
      <c r="C1686" s="8" t="str">
        <f si="202" t="shared"/>
        <v>"origination_fee_rate": 0,</v>
      </c>
      <c r="D1686" s="8" t="str">
        <f si="205" t="shared"/>
        <v>"origination_fee_rate": 0,</v>
      </c>
      <c r="E1686" s="5" t="str">
        <f si="203" t="shared"/>
        <v>origination_fee_rate</v>
      </c>
      <c r="F1686" s="5" t="str">
        <f si="204" t="shared"/>
        <v>0</v>
      </c>
      <c r="H1686" s="5" t="str">
        <f si="199" t="shared"/>
        <v>Scoring</v>
      </c>
      <c r="I1686" s="5" t="str">
        <f si="200" t="shared"/>
        <v>24</v>
      </c>
      <c r="J1686" s="5" t="str">
        <f si="201" t="shared"/>
        <v>4750</v>
      </c>
      <c r="K1686" s="5" t="str">
        <f si="198" t="shared"/>
        <v>Scoring244750origination_fee_rate</v>
      </c>
    </row>
    <row ht="15" r="1687" spans="1:11" x14ac:dyDescent="0.25">
      <c r="A1687" s="11" t="str">
        <f>0</f>
        <v>      "full_score": 175,</v>
      </c>
      <c r="B1687" s="8"/>
      <c r="C1687" s="8" t="str">
        <f si="202" t="shared"/>
        <v>"origination_fee_amount": 0,</v>
      </c>
      <c r="D1687" s="8" t="str">
        <f si="205" t="shared"/>
        <v>"origination_fee_amount": 0,</v>
      </c>
      <c r="E1687" s="5" t="str">
        <f si="203" t="shared"/>
        <v>origination_fee_amount</v>
      </c>
      <c r="F1687" s="5" t="str">
        <f si="204" t="shared"/>
        <v>0</v>
      </c>
      <c r="H1687" s="5" t="str">
        <f si="199" t="shared"/>
        <v>Scoring</v>
      </c>
      <c r="I1687" s="5" t="str">
        <f si="200" t="shared"/>
        <v>24</v>
      </c>
      <c r="J1687" s="5" t="str">
        <f si="201" t="shared"/>
        <v>4750</v>
      </c>
      <c r="K1687" s="5" t="str">
        <f si="198" t="shared"/>
        <v>Scoring244750origination_fee_amount</v>
      </c>
    </row>
    <row ht="15" r="1688" spans="1:11" x14ac:dyDescent="0.25">
      <c r="A1688" s="11" t="str">
        <f>0</f>
        <v>      "loan_amount": 3750,</v>
      </c>
      <c r="B1688" s="8"/>
      <c r="C1688" s="8" t="str">
        <f si="202" t="shared"/>
        <v>"apr": 0.3599,</v>
      </c>
      <c r="D1688" s="8" t="str">
        <f si="205" t="shared"/>
        <v>"apr": 0.3599,</v>
      </c>
      <c r="E1688" s="5" t="str">
        <f si="203" t="shared"/>
        <v>apr</v>
      </c>
      <c r="F1688" s="5" t="str">
        <f si="204" t="shared"/>
        <v>0.3599</v>
      </c>
      <c r="H1688" s="5" t="str">
        <f si="199" t="shared"/>
        <v>Scoring</v>
      </c>
      <c r="I1688" s="5" t="str">
        <f si="200" t="shared"/>
        <v>24</v>
      </c>
      <c r="J1688" s="5" t="str">
        <f si="201" t="shared"/>
        <v>4750</v>
      </c>
      <c r="K1688" s="5" t="str">
        <f si="198" t="shared"/>
        <v>Scoring244750apr</v>
      </c>
    </row>
    <row ht="15" r="1689" spans="1:11" x14ac:dyDescent="0.25">
      <c r="A1689" s="11" t="str">
        <f>0</f>
        <v>      "annual_interest_rate": 0.3599,</v>
      </c>
      <c r="B1689" s="8"/>
      <c r="C1689" s="8" t="str">
        <f si="202" t="shared"/>
        <v>"monthly_payment": 280.45,</v>
      </c>
      <c r="D1689" s="8" t="str">
        <f si="205" t="shared"/>
        <v>"monthly_payment": 280.45,</v>
      </c>
      <c r="E1689" s="5" t="str">
        <f si="203" t="shared"/>
        <v>monthly_payment</v>
      </c>
      <c r="F1689" s="5" t="str">
        <f si="204" t="shared"/>
        <v>280.45</v>
      </c>
      <c r="H1689" s="5" t="str">
        <f si="199" t="shared"/>
        <v>Scoring</v>
      </c>
      <c r="I1689" s="5" t="str">
        <f si="200" t="shared"/>
        <v>24</v>
      </c>
      <c r="J1689" s="5" t="str">
        <f si="201" t="shared"/>
        <v>4750</v>
      </c>
      <c r="K1689" s="5" t="str">
        <f si="198" t="shared"/>
        <v>Scoring244750monthly_payment</v>
      </c>
    </row>
    <row ht="15" r="1690" spans="1:11" x14ac:dyDescent="0.25">
      <c r="A1690" s="11" t="str">
        <f>0</f>
        <v>      "origination_fee_rate": 0,</v>
      </c>
      <c r="B1690" s="8"/>
      <c r="C1690" s="8" t="str">
        <f si="202" t="shared"/>
        <v>"term": 24,</v>
      </c>
      <c r="D1690" s="8" t="str">
        <f si="205" t="shared"/>
        <v>"term": 24,</v>
      </c>
      <c r="E1690" s="5" t="str">
        <f si="203" t="shared"/>
        <v>term</v>
      </c>
      <c r="F1690" s="5" t="str">
        <f si="204" t="shared"/>
        <v>24</v>
      </c>
      <c r="H1690" s="5" t="str">
        <f si="199" t="shared"/>
        <v>Scoring</v>
      </c>
      <c r="I1690" s="5" t="str">
        <f si="200" t="shared"/>
        <v>24</v>
      </c>
      <c r="J1690" s="5" t="str">
        <f si="201" t="shared"/>
        <v>4750</v>
      </c>
      <c r="K1690" s="5" t="str">
        <f si="198" t="shared"/>
        <v>Scoring244750term</v>
      </c>
    </row>
    <row ht="15" r="1691" spans="1:11" x14ac:dyDescent="0.25">
      <c r="A1691" s="11" t="str">
        <f>0</f>
        <v>      "origination_fee_amount": 0,</v>
      </c>
      <c r="B1691" s="8"/>
      <c r="C1691" s="8" t="str">
        <f si="202" t="shared"/>
        <v>"maximum_post_loan_detni": 0.5,</v>
      </c>
      <c r="D1691" s="8" t="str">
        <f si="205" t="shared"/>
        <v>"maximum_post_loan_detni": 0.5,</v>
      </c>
      <c r="E1691" s="5" t="str">
        <f si="203" t="shared"/>
        <v>maximum_post_loan_detni</v>
      </c>
      <c r="F1691" s="5" t="str">
        <f si="204" t="shared"/>
        <v>0.5</v>
      </c>
      <c r="H1691" s="5" t="str">
        <f si="199" t="shared"/>
        <v>Scoring</v>
      </c>
      <c r="I1691" s="5" t="str">
        <f si="200" t="shared"/>
        <v>24</v>
      </c>
      <c r="J1691" s="5" t="str">
        <f si="201" t="shared"/>
        <v>4750</v>
      </c>
      <c r="K1691" s="5" t="str">
        <f si="198" t="shared"/>
        <v>Scoring244750maximum_post_loan_detni</v>
      </c>
    </row>
    <row ht="15" r="1692" spans="1:11" x14ac:dyDescent="0.25">
      <c r="A1692" s="11" t="str">
        <f>0</f>
        <v>      "apr": 0.3599,</v>
      </c>
      <c r="B1692" s="8"/>
      <c r="C1692" s="8" t="str">
        <f si="202" t="shared"/>
        <v>"post_loan_debt_to_income": 0.2001675,</v>
      </c>
      <c r="D1692" s="8" t="str">
        <f si="205" t="shared"/>
        <v>"post_loan_debt_to_income": 0.2001675,</v>
      </c>
      <c r="E1692" s="5" t="str">
        <f si="203" t="shared"/>
        <v>post_loan_debt_to_income</v>
      </c>
      <c r="F1692" s="5" t="str">
        <f si="204" t="shared"/>
        <v>0.2001675</v>
      </c>
      <c r="H1692" s="5" t="str">
        <f si="199" t="shared"/>
        <v>Scoring</v>
      </c>
      <c r="I1692" s="5" t="str">
        <f si="200" t="shared"/>
        <v>24</v>
      </c>
      <c r="J1692" s="5" t="str">
        <f si="201" t="shared"/>
        <v>4750</v>
      </c>
      <c r="K1692" s="5" t="str">
        <f si="198" t="shared"/>
        <v>Scoring244750post_loan_debt_to_income</v>
      </c>
    </row>
    <row ht="15" r="1693" spans="1:11" x14ac:dyDescent="0.25">
      <c r="A1693" s="11" t="str">
        <f>0</f>
        <v>      "monthly_payment": 221.41,</v>
      </c>
      <c r="B1693" s="8"/>
      <c r="C1693" s="8" t="str">
        <f si="202" t="shared"/>
        <v>"post_loan_debt_and_expenses_to_net_income": 0.44688999999999995,</v>
      </c>
      <c r="D1693" s="8" t="str">
        <f si="205" t="shared"/>
        <v>"post_loan_debt_and_expenses_to_net_income": 0.44688999999999995,</v>
      </c>
      <c r="E1693" s="5" t="str">
        <f si="203" t="shared"/>
        <v>post_loan_debt_and_expenses_to_net_income</v>
      </c>
      <c r="F1693" s="5" t="str">
        <f si="204" t="shared"/>
        <v>0.44688999999999995</v>
      </c>
      <c r="H1693" s="5" t="str">
        <f si="199" t="shared"/>
        <v>Scoring</v>
      </c>
      <c r="I1693" s="5" t="str">
        <f si="200" t="shared"/>
        <v>24</v>
      </c>
      <c r="J1693" s="5" t="str">
        <f si="201" t="shared"/>
        <v>4750</v>
      </c>
      <c r="K1693" s="5" t="str">
        <f si="198" t="shared"/>
        <v>Scoring244750post_loan_debt_and_expenses_to_net_income</v>
      </c>
    </row>
    <row ht="15" r="1694" spans="1:11" x14ac:dyDescent="0.25">
      <c r="A1694" s="11" t="str">
        <f>0</f>
        <v>      "term": 24,</v>
      </c>
      <c r="B1694" s="8"/>
      <c r="C1694" s="8" t="str">
        <f si="202" t="shared"/>
        <v>"post_loan_debt_to_net_income": 0.26689,</v>
      </c>
      <c r="D1694" s="8" t="str">
        <f si="205" t="shared"/>
        <v>"post_loan_debt_to_net_income": 0.26689,</v>
      </c>
      <c r="E1694" s="5" t="str">
        <f si="203" t="shared"/>
        <v>post_loan_debt_to_net_income</v>
      </c>
      <c r="F1694" s="5" t="str">
        <f si="204" t="shared"/>
        <v>0.26689</v>
      </c>
      <c r="H1694" s="5" t="str">
        <f si="199" t="shared"/>
        <v>Scoring</v>
      </c>
      <c r="I1694" s="5" t="str">
        <f si="200" t="shared"/>
        <v>24</v>
      </c>
      <c r="J1694" s="5" t="str">
        <f si="201" t="shared"/>
        <v>4750</v>
      </c>
      <c r="K1694" s="5" t="str">
        <f si="198" t="shared"/>
        <v>Scoring244750post_loan_debt_to_net_income</v>
      </c>
    </row>
    <row ht="15" r="1695" spans="1:11" x14ac:dyDescent="0.25">
      <c r="A1695" s="11" t="str">
        <f>0</f>
        <v>      "maximum_post_loan_detni": 0.5,</v>
      </c>
      <c r="B1695" s="8"/>
      <c r="C1695" s="8" t="str">
        <f si="202" t="shared"/>
        <v>"default_interest_rate": 0.3599,</v>
      </c>
      <c r="D1695" s="8" t="str">
        <f si="205" t="shared"/>
        <v>"default_interest_rate": 0.3599,</v>
      </c>
      <c r="E1695" s="5" t="str">
        <f si="203" t="shared"/>
        <v>default_interest_rate</v>
      </c>
      <c r="F1695" s="5" t="str">
        <f si="204" t="shared"/>
        <v>0.3599</v>
      </c>
      <c r="H1695" s="5" t="str">
        <f si="199" t="shared"/>
        <v>Scoring</v>
      </c>
      <c r="I1695" s="5" t="str">
        <f si="200" t="shared"/>
        <v>24</v>
      </c>
      <c r="J1695" s="5" t="str">
        <f si="201" t="shared"/>
        <v>4750</v>
      </c>
      <c r="K1695" s="5" t="str">
        <f si="198" t="shared"/>
        <v>Scoring244750default_interest_rate</v>
      </c>
    </row>
    <row ht="15" r="1696" spans="1:11" x14ac:dyDescent="0.25">
      <c r="A1696" s="11" t="str">
        <f>0</f>
        <v>      "post_loan_debt_to_income": 0.3531384,</v>
      </c>
      <c r="B1696" s="8"/>
      <c r="C1696" s="8" t="str">
        <f si="202" t="shared"/>
        <v>"default_apr": 0.3599,</v>
      </c>
      <c r="D1696" s="8" t="str">
        <f si="205" t="shared"/>
        <v>"default_apr": 0.3599,</v>
      </c>
      <c r="E1696" s="5" t="str">
        <f si="203" t="shared"/>
        <v>default_apr</v>
      </c>
      <c r="F1696" s="5" t="str">
        <f si="204" t="shared"/>
        <v>0.3599</v>
      </c>
      <c r="H1696" s="5" t="str">
        <f si="199" t="shared"/>
        <v>Scoring</v>
      </c>
      <c r="I1696" s="5" t="str">
        <f si="200" t="shared"/>
        <v>24</v>
      </c>
      <c r="J1696" s="5" t="str">
        <f si="201" t="shared"/>
        <v>4750</v>
      </c>
      <c r="K1696" s="5" t="str">
        <f si="198" t="shared"/>
        <v>Scoring244750default_apr</v>
      </c>
    </row>
    <row ht="15" r="1697" spans="1:11" x14ac:dyDescent="0.25">
      <c r="A1697" s="11" t="str">
        <f>0</f>
        <v>      "post_loan_debt_and_expenses_to_net_income": 0.6131039999999999,</v>
      </c>
      <c r="B1697" s="8"/>
      <c r="C1697" s="8" t="str">
        <f si="202" t="shared"/>
        <v>"default_monthly_payment": 280.45,</v>
      </c>
      <c r="D1697" s="8" t="str">
        <f si="205" t="shared"/>
        <v>"default_monthly_payment": 280.45,</v>
      </c>
      <c r="E1697" s="5" t="str">
        <f si="203" t="shared"/>
        <v>default_monthly_payment</v>
      </c>
      <c r="F1697" s="5" t="str">
        <f si="204" t="shared"/>
        <v>280.45</v>
      </c>
      <c r="H1697" s="5" t="str">
        <f si="199" t="shared"/>
        <v>Scoring</v>
      </c>
      <c r="I1697" s="5" t="str">
        <f si="200" t="shared"/>
        <v>24</v>
      </c>
      <c r="J1697" s="5" t="str">
        <f si="201" t="shared"/>
        <v>4750</v>
      </c>
      <c r="K1697" s="5" t="str">
        <f si="198" t="shared"/>
        <v>Scoring244750default_monthly_payment</v>
      </c>
    </row>
    <row ht="15" r="1698" spans="1:11" x14ac:dyDescent="0.25">
      <c r="A1698" s="11" t="str">
        <f>0</f>
        <v>      "post_loan_debt_to_net_income": 0.4154569411764706,</v>
      </c>
      <c r="B1698" s="8"/>
      <c r="C1698" s="8" t="str">
        <f si="202" t="shared"/>
        <v>"marginal_offer": 0,</v>
      </c>
      <c r="D1698" s="8" t="str">
        <f si="205" t="shared"/>
        <v>"marginal_offer": 0,</v>
      </c>
      <c r="E1698" s="5" t="str">
        <f si="203" t="shared"/>
        <v>marginal_offer</v>
      </c>
      <c r="F1698" s="5" t="str">
        <f si="204" t="shared"/>
        <v>0</v>
      </c>
      <c r="H1698" s="5" t="str">
        <f si="199" t="shared"/>
        <v>Scoring</v>
      </c>
      <c r="I1698" s="5" t="str">
        <f si="200" t="shared"/>
        <v>24</v>
      </c>
      <c r="J1698" s="5" t="str">
        <f si="201" t="shared"/>
        <v>4750</v>
      </c>
      <c r="K1698" s="5" t="str">
        <f si="198" t="shared"/>
        <v>Scoring244750marginal_offer</v>
      </c>
    </row>
    <row ht="15" r="1699" spans="1:11" x14ac:dyDescent="0.25">
      <c r="A1699" s="11" t="str">
        <f>0</f>
        <v>      "default_interest_rate": 0.3599,</v>
      </c>
      <c r="B1699" s="8"/>
      <c r="C1699" s="8" t="str">
        <f si="202" t="shared"/>
        <v>"applicant": "5d86a12d252a3503df29a75a",</v>
      </c>
      <c r="D1699" s="8" t="str">
        <f si="205" t="shared"/>
        <v>"applicant": "5d86a12d252a3503df29a75a",</v>
      </c>
      <c r="E1699" s="5" t="str">
        <f si="203" t="shared"/>
        <v>applicant</v>
      </c>
      <c r="F1699" s="5" t="str">
        <f si="204" t="shared"/>
        <v>5d86a12d252a3503df29a75a</v>
      </c>
      <c r="H1699" s="5" t="str">
        <f si="199" t="shared"/>
        <v>Scoring</v>
      </c>
      <c r="I1699" s="5" t="str">
        <f si="200" t="shared"/>
        <v/>
      </c>
      <c r="J1699" s="5" t="str">
        <f si="201" t="shared"/>
        <v/>
      </c>
      <c r="K1699" s="5" t="str">
        <f si="198" t="shared"/>
        <v>Scoringapplicant</v>
      </c>
    </row>
    <row ht="15" r="1700" spans="1:11" x14ac:dyDescent="0.25">
      <c r="A1700" s="11" t="str">
        <f>0</f>
        <v>      "default_apr": 0.3599,</v>
      </c>
      <c r="B1700" s="8"/>
      <c r="C1700" s="8" t="str">
        <f si="202" t="shared"/>
        <v>"product": "58f52e74924ecefde2ce3292"</v>
      </c>
      <c r="D1700" s="8" t="str">
        <f si="205" t="shared"/>
        <v>"product": "58f52e74924ecefde2ce3292"</v>
      </c>
      <c r="E1700" s="5" t="str">
        <f si="203" t="shared"/>
        <v>product</v>
      </c>
      <c r="F1700" s="5" t="str">
        <f si="204" t="shared"/>
        <v>58f52e74924ecefde2ce3292</v>
      </c>
      <c r="H1700" s="5" t="str">
        <f si="199" t="shared"/>
        <v>Scoring</v>
      </c>
      <c r="I1700" s="5" t="str">
        <f si="200" t="shared"/>
        <v/>
      </c>
      <c r="J1700" s="5" t="str">
        <f si="201" t="shared"/>
        <v/>
      </c>
      <c r="K1700" s="5" t="str">
        <f ref="K1700:K1763" si="206" t="shared">H1700&amp;I1700&amp;J1700&amp;E1700</f>
        <v>Scoringproduct</v>
      </c>
    </row>
    <row ht="15" r="1701" spans="1:11" x14ac:dyDescent="0.25">
      <c r="A1701" s="11" t="str">
        <f>0</f>
        <v>      "default_monthly_payment": 221.41,</v>
      </c>
      <c r="B1701" s="8"/>
      <c r="C1701" s="8" t="str">
        <f si="202" t="shared"/>
        <v/>
      </c>
      <c r="D1701" s="8" t="str">
        <f si="205" t="shared"/>
        <v/>
      </c>
      <c r="E1701" s="5" t="str">
        <f si="203" t="shared"/>
        <v/>
      </c>
      <c r="F1701" s="5" t="str">
        <f si="204" t="shared"/>
        <v/>
      </c>
      <c r="H1701" s="5" t="str">
        <f ref="H1701:H1764" si="207" t="shared">IF(E1701="score_table","Scoring",IF(E1701="offer_table","Offer",IF(E1701="parsed",TEXT(0,""),TEXT(H1700,""))))</f>
        <v>Scoring</v>
      </c>
      <c r="I1701" s="5" t="str">
        <f ref="I1701:I1764" si="208" t="shared">IFERROR(IF(H1701="Scoring",VLOOKUP("term",E1693:F1714,2,FALSE),IF(H1701="Offer",VLOOKUP("term",E1696:F1711,2,FALSE),TEXT(0,""))),TEXT(0,""))</f>
        <v/>
      </c>
      <c r="J1701" s="5" t="str">
        <f ref="J1701:J1764" si="209" t="shared">IFERROR(IF(H1701="Scoring",VLOOKUP("loan_amount",E1687:F1708,2,FALSE),IF(H1701="Offer",VLOOKUP("loan_amount",E1690:F1705,2,FALSE),TEXT(0,""))),TEXT(0,""))</f>
        <v/>
      </c>
      <c r="K1701" s="5" t="str">
        <f si="206" t="shared"/>
        <v>Scoring</v>
      </c>
    </row>
    <row ht="15" r="1702" spans="1:11" x14ac:dyDescent="0.25">
      <c r="A1702" s="11" t="str">
        <f>0</f>
        <v>      "pricing_grade": "Grade E",</v>
      </c>
      <c r="B1702" s="8"/>
      <c r="C1702" s="8" t="str">
        <f ref="C1702:C1765" si="210" t="shared">IFERROR(RIGHT(A1702,LEN(A1702)-FIND("""",A1702)+1),"")</f>
        <v/>
      </c>
      <c r="D1702" s="8" t="str">
        <f si="205" t="shared"/>
        <v/>
      </c>
      <c r="E1702" s="5" t="str">
        <f ref="E1702:E1765" si="211" t="shared">TRIM(IFERROR(SUBSTITUTE(LEFT(D1702,FIND(":",D1702)-1),"""",""),""))</f>
        <v/>
      </c>
      <c r="F1702" s="5" t="str">
        <f ref="F1702:F1765" si="212" t="shared">TRIM(IFERROR(SUBSTITUTE(SUBSTITUTE(RIGHT(D1702,LEN(D1702)-FIND(":",D1702)),"""",""),",",""),""))</f>
        <v/>
      </c>
      <c r="H1702" s="5" t="str">
        <f si="207" t="shared"/>
        <v>Scoring</v>
      </c>
      <c r="I1702" s="5" t="str">
        <f si="208" t="shared"/>
        <v/>
      </c>
      <c r="J1702" s="5" t="str">
        <f si="209" t="shared"/>
        <v/>
      </c>
      <c r="K1702" s="5" t="str">
        <f si="206" t="shared"/>
        <v>Scoring</v>
      </c>
    </row>
    <row ht="15" r="1703" spans="1:11" x14ac:dyDescent="0.25">
      <c r="A1703" s="11" t="str">
        <f>0</f>
        <v>      "marginal_offer": 2500,</v>
      </c>
      <c r="B1703" s="8"/>
      <c r="C1703" s="8" t="str">
        <f si="210" t="shared"/>
        <v>"model_code": "individual-credit-engine-mariner-24-month",</v>
      </c>
      <c r="D1703" s="8" t="str">
        <f ref="D1703:D1766" si="213" t="shared">SUBSTITUTE(SUBSTITUTE(C1703,":"&amp;CHAR(160),":"),CHAR(160)," ")</f>
        <v>"model_code": "individual-credit-engine-mariner-24-month",</v>
      </c>
      <c r="E1703" s="5" t="str">
        <f si="211" t="shared"/>
        <v>model_code</v>
      </c>
      <c r="F1703" s="5" t="str">
        <f si="212" t="shared"/>
        <v>individual-credit-engine-mariner-24-month</v>
      </c>
      <c r="H1703" s="5" t="str">
        <f si="207" t="shared"/>
        <v>Scoring</v>
      </c>
      <c r="I1703" s="5" t="str">
        <f si="208" t="shared"/>
        <v>24</v>
      </c>
      <c r="J1703" s="5" t="str">
        <f si="209" t="shared"/>
        <v>5000</v>
      </c>
      <c r="K1703" s="5" t="str">
        <f si="206" t="shared"/>
        <v>Scoring245000model_code</v>
      </c>
    </row>
    <row ht="15" r="1704" spans="1:11" x14ac:dyDescent="0.25">
      <c r="A1704" s="11" t="str">
        <f>0</f>
        <v>      "payment_to_income": 0.13910575916230364,</v>
      </c>
      <c r="B1704" s="8"/>
      <c r="C1704" s="8" t="str">
        <f si="210" t="shared"/>
        <v>"amount_available": false,</v>
      </c>
      <c r="D1704" s="8" t="str">
        <f si="213" t="shared"/>
        <v>"amount_available": false,</v>
      </c>
      <c r="E1704" s="5" t="str">
        <f si="211" t="shared"/>
        <v>amount_available</v>
      </c>
      <c r="F1704" s="5" t="str">
        <f si="212" t="shared"/>
        <v>false</v>
      </c>
      <c r="H1704" s="5" t="str">
        <f si="207" t="shared"/>
        <v>Scoring</v>
      </c>
      <c r="I1704" s="5" t="str">
        <f si="208" t="shared"/>
        <v>24</v>
      </c>
      <c r="J1704" s="5" t="str">
        <f si="209" t="shared"/>
        <v>5000</v>
      </c>
      <c r="K1704" s="5" t="str">
        <f si="206" t="shared"/>
        <v>Scoring245000amount_available</v>
      </c>
    </row>
    <row ht="15" r="1705" spans="1:11" x14ac:dyDescent="0.25">
      <c r="A1705" s="11" t="str">
        <f>0</f>
        <v>      "applicant": "5efa0973f3df2b0491a21f02",</v>
      </c>
      <c r="B1705" s="8"/>
      <c r="C1705" s="8" t="str">
        <f si="210" t="shared"/>
        <v>"cosigner_required": false,</v>
      </c>
      <c r="D1705" s="8" t="str">
        <f si="213" t="shared"/>
        <v>"cosigner_required": false,</v>
      </c>
      <c r="E1705" s="5" t="str">
        <f si="211" t="shared"/>
        <v>cosigner_required</v>
      </c>
      <c r="F1705" s="5" t="str">
        <f si="212" t="shared"/>
        <v>false</v>
      </c>
      <c r="H1705" s="5" t="str">
        <f si="207" t="shared"/>
        <v>Scoring</v>
      </c>
      <c r="I1705" s="5" t="str">
        <f si="208" t="shared"/>
        <v>24</v>
      </c>
      <c r="J1705" s="5" t="str">
        <f si="209" t="shared"/>
        <v>5000</v>
      </c>
      <c r="K1705" s="5" t="str">
        <f si="206" t="shared"/>
        <v>Scoring245000cosigner_required</v>
      </c>
    </row>
    <row ht="15" r="1706" spans="1:11" x14ac:dyDescent="0.25">
      <c r="A1706" s="11" t="str">
        <f>0</f>
        <v>      "product": "58f52e74924ecefde2ce3292"</v>
      </c>
      <c r="B1706" s="8"/>
      <c r="C1706" s="8" t="str">
        <f si="210" t="shared"/>
        <v>"apr_maximum": null,</v>
      </c>
      <c r="D1706" s="8" t="str">
        <f si="213" t="shared"/>
        <v>"apr_maximum": null,</v>
      </c>
      <c r="E1706" s="5" t="str">
        <f si="211" t="shared"/>
        <v>apr_maximum</v>
      </c>
      <c r="F1706" s="5" t="str">
        <f si="212" t="shared"/>
        <v>null</v>
      </c>
      <c r="H1706" s="5" t="str">
        <f si="207" t="shared"/>
        <v>Scoring</v>
      </c>
      <c r="I1706" s="5" t="str">
        <f si="208" t="shared"/>
        <v>24</v>
      </c>
      <c r="J1706" s="5" t="str">
        <f si="209" t="shared"/>
        <v>5000</v>
      </c>
      <c r="K1706" s="5" t="str">
        <f si="206" t="shared"/>
        <v>Scoring245000apr_maximum</v>
      </c>
    </row>
    <row ht="15" r="1707" spans="1:11" x14ac:dyDescent="0.25">
      <c r="A1707" s="11" t="str">
        <f>0</f>
        <v>    },</v>
      </c>
      <c r="B1707" s="8"/>
      <c r="C1707" s="8" t="str">
        <f si="210" t="shared"/>
        <v>"loan_amount_minimum": null,</v>
      </c>
      <c r="D1707" s="8" t="str">
        <f si="213" t="shared"/>
        <v>"loan_amount_minimum": null,</v>
      </c>
      <c r="E1707" s="5" t="str">
        <f si="211" t="shared"/>
        <v>loan_amount_minimum</v>
      </c>
      <c r="F1707" s="5" t="str">
        <f si="212" t="shared"/>
        <v>null</v>
      </c>
      <c r="H1707" s="5" t="str">
        <f si="207" t="shared"/>
        <v>Scoring</v>
      </c>
      <c r="I1707" s="5" t="str">
        <f si="208" t="shared"/>
        <v>24</v>
      </c>
      <c r="J1707" s="5" t="str">
        <f si="209" t="shared"/>
        <v>5000</v>
      </c>
      <c r="K1707" s="5" t="str">
        <f si="206" t="shared"/>
        <v>Scoring245000loan_amount_minimum</v>
      </c>
    </row>
    <row ht="15" r="1708" spans="1:11" x14ac:dyDescent="0.25">
      <c r="A1708" s="11" t="str">
        <f>0</f>
        <v>    {</v>
      </c>
      <c r="B1708" s="8"/>
      <c r="C1708" s="8" t="str">
        <f si="210" t="shared"/>
        <v>"credit_bureau_fico_score_loan_amount_cap": null,</v>
      </c>
      <c r="D1708" s="8" t="str">
        <f si="213" t="shared"/>
        <v>"credit_bureau_fico_score_loan_amount_cap": null,</v>
      </c>
      <c r="E1708" s="5" t="str">
        <f si="211" t="shared"/>
        <v>credit_bureau_fico_score_loan_amount_cap</v>
      </c>
      <c r="F1708" s="5" t="str">
        <f si="212" t="shared"/>
        <v>null</v>
      </c>
      <c r="H1708" s="5" t="str">
        <f si="207" t="shared"/>
        <v>Scoring</v>
      </c>
      <c r="I1708" s="5" t="str">
        <f si="208" t="shared"/>
        <v>24</v>
      </c>
      <c r="J1708" s="5" t="str">
        <f si="209" t="shared"/>
        <v>5000</v>
      </c>
      <c r="K1708" s="5" t="str">
        <f si="206" t="shared"/>
        <v>Scoring245000credit_bureau_fico_score_loan_amount_cap</v>
      </c>
    </row>
    <row ht="15" r="1709" spans="1:11" x14ac:dyDescent="0.25">
      <c r="A1709" s="11" t="str">
        <f>0</f>
        <v>      "model_code": "individual-credit-engine-mariner-24-month",</v>
      </c>
      <c r="B1709" s="8"/>
      <c r="C1709" s="8" t="str">
        <f si="210" t="shared"/>
        <v>"full_score": 128,</v>
      </c>
      <c r="D1709" s="8" t="str">
        <f si="213" t="shared"/>
        <v>"full_score": 128,</v>
      </c>
      <c r="E1709" s="5" t="str">
        <f si="211" t="shared"/>
        <v>full_score</v>
      </c>
      <c r="F1709" s="5" t="str">
        <f si="212" t="shared"/>
        <v>128</v>
      </c>
      <c r="H1709" s="5" t="str">
        <f si="207" t="shared"/>
        <v>Scoring</v>
      </c>
      <c r="I1709" s="5" t="str">
        <f si="208" t="shared"/>
        <v>24</v>
      </c>
      <c r="J1709" s="5" t="str">
        <f si="209" t="shared"/>
        <v>5000</v>
      </c>
      <c r="K1709" s="5" t="str">
        <f si="206" t="shared"/>
        <v>Scoring245000full_score</v>
      </c>
    </row>
    <row ht="15" r="1710" spans="1:11" x14ac:dyDescent="0.25">
      <c r="A1710" s="11" t="str">
        <f>0</f>
        <v>      "amount_available": false,</v>
      </c>
      <c r="B1710" s="8"/>
      <c r="C1710" s="8" t="str">
        <f si="210" t="shared"/>
        <v>"loan_amount": 5000,</v>
      </c>
      <c r="D1710" s="8" t="str">
        <f si="213" t="shared"/>
        <v>"loan_amount": 5000,</v>
      </c>
      <c r="E1710" s="5" t="str">
        <f si="211" t="shared"/>
        <v>loan_amount</v>
      </c>
      <c r="F1710" s="5" t="str">
        <f si="212" t="shared"/>
        <v>5000</v>
      </c>
      <c r="H1710" s="5" t="str">
        <f si="207" t="shared"/>
        <v>Scoring</v>
      </c>
      <c r="I1710" s="5" t="str">
        <f si="208" t="shared"/>
        <v>24</v>
      </c>
      <c r="J1710" s="5" t="str">
        <f si="209" t="shared"/>
        <v>5000</v>
      </c>
      <c r="K1710" s="5" t="str">
        <f si="206" t="shared"/>
        <v>Scoring245000loan_amount</v>
      </c>
    </row>
    <row ht="15" r="1711" spans="1:11" x14ac:dyDescent="0.25">
      <c r="A1711" s="11" t="str">
        <f>0</f>
        <v>      "cosigner_required": false,</v>
      </c>
      <c r="B1711" s="8"/>
      <c r="C1711" s="8" t="str">
        <f si="210" t="shared"/>
        <v>"annual_interest_rate": 0.3599,</v>
      </c>
      <c r="D1711" s="8" t="str">
        <f si="213" t="shared"/>
        <v>"annual_interest_rate": 0.3599,</v>
      </c>
      <c r="E1711" s="5" t="str">
        <f si="211" t="shared"/>
        <v>annual_interest_rate</v>
      </c>
      <c r="F1711" s="5" t="str">
        <f si="212" t="shared"/>
        <v>0.3599</v>
      </c>
      <c r="H1711" s="5" t="str">
        <f si="207" t="shared"/>
        <v>Scoring</v>
      </c>
      <c r="I1711" s="5" t="str">
        <f si="208" t="shared"/>
        <v>24</v>
      </c>
      <c r="J1711" s="5" t="str">
        <f si="209" t="shared"/>
        <v>5000</v>
      </c>
      <c r="K1711" s="5" t="str">
        <f si="206" t="shared"/>
        <v>Scoring245000annual_interest_rate</v>
      </c>
    </row>
    <row ht="15" r="1712" spans="1:11" x14ac:dyDescent="0.25">
      <c r="A1712" s="11" t="str">
        <f>0</f>
        <v>      "apr_maximum": null,</v>
      </c>
      <c r="B1712" s="8"/>
      <c r="C1712" s="8" t="str">
        <f si="210" t="shared"/>
        <v>"origination_fee_rate": 0,</v>
      </c>
      <c r="D1712" s="8" t="str">
        <f si="213" t="shared"/>
        <v>"origination_fee_rate": 0,</v>
      </c>
      <c r="E1712" s="5" t="str">
        <f si="211" t="shared"/>
        <v>origination_fee_rate</v>
      </c>
      <c r="F1712" s="5" t="str">
        <f si="212" t="shared"/>
        <v>0</v>
      </c>
      <c r="H1712" s="5" t="str">
        <f si="207" t="shared"/>
        <v>Scoring</v>
      </c>
      <c r="I1712" s="5" t="str">
        <f si="208" t="shared"/>
        <v>24</v>
      </c>
      <c r="J1712" s="5" t="str">
        <f si="209" t="shared"/>
        <v>5000</v>
      </c>
      <c r="K1712" s="5" t="str">
        <f si="206" t="shared"/>
        <v>Scoring245000origination_fee_rate</v>
      </c>
    </row>
    <row ht="15" r="1713" spans="1:11" x14ac:dyDescent="0.25">
      <c r="A1713" s="11" t="str">
        <f>0</f>
        <v>      "loan_amount_minimum": null,</v>
      </c>
      <c r="B1713" s="8"/>
      <c r="C1713" s="8" t="str">
        <f si="210" t="shared"/>
        <v>"origination_fee_amount": 0,</v>
      </c>
      <c r="D1713" s="8" t="str">
        <f si="213" t="shared"/>
        <v>"origination_fee_amount": 0,</v>
      </c>
      <c r="E1713" s="5" t="str">
        <f si="211" t="shared"/>
        <v>origination_fee_amount</v>
      </c>
      <c r="F1713" s="5" t="str">
        <f si="212" t="shared"/>
        <v>0</v>
      </c>
      <c r="H1713" s="5" t="str">
        <f si="207" t="shared"/>
        <v>Scoring</v>
      </c>
      <c r="I1713" s="5" t="str">
        <f si="208" t="shared"/>
        <v>24</v>
      </c>
      <c r="J1713" s="5" t="str">
        <f si="209" t="shared"/>
        <v>5000</v>
      </c>
      <c r="K1713" s="5" t="str">
        <f si="206" t="shared"/>
        <v>Scoring245000origination_fee_amount</v>
      </c>
    </row>
    <row ht="15" r="1714" spans="1:11" x14ac:dyDescent="0.25">
      <c r="A1714" s="11" t="str">
        <f>0</f>
        <v>      "credit_bureau_fico_score_loan_amount_cap": null,</v>
      </c>
      <c r="B1714" s="8"/>
      <c r="C1714" s="8" t="str">
        <f si="210" t="shared"/>
        <v>"apr": 0.3599,</v>
      </c>
      <c r="D1714" s="8" t="str">
        <f si="213" t="shared"/>
        <v>"apr": 0.3599,</v>
      </c>
      <c r="E1714" s="5" t="str">
        <f si="211" t="shared"/>
        <v>apr</v>
      </c>
      <c r="F1714" s="5" t="str">
        <f si="212" t="shared"/>
        <v>0.3599</v>
      </c>
      <c r="H1714" s="5" t="str">
        <f si="207" t="shared"/>
        <v>Scoring</v>
      </c>
      <c r="I1714" s="5" t="str">
        <f si="208" t="shared"/>
        <v>24</v>
      </c>
      <c r="J1714" s="5" t="str">
        <f si="209" t="shared"/>
        <v>5000</v>
      </c>
      <c r="K1714" s="5" t="str">
        <f si="206" t="shared"/>
        <v>Scoring245000apr</v>
      </c>
    </row>
    <row ht="15" r="1715" spans="1:11" x14ac:dyDescent="0.25">
      <c r="A1715" s="11" t="str">
        <f>0</f>
        <v>      "full_score": 175,</v>
      </c>
      <c r="B1715" s="8"/>
      <c r="C1715" s="8" t="str">
        <f si="210" t="shared"/>
        <v>"monthly_payment": 295.21,</v>
      </c>
      <c r="D1715" s="8" t="str">
        <f si="213" t="shared"/>
        <v>"monthly_payment": 295.21,</v>
      </c>
      <c r="E1715" s="5" t="str">
        <f si="211" t="shared"/>
        <v>monthly_payment</v>
      </c>
      <c r="F1715" s="5" t="str">
        <f si="212" t="shared"/>
        <v>295.21</v>
      </c>
      <c r="H1715" s="5" t="str">
        <f si="207" t="shared"/>
        <v>Scoring</v>
      </c>
      <c r="I1715" s="5" t="str">
        <f si="208" t="shared"/>
        <v>24</v>
      </c>
      <c r="J1715" s="5" t="str">
        <f si="209" t="shared"/>
        <v>5000</v>
      </c>
      <c r="K1715" s="5" t="str">
        <f si="206" t="shared"/>
        <v>Scoring245000monthly_payment</v>
      </c>
    </row>
    <row ht="15" r="1716" spans="1:11" x14ac:dyDescent="0.25">
      <c r="A1716" s="11" t="str">
        <f>0</f>
        <v>      "loan_amount": 4000,</v>
      </c>
      <c r="B1716" s="8"/>
      <c r="C1716" s="8" t="str">
        <f si="210" t="shared"/>
        <v>"term": 24,</v>
      </c>
      <c r="D1716" s="8" t="str">
        <f si="213" t="shared"/>
        <v>"term": 24,</v>
      </c>
      <c r="E1716" s="5" t="str">
        <f si="211" t="shared"/>
        <v>term</v>
      </c>
      <c r="F1716" s="5" t="str">
        <f si="212" t="shared"/>
        <v>24</v>
      </c>
      <c r="H1716" s="5" t="str">
        <f si="207" t="shared"/>
        <v>Scoring</v>
      </c>
      <c r="I1716" s="5" t="str">
        <f si="208" t="shared"/>
        <v>24</v>
      </c>
      <c r="J1716" s="5" t="str">
        <f si="209" t="shared"/>
        <v>5000</v>
      </c>
      <c r="K1716" s="5" t="str">
        <f si="206" t="shared"/>
        <v>Scoring245000term</v>
      </c>
    </row>
    <row ht="15" r="1717" spans="1:11" x14ac:dyDescent="0.25">
      <c r="A1717" s="11" t="str">
        <f>0</f>
        <v>      "annual_interest_rate": 0.3599,</v>
      </c>
      <c r="B1717" s="8"/>
      <c r="C1717" s="8" t="str">
        <f si="210" t="shared"/>
        <v>"maximum_post_loan_detni": 0.5,</v>
      </c>
      <c r="D1717" s="8" t="str">
        <f si="213" t="shared"/>
        <v>"maximum_post_loan_detni": 0.5,</v>
      </c>
      <c r="E1717" s="5" t="str">
        <f si="211" t="shared"/>
        <v>maximum_post_loan_detni</v>
      </c>
      <c r="F1717" s="5" t="str">
        <f si="212" t="shared"/>
        <v>0.5</v>
      </c>
      <c r="H1717" s="5" t="str">
        <f si="207" t="shared"/>
        <v>Scoring</v>
      </c>
      <c r="I1717" s="5" t="str">
        <f si="208" t="shared"/>
        <v>24</v>
      </c>
      <c r="J1717" s="5" t="str">
        <f si="209" t="shared"/>
        <v>5000</v>
      </c>
      <c r="K1717" s="5" t="str">
        <f si="206" t="shared"/>
        <v>Scoring245000maximum_post_loan_detni</v>
      </c>
    </row>
    <row ht="15" r="1718" spans="1:11" x14ac:dyDescent="0.25">
      <c r="A1718" s="11" t="str">
        <f>0</f>
        <v>      "origination_fee_rate": 0,</v>
      </c>
      <c r="B1718" s="8"/>
      <c r="C1718" s="8" t="str">
        <f si="210" t="shared"/>
        <v>"post_loan_debt_to_income": 0.2023815,</v>
      </c>
      <c r="D1718" s="8" t="str">
        <f si="213" t="shared"/>
        <v>"post_loan_debt_to_income": 0.2023815,</v>
      </c>
      <c r="E1718" s="5" t="str">
        <f si="211" t="shared"/>
        <v>post_loan_debt_to_income</v>
      </c>
      <c r="F1718" s="5" t="str">
        <f si="212" t="shared"/>
        <v>0.2023815</v>
      </c>
      <c r="H1718" s="5" t="str">
        <f si="207" t="shared"/>
        <v>Scoring</v>
      </c>
      <c r="I1718" s="5" t="str">
        <f si="208" t="shared"/>
        <v>24</v>
      </c>
      <c r="J1718" s="5" t="str">
        <f si="209" t="shared"/>
        <v>5000</v>
      </c>
      <c r="K1718" s="5" t="str">
        <f si="206" t="shared"/>
        <v>Scoring245000post_loan_debt_to_income</v>
      </c>
    </row>
    <row ht="15" r="1719" spans="1:11" x14ac:dyDescent="0.25">
      <c r="A1719" s="11" t="str">
        <f>0</f>
        <v>      "origination_fee_amount": 0,</v>
      </c>
      <c r="B1719" s="8"/>
      <c r="C1719" s="8" t="str">
        <f si="210" t="shared"/>
        <v>"post_loan_debt_and_expenses_to_net_income": 0.449842,</v>
      </c>
      <c r="D1719" s="8" t="str">
        <f si="213" t="shared"/>
        <v>"post_loan_debt_and_expenses_to_net_income": 0.449842,</v>
      </c>
      <c r="E1719" s="5" t="str">
        <f si="211" t="shared"/>
        <v>post_loan_debt_and_expenses_to_net_income</v>
      </c>
      <c r="F1719" s="5" t="str">
        <f si="212" t="shared"/>
        <v>0.449842</v>
      </c>
      <c r="H1719" s="5" t="str">
        <f si="207" t="shared"/>
        <v>Scoring</v>
      </c>
      <c r="I1719" s="5" t="str">
        <f si="208" t="shared"/>
        <v>24</v>
      </c>
      <c r="J1719" s="5" t="str">
        <f si="209" t="shared"/>
        <v>5000</v>
      </c>
      <c r="K1719" s="5" t="str">
        <f si="206" t="shared"/>
        <v>Scoring245000post_loan_debt_and_expenses_to_net_income</v>
      </c>
    </row>
    <row ht="15" r="1720" spans="1:11" x14ac:dyDescent="0.25">
      <c r="A1720" s="11" t="str">
        <f>0</f>
        <v>      "apr": 0.3599,</v>
      </c>
      <c r="B1720" s="8"/>
      <c r="C1720" s="8" t="str">
        <f si="210" t="shared"/>
        <v>"post_loan_debt_to_net_income": 0.269842,</v>
      </c>
      <c r="D1720" s="8" t="str">
        <f si="213" t="shared"/>
        <v>"post_loan_debt_to_net_income": 0.269842,</v>
      </c>
      <c r="E1720" s="5" t="str">
        <f si="211" t="shared"/>
        <v>post_loan_debt_to_net_income</v>
      </c>
      <c r="F1720" s="5" t="str">
        <f si="212" t="shared"/>
        <v>0.269842</v>
      </c>
      <c r="H1720" s="5" t="str">
        <f si="207" t="shared"/>
        <v>Scoring</v>
      </c>
      <c r="I1720" s="5" t="str">
        <f si="208" t="shared"/>
        <v>24</v>
      </c>
      <c r="J1720" s="5" t="str">
        <f si="209" t="shared"/>
        <v>5000</v>
      </c>
      <c r="K1720" s="5" t="str">
        <f si="206" t="shared"/>
        <v>Scoring245000post_loan_debt_to_net_income</v>
      </c>
    </row>
    <row ht="15" r="1721" spans="1:11" x14ac:dyDescent="0.25">
      <c r="A1721" s="11" t="str">
        <f>0</f>
        <v>      "monthly_payment": 236.17,</v>
      </c>
      <c r="B1721" s="8"/>
      <c r="C1721" s="8" t="str">
        <f si="210" t="shared"/>
        <v>"default_interest_rate": 0.3599,</v>
      </c>
      <c r="D1721" s="8" t="str">
        <f si="213" t="shared"/>
        <v>"default_interest_rate": 0.3599,</v>
      </c>
      <c r="E1721" s="5" t="str">
        <f si="211" t="shared"/>
        <v>default_interest_rate</v>
      </c>
      <c r="F1721" s="5" t="str">
        <f si="212" t="shared"/>
        <v>0.3599</v>
      </c>
      <c r="H1721" s="5" t="str">
        <f si="207" t="shared"/>
        <v>Scoring</v>
      </c>
      <c r="I1721" s="5" t="str">
        <f si="208" t="shared"/>
        <v>24</v>
      </c>
      <c r="J1721" s="5" t="str">
        <f si="209" t="shared"/>
        <v>5000</v>
      </c>
      <c r="K1721" s="5" t="str">
        <f si="206" t="shared"/>
        <v>Scoring245000default_interest_rate</v>
      </c>
    </row>
    <row ht="15" r="1722" spans="1:11" x14ac:dyDescent="0.25">
      <c r="A1722" s="11" t="str">
        <f>0</f>
        <v>      "term": 24,</v>
      </c>
      <c r="B1722" s="8"/>
      <c r="C1722" s="8" t="str">
        <f si="210" t="shared"/>
        <v>"default_apr": 0.3599,</v>
      </c>
      <c r="D1722" s="8" t="str">
        <f si="213" t="shared"/>
        <v>"default_apr": 0.3599,</v>
      </c>
      <c r="E1722" s="5" t="str">
        <f si="211" t="shared"/>
        <v>default_apr</v>
      </c>
      <c r="F1722" s="5" t="str">
        <f si="212" t="shared"/>
        <v>0.3599</v>
      </c>
      <c r="H1722" s="5" t="str">
        <f si="207" t="shared"/>
        <v>Scoring</v>
      </c>
      <c r="I1722" s="5" t="str">
        <f si="208" t="shared"/>
        <v>24</v>
      </c>
      <c r="J1722" s="5" t="str">
        <f si="209" t="shared"/>
        <v>5000</v>
      </c>
      <c r="K1722" s="5" t="str">
        <f si="206" t="shared"/>
        <v>Scoring245000default_apr</v>
      </c>
    </row>
    <row ht="15" r="1723" spans="1:11" x14ac:dyDescent="0.25">
      <c r="A1723" s="11" t="str">
        <f>0</f>
        <v>      "maximum_post_loan_detni": 0.5,</v>
      </c>
      <c r="B1723" s="8"/>
      <c r="C1723" s="8" t="str">
        <f si="210" t="shared"/>
        <v>"default_monthly_payment": 295.21,</v>
      </c>
      <c r="D1723" s="8" t="str">
        <f si="213" t="shared"/>
        <v>"default_monthly_payment": 295.21,</v>
      </c>
      <c r="E1723" s="5" t="str">
        <f si="211" t="shared"/>
        <v>default_monthly_payment</v>
      </c>
      <c r="F1723" s="5" t="str">
        <f si="212" t="shared"/>
        <v>295.21</v>
      </c>
      <c r="H1723" s="5" t="str">
        <f si="207" t="shared"/>
        <v>Scoring</v>
      </c>
      <c r="I1723" s="5" t="str">
        <f si="208" t="shared"/>
        <v>24</v>
      </c>
      <c r="J1723" s="5" t="str">
        <f si="209" t="shared"/>
        <v>5000</v>
      </c>
      <c r="K1723" s="5" t="str">
        <f si="206" t="shared"/>
        <v>Scoring245000default_monthly_payment</v>
      </c>
    </row>
    <row ht="15" r="1724" spans="1:11" x14ac:dyDescent="0.25">
      <c r="A1724" s="11" t="str">
        <f>0</f>
        <v>      "post_loan_debt_to_income": 0.35668079999999996,</v>
      </c>
      <c r="B1724" s="8"/>
      <c r="C1724" s="8" t="str">
        <f si="210" t="shared"/>
        <v>"marginal_offer": 0,</v>
      </c>
      <c r="D1724" s="8" t="str">
        <f si="213" t="shared"/>
        <v>"marginal_offer": 0,</v>
      </c>
      <c r="E1724" s="5" t="str">
        <f si="211" t="shared"/>
        <v>marginal_offer</v>
      </c>
      <c r="F1724" s="5" t="str">
        <f si="212" t="shared"/>
        <v>0</v>
      </c>
      <c r="H1724" s="5" t="str">
        <f si="207" t="shared"/>
        <v>Scoring</v>
      </c>
      <c r="I1724" s="5" t="str">
        <f si="208" t="shared"/>
        <v>24</v>
      </c>
      <c r="J1724" s="5" t="str">
        <f si="209" t="shared"/>
        <v>5000</v>
      </c>
      <c r="K1724" s="5" t="str">
        <f si="206" t="shared"/>
        <v>Scoring245000marginal_offer</v>
      </c>
    </row>
    <row ht="15" r="1725" spans="1:11" x14ac:dyDescent="0.25">
      <c r="A1725" s="11" t="str">
        <f>0</f>
        <v>      "post_loan_debt_and_expenses_to_net_income": 0.6172715294117647,</v>
      </c>
      <c r="B1725" s="8"/>
      <c r="C1725" s="8" t="str">
        <f si="210" t="shared"/>
        <v>"applicant": "5d86a12d252a3503df29a75a",</v>
      </c>
      <c r="D1725" s="8" t="str">
        <f si="213" t="shared"/>
        <v>"applicant": "5d86a12d252a3503df29a75a",</v>
      </c>
      <c r="E1725" s="5" t="str">
        <f si="211" t="shared"/>
        <v>applicant</v>
      </c>
      <c r="F1725" s="5" t="str">
        <f si="212" t="shared"/>
        <v>5d86a12d252a3503df29a75a</v>
      </c>
      <c r="H1725" s="5" t="str">
        <f si="207" t="shared"/>
        <v>Scoring</v>
      </c>
      <c r="I1725" s="5" t="str">
        <f si="208" t="shared"/>
        <v/>
      </c>
      <c r="J1725" s="5" t="str">
        <f si="209" t="shared"/>
        <v/>
      </c>
      <c r="K1725" s="5" t="str">
        <f si="206" t="shared"/>
        <v>Scoringapplicant</v>
      </c>
    </row>
    <row ht="15" r="1726" spans="1:11" x14ac:dyDescent="0.25">
      <c r="A1726" s="11" t="str">
        <f>0</f>
        <v>      "post_loan_debt_to_net_income": 0.41962447058823527,</v>
      </c>
      <c r="B1726" s="8"/>
      <c r="C1726" s="8" t="str">
        <f si="210" t="shared"/>
        <v>"product": "58f52e74924ecefde2ce3292"</v>
      </c>
      <c r="D1726" s="8" t="str">
        <f si="213" t="shared"/>
        <v>"product": "58f52e74924ecefde2ce3292"</v>
      </c>
      <c r="E1726" s="5" t="str">
        <f si="211" t="shared"/>
        <v>product</v>
      </c>
      <c r="F1726" s="5" t="str">
        <f si="212" t="shared"/>
        <v>58f52e74924ecefde2ce3292</v>
      </c>
      <c r="H1726" s="5" t="str">
        <f si="207" t="shared"/>
        <v>Scoring</v>
      </c>
      <c r="I1726" s="5" t="str">
        <f si="208" t="shared"/>
        <v/>
      </c>
      <c r="J1726" s="5" t="str">
        <f si="209" t="shared"/>
        <v/>
      </c>
      <c r="K1726" s="5" t="str">
        <f si="206" t="shared"/>
        <v>Scoringproduct</v>
      </c>
    </row>
    <row ht="15" r="1727" spans="1:11" x14ac:dyDescent="0.25">
      <c r="A1727" s="11" t="str">
        <f>0</f>
        <v>      "default_interest_rate": 0.3599,</v>
      </c>
      <c r="B1727" s="8"/>
      <c r="C1727" s="8" t="str">
        <f si="210" t="shared"/>
        <v/>
      </c>
      <c r="D1727" s="8" t="str">
        <f si="213" t="shared"/>
        <v/>
      </c>
      <c r="E1727" s="5" t="str">
        <f si="211" t="shared"/>
        <v/>
      </c>
      <c r="F1727" s="5" t="str">
        <f si="212" t="shared"/>
        <v/>
      </c>
      <c r="H1727" s="5" t="str">
        <f si="207" t="shared"/>
        <v>Scoring</v>
      </c>
      <c r="I1727" s="5" t="str">
        <f si="208" t="shared"/>
        <v/>
      </c>
      <c r="J1727" s="5" t="str">
        <f si="209" t="shared"/>
        <v/>
      </c>
      <c r="K1727" s="5" t="str">
        <f si="206" t="shared"/>
        <v>Scoring</v>
      </c>
    </row>
    <row ht="15" r="1728" spans="1:11" x14ac:dyDescent="0.25">
      <c r="A1728" s="11" t="str">
        <f>0</f>
        <v>      "default_apr": 0.3599,</v>
      </c>
      <c r="B1728" s="8"/>
      <c r="C1728" s="8" t="str">
        <f si="210" t="shared"/>
        <v/>
      </c>
      <c r="D1728" s="8" t="str">
        <f si="213" t="shared"/>
        <v/>
      </c>
      <c r="E1728" s="5" t="str">
        <f si="211" t="shared"/>
        <v/>
      </c>
      <c r="F1728" s="5" t="str">
        <f si="212" t="shared"/>
        <v/>
      </c>
      <c r="H1728" s="5" t="str">
        <f si="207" t="shared"/>
        <v>Scoring</v>
      </c>
      <c r="I1728" s="5" t="str">
        <f si="208" t="shared"/>
        <v/>
      </c>
      <c r="J1728" s="5" t="str">
        <f si="209" t="shared"/>
        <v/>
      </c>
      <c r="K1728" s="5" t="str">
        <f si="206" t="shared"/>
        <v>Scoring</v>
      </c>
    </row>
    <row ht="15" r="1729" spans="1:11" x14ac:dyDescent="0.25">
      <c r="A1729" s="11" t="str">
        <f>0</f>
        <v>      "default_monthly_payment": 236.17,</v>
      </c>
      <c r="B1729" s="8"/>
      <c r="C1729" s="8" t="str">
        <f si="210" t="shared"/>
        <v>"model_code": "individual-credit-engine-mariner-24-month",</v>
      </c>
      <c r="D1729" s="8" t="str">
        <f si="213" t="shared"/>
        <v>"model_code": "individual-credit-engine-mariner-24-month",</v>
      </c>
      <c r="E1729" s="5" t="str">
        <f si="211" t="shared"/>
        <v>model_code</v>
      </c>
      <c r="F1729" s="5" t="str">
        <f si="212" t="shared"/>
        <v>individual-credit-engine-mariner-24-month</v>
      </c>
      <c r="H1729" s="5" t="str">
        <f si="207" t="shared"/>
        <v>Scoring</v>
      </c>
      <c r="I1729" s="5" t="str">
        <f si="208" t="shared"/>
        <v>24</v>
      </c>
      <c r="J1729" s="5" t="str">
        <f si="209" t="shared"/>
        <v>5500</v>
      </c>
      <c r="K1729" s="5" t="str">
        <f si="206" t="shared"/>
        <v>Scoring245500model_code</v>
      </c>
    </row>
    <row ht="15" r="1730" spans="1:11" x14ac:dyDescent="0.25">
      <c r="A1730" s="11" t="str">
        <f>0</f>
        <v>      "pricing_grade": "Grade E",</v>
      </c>
      <c r="B1730" s="8"/>
      <c r="C1730" s="8" t="str">
        <f si="210" t="shared"/>
        <v>"amount_available": false,</v>
      </c>
      <c r="D1730" s="8" t="str">
        <f si="213" t="shared"/>
        <v>"amount_available": false,</v>
      </c>
      <c r="E1730" s="5" t="str">
        <f si="211" t="shared"/>
        <v>amount_available</v>
      </c>
      <c r="F1730" s="5" t="str">
        <f si="212" t="shared"/>
        <v>false</v>
      </c>
      <c r="H1730" s="5" t="str">
        <f si="207" t="shared"/>
        <v>Scoring</v>
      </c>
      <c r="I1730" s="5" t="str">
        <f si="208" t="shared"/>
        <v>24</v>
      </c>
      <c r="J1730" s="5" t="str">
        <f si="209" t="shared"/>
        <v>5500</v>
      </c>
      <c r="K1730" s="5" t="str">
        <f si="206" t="shared"/>
        <v>Scoring245500amount_available</v>
      </c>
    </row>
    <row ht="15" r="1731" spans="1:11" x14ac:dyDescent="0.25">
      <c r="A1731" s="11" t="str">
        <f>0</f>
        <v>      "marginal_offer": 2500,</v>
      </c>
      <c r="B1731" s="8"/>
      <c r="C1731" s="8" t="str">
        <f si="210" t="shared"/>
        <v>"cosigner_required": false,</v>
      </c>
      <c r="D1731" s="8" t="str">
        <f si="213" t="shared"/>
        <v>"cosigner_required": false,</v>
      </c>
      <c r="E1731" s="5" t="str">
        <f si="211" t="shared"/>
        <v>cosigner_required</v>
      </c>
      <c r="F1731" s="5" t="str">
        <f si="212" t="shared"/>
        <v>false</v>
      </c>
      <c r="H1731" s="5" t="str">
        <f si="207" t="shared"/>
        <v>Scoring</v>
      </c>
      <c r="I1731" s="5" t="str">
        <f si="208" t="shared"/>
        <v>24</v>
      </c>
      <c r="J1731" s="5" t="str">
        <f si="209" t="shared"/>
        <v>5500</v>
      </c>
      <c r="K1731" s="5" t="str">
        <f si="206" t="shared"/>
        <v>Scoring245500cosigner_required</v>
      </c>
    </row>
    <row ht="15" r="1732" spans="1:11" x14ac:dyDescent="0.25">
      <c r="A1732" s="11" t="str">
        <f>0</f>
        <v>      "payment_to_income": 0.148379057591623,</v>
      </c>
      <c r="B1732" s="8"/>
      <c r="C1732" s="8" t="str">
        <f si="210" t="shared"/>
        <v>"apr_maximum": null,</v>
      </c>
      <c r="D1732" s="8" t="str">
        <f si="213" t="shared"/>
        <v>"apr_maximum": null,</v>
      </c>
      <c r="E1732" s="5" t="str">
        <f si="211" t="shared"/>
        <v>apr_maximum</v>
      </c>
      <c r="F1732" s="5" t="str">
        <f si="212" t="shared"/>
        <v>null</v>
      </c>
      <c r="H1732" s="5" t="str">
        <f si="207" t="shared"/>
        <v>Scoring</v>
      </c>
      <c r="I1732" s="5" t="str">
        <f si="208" t="shared"/>
        <v>24</v>
      </c>
      <c r="J1732" s="5" t="str">
        <f si="209" t="shared"/>
        <v>5500</v>
      </c>
      <c r="K1732" s="5" t="str">
        <f si="206" t="shared"/>
        <v>Scoring245500apr_maximum</v>
      </c>
    </row>
    <row ht="15" r="1733" spans="1:11" x14ac:dyDescent="0.25">
      <c r="A1733" s="11" t="str">
        <f>0</f>
        <v>      "applicant": "5efa0973f3df2b0491a21f02",</v>
      </c>
      <c r="B1733" s="8"/>
      <c r="C1733" s="8" t="str">
        <f si="210" t="shared"/>
        <v>"loan_amount_minimum": null,</v>
      </c>
      <c r="D1733" s="8" t="str">
        <f si="213" t="shared"/>
        <v>"loan_amount_minimum": null,</v>
      </c>
      <c r="E1733" s="5" t="str">
        <f si="211" t="shared"/>
        <v>loan_amount_minimum</v>
      </c>
      <c r="F1733" s="5" t="str">
        <f si="212" t="shared"/>
        <v>null</v>
      </c>
      <c r="H1733" s="5" t="str">
        <f si="207" t="shared"/>
        <v>Scoring</v>
      </c>
      <c r="I1733" s="5" t="str">
        <f si="208" t="shared"/>
        <v>24</v>
      </c>
      <c r="J1733" s="5" t="str">
        <f si="209" t="shared"/>
        <v>5500</v>
      </c>
      <c r="K1733" s="5" t="str">
        <f si="206" t="shared"/>
        <v>Scoring245500loan_amount_minimum</v>
      </c>
    </row>
    <row ht="15" r="1734" spans="1:11" x14ac:dyDescent="0.25">
      <c r="A1734" s="11" t="str">
        <f>0</f>
        <v>      "product": "58f52e74924ecefde2ce3292"</v>
      </c>
      <c r="B1734" s="8"/>
      <c r="C1734" s="8" t="str">
        <f si="210" t="shared"/>
        <v>"credit_bureau_fico_score_loan_amount_cap": null,</v>
      </c>
      <c r="D1734" s="8" t="str">
        <f si="213" t="shared"/>
        <v>"credit_bureau_fico_score_loan_amount_cap": null,</v>
      </c>
      <c r="E1734" s="5" t="str">
        <f si="211" t="shared"/>
        <v>credit_bureau_fico_score_loan_amount_cap</v>
      </c>
      <c r="F1734" s="5" t="str">
        <f si="212" t="shared"/>
        <v>null</v>
      </c>
      <c r="H1734" s="5" t="str">
        <f si="207" t="shared"/>
        <v>Scoring</v>
      </c>
      <c r="I1734" s="5" t="str">
        <f si="208" t="shared"/>
        <v>24</v>
      </c>
      <c r="J1734" s="5" t="str">
        <f si="209" t="shared"/>
        <v>5500</v>
      </c>
      <c r="K1734" s="5" t="str">
        <f si="206" t="shared"/>
        <v>Scoring245500credit_bureau_fico_score_loan_amount_cap</v>
      </c>
    </row>
    <row ht="15" r="1735" spans="1:11" x14ac:dyDescent="0.25">
      <c r="A1735" s="11" t="str">
        <f>0</f>
        <v>    },</v>
      </c>
      <c r="B1735" s="8"/>
      <c r="C1735" s="8" t="str">
        <f si="210" t="shared"/>
        <v>"full_score": 128,</v>
      </c>
      <c r="D1735" s="8" t="str">
        <f si="213" t="shared"/>
        <v>"full_score": 128,</v>
      </c>
      <c r="E1735" s="5" t="str">
        <f si="211" t="shared"/>
        <v>full_score</v>
      </c>
      <c r="F1735" s="5" t="str">
        <f si="212" t="shared"/>
        <v>128</v>
      </c>
      <c r="H1735" s="5" t="str">
        <f si="207" t="shared"/>
        <v>Scoring</v>
      </c>
      <c r="I1735" s="5" t="str">
        <f si="208" t="shared"/>
        <v>24</v>
      </c>
      <c r="J1735" s="5" t="str">
        <f si="209" t="shared"/>
        <v>5500</v>
      </c>
      <c r="K1735" s="5" t="str">
        <f si="206" t="shared"/>
        <v>Scoring245500full_score</v>
      </c>
    </row>
    <row ht="15" r="1736" spans="1:11" x14ac:dyDescent="0.25">
      <c r="A1736" s="11" t="str">
        <f>0</f>
        <v>    {</v>
      </c>
      <c r="B1736" s="8"/>
      <c r="C1736" s="8" t="str">
        <f si="210" t="shared"/>
        <v>"loan_amount": 5500,</v>
      </c>
      <c r="D1736" s="8" t="str">
        <f si="213" t="shared"/>
        <v>"loan_amount": 5500,</v>
      </c>
      <c r="E1736" s="5" t="str">
        <f si="211" t="shared"/>
        <v>loan_amount</v>
      </c>
      <c r="F1736" s="5" t="str">
        <f si="212" t="shared"/>
        <v>5500</v>
      </c>
      <c r="H1736" s="5" t="str">
        <f si="207" t="shared"/>
        <v>Scoring</v>
      </c>
      <c r="I1736" s="5" t="str">
        <f si="208" t="shared"/>
        <v>24</v>
      </c>
      <c r="J1736" s="5" t="str">
        <f si="209" t="shared"/>
        <v>5500</v>
      </c>
      <c r="K1736" s="5" t="str">
        <f si="206" t="shared"/>
        <v>Scoring245500loan_amount</v>
      </c>
    </row>
    <row ht="15" r="1737" spans="1:11" x14ac:dyDescent="0.25">
      <c r="A1737" s="11" t="str">
        <f>0</f>
        <v>      "model_code": "individual-credit-engine-mariner-24-month",</v>
      </c>
      <c r="B1737" s="8"/>
      <c r="C1737" s="8" t="str">
        <f si="210" t="shared"/>
        <v>"annual_interest_rate": 0.3599,</v>
      </c>
      <c r="D1737" s="8" t="str">
        <f si="213" t="shared"/>
        <v>"annual_interest_rate": 0.3599,</v>
      </c>
      <c r="E1737" s="5" t="str">
        <f si="211" t="shared"/>
        <v>annual_interest_rate</v>
      </c>
      <c r="F1737" s="5" t="str">
        <f si="212" t="shared"/>
        <v>0.3599</v>
      </c>
      <c r="H1737" s="5" t="str">
        <f si="207" t="shared"/>
        <v>Scoring</v>
      </c>
      <c r="I1737" s="5" t="str">
        <f si="208" t="shared"/>
        <v>24</v>
      </c>
      <c r="J1737" s="5" t="str">
        <f si="209" t="shared"/>
        <v>5500</v>
      </c>
      <c r="K1737" s="5" t="str">
        <f si="206" t="shared"/>
        <v>Scoring245500annual_interest_rate</v>
      </c>
    </row>
    <row ht="15" r="1738" spans="1:11" x14ac:dyDescent="0.25">
      <c r="A1738" s="11" t="str">
        <f>0</f>
        <v>      "amount_available": false,</v>
      </c>
      <c r="B1738" s="8"/>
      <c r="C1738" s="8" t="str">
        <f si="210" t="shared"/>
        <v>"origination_fee_rate": 0,</v>
      </c>
      <c r="D1738" s="8" t="str">
        <f si="213" t="shared"/>
        <v>"origination_fee_rate": 0,</v>
      </c>
      <c r="E1738" s="5" t="str">
        <f si="211" t="shared"/>
        <v>origination_fee_rate</v>
      </c>
      <c r="F1738" s="5" t="str">
        <f si="212" t="shared"/>
        <v>0</v>
      </c>
      <c r="H1738" s="5" t="str">
        <f si="207" t="shared"/>
        <v>Scoring</v>
      </c>
      <c r="I1738" s="5" t="str">
        <f si="208" t="shared"/>
        <v>24</v>
      </c>
      <c r="J1738" s="5" t="str">
        <f si="209" t="shared"/>
        <v>5500</v>
      </c>
      <c r="K1738" s="5" t="str">
        <f si="206" t="shared"/>
        <v>Scoring245500origination_fee_rate</v>
      </c>
    </row>
    <row ht="15" r="1739" spans="1:11" x14ac:dyDescent="0.25">
      <c r="A1739" s="11" t="str">
        <f>0</f>
        <v>      "cosigner_required": false,</v>
      </c>
      <c r="B1739" s="8"/>
      <c r="C1739" s="8" t="str">
        <f si="210" t="shared"/>
        <v>"origination_fee_amount": 0,</v>
      </c>
      <c r="D1739" s="8" t="str">
        <f si="213" t="shared"/>
        <v>"origination_fee_amount": 0,</v>
      </c>
      <c r="E1739" s="5" t="str">
        <f si="211" t="shared"/>
        <v>origination_fee_amount</v>
      </c>
      <c r="F1739" s="5" t="str">
        <f si="212" t="shared"/>
        <v>0</v>
      </c>
      <c r="H1739" s="5" t="str">
        <f si="207" t="shared"/>
        <v>Scoring</v>
      </c>
      <c r="I1739" s="5" t="str">
        <f si="208" t="shared"/>
        <v>24</v>
      </c>
      <c r="J1739" s="5" t="str">
        <f si="209" t="shared"/>
        <v>5500</v>
      </c>
      <c r="K1739" s="5" t="str">
        <f si="206" t="shared"/>
        <v>Scoring245500origination_fee_amount</v>
      </c>
    </row>
    <row ht="15" r="1740" spans="1:11" x14ac:dyDescent="0.25">
      <c r="A1740" s="11" t="str">
        <f>0</f>
        <v>      "apr_maximum": null,</v>
      </c>
      <c r="B1740" s="8"/>
      <c r="C1740" s="8" t="str">
        <f si="210" t="shared"/>
        <v>"apr": 0.3599,</v>
      </c>
      <c r="D1740" s="8" t="str">
        <f si="213" t="shared"/>
        <v>"apr": 0.3599,</v>
      </c>
      <c r="E1740" s="5" t="str">
        <f si="211" t="shared"/>
        <v>apr</v>
      </c>
      <c r="F1740" s="5" t="str">
        <f si="212" t="shared"/>
        <v>0.3599</v>
      </c>
      <c r="H1740" s="5" t="str">
        <f si="207" t="shared"/>
        <v>Scoring</v>
      </c>
      <c r="I1740" s="5" t="str">
        <f si="208" t="shared"/>
        <v>24</v>
      </c>
      <c r="J1740" s="5" t="str">
        <f si="209" t="shared"/>
        <v>5500</v>
      </c>
      <c r="K1740" s="5" t="str">
        <f si="206" t="shared"/>
        <v>Scoring245500apr</v>
      </c>
    </row>
    <row ht="15" r="1741" spans="1:11" x14ac:dyDescent="0.25">
      <c r="A1741" s="11" t="str">
        <f>0</f>
        <v>      "loan_amount_minimum": null,</v>
      </c>
      <c r="B1741" s="8"/>
      <c r="C1741" s="8" t="str">
        <f si="210" t="shared"/>
        <v>"monthly_payment": 324.73,</v>
      </c>
      <c r="D1741" s="8" t="str">
        <f si="213" t="shared"/>
        <v>"monthly_payment": 324.73,</v>
      </c>
      <c r="E1741" s="5" t="str">
        <f si="211" t="shared"/>
        <v>monthly_payment</v>
      </c>
      <c r="F1741" s="5" t="str">
        <f si="212" t="shared"/>
        <v>324.73</v>
      </c>
      <c r="H1741" s="5" t="str">
        <f si="207" t="shared"/>
        <v>Scoring</v>
      </c>
      <c r="I1741" s="5" t="str">
        <f si="208" t="shared"/>
        <v>24</v>
      </c>
      <c r="J1741" s="5" t="str">
        <f si="209" t="shared"/>
        <v>5500</v>
      </c>
      <c r="K1741" s="5" t="str">
        <f si="206" t="shared"/>
        <v>Scoring245500monthly_payment</v>
      </c>
    </row>
    <row ht="15" r="1742" spans="1:11" x14ac:dyDescent="0.25">
      <c r="A1742" s="11" t="str">
        <f>0</f>
        <v>      "credit_bureau_fico_score_loan_amount_cap": null,</v>
      </c>
      <c r="B1742" s="8"/>
      <c r="C1742" s="8" t="str">
        <f si="210" t="shared"/>
        <v>"term": 24,</v>
      </c>
      <c r="D1742" s="8" t="str">
        <f si="213" t="shared"/>
        <v>"term": 24,</v>
      </c>
      <c r="E1742" s="5" t="str">
        <f si="211" t="shared"/>
        <v>term</v>
      </c>
      <c r="F1742" s="5" t="str">
        <f si="212" t="shared"/>
        <v>24</v>
      </c>
      <c r="H1742" s="5" t="str">
        <f si="207" t="shared"/>
        <v>Scoring</v>
      </c>
      <c r="I1742" s="5" t="str">
        <f si="208" t="shared"/>
        <v>24</v>
      </c>
      <c r="J1742" s="5" t="str">
        <f si="209" t="shared"/>
        <v>5500</v>
      </c>
      <c r="K1742" s="5" t="str">
        <f si="206" t="shared"/>
        <v>Scoring245500term</v>
      </c>
    </row>
    <row ht="15" r="1743" spans="1:11" x14ac:dyDescent="0.25">
      <c r="A1743" s="11" t="str">
        <f>0</f>
        <v>      "full_score": 175,</v>
      </c>
      <c r="B1743" s="8"/>
      <c r="C1743" s="8" t="str">
        <f si="210" t="shared"/>
        <v>"maximum_post_loan_detni": 0.5,</v>
      </c>
      <c r="D1743" s="8" t="str">
        <f si="213" t="shared"/>
        <v>"maximum_post_loan_detni": 0.5,</v>
      </c>
      <c r="E1743" s="5" t="str">
        <f si="211" t="shared"/>
        <v>maximum_post_loan_detni</v>
      </c>
      <c r="F1743" s="5" t="str">
        <f si="212" t="shared"/>
        <v>0.5</v>
      </c>
      <c r="H1743" s="5" t="str">
        <f si="207" t="shared"/>
        <v>Scoring</v>
      </c>
      <c r="I1743" s="5" t="str">
        <f si="208" t="shared"/>
        <v>24</v>
      </c>
      <c r="J1743" s="5" t="str">
        <f si="209" t="shared"/>
        <v>5500</v>
      </c>
      <c r="K1743" s="5" t="str">
        <f si="206" t="shared"/>
        <v>Scoring245500maximum_post_loan_detni</v>
      </c>
    </row>
    <row ht="15" r="1744" spans="1:11" x14ac:dyDescent="0.25">
      <c r="A1744" s="11" t="str">
        <f>0</f>
        <v>      "loan_amount": 4250,</v>
      </c>
      <c r="B1744" s="8"/>
      <c r="C1744" s="8" t="str">
        <f si="210" t="shared"/>
        <v>"post_loan_debt_to_income": 0.20680949999999998,</v>
      </c>
      <c r="D1744" s="8" t="str">
        <f si="213" t="shared"/>
        <v>"post_loan_debt_to_income": 0.20680949999999998,</v>
      </c>
      <c r="E1744" s="5" t="str">
        <f si="211" t="shared"/>
        <v>post_loan_debt_to_income</v>
      </c>
      <c r="F1744" s="5" t="str">
        <f si="212" t="shared"/>
        <v>0.20680949999999998</v>
      </c>
      <c r="H1744" s="5" t="str">
        <f si="207" t="shared"/>
        <v>Scoring</v>
      </c>
      <c r="I1744" s="5" t="str">
        <f si="208" t="shared"/>
        <v>24</v>
      </c>
      <c r="J1744" s="5" t="str">
        <f si="209" t="shared"/>
        <v>5500</v>
      </c>
      <c r="K1744" s="5" t="str">
        <f si="206" t="shared"/>
        <v>Scoring245500post_loan_debt_to_income</v>
      </c>
    </row>
    <row ht="15" r="1745" spans="1:11" x14ac:dyDescent="0.25">
      <c r="A1745" s="11" t="str">
        <f>0</f>
        <v>      "annual_interest_rate": 0.3599,</v>
      </c>
      <c r="B1745" s="8"/>
      <c r="C1745" s="8" t="str">
        <f si="210" t="shared"/>
        <v>"post_loan_debt_and_expenses_to_net_income": 0.455746,</v>
      </c>
      <c r="D1745" s="8" t="str">
        <f si="213" t="shared"/>
        <v>"post_loan_debt_and_expenses_to_net_income": 0.455746,</v>
      </c>
      <c r="E1745" s="5" t="str">
        <f si="211" t="shared"/>
        <v>post_loan_debt_and_expenses_to_net_income</v>
      </c>
      <c r="F1745" s="5" t="str">
        <f si="212" t="shared"/>
        <v>0.455746</v>
      </c>
      <c r="H1745" s="5" t="str">
        <f si="207" t="shared"/>
        <v>Scoring</v>
      </c>
      <c r="I1745" s="5" t="str">
        <f si="208" t="shared"/>
        <v>24</v>
      </c>
      <c r="J1745" s="5" t="str">
        <f si="209" t="shared"/>
        <v>5500</v>
      </c>
      <c r="K1745" s="5" t="str">
        <f si="206" t="shared"/>
        <v>Scoring245500post_loan_debt_and_expenses_to_net_income</v>
      </c>
    </row>
    <row ht="15" r="1746" spans="1:11" x14ac:dyDescent="0.25">
      <c r="A1746" s="11" t="str">
        <f>0</f>
        <v>      "origination_fee_rate": 0,</v>
      </c>
      <c r="B1746" s="8"/>
      <c r="C1746" s="8" t="str">
        <f si="210" t="shared"/>
        <v>"post_loan_debt_to_net_income": 0.275746,</v>
      </c>
      <c r="D1746" s="8" t="str">
        <f si="213" t="shared"/>
        <v>"post_loan_debt_to_net_income": 0.275746,</v>
      </c>
      <c r="E1746" s="5" t="str">
        <f si="211" t="shared"/>
        <v>post_loan_debt_to_net_income</v>
      </c>
      <c r="F1746" s="5" t="str">
        <f si="212" t="shared"/>
        <v>0.275746</v>
      </c>
      <c r="H1746" s="5" t="str">
        <f si="207" t="shared"/>
        <v>Scoring</v>
      </c>
      <c r="I1746" s="5" t="str">
        <f si="208" t="shared"/>
        <v>24</v>
      </c>
      <c r="J1746" s="5" t="str">
        <f si="209" t="shared"/>
        <v>5500</v>
      </c>
      <c r="K1746" s="5" t="str">
        <f si="206" t="shared"/>
        <v>Scoring245500post_loan_debt_to_net_income</v>
      </c>
    </row>
    <row ht="15" r="1747" spans="1:11" x14ac:dyDescent="0.25">
      <c r="A1747" s="11" t="str">
        <f>0</f>
        <v>      "origination_fee_amount": 0,</v>
      </c>
      <c r="B1747" s="8"/>
      <c r="C1747" s="8" t="str">
        <f si="210" t="shared"/>
        <v>"default_interest_rate": 0.3599,</v>
      </c>
      <c r="D1747" s="8" t="str">
        <f si="213" t="shared"/>
        <v>"default_interest_rate": 0.3599,</v>
      </c>
      <c r="E1747" s="5" t="str">
        <f si="211" t="shared"/>
        <v>default_interest_rate</v>
      </c>
      <c r="F1747" s="5" t="str">
        <f si="212" t="shared"/>
        <v>0.3599</v>
      </c>
      <c r="H1747" s="5" t="str">
        <f si="207" t="shared"/>
        <v>Scoring</v>
      </c>
      <c r="I1747" s="5" t="str">
        <f si="208" t="shared"/>
        <v>24</v>
      </c>
      <c r="J1747" s="5" t="str">
        <f si="209" t="shared"/>
        <v>5500</v>
      </c>
      <c r="K1747" s="5" t="str">
        <f si="206" t="shared"/>
        <v>Scoring245500default_interest_rate</v>
      </c>
    </row>
    <row ht="15" r="1748" spans="1:11" x14ac:dyDescent="0.25">
      <c r="A1748" s="11" t="str">
        <f>0</f>
        <v>      "apr": 0.3599,</v>
      </c>
      <c r="B1748" s="8"/>
      <c r="C1748" s="8" t="str">
        <f si="210" t="shared"/>
        <v>"default_apr": 0.3599,</v>
      </c>
      <c r="D1748" s="8" t="str">
        <f si="213" t="shared"/>
        <v>"default_apr": 0.3599,</v>
      </c>
      <c r="E1748" s="5" t="str">
        <f si="211" t="shared"/>
        <v>default_apr</v>
      </c>
      <c r="F1748" s="5" t="str">
        <f si="212" t="shared"/>
        <v>0.3599</v>
      </c>
      <c r="H1748" s="5" t="str">
        <f si="207" t="shared"/>
        <v>Scoring</v>
      </c>
      <c r="I1748" s="5" t="str">
        <f si="208" t="shared"/>
        <v>24</v>
      </c>
      <c r="J1748" s="5" t="str">
        <f si="209" t="shared"/>
        <v>5500</v>
      </c>
      <c r="K1748" s="5" t="str">
        <f si="206" t="shared"/>
        <v>Scoring245500default_apr</v>
      </c>
    </row>
    <row ht="15" r="1749" spans="1:11" x14ac:dyDescent="0.25">
      <c r="A1749" s="11" t="str">
        <f>0</f>
        <v>      "monthly_payment": 250.93,</v>
      </c>
      <c r="B1749" s="8"/>
      <c r="C1749" s="8" t="str">
        <f si="210" t="shared"/>
        <v>"default_monthly_payment": 324.73,</v>
      </c>
      <c r="D1749" s="8" t="str">
        <f si="213" t="shared"/>
        <v>"default_monthly_payment": 324.73,</v>
      </c>
      <c r="E1749" s="5" t="str">
        <f si="211" t="shared"/>
        <v>default_monthly_payment</v>
      </c>
      <c r="F1749" s="5" t="str">
        <f si="212" t="shared"/>
        <v>324.73</v>
      </c>
      <c r="H1749" s="5" t="str">
        <f si="207" t="shared"/>
        <v>Scoring</v>
      </c>
      <c r="I1749" s="5" t="str">
        <f si="208" t="shared"/>
        <v>24</v>
      </c>
      <c r="J1749" s="5" t="str">
        <f si="209" t="shared"/>
        <v>5500</v>
      </c>
      <c r="K1749" s="5" t="str">
        <f si="206" t="shared"/>
        <v>Scoring245500default_monthly_payment</v>
      </c>
    </row>
    <row ht="15" r="1750" spans="1:11" x14ac:dyDescent="0.25">
      <c r="A1750" s="11" t="str">
        <f>0</f>
        <v>      "term": 24,</v>
      </c>
      <c r="B1750" s="8"/>
      <c r="C1750" s="8" t="str">
        <f si="210" t="shared"/>
        <v>"marginal_offer": 0,</v>
      </c>
      <c r="D1750" s="8" t="str">
        <f si="213" t="shared"/>
        <v>"marginal_offer": 0,</v>
      </c>
      <c r="E1750" s="5" t="str">
        <f si="211" t="shared"/>
        <v>marginal_offer</v>
      </c>
      <c r="F1750" s="5" t="str">
        <f si="212" t="shared"/>
        <v>0</v>
      </c>
      <c r="H1750" s="5" t="str">
        <f si="207" t="shared"/>
        <v>Scoring</v>
      </c>
      <c r="I1750" s="5" t="str">
        <f si="208" t="shared"/>
        <v>24</v>
      </c>
      <c r="J1750" s="5" t="str">
        <f si="209" t="shared"/>
        <v>5500</v>
      </c>
      <c r="K1750" s="5" t="str">
        <f si="206" t="shared"/>
        <v>Scoring245500marginal_offer</v>
      </c>
    </row>
    <row ht="15" r="1751" spans="1:11" x14ac:dyDescent="0.25">
      <c r="A1751" s="11" t="str">
        <f>0</f>
        <v>      "maximum_post_loan_detni": 0.5,</v>
      </c>
      <c r="B1751" s="8"/>
      <c r="C1751" s="8" t="str">
        <f si="210" t="shared"/>
        <v>"applicant": "5d86a12d252a3503df29a75a",</v>
      </c>
      <c r="D1751" s="8" t="str">
        <f si="213" t="shared"/>
        <v>"applicant": "5d86a12d252a3503df29a75a",</v>
      </c>
      <c r="E1751" s="5" t="str">
        <f si="211" t="shared"/>
        <v>applicant</v>
      </c>
      <c r="F1751" s="5" t="str">
        <f si="212" t="shared"/>
        <v>5d86a12d252a3503df29a75a</v>
      </c>
      <c r="H1751" s="5" t="str">
        <f si="207" t="shared"/>
        <v>Scoring</v>
      </c>
      <c r="I1751" s="5" t="str">
        <f si="208" t="shared"/>
        <v/>
      </c>
      <c r="J1751" s="5" t="str">
        <f si="209" t="shared"/>
        <v/>
      </c>
      <c r="K1751" s="5" t="str">
        <f si="206" t="shared"/>
        <v>Scoringapplicant</v>
      </c>
    </row>
    <row ht="15" r="1752" spans="1:11" x14ac:dyDescent="0.25">
      <c r="A1752" s="11" t="str">
        <f>0</f>
        <v>      "post_loan_debt_to_income": 0.36022319999999997,</v>
      </c>
      <c r="B1752" s="8"/>
      <c r="C1752" s="8" t="str">
        <f si="210" t="shared"/>
        <v>"product": "58f52e74924ecefde2ce3292"</v>
      </c>
      <c r="D1752" s="8" t="str">
        <f si="213" t="shared"/>
        <v>"product": "58f52e74924ecefde2ce3292"</v>
      </c>
      <c r="E1752" s="5" t="str">
        <f si="211" t="shared"/>
        <v>product</v>
      </c>
      <c r="F1752" s="5" t="str">
        <f si="212" t="shared"/>
        <v>58f52e74924ecefde2ce3292</v>
      </c>
      <c r="H1752" s="5" t="str">
        <f si="207" t="shared"/>
        <v>Scoring</v>
      </c>
      <c r="I1752" s="5" t="str">
        <f si="208" t="shared"/>
        <v/>
      </c>
      <c r="J1752" s="5" t="str">
        <f si="209" t="shared"/>
        <v/>
      </c>
      <c r="K1752" s="5" t="str">
        <f si="206" t="shared"/>
        <v>Scoringproduct</v>
      </c>
    </row>
    <row ht="15" r="1753" spans="1:11" x14ac:dyDescent="0.25">
      <c r="A1753" s="11" t="str">
        <f>0</f>
        <v>      "post_loan_debt_and_expenses_to_net_income": 0.6214390588235293,</v>
      </c>
      <c r="B1753" s="8"/>
      <c r="C1753" s="8" t="str">
        <f si="210" t="shared"/>
        <v/>
      </c>
      <c r="D1753" s="8" t="str">
        <f si="213" t="shared"/>
        <v/>
      </c>
      <c r="E1753" s="5" t="str">
        <f si="211" t="shared"/>
        <v/>
      </c>
      <c r="F1753" s="5" t="str">
        <f si="212" t="shared"/>
        <v/>
      </c>
      <c r="H1753" s="5" t="str">
        <f si="207" t="shared"/>
        <v>Scoring</v>
      </c>
      <c r="I1753" s="5" t="str">
        <f si="208" t="shared"/>
        <v/>
      </c>
      <c r="J1753" s="5" t="str">
        <f si="209" t="shared"/>
        <v/>
      </c>
      <c r="K1753" s="5" t="str">
        <f si="206" t="shared"/>
        <v>Scoring</v>
      </c>
    </row>
    <row ht="15" r="1754" spans="1:11" x14ac:dyDescent="0.25">
      <c r="A1754" s="11" t="str">
        <f>0</f>
        <v>      "post_loan_debt_to_net_income": 0.423792,</v>
      </c>
      <c r="B1754" s="8"/>
      <c r="C1754" s="8" t="str">
        <f si="210" t="shared"/>
        <v/>
      </c>
      <c r="D1754" s="8" t="str">
        <f si="213" t="shared"/>
        <v/>
      </c>
      <c r="E1754" s="5" t="str">
        <f si="211" t="shared"/>
        <v/>
      </c>
      <c r="F1754" s="5" t="str">
        <f si="212" t="shared"/>
        <v/>
      </c>
      <c r="H1754" s="5" t="str">
        <f si="207" t="shared"/>
        <v>Scoring</v>
      </c>
      <c r="I1754" s="5" t="str">
        <f si="208" t="shared"/>
        <v/>
      </c>
      <c r="J1754" s="5" t="str">
        <f si="209" t="shared"/>
        <v/>
      </c>
      <c r="K1754" s="5" t="str">
        <f si="206" t="shared"/>
        <v>Scoring</v>
      </c>
    </row>
    <row ht="15" r="1755" spans="1:11" x14ac:dyDescent="0.25">
      <c r="A1755" s="11" t="str">
        <f>0</f>
        <v>      "default_interest_rate": 0.3599,</v>
      </c>
      <c r="B1755" s="8"/>
      <c r="C1755" s="8" t="str">
        <f si="210" t="shared"/>
        <v>"model_code": "individual-credit-engine-mariner-24-month",</v>
      </c>
      <c r="D1755" s="8" t="str">
        <f si="213" t="shared"/>
        <v>"model_code": "individual-credit-engine-mariner-24-month",</v>
      </c>
      <c r="E1755" s="5" t="str">
        <f si="211" t="shared"/>
        <v>model_code</v>
      </c>
      <c r="F1755" s="5" t="str">
        <f si="212" t="shared"/>
        <v>individual-credit-engine-mariner-24-month</v>
      </c>
      <c r="H1755" s="5" t="str">
        <f si="207" t="shared"/>
        <v>Scoring</v>
      </c>
      <c r="I1755" s="5" t="str">
        <f si="208" t="shared"/>
        <v>24</v>
      </c>
      <c r="J1755" s="5" t="str">
        <f si="209" t="shared"/>
        <v>6000</v>
      </c>
      <c r="K1755" s="5" t="str">
        <f si="206" t="shared"/>
        <v>Scoring246000model_code</v>
      </c>
    </row>
    <row ht="15" r="1756" spans="1:11" x14ac:dyDescent="0.25">
      <c r="A1756" s="11" t="str">
        <f>0</f>
        <v>      "default_apr": 0.3599,</v>
      </c>
      <c r="B1756" s="8"/>
      <c r="C1756" s="8" t="str">
        <f si="210" t="shared"/>
        <v>"amount_available": false,</v>
      </c>
      <c r="D1756" s="8" t="str">
        <f si="213" t="shared"/>
        <v>"amount_available": false,</v>
      </c>
      <c r="E1756" s="5" t="str">
        <f si="211" t="shared"/>
        <v>amount_available</v>
      </c>
      <c r="F1756" s="5" t="str">
        <f si="212" t="shared"/>
        <v>false</v>
      </c>
      <c r="H1756" s="5" t="str">
        <f si="207" t="shared"/>
        <v>Scoring</v>
      </c>
      <c r="I1756" s="5" t="str">
        <f si="208" t="shared"/>
        <v>24</v>
      </c>
      <c r="J1756" s="5" t="str">
        <f si="209" t="shared"/>
        <v>6000</v>
      </c>
      <c r="K1756" s="5" t="str">
        <f si="206" t="shared"/>
        <v>Scoring246000amount_available</v>
      </c>
    </row>
    <row ht="15" r="1757" spans="1:11" x14ac:dyDescent="0.25">
      <c r="A1757" s="11" t="str">
        <f>0</f>
        <v>      "default_monthly_payment": 250.93,</v>
      </c>
      <c r="B1757" s="8"/>
      <c r="C1757" s="8" t="str">
        <f si="210" t="shared"/>
        <v>"cosigner_required": false,</v>
      </c>
      <c r="D1757" s="8" t="str">
        <f si="213" t="shared"/>
        <v>"cosigner_required": false,</v>
      </c>
      <c r="E1757" s="5" t="str">
        <f si="211" t="shared"/>
        <v>cosigner_required</v>
      </c>
      <c r="F1757" s="5" t="str">
        <f si="212" t="shared"/>
        <v>false</v>
      </c>
      <c r="H1757" s="5" t="str">
        <f si="207" t="shared"/>
        <v>Scoring</v>
      </c>
      <c r="I1757" s="5" t="str">
        <f si="208" t="shared"/>
        <v>24</v>
      </c>
      <c r="J1757" s="5" t="str">
        <f si="209" t="shared"/>
        <v>6000</v>
      </c>
      <c r="K1757" s="5" t="str">
        <f si="206" t="shared"/>
        <v>Scoring246000cosigner_required</v>
      </c>
    </row>
    <row ht="15" r="1758" spans="1:11" x14ac:dyDescent="0.25">
      <c r="A1758" s="11" t="str">
        <f>0</f>
        <v>      "pricing_grade": "Grade E",</v>
      </c>
      <c r="B1758" s="8"/>
      <c r="C1758" s="8" t="str">
        <f si="210" t="shared"/>
        <v>"apr_maximum": null,</v>
      </c>
      <c r="D1758" s="8" t="str">
        <f si="213" t="shared"/>
        <v>"apr_maximum": null,</v>
      </c>
      <c r="E1758" s="5" t="str">
        <f si="211" t="shared"/>
        <v>apr_maximum</v>
      </c>
      <c r="F1758" s="5" t="str">
        <f si="212" t="shared"/>
        <v>null</v>
      </c>
      <c r="H1758" s="5" t="str">
        <f si="207" t="shared"/>
        <v>Scoring</v>
      </c>
      <c r="I1758" s="5" t="str">
        <f si="208" t="shared"/>
        <v>24</v>
      </c>
      <c r="J1758" s="5" t="str">
        <f si="209" t="shared"/>
        <v>6000</v>
      </c>
      <c r="K1758" s="5" t="str">
        <f si="206" t="shared"/>
        <v>Scoring246000apr_maximum</v>
      </c>
    </row>
    <row ht="15" r="1759" spans="1:11" x14ac:dyDescent="0.25">
      <c r="A1759" s="11" t="str">
        <f>0</f>
        <v>      "marginal_offer": 2500,</v>
      </c>
      <c r="B1759" s="8"/>
      <c r="C1759" s="8" t="str">
        <f si="210" t="shared"/>
        <v>"loan_amount_minimum": null,</v>
      </c>
      <c r="D1759" s="8" t="str">
        <f si="213" t="shared"/>
        <v>"loan_amount_minimum": null,</v>
      </c>
      <c r="E1759" s="5" t="str">
        <f si="211" t="shared"/>
        <v>loan_amount_minimum</v>
      </c>
      <c r="F1759" s="5" t="str">
        <f si="212" t="shared"/>
        <v>null</v>
      </c>
      <c r="H1759" s="5" t="str">
        <f si="207" t="shared"/>
        <v>Scoring</v>
      </c>
      <c r="I1759" s="5" t="str">
        <f si="208" t="shared"/>
        <v>24</v>
      </c>
      <c r="J1759" s="5" t="str">
        <f si="209" t="shared"/>
        <v>6000</v>
      </c>
      <c r="K1759" s="5" t="str">
        <f si="206" t="shared"/>
        <v>Scoring246000loan_amount_minimum</v>
      </c>
    </row>
    <row ht="15" r="1760" spans="1:11" x14ac:dyDescent="0.25">
      <c r="A1760" s="11" t="str">
        <f>0</f>
        <v>      "payment_to_income": 0.15765235602094238,</v>
      </c>
      <c r="B1760" s="8"/>
      <c r="C1760" s="8" t="str">
        <f si="210" t="shared"/>
        <v>"credit_bureau_fico_score_loan_amount_cap": null,</v>
      </c>
      <c r="D1760" s="8" t="str">
        <f si="213" t="shared"/>
        <v>"credit_bureau_fico_score_loan_amount_cap": null,</v>
      </c>
      <c r="E1760" s="5" t="str">
        <f si="211" t="shared"/>
        <v>credit_bureau_fico_score_loan_amount_cap</v>
      </c>
      <c r="F1760" s="5" t="str">
        <f si="212" t="shared"/>
        <v>null</v>
      </c>
      <c r="H1760" s="5" t="str">
        <f si="207" t="shared"/>
        <v>Scoring</v>
      </c>
      <c r="I1760" s="5" t="str">
        <f si="208" t="shared"/>
        <v>24</v>
      </c>
      <c r="J1760" s="5" t="str">
        <f si="209" t="shared"/>
        <v>6000</v>
      </c>
      <c r="K1760" s="5" t="str">
        <f si="206" t="shared"/>
        <v>Scoring246000credit_bureau_fico_score_loan_amount_cap</v>
      </c>
    </row>
    <row ht="15" r="1761" spans="1:11" x14ac:dyDescent="0.25">
      <c r="A1761" s="11" t="str">
        <f>0</f>
        <v>      "applicant": "5efa0973f3df2b0491a21f02",</v>
      </c>
      <c r="B1761" s="8"/>
      <c r="C1761" s="8" t="str">
        <f si="210" t="shared"/>
        <v>"full_score": 128,</v>
      </c>
      <c r="D1761" s="8" t="str">
        <f si="213" t="shared"/>
        <v>"full_score": 128,</v>
      </c>
      <c r="E1761" s="5" t="str">
        <f si="211" t="shared"/>
        <v>full_score</v>
      </c>
      <c r="F1761" s="5" t="str">
        <f si="212" t="shared"/>
        <v>128</v>
      </c>
      <c r="H1761" s="5" t="str">
        <f si="207" t="shared"/>
        <v>Scoring</v>
      </c>
      <c r="I1761" s="5" t="str">
        <f si="208" t="shared"/>
        <v>24</v>
      </c>
      <c r="J1761" s="5" t="str">
        <f si="209" t="shared"/>
        <v>6000</v>
      </c>
      <c r="K1761" s="5" t="str">
        <f si="206" t="shared"/>
        <v>Scoring246000full_score</v>
      </c>
    </row>
    <row ht="15" r="1762" spans="1:11" x14ac:dyDescent="0.25">
      <c r="A1762" s="11" t="str">
        <f>0</f>
        <v>      "product": "58f52e74924ecefde2ce3292"</v>
      </c>
      <c r="B1762" s="8"/>
      <c r="C1762" s="8" t="str">
        <f si="210" t="shared"/>
        <v>"loan_amount": 6000,</v>
      </c>
      <c r="D1762" s="8" t="str">
        <f si="213" t="shared"/>
        <v>"loan_amount": 6000,</v>
      </c>
      <c r="E1762" s="5" t="str">
        <f si="211" t="shared"/>
        <v>loan_amount</v>
      </c>
      <c r="F1762" s="5" t="str">
        <f si="212" t="shared"/>
        <v>6000</v>
      </c>
      <c r="H1762" s="5" t="str">
        <f si="207" t="shared"/>
        <v>Scoring</v>
      </c>
      <c r="I1762" s="5" t="str">
        <f si="208" t="shared"/>
        <v>24</v>
      </c>
      <c r="J1762" s="5" t="str">
        <f si="209" t="shared"/>
        <v>6000</v>
      </c>
      <c r="K1762" s="5" t="str">
        <f si="206" t="shared"/>
        <v>Scoring246000loan_amount</v>
      </c>
    </row>
    <row ht="15" r="1763" spans="1:11" x14ac:dyDescent="0.25">
      <c r="A1763" s="11" t="str">
        <f>0</f>
        <v>    },</v>
      </c>
      <c r="B1763" s="8"/>
      <c r="C1763" s="8" t="str">
        <f si="210" t="shared"/>
        <v>"annual_interest_rate": 0.3599,</v>
      </c>
      <c r="D1763" s="8" t="str">
        <f si="213" t="shared"/>
        <v>"annual_interest_rate": 0.3599,</v>
      </c>
      <c r="E1763" s="5" t="str">
        <f si="211" t="shared"/>
        <v>annual_interest_rate</v>
      </c>
      <c r="F1763" s="5" t="str">
        <f si="212" t="shared"/>
        <v>0.3599</v>
      </c>
      <c r="H1763" s="5" t="str">
        <f si="207" t="shared"/>
        <v>Scoring</v>
      </c>
      <c r="I1763" s="5" t="str">
        <f si="208" t="shared"/>
        <v>24</v>
      </c>
      <c r="J1763" s="5" t="str">
        <f si="209" t="shared"/>
        <v>6000</v>
      </c>
      <c r="K1763" s="5" t="str">
        <f si="206" t="shared"/>
        <v>Scoring246000annual_interest_rate</v>
      </c>
    </row>
    <row ht="15" r="1764" spans="1:11" x14ac:dyDescent="0.25">
      <c r="A1764" s="11" t="str">
        <f>0</f>
        <v>    {</v>
      </c>
      <c r="B1764" s="8"/>
      <c r="C1764" s="8" t="str">
        <f si="210" t="shared"/>
        <v>"origination_fee_rate": 0,</v>
      </c>
      <c r="D1764" s="8" t="str">
        <f si="213" t="shared"/>
        <v>"origination_fee_rate": 0,</v>
      </c>
      <c r="E1764" s="5" t="str">
        <f si="211" t="shared"/>
        <v>origination_fee_rate</v>
      </c>
      <c r="F1764" s="5" t="str">
        <f si="212" t="shared"/>
        <v>0</v>
      </c>
      <c r="H1764" s="5" t="str">
        <f si="207" t="shared"/>
        <v>Scoring</v>
      </c>
      <c r="I1764" s="5" t="str">
        <f si="208" t="shared"/>
        <v>24</v>
      </c>
      <c r="J1764" s="5" t="str">
        <f si="209" t="shared"/>
        <v>6000</v>
      </c>
      <c r="K1764" s="5" t="str">
        <f ref="K1764:K1827" si="214" t="shared">H1764&amp;I1764&amp;J1764&amp;E1764</f>
        <v>Scoring246000origination_fee_rate</v>
      </c>
    </row>
    <row ht="15" r="1765" spans="1:11" x14ac:dyDescent="0.25">
      <c r="A1765" s="11" t="str">
        <f>0</f>
        <v>      "model_code": "individual-credit-engine-mariner-24-month",</v>
      </c>
      <c r="B1765" s="8"/>
      <c r="C1765" s="8" t="str">
        <f si="210" t="shared"/>
        <v>"origination_fee_amount": 0,</v>
      </c>
      <c r="D1765" s="8" t="str">
        <f si="213" t="shared"/>
        <v>"origination_fee_amount": 0,</v>
      </c>
      <c r="E1765" s="5" t="str">
        <f si="211" t="shared"/>
        <v>origination_fee_amount</v>
      </c>
      <c r="F1765" s="5" t="str">
        <f si="212" t="shared"/>
        <v>0</v>
      </c>
      <c r="H1765" s="5" t="str">
        <f ref="H1765:H1828" si="215" t="shared">IF(E1765="score_table","Scoring",IF(E1765="offer_table","Offer",IF(E1765="parsed",TEXT(0,""),TEXT(H1764,""))))</f>
        <v>Scoring</v>
      </c>
      <c r="I1765" s="5" t="str">
        <f ref="I1765:I1828" si="216" t="shared">IFERROR(IF(H1765="Scoring",VLOOKUP("term",E1757:F1778,2,FALSE),IF(H1765="Offer",VLOOKUP("term",E1760:F1775,2,FALSE),TEXT(0,""))),TEXT(0,""))</f>
        <v>24</v>
      </c>
      <c r="J1765" s="5" t="str">
        <f ref="J1765:J1828" si="217" t="shared">IFERROR(IF(H1765="Scoring",VLOOKUP("loan_amount",E1751:F1772,2,FALSE),IF(H1765="Offer",VLOOKUP("loan_amount",E1754:F1769,2,FALSE),TEXT(0,""))),TEXT(0,""))</f>
        <v>6000</v>
      </c>
      <c r="K1765" s="5" t="str">
        <f si="214" t="shared"/>
        <v>Scoring246000origination_fee_amount</v>
      </c>
    </row>
    <row ht="15" r="1766" spans="1:11" x14ac:dyDescent="0.25">
      <c r="A1766" s="11" t="str">
        <f>0</f>
        <v>      "amount_available": false,</v>
      </c>
      <c r="B1766" s="8"/>
      <c r="C1766" s="8" t="str">
        <f ref="C1766:C1829" si="218" t="shared">IFERROR(RIGHT(A1766,LEN(A1766)-FIND("""",A1766)+1),"")</f>
        <v>"apr": 0.3599,</v>
      </c>
      <c r="D1766" s="8" t="str">
        <f si="213" t="shared"/>
        <v>"apr": 0.3599,</v>
      </c>
      <c r="E1766" s="5" t="str">
        <f ref="E1766:E1829" si="219" t="shared">TRIM(IFERROR(SUBSTITUTE(LEFT(D1766,FIND(":",D1766)-1),"""",""),""))</f>
        <v>apr</v>
      </c>
      <c r="F1766" s="5" t="str">
        <f ref="F1766:F1829" si="220" t="shared">TRIM(IFERROR(SUBSTITUTE(SUBSTITUTE(RIGHT(D1766,LEN(D1766)-FIND(":",D1766)),"""",""),",",""),""))</f>
        <v>0.3599</v>
      </c>
      <c r="H1766" s="5" t="str">
        <f si="215" t="shared"/>
        <v>Scoring</v>
      </c>
      <c r="I1766" s="5" t="str">
        <f si="216" t="shared"/>
        <v>24</v>
      </c>
      <c r="J1766" s="5" t="str">
        <f si="217" t="shared"/>
        <v>6000</v>
      </c>
      <c r="K1766" s="5" t="str">
        <f si="214" t="shared"/>
        <v>Scoring246000apr</v>
      </c>
    </row>
    <row ht="15" r="1767" spans="1:11" x14ac:dyDescent="0.25">
      <c r="A1767" s="11" t="str">
        <f>0</f>
        <v>      "cosigner_required": false,</v>
      </c>
      <c r="B1767" s="8"/>
      <c r="C1767" s="8" t="str">
        <f si="218" t="shared"/>
        <v>"monthly_payment": 354.25,</v>
      </c>
      <c r="D1767" s="8" t="str">
        <f ref="D1767:D1830" si="221" t="shared">SUBSTITUTE(SUBSTITUTE(C1767,":"&amp;CHAR(160),":"),CHAR(160)," ")</f>
        <v>"monthly_payment": 354.25,</v>
      </c>
      <c r="E1767" s="5" t="str">
        <f si="219" t="shared"/>
        <v>monthly_payment</v>
      </c>
      <c r="F1767" s="5" t="str">
        <f si="220" t="shared"/>
        <v>354.25</v>
      </c>
      <c r="H1767" s="5" t="str">
        <f si="215" t="shared"/>
        <v>Scoring</v>
      </c>
      <c r="I1767" s="5" t="str">
        <f si="216" t="shared"/>
        <v>24</v>
      </c>
      <c r="J1767" s="5" t="str">
        <f si="217" t="shared"/>
        <v>6000</v>
      </c>
      <c r="K1767" s="5" t="str">
        <f si="214" t="shared"/>
        <v>Scoring246000monthly_payment</v>
      </c>
    </row>
    <row ht="15" r="1768" spans="1:11" x14ac:dyDescent="0.25">
      <c r="A1768" s="11" t="str">
        <f>0</f>
        <v>      "apr_maximum": null,</v>
      </c>
      <c r="B1768" s="8"/>
      <c r="C1768" s="8" t="str">
        <f si="218" t="shared"/>
        <v>"term": 24,</v>
      </c>
      <c r="D1768" s="8" t="str">
        <f si="221" t="shared"/>
        <v>"term": 24,</v>
      </c>
      <c r="E1768" s="5" t="str">
        <f si="219" t="shared"/>
        <v>term</v>
      </c>
      <c r="F1768" s="5" t="str">
        <f si="220" t="shared"/>
        <v>24</v>
      </c>
      <c r="H1768" s="5" t="str">
        <f si="215" t="shared"/>
        <v>Scoring</v>
      </c>
      <c r="I1768" s="5" t="str">
        <f si="216" t="shared"/>
        <v>24</v>
      </c>
      <c r="J1768" s="5" t="str">
        <f si="217" t="shared"/>
        <v>6000</v>
      </c>
      <c r="K1768" s="5" t="str">
        <f si="214" t="shared"/>
        <v>Scoring246000term</v>
      </c>
    </row>
    <row ht="15" r="1769" spans="1:11" x14ac:dyDescent="0.25">
      <c r="A1769" s="11" t="str">
        <f>0</f>
        <v>      "loan_amount_minimum": null,</v>
      </c>
      <c r="B1769" s="8"/>
      <c r="C1769" s="8" t="str">
        <f si="218" t="shared"/>
        <v>"maximum_post_loan_detni": 0.5,</v>
      </c>
      <c r="D1769" s="8" t="str">
        <f si="221" t="shared"/>
        <v>"maximum_post_loan_detni": 0.5,</v>
      </c>
      <c r="E1769" s="5" t="str">
        <f si="219" t="shared"/>
        <v>maximum_post_loan_detni</v>
      </c>
      <c r="F1769" s="5" t="str">
        <f si="220" t="shared"/>
        <v>0.5</v>
      </c>
      <c r="H1769" s="5" t="str">
        <f si="215" t="shared"/>
        <v>Scoring</v>
      </c>
      <c r="I1769" s="5" t="str">
        <f si="216" t="shared"/>
        <v>24</v>
      </c>
      <c r="J1769" s="5" t="str">
        <f si="217" t="shared"/>
        <v>6000</v>
      </c>
      <c r="K1769" s="5" t="str">
        <f si="214" t="shared"/>
        <v>Scoring246000maximum_post_loan_detni</v>
      </c>
    </row>
    <row ht="15" r="1770" spans="1:11" x14ac:dyDescent="0.25">
      <c r="A1770" s="11" t="str">
        <f>0</f>
        <v>      "credit_bureau_fico_score_loan_amount_cap": null,</v>
      </c>
      <c r="B1770" s="8"/>
      <c r="C1770" s="8" t="str">
        <f si="218" t="shared"/>
        <v>"post_loan_debt_to_income": 0.2112375,</v>
      </c>
      <c r="D1770" s="8" t="str">
        <f si="221" t="shared"/>
        <v>"post_loan_debt_to_income": 0.2112375,</v>
      </c>
      <c r="E1770" s="5" t="str">
        <f si="219" t="shared"/>
        <v>post_loan_debt_to_income</v>
      </c>
      <c r="F1770" s="5" t="str">
        <f si="220" t="shared"/>
        <v>0.2112375</v>
      </c>
      <c r="H1770" s="5" t="str">
        <f si="215" t="shared"/>
        <v>Scoring</v>
      </c>
      <c r="I1770" s="5" t="str">
        <f si="216" t="shared"/>
        <v>24</v>
      </c>
      <c r="J1770" s="5" t="str">
        <f si="217" t="shared"/>
        <v>6000</v>
      </c>
      <c r="K1770" s="5" t="str">
        <f si="214" t="shared"/>
        <v>Scoring246000post_loan_debt_to_income</v>
      </c>
    </row>
    <row ht="15" r="1771" spans="1:11" x14ac:dyDescent="0.25">
      <c r="A1771" s="11" t="str">
        <f>0</f>
        <v>      "full_score": 175,</v>
      </c>
      <c r="B1771" s="8"/>
      <c r="C1771" s="8" t="str">
        <f si="218" t="shared"/>
        <v>"post_loan_debt_and_expenses_to_net_income": 0.46165,</v>
      </c>
      <c r="D1771" s="8" t="str">
        <f si="221" t="shared"/>
        <v>"post_loan_debt_and_expenses_to_net_income": 0.46165,</v>
      </c>
      <c r="E1771" s="5" t="str">
        <f si="219" t="shared"/>
        <v>post_loan_debt_and_expenses_to_net_income</v>
      </c>
      <c r="F1771" s="5" t="str">
        <f si="220" t="shared"/>
        <v>0.46165</v>
      </c>
      <c r="H1771" s="5" t="str">
        <f si="215" t="shared"/>
        <v>Scoring</v>
      </c>
      <c r="I1771" s="5" t="str">
        <f si="216" t="shared"/>
        <v>24</v>
      </c>
      <c r="J1771" s="5" t="str">
        <f si="217" t="shared"/>
        <v>6000</v>
      </c>
      <c r="K1771" s="5" t="str">
        <f si="214" t="shared"/>
        <v>Scoring246000post_loan_debt_and_expenses_to_net_income</v>
      </c>
    </row>
    <row ht="15" r="1772" spans="1:11" x14ac:dyDescent="0.25">
      <c r="A1772" s="11" t="str">
        <f>0</f>
        <v>      "loan_amount": 4500,</v>
      </c>
      <c r="B1772" s="8"/>
      <c r="C1772" s="8" t="str">
        <f si="218" t="shared"/>
        <v>"post_loan_debt_to_net_income": 0.28165,</v>
      </c>
      <c r="D1772" s="8" t="str">
        <f si="221" t="shared"/>
        <v>"post_loan_debt_to_net_income": 0.28165,</v>
      </c>
      <c r="E1772" s="5" t="str">
        <f si="219" t="shared"/>
        <v>post_loan_debt_to_net_income</v>
      </c>
      <c r="F1772" s="5" t="str">
        <f si="220" t="shared"/>
        <v>0.28165</v>
      </c>
      <c r="H1772" s="5" t="str">
        <f si="215" t="shared"/>
        <v>Scoring</v>
      </c>
      <c r="I1772" s="5" t="str">
        <f si="216" t="shared"/>
        <v>24</v>
      </c>
      <c r="J1772" s="5" t="str">
        <f si="217" t="shared"/>
        <v>6000</v>
      </c>
      <c r="K1772" s="5" t="str">
        <f si="214" t="shared"/>
        <v>Scoring246000post_loan_debt_to_net_income</v>
      </c>
    </row>
    <row ht="15" r="1773" spans="1:11" x14ac:dyDescent="0.25">
      <c r="A1773" s="11" t="str">
        <f>0</f>
        <v>      "annual_interest_rate": 0.3599,</v>
      </c>
      <c r="B1773" s="8"/>
      <c r="C1773" s="8" t="str">
        <f si="218" t="shared"/>
        <v>"default_interest_rate": 0.3599,</v>
      </c>
      <c r="D1773" s="8" t="str">
        <f si="221" t="shared"/>
        <v>"default_interest_rate": 0.3599,</v>
      </c>
      <c r="E1773" s="5" t="str">
        <f si="219" t="shared"/>
        <v>default_interest_rate</v>
      </c>
      <c r="F1773" s="5" t="str">
        <f si="220" t="shared"/>
        <v>0.3599</v>
      </c>
      <c r="H1773" s="5" t="str">
        <f si="215" t="shared"/>
        <v>Scoring</v>
      </c>
      <c r="I1773" s="5" t="str">
        <f si="216" t="shared"/>
        <v>24</v>
      </c>
      <c r="J1773" s="5" t="str">
        <f si="217" t="shared"/>
        <v>6000</v>
      </c>
      <c r="K1773" s="5" t="str">
        <f si="214" t="shared"/>
        <v>Scoring246000default_interest_rate</v>
      </c>
    </row>
    <row ht="15" r="1774" spans="1:11" x14ac:dyDescent="0.25">
      <c r="A1774" s="11" t="str">
        <f>0</f>
        <v>      "origination_fee_rate": 0,</v>
      </c>
      <c r="B1774" s="8"/>
      <c r="C1774" s="8" t="str">
        <f si="218" t="shared"/>
        <v>"default_apr": 0.3599,</v>
      </c>
      <c r="D1774" s="8" t="str">
        <f si="221" t="shared"/>
        <v>"default_apr": 0.3599,</v>
      </c>
      <c r="E1774" s="5" t="str">
        <f si="219" t="shared"/>
        <v>default_apr</v>
      </c>
      <c r="F1774" s="5" t="str">
        <f si="220" t="shared"/>
        <v>0.3599</v>
      </c>
      <c r="H1774" s="5" t="str">
        <f si="215" t="shared"/>
        <v>Scoring</v>
      </c>
      <c r="I1774" s="5" t="str">
        <f si="216" t="shared"/>
        <v>24</v>
      </c>
      <c r="J1774" s="5" t="str">
        <f si="217" t="shared"/>
        <v>6000</v>
      </c>
      <c r="K1774" s="5" t="str">
        <f si="214" t="shared"/>
        <v>Scoring246000default_apr</v>
      </c>
    </row>
    <row ht="15" r="1775" spans="1:11" x14ac:dyDescent="0.25">
      <c r="A1775" s="11" t="str">
        <f>0</f>
        <v>      "origination_fee_amount": 0,</v>
      </c>
      <c r="B1775" s="8"/>
      <c r="C1775" s="8" t="str">
        <f si="218" t="shared"/>
        <v>"default_monthly_payment": 354.25,</v>
      </c>
      <c r="D1775" s="8" t="str">
        <f si="221" t="shared"/>
        <v>"default_monthly_payment": 354.25,</v>
      </c>
      <c r="E1775" s="5" t="str">
        <f si="219" t="shared"/>
        <v>default_monthly_payment</v>
      </c>
      <c r="F1775" s="5" t="str">
        <f si="220" t="shared"/>
        <v>354.25</v>
      </c>
      <c r="H1775" s="5" t="str">
        <f si="215" t="shared"/>
        <v>Scoring</v>
      </c>
      <c r="I1775" s="5" t="str">
        <f si="216" t="shared"/>
        <v>24</v>
      </c>
      <c r="J1775" s="5" t="str">
        <f si="217" t="shared"/>
        <v>6000</v>
      </c>
      <c r="K1775" s="5" t="str">
        <f si="214" t="shared"/>
        <v>Scoring246000default_monthly_payment</v>
      </c>
    </row>
    <row ht="15" r="1776" spans="1:11" x14ac:dyDescent="0.25">
      <c r="A1776" s="11" t="str">
        <f>0</f>
        <v>      "apr": 0.3599,</v>
      </c>
      <c r="B1776" s="8"/>
      <c r="C1776" s="8" t="str">
        <f si="218" t="shared"/>
        <v>"marginal_offer": 0,</v>
      </c>
      <c r="D1776" s="8" t="str">
        <f si="221" t="shared"/>
        <v>"marginal_offer": 0,</v>
      </c>
      <c r="E1776" s="5" t="str">
        <f si="219" t="shared"/>
        <v>marginal_offer</v>
      </c>
      <c r="F1776" s="5" t="str">
        <f si="220" t="shared"/>
        <v>0</v>
      </c>
      <c r="H1776" s="5" t="str">
        <f si="215" t="shared"/>
        <v>Scoring</v>
      </c>
      <c r="I1776" s="5" t="str">
        <f si="216" t="shared"/>
        <v>24</v>
      </c>
      <c r="J1776" s="5" t="str">
        <f si="217" t="shared"/>
        <v>6000</v>
      </c>
      <c r="K1776" s="5" t="str">
        <f si="214" t="shared"/>
        <v>Scoring246000marginal_offer</v>
      </c>
    </row>
    <row ht="15" r="1777" spans="1:11" x14ac:dyDescent="0.25">
      <c r="A1777" s="11" t="str">
        <f>0</f>
        <v>      "monthly_payment": 265.69,</v>
      </c>
      <c r="B1777" s="8"/>
      <c r="C1777" s="8" t="str">
        <f si="218" t="shared"/>
        <v>"applicant": "5d86a12d252a3503df29a75a",</v>
      </c>
      <c r="D1777" s="8" t="str">
        <f si="221" t="shared"/>
        <v>"applicant": "5d86a12d252a3503df29a75a",</v>
      </c>
      <c r="E1777" s="5" t="str">
        <f si="219" t="shared"/>
        <v>applicant</v>
      </c>
      <c r="F1777" s="5" t="str">
        <f si="220" t="shared"/>
        <v>5d86a12d252a3503df29a75a</v>
      </c>
      <c r="H1777" s="5" t="str">
        <f si="215" t="shared"/>
        <v>Scoring</v>
      </c>
      <c r="I1777" s="5" t="str">
        <f si="216" t="shared"/>
        <v/>
      </c>
      <c r="J1777" s="5" t="str">
        <f si="217" t="shared"/>
        <v/>
      </c>
      <c r="K1777" s="5" t="str">
        <f si="214" t="shared"/>
        <v>Scoringapplicant</v>
      </c>
    </row>
    <row ht="15" r="1778" spans="1:11" x14ac:dyDescent="0.25">
      <c r="A1778" s="11" t="str">
        <f>0</f>
        <v>      "term": 24,</v>
      </c>
      <c r="B1778" s="8"/>
      <c r="C1778" s="8" t="str">
        <f si="218" t="shared"/>
        <v>"product": "58f52e74924ecefde2ce3292"</v>
      </c>
      <c r="D1778" s="8" t="str">
        <f si="221" t="shared"/>
        <v>"product": "58f52e74924ecefde2ce3292"</v>
      </c>
      <c r="E1778" s="5" t="str">
        <f si="219" t="shared"/>
        <v>product</v>
      </c>
      <c r="F1778" s="5" t="str">
        <f si="220" t="shared"/>
        <v>58f52e74924ecefde2ce3292</v>
      </c>
      <c r="H1778" s="5" t="str">
        <f si="215" t="shared"/>
        <v>Scoring</v>
      </c>
      <c r="I1778" s="5" t="str">
        <f si="216" t="shared"/>
        <v/>
      </c>
      <c r="J1778" s="5" t="str">
        <f si="217" t="shared"/>
        <v/>
      </c>
      <c r="K1778" s="5" t="str">
        <f si="214" t="shared"/>
        <v>Scoringproduct</v>
      </c>
    </row>
    <row ht="15" r="1779" spans="1:11" x14ac:dyDescent="0.25">
      <c r="A1779" s="11" t="str">
        <f>0</f>
        <v>      "maximum_post_loan_detni": 0.5,</v>
      </c>
      <c r="B1779" s="8"/>
      <c r="C1779" s="8" t="str">
        <f si="218" t="shared"/>
        <v/>
      </c>
      <c r="D1779" s="8" t="str">
        <f si="221" t="shared"/>
        <v/>
      </c>
      <c r="E1779" s="5" t="str">
        <f si="219" t="shared"/>
        <v/>
      </c>
      <c r="F1779" s="5" t="str">
        <f si="220" t="shared"/>
        <v/>
      </c>
      <c r="H1779" s="5" t="str">
        <f si="215" t="shared"/>
        <v>Scoring</v>
      </c>
      <c r="I1779" s="5" t="str">
        <f si="216" t="shared"/>
        <v/>
      </c>
      <c r="J1779" s="5" t="str">
        <f si="217" t="shared"/>
        <v/>
      </c>
      <c r="K1779" s="5" t="str">
        <f si="214" t="shared"/>
        <v>Scoring</v>
      </c>
    </row>
    <row ht="15" r="1780" spans="1:11" x14ac:dyDescent="0.25">
      <c r="A1780" s="11" t="str">
        <f>0</f>
        <v>      "post_loan_debt_to_income": 0.36376559999999997,</v>
      </c>
      <c r="B1780" s="8"/>
      <c r="C1780" s="8" t="str">
        <f si="218" t="shared"/>
        <v/>
      </c>
      <c r="D1780" s="8" t="str">
        <f si="221" t="shared"/>
        <v/>
      </c>
      <c r="E1780" s="5" t="str">
        <f si="219" t="shared"/>
        <v/>
      </c>
      <c r="F1780" s="5" t="str">
        <f si="220" t="shared"/>
        <v/>
      </c>
      <c r="H1780" s="5" t="str">
        <f si="215" t="shared"/>
        <v>Scoring</v>
      </c>
      <c r="I1780" s="5" t="str">
        <f si="216" t="shared"/>
        <v/>
      </c>
      <c r="J1780" s="5" t="str">
        <f si="217" t="shared"/>
        <v/>
      </c>
      <c r="K1780" s="5" t="str">
        <f si="214" t="shared"/>
        <v>Scoring</v>
      </c>
    </row>
    <row ht="15" r="1781" spans="1:11" x14ac:dyDescent="0.25">
      <c r="A1781" s="11" t="str">
        <f>0</f>
        <v>      "post_loan_debt_and_expenses_to_net_income": 0.625606588235294,</v>
      </c>
      <c r="B1781" s="8"/>
      <c r="C1781" s="8" t="str">
        <f si="218" t="shared"/>
        <v>"model_code": "individual-credit-engine-mariner-24-month",</v>
      </c>
      <c r="D1781" s="8" t="str">
        <f si="221" t="shared"/>
        <v>"model_code": "individual-credit-engine-mariner-24-month",</v>
      </c>
      <c r="E1781" s="5" t="str">
        <f si="219" t="shared"/>
        <v>model_code</v>
      </c>
      <c r="F1781" s="5" t="str">
        <f si="220" t="shared"/>
        <v>individual-credit-engine-mariner-24-month</v>
      </c>
      <c r="H1781" s="5" t="str">
        <f si="215" t="shared"/>
        <v>Scoring</v>
      </c>
      <c r="I1781" s="5" t="str">
        <f si="216" t="shared"/>
        <v>24</v>
      </c>
      <c r="J1781" s="5" t="str">
        <f si="217" t="shared"/>
        <v>6500</v>
      </c>
      <c r="K1781" s="5" t="str">
        <f si="214" t="shared"/>
        <v>Scoring246500model_code</v>
      </c>
    </row>
    <row ht="15" r="1782" spans="1:11" x14ac:dyDescent="0.25">
      <c r="A1782" s="11" t="str">
        <f>0</f>
        <v>      "post_loan_debt_to_net_income": 0.4279595294117647,</v>
      </c>
      <c r="B1782" s="8"/>
      <c r="C1782" s="8" t="str">
        <f si="218" t="shared"/>
        <v>"amount_available": false,</v>
      </c>
      <c r="D1782" s="8" t="str">
        <f si="221" t="shared"/>
        <v>"amount_available": false,</v>
      </c>
      <c r="E1782" s="5" t="str">
        <f si="219" t="shared"/>
        <v>amount_available</v>
      </c>
      <c r="F1782" s="5" t="str">
        <f si="220" t="shared"/>
        <v>false</v>
      </c>
      <c r="H1782" s="5" t="str">
        <f si="215" t="shared"/>
        <v>Scoring</v>
      </c>
      <c r="I1782" s="5" t="str">
        <f si="216" t="shared"/>
        <v>24</v>
      </c>
      <c r="J1782" s="5" t="str">
        <f si="217" t="shared"/>
        <v>6500</v>
      </c>
      <c r="K1782" s="5" t="str">
        <f si="214" t="shared"/>
        <v>Scoring246500amount_available</v>
      </c>
    </row>
    <row ht="15" r="1783" spans="1:11" x14ac:dyDescent="0.25">
      <c r="A1783" s="11" t="str">
        <f>0</f>
        <v>      "default_interest_rate": 0.3599,</v>
      </c>
      <c r="B1783" s="8"/>
      <c r="C1783" s="8" t="str">
        <f si="218" t="shared"/>
        <v>"cosigner_required": false,</v>
      </c>
      <c r="D1783" s="8" t="str">
        <f si="221" t="shared"/>
        <v>"cosigner_required": false,</v>
      </c>
      <c r="E1783" s="5" t="str">
        <f si="219" t="shared"/>
        <v>cosigner_required</v>
      </c>
      <c r="F1783" s="5" t="str">
        <f si="220" t="shared"/>
        <v>false</v>
      </c>
      <c r="H1783" s="5" t="str">
        <f si="215" t="shared"/>
        <v>Scoring</v>
      </c>
      <c r="I1783" s="5" t="str">
        <f si="216" t="shared"/>
        <v>24</v>
      </c>
      <c r="J1783" s="5" t="str">
        <f si="217" t="shared"/>
        <v>6500</v>
      </c>
      <c r="K1783" s="5" t="str">
        <f si="214" t="shared"/>
        <v>Scoring246500cosigner_required</v>
      </c>
    </row>
    <row ht="15" r="1784" spans="1:11" x14ac:dyDescent="0.25">
      <c r="A1784" s="11" t="str">
        <f>0</f>
        <v>      "default_apr": 0.3599,</v>
      </c>
      <c r="B1784" s="8"/>
      <c r="C1784" s="8" t="str">
        <f si="218" t="shared"/>
        <v>"apr_maximum": null,</v>
      </c>
      <c r="D1784" s="8" t="str">
        <f si="221" t="shared"/>
        <v>"apr_maximum": null,</v>
      </c>
      <c r="E1784" s="5" t="str">
        <f si="219" t="shared"/>
        <v>apr_maximum</v>
      </c>
      <c r="F1784" s="5" t="str">
        <f si="220" t="shared"/>
        <v>null</v>
      </c>
      <c r="H1784" s="5" t="str">
        <f si="215" t="shared"/>
        <v>Scoring</v>
      </c>
      <c r="I1784" s="5" t="str">
        <f si="216" t="shared"/>
        <v>24</v>
      </c>
      <c r="J1784" s="5" t="str">
        <f si="217" t="shared"/>
        <v>6500</v>
      </c>
      <c r="K1784" s="5" t="str">
        <f si="214" t="shared"/>
        <v>Scoring246500apr_maximum</v>
      </c>
    </row>
    <row ht="15" r="1785" spans="1:11" x14ac:dyDescent="0.25">
      <c r="A1785" s="11" t="str">
        <f>0</f>
        <v>      "default_monthly_payment": 265.69,</v>
      </c>
      <c r="B1785" s="8"/>
      <c r="C1785" s="8" t="str">
        <f si="218" t="shared"/>
        <v>"loan_amount_minimum": null,</v>
      </c>
      <c r="D1785" s="8" t="str">
        <f si="221" t="shared"/>
        <v>"loan_amount_minimum": null,</v>
      </c>
      <c r="E1785" s="5" t="str">
        <f si="219" t="shared"/>
        <v>loan_amount_minimum</v>
      </c>
      <c r="F1785" s="5" t="str">
        <f si="220" t="shared"/>
        <v>null</v>
      </c>
      <c r="H1785" s="5" t="str">
        <f si="215" t="shared"/>
        <v>Scoring</v>
      </c>
      <c r="I1785" s="5" t="str">
        <f si="216" t="shared"/>
        <v>24</v>
      </c>
      <c r="J1785" s="5" t="str">
        <f si="217" t="shared"/>
        <v>6500</v>
      </c>
      <c r="K1785" s="5" t="str">
        <f si="214" t="shared"/>
        <v>Scoring246500loan_amount_minimum</v>
      </c>
    </row>
    <row ht="15" r="1786" spans="1:11" x14ac:dyDescent="0.25">
      <c r="A1786" s="11" t="str">
        <f>0</f>
        <v>      "pricing_grade": "Grade E",</v>
      </c>
      <c r="B1786" s="8"/>
      <c r="C1786" s="8" t="str">
        <f si="218" t="shared"/>
        <v>"credit_bureau_fico_score_loan_amount_cap": null,</v>
      </c>
      <c r="D1786" s="8" t="str">
        <f si="221" t="shared"/>
        <v>"credit_bureau_fico_score_loan_amount_cap": null,</v>
      </c>
      <c r="E1786" s="5" t="str">
        <f si="219" t="shared"/>
        <v>credit_bureau_fico_score_loan_amount_cap</v>
      </c>
      <c r="F1786" s="5" t="str">
        <f si="220" t="shared"/>
        <v>null</v>
      </c>
      <c r="H1786" s="5" t="str">
        <f si="215" t="shared"/>
        <v>Scoring</v>
      </c>
      <c r="I1786" s="5" t="str">
        <f si="216" t="shared"/>
        <v>24</v>
      </c>
      <c r="J1786" s="5" t="str">
        <f si="217" t="shared"/>
        <v>6500</v>
      </c>
      <c r="K1786" s="5" t="str">
        <f si="214" t="shared"/>
        <v>Scoring246500credit_bureau_fico_score_loan_amount_cap</v>
      </c>
    </row>
    <row ht="15" r="1787" spans="1:11" x14ac:dyDescent="0.25">
      <c r="A1787" s="11" t="str">
        <f>0</f>
        <v>      "marginal_offer": 2500,</v>
      </c>
      <c r="B1787" s="8"/>
      <c r="C1787" s="8" t="str">
        <f si="218" t="shared"/>
        <v>"full_score": 128,</v>
      </c>
      <c r="D1787" s="8" t="str">
        <f si="221" t="shared"/>
        <v>"full_score": 128,</v>
      </c>
      <c r="E1787" s="5" t="str">
        <f si="219" t="shared"/>
        <v>full_score</v>
      </c>
      <c r="F1787" s="5" t="str">
        <f si="220" t="shared"/>
        <v>128</v>
      </c>
      <c r="H1787" s="5" t="str">
        <f si="215" t="shared"/>
        <v>Scoring</v>
      </c>
      <c r="I1787" s="5" t="str">
        <f si="216" t="shared"/>
        <v>24</v>
      </c>
      <c r="J1787" s="5" t="str">
        <f si="217" t="shared"/>
        <v>6500</v>
      </c>
      <c r="K1787" s="5" t="str">
        <f si="214" t="shared"/>
        <v>Scoring246500full_score</v>
      </c>
    </row>
    <row ht="15" r="1788" spans="1:11" x14ac:dyDescent="0.25">
      <c r="A1788" s="11" t="str">
        <f>0</f>
        <v>      "payment_to_income": 0.16692565445026175,</v>
      </c>
      <c r="B1788" s="8"/>
      <c r="C1788" s="8" t="str">
        <f si="218" t="shared"/>
        <v>"loan_amount": 6500,</v>
      </c>
      <c r="D1788" s="8" t="str">
        <f si="221" t="shared"/>
        <v>"loan_amount": 6500,</v>
      </c>
      <c r="E1788" s="5" t="str">
        <f si="219" t="shared"/>
        <v>loan_amount</v>
      </c>
      <c r="F1788" s="5" t="str">
        <f si="220" t="shared"/>
        <v>6500</v>
      </c>
      <c r="H1788" s="5" t="str">
        <f si="215" t="shared"/>
        <v>Scoring</v>
      </c>
      <c r="I1788" s="5" t="str">
        <f si="216" t="shared"/>
        <v>24</v>
      </c>
      <c r="J1788" s="5" t="str">
        <f si="217" t="shared"/>
        <v>6500</v>
      </c>
      <c r="K1788" s="5" t="str">
        <f si="214" t="shared"/>
        <v>Scoring246500loan_amount</v>
      </c>
    </row>
    <row ht="15" r="1789" spans="1:11" x14ac:dyDescent="0.25">
      <c r="A1789" s="11" t="str">
        <f>0</f>
        <v>      "applicant": "5efa0973f3df2b0491a21f02",</v>
      </c>
      <c r="B1789" s="8"/>
      <c r="C1789" s="8" t="str">
        <f si="218" t="shared"/>
        <v>"annual_interest_rate": 0.3599,</v>
      </c>
      <c r="D1789" s="8" t="str">
        <f si="221" t="shared"/>
        <v>"annual_interest_rate": 0.3599,</v>
      </c>
      <c r="E1789" s="5" t="str">
        <f si="219" t="shared"/>
        <v>annual_interest_rate</v>
      </c>
      <c r="F1789" s="5" t="str">
        <f si="220" t="shared"/>
        <v>0.3599</v>
      </c>
      <c r="H1789" s="5" t="str">
        <f si="215" t="shared"/>
        <v>Scoring</v>
      </c>
      <c r="I1789" s="5" t="str">
        <f si="216" t="shared"/>
        <v>24</v>
      </c>
      <c r="J1789" s="5" t="str">
        <f si="217" t="shared"/>
        <v>6500</v>
      </c>
      <c r="K1789" s="5" t="str">
        <f si="214" t="shared"/>
        <v>Scoring246500annual_interest_rate</v>
      </c>
    </row>
    <row ht="15" r="1790" spans="1:11" x14ac:dyDescent="0.25">
      <c r="A1790" s="11" t="str">
        <f>0</f>
        <v>      "product": "58f52e74924ecefde2ce3292"</v>
      </c>
      <c r="B1790" s="8"/>
      <c r="C1790" s="8" t="str">
        <f si="218" t="shared"/>
        <v>"origination_fee_rate": 0,</v>
      </c>
      <c r="D1790" s="8" t="str">
        <f si="221" t="shared"/>
        <v>"origination_fee_rate": 0,</v>
      </c>
      <c r="E1790" s="5" t="str">
        <f si="219" t="shared"/>
        <v>origination_fee_rate</v>
      </c>
      <c r="F1790" s="5" t="str">
        <f si="220" t="shared"/>
        <v>0</v>
      </c>
      <c r="H1790" s="5" t="str">
        <f si="215" t="shared"/>
        <v>Scoring</v>
      </c>
      <c r="I1790" s="5" t="str">
        <f si="216" t="shared"/>
        <v>24</v>
      </c>
      <c r="J1790" s="5" t="str">
        <f si="217" t="shared"/>
        <v>6500</v>
      </c>
      <c r="K1790" s="5" t="str">
        <f si="214" t="shared"/>
        <v>Scoring246500origination_fee_rate</v>
      </c>
    </row>
    <row ht="15" r="1791" spans="1:11" x14ac:dyDescent="0.25">
      <c r="A1791" s="11" t="str">
        <f>0</f>
        <v>    },</v>
      </c>
      <c r="B1791" s="8"/>
      <c r="C1791" s="8" t="str">
        <f si="218" t="shared"/>
        <v>"origination_fee_amount": 0,</v>
      </c>
      <c r="D1791" s="8" t="str">
        <f si="221" t="shared"/>
        <v>"origination_fee_amount": 0,</v>
      </c>
      <c r="E1791" s="5" t="str">
        <f si="219" t="shared"/>
        <v>origination_fee_amount</v>
      </c>
      <c r="F1791" s="5" t="str">
        <f si="220" t="shared"/>
        <v>0</v>
      </c>
      <c r="H1791" s="5" t="str">
        <f si="215" t="shared"/>
        <v>Scoring</v>
      </c>
      <c r="I1791" s="5" t="str">
        <f si="216" t="shared"/>
        <v>24</v>
      </c>
      <c r="J1791" s="5" t="str">
        <f si="217" t="shared"/>
        <v>6500</v>
      </c>
      <c r="K1791" s="5" t="str">
        <f si="214" t="shared"/>
        <v>Scoring246500origination_fee_amount</v>
      </c>
    </row>
    <row ht="15" r="1792" spans="1:11" x14ac:dyDescent="0.25">
      <c r="A1792" s="11" t="str">
        <f>0</f>
        <v>    {</v>
      </c>
      <c r="B1792" s="8"/>
      <c r="C1792" s="8" t="str">
        <f si="218" t="shared"/>
        <v>"apr": 0.3599,</v>
      </c>
      <c r="D1792" s="8" t="str">
        <f si="221" t="shared"/>
        <v>"apr": 0.3599,</v>
      </c>
      <c r="E1792" s="5" t="str">
        <f si="219" t="shared"/>
        <v>apr</v>
      </c>
      <c r="F1792" s="5" t="str">
        <f si="220" t="shared"/>
        <v>0.3599</v>
      </c>
      <c r="H1792" s="5" t="str">
        <f si="215" t="shared"/>
        <v>Scoring</v>
      </c>
      <c r="I1792" s="5" t="str">
        <f si="216" t="shared"/>
        <v>24</v>
      </c>
      <c r="J1792" s="5" t="str">
        <f si="217" t="shared"/>
        <v>6500</v>
      </c>
      <c r="K1792" s="5" t="str">
        <f si="214" t="shared"/>
        <v>Scoring246500apr</v>
      </c>
    </row>
    <row ht="15" r="1793" spans="1:11" x14ac:dyDescent="0.25">
      <c r="A1793" s="11" t="str">
        <f>0</f>
        <v>      "model_code": "individual-credit-engine-mariner-24-month",</v>
      </c>
      <c r="B1793" s="8"/>
      <c r="C1793" s="8" t="str">
        <f si="218" t="shared"/>
        <v>"monthly_payment": 383.77,</v>
      </c>
      <c r="D1793" s="8" t="str">
        <f si="221" t="shared"/>
        <v>"monthly_payment": 383.77,</v>
      </c>
      <c r="E1793" s="5" t="str">
        <f si="219" t="shared"/>
        <v>monthly_payment</v>
      </c>
      <c r="F1793" s="5" t="str">
        <f si="220" t="shared"/>
        <v>383.77</v>
      </c>
      <c r="H1793" s="5" t="str">
        <f si="215" t="shared"/>
        <v>Scoring</v>
      </c>
      <c r="I1793" s="5" t="str">
        <f si="216" t="shared"/>
        <v>24</v>
      </c>
      <c r="J1793" s="5" t="str">
        <f si="217" t="shared"/>
        <v>6500</v>
      </c>
      <c r="K1793" s="5" t="str">
        <f si="214" t="shared"/>
        <v>Scoring246500monthly_payment</v>
      </c>
    </row>
    <row ht="15" r="1794" spans="1:11" x14ac:dyDescent="0.25">
      <c r="A1794" s="11" t="str">
        <f>0</f>
        <v>      "amount_available": false,</v>
      </c>
      <c r="B1794" s="8"/>
      <c r="C1794" s="8" t="str">
        <f si="218" t="shared"/>
        <v>"term": 24,</v>
      </c>
      <c r="D1794" s="8" t="str">
        <f si="221" t="shared"/>
        <v>"term": 24,</v>
      </c>
      <c r="E1794" s="5" t="str">
        <f si="219" t="shared"/>
        <v>term</v>
      </c>
      <c r="F1794" s="5" t="str">
        <f si="220" t="shared"/>
        <v>24</v>
      </c>
      <c r="H1794" s="5" t="str">
        <f si="215" t="shared"/>
        <v>Scoring</v>
      </c>
      <c r="I1794" s="5" t="str">
        <f si="216" t="shared"/>
        <v>24</v>
      </c>
      <c r="J1794" s="5" t="str">
        <f si="217" t="shared"/>
        <v>6500</v>
      </c>
      <c r="K1794" s="5" t="str">
        <f si="214" t="shared"/>
        <v>Scoring246500term</v>
      </c>
    </row>
    <row ht="15" r="1795" spans="1:11" x14ac:dyDescent="0.25">
      <c r="A1795" s="11" t="str">
        <f>0</f>
        <v>      "cosigner_required": false,</v>
      </c>
      <c r="B1795" s="8"/>
      <c r="C1795" s="8" t="str">
        <f si="218" t="shared"/>
        <v>"maximum_post_loan_detni": 0.5,</v>
      </c>
      <c r="D1795" s="8" t="str">
        <f si="221" t="shared"/>
        <v>"maximum_post_loan_detni": 0.5,</v>
      </c>
      <c r="E1795" s="5" t="str">
        <f si="219" t="shared"/>
        <v>maximum_post_loan_detni</v>
      </c>
      <c r="F1795" s="5" t="str">
        <f si="220" t="shared"/>
        <v>0.5</v>
      </c>
      <c r="H1795" s="5" t="str">
        <f si="215" t="shared"/>
        <v>Scoring</v>
      </c>
      <c r="I1795" s="5" t="str">
        <f si="216" t="shared"/>
        <v>24</v>
      </c>
      <c r="J1795" s="5" t="str">
        <f si="217" t="shared"/>
        <v>6500</v>
      </c>
      <c r="K1795" s="5" t="str">
        <f si="214" t="shared"/>
        <v>Scoring246500maximum_post_loan_detni</v>
      </c>
    </row>
    <row ht="15" r="1796" spans="1:11" x14ac:dyDescent="0.25">
      <c r="A1796" s="11" t="str">
        <f>0</f>
        <v>      "apr_maximum": null,</v>
      </c>
      <c r="B1796" s="8"/>
      <c r="C1796" s="8" t="str">
        <f si="218" t="shared"/>
        <v>"post_loan_debt_to_income": 0.21566549999999998,</v>
      </c>
      <c r="D1796" s="8" t="str">
        <f si="221" t="shared"/>
        <v>"post_loan_debt_to_income": 0.21566549999999998,</v>
      </c>
      <c r="E1796" s="5" t="str">
        <f si="219" t="shared"/>
        <v>post_loan_debt_to_income</v>
      </c>
      <c r="F1796" s="5" t="str">
        <f si="220" t="shared"/>
        <v>0.21566549999999998</v>
      </c>
      <c r="H1796" s="5" t="str">
        <f si="215" t="shared"/>
        <v>Scoring</v>
      </c>
      <c r="I1796" s="5" t="str">
        <f si="216" t="shared"/>
        <v>24</v>
      </c>
      <c r="J1796" s="5" t="str">
        <f si="217" t="shared"/>
        <v>6500</v>
      </c>
      <c r="K1796" s="5" t="str">
        <f si="214" t="shared"/>
        <v>Scoring246500post_loan_debt_to_income</v>
      </c>
    </row>
    <row ht="15" r="1797" spans="1:11" x14ac:dyDescent="0.25">
      <c r="A1797" s="11" t="str">
        <f>0</f>
        <v>      "loan_amount_minimum": null,</v>
      </c>
      <c r="B1797" s="8"/>
      <c r="C1797" s="8" t="str">
        <f si="218" t="shared"/>
        <v>"post_loan_debt_and_expenses_to_net_income": 0.46755399999999997,</v>
      </c>
      <c r="D1797" s="8" t="str">
        <f si="221" t="shared"/>
        <v>"post_loan_debt_and_expenses_to_net_income": 0.46755399999999997,</v>
      </c>
      <c r="E1797" s="5" t="str">
        <f si="219" t="shared"/>
        <v>post_loan_debt_and_expenses_to_net_income</v>
      </c>
      <c r="F1797" s="5" t="str">
        <f si="220" t="shared"/>
        <v>0.46755399999999997</v>
      </c>
      <c r="H1797" s="5" t="str">
        <f si="215" t="shared"/>
        <v>Scoring</v>
      </c>
      <c r="I1797" s="5" t="str">
        <f si="216" t="shared"/>
        <v>24</v>
      </c>
      <c r="J1797" s="5" t="str">
        <f si="217" t="shared"/>
        <v>6500</v>
      </c>
      <c r="K1797" s="5" t="str">
        <f si="214" t="shared"/>
        <v>Scoring246500post_loan_debt_and_expenses_to_net_income</v>
      </c>
    </row>
    <row ht="15" r="1798" spans="1:11" x14ac:dyDescent="0.25">
      <c r="A1798" s="11" t="str">
        <f>0</f>
        <v>      "credit_bureau_fico_score_loan_amount_cap": null,</v>
      </c>
      <c r="B1798" s="8"/>
      <c r="C1798" s="8" t="str">
        <f si="218" t="shared"/>
        <v>"post_loan_debt_to_net_income": 0.287554,</v>
      </c>
      <c r="D1798" s="8" t="str">
        <f si="221" t="shared"/>
        <v>"post_loan_debt_to_net_income": 0.287554,</v>
      </c>
      <c r="E1798" s="5" t="str">
        <f si="219" t="shared"/>
        <v>post_loan_debt_to_net_income</v>
      </c>
      <c r="F1798" s="5" t="str">
        <f si="220" t="shared"/>
        <v>0.287554</v>
      </c>
      <c r="H1798" s="5" t="str">
        <f si="215" t="shared"/>
        <v>Scoring</v>
      </c>
      <c r="I1798" s="5" t="str">
        <f si="216" t="shared"/>
        <v>24</v>
      </c>
      <c r="J1798" s="5" t="str">
        <f si="217" t="shared"/>
        <v>6500</v>
      </c>
      <c r="K1798" s="5" t="str">
        <f si="214" t="shared"/>
        <v>Scoring246500post_loan_debt_to_net_income</v>
      </c>
    </row>
    <row ht="15" r="1799" spans="1:11" x14ac:dyDescent="0.25">
      <c r="A1799" s="11" t="str">
        <f>0</f>
        <v>      "full_score": 175,</v>
      </c>
      <c r="B1799" s="8"/>
      <c r="C1799" s="8" t="str">
        <f si="218" t="shared"/>
        <v>"default_interest_rate": 0.3599,</v>
      </c>
      <c r="D1799" s="8" t="str">
        <f si="221" t="shared"/>
        <v>"default_interest_rate": 0.3599,</v>
      </c>
      <c r="E1799" s="5" t="str">
        <f si="219" t="shared"/>
        <v>default_interest_rate</v>
      </c>
      <c r="F1799" s="5" t="str">
        <f si="220" t="shared"/>
        <v>0.3599</v>
      </c>
      <c r="H1799" s="5" t="str">
        <f si="215" t="shared"/>
        <v>Scoring</v>
      </c>
      <c r="I1799" s="5" t="str">
        <f si="216" t="shared"/>
        <v>24</v>
      </c>
      <c r="J1799" s="5" t="str">
        <f si="217" t="shared"/>
        <v>6500</v>
      </c>
      <c r="K1799" s="5" t="str">
        <f si="214" t="shared"/>
        <v>Scoring246500default_interest_rate</v>
      </c>
    </row>
    <row ht="15" r="1800" spans="1:11" x14ac:dyDescent="0.25">
      <c r="A1800" s="11" t="str">
        <f>0</f>
        <v>      "loan_amount": 4750,</v>
      </c>
      <c r="B1800" s="8"/>
      <c r="C1800" s="8" t="str">
        <f si="218" t="shared"/>
        <v>"default_apr": 0.3599,</v>
      </c>
      <c r="D1800" s="8" t="str">
        <f si="221" t="shared"/>
        <v>"default_apr": 0.3599,</v>
      </c>
      <c r="E1800" s="5" t="str">
        <f si="219" t="shared"/>
        <v>default_apr</v>
      </c>
      <c r="F1800" s="5" t="str">
        <f si="220" t="shared"/>
        <v>0.3599</v>
      </c>
      <c r="H1800" s="5" t="str">
        <f si="215" t="shared"/>
        <v>Scoring</v>
      </c>
      <c r="I1800" s="5" t="str">
        <f si="216" t="shared"/>
        <v>24</v>
      </c>
      <c r="J1800" s="5" t="str">
        <f si="217" t="shared"/>
        <v>6500</v>
      </c>
      <c r="K1800" s="5" t="str">
        <f si="214" t="shared"/>
        <v>Scoring246500default_apr</v>
      </c>
    </row>
    <row ht="15" r="1801" spans="1:11" x14ac:dyDescent="0.25">
      <c r="A1801" s="11" t="str">
        <f>0</f>
        <v>      "annual_interest_rate": 0.3599,</v>
      </c>
      <c r="B1801" s="8"/>
      <c r="C1801" s="8" t="str">
        <f si="218" t="shared"/>
        <v>"default_monthly_payment": 383.77,</v>
      </c>
      <c r="D1801" s="8" t="str">
        <f si="221" t="shared"/>
        <v>"default_monthly_payment": 383.77,</v>
      </c>
      <c r="E1801" s="5" t="str">
        <f si="219" t="shared"/>
        <v>default_monthly_payment</v>
      </c>
      <c r="F1801" s="5" t="str">
        <f si="220" t="shared"/>
        <v>383.77</v>
      </c>
      <c r="H1801" s="5" t="str">
        <f si="215" t="shared"/>
        <v>Scoring</v>
      </c>
      <c r="I1801" s="5" t="str">
        <f si="216" t="shared"/>
        <v>24</v>
      </c>
      <c r="J1801" s="5" t="str">
        <f si="217" t="shared"/>
        <v>6500</v>
      </c>
      <c r="K1801" s="5" t="str">
        <f si="214" t="shared"/>
        <v>Scoring246500default_monthly_payment</v>
      </c>
    </row>
    <row ht="15" r="1802" spans="1:11" x14ac:dyDescent="0.25">
      <c r="A1802" s="11" t="str">
        <f>0</f>
        <v>      "origination_fee_rate": 0,</v>
      </c>
      <c r="B1802" s="8"/>
      <c r="C1802" s="8" t="str">
        <f si="218" t="shared"/>
        <v>"marginal_offer": 0,</v>
      </c>
      <c r="D1802" s="8" t="str">
        <f si="221" t="shared"/>
        <v>"marginal_offer": 0,</v>
      </c>
      <c r="E1802" s="5" t="str">
        <f si="219" t="shared"/>
        <v>marginal_offer</v>
      </c>
      <c r="F1802" s="5" t="str">
        <f si="220" t="shared"/>
        <v>0</v>
      </c>
      <c r="H1802" s="5" t="str">
        <f si="215" t="shared"/>
        <v>Scoring</v>
      </c>
      <c r="I1802" s="5" t="str">
        <f si="216" t="shared"/>
        <v>24</v>
      </c>
      <c r="J1802" s="5" t="str">
        <f si="217" t="shared"/>
        <v>6500</v>
      </c>
      <c r="K1802" s="5" t="str">
        <f si="214" t="shared"/>
        <v>Scoring246500marginal_offer</v>
      </c>
    </row>
    <row ht="15" r="1803" spans="1:11" x14ac:dyDescent="0.25">
      <c r="A1803" s="11" t="str">
        <f>0</f>
        <v>      "origination_fee_amount": 0,</v>
      </c>
      <c r="B1803" s="8"/>
      <c r="C1803" s="8" t="str">
        <f si="218" t="shared"/>
        <v>"applicant": "5d86a12d252a3503df29a75a",</v>
      </c>
      <c r="D1803" s="8" t="str">
        <f si="221" t="shared"/>
        <v>"applicant": "5d86a12d252a3503df29a75a",</v>
      </c>
      <c r="E1803" s="5" t="str">
        <f si="219" t="shared"/>
        <v>applicant</v>
      </c>
      <c r="F1803" s="5" t="str">
        <f si="220" t="shared"/>
        <v>5d86a12d252a3503df29a75a</v>
      </c>
      <c r="H1803" s="5" t="str">
        <f si="215" t="shared"/>
        <v>Scoring</v>
      </c>
      <c r="I1803" s="5" t="str">
        <f si="216" t="shared"/>
        <v/>
      </c>
      <c r="J1803" s="5" t="str">
        <f si="217" t="shared"/>
        <v/>
      </c>
      <c r="K1803" s="5" t="str">
        <f si="214" t="shared"/>
        <v>Scoringapplicant</v>
      </c>
    </row>
    <row ht="15" r="1804" spans="1:11" x14ac:dyDescent="0.25">
      <c r="A1804" s="11" t="str">
        <f>0</f>
        <v>      "apr": 0.3599,</v>
      </c>
      <c r="B1804" s="8"/>
      <c r="C1804" s="8" t="str">
        <f si="218" t="shared"/>
        <v>"product": "58f52e74924ecefde2ce3292"</v>
      </c>
      <c r="D1804" s="8" t="str">
        <f si="221" t="shared"/>
        <v>"product": "58f52e74924ecefde2ce3292"</v>
      </c>
      <c r="E1804" s="5" t="str">
        <f si="219" t="shared"/>
        <v>product</v>
      </c>
      <c r="F1804" s="5" t="str">
        <f si="220" t="shared"/>
        <v>58f52e74924ecefde2ce3292</v>
      </c>
      <c r="H1804" s="5" t="str">
        <f si="215" t="shared"/>
        <v>Scoring</v>
      </c>
      <c r="I1804" s="5" t="str">
        <f si="216" t="shared"/>
        <v/>
      </c>
      <c r="J1804" s="5" t="str">
        <f si="217" t="shared"/>
        <v/>
      </c>
      <c r="K1804" s="5" t="str">
        <f si="214" t="shared"/>
        <v>Scoringproduct</v>
      </c>
    </row>
    <row ht="15" r="1805" spans="1:11" x14ac:dyDescent="0.25">
      <c r="A1805" s="11" t="str">
        <f>0</f>
        <v>      "monthly_payment": 280.45,</v>
      </c>
      <c r="B1805" s="8"/>
      <c r="C1805" s="8" t="str">
        <f si="218" t="shared"/>
        <v/>
      </c>
      <c r="D1805" s="8" t="str">
        <f si="221" t="shared"/>
        <v/>
      </c>
      <c r="E1805" s="5" t="str">
        <f si="219" t="shared"/>
        <v/>
      </c>
      <c r="F1805" s="5" t="str">
        <f si="220" t="shared"/>
        <v/>
      </c>
      <c r="H1805" s="5" t="str">
        <f si="215" t="shared"/>
        <v>Scoring</v>
      </c>
      <c r="I1805" s="5" t="str">
        <f si="216" t="shared"/>
        <v/>
      </c>
      <c r="J1805" s="5" t="str">
        <f si="217" t="shared"/>
        <v/>
      </c>
      <c r="K1805" s="5" t="str">
        <f si="214" t="shared"/>
        <v>Scoring</v>
      </c>
    </row>
    <row ht="15" r="1806" spans="1:11" x14ac:dyDescent="0.25">
      <c r="A1806" s="11" t="str">
        <f>0</f>
        <v>      "term": 24,</v>
      </c>
      <c r="B1806" s="8"/>
      <c r="C1806" s="8" t="str">
        <f si="218" t="shared"/>
        <v/>
      </c>
      <c r="D1806" s="8" t="str">
        <f si="221" t="shared"/>
        <v/>
      </c>
      <c r="E1806" s="5" t="str">
        <f si="219" t="shared"/>
        <v/>
      </c>
      <c r="F1806" s="5" t="str">
        <f si="220" t="shared"/>
        <v/>
      </c>
      <c r="H1806" s="5" t="str">
        <f si="215" t="shared"/>
        <v>Scoring</v>
      </c>
      <c r="I1806" s="5" t="str">
        <f si="216" t="shared"/>
        <v/>
      </c>
      <c r="J1806" s="5" t="str">
        <f si="217" t="shared"/>
        <v/>
      </c>
      <c r="K1806" s="5" t="str">
        <f si="214" t="shared"/>
        <v>Scoring</v>
      </c>
    </row>
    <row ht="15" r="1807" spans="1:11" x14ac:dyDescent="0.25">
      <c r="A1807" s="11" t="str">
        <f>0</f>
        <v>      "maximum_post_loan_detni": 0.5,</v>
      </c>
      <c r="B1807" s="8"/>
      <c r="C1807" s="8" t="str">
        <f si="218" t="shared"/>
        <v>"model_code": "individual-credit-engine-mariner-24-month",</v>
      </c>
      <c r="D1807" s="8" t="str">
        <f si="221" t="shared"/>
        <v>"model_code": "individual-credit-engine-mariner-24-month",</v>
      </c>
      <c r="E1807" s="5" t="str">
        <f si="219" t="shared"/>
        <v>model_code</v>
      </c>
      <c r="F1807" s="5" t="str">
        <f si="220" t="shared"/>
        <v>individual-credit-engine-mariner-24-month</v>
      </c>
      <c r="H1807" s="5" t="str">
        <f si="215" t="shared"/>
        <v>Scoring</v>
      </c>
      <c r="I1807" s="5" t="str">
        <f si="216" t="shared"/>
        <v>24</v>
      </c>
      <c r="J1807" s="5" t="str">
        <f si="217" t="shared"/>
        <v>7000</v>
      </c>
      <c r="K1807" s="5" t="str">
        <f si="214" t="shared"/>
        <v>Scoring247000model_code</v>
      </c>
    </row>
    <row ht="15" r="1808" spans="1:11" x14ac:dyDescent="0.25">
      <c r="A1808" s="11" t="str">
        <f>0</f>
        <v>      "post_loan_debt_to_income": 0.36730799999999997,</v>
      </c>
      <c r="B1808" s="8"/>
      <c r="C1808" s="8" t="str">
        <f si="218" t="shared"/>
        <v>"amount_available": false,</v>
      </c>
      <c r="D1808" s="8" t="str">
        <f si="221" t="shared"/>
        <v>"amount_available": false,</v>
      </c>
      <c r="E1808" s="5" t="str">
        <f si="219" t="shared"/>
        <v>amount_available</v>
      </c>
      <c r="F1808" s="5" t="str">
        <f si="220" t="shared"/>
        <v>false</v>
      </c>
      <c r="H1808" s="5" t="str">
        <f si="215" t="shared"/>
        <v>Scoring</v>
      </c>
      <c r="I1808" s="5" t="str">
        <f si="216" t="shared"/>
        <v>24</v>
      </c>
      <c r="J1808" s="5" t="str">
        <f si="217" t="shared"/>
        <v>7000</v>
      </c>
      <c r="K1808" s="5" t="str">
        <f si="214" t="shared"/>
        <v>Scoring247000amount_available</v>
      </c>
    </row>
    <row ht="15" r="1809" spans="1:11" x14ac:dyDescent="0.25">
      <c r="A1809" s="11" t="str">
        <f>0</f>
        <v>      "post_loan_debt_and_expenses_to_net_income": 0.6297741176470587,</v>
      </c>
      <c r="B1809" s="8"/>
      <c r="C1809" s="8" t="str">
        <f si="218" t="shared"/>
        <v>"cosigner_required": false,</v>
      </c>
      <c r="D1809" s="8" t="str">
        <f si="221" t="shared"/>
        <v>"cosigner_required": false,</v>
      </c>
      <c r="E1809" s="5" t="str">
        <f si="219" t="shared"/>
        <v>cosigner_required</v>
      </c>
      <c r="F1809" s="5" t="str">
        <f si="220" t="shared"/>
        <v>false</v>
      </c>
      <c r="H1809" s="5" t="str">
        <f si="215" t="shared"/>
        <v>Scoring</v>
      </c>
      <c r="I1809" s="5" t="str">
        <f si="216" t="shared"/>
        <v>24</v>
      </c>
      <c r="J1809" s="5" t="str">
        <f si="217" t="shared"/>
        <v>7000</v>
      </c>
      <c r="K1809" s="5" t="str">
        <f si="214" t="shared"/>
        <v>Scoring247000cosigner_required</v>
      </c>
    </row>
    <row ht="15" r="1810" spans="1:11" x14ac:dyDescent="0.25">
      <c r="A1810" s="11" t="str">
        <f>0</f>
        <v>      "post_loan_debt_to_net_income": 0.43212705882352936,</v>
      </c>
      <c r="B1810" s="8"/>
      <c r="C1810" s="8" t="str">
        <f si="218" t="shared"/>
        <v>"apr_maximum": null,</v>
      </c>
      <c r="D1810" s="8" t="str">
        <f si="221" t="shared"/>
        <v>"apr_maximum": null,</v>
      </c>
      <c r="E1810" s="5" t="str">
        <f si="219" t="shared"/>
        <v>apr_maximum</v>
      </c>
      <c r="F1810" s="5" t="str">
        <f si="220" t="shared"/>
        <v>null</v>
      </c>
      <c r="H1810" s="5" t="str">
        <f si="215" t="shared"/>
        <v>Scoring</v>
      </c>
      <c r="I1810" s="5" t="str">
        <f si="216" t="shared"/>
        <v>24</v>
      </c>
      <c r="J1810" s="5" t="str">
        <f si="217" t="shared"/>
        <v>7000</v>
      </c>
      <c r="K1810" s="5" t="str">
        <f si="214" t="shared"/>
        <v>Scoring247000apr_maximum</v>
      </c>
    </row>
    <row ht="15" r="1811" spans="1:11" x14ac:dyDescent="0.25">
      <c r="A1811" s="11" t="str">
        <f>0</f>
        <v>      "default_interest_rate": 0.3599,</v>
      </c>
      <c r="B1811" s="8"/>
      <c r="C1811" s="8" t="str">
        <f si="218" t="shared"/>
        <v>"loan_amount_minimum": null,</v>
      </c>
      <c r="D1811" s="8" t="str">
        <f si="221" t="shared"/>
        <v>"loan_amount_minimum": null,</v>
      </c>
      <c r="E1811" s="5" t="str">
        <f si="219" t="shared"/>
        <v>loan_amount_minimum</v>
      </c>
      <c r="F1811" s="5" t="str">
        <f si="220" t="shared"/>
        <v>null</v>
      </c>
      <c r="H1811" s="5" t="str">
        <f si="215" t="shared"/>
        <v>Scoring</v>
      </c>
      <c r="I1811" s="5" t="str">
        <f si="216" t="shared"/>
        <v>24</v>
      </c>
      <c r="J1811" s="5" t="str">
        <f si="217" t="shared"/>
        <v>7000</v>
      </c>
      <c r="K1811" s="5" t="str">
        <f si="214" t="shared"/>
        <v>Scoring247000loan_amount_minimum</v>
      </c>
    </row>
    <row ht="15" r="1812" spans="1:11" x14ac:dyDescent="0.25">
      <c r="A1812" s="11" t="str">
        <f>0</f>
        <v>      "default_apr": 0.3599,</v>
      </c>
      <c r="B1812" s="8"/>
      <c r="C1812" s="8" t="str">
        <f si="218" t="shared"/>
        <v>"credit_bureau_fico_score_loan_amount_cap": null,</v>
      </c>
      <c r="D1812" s="8" t="str">
        <f si="221" t="shared"/>
        <v>"credit_bureau_fico_score_loan_amount_cap": null,</v>
      </c>
      <c r="E1812" s="5" t="str">
        <f si="219" t="shared"/>
        <v>credit_bureau_fico_score_loan_amount_cap</v>
      </c>
      <c r="F1812" s="5" t="str">
        <f si="220" t="shared"/>
        <v>null</v>
      </c>
      <c r="H1812" s="5" t="str">
        <f si="215" t="shared"/>
        <v>Scoring</v>
      </c>
      <c r="I1812" s="5" t="str">
        <f si="216" t="shared"/>
        <v>24</v>
      </c>
      <c r="J1812" s="5" t="str">
        <f si="217" t="shared"/>
        <v>7000</v>
      </c>
      <c r="K1812" s="5" t="str">
        <f si="214" t="shared"/>
        <v>Scoring247000credit_bureau_fico_score_loan_amount_cap</v>
      </c>
    </row>
    <row ht="15" r="1813" spans="1:11" x14ac:dyDescent="0.25">
      <c r="A1813" s="11" t="str">
        <f>0</f>
        <v>      "default_monthly_payment": 280.45,</v>
      </c>
      <c r="B1813" s="8"/>
      <c r="C1813" s="8" t="str">
        <f si="218" t="shared"/>
        <v>"full_score": 128,</v>
      </c>
      <c r="D1813" s="8" t="str">
        <f si="221" t="shared"/>
        <v>"full_score": 128,</v>
      </c>
      <c r="E1813" s="5" t="str">
        <f si="219" t="shared"/>
        <v>full_score</v>
      </c>
      <c r="F1813" s="5" t="str">
        <f si="220" t="shared"/>
        <v>128</v>
      </c>
      <c r="H1813" s="5" t="str">
        <f si="215" t="shared"/>
        <v>Scoring</v>
      </c>
      <c r="I1813" s="5" t="str">
        <f si="216" t="shared"/>
        <v>24</v>
      </c>
      <c r="J1813" s="5" t="str">
        <f si="217" t="shared"/>
        <v>7000</v>
      </c>
      <c r="K1813" s="5" t="str">
        <f si="214" t="shared"/>
        <v>Scoring247000full_score</v>
      </c>
    </row>
    <row ht="15" r="1814" spans="1:11" x14ac:dyDescent="0.25">
      <c r="A1814" s="11" t="str">
        <f>0</f>
        <v>      "pricing_grade": "Grade E",</v>
      </c>
      <c r="B1814" s="8"/>
      <c r="C1814" s="8" t="str">
        <f si="218" t="shared"/>
        <v>"loan_amount": 7000,</v>
      </c>
      <c r="D1814" s="8" t="str">
        <f si="221" t="shared"/>
        <v>"loan_amount": 7000,</v>
      </c>
      <c r="E1814" s="5" t="str">
        <f si="219" t="shared"/>
        <v>loan_amount</v>
      </c>
      <c r="F1814" s="5" t="str">
        <f si="220" t="shared"/>
        <v>7000</v>
      </c>
      <c r="H1814" s="5" t="str">
        <f si="215" t="shared"/>
        <v>Scoring</v>
      </c>
      <c r="I1814" s="5" t="str">
        <f si="216" t="shared"/>
        <v>24</v>
      </c>
      <c r="J1814" s="5" t="str">
        <f si="217" t="shared"/>
        <v>7000</v>
      </c>
      <c r="K1814" s="5" t="str">
        <f si="214" t="shared"/>
        <v>Scoring247000loan_amount</v>
      </c>
    </row>
    <row ht="15" r="1815" spans="1:11" x14ac:dyDescent="0.25">
      <c r="A1815" s="11" t="str">
        <f>0</f>
        <v>      "marginal_offer": 2500,</v>
      </c>
      <c r="B1815" s="8"/>
      <c r="C1815" s="8" t="str">
        <f si="218" t="shared"/>
        <v>"annual_interest_rate": 0.3599,</v>
      </c>
      <c r="D1815" s="8" t="str">
        <f si="221" t="shared"/>
        <v>"annual_interest_rate": 0.3599,</v>
      </c>
      <c r="E1815" s="5" t="str">
        <f si="219" t="shared"/>
        <v>annual_interest_rate</v>
      </c>
      <c r="F1815" s="5" t="str">
        <f si="220" t="shared"/>
        <v>0.3599</v>
      </c>
      <c r="H1815" s="5" t="str">
        <f si="215" t="shared"/>
        <v>Scoring</v>
      </c>
      <c r="I1815" s="5" t="str">
        <f si="216" t="shared"/>
        <v>24</v>
      </c>
      <c r="J1815" s="5" t="str">
        <f si="217" t="shared"/>
        <v>7000</v>
      </c>
      <c r="K1815" s="5" t="str">
        <f si="214" t="shared"/>
        <v>Scoring247000annual_interest_rate</v>
      </c>
    </row>
    <row ht="15" r="1816" spans="1:11" x14ac:dyDescent="0.25">
      <c r="A1816" s="11" t="str">
        <f>0</f>
        <v>      "payment_to_income": 0.17619895287958112,</v>
      </c>
      <c r="B1816" s="8"/>
      <c r="C1816" s="8" t="str">
        <f si="218" t="shared"/>
        <v>"origination_fee_rate": 0,</v>
      </c>
      <c r="D1816" s="8" t="str">
        <f si="221" t="shared"/>
        <v>"origination_fee_rate": 0,</v>
      </c>
      <c r="E1816" s="5" t="str">
        <f si="219" t="shared"/>
        <v>origination_fee_rate</v>
      </c>
      <c r="F1816" s="5" t="str">
        <f si="220" t="shared"/>
        <v>0</v>
      </c>
      <c r="H1816" s="5" t="str">
        <f si="215" t="shared"/>
        <v>Scoring</v>
      </c>
      <c r="I1816" s="5" t="str">
        <f si="216" t="shared"/>
        <v>24</v>
      </c>
      <c r="J1816" s="5" t="str">
        <f si="217" t="shared"/>
        <v>7000</v>
      </c>
      <c r="K1816" s="5" t="str">
        <f si="214" t="shared"/>
        <v>Scoring247000origination_fee_rate</v>
      </c>
    </row>
    <row ht="15" r="1817" spans="1:11" x14ac:dyDescent="0.25">
      <c r="A1817" s="11" t="str">
        <f>0</f>
        <v>      "applicant": "5efa0973f3df2b0491a21f02",</v>
      </c>
      <c r="B1817" s="8"/>
      <c r="C1817" s="8" t="str">
        <f si="218" t="shared"/>
        <v>"origination_fee_amount": 0,</v>
      </c>
      <c r="D1817" s="8" t="str">
        <f si="221" t="shared"/>
        <v>"origination_fee_amount": 0,</v>
      </c>
      <c r="E1817" s="5" t="str">
        <f si="219" t="shared"/>
        <v>origination_fee_amount</v>
      </c>
      <c r="F1817" s="5" t="str">
        <f si="220" t="shared"/>
        <v>0</v>
      </c>
      <c r="H1817" s="5" t="str">
        <f si="215" t="shared"/>
        <v>Scoring</v>
      </c>
      <c r="I1817" s="5" t="str">
        <f si="216" t="shared"/>
        <v>24</v>
      </c>
      <c r="J1817" s="5" t="str">
        <f si="217" t="shared"/>
        <v>7000</v>
      </c>
      <c r="K1817" s="5" t="str">
        <f si="214" t="shared"/>
        <v>Scoring247000origination_fee_amount</v>
      </c>
    </row>
    <row ht="15" r="1818" spans="1:11" x14ac:dyDescent="0.25">
      <c r="A1818" s="11" t="str">
        <f>0</f>
        <v>      "product": "58f52e74924ecefde2ce3292"</v>
      </c>
      <c r="B1818" s="8"/>
      <c r="C1818" s="8" t="str">
        <f si="218" t="shared"/>
        <v>"apr": 0.3599,</v>
      </c>
      <c r="D1818" s="8" t="str">
        <f si="221" t="shared"/>
        <v>"apr": 0.3599,</v>
      </c>
      <c r="E1818" s="5" t="str">
        <f si="219" t="shared"/>
        <v>apr</v>
      </c>
      <c r="F1818" s="5" t="str">
        <f si="220" t="shared"/>
        <v>0.3599</v>
      </c>
      <c r="H1818" s="5" t="str">
        <f si="215" t="shared"/>
        <v>Scoring</v>
      </c>
      <c r="I1818" s="5" t="str">
        <f si="216" t="shared"/>
        <v>24</v>
      </c>
      <c r="J1818" s="5" t="str">
        <f si="217" t="shared"/>
        <v>7000</v>
      </c>
      <c r="K1818" s="5" t="str">
        <f si="214" t="shared"/>
        <v>Scoring247000apr</v>
      </c>
    </row>
    <row ht="15" r="1819" spans="1:11" x14ac:dyDescent="0.25">
      <c r="A1819" s="11" t="str">
        <f>0</f>
        <v>    },</v>
      </c>
      <c r="B1819" s="8"/>
      <c r="C1819" s="8" t="str">
        <f si="218" t="shared"/>
        <v>"monthly_payment": 413.29,</v>
      </c>
      <c r="D1819" s="8" t="str">
        <f si="221" t="shared"/>
        <v>"monthly_payment": 413.29,</v>
      </c>
      <c r="E1819" s="5" t="str">
        <f si="219" t="shared"/>
        <v>monthly_payment</v>
      </c>
      <c r="F1819" s="5" t="str">
        <f si="220" t="shared"/>
        <v>413.29</v>
      </c>
      <c r="H1819" s="5" t="str">
        <f si="215" t="shared"/>
        <v>Scoring</v>
      </c>
      <c r="I1819" s="5" t="str">
        <f si="216" t="shared"/>
        <v>24</v>
      </c>
      <c r="J1819" s="5" t="str">
        <f si="217" t="shared"/>
        <v>7000</v>
      </c>
      <c r="K1819" s="5" t="str">
        <f si="214" t="shared"/>
        <v>Scoring247000monthly_payment</v>
      </c>
    </row>
    <row ht="15" r="1820" spans="1:11" x14ac:dyDescent="0.25">
      <c r="A1820" s="11" t="str">
        <f>0</f>
        <v>    {</v>
      </c>
      <c r="B1820" s="8"/>
      <c r="C1820" s="8" t="str">
        <f si="218" t="shared"/>
        <v>"term": 24,</v>
      </c>
      <c r="D1820" s="8" t="str">
        <f si="221" t="shared"/>
        <v>"term": 24,</v>
      </c>
      <c r="E1820" s="5" t="str">
        <f si="219" t="shared"/>
        <v>term</v>
      </c>
      <c r="F1820" s="5" t="str">
        <f si="220" t="shared"/>
        <v>24</v>
      </c>
      <c r="H1820" s="5" t="str">
        <f si="215" t="shared"/>
        <v>Scoring</v>
      </c>
      <c r="I1820" s="5" t="str">
        <f si="216" t="shared"/>
        <v>24</v>
      </c>
      <c r="J1820" s="5" t="str">
        <f si="217" t="shared"/>
        <v>7000</v>
      </c>
      <c r="K1820" s="5" t="str">
        <f si="214" t="shared"/>
        <v>Scoring247000term</v>
      </c>
    </row>
    <row ht="15" r="1821" spans="1:11" x14ac:dyDescent="0.25">
      <c r="A1821" s="11" t="str">
        <f>0</f>
        <v>      "model_code": "individual-credit-engine-mariner-24-month",</v>
      </c>
      <c r="B1821" s="8"/>
      <c r="C1821" s="8" t="str">
        <f si="218" t="shared"/>
        <v>"maximum_post_loan_detni": 0.5,</v>
      </c>
      <c r="D1821" s="8" t="str">
        <f si="221" t="shared"/>
        <v>"maximum_post_loan_detni": 0.5,</v>
      </c>
      <c r="E1821" s="5" t="str">
        <f si="219" t="shared"/>
        <v>maximum_post_loan_detni</v>
      </c>
      <c r="F1821" s="5" t="str">
        <f si="220" t="shared"/>
        <v>0.5</v>
      </c>
      <c r="H1821" s="5" t="str">
        <f si="215" t="shared"/>
        <v>Scoring</v>
      </c>
      <c r="I1821" s="5" t="str">
        <f si="216" t="shared"/>
        <v>24</v>
      </c>
      <c r="J1821" s="5" t="str">
        <f si="217" t="shared"/>
        <v>7000</v>
      </c>
      <c r="K1821" s="5" t="str">
        <f si="214" t="shared"/>
        <v>Scoring247000maximum_post_loan_detni</v>
      </c>
    </row>
    <row ht="15" r="1822" spans="1:11" x14ac:dyDescent="0.25">
      <c r="A1822" s="11" t="str">
        <f>0</f>
        <v>      "amount_available": false,</v>
      </c>
      <c r="B1822" s="8"/>
      <c r="C1822" s="8" t="str">
        <f si="218" t="shared"/>
        <v>"post_loan_debt_to_income": 0.2200935,</v>
      </c>
      <c r="D1822" s="8" t="str">
        <f si="221" t="shared"/>
        <v>"post_loan_debt_to_income": 0.2200935,</v>
      </c>
      <c r="E1822" s="5" t="str">
        <f si="219" t="shared"/>
        <v>post_loan_debt_to_income</v>
      </c>
      <c r="F1822" s="5" t="str">
        <f si="220" t="shared"/>
        <v>0.2200935</v>
      </c>
      <c r="H1822" s="5" t="str">
        <f si="215" t="shared"/>
        <v>Scoring</v>
      </c>
      <c r="I1822" s="5" t="str">
        <f si="216" t="shared"/>
        <v>24</v>
      </c>
      <c r="J1822" s="5" t="str">
        <f si="217" t="shared"/>
        <v>7000</v>
      </c>
      <c r="K1822" s="5" t="str">
        <f si="214" t="shared"/>
        <v>Scoring247000post_loan_debt_to_income</v>
      </c>
    </row>
    <row ht="15" r="1823" spans="1:11" x14ac:dyDescent="0.25">
      <c r="A1823" s="11" t="str">
        <f>0</f>
        <v>      "cosigner_required": false,</v>
      </c>
      <c r="B1823" s="8"/>
      <c r="C1823" s="8" t="str">
        <f si="218" t="shared"/>
        <v>"post_loan_debt_and_expenses_to_net_income": 0.473458,</v>
      </c>
      <c r="D1823" s="8" t="str">
        <f si="221" t="shared"/>
        <v>"post_loan_debt_and_expenses_to_net_income": 0.473458,</v>
      </c>
      <c r="E1823" s="5" t="str">
        <f si="219" t="shared"/>
        <v>post_loan_debt_and_expenses_to_net_income</v>
      </c>
      <c r="F1823" s="5" t="str">
        <f si="220" t="shared"/>
        <v>0.473458</v>
      </c>
      <c r="H1823" s="5" t="str">
        <f si="215" t="shared"/>
        <v>Scoring</v>
      </c>
      <c r="I1823" s="5" t="str">
        <f si="216" t="shared"/>
        <v>24</v>
      </c>
      <c r="J1823" s="5" t="str">
        <f si="217" t="shared"/>
        <v>7000</v>
      </c>
      <c r="K1823" s="5" t="str">
        <f si="214" t="shared"/>
        <v>Scoring247000post_loan_debt_and_expenses_to_net_income</v>
      </c>
    </row>
    <row ht="15" r="1824" spans="1:11" x14ac:dyDescent="0.25">
      <c r="A1824" s="11" t="str">
        <f>0</f>
        <v>      "apr_maximum": null,</v>
      </c>
      <c r="B1824" s="8"/>
      <c r="C1824" s="8" t="str">
        <f si="218" t="shared"/>
        <v>"post_loan_debt_to_net_income": 0.293458,</v>
      </c>
      <c r="D1824" s="8" t="str">
        <f si="221" t="shared"/>
        <v>"post_loan_debt_to_net_income": 0.293458,</v>
      </c>
      <c r="E1824" s="5" t="str">
        <f si="219" t="shared"/>
        <v>post_loan_debt_to_net_income</v>
      </c>
      <c r="F1824" s="5" t="str">
        <f si="220" t="shared"/>
        <v>0.293458</v>
      </c>
      <c r="H1824" s="5" t="str">
        <f si="215" t="shared"/>
        <v>Scoring</v>
      </c>
      <c r="I1824" s="5" t="str">
        <f si="216" t="shared"/>
        <v>24</v>
      </c>
      <c r="J1824" s="5" t="str">
        <f si="217" t="shared"/>
        <v>7000</v>
      </c>
      <c r="K1824" s="5" t="str">
        <f si="214" t="shared"/>
        <v>Scoring247000post_loan_debt_to_net_income</v>
      </c>
    </row>
    <row ht="15" r="1825" spans="1:11" x14ac:dyDescent="0.25">
      <c r="A1825" s="11" t="str">
        <f>0</f>
        <v>      "loan_amount_minimum": null,</v>
      </c>
      <c r="B1825" s="8"/>
      <c r="C1825" s="8" t="str">
        <f si="218" t="shared"/>
        <v>"default_interest_rate": 0.3599,</v>
      </c>
      <c r="D1825" s="8" t="str">
        <f si="221" t="shared"/>
        <v>"default_interest_rate": 0.3599,</v>
      </c>
      <c r="E1825" s="5" t="str">
        <f si="219" t="shared"/>
        <v>default_interest_rate</v>
      </c>
      <c r="F1825" s="5" t="str">
        <f si="220" t="shared"/>
        <v>0.3599</v>
      </c>
      <c r="H1825" s="5" t="str">
        <f si="215" t="shared"/>
        <v>Scoring</v>
      </c>
      <c r="I1825" s="5" t="str">
        <f si="216" t="shared"/>
        <v>24</v>
      </c>
      <c r="J1825" s="5" t="str">
        <f si="217" t="shared"/>
        <v>7000</v>
      </c>
      <c r="K1825" s="5" t="str">
        <f si="214" t="shared"/>
        <v>Scoring247000default_interest_rate</v>
      </c>
    </row>
    <row ht="15" r="1826" spans="1:11" x14ac:dyDescent="0.25">
      <c r="A1826" s="11" t="str">
        <f>0</f>
        <v>      "credit_bureau_fico_score_loan_amount_cap": null,</v>
      </c>
      <c r="B1826" s="8"/>
      <c r="C1826" s="8" t="str">
        <f si="218" t="shared"/>
        <v>"default_apr": 0.3599,</v>
      </c>
      <c r="D1826" s="8" t="str">
        <f si="221" t="shared"/>
        <v>"default_apr": 0.3599,</v>
      </c>
      <c r="E1826" s="5" t="str">
        <f si="219" t="shared"/>
        <v>default_apr</v>
      </c>
      <c r="F1826" s="5" t="str">
        <f si="220" t="shared"/>
        <v>0.3599</v>
      </c>
      <c r="H1826" s="5" t="str">
        <f si="215" t="shared"/>
        <v>Scoring</v>
      </c>
      <c r="I1826" s="5" t="str">
        <f si="216" t="shared"/>
        <v>24</v>
      </c>
      <c r="J1826" s="5" t="str">
        <f si="217" t="shared"/>
        <v>7000</v>
      </c>
      <c r="K1826" s="5" t="str">
        <f si="214" t="shared"/>
        <v>Scoring247000default_apr</v>
      </c>
    </row>
    <row ht="15" r="1827" spans="1:11" x14ac:dyDescent="0.25">
      <c r="A1827" s="11" t="str">
        <f>0</f>
        <v>      "full_score": 175,</v>
      </c>
      <c r="B1827" s="8"/>
      <c r="C1827" s="8" t="str">
        <f si="218" t="shared"/>
        <v>"default_monthly_payment": 413.29,</v>
      </c>
      <c r="D1827" s="8" t="str">
        <f si="221" t="shared"/>
        <v>"default_monthly_payment": 413.29,</v>
      </c>
      <c r="E1827" s="5" t="str">
        <f si="219" t="shared"/>
        <v>default_monthly_payment</v>
      </c>
      <c r="F1827" s="5" t="str">
        <f si="220" t="shared"/>
        <v>413.29</v>
      </c>
      <c r="H1827" s="5" t="str">
        <f si="215" t="shared"/>
        <v>Scoring</v>
      </c>
      <c r="I1827" s="5" t="str">
        <f si="216" t="shared"/>
        <v>24</v>
      </c>
      <c r="J1827" s="5" t="str">
        <f si="217" t="shared"/>
        <v>7000</v>
      </c>
      <c r="K1827" s="5" t="str">
        <f si="214" t="shared"/>
        <v>Scoring247000default_monthly_payment</v>
      </c>
    </row>
    <row ht="15" r="1828" spans="1:11" x14ac:dyDescent="0.25">
      <c r="A1828" s="11" t="str">
        <f>0</f>
        <v>      "loan_amount": 5000,</v>
      </c>
      <c r="B1828" s="8"/>
      <c r="C1828" s="8" t="str">
        <f si="218" t="shared"/>
        <v>"marginal_offer": 0,</v>
      </c>
      <c r="D1828" s="8" t="str">
        <f si="221" t="shared"/>
        <v>"marginal_offer": 0,</v>
      </c>
      <c r="E1828" s="5" t="str">
        <f si="219" t="shared"/>
        <v>marginal_offer</v>
      </c>
      <c r="F1828" s="5" t="str">
        <f si="220" t="shared"/>
        <v>0</v>
      </c>
      <c r="H1828" s="5" t="str">
        <f si="215" t="shared"/>
        <v>Scoring</v>
      </c>
      <c r="I1828" s="5" t="str">
        <f si="216" t="shared"/>
        <v>24</v>
      </c>
      <c r="J1828" s="5" t="str">
        <f si="217" t="shared"/>
        <v>7000</v>
      </c>
      <c r="K1828" s="5" t="str">
        <f ref="K1828:K1891" si="222" t="shared">H1828&amp;I1828&amp;J1828&amp;E1828</f>
        <v>Scoring247000marginal_offer</v>
      </c>
    </row>
    <row ht="15" r="1829" spans="1:11" x14ac:dyDescent="0.25">
      <c r="A1829" s="11" t="str">
        <f>0</f>
        <v>      "annual_interest_rate": 0.3599,</v>
      </c>
      <c r="B1829" s="8"/>
      <c r="C1829" s="8" t="str">
        <f si="218" t="shared"/>
        <v>"applicant": "5d86a12d252a3503df29a75a",</v>
      </c>
      <c r="D1829" s="8" t="str">
        <f si="221" t="shared"/>
        <v>"applicant": "5d86a12d252a3503df29a75a",</v>
      </c>
      <c r="E1829" s="5" t="str">
        <f si="219" t="shared"/>
        <v>applicant</v>
      </c>
      <c r="F1829" s="5" t="str">
        <f si="220" t="shared"/>
        <v>5d86a12d252a3503df29a75a</v>
      </c>
      <c r="H1829" s="5" t="str">
        <f ref="H1829:H1892" si="223" t="shared">IF(E1829="score_table","Scoring",IF(E1829="offer_table","Offer",IF(E1829="parsed",TEXT(0,""),TEXT(H1828,""))))</f>
        <v>Scoring</v>
      </c>
      <c r="I1829" s="5" t="str">
        <f ref="I1829:I1892" si="224" t="shared">IFERROR(IF(H1829="Scoring",VLOOKUP("term",E1821:F1842,2,FALSE),IF(H1829="Offer",VLOOKUP("term",E1824:F1839,2,FALSE),TEXT(0,""))),TEXT(0,""))</f>
        <v/>
      </c>
      <c r="J1829" s="5" t="str">
        <f ref="J1829:J1892" si="225" t="shared">IFERROR(IF(H1829="Scoring",VLOOKUP("loan_amount",E1815:F1836,2,FALSE),IF(H1829="Offer",VLOOKUP("loan_amount",E1818:F1833,2,FALSE),TEXT(0,""))),TEXT(0,""))</f>
        <v/>
      </c>
      <c r="K1829" s="5" t="str">
        <f si="222" t="shared"/>
        <v>Scoringapplicant</v>
      </c>
    </row>
    <row ht="15" r="1830" spans="1:11" x14ac:dyDescent="0.25">
      <c r="A1830" s="11" t="str">
        <f>0</f>
        <v>      "origination_fee_rate": 0,</v>
      </c>
      <c r="B1830" s="8"/>
      <c r="C1830" s="8" t="str">
        <f ref="C1830:C1893" si="226" t="shared">IFERROR(RIGHT(A1830,LEN(A1830)-FIND("""",A1830)+1),"")</f>
        <v>"product": "58f52e74924ecefde2ce3292"</v>
      </c>
      <c r="D1830" s="8" t="str">
        <f si="221" t="shared"/>
        <v>"product": "58f52e74924ecefde2ce3292"</v>
      </c>
      <c r="E1830" s="5" t="str">
        <f ref="E1830:E1893" si="227" t="shared">TRIM(IFERROR(SUBSTITUTE(LEFT(D1830,FIND(":",D1830)-1),"""",""),""))</f>
        <v>product</v>
      </c>
      <c r="F1830" s="5" t="str">
        <f ref="F1830:F1893" si="228" t="shared">TRIM(IFERROR(SUBSTITUTE(SUBSTITUTE(RIGHT(D1830,LEN(D1830)-FIND(":",D1830)),"""",""),",",""),""))</f>
        <v>58f52e74924ecefde2ce3292</v>
      </c>
      <c r="H1830" s="5" t="str">
        <f si="223" t="shared"/>
        <v>Scoring</v>
      </c>
      <c r="I1830" s="5" t="str">
        <f si="224" t="shared"/>
        <v/>
      </c>
      <c r="J1830" s="5" t="str">
        <f si="225" t="shared"/>
        <v/>
      </c>
      <c r="K1830" s="5" t="str">
        <f si="222" t="shared"/>
        <v>Scoringproduct</v>
      </c>
    </row>
    <row ht="15" r="1831" spans="1:11" x14ac:dyDescent="0.25">
      <c r="A1831" s="11" t="str">
        <f>0</f>
        <v>      "origination_fee_amount": 0,</v>
      </c>
      <c r="B1831" s="8"/>
      <c r="C1831" s="8" t="str">
        <f si="226" t="shared"/>
        <v/>
      </c>
      <c r="D1831" s="8" t="str">
        <f ref="D1831:D1894" si="229" t="shared">SUBSTITUTE(SUBSTITUTE(C1831,":"&amp;CHAR(160),":"),CHAR(160)," ")</f>
        <v/>
      </c>
      <c r="E1831" s="5" t="str">
        <f si="227" t="shared"/>
        <v/>
      </c>
      <c r="F1831" s="5" t="str">
        <f si="228" t="shared"/>
        <v/>
      </c>
      <c r="H1831" s="5" t="str">
        <f si="223" t="shared"/>
        <v>Scoring</v>
      </c>
      <c r="I1831" s="5" t="str">
        <f si="224" t="shared"/>
        <v/>
      </c>
      <c r="J1831" s="5" t="str">
        <f si="225" t="shared"/>
        <v/>
      </c>
      <c r="K1831" s="5" t="str">
        <f si="222" t="shared"/>
        <v>Scoring</v>
      </c>
    </row>
    <row ht="15" r="1832" spans="1:11" x14ac:dyDescent="0.25">
      <c r="A1832" s="11" t="str">
        <f>0</f>
        <v>      "apr": 0.3599,</v>
      </c>
      <c r="B1832" s="8"/>
      <c r="C1832" s="8" t="str">
        <f si="226" t="shared"/>
        <v/>
      </c>
      <c r="D1832" s="8" t="str">
        <f si="229" t="shared"/>
        <v/>
      </c>
      <c r="E1832" s="5" t="str">
        <f si="227" t="shared"/>
        <v/>
      </c>
      <c r="F1832" s="5" t="str">
        <f si="228" t="shared"/>
        <v/>
      </c>
      <c r="H1832" s="5" t="str">
        <f si="223" t="shared"/>
        <v>Scoring</v>
      </c>
      <c r="I1832" s="5" t="str">
        <f si="224" t="shared"/>
        <v/>
      </c>
      <c r="J1832" s="5" t="str">
        <f si="225" t="shared"/>
        <v/>
      </c>
      <c r="K1832" s="5" t="str">
        <f si="222" t="shared"/>
        <v>Scoring</v>
      </c>
    </row>
    <row ht="15" r="1833" spans="1:11" x14ac:dyDescent="0.25">
      <c r="A1833" s="11" t="str">
        <f>0</f>
        <v>      "monthly_payment": 295.21,</v>
      </c>
      <c r="B1833" s="8"/>
      <c r="C1833" s="8" t="str">
        <f si="226" t="shared"/>
        <v>"model_code": "individual-credit-engine-mariner-24-month",</v>
      </c>
      <c r="D1833" s="8" t="str">
        <f si="229" t="shared"/>
        <v>"model_code": "individual-credit-engine-mariner-24-month",</v>
      </c>
      <c r="E1833" s="5" t="str">
        <f si="227" t="shared"/>
        <v>model_code</v>
      </c>
      <c r="F1833" s="5" t="str">
        <f si="228" t="shared"/>
        <v>individual-credit-engine-mariner-24-month</v>
      </c>
      <c r="H1833" s="5" t="str">
        <f si="223" t="shared"/>
        <v>Scoring</v>
      </c>
      <c r="I1833" s="5" t="str">
        <f si="224" t="shared"/>
        <v>24</v>
      </c>
      <c r="J1833" s="5" t="str">
        <f si="225" t="shared"/>
        <v>7500</v>
      </c>
      <c r="K1833" s="5" t="str">
        <f si="222" t="shared"/>
        <v>Scoring247500model_code</v>
      </c>
    </row>
    <row ht="15" r="1834" spans="1:11" x14ac:dyDescent="0.25">
      <c r="A1834" s="11" t="str">
        <f>0</f>
        <v>      "term": 24,</v>
      </c>
      <c r="B1834" s="8"/>
      <c r="C1834" s="8" t="str">
        <f si="226" t="shared"/>
        <v>"amount_available": false,</v>
      </c>
      <c r="D1834" s="8" t="str">
        <f si="229" t="shared"/>
        <v>"amount_available": false,</v>
      </c>
      <c r="E1834" s="5" t="str">
        <f si="227" t="shared"/>
        <v>amount_available</v>
      </c>
      <c r="F1834" s="5" t="str">
        <f si="228" t="shared"/>
        <v>false</v>
      </c>
      <c r="H1834" s="5" t="str">
        <f si="223" t="shared"/>
        <v>Scoring</v>
      </c>
      <c r="I1834" s="5" t="str">
        <f si="224" t="shared"/>
        <v>24</v>
      </c>
      <c r="J1834" s="5" t="str">
        <f si="225" t="shared"/>
        <v>7500</v>
      </c>
      <c r="K1834" s="5" t="str">
        <f si="222" t="shared"/>
        <v>Scoring247500amount_available</v>
      </c>
    </row>
    <row ht="15" r="1835" spans="1:11" x14ac:dyDescent="0.25">
      <c r="A1835" s="11" t="str">
        <f>0</f>
        <v>      "maximum_post_loan_detni": 0.5,</v>
      </c>
      <c r="B1835" s="8"/>
      <c r="C1835" s="8" t="str">
        <f si="226" t="shared"/>
        <v>"cosigner_required": false,</v>
      </c>
      <c r="D1835" s="8" t="str">
        <f si="229" t="shared"/>
        <v>"cosigner_required": false,</v>
      </c>
      <c r="E1835" s="5" t="str">
        <f si="227" t="shared"/>
        <v>cosigner_required</v>
      </c>
      <c r="F1835" s="5" t="str">
        <f si="228" t="shared"/>
        <v>false</v>
      </c>
      <c r="H1835" s="5" t="str">
        <f si="223" t="shared"/>
        <v>Scoring</v>
      </c>
      <c r="I1835" s="5" t="str">
        <f si="224" t="shared"/>
        <v>24</v>
      </c>
      <c r="J1835" s="5" t="str">
        <f si="225" t="shared"/>
        <v>7500</v>
      </c>
      <c r="K1835" s="5" t="str">
        <f si="222" t="shared"/>
        <v>Scoring247500cosigner_required</v>
      </c>
    </row>
    <row ht="15" r="1836" spans="1:11" x14ac:dyDescent="0.25">
      <c r="A1836" s="11" t="str">
        <f>0</f>
        <v>      "post_loan_debt_to_income": 0.37085039999999997,</v>
      </c>
      <c r="B1836" s="8"/>
      <c r="C1836" s="8" t="str">
        <f si="226" t="shared"/>
        <v>"apr_maximum": null,</v>
      </c>
      <c r="D1836" s="8" t="str">
        <f si="229" t="shared"/>
        <v>"apr_maximum": null,</v>
      </c>
      <c r="E1836" s="5" t="str">
        <f si="227" t="shared"/>
        <v>apr_maximum</v>
      </c>
      <c r="F1836" s="5" t="str">
        <f si="228" t="shared"/>
        <v>null</v>
      </c>
      <c r="H1836" s="5" t="str">
        <f si="223" t="shared"/>
        <v>Scoring</v>
      </c>
      <c r="I1836" s="5" t="str">
        <f si="224" t="shared"/>
        <v>24</v>
      </c>
      <c r="J1836" s="5" t="str">
        <f si="225" t="shared"/>
        <v>7500</v>
      </c>
      <c r="K1836" s="5" t="str">
        <f si="222" t="shared"/>
        <v>Scoring247500apr_maximum</v>
      </c>
    </row>
    <row ht="15" r="1837" spans="1:11" x14ac:dyDescent="0.25">
      <c r="A1837" s="11" t="str">
        <f>0</f>
        <v>      "post_loan_debt_and_expenses_to_net_income": 0.6339416470588235,</v>
      </c>
      <c r="B1837" s="8"/>
      <c r="C1837" s="8" t="str">
        <f si="226" t="shared"/>
        <v>"loan_amount_minimum": null,</v>
      </c>
      <c r="D1837" s="8" t="str">
        <f si="229" t="shared"/>
        <v>"loan_amount_minimum": null,</v>
      </c>
      <c r="E1837" s="5" t="str">
        <f si="227" t="shared"/>
        <v>loan_amount_minimum</v>
      </c>
      <c r="F1837" s="5" t="str">
        <f si="228" t="shared"/>
        <v>null</v>
      </c>
      <c r="H1837" s="5" t="str">
        <f si="223" t="shared"/>
        <v>Scoring</v>
      </c>
      <c r="I1837" s="5" t="str">
        <f si="224" t="shared"/>
        <v>24</v>
      </c>
      <c r="J1837" s="5" t="str">
        <f si="225" t="shared"/>
        <v>7500</v>
      </c>
      <c r="K1837" s="5" t="str">
        <f si="222" t="shared"/>
        <v>Scoring247500loan_amount_minimum</v>
      </c>
    </row>
    <row ht="15" r="1838" spans="1:11" x14ac:dyDescent="0.25">
      <c r="A1838" s="11" t="str">
        <f>0</f>
        <v>      "post_loan_debt_to_net_income": 0.4362945882352941,</v>
      </c>
      <c r="B1838" s="8"/>
      <c r="C1838" s="8" t="str">
        <f si="226" t="shared"/>
        <v>"credit_bureau_fico_score_loan_amount_cap": null,</v>
      </c>
      <c r="D1838" s="8" t="str">
        <f si="229" t="shared"/>
        <v>"credit_bureau_fico_score_loan_amount_cap": null,</v>
      </c>
      <c r="E1838" s="5" t="str">
        <f si="227" t="shared"/>
        <v>credit_bureau_fico_score_loan_amount_cap</v>
      </c>
      <c r="F1838" s="5" t="str">
        <f si="228" t="shared"/>
        <v>null</v>
      </c>
      <c r="H1838" s="5" t="str">
        <f si="223" t="shared"/>
        <v>Scoring</v>
      </c>
      <c r="I1838" s="5" t="str">
        <f si="224" t="shared"/>
        <v>24</v>
      </c>
      <c r="J1838" s="5" t="str">
        <f si="225" t="shared"/>
        <v>7500</v>
      </c>
      <c r="K1838" s="5" t="str">
        <f si="222" t="shared"/>
        <v>Scoring247500credit_bureau_fico_score_loan_amount_cap</v>
      </c>
    </row>
    <row ht="15" r="1839" spans="1:11" x14ac:dyDescent="0.25">
      <c r="A1839" s="11" t="str">
        <f>0</f>
        <v>      "default_interest_rate": 0.3599,</v>
      </c>
      <c r="B1839" s="8"/>
      <c r="C1839" s="8" t="str">
        <f si="226" t="shared"/>
        <v>"full_score": 128,</v>
      </c>
      <c r="D1839" s="8" t="str">
        <f si="229" t="shared"/>
        <v>"full_score": 128,</v>
      </c>
      <c r="E1839" s="5" t="str">
        <f si="227" t="shared"/>
        <v>full_score</v>
      </c>
      <c r="F1839" s="5" t="str">
        <f si="228" t="shared"/>
        <v>128</v>
      </c>
      <c r="H1839" s="5" t="str">
        <f si="223" t="shared"/>
        <v>Scoring</v>
      </c>
      <c r="I1839" s="5" t="str">
        <f si="224" t="shared"/>
        <v>24</v>
      </c>
      <c r="J1839" s="5" t="str">
        <f si="225" t="shared"/>
        <v>7500</v>
      </c>
      <c r="K1839" s="5" t="str">
        <f si="222" t="shared"/>
        <v>Scoring247500full_score</v>
      </c>
    </row>
    <row ht="15" r="1840" spans="1:11" x14ac:dyDescent="0.25">
      <c r="A1840" s="11" t="str">
        <f>0</f>
        <v>      "default_apr": 0.3599,</v>
      </c>
      <c r="B1840" s="8"/>
      <c r="C1840" s="8" t="str">
        <f si="226" t="shared"/>
        <v>"loan_amount": 7500,</v>
      </c>
      <c r="D1840" s="8" t="str">
        <f si="229" t="shared"/>
        <v>"loan_amount": 7500,</v>
      </c>
      <c r="E1840" s="5" t="str">
        <f si="227" t="shared"/>
        <v>loan_amount</v>
      </c>
      <c r="F1840" s="5" t="str">
        <f si="228" t="shared"/>
        <v>7500</v>
      </c>
      <c r="H1840" s="5" t="str">
        <f si="223" t="shared"/>
        <v>Scoring</v>
      </c>
      <c r="I1840" s="5" t="str">
        <f si="224" t="shared"/>
        <v>24</v>
      </c>
      <c r="J1840" s="5" t="str">
        <f si="225" t="shared"/>
        <v>7500</v>
      </c>
      <c r="K1840" s="5" t="str">
        <f si="222" t="shared"/>
        <v>Scoring247500loan_amount</v>
      </c>
    </row>
    <row ht="15" r="1841" spans="1:11" x14ac:dyDescent="0.25">
      <c r="A1841" s="11" t="str">
        <f>0</f>
        <v>      "default_monthly_payment": 295.21,</v>
      </c>
      <c r="B1841" s="8"/>
      <c r="C1841" s="8" t="str">
        <f si="226" t="shared"/>
        <v>"annual_interest_rate": 0.3599,</v>
      </c>
      <c r="D1841" s="8" t="str">
        <f si="229" t="shared"/>
        <v>"annual_interest_rate": 0.3599,</v>
      </c>
      <c r="E1841" s="5" t="str">
        <f si="227" t="shared"/>
        <v>annual_interest_rate</v>
      </c>
      <c r="F1841" s="5" t="str">
        <f si="228" t="shared"/>
        <v>0.3599</v>
      </c>
      <c r="H1841" s="5" t="str">
        <f si="223" t="shared"/>
        <v>Scoring</v>
      </c>
      <c r="I1841" s="5" t="str">
        <f si="224" t="shared"/>
        <v>24</v>
      </c>
      <c r="J1841" s="5" t="str">
        <f si="225" t="shared"/>
        <v>7500</v>
      </c>
      <c r="K1841" s="5" t="str">
        <f si="222" t="shared"/>
        <v>Scoring247500annual_interest_rate</v>
      </c>
    </row>
    <row ht="15" r="1842" spans="1:11" x14ac:dyDescent="0.25">
      <c r="A1842" s="11" t="str">
        <f>0</f>
        <v>      "pricing_grade": "Grade E",</v>
      </c>
      <c r="B1842" s="8"/>
      <c r="C1842" s="8" t="str">
        <f si="226" t="shared"/>
        <v>"origination_fee_rate": 0,</v>
      </c>
      <c r="D1842" s="8" t="str">
        <f si="229" t="shared"/>
        <v>"origination_fee_rate": 0,</v>
      </c>
      <c r="E1842" s="5" t="str">
        <f si="227" t="shared"/>
        <v>origination_fee_rate</v>
      </c>
      <c r="F1842" s="5" t="str">
        <f si="228" t="shared"/>
        <v>0</v>
      </c>
      <c r="H1842" s="5" t="str">
        <f si="223" t="shared"/>
        <v>Scoring</v>
      </c>
      <c r="I1842" s="5" t="str">
        <f si="224" t="shared"/>
        <v>24</v>
      </c>
      <c r="J1842" s="5" t="str">
        <f si="225" t="shared"/>
        <v>7500</v>
      </c>
      <c r="K1842" s="5" t="str">
        <f si="222" t="shared"/>
        <v>Scoring247500origination_fee_rate</v>
      </c>
    </row>
    <row ht="15" r="1843" spans="1:11" x14ac:dyDescent="0.25">
      <c r="A1843" s="11" t="str">
        <f>0</f>
        <v>      "marginal_offer": 2500,</v>
      </c>
      <c r="B1843" s="8"/>
      <c r="C1843" s="8" t="str">
        <f si="226" t="shared"/>
        <v>"origination_fee_amount": 0,</v>
      </c>
      <c r="D1843" s="8" t="str">
        <f si="229" t="shared"/>
        <v>"origination_fee_amount": 0,</v>
      </c>
      <c r="E1843" s="5" t="str">
        <f si="227" t="shared"/>
        <v>origination_fee_amount</v>
      </c>
      <c r="F1843" s="5" t="str">
        <f si="228" t="shared"/>
        <v>0</v>
      </c>
      <c r="H1843" s="5" t="str">
        <f si="223" t="shared"/>
        <v>Scoring</v>
      </c>
      <c r="I1843" s="5" t="str">
        <f si="224" t="shared"/>
        <v>24</v>
      </c>
      <c r="J1843" s="5" t="str">
        <f si="225" t="shared"/>
        <v>7500</v>
      </c>
      <c r="K1843" s="5" t="str">
        <f si="222" t="shared"/>
        <v>Scoring247500origination_fee_amount</v>
      </c>
    </row>
    <row ht="15" r="1844" spans="1:11" x14ac:dyDescent="0.25">
      <c r="A1844" s="11" t="str">
        <f>0</f>
        <v>      "payment_to_income": 0.18547225130890047,</v>
      </c>
      <c r="B1844" s="8"/>
      <c r="C1844" s="8" t="str">
        <f si="226" t="shared"/>
        <v>"apr": 0.3599,</v>
      </c>
      <c r="D1844" s="8" t="str">
        <f si="229" t="shared"/>
        <v>"apr": 0.3599,</v>
      </c>
      <c r="E1844" s="5" t="str">
        <f si="227" t="shared"/>
        <v>apr</v>
      </c>
      <c r="F1844" s="5" t="str">
        <f si="228" t="shared"/>
        <v>0.3599</v>
      </c>
      <c r="H1844" s="5" t="str">
        <f si="223" t="shared"/>
        <v>Scoring</v>
      </c>
      <c r="I1844" s="5" t="str">
        <f si="224" t="shared"/>
        <v>24</v>
      </c>
      <c r="J1844" s="5" t="str">
        <f si="225" t="shared"/>
        <v>7500</v>
      </c>
      <c r="K1844" s="5" t="str">
        <f si="222" t="shared"/>
        <v>Scoring247500apr</v>
      </c>
    </row>
    <row ht="15" r="1845" spans="1:11" x14ac:dyDescent="0.25">
      <c r="A1845" s="11" t="str">
        <f>0</f>
        <v>      "applicant": "5efa0973f3df2b0491a21f02",</v>
      </c>
      <c r="B1845" s="8"/>
      <c r="C1845" s="8" t="str">
        <f si="226" t="shared"/>
        <v>"monthly_payment": 442.82,</v>
      </c>
      <c r="D1845" s="8" t="str">
        <f si="229" t="shared"/>
        <v>"monthly_payment": 442.82,</v>
      </c>
      <c r="E1845" s="5" t="str">
        <f si="227" t="shared"/>
        <v>monthly_payment</v>
      </c>
      <c r="F1845" s="5" t="str">
        <f si="228" t="shared"/>
        <v>442.82</v>
      </c>
      <c r="H1845" s="5" t="str">
        <f si="223" t="shared"/>
        <v>Scoring</v>
      </c>
      <c r="I1845" s="5" t="str">
        <f si="224" t="shared"/>
        <v>24</v>
      </c>
      <c r="J1845" s="5" t="str">
        <f si="225" t="shared"/>
        <v>7500</v>
      </c>
      <c r="K1845" s="5" t="str">
        <f si="222" t="shared"/>
        <v>Scoring247500monthly_payment</v>
      </c>
    </row>
    <row ht="15" r="1846" spans="1:11" x14ac:dyDescent="0.25">
      <c r="A1846" s="11" t="str">
        <f>0</f>
        <v>      "product": "58f52e74924ecefde2ce3292"</v>
      </c>
      <c r="B1846" s="8"/>
      <c r="C1846" s="8" t="str">
        <f si="226" t="shared"/>
        <v>"term": 24,</v>
      </c>
      <c r="D1846" s="8" t="str">
        <f si="229" t="shared"/>
        <v>"term": 24,</v>
      </c>
      <c r="E1846" s="5" t="str">
        <f si="227" t="shared"/>
        <v>term</v>
      </c>
      <c r="F1846" s="5" t="str">
        <f si="228" t="shared"/>
        <v>24</v>
      </c>
      <c r="H1846" s="5" t="str">
        <f si="223" t="shared"/>
        <v>Scoring</v>
      </c>
      <c r="I1846" s="5" t="str">
        <f si="224" t="shared"/>
        <v>24</v>
      </c>
      <c r="J1846" s="5" t="str">
        <f si="225" t="shared"/>
        <v>7500</v>
      </c>
      <c r="K1846" s="5" t="str">
        <f si="222" t="shared"/>
        <v>Scoring247500term</v>
      </c>
    </row>
    <row ht="15" r="1847" spans="1:11" x14ac:dyDescent="0.25">
      <c r="A1847" s="11" t="str">
        <f>0</f>
        <v>    },</v>
      </c>
      <c r="B1847" s="8"/>
      <c r="C1847" s="8" t="str">
        <f si="226" t="shared"/>
        <v>"maximum_post_loan_detni": 0.5,</v>
      </c>
      <c r="D1847" s="8" t="str">
        <f si="229" t="shared"/>
        <v>"maximum_post_loan_detni": 0.5,</v>
      </c>
      <c r="E1847" s="5" t="str">
        <f si="227" t="shared"/>
        <v>maximum_post_loan_detni</v>
      </c>
      <c r="F1847" s="5" t="str">
        <f si="228" t="shared"/>
        <v>0.5</v>
      </c>
      <c r="H1847" s="5" t="str">
        <f si="223" t="shared"/>
        <v>Scoring</v>
      </c>
      <c r="I1847" s="5" t="str">
        <f si="224" t="shared"/>
        <v>24</v>
      </c>
      <c r="J1847" s="5" t="str">
        <f si="225" t="shared"/>
        <v>7500</v>
      </c>
      <c r="K1847" s="5" t="str">
        <f si="222" t="shared"/>
        <v>Scoring247500maximum_post_loan_detni</v>
      </c>
    </row>
    <row ht="15" r="1848" spans="1:11" x14ac:dyDescent="0.25">
      <c r="A1848" s="11" t="str">
        <f>0</f>
        <v>    {</v>
      </c>
      <c r="B1848" s="8"/>
      <c r="C1848" s="8" t="str">
        <f si="226" t="shared"/>
        <v>"post_loan_debt_to_income": 0.22452299999999997,</v>
      </c>
      <c r="D1848" s="8" t="str">
        <f si="229" t="shared"/>
        <v>"post_loan_debt_to_income": 0.22452299999999997,</v>
      </c>
      <c r="E1848" s="5" t="str">
        <f si="227" t="shared"/>
        <v>post_loan_debt_to_income</v>
      </c>
      <c r="F1848" s="5" t="str">
        <f si="228" t="shared"/>
        <v>0.22452299999999997</v>
      </c>
      <c r="H1848" s="5" t="str">
        <f si="223" t="shared"/>
        <v>Scoring</v>
      </c>
      <c r="I1848" s="5" t="str">
        <f si="224" t="shared"/>
        <v>24</v>
      </c>
      <c r="J1848" s="5" t="str">
        <f si="225" t="shared"/>
        <v>7500</v>
      </c>
      <c r="K1848" s="5" t="str">
        <f si="222" t="shared"/>
        <v>Scoring247500post_loan_debt_to_income</v>
      </c>
    </row>
    <row ht="15" r="1849" spans="1:11" x14ac:dyDescent="0.25">
      <c r="A1849" s="11" t="str">
        <f>0</f>
        <v>      "model_code": "individual-credit-engine-mariner-24-month",</v>
      </c>
      <c r="B1849" s="8"/>
      <c r="C1849" s="8" t="str">
        <f si="226" t="shared"/>
        <v>"post_loan_debt_and_expenses_to_net_income": 0.479364,</v>
      </c>
      <c r="D1849" s="8" t="str">
        <f si="229" t="shared"/>
        <v>"post_loan_debt_and_expenses_to_net_income": 0.479364,</v>
      </c>
      <c r="E1849" s="5" t="str">
        <f si="227" t="shared"/>
        <v>post_loan_debt_and_expenses_to_net_income</v>
      </c>
      <c r="F1849" s="5" t="str">
        <f si="228" t="shared"/>
        <v>0.479364</v>
      </c>
      <c r="H1849" s="5" t="str">
        <f si="223" t="shared"/>
        <v>Scoring</v>
      </c>
      <c r="I1849" s="5" t="str">
        <f si="224" t="shared"/>
        <v>24</v>
      </c>
      <c r="J1849" s="5" t="str">
        <f si="225" t="shared"/>
        <v>7500</v>
      </c>
      <c r="K1849" s="5" t="str">
        <f si="222" t="shared"/>
        <v>Scoring247500post_loan_debt_and_expenses_to_net_income</v>
      </c>
    </row>
    <row ht="15" r="1850" spans="1:11" x14ac:dyDescent="0.25">
      <c r="A1850" s="11" t="str">
        <f>0</f>
        <v>      "amount_available": false,</v>
      </c>
      <c r="B1850" s="8"/>
      <c r="C1850" s="8" t="str">
        <f si="226" t="shared"/>
        <v>"post_loan_debt_to_net_income": 0.29936399999999996,</v>
      </c>
      <c r="D1850" s="8" t="str">
        <f si="229" t="shared"/>
        <v>"post_loan_debt_to_net_income": 0.29936399999999996,</v>
      </c>
      <c r="E1850" s="5" t="str">
        <f si="227" t="shared"/>
        <v>post_loan_debt_to_net_income</v>
      </c>
      <c r="F1850" s="5" t="str">
        <f si="228" t="shared"/>
        <v>0.29936399999999996</v>
      </c>
      <c r="H1850" s="5" t="str">
        <f si="223" t="shared"/>
        <v>Scoring</v>
      </c>
      <c r="I1850" s="5" t="str">
        <f si="224" t="shared"/>
        <v>24</v>
      </c>
      <c r="J1850" s="5" t="str">
        <f si="225" t="shared"/>
        <v>7500</v>
      </c>
      <c r="K1850" s="5" t="str">
        <f si="222" t="shared"/>
        <v>Scoring247500post_loan_debt_to_net_income</v>
      </c>
    </row>
    <row ht="15" r="1851" spans="1:11" x14ac:dyDescent="0.25">
      <c r="A1851" s="11" t="str">
        <f>0</f>
        <v>      "cosigner_required": false,</v>
      </c>
      <c r="B1851" s="8"/>
      <c r="C1851" s="8" t="str">
        <f si="226" t="shared"/>
        <v>"default_interest_rate": 0.3599,</v>
      </c>
      <c r="D1851" s="8" t="str">
        <f si="229" t="shared"/>
        <v>"default_interest_rate": 0.3599,</v>
      </c>
      <c r="E1851" s="5" t="str">
        <f si="227" t="shared"/>
        <v>default_interest_rate</v>
      </c>
      <c r="F1851" s="5" t="str">
        <f si="228" t="shared"/>
        <v>0.3599</v>
      </c>
      <c r="H1851" s="5" t="str">
        <f si="223" t="shared"/>
        <v>Scoring</v>
      </c>
      <c r="I1851" s="5" t="str">
        <f si="224" t="shared"/>
        <v>24</v>
      </c>
      <c r="J1851" s="5" t="str">
        <f si="225" t="shared"/>
        <v>7500</v>
      </c>
      <c r="K1851" s="5" t="str">
        <f si="222" t="shared"/>
        <v>Scoring247500default_interest_rate</v>
      </c>
    </row>
    <row ht="15" r="1852" spans="1:11" x14ac:dyDescent="0.25">
      <c r="A1852" s="11" t="str">
        <f>0</f>
        <v>      "apr_maximum": null,</v>
      </c>
      <c r="B1852" s="8"/>
      <c r="C1852" s="8" t="str">
        <f si="226" t="shared"/>
        <v>"default_apr": 0.3599,</v>
      </c>
      <c r="D1852" s="8" t="str">
        <f si="229" t="shared"/>
        <v>"default_apr": 0.3599,</v>
      </c>
      <c r="E1852" s="5" t="str">
        <f si="227" t="shared"/>
        <v>default_apr</v>
      </c>
      <c r="F1852" s="5" t="str">
        <f si="228" t="shared"/>
        <v>0.3599</v>
      </c>
      <c r="H1852" s="5" t="str">
        <f si="223" t="shared"/>
        <v>Scoring</v>
      </c>
      <c r="I1852" s="5" t="str">
        <f si="224" t="shared"/>
        <v>24</v>
      </c>
      <c r="J1852" s="5" t="str">
        <f si="225" t="shared"/>
        <v>7500</v>
      </c>
      <c r="K1852" s="5" t="str">
        <f si="222" t="shared"/>
        <v>Scoring247500default_apr</v>
      </c>
    </row>
    <row ht="15" r="1853" spans="1:11" x14ac:dyDescent="0.25">
      <c r="A1853" s="11" t="str">
        <f>0</f>
        <v>      "loan_amount_minimum": null,</v>
      </c>
      <c r="B1853" s="8"/>
      <c r="C1853" s="8" t="str">
        <f si="226" t="shared"/>
        <v>"default_monthly_payment": 442.82,</v>
      </c>
      <c r="D1853" s="8" t="str">
        <f si="229" t="shared"/>
        <v>"default_monthly_payment": 442.82,</v>
      </c>
      <c r="E1853" s="5" t="str">
        <f si="227" t="shared"/>
        <v>default_monthly_payment</v>
      </c>
      <c r="F1853" s="5" t="str">
        <f si="228" t="shared"/>
        <v>442.82</v>
      </c>
      <c r="H1853" s="5" t="str">
        <f si="223" t="shared"/>
        <v>Scoring</v>
      </c>
      <c r="I1853" s="5" t="str">
        <f si="224" t="shared"/>
        <v>24</v>
      </c>
      <c r="J1853" s="5" t="str">
        <f si="225" t="shared"/>
        <v>7500</v>
      </c>
      <c r="K1853" s="5" t="str">
        <f si="222" t="shared"/>
        <v>Scoring247500default_monthly_payment</v>
      </c>
    </row>
    <row ht="15" r="1854" spans="1:11" x14ac:dyDescent="0.25">
      <c r="A1854" s="11" t="str">
        <f>0</f>
        <v>      "credit_bureau_fico_score_loan_amount_cap": null,</v>
      </c>
      <c r="B1854" s="8"/>
      <c r="C1854" s="8" t="str">
        <f si="226" t="shared"/>
        <v>"marginal_offer": 0,</v>
      </c>
      <c r="D1854" s="8" t="str">
        <f si="229" t="shared"/>
        <v>"marginal_offer": 0,</v>
      </c>
      <c r="E1854" s="5" t="str">
        <f si="227" t="shared"/>
        <v>marginal_offer</v>
      </c>
      <c r="F1854" s="5" t="str">
        <f si="228" t="shared"/>
        <v>0</v>
      </c>
      <c r="H1854" s="5" t="str">
        <f si="223" t="shared"/>
        <v>Scoring</v>
      </c>
      <c r="I1854" s="5" t="str">
        <f si="224" t="shared"/>
        <v>24</v>
      </c>
      <c r="J1854" s="5" t="str">
        <f si="225" t="shared"/>
        <v>7500</v>
      </c>
      <c r="K1854" s="5" t="str">
        <f si="222" t="shared"/>
        <v>Scoring247500marginal_offer</v>
      </c>
    </row>
    <row ht="15" r="1855" spans="1:11" x14ac:dyDescent="0.25">
      <c r="A1855" s="11" t="str">
        <f>0</f>
        <v>      "full_score": 175,</v>
      </c>
      <c r="B1855" s="8"/>
      <c r="C1855" s="8" t="str">
        <f si="226" t="shared"/>
        <v>"applicant": "5d86a12d252a3503df29a75a",</v>
      </c>
      <c r="D1855" s="8" t="str">
        <f si="229" t="shared"/>
        <v>"applicant": "5d86a12d252a3503df29a75a",</v>
      </c>
      <c r="E1855" s="5" t="str">
        <f si="227" t="shared"/>
        <v>applicant</v>
      </c>
      <c r="F1855" s="5" t="str">
        <f si="228" t="shared"/>
        <v>5d86a12d252a3503df29a75a</v>
      </c>
      <c r="H1855" s="5" t="str">
        <f si="223" t="shared"/>
        <v>Scoring</v>
      </c>
      <c r="I1855" s="5" t="str">
        <f si="224" t="shared"/>
        <v/>
      </c>
      <c r="J1855" s="5" t="str">
        <f si="225" t="shared"/>
        <v/>
      </c>
      <c r="K1855" s="5" t="str">
        <f si="222" t="shared"/>
        <v>Scoringapplicant</v>
      </c>
    </row>
    <row ht="15" r="1856" spans="1:11" x14ac:dyDescent="0.25">
      <c r="A1856" s="11" t="str">
        <f>0</f>
        <v>      "loan_amount": 5500,</v>
      </c>
      <c r="B1856" s="8"/>
      <c r="C1856" s="8" t="str">
        <f si="226" t="shared"/>
        <v>"product": "58f52e74924ecefde2ce3292"</v>
      </c>
      <c r="D1856" s="8" t="str">
        <f si="229" t="shared"/>
        <v>"product": "58f52e74924ecefde2ce3292"</v>
      </c>
      <c r="E1856" s="5" t="str">
        <f si="227" t="shared"/>
        <v>product</v>
      </c>
      <c r="F1856" s="5" t="str">
        <f si="228" t="shared"/>
        <v>58f52e74924ecefde2ce3292</v>
      </c>
      <c r="H1856" s="5" t="str">
        <f si="223" t="shared"/>
        <v>Scoring</v>
      </c>
      <c r="I1856" s="5" t="str">
        <f si="224" t="shared"/>
        <v/>
      </c>
      <c r="J1856" s="5" t="str">
        <f si="225" t="shared"/>
        <v/>
      </c>
      <c r="K1856" s="5" t="str">
        <f si="222" t="shared"/>
        <v>Scoringproduct</v>
      </c>
    </row>
    <row ht="15" r="1857" spans="1:11" x14ac:dyDescent="0.25">
      <c r="A1857" s="11" t="str">
        <f>0</f>
        <v>      "annual_interest_rate": 0.3599,</v>
      </c>
      <c r="B1857" s="8"/>
      <c r="C1857" s="8" t="str">
        <f si="226" t="shared"/>
        <v/>
      </c>
      <c r="D1857" s="8" t="str">
        <f si="229" t="shared"/>
        <v/>
      </c>
      <c r="E1857" s="5" t="str">
        <f si="227" t="shared"/>
        <v/>
      </c>
      <c r="F1857" s="5" t="str">
        <f si="228" t="shared"/>
        <v/>
      </c>
      <c r="H1857" s="5" t="str">
        <f si="223" t="shared"/>
        <v>Scoring</v>
      </c>
      <c r="I1857" s="5" t="str">
        <f si="224" t="shared"/>
        <v/>
      </c>
      <c r="J1857" s="5" t="str">
        <f si="225" t="shared"/>
        <v/>
      </c>
      <c r="K1857" s="5" t="str">
        <f si="222" t="shared"/>
        <v>Scoring</v>
      </c>
    </row>
    <row ht="15" r="1858" spans="1:11" x14ac:dyDescent="0.25">
      <c r="A1858" s="11" t="str">
        <f>0</f>
        <v>      "origination_fee_rate": 0,</v>
      </c>
      <c r="B1858" s="8"/>
      <c r="C1858" s="8" t="str">
        <f si="226" t="shared"/>
        <v/>
      </c>
      <c r="D1858" s="8" t="str">
        <f si="229" t="shared"/>
        <v/>
      </c>
      <c r="E1858" s="5" t="str">
        <f si="227" t="shared"/>
        <v/>
      </c>
      <c r="F1858" s="5" t="str">
        <f si="228" t="shared"/>
        <v/>
      </c>
      <c r="H1858" s="5" t="str">
        <f si="223" t="shared"/>
        <v>Scoring</v>
      </c>
      <c r="I1858" s="5" t="str">
        <f si="224" t="shared"/>
        <v/>
      </c>
      <c r="J1858" s="5" t="str">
        <f si="225" t="shared"/>
        <v/>
      </c>
      <c r="K1858" s="5" t="str">
        <f si="222" t="shared"/>
        <v>Scoring</v>
      </c>
    </row>
    <row ht="15" r="1859" spans="1:11" x14ac:dyDescent="0.25">
      <c r="A1859" s="11" t="str">
        <f>0</f>
        <v>      "origination_fee_amount": 0,</v>
      </c>
      <c r="B1859" s="8"/>
      <c r="C1859" s="8" t="str">
        <f si="226" t="shared"/>
        <v>"model_code": "individual-credit-engine-mariner-24-month",</v>
      </c>
      <c r="D1859" s="8" t="str">
        <f si="229" t="shared"/>
        <v>"model_code": "individual-credit-engine-mariner-24-month",</v>
      </c>
      <c r="E1859" s="5" t="str">
        <f si="227" t="shared"/>
        <v>model_code</v>
      </c>
      <c r="F1859" s="5" t="str">
        <f si="228" t="shared"/>
        <v>individual-credit-engine-mariner-24-month</v>
      </c>
      <c r="H1859" s="5" t="str">
        <f si="223" t="shared"/>
        <v>Scoring</v>
      </c>
      <c r="I1859" s="5" t="str">
        <f si="224" t="shared"/>
        <v>24</v>
      </c>
      <c r="J1859" s="5" t="str">
        <f si="225" t="shared"/>
        <v>8000</v>
      </c>
      <c r="K1859" s="5" t="str">
        <f si="222" t="shared"/>
        <v>Scoring248000model_code</v>
      </c>
    </row>
    <row ht="15" r="1860" spans="1:11" x14ac:dyDescent="0.25">
      <c r="A1860" s="11" t="str">
        <f>0</f>
        <v>      "apr": 0.3599,</v>
      </c>
      <c r="B1860" s="8"/>
      <c r="C1860" s="8" t="str">
        <f si="226" t="shared"/>
        <v>"amount_available": false,</v>
      </c>
      <c r="D1860" s="8" t="str">
        <f si="229" t="shared"/>
        <v>"amount_available": false,</v>
      </c>
      <c r="E1860" s="5" t="str">
        <f si="227" t="shared"/>
        <v>amount_available</v>
      </c>
      <c r="F1860" s="5" t="str">
        <f si="228" t="shared"/>
        <v>false</v>
      </c>
      <c r="H1860" s="5" t="str">
        <f si="223" t="shared"/>
        <v>Scoring</v>
      </c>
      <c r="I1860" s="5" t="str">
        <f si="224" t="shared"/>
        <v>24</v>
      </c>
      <c r="J1860" s="5" t="str">
        <f si="225" t="shared"/>
        <v>8000</v>
      </c>
      <c r="K1860" s="5" t="str">
        <f si="222" t="shared"/>
        <v>Scoring248000amount_available</v>
      </c>
    </row>
    <row ht="15" r="1861" spans="1:11" x14ac:dyDescent="0.25">
      <c r="A1861" s="11" t="str">
        <f>0</f>
        <v>      "monthly_payment": 324.73,</v>
      </c>
      <c r="B1861" s="8"/>
      <c r="C1861" s="8" t="str">
        <f si="226" t="shared"/>
        <v>"cosigner_required": false,</v>
      </c>
      <c r="D1861" s="8" t="str">
        <f si="229" t="shared"/>
        <v>"cosigner_required": false,</v>
      </c>
      <c r="E1861" s="5" t="str">
        <f si="227" t="shared"/>
        <v>cosigner_required</v>
      </c>
      <c r="F1861" s="5" t="str">
        <f si="228" t="shared"/>
        <v>false</v>
      </c>
      <c r="H1861" s="5" t="str">
        <f si="223" t="shared"/>
        <v>Scoring</v>
      </c>
      <c r="I1861" s="5" t="str">
        <f si="224" t="shared"/>
        <v>24</v>
      </c>
      <c r="J1861" s="5" t="str">
        <f si="225" t="shared"/>
        <v>8000</v>
      </c>
      <c r="K1861" s="5" t="str">
        <f si="222" t="shared"/>
        <v>Scoring248000cosigner_required</v>
      </c>
    </row>
    <row ht="15" r="1862" spans="1:11" x14ac:dyDescent="0.25">
      <c r="A1862" s="11" t="str">
        <f>0</f>
        <v>      "term": 24,</v>
      </c>
      <c r="B1862" s="8"/>
      <c r="C1862" s="8" t="str">
        <f si="226" t="shared"/>
        <v>"apr_maximum": null,</v>
      </c>
      <c r="D1862" s="8" t="str">
        <f si="229" t="shared"/>
        <v>"apr_maximum": null,</v>
      </c>
      <c r="E1862" s="5" t="str">
        <f si="227" t="shared"/>
        <v>apr_maximum</v>
      </c>
      <c r="F1862" s="5" t="str">
        <f si="228" t="shared"/>
        <v>null</v>
      </c>
      <c r="H1862" s="5" t="str">
        <f si="223" t="shared"/>
        <v>Scoring</v>
      </c>
      <c r="I1862" s="5" t="str">
        <f si="224" t="shared"/>
        <v>24</v>
      </c>
      <c r="J1862" s="5" t="str">
        <f si="225" t="shared"/>
        <v>8000</v>
      </c>
      <c r="K1862" s="5" t="str">
        <f si="222" t="shared"/>
        <v>Scoring248000apr_maximum</v>
      </c>
    </row>
    <row ht="15" r="1863" spans="1:11" x14ac:dyDescent="0.25">
      <c r="A1863" s="11" t="str">
        <f>0</f>
        <v>      "maximum_post_loan_detni": 0.5,</v>
      </c>
      <c r="B1863" s="8"/>
      <c r="C1863" s="8" t="str">
        <f si="226" t="shared"/>
        <v>"loan_amount_minimum": null,</v>
      </c>
      <c r="D1863" s="8" t="str">
        <f si="229" t="shared"/>
        <v>"loan_amount_minimum": null,</v>
      </c>
      <c r="E1863" s="5" t="str">
        <f si="227" t="shared"/>
        <v>loan_amount_minimum</v>
      </c>
      <c r="F1863" s="5" t="str">
        <f si="228" t="shared"/>
        <v>null</v>
      </c>
      <c r="H1863" s="5" t="str">
        <f si="223" t="shared"/>
        <v>Scoring</v>
      </c>
      <c r="I1863" s="5" t="str">
        <f si="224" t="shared"/>
        <v>24</v>
      </c>
      <c r="J1863" s="5" t="str">
        <f si="225" t="shared"/>
        <v>8000</v>
      </c>
      <c r="K1863" s="5" t="str">
        <f si="222" t="shared"/>
        <v>Scoring248000loan_amount_minimum</v>
      </c>
    </row>
    <row ht="15" r="1864" spans="1:11" x14ac:dyDescent="0.25">
      <c r="A1864" s="11" t="str">
        <f>0</f>
        <v>      "post_loan_debt_to_income": 0.37793519999999997,</v>
      </c>
      <c r="B1864" s="8"/>
      <c r="C1864" s="8" t="str">
        <f si="226" t="shared"/>
        <v>"credit_bureau_fico_score_loan_amount_cap": null,</v>
      </c>
      <c r="D1864" s="8" t="str">
        <f si="229" t="shared"/>
        <v>"credit_bureau_fico_score_loan_amount_cap": null,</v>
      </c>
      <c r="E1864" s="5" t="str">
        <f si="227" t="shared"/>
        <v>credit_bureau_fico_score_loan_amount_cap</v>
      </c>
      <c r="F1864" s="5" t="str">
        <f si="228" t="shared"/>
        <v>null</v>
      </c>
      <c r="H1864" s="5" t="str">
        <f si="223" t="shared"/>
        <v>Scoring</v>
      </c>
      <c r="I1864" s="5" t="str">
        <f si="224" t="shared"/>
        <v>24</v>
      </c>
      <c r="J1864" s="5" t="str">
        <f si="225" t="shared"/>
        <v>8000</v>
      </c>
      <c r="K1864" s="5" t="str">
        <f si="222" t="shared"/>
        <v>Scoring248000credit_bureau_fico_score_loan_amount_cap</v>
      </c>
    </row>
    <row ht="15" r="1865" spans="1:11" x14ac:dyDescent="0.25">
      <c r="A1865" s="11" t="str">
        <f>0</f>
        <v>      "post_loan_debt_and_expenses_to_net_income": 0.6422767058823529,</v>
      </c>
      <c r="B1865" s="8"/>
      <c r="C1865" s="8" t="str">
        <f si="226" t="shared"/>
        <v>"full_score": 128,</v>
      </c>
      <c r="D1865" s="8" t="str">
        <f si="229" t="shared"/>
        <v>"full_score": 128,</v>
      </c>
      <c r="E1865" s="5" t="str">
        <f si="227" t="shared"/>
        <v>full_score</v>
      </c>
      <c r="F1865" s="5" t="str">
        <f si="228" t="shared"/>
        <v>128</v>
      </c>
      <c r="H1865" s="5" t="str">
        <f si="223" t="shared"/>
        <v>Scoring</v>
      </c>
      <c r="I1865" s="5" t="str">
        <f si="224" t="shared"/>
        <v>24</v>
      </c>
      <c r="J1865" s="5" t="str">
        <f si="225" t="shared"/>
        <v>8000</v>
      </c>
      <c r="K1865" s="5" t="str">
        <f si="222" t="shared"/>
        <v>Scoring248000full_score</v>
      </c>
    </row>
    <row ht="15" r="1866" spans="1:11" x14ac:dyDescent="0.25">
      <c r="A1866" s="11" t="str">
        <f>0</f>
        <v>      "post_loan_debt_to_net_income": 0.4446296470588235,</v>
      </c>
      <c r="B1866" s="8"/>
      <c r="C1866" s="8" t="str">
        <f si="226" t="shared"/>
        <v>"loan_amount": 8000,</v>
      </c>
      <c r="D1866" s="8" t="str">
        <f si="229" t="shared"/>
        <v>"loan_amount": 8000,</v>
      </c>
      <c r="E1866" s="5" t="str">
        <f si="227" t="shared"/>
        <v>loan_amount</v>
      </c>
      <c r="F1866" s="5" t="str">
        <f si="228" t="shared"/>
        <v>8000</v>
      </c>
      <c r="H1866" s="5" t="str">
        <f si="223" t="shared"/>
        <v>Scoring</v>
      </c>
      <c r="I1866" s="5" t="str">
        <f si="224" t="shared"/>
        <v>24</v>
      </c>
      <c r="J1866" s="5" t="str">
        <f si="225" t="shared"/>
        <v>8000</v>
      </c>
      <c r="K1866" s="5" t="str">
        <f si="222" t="shared"/>
        <v>Scoring248000loan_amount</v>
      </c>
    </row>
    <row ht="15" r="1867" spans="1:11" x14ac:dyDescent="0.25">
      <c r="A1867" s="11" t="str">
        <f>0</f>
        <v>      "default_interest_rate": 0.3599,</v>
      </c>
      <c r="B1867" s="8"/>
      <c r="C1867" s="8" t="str">
        <f si="226" t="shared"/>
        <v>"annual_interest_rate": 0.3599,</v>
      </c>
      <c r="D1867" s="8" t="str">
        <f si="229" t="shared"/>
        <v>"annual_interest_rate": 0.3599,</v>
      </c>
      <c r="E1867" s="5" t="str">
        <f si="227" t="shared"/>
        <v>annual_interest_rate</v>
      </c>
      <c r="F1867" s="5" t="str">
        <f si="228" t="shared"/>
        <v>0.3599</v>
      </c>
      <c r="H1867" s="5" t="str">
        <f si="223" t="shared"/>
        <v>Scoring</v>
      </c>
      <c r="I1867" s="5" t="str">
        <f si="224" t="shared"/>
        <v>24</v>
      </c>
      <c r="J1867" s="5" t="str">
        <f si="225" t="shared"/>
        <v>8000</v>
      </c>
      <c r="K1867" s="5" t="str">
        <f si="222" t="shared"/>
        <v>Scoring248000annual_interest_rate</v>
      </c>
    </row>
    <row ht="15" r="1868" spans="1:11" x14ac:dyDescent="0.25">
      <c r="A1868" s="11" t="str">
        <f>0</f>
        <v>      "default_apr": 0.3599,</v>
      </c>
      <c r="B1868" s="8"/>
      <c r="C1868" s="8" t="str">
        <f si="226" t="shared"/>
        <v>"origination_fee_rate": 0,</v>
      </c>
      <c r="D1868" s="8" t="str">
        <f si="229" t="shared"/>
        <v>"origination_fee_rate": 0,</v>
      </c>
      <c r="E1868" s="5" t="str">
        <f si="227" t="shared"/>
        <v>origination_fee_rate</v>
      </c>
      <c r="F1868" s="5" t="str">
        <f si="228" t="shared"/>
        <v>0</v>
      </c>
      <c r="H1868" s="5" t="str">
        <f si="223" t="shared"/>
        <v>Scoring</v>
      </c>
      <c r="I1868" s="5" t="str">
        <f si="224" t="shared"/>
        <v>24</v>
      </c>
      <c r="J1868" s="5" t="str">
        <f si="225" t="shared"/>
        <v>8000</v>
      </c>
      <c r="K1868" s="5" t="str">
        <f si="222" t="shared"/>
        <v>Scoring248000origination_fee_rate</v>
      </c>
    </row>
    <row ht="15" r="1869" spans="1:11" x14ac:dyDescent="0.25">
      <c r="A1869" s="11" t="str">
        <f>0</f>
        <v>      "default_monthly_payment": 324.73,</v>
      </c>
      <c r="B1869" s="8"/>
      <c r="C1869" s="8" t="str">
        <f si="226" t="shared"/>
        <v>"origination_fee_amount": 0,</v>
      </c>
      <c r="D1869" s="8" t="str">
        <f si="229" t="shared"/>
        <v>"origination_fee_amount": 0,</v>
      </c>
      <c r="E1869" s="5" t="str">
        <f si="227" t="shared"/>
        <v>origination_fee_amount</v>
      </c>
      <c r="F1869" s="5" t="str">
        <f si="228" t="shared"/>
        <v>0</v>
      </c>
      <c r="H1869" s="5" t="str">
        <f si="223" t="shared"/>
        <v>Scoring</v>
      </c>
      <c r="I1869" s="5" t="str">
        <f si="224" t="shared"/>
        <v>24</v>
      </c>
      <c r="J1869" s="5" t="str">
        <f si="225" t="shared"/>
        <v>8000</v>
      </c>
      <c r="K1869" s="5" t="str">
        <f si="222" t="shared"/>
        <v>Scoring248000origination_fee_amount</v>
      </c>
    </row>
    <row ht="15" r="1870" spans="1:11" x14ac:dyDescent="0.25">
      <c r="A1870" s="11" t="str">
        <f>0</f>
        <v>      "pricing_grade": "Grade E",</v>
      </c>
      <c r="B1870" s="8"/>
      <c r="C1870" s="8" t="str">
        <f si="226" t="shared"/>
        <v>"apr": 0.3599,</v>
      </c>
      <c r="D1870" s="8" t="str">
        <f si="229" t="shared"/>
        <v>"apr": 0.3599,</v>
      </c>
      <c r="E1870" s="5" t="str">
        <f si="227" t="shared"/>
        <v>apr</v>
      </c>
      <c r="F1870" s="5" t="str">
        <f si="228" t="shared"/>
        <v>0.3599</v>
      </c>
      <c r="H1870" s="5" t="str">
        <f si="223" t="shared"/>
        <v>Scoring</v>
      </c>
      <c r="I1870" s="5" t="str">
        <f si="224" t="shared"/>
        <v>24</v>
      </c>
      <c r="J1870" s="5" t="str">
        <f si="225" t="shared"/>
        <v>8000</v>
      </c>
      <c r="K1870" s="5" t="str">
        <f si="222" t="shared"/>
        <v>Scoring248000apr</v>
      </c>
    </row>
    <row ht="15" r="1871" spans="1:11" x14ac:dyDescent="0.25">
      <c r="A1871" s="11" t="str">
        <f>0</f>
        <v>      "marginal_offer": 2500,</v>
      </c>
      <c r="B1871" s="8"/>
      <c r="C1871" s="8" t="str">
        <f si="226" t="shared"/>
        <v>"monthly_payment": 472.34,</v>
      </c>
      <c r="D1871" s="8" t="str">
        <f si="229" t="shared"/>
        <v>"monthly_payment": 472.34,</v>
      </c>
      <c r="E1871" s="5" t="str">
        <f si="227" t="shared"/>
        <v>monthly_payment</v>
      </c>
      <c r="F1871" s="5" t="str">
        <f si="228" t="shared"/>
        <v>472.34</v>
      </c>
      <c r="H1871" s="5" t="str">
        <f si="223" t="shared"/>
        <v>Scoring</v>
      </c>
      <c r="I1871" s="5" t="str">
        <f si="224" t="shared"/>
        <v>24</v>
      </c>
      <c r="J1871" s="5" t="str">
        <f si="225" t="shared"/>
        <v>8000</v>
      </c>
      <c r="K1871" s="5" t="str">
        <f si="222" t="shared"/>
        <v>Scoring248000monthly_payment</v>
      </c>
    </row>
    <row ht="15" r="1872" spans="1:11" x14ac:dyDescent="0.25">
      <c r="A1872" s="11" t="str">
        <f>0</f>
        <v>      "payment_to_income": 0.20401884816753924,</v>
      </c>
      <c r="B1872" s="8"/>
      <c r="C1872" s="8" t="str">
        <f si="226" t="shared"/>
        <v>"term": 24,</v>
      </c>
      <c r="D1872" s="8" t="str">
        <f si="229" t="shared"/>
        <v>"term": 24,</v>
      </c>
      <c r="E1872" s="5" t="str">
        <f si="227" t="shared"/>
        <v>term</v>
      </c>
      <c r="F1872" s="5" t="str">
        <f si="228" t="shared"/>
        <v>24</v>
      </c>
      <c r="H1872" s="5" t="str">
        <f si="223" t="shared"/>
        <v>Scoring</v>
      </c>
      <c r="I1872" s="5" t="str">
        <f si="224" t="shared"/>
        <v>24</v>
      </c>
      <c r="J1872" s="5" t="str">
        <f si="225" t="shared"/>
        <v>8000</v>
      </c>
      <c r="K1872" s="5" t="str">
        <f si="222" t="shared"/>
        <v>Scoring248000term</v>
      </c>
    </row>
    <row ht="15" r="1873" spans="1:11" x14ac:dyDescent="0.25">
      <c r="A1873" s="11" t="str">
        <f>0</f>
        <v>      "applicant": "5efa0973f3df2b0491a21f02",</v>
      </c>
      <c r="B1873" s="8"/>
      <c r="C1873" s="8" t="str">
        <f si="226" t="shared"/>
        <v>"maximum_post_loan_detni": 0.5,</v>
      </c>
      <c r="D1873" s="8" t="str">
        <f si="229" t="shared"/>
        <v>"maximum_post_loan_detni": 0.5,</v>
      </c>
      <c r="E1873" s="5" t="str">
        <f si="227" t="shared"/>
        <v>maximum_post_loan_detni</v>
      </c>
      <c r="F1873" s="5" t="str">
        <f si="228" t="shared"/>
        <v>0.5</v>
      </c>
      <c r="H1873" s="5" t="str">
        <f si="223" t="shared"/>
        <v>Scoring</v>
      </c>
      <c r="I1873" s="5" t="str">
        <f si="224" t="shared"/>
        <v>24</v>
      </c>
      <c r="J1873" s="5" t="str">
        <f si="225" t="shared"/>
        <v>8000</v>
      </c>
      <c r="K1873" s="5" t="str">
        <f si="222" t="shared"/>
        <v>Scoring248000maximum_post_loan_detni</v>
      </c>
    </row>
    <row ht="15" r="1874" spans="1:11" x14ac:dyDescent="0.25">
      <c r="A1874" s="11" t="str">
        <f>0</f>
        <v>      "product": "58f52e74924ecefde2ce3292"</v>
      </c>
      <c r="B1874" s="8"/>
      <c r="C1874" s="8" t="str">
        <f si="226" t="shared"/>
        <v>"post_loan_debt_to_income": 0.228951,</v>
      </c>
      <c r="D1874" s="8" t="str">
        <f si="229" t="shared"/>
        <v>"post_loan_debt_to_income": 0.228951,</v>
      </c>
      <c r="E1874" s="5" t="str">
        <f si="227" t="shared"/>
        <v>post_loan_debt_to_income</v>
      </c>
      <c r="F1874" s="5" t="str">
        <f si="228" t="shared"/>
        <v>0.228951</v>
      </c>
      <c r="H1874" s="5" t="str">
        <f si="223" t="shared"/>
        <v>Scoring</v>
      </c>
      <c r="I1874" s="5" t="str">
        <f si="224" t="shared"/>
        <v>24</v>
      </c>
      <c r="J1874" s="5" t="str">
        <f si="225" t="shared"/>
        <v>8000</v>
      </c>
      <c r="K1874" s="5" t="str">
        <f si="222" t="shared"/>
        <v>Scoring248000post_loan_debt_to_income</v>
      </c>
    </row>
    <row ht="15" r="1875" spans="1:11" x14ac:dyDescent="0.25">
      <c r="A1875" s="11" t="str">
        <f>0</f>
        <v>    },</v>
      </c>
      <c r="B1875" s="8"/>
      <c r="C1875" s="8" t="str">
        <f si="226" t="shared"/>
        <v>"post_loan_debt_and_expenses_to_net_income": 0.48526800000000003,</v>
      </c>
      <c r="D1875" s="8" t="str">
        <f si="229" t="shared"/>
        <v>"post_loan_debt_and_expenses_to_net_income": 0.48526800000000003,</v>
      </c>
      <c r="E1875" s="5" t="str">
        <f si="227" t="shared"/>
        <v>post_loan_debt_and_expenses_to_net_income</v>
      </c>
      <c r="F1875" s="5" t="str">
        <f si="228" t="shared"/>
        <v>0.48526800000000003</v>
      </c>
      <c r="H1875" s="5" t="str">
        <f si="223" t="shared"/>
        <v>Scoring</v>
      </c>
      <c r="I1875" s="5" t="str">
        <f si="224" t="shared"/>
        <v>24</v>
      </c>
      <c r="J1875" s="5" t="str">
        <f si="225" t="shared"/>
        <v>8000</v>
      </c>
      <c r="K1875" s="5" t="str">
        <f si="222" t="shared"/>
        <v>Scoring248000post_loan_debt_and_expenses_to_net_income</v>
      </c>
    </row>
    <row ht="15" r="1876" spans="1:11" x14ac:dyDescent="0.25">
      <c r="A1876" s="11" t="str">
        <f>0</f>
        <v>    {</v>
      </c>
      <c r="B1876" s="8"/>
      <c r="C1876" s="8" t="str">
        <f si="226" t="shared"/>
        <v>"post_loan_debt_to_net_income": 0.305268,</v>
      </c>
      <c r="D1876" s="8" t="str">
        <f si="229" t="shared"/>
        <v>"post_loan_debt_to_net_income": 0.305268,</v>
      </c>
      <c r="E1876" s="5" t="str">
        <f si="227" t="shared"/>
        <v>post_loan_debt_to_net_income</v>
      </c>
      <c r="F1876" s="5" t="str">
        <f si="228" t="shared"/>
        <v>0.305268</v>
      </c>
      <c r="H1876" s="5" t="str">
        <f si="223" t="shared"/>
        <v>Scoring</v>
      </c>
      <c r="I1876" s="5" t="str">
        <f si="224" t="shared"/>
        <v>24</v>
      </c>
      <c r="J1876" s="5" t="str">
        <f si="225" t="shared"/>
        <v>8000</v>
      </c>
      <c r="K1876" s="5" t="str">
        <f si="222" t="shared"/>
        <v>Scoring248000post_loan_debt_to_net_income</v>
      </c>
    </row>
    <row ht="15" r="1877" spans="1:11" x14ac:dyDescent="0.25">
      <c r="A1877" s="11" t="str">
        <f>0</f>
        <v>      "model_code": "individual-credit-engine-mariner-24-month",</v>
      </c>
      <c r="B1877" s="8"/>
      <c r="C1877" s="8" t="str">
        <f si="226" t="shared"/>
        <v>"default_interest_rate": 0.3599,</v>
      </c>
      <c r="D1877" s="8" t="str">
        <f si="229" t="shared"/>
        <v>"default_interest_rate": 0.3599,</v>
      </c>
      <c r="E1877" s="5" t="str">
        <f si="227" t="shared"/>
        <v>default_interest_rate</v>
      </c>
      <c r="F1877" s="5" t="str">
        <f si="228" t="shared"/>
        <v>0.3599</v>
      </c>
      <c r="H1877" s="5" t="str">
        <f si="223" t="shared"/>
        <v>Scoring</v>
      </c>
      <c r="I1877" s="5" t="str">
        <f si="224" t="shared"/>
        <v>24</v>
      </c>
      <c r="J1877" s="5" t="str">
        <f si="225" t="shared"/>
        <v>8000</v>
      </c>
      <c r="K1877" s="5" t="str">
        <f si="222" t="shared"/>
        <v>Scoring248000default_interest_rate</v>
      </c>
    </row>
    <row ht="15" r="1878" spans="1:11" x14ac:dyDescent="0.25">
      <c r="A1878" s="11" t="str">
        <f>0</f>
        <v>      "amount_available": false,</v>
      </c>
      <c r="B1878" s="8"/>
      <c r="C1878" s="8" t="str">
        <f si="226" t="shared"/>
        <v>"default_apr": 0.3599,</v>
      </c>
      <c r="D1878" s="8" t="str">
        <f si="229" t="shared"/>
        <v>"default_apr": 0.3599,</v>
      </c>
      <c r="E1878" s="5" t="str">
        <f si="227" t="shared"/>
        <v>default_apr</v>
      </c>
      <c r="F1878" s="5" t="str">
        <f si="228" t="shared"/>
        <v>0.3599</v>
      </c>
      <c r="H1878" s="5" t="str">
        <f si="223" t="shared"/>
        <v>Scoring</v>
      </c>
      <c r="I1878" s="5" t="str">
        <f si="224" t="shared"/>
        <v>24</v>
      </c>
      <c r="J1878" s="5" t="str">
        <f si="225" t="shared"/>
        <v>8000</v>
      </c>
      <c r="K1878" s="5" t="str">
        <f si="222" t="shared"/>
        <v>Scoring248000default_apr</v>
      </c>
    </row>
    <row ht="15" r="1879" spans="1:11" x14ac:dyDescent="0.25">
      <c r="A1879" s="11" t="str">
        <f>0</f>
        <v>      "cosigner_required": false,</v>
      </c>
      <c r="B1879" s="8"/>
      <c r="C1879" s="8" t="str">
        <f si="226" t="shared"/>
        <v>"default_monthly_payment": 472.34,</v>
      </c>
      <c r="D1879" s="8" t="str">
        <f si="229" t="shared"/>
        <v>"default_monthly_payment": 472.34,</v>
      </c>
      <c r="E1879" s="5" t="str">
        <f si="227" t="shared"/>
        <v>default_monthly_payment</v>
      </c>
      <c r="F1879" s="5" t="str">
        <f si="228" t="shared"/>
        <v>472.34</v>
      </c>
      <c r="H1879" s="5" t="str">
        <f si="223" t="shared"/>
        <v>Scoring</v>
      </c>
      <c r="I1879" s="5" t="str">
        <f si="224" t="shared"/>
        <v>24</v>
      </c>
      <c r="J1879" s="5" t="str">
        <f si="225" t="shared"/>
        <v>8000</v>
      </c>
      <c r="K1879" s="5" t="str">
        <f si="222" t="shared"/>
        <v>Scoring248000default_monthly_payment</v>
      </c>
    </row>
    <row ht="15" r="1880" spans="1:11" x14ac:dyDescent="0.25">
      <c r="A1880" s="11" t="str">
        <f>0</f>
        <v>      "apr_maximum": null,</v>
      </c>
      <c r="B1880" s="8"/>
      <c r="C1880" s="8" t="str">
        <f si="226" t="shared"/>
        <v>"marginal_offer": 0,</v>
      </c>
      <c r="D1880" s="8" t="str">
        <f si="229" t="shared"/>
        <v>"marginal_offer": 0,</v>
      </c>
      <c r="E1880" s="5" t="str">
        <f si="227" t="shared"/>
        <v>marginal_offer</v>
      </c>
      <c r="F1880" s="5" t="str">
        <f si="228" t="shared"/>
        <v>0</v>
      </c>
      <c r="H1880" s="5" t="str">
        <f si="223" t="shared"/>
        <v>Scoring</v>
      </c>
      <c r="I1880" s="5" t="str">
        <f si="224" t="shared"/>
        <v>24</v>
      </c>
      <c r="J1880" s="5" t="str">
        <f si="225" t="shared"/>
        <v>8000</v>
      </c>
      <c r="K1880" s="5" t="str">
        <f si="222" t="shared"/>
        <v>Scoring248000marginal_offer</v>
      </c>
    </row>
    <row ht="15" r="1881" spans="1:11" x14ac:dyDescent="0.25">
      <c r="A1881" s="11" t="str">
        <f>0</f>
        <v>      "loan_amount_minimum": null,</v>
      </c>
      <c r="B1881" s="8"/>
      <c r="C1881" s="8" t="str">
        <f si="226" t="shared"/>
        <v>"applicant": "5d86a12d252a3503df29a75a",</v>
      </c>
      <c r="D1881" s="8" t="str">
        <f si="229" t="shared"/>
        <v>"applicant": "5d86a12d252a3503df29a75a",</v>
      </c>
      <c r="E1881" s="5" t="str">
        <f si="227" t="shared"/>
        <v>applicant</v>
      </c>
      <c r="F1881" s="5" t="str">
        <f si="228" t="shared"/>
        <v>5d86a12d252a3503df29a75a</v>
      </c>
      <c r="H1881" s="5" t="str">
        <f si="223" t="shared"/>
        <v>Scoring</v>
      </c>
      <c r="I1881" s="5" t="str">
        <f si="224" t="shared"/>
        <v/>
      </c>
      <c r="J1881" s="5" t="str">
        <f si="225" t="shared"/>
        <v/>
      </c>
      <c r="K1881" s="5" t="str">
        <f si="222" t="shared"/>
        <v>Scoringapplicant</v>
      </c>
    </row>
    <row ht="15" r="1882" spans="1:11" x14ac:dyDescent="0.25">
      <c r="A1882" s="11" t="str">
        <f>0</f>
        <v>      "credit_bureau_fico_score_loan_amount_cap": null,</v>
      </c>
      <c r="B1882" s="8"/>
      <c r="C1882" s="8" t="str">
        <f si="226" t="shared"/>
        <v>"product": "58f52e74924ecefde2ce3292"</v>
      </c>
      <c r="D1882" s="8" t="str">
        <f si="229" t="shared"/>
        <v>"product": "58f52e74924ecefde2ce3292"</v>
      </c>
      <c r="E1882" s="5" t="str">
        <f si="227" t="shared"/>
        <v>product</v>
      </c>
      <c r="F1882" s="5" t="str">
        <f si="228" t="shared"/>
        <v>58f52e74924ecefde2ce3292</v>
      </c>
      <c r="H1882" s="5" t="str">
        <f si="223" t="shared"/>
        <v>Scoring</v>
      </c>
      <c r="I1882" s="5" t="str">
        <f si="224" t="shared"/>
        <v/>
      </c>
      <c r="J1882" s="5" t="str">
        <f si="225" t="shared"/>
        <v/>
      </c>
      <c r="K1882" s="5" t="str">
        <f si="222" t="shared"/>
        <v>Scoringproduct</v>
      </c>
    </row>
    <row ht="15" r="1883" spans="1:11" x14ac:dyDescent="0.25">
      <c r="A1883" s="11" t="str">
        <f>0</f>
        <v>      "full_score": 175,</v>
      </c>
      <c r="B1883" s="8"/>
      <c r="C1883" s="8" t="str">
        <f si="226" t="shared"/>
        <v/>
      </c>
      <c r="D1883" s="8" t="str">
        <f si="229" t="shared"/>
        <v/>
      </c>
      <c r="E1883" s="5" t="str">
        <f si="227" t="shared"/>
        <v/>
      </c>
      <c r="F1883" s="5" t="str">
        <f si="228" t="shared"/>
        <v/>
      </c>
      <c r="H1883" s="5" t="str">
        <f si="223" t="shared"/>
        <v>Scoring</v>
      </c>
      <c r="I1883" s="5" t="str">
        <f si="224" t="shared"/>
        <v/>
      </c>
      <c r="J1883" s="5" t="str">
        <f si="225" t="shared"/>
        <v/>
      </c>
      <c r="K1883" s="5" t="str">
        <f si="222" t="shared"/>
        <v>Scoring</v>
      </c>
    </row>
    <row ht="15" r="1884" spans="1:11" x14ac:dyDescent="0.25">
      <c r="A1884" s="11" t="str">
        <f>0</f>
        <v>      "loan_amount": 6000,</v>
      </c>
      <c r="B1884" s="8"/>
      <c r="C1884" s="8" t="str">
        <f si="226" t="shared"/>
        <v/>
      </c>
      <c r="D1884" s="8" t="str">
        <f si="229" t="shared"/>
        <v/>
      </c>
      <c r="E1884" s="5" t="str">
        <f si="227" t="shared"/>
        <v/>
      </c>
      <c r="F1884" s="5" t="str">
        <f si="228" t="shared"/>
        <v/>
      </c>
      <c r="H1884" s="5" t="str">
        <f si="223" t="shared"/>
        <v>Scoring</v>
      </c>
      <c r="I1884" s="5" t="str">
        <f si="224" t="shared"/>
        <v/>
      </c>
      <c r="J1884" s="5" t="str">
        <f si="225" t="shared"/>
        <v/>
      </c>
      <c r="K1884" s="5" t="str">
        <f si="222" t="shared"/>
        <v>Scoring</v>
      </c>
    </row>
    <row ht="15" r="1885" spans="1:11" x14ac:dyDescent="0.25">
      <c r="A1885" s="11" t="str">
        <f>0</f>
        <v>      "annual_interest_rate": 0.3599,</v>
      </c>
      <c r="B1885" s="8"/>
      <c r="C1885" s="8" t="str">
        <f si="226" t="shared"/>
        <v>"model_code": "individual-credit-engine-mariner-24-month",</v>
      </c>
      <c r="D1885" s="8" t="str">
        <f si="229" t="shared"/>
        <v>"model_code": "individual-credit-engine-mariner-24-month",</v>
      </c>
      <c r="E1885" s="5" t="str">
        <f si="227" t="shared"/>
        <v>model_code</v>
      </c>
      <c r="F1885" s="5" t="str">
        <f si="228" t="shared"/>
        <v>individual-credit-engine-mariner-24-month</v>
      </c>
      <c r="H1885" s="5" t="str">
        <f si="223" t="shared"/>
        <v>Scoring</v>
      </c>
      <c r="I1885" s="5" t="str">
        <f si="224" t="shared"/>
        <v>24</v>
      </c>
      <c r="J1885" s="5" t="str">
        <f si="225" t="shared"/>
        <v>8500</v>
      </c>
      <c r="K1885" s="5" t="str">
        <f si="222" t="shared"/>
        <v>Scoring248500model_code</v>
      </c>
    </row>
    <row ht="15" r="1886" spans="1:11" x14ac:dyDescent="0.25">
      <c r="A1886" s="11" t="str">
        <f>0</f>
        <v>      "origination_fee_rate": 0,</v>
      </c>
      <c r="B1886" s="8"/>
      <c r="C1886" s="8" t="str">
        <f si="226" t="shared"/>
        <v>"amount_available": false,</v>
      </c>
      <c r="D1886" s="8" t="str">
        <f si="229" t="shared"/>
        <v>"amount_available": false,</v>
      </c>
      <c r="E1886" s="5" t="str">
        <f si="227" t="shared"/>
        <v>amount_available</v>
      </c>
      <c r="F1886" s="5" t="str">
        <f si="228" t="shared"/>
        <v>false</v>
      </c>
      <c r="H1886" s="5" t="str">
        <f si="223" t="shared"/>
        <v>Scoring</v>
      </c>
      <c r="I1886" s="5" t="str">
        <f si="224" t="shared"/>
        <v>24</v>
      </c>
      <c r="J1886" s="5" t="str">
        <f si="225" t="shared"/>
        <v>8500</v>
      </c>
      <c r="K1886" s="5" t="str">
        <f si="222" t="shared"/>
        <v>Scoring248500amount_available</v>
      </c>
    </row>
    <row ht="15" r="1887" spans="1:11" x14ac:dyDescent="0.25">
      <c r="A1887" s="11" t="str">
        <f>0</f>
        <v>      "origination_fee_amount": 0,</v>
      </c>
      <c r="B1887" s="8"/>
      <c r="C1887" s="8" t="str">
        <f si="226" t="shared"/>
        <v>"cosigner_required": false,</v>
      </c>
      <c r="D1887" s="8" t="str">
        <f si="229" t="shared"/>
        <v>"cosigner_required": false,</v>
      </c>
      <c r="E1887" s="5" t="str">
        <f si="227" t="shared"/>
        <v>cosigner_required</v>
      </c>
      <c r="F1887" s="5" t="str">
        <f si="228" t="shared"/>
        <v>false</v>
      </c>
      <c r="H1887" s="5" t="str">
        <f si="223" t="shared"/>
        <v>Scoring</v>
      </c>
      <c r="I1887" s="5" t="str">
        <f si="224" t="shared"/>
        <v>24</v>
      </c>
      <c r="J1887" s="5" t="str">
        <f si="225" t="shared"/>
        <v>8500</v>
      </c>
      <c r="K1887" s="5" t="str">
        <f si="222" t="shared"/>
        <v>Scoring248500cosigner_required</v>
      </c>
    </row>
    <row ht="15" r="1888" spans="1:11" x14ac:dyDescent="0.25">
      <c r="A1888" s="11" t="str">
        <f>0</f>
        <v>      "apr": 0.3599,</v>
      </c>
      <c r="B1888" s="8"/>
      <c r="C1888" s="8" t="str">
        <f si="226" t="shared"/>
        <v>"apr_maximum": null,</v>
      </c>
      <c r="D1888" s="8" t="str">
        <f si="229" t="shared"/>
        <v>"apr_maximum": null,</v>
      </c>
      <c r="E1888" s="5" t="str">
        <f si="227" t="shared"/>
        <v>apr_maximum</v>
      </c>
      <c r="F1888" s="5" t="str">
        <f si="228" t="shared"/>
        <v>null</v>
      </c>
      <c r="H1888" s="5" t="str">
        <f si="223" t="shared"/>
        <v>Scoring</v>
      </c>
      <c r="I1888" s="5" t="str">
        <f si="224" t="shared"/>
        <v>24</v>
      </c>
      <c r="J1888" s="5" t="str">
        <f si="225" t="shared"/>
        <v>8500</v>
      </c>
      <c r="K1888" s="5" t="str">
        <f si="222" t="shared"/>
        <v>Scoring248500apr_maximum</v>
      </c>
    </row>
    <row ht="15" r="1889" spans="1:11" x14ac:dyDescent="0.25">
      <c r="A1889" s="11" t="str">
        <f>0</f>
        <v>      "monthly_payment": 354.25,</v>
      </c>
      <c r="B1889" s="8"/>
      <c r="C1889" s="8" t="str">
        <f si="226" t="shared"/>
        <v>"loan_amount_minimum": null,</v>
      </c>
      <c r="D1889" s="8" t="str">
        <f si="229" t="shared"/>
        <v>"loan_amount_minimum": null,</v>
      </c>
      <c r="E1889" s="5" t="str">
        <f si="227" t="shared"/>
        <v>loan_amount_minimum</v>
      </c>
      <c r="F1889" s="5" t="str">
        <f si="228" t="shared"/>
        <v>null</v>
      </c>
      <c r="H1889" s="5" t="str">
        <f si="223" t="shared"/>
        <v>Scoring</v>
      </c>
      <c r="I1889" s="5" t="str">
        <f si="224" t="shared"/>
        <v>24</v>
      </c>
      <c r="J1889" s="5" t="str">
        <f si="225" t="shared"/>
        <v>8500</v>
      </c>
      <c r="K1889" s="5" t="str">
        <f si="222" t="shared"/>
        <v>Scoring248500loan_amount_minimum</v>
      </c>
    </row>
    <row ht="15" r="1890" spans="1:11" x14ac:dyDescent="0.25">
      <c r="A1890" s="11" t="str">
        <f>0</f>
        <v>      "term": 24,</v>
      </c>
      <c r="B1890" s="8"/>
      <c r="C1890" s="8" t="str">
        <f si="226" t="shared"/>
        <v>"credit_bureau_fico_score_loan_amount_cap": null,</v>
      </c>
      <c r="D1890" s="8" t="str">
        <f si="229" t="shared"/>
        <v>"credit_bureau_fico_score_loan_amount_cap": null,</v>
      </c>
      <c r="E1890" s="5" t="str">
        <f si="227" t="shared"/>
        <v>credit_bureau_fico_score_loan_amount_cap</v>
      </c>
      <c r="F1890" s="5" t="str">
        <f si="228" t="shared"/>
        <v>null</v>
      </c>
      <c r="H1890" s="5" t="str">
        <f si="223" t="shared"/>
        <v>Scoring</v>
      </c>
      <c r="I1890" s="5" t="str">
        <f si="224" t="shared"/>
        <v>24</v>
      </c>
      <c r="J1890" s="5" t="str">
        <f si="225" t="shared"/>
        <v>8500</v>
      </c>
      <c r="K1890" s="5" t="str">
        <f si="222" t="shared"/>
        <v>Scoring248500credit_bureau_fico_score_loan_amount_cap</v>
      </c>
    </row>
    <row ht="15" r="1891" spans="1:11" x14ac:dyDescent="0.25">
      <c r="A1891" s="11" t="str">
        <f>0</f>
        <v>      "maximum_post_loan_detni": 0.5,</v>
      </c>
      <c r="B1891" s="8"/>
      <c r="C1891" s="8" t="str">
        <f si="226" t="shared"/>
        <v>"full_score": 128,</v>
      </c>
      <c r="D1891" s="8" t="str">
        <f si="229" t="shared"/>
        <v>"full_score": 128,</v>
      </c>
      <c r="E1891" s="5" t="str">
        <f si="227" t="shared"/>
        <v>full_score</v>
      </c>
      <c r="F1891" s="5" t="str">
        <f si="228" t="shared"/>
        <v>128</v>
      </c>
      <c r="H1891" s="5" t="str">
        <f si="223" t="shared"/>
        <v>Scoring</v>
      </c>
      <c r="I1891" s="5" t="str">
        <f si="224" t="shared"/>
        <v>24</v>
      </c>
      <c r="J1891" s="5" t="str">
        <f si="225" t="shared"/>
        <v>8500</v>
      </c>
      <c r="K1891" s="5" t="str">
        <f si="222" t="shared"/>
        <v>Scoring248500full_score</v>
      </c>
    </row>
    <row ht="15" r="1892" spans="1:11" x14ac:dyDescent="0.25">
      <c r="A1892" s="11" t="str">
        <f>0</f>
        <v>      "post_loan_debt_to_income": 0.38502,</v>
      </c>
      <c r="B1892" s="8"/>
      <c r="C1892" s="8" t="str">
        <f si="226" t="shared"/>
        <v>"loan_amount": 8500,</v>
      </c>
      <c r="D1892" s="8" t="str">
        <f si="229" t="shared"/>
        <v>"loan_amount": 8500,</v>
      </c>
      <c r="E1892" s="5" t="str">
        <f si="227" t="shared"/>
        <v>loan_amount</v>
      </c>
      <c r="F1892" s="5" t="str">
        <f si="228" t="shared"/>
        <v>8500</v>
      </c>
      <c r="H1892" s="5" t="str">
        <f si="223" t="shared"/>
        <v>Scoring</v>
      </c>
      <c r="I1892" s="5" t="str">
        <f si="224" t="shared"/>
        <v>24</v>
      </c>
      <c r="J1892" s="5" t="str">
        <f si="225" t="shared"/>
        <v>8500</v>
      </c>
      <c r="K1892" s="5" t="str">
        <f ref="K1892:K1955" si="230" t="shared">H1892&amp;I1892&amp;J1892&amp;E1892</f>
        <v>Scoring248500loan_amount</v>
      </c>
    </row>
    <row ht="15" r="1893" spans="1:11" x14ac:dyDescent="0.25">
      <c r="A1893" s="11" t="str">
        <f>0</f>
        <v>      "post_loan_debt_and_expenses_to_net_income": 0.6506117647058823,</v>
      </c>
      <c r="B1893" s="8"/>
      <c r="C1893" s="8" t="str">
        <f si="226" t="shared"/>
        <v>"annual_interest_rate": 0.3599,</v>
      </c>
      <c r="D1893" s="8" t="str">
        <f si="229" t="shared"/>
        <v>"annual_interest_rate": 0.3599,</v>
      </c>
      <c r="E1893" s="5" t="str">
        <f si="227" t="shared"/>
        <v>annual_interest_rate</v>
      </c>
      <c r="F1893" s="5" t="str">
        <f si="228" t="shared"/>
        <v>0.3599</v>
      </c>
      <c r="H1893" s="5" t="str">
        <f ref="H1893:H1956" si="231" t="shared">IF(E1893="score_table","Scoring",IF(E1893="offer_table","Offer",IF(E1893="parsed",TEXT(0,""),TEXT(H1892,""))))</f>
        <v>Scoring</v>
      </c>
      <c r="I1893" s="5" t="str">
        <f ref="I1893:I1956" si="232" t="shared">IFERROR(IF(H1893="Scoring",VLOOKUP("term",E1885:F1906,2,FALSE),IF(H1893="Offer",VLOOKUP("term",E1888:F1903,2,FALSE),TEXT(0,""))),TEXT(0,""))</f>
        <v>24</v>
      </c>
      <c r="J1893" s="5" t="str">
        <f ref="J1893:J1956" si="233" t="shared">IFERROR(IF(H1893="Scoring",VLOOKUP("loan_amount",E1879:F1900,2,FALSE),IF(H1893="Offer",VLOOKUP("loan_amount",E1882:F1897,2,FALSE),TEXT(0,""))),TEXT(0,""))</f>
        <v>8500</v>
      </c>
      <c r="K1893" s="5" t="str">
        <f si="230" t="shared"/>
        <v>Scoring248500annual_interest_rate</v>
      </c>
    </row>
    <row ht="15" r="1894" spans="1:11" x14ac:dyDescent="0.25">
      <c r="A1894" s="11" t="str">
        <f>0</f>
        <v>      "post_loan_debt_to_net_income": 0.4529647058823529,</v>
      </c>
      <c r="B1894" s="8"/>
      <c r="C1894" s="8" t="str">
        <f ref="C1894:C1957" si="234" t="shared">IFERROR(RIGHT(A1894,LEN(A1894)-FIND("""",A1894)+1),"")</f>
        <v>"origination_fee_rate": 0,</v>
      </c>
      <c r="D1894" s="8" t="str">
        <f si="229" t="shared"/>
        <v>"origination_fee_rate": 0,</v>
      </c>
      <c r="E1894" s="5" t="str">
        <f ref="E1894:E1957" si="235" t="shared">TRIM(IFERROR(SUBSTITUTE(LEFT(D1894,FIND(":",D1894)-1),"""",""),""))</f>
        <v>origination_fee_rate</v>
      </c>
      <c r="F1894" s="5" t="str">
        <f ref="F1894:F1957" si="236" t="shared">TRIM(IFERROR(SUBSTITUTE(SUBSTITUTE(RIGHT(D1894,LEN(D1894)-FIND(":",D1894)),"""",""),",",""),""))</f>
        <v>0</v>
      </c>
      <c r="H1894" s="5" t="str">
        <f si="231" t="shared"/>
        <v>Scoring</v>
      </c>
      <c r="I1894" s="5" t="str">
        <f si="232" t="shared"/>
        <v>24</v>
      </c>
      <c r="J1894" s="5" t="str">
        <f si="233" t="shared"/>
        <v>8500</v>
      </c>
      <c r="K1894" s="5" t="str">
        <f si="230" t="shared"/>
        <v>Scoring248500origination_fee_rate</v>
      </c>
    </row>
    <row ht="15" r="1895" spans="1:11" x14ac:dyDescent="0.25">
      <c r="A1895" s="11" t="str">
        <f>0</f>
        <v>      "default_interest_rate": 0.3599,</v>
      </c>
      <c r="B1895" s="8"/>
      <c r="C1895" s="8" t="str">
        <f si="234" t="shared"/>
        <v>"origination_fee_amount": 0,</v>
      </c>
      <c r="D1895" s="8" t="str">
        <f ref="D1895:D1958" si="237" t="shared">SUBSTITUTE(SUBSTITUTE(C1895,":"&amp;CHAR(160),":"),CHAR(160)," ")</f>
        <v>"origination_fee_amount": 0,</v>
      </c>
      <c r="E1895" s="5" t="str">
        <f si="235" t="shared"/>
        <v>origination_fee_amount</v>
      </c>
      <c r="F1895" s="5" t="str">
        <f si="236" t="shared"/>
        <v>0</v>
      </c>
      <c r="H1895" s="5" t="str">
        <f si="231" t="shared"/>
        <v>Scoring</v>
      </c>
      <c r="I1895" s="5" t="str">
        <f si="232" t="shared"/>
        <v>24</v>
      </c>
      <c r="J1895" s="5" t="str">
        <f si="233" t="shared"/>
        <v>8500</v>
      </c>
      <c r="K1895" s="5" t="str">
        <f si="230" t="shared"/>
        <v>Scoring248500origination_fee_amount</v>
      </c>
    </row>
    <row ht="15" r="1896" spans="1:11" x14ac:dyDescent="0.25">
      <c r="A1896" s="11" t="str">
        <f>0</f>
        <v>      "default_apr": 0.3599,</v>
      </c>
      <c r="B1896" s="8"/>
      <c r="C1896" s="8" t="str">
        <f si="234" t="shared"/>
        <v>"apr": 0.3599,</v>
      </c>
      <c r="D1896" s="8" t="str">
        <f si="237" t="shared"/>
        <v>"apr": 0.3599,</v>
      </c>
      <c r="E1896" s="5" t="str">
        <f si="235" t="shared"/>
        <v>apr</v>
      </c>
      <c r="F1896" s="5" t="str">
        <f si="236" t="shared"/>
        <v>0.3599</v>
      </c>
      <c r="H1896" s="5" t="str">
        <f si="231" t="shared"/>
        <v>Scoring</v>
      </c>
      <c r="I1896" s="5" t="str">
        <f si="232" t="shared"/>
        <v>24</v>
      </c>
      <c r="J1896" s="5" t="str">
        <f si="233" t="shared"/>
        <v>8500</v>
      </c>
      <c r="K1896" s="5" t="str">
        <f si="230" t="shared"/>
        <v>Scoring248500apr</v>
      </c>
    </row>
    <row ht="15" r="1897" spans="1:11" x14ac:dyDescent="0.25">
      <c r="A1897" s="11" t="str">
        <f>0</f>
        <v>      "default_monthly_payment": 354.25,</v>
      </c>
      <c r="B1897" s="8"/>
      <c r="C1897" s="8" t="str">
        <f si="234" t="shared"/>
        <v>"monthly_payment": 501.86,</v>
      </c>
      <c r="D1897" s="8" t="str">
        <f si="237" t="shared"/>
        <v>"monthly_payment": 501.86,</v>
      </c>
      <c r="E1897" s="5" t="str">
        <f si="235" t="shared"/>
        <v>monthly_payment</v>
      </c>
      <c r="F1897" s="5" t="str">
        <f si="236" t="shared"/>
        <v>501.86</v>
      </c>
      <c r="H1897" s="5" t="str">
        <f si="231" t="shared"/>
        <v>Scoring</v>
      </c>
      <c r="I1897" s="5" t="str">
        <f si="232" t="shared"/>
        <v>24</v>
      </c>
      <c r="J1897" s="5" t="str">
        <f si="233" t="shared"/>
        <v>8500</v>
      </c>
      <c r="K1897" s="5" t="str">
        <f si="230" t="shared"/>
        <v>Scoring248500monthly_payment</v>
      </c>
    </row>
    <row ht="15" r="1898" spans="1:11" x14ac:dyDescent="0.25">
      <c r="A1898" s="11" t="str">
        <f>0</f>
        <v>      "pricing_grade": "Grade E",</v>
      </c>
      <c r="B1898" s="8"/>
      <c r="C1898" s="8" t="str">
        <f si="234" t="shared"/>
        <v>"term": 24,</v>
      </c>
      <c r="D1898" s="8" t="str">
        <f si="237" t="shared"/>
        <v>"term": 24,</v>
      </c>
      <c r="E1898" s="5" t="str">
        <f si="235" t="shared"/>
        <v>term</v>
      </c>
      <c r="F1898" s="5" t="str">
        <f si="236" t="shared"/>
        <v>24</v>
      </c>
      <c r="H1898" s="5" t="str">
        <f si="231" t="shared"/>
        <v>Scoring</v>
      </c>
      <c r="I1898" s="5" t="str">
        <f si="232" t="shared"/>
        <v>24</v>
      </c>
      <c r="J1898" s="5" t="str">
        <f si="233" t="shared"/>
        <v>8500</v>
      </c>
      <c r="K1898" s="5" t="str">
        <f si="230" t="shared"/>
        <v>Scoring248500term</v>
      </c>
    </row>
    <row ht="15" r="1899" spans="1:11" x14ac:dyDescent="0.25">
      <c r="A1899" s="11" t="str">
        <f>0</f>
        <v>      "marginal_offer": 2500,</v>
      </c>
      <c r="B1899" s="8"/>
      <c r="C1899" s="8" t="str">
        <f si="234" t="shared"/>
        <v>"maximum_post_loan_detni": 0.5,</v>
      </c>
      <c r="D1899" s="8" t="str">
        <f si="237" t="shared"/>
        <v>"maximum_post_loan_detni": 0.5,</v>
      </c>
      <c r="E1899" s="5" t="str">
        <f si="235" t="shared"/>
        <v>maximum_post_loan_detni</v>
      </c>
      <c r="F1899" s="5" t="str">
        <f si="236" t="shared"/>
        <v>0.5</v>
      </c>
      <c r="H1899" s="5" t="str">
        <f si="231" t="shared"/>
        <v>Scoring</v>
      </c>
      <c r="I1899" s="5" t="str">
        <f si="232" t="shared"/>
        <v>24</v>
      </c>
      <c r="J1899" s="5" t="str">
        <f si="233" t="shared"/>
        <v>8500</v>
      </c>
      <c r="K1899" s="5" t="str">
        <f si="230" t="shared"/>
        <v>Scoring248500maximum_post_loan_detni</v>
      </c>
    </row>
    <row ht="15" r="1900" spans="1:11" x14ac:dyDescent="0.25">
      <c r="A1900" s="11" t="str">
        <f>0</f>
        <v>      "payment_to_income": 0.22256544502617798,</v>
      </c>
      <c r="B1900" s="8"/>
      <c r="C1900" s="8" t="str">
        <f si="234" t="shared"/>
        <v>"post_loan_debt_to_income": 0.233379,</v>
      </c>
      <c r="D1900" s="8" t="str">
        <f si="237" t="shared"/>
        <v>"post_loan_debt_to_income": 0.233379,</v>
      </c>
      <c r="E1900" s="5" t="str">
        <f si="235" t="shared"/>
        <v>post_loan_debt_to_income</v>
      </c>
      <c r="F1900" s="5" t="str">
        <f si="236" t="shared"/>
        <v>0.233379</v>
      </c>
      <c r="H1900" s="5" t="str">
        <f si="231" t="shared"/>
        <v>Scoring</v>
      </c>
      <c r="I1900" s="5" t="str">
        <f si="232" t="shared"/>
        <v>24</v>
      </c>
      <c r="J1900" s="5" t="str">
        <f si="233" t="shared"/>
        <v>8500</v>
      </c>
      <c r="K1900" s="5" t="str">
        <f si="230" t="shared"/>
        <v>Scoring248500post_loan_debt_to_income</v>
      </c>
    </row>
    <row ht="15" r="1901" spans="1:11" x14ac:dyDescent="0.25">
      <c r="A1901" s="11" t="str">
        <f>0</f>
        <v>      "applicant": "5efa0973f3df2b0491a21f02",</v>
      </c>
      <c r="B1901" s="8"/>
      <c r="C1901" s="8" t="str">
        <f si="234" t="shared"/>
        <v>"post_loan_debt_and_expenses_to_net_income": 0.49117200000000005,</v>
      </c>
      <c r="D1901" s="8" t="str">
        <f si="237" t="shared"/>
        <v>"post_loan_debt_and_expenses_to_net_income": 0.49117200000000005,</v>
      </c>
      <c r="E1901" s="5" t="str">
        <f si="235" t="shared"/>
        <v>post_loan_debt_and_expenses_to_net_income</v>
      </c>
      <c r="F1901" s="5" t="str">
        <f si="236" t="shared"/>
        <v>0.49117200000000005</v>
      </c>
      <c r="H1901" s="5" t="str">
        <f si="231" t="shared"/>
        <v>Scoring</v>
      </c>
      <c r="I1901" s="5" t="str">
        <f si="232" t="shared"/>
        <v>24</v>
      </c>
      <c r="J1901" s="5" t="str">
        <f si="233" t="shared"/>
        <v>8500</v>
      </c>
      <c r="K1901" s="5" t="str">
        <f si="230" t="shared"/>
        <v>Scoring248500post_loan_debt_and_expenses_to_net_income</v>
      </c>
    </row>
    <row ht="15" r="1902" spans="1:11" x14ac:dyDescent="0.25">
      <c r="A1902" s="11" t="str">
        <f>0</f>
        <v>      "product": "58f52e74924ecefde2ce3292"</v>
      </c>
      <c r="B1902" s="8"/>
      <c r="C1902" s="8" t="str">
        <f si="234" t="shared"/>
        <v>"post_loan_debt_to_net_income": 0.311172,</v>
      </c>
      <c r="D1902" s="8" t="str">
        <f si="237" t="shared"/>
        <v>"post_loan_debt_to_net_income": 0.311172,</v>
      </c>
      <c r="E1902" s="5" t="str">
        <f si="235" t="shared"/>
        <v>post_loan_debt_to_net_income</v>
      </c>
      <c r="F1902" s="5" t="str">
        <f si="236" t="shared"/>
        <v>0.311172</v>
      </c>
      <c r="H1902" s="5" t="str">
        <f si="231" t="shared"/>
        <v>Scoring</v>
      </c>
      <c r="I1902" s="5" t="str">
        <f si="232" t="shared"/>
        <v>24</v>
      </c>
      <c r="J1902" s="5" t="str">
        <f si="233" t="shared"/>
        <v>8500</v>
      </c>
      <c r="K1902" s="5" t="str">
        <f si="230" t="shared"/>
        <v>Scoring248500post_loan_debt_to_net_income</v>
      </c>
    </row>
    <row ht="15" r="1903" spans="1:11" x14ac:dyDescent="0.25">
      <c r="A1903" s="11" t="str">
        <f>0</f>
        <v>    },</v>
      </c>
      <c r="B1903" s="8"/>
      <c r="C1903" s="8" t="str">
        <f si="234" t="shared"/>
        <v>"default_interest_rate": 0.3599,</v>
      </c>
      <c r="D1903" s="8" t="str">
        <f si="237" t="shared"/>
        <v>"default_interest_rate": 0.3599,</v>
      </c>
      <c r="E1903" s="5" t="str">
        <f si="235" t="shared"/>
        <v>default_interest_rate</v>
      </c>
      <c r="F1903" s="5" t="str">
        <f si="236" t="shared"/>
        <v>0.3599</v>
      </c>
      <c r="H1903" s="5" t="str">
        <f si="231" t="shared"/>
        <v>Scoring</v>
      </c>
      <c r="I1903" s="5" t="str">
        <f si="232" t="shared"/>
        <v>24</v>
      </c>
      <c r="J1903" s="5" t="str">
        <f si="233" t="shared"/>
        <v>8500</v>
      </c>
      <c r="K1903" s="5" t="str">
        <f si="230" t="shared"/>
        <v>Scoring248500default_interest_rate</v>
      </c>
    </row>
    <row ht="15" r="1904" spans="1:11" x14ac:dyDescent="0.25">
      <c r="A1904" s="11" t="str">
        <f>0</f>
        <v>    {</v>
      </c>
      <c r="B1904" s="8"/>
      <c r="C1904" s="8" t="str">
        <f si="234" t="shared"/>
        <v>"default_apr": 0.3599,</v>
      </c>
      <c r="D1904" s="8" t="str">
        <f si="237" t="shared"/>
        <v>"default_apr": 0.3599,</v>
      </c>
      <c r="E1904" s="5" t="str">
        <f si="235" t="shared"/>
        <v>default_apr</v>
      </c>
      <c r="F1904" s="5" t="str">
        <f si="236" t="shared"/>
        <v>0.3599</v>
      </c>
      <c r="H1904" s="5" t="str">
        <f si="231" t="shared"/>
        <v>Scoring</v>
      </c>
      <c r="I1904" s="5" t="str">
        <f si="232" t="shared"/>
        <v>24</v>
      </c>
      <c r="J1904" s="5" t="str">
        <f si="233" t="shared"/>
        <v>8500</v>
      </c>
      <c r="K1904" s="5" t="str">
        <f si="230" t="shared"/>
        <v>Scoring248500default_apr</v>
      </c>
    </row>
    <row ht="15" r="1905" spans="1:11" x14ac:dyDescent="0.25">
      <c r="A1905" s="11" t="str">
        <f>0</f>
        <v>      "model_code": "individual-credit-engine-mariner-24-month",</v>
      </c>
      <c r="B1905" s="8"/>
      <c r="C1905" s="8" t="str">
        <f si="234" t="shared"/>
        <v>"default_monthly_payment": 501.86,</v>
      </c>
      <c r="D1905" s="8" t="str">
        <f si="237" t="shared"/>
        <v>"default_monthly_payment": 501.86,</v>
      </c>
      <c r="E1905" s="5" t="str">
        <f si="235" t="shared"/>
        <v>default_monthly_payment</v>
      </c>
      <c r="F1905" s="5" t="str">
        <f si="236" t="shared"/>
        <v>501.86</v>
      </c>
      <c r="H1905" s="5" t="str">
        <f si="231" t="shared"/>
        <v>Scoring</v>
      </c>
      <c r="I1905" s="5" t="str">
        <f si="232" t="shared"/>
        <v>24</v>
      </c>
      <c r="J1905" s="5" t="str">
        <f si="233" t="shared"/>
        <v>8500</v>
      </c>
      <c r="K1905" s="5" t="str">
        <f si="230" t="shared"/>
        <v>Scoring248500default_monthly_payment</v>
      </c>
    </row>
    <row ht="15" r="1906" spans="1:11" x14ac:dyDescent="0.25">
      <c r="A1906" s="11" t="str">
        <f>0</f>
        <v>      "amount_available": false,</v>
      </c>
      <c r="B1906" s="8"/>
      <c r="C1906" s="8" t="str">
        <f si="234" t="shared"/>
        <v>"marginal_offer": 0,</v>
      </c>
      <c r="D1906" s="8" t="str">
        <f si="237" t="shared"/>
        <v>"marginal_offer": 0,</v>
      </c>
      <c r="E1906" s="5" t="str">
        <f si="235" t="shared"/>
        <v>marginal_offer</v>
      </c>
      <c r="F1906" s="5" t="str">
        <f si="236" t="shared"/>
        <v>0</v>
      </c>
      <c r="H1906" s="5" t="str">
        <f si="231" t="shared"/>
        <v>Scoring</v>
      </c>
      <c r="I1906" s="5" t="str">
        <f si="232" t="shared"/>
        <v>24</v>
      </c>
      <c r="J1906" s="5" t="str">
        <f si="233" t="shared"/>
        <v>8500</v>
      </c>
      <c r="K1906" s="5" t="str">
        <f si="230" t="shared"/>
        <v>Scoring248500marginal_offer</v>
      </c>
    </row>
    <row ht="15" r="1907" spans="1:11" x14ac:dyDescent="0.25">
      <c r="A1907" s="11" t="str">
        <f>0</f>
        <v>      "cosigner_required": false,</v>
      </c>
      <c r="B1907" s="8"/>
      <c r="C1907" s="8" t="str">
        <f si="234" t="shared"/>
        <v>"applicant": "5d86a12d252a3503df29a75a",</v>
      </c>
      <c r="D1907" s="8" t="str">
        <f si="237" t="shared"/>
        <v>"applicant": "5d86a12d252a3503df29a75a",</v>
      </c>
      <c r="E1907" s="5" t="str">
        <f si="235" t="shared"/>
        <v>applicant</v>
      </c>
      <c r="F1907" s="5" t="str">
        <f si="236" t="shared"/>
        <v>5d86a12d252a3503df29a75a</v>
      </c>
      <c r="H1907" s="5" t="str">
        <f si="231" t="shared"/>
        <v>Scoring</v>
      </c>
      <c r="I1907" s="5" t="str">
        <f si="232" t="shared"/>
        <v/>
      </c>
      <c r="J1907" s="5" t="str">
        <f si="233" t="shared"/>
        <v/>
      </c>
      <c r="K1907" s="5" t="str">
        <f si="230" t="shared"/>
        <v>Scoringapplicant</v>
      </c>
    </row>
    <row ht="15" r="1908" spans="1:11" x14ac:dyDescent="0.25">
      <c r="A1908" s="11" t="str">
        <f>0</f>
        <v>      "apr_maximum": null,</v>
      </c>
      <c r="B1908" s="8"/>
      <c r="C1908" s="8" t="str">
        <f si="234" t="shared"/>
        <v>"product": "58f52e74924ecefde2ce3292"</v>
      </c>
      <c r="D1908" s="8" t="str">
        <f si="237" t="shared"/>
        <v>"product": "58f52e74924ecefde2ce3292"</v>
      </c>
      <c r="E1908" s="5" t="str">
        <f si="235" t="shared"/>
        <v>product</v>
      </c>
      <c r="F1908" s="5" t="str">
        <f si="236" t="shared"/>
        <v>58f52e74924ecefde2ce3292</v>
      </c>
      <c r="H1908" s="5" t="str">
        <f si="231" t="shared"/>
        <v>Scoring</v>
      </c>
      <c r="I1908" s="5" t="str">
        <f si="232" t="shared"/>
        <v/>
      </c>
      <c r="J1908" s="5" t="str">
        <f si="233" t="shared"/>
        <v/>
      </c>
      <c r="K1908" s="5" t="str">
        <f si="230" t="shared"/>
        <v>Scoringproduct</v>
      </c>
    </row>
    <row ht="15" r="1909" spans="1:11" x14ac:dyDescent="0.25">
      <c r="A1909" s="11" t="str">
        <f>0</f>
        <v>      "loan_amount_minimum": null,</v>
      </c>
      <c r="B1909" s="8"/>
      <c r="C1909" s="8" t="str">
        <f si="234" t="shared"/>
        <v/>
      </c>
      <c r="D1909" s="8" t="str">
        <f si="237" t="shared"/>
        <v/>
      </c>
      <c r="E1909" s="5" t="str">
        <f si="235" t="shared"/>
        <v/>
      </c>
      <c r="F1909" s="5" t="str">
        <f si="236" t="shared"/>
        <v/>
      </c>
      <c r="H1909" s="5" t="str">
        <f si="231" t="shared"/>
        <v>Scoring</v>
      </c>
      <c r="I1909" s="5" t="str">
        <f si="232" t="shared"/>
        <v/>
      </c>
      <c r="J1909" s="5" t="str">
        <f si="233" t="shared"/>
        <v/>
      </c>
      <c r="K1909" s="5" t="str">
        <f si="230" t="shared"/>
        <v>Scoring</v>
      </c>
    </row>
    <row ht="15" r="1910" spans="1:11" x14ac:dyDescent="0.25">
      <c r="A1910" s="11" t="str">
        <f>0</f>
        <v>      "credit_bureau_fico_score_loan_amount_cap": null,</v>
      </c>
      <c r="B1910" s="8"/>
      <c r="C1910" s="8" t="str">
        <f si="234" t="shared"/>
        <v/>
      </c>
      <c r="D1910" s="8" t="str">
        <f si="237" t="shared"/>
        <v/>
      </c>
      <c r="E1910" s="5" t="str">
        <f si="235" t="shared"/>
        <v/>
      </c>
      <c r="F1910" s="5" t="str">
        <f si="236" t="shared"/>
        <v/>
      </c>
      <c r="H1910" s="5" t="str">
        <f si="231" t="shared"/>
        <v>Scoring</v>
      </c>
      <c r="I1910" s="5" t="str">
        <f si="232" t="shared"/>
        <v/>
      </c>
      <c r="J1910" s="5" t="str">
        <f si="233" t="shared"/>
        <v/>
      </c>
      <c r="K1910" s="5" t="str">
        <f si="230" t="shared"/>
        <v>Scoring</v>
      </c>
    </row>
    <row ht="15" r="1911" spans="1:11" x14ac:dyDescent="0.25">
      <c r="A1911" s="11" t="str">
        <f>0</f>
        <v>      "full_score": 175,</v>
      </c>
      <c r="B1911" s="8"/>
      <c r="C1911" s="8" t="str">
        <f si="234" t="shared"/>
        <v>"model_code": "individual-credit-engine-mariner-24-month",</v>
      </c>
      <c r="D1911" s="8" t="str">
        <f si="237" t="shared"/>
        <v>"model_code": "individual-credit-engine-mariner-24-month",</v>
      </c>
      <c r="E1911" s="5" t="str">
        <f si="235" t="shared"/>
        <v>model_code</v>
      </c>
      <c r="F1911" s="5" t="str">
        <f si="236" t="shared"/>
        <v>individual-credit-engine-mariner-24-month</v>
      </c>
      <c r="H1911" s="5" t="str">
        <f si="231" t="shared"/>
        <v>Scoring</v>
      </c>
      <c r="I1911" s="5" t="str">
        <f si="232" t="shared"/>
        <v>24</v>
      </c>
      <c r="J1911" s="5" t="str">
        <f si="233" t="shared"/>
        <v>9000</v>
      </c>
      <c r="K1911" s="5" t="str">
        <f si="230" t="shared"/>
        <v>Scoring249000model_code</v>
      </c>
    </row>
    <row ht="15" r="1912" spans="1:11" x14ac:dyDescent="0.25">
      <c r="A1912" s="11" t="str">
        <f>0</f>
        <v>      "loan_amount": 6500,</v>
      </c>
      <c r="B1912" s="8"/>
      <c r="C1912" s="8" t="str">
        <f si="234" t="shared"/>
        <v>"amount_available": false,</v>
      </c>
      <c r="D1912" s="8" t="str">
        <f si="237" t="shared"/>
        <v>"amount_available": false,</v>
      </c>
      <c r="E1912" s="5" t="str">
        <f si="235" t="shared"/>
        <v>amount_available</v>
      </c>
      <c r="F1912" s="5" t="str">
        <f si="236" t="shared"/>
        <v>false</v>
      </c>
      <c r="H1912" s="5" t="str">
        <f si="231" t="shared"/>
        <v>Scoring</v>
      </c>
      <c r="I1912" s="5" t="str">
        <f si="232" t="shared"/>
        <v>24</v>
      </c>
      <c r="J1912" s="5" t="str">
        <f si="233" t="shared"/>
        <v>9000</v>
      </c>
      <c r="K1912" s="5" t="str">
        <f si="230" t="shared"/>
        <v>Scoring249000amount_available</v>
      </c>
    </row>
    <row ht="15" r="1913" spans="1:11" x14ac:dyDescent="0.25">
      <c r="A1913" s="11" t="str">
        <f>0</f>
        <v>      "annual_interest_rate": 0.3599,</v>
      </c>
      <c r="B1913" s="8"/>
      <c r="C1913" s="8" t="str">
        <f si="234" t="shared"/>
        <v>"cosigner_required": false,</v>
      </c>
      <c r="D1913" s="8" t="str">
        <f si="237" t="shared"/>
        <v>"cosigner_required": false,</v>
      </c>
      <c r="E1913" s="5" t="str">
        <f si="235" t="shared"/>
        <v>cosigner_required</v>
      </c>
      <c r="F1913" s="5" t="str">
        <f si="236" t="shared"/>
        <v>false</v>
      </c>
      <c r="H1913" s="5" t="str">
        <f si="231" t="shared"/>
        <v>Scoring</v>
      </c>
      <c r="I1913" s="5" t="str">
        <f si="232" t="shared"/>
        <v>24</v>
      </c>
      <c r="J1913" s="5" t="str">
        <f si="233" t="shared"/>
        <v>9000</v>
      </c>
      <c r="K1913" s="5" t="str">
        <f si="230" t="shared"/>
        <v>Scoring249000cosigner_required</v>
      </c>
    </row>
    <row ht="15" r="1914" spans="1:11" x14ac:dyDescent="0.25">
      <c r="A1914" s="11" t="str">
        <f>0</f>
        <v>      "origination_fee_rate": 0,</v>
      </c>
      <c r="B1914" s="8"/>
      <c r="C1914" s="8" t="str">
        <f si="234" t="shared"/>
        <v>"apr_maximum": null,</v>
      </c>
      <c r="D1914" s="8" t="str">
        <f si="237" t="shared"/>
        <v>"apr_maximum": null,</v>
      </c>
      <c r="E1914" s="5" t="str">
        <f si="235" t="shared"/>
        <v>apr_maximum</v>
      </c>
      <c r="F1914" s="5" t="str">
        <f si="236" t="shared"/>
        <v>null</v>
      </c>
      <c r="H1914" s="5" t="str">
        <f si="231" t="shared"/>
        <v>Scoring</v>
      </c>
      <c r="I1914" s="5" t="str">
        <f si="232" t="shared"/>
        <v>24</v>
      </c>
      <c r="J1914" s="5" t="str">
        <f si="233" t="shared"/>
        <v>9000</v>
      </c>
      <c r="K1914" s="5" t="str">
        <f si="230" t="shared"/>
        <v>Scoring249000apr_maximum</v>
      </c>
    </row>
    <row ht="15" r="1915" spans="1:11" x14ac:dyDescent="0.25">
      <c r="A1915" s="11" t="str">
        <f>0</f>
        <v>      "origination_fee_amount": 0,</v>
      </c>
      <c r="B1915" s="8"/>
      <c r="C1915" s="8" t="str">
        <f si="234" t="shared"/>
        <v>"loan_amount_minimum": null,</v>
      </c>
      <c r="D1915" s="8" t="str">
        <f si="237" t="shared"/>
        <v>"loan_amount_minimum": null,</v>
      </c>
      <c r="E1915" s="5" t="str">
        <f si="235" t="shared"/>
        <v>loan_amount_minimum</v>
      </c>
      <c r="F1915" s="5" t="str">
        <f si="236" t="shared"/>
        <v>null</v>
      </c>
      <c r="H1915" s="5" t="str">
        <f si="231" t="shared"/>
        <v>Scoring</v>
      </c>
      <c r="I1915" s="5" t="str">
        <f si="232" t="shared"/>
        <v>24</v>
      </c>
      <c r="J1915" s="5" t="str">
        <f si="233" t="shared"/>
        <v>9000</v>
      </c>
      <c r="K1915" s="5" t="str">
        <f si="230" t="shared"/>
        <v>Scoring249000loan_amount_minimum</v>
      </c>
    </row>
    <row ht="15" r="1916" spans="1:11" x14ac:dyDescent="0.25">
      <c r="A1916" s="11" t="str">
        <f>0</f>
        <v>      "apr": 0.3599,</v>
      </c>
      <c r="B1916" s="8"/>
      <c r="C1916" s="8" t="str">
        <f si="234" t="shared"/>
        <v>"credit_bureau_fico_score_loan_amount_cap": null,</v>
      </c>
      <c r="D1916" s="8" t="str">
        <f si="237" t="shared"/>
        <v>"credit_bureau_fico_score_loan_amount_cap": null,</v>
      </c>
      <c r="E1916" s="5" t="str">
        <f si="235" t="shared"/>
        <v>credit_bureau_fico_score_loan_amount_cap</v>
      </c>
      <c r="F1916" s="5" t="str">
        <f si="236" t="shared"/>
        <v>null</v>
      </c>
      <c r="H1916" s="5" t="str">
        <f si="231" t="shared"/>
        <v>Scoring</v>
      </c>
      <c r="I1916" s="5" t="str">
        <f si="232" t="shared"/>
        <v>24</v>
      </c>
      <c r="J1916" s="5" t="str">
        <f si="233" t="shared"/>
        <v>9000</v>
      </c>
      <c r="K1916" s="5" t="str">
        <f si="230" t="shared"/>
        <v>Scoring249000credit_bureau_fico_score_loan_amount_cap</v>
      </c>
    </row>
    <row ht="15" r="1917" spans="1:11" x14ac:dyDescent="0.25">
      <c r="A1917" s="11" t="str">
        <f>0</f>
        <v>      "monthly_payment": 383.77,</v>
      </c>
      <c r="B1917" s="8"/>
      <c r="C1917" s="8" t="str">
        <f si="234" t="shared"/>
        <v>"full_score": 128,</v>
      </c>
      <c r="D1917" s="8" t="str">
        <f si="237" t="shared"/>
        <v>"full_score": 128,</v>
      </c>
      <c r="E1917" s="5" t="str">
        <f si="235" t="shared"/>
        <v>full_score</v>
      </c>
      <c r="F1917" s="5" t="str">
        <f si="236" t="shared"/>
        <v>128</v>
      </c>
      <c r="H1917" s="5" t="str">
        <f si="231" t="shared"/>
        <v>Scoring</v>
      </c>
      <c r="I1917" s="5" t="str">
        <f si="232" t="shared"/>
        <v>24</v>
      </c>
      <c r="J1917" s="5" t="str">
        <f si="233" t="shared"/>
        <v>9000</v>
      </c>
      <c r="K1917" s="5" t="str">
        <f si="230" t="shared"/>
        <v>Scoring249000full_score</v>
      </c>
    </row>
    <row ht="15" r="1918" spans="1:11" x14ac:dyDescent="0.25">
      <c r="A1918" s="11" t="str">
        <f>0</f>
        <v>      "term": 24,</v>
      </c>
      <c r="B1918" s="8"/>
      <c r="C1918" s="8" t="str">
        <f si="234" t="shared"/>
        <v>"loan_amount": 9000,</v>
      </c>
      <c r="D1918" s="8" t="str">
        <f si="237" t="shared"/>
        <v>"loan_amount": 9000,</v>
      </c>
      <c r="E1918" s="5" t="str">
        <f si="235" t="shared"/>
        <v>loan_amount</v>
      </c>
      <c r="F1918" s="5" t="str">
        <f si="236" t="shared"/>
        <v>9000</v>
      </c>
      <c r="H1918" s="5" t="str">
        <f si="231" t="shared"/>
        <v>Scoring</v>
      </c>
      <c r="I1918" s="5" t="str">
        <f si="232" t="shared"/>
        <v>24</v>
      </c>
      <c r="J1918" s="5" t="str">
        <f si="233" t="shared"/>
        <v>9000</v>
      </c>
      <c r="K1918" s="5" t="str">
        <f si="230" t="shared"/>
        <v>Scoring249000loan_amount</v>
      </c>
    </row>
    <row ht="15" r="1919" spans="1:11" x14ac:dyDescent="0.25">
      <c r="A1919" s="11" t="str">
        <f>0</f>
        <v>      "maximum_post_loan_detni": 0.5,</v>
      </c>
      <c r="B1919" s="8"/>
      <c r="C1919" s="8" t="str">
        <f si="234" t="shared"/>
        <v>"annual_interest_rate": 0.3599,</v>
      </c>
      <c r="D1919" s="8" t="str">
        <f si="237" t="shared"/>
        <v>"annual_interest_rate": 0.3599,</v>
      </c>
      <c r="E1919" s="5" t="str">
        <f si="235" t="shared"/>
        <v>annual_interest_rate</v>
      </c>
      <c r="F1919" s="5" t="str">
        <f si="236" t="shared"/>
        <v>0.3599</v>
      </c>
      <c r="H1919" s="5" t="str">
        <f si="231" t="shared"/>
        <v>Scoring</v>
      </c>
      <c r="I1919" s="5" t="str">
        <f si="232" t="shared"/>
        <v>24</v>
      </c>
      <c r="J1919" s="5" t="str">
        <f si="233" t="shared"/>
        <v>9000</v>
      </c>
      <c r="K1919" s="5" t="str">
        <f si="230" t="shared"/>
        <v>Scoring249000annual_interest_rate</v>
      </c>
    </row>
    <row ht="15" r="1920" spans="1:11" x14ac:dyDescent="0.25">
      <c r="A1920" s="11" t="str">
        <f>0</f>
        <v>      "post_loan_debt_to_income": 0.3921048,</v>
      </c>
      <c r="B1920" s="8"/>
      <c r="C1920" s="8" t="str">
        <f si="234" t="shared"/>
        <v>"origination_fee_rate": 0,</v>
      </c>
      <c r="D1920" s="8" t="str">
        <f si="237" t="shared"/>
        <v>"origination_fee_rate": 0,</v>
      </c>
      <c r="E1920" s="5" t="str">
        <f si="235" t="shared"/>
        <v>origination_fee_rate</v>
      </c>
      <c r="F1920" s="5" t="str">
        <f si="236" t="shared"/>
        <v>0</v>
      </c>
      <c r="H1920" s="5" t="str">
        <f si="231" t="shared"/>
        <v>Scoring</v>
      </c>
      <c r="I1920" s="5" t="str">
        <f si="232" t="shared"/>
        <v>24</v>
      </c>
      <c r="J1920" s="5" t="str">
        <f si="233" t="shared"/>
        <v>9000</v>
      </c>
      <c r="K1920" s="5" t="str">
        <f si="230" t="shared"/>
        <v>Scoring249000origination_fee_rate</v>
      </c>
    </row>
    <row ht="15" r="1921" spans="1:11" x14ac:dyDescent="0.25">
      <c r="A1921" s="11" t="str">
        <f>0</f>
        <v>      "post_loan_debt_and_expenses_to_net_income": 0.6589468235294117,</v>
      </c>
      <c r="B1921" s="8"/>
      <c r="C1921" s="8" t="str">
        <f si="234" t="shared"/>
        <v>"origination_fee_amount": 0,</v>
      </c>
      <c r="D1921" s="8" t="str">
        <f si="237" t="shared"/>
        <v>"origination_fee_amount": 0,</v>
      </c>
      <c r="E1921" s="5" t="str">
        <f si="235" t="shared"/>
        <v>origination_fee_amount</v>
      </c>
      <c r="F1921" s="5" t="str">
        <f si="236" t="shared"/>
        <v>0</v>
      </c>
      <c r="H1921" s="5" t="str">
        <f si="231" t="shared"/>
        <v>Scoring</v>
      </c>
      <c r="I1921" s="5" t="str">
        <f si="232" t="shared"/>
        <v>24</v>
      </c>
      <c r="J1921" s="5" t="str">
        <f si="233" t="shared"/>
        <v>9000</v>
      </c>
      <c r="K1921" s="5" t="str">
        <f si="230" t="shared"/>
        <v>Scoring249000origination_fee_amount</v>
      </c>
    </row>
    <row ht="15" r="1922" spans="1:11" x14ac:dyDescent="0.25">
      <c r="A1922" s="11" t="str">
        <f>0</f>
        <v>      "post_loan_debt_to_net_income": 0.4612997647058823,</v>
      </c>
      <c r="B1922" s="8"/>
      <c r="C1922" s="8" t="str">
        <f si="234" t="shared"/>
        <v>"apr": 0.3599,</v>
      </c>
      <c r="D1922" s="8" t="str">
        <f si="237" t="shared"/>
        <v>"apr": 0.3599,</v>
      </c>
      <c r="E1922" s="5" t="str">
        <f si="235" t="shared"/>
        <v>apr</v>
      </c>
      <c r="F1922" s="5" t="str">
        <f si="236" t="shared"/>
        <v>0.3599</v>
      </c>
      <c r="H1922" s="5" t="str">
        <f si="231" t="shared"/>
        <v>Scoring</v>
      </c>
      <c r="I1922" s="5" t="str">
        <f si="232" t="shared"/>
        <v>24</v>
      </c>
      <c r="J1922" s="5" t="str">
        <f si="233" t="shared"/>
        <v>9000</v>
      </c>
      <c r="K1922" s="5" t="str">
        <f si="230" t="shared"/>
        <v>Scoring249000apr</v>
      </c>
    </row>
    <row ht="15" r="1923" spans="1:11" x14ac:dyDescent="0.25">
      <c r="A1923" s="11" t="str">
        <f>0</f>
        <v>      "default_interest_rate": 0.3599,</v>
      </c>
      <c r="B1923" s="8"/>
      <c r="C1923" s="8" t="str">
        <f si="234" t="shared"/>
        <v>"monthly_payment": 531.38,</v>
      </c>
      <c r="D1923" s="8" t="str">
        <f si="237" t="shared"/>
        <v>"monthly_payment": 531.38,</v>
      </c>
      <c r="E1923" s="5" t="str">
        <f si="235" t="shared"/>
        <v>monthly_payment</v>
      </c>
      <c r="F1923" s="5" t="str">
        <f si="236" t="shared"/>
        <v>531.38</v>
      </c>
      <c r="H1923" s="5" t="str">
        <f si="231" t="shared"/>
        <v>Scoring</v>
      </c>
      <c r="I1923" s="5" t="str">
        <f si="232" t="shared"/>
        <v>24</v>
      </c>
      <c r="J1923" s="5" t="str">
        <f si="233" t="shared"/>
        <v>9000</v>
      </c>
      <c r="K1923" s="5" t="str">
        <f si="230" t="shared"/>
        <v>Scoring249000monthly_payment</v>
      </c>
    </row>
    <row ht="15" r="1924" spans="1:11" x14ac:dyDescent="0.25">
      <c r="A1924" s="11" t="str">
        <f>0</f>
        <v>      "default_apr": 0.3599,</v>
      </c>
      <c r="B1924" s="8"/>
      <c r="C1924" s="8" t="str">
        <f si="234" t="shared"/>
        <v>"term": 24,</v>
      </c>
      <c r="D1924" s="8" t="str">
        <f si="237" t="shared"/>
        <v>"term": 24,</v>
      </c>
      <c r="E1924" s="5" t="str">
        <f si="235" t="shared"/>
        <v>term</v>
      </c>
      <c r="F1924" s="5" t="str">
        <f si="236" t="shared"/>
        <v>24</v>
      </c>
      <c r="H1924" s="5" t="str">
        <f si="231" t="shared"/>
        <v>Scoring</v>
      </c>
      <c r="I1924" s="5" t="str">
        <f si="232" t="shared"/>
        <v>24</v>
      </c>
      <c r="J1924" s="5" t="str">
        <f si="233" t="shared"/>
        <v>9000</v>
      </c>
      <c r="K1924" s="5" t="str">
        <f si="230" t="shared"/>
        <v>Scoring249000term</v>
      </c>
    </row>
    <row ht="15" r="1925" spans="1:11" x14ac:dyDescent="0.25">
      <c r="A1925" s="11" t="str">
        <f>0</f>
        <v>      "default_monthly_payment": 383.77,</v>
      </c>
      <c r="B1925" s="8"/>
      <c r="C1925" s="8" t="str">
        <f si="234" t="shared"/>
        <v>"maximum_post_loan_detni": 0.5,</v>
      </c>
      <c r="D1925" s="8" t="str">
        <f si="237" t="shared"/>
        <v>"maximum_post_loan_detni": 0.5,</v>
      </c>
      <c r="E1925" s="5" t="str">
        <f si="235" t="shared"/>
        <v>maximum_post_loan_detni</v>
      </c>
      <c r="F1925" s="5" t="str">
        <f si="236" t="shared"/>
        <v>0.5</v>
      </c>
      <c r="H1925" s="5" t="str">
        <f si="231" t="shared"/>
        <v>Scoring</v>
      </c>
      <c r="I1925" s="5" t="str">
        <f si="232" t="shared"/>
        <v>24</v>
      </c>
      <c r="J1925" s="5" t="str">
        <f si="233" t="shared"/>
        <v>9000</v>
      </c>
      <c r="K1925" s="5" t="str">
        <f si="230" t="shared"/>
        <v>Scoring249000maximum_post_loan_detni</v>
      </c>
    </row>
    <row ht="15" r="1926" spans="1:11" x14ac:dyDescent="0.25">
      <c r="A1926" s="11" t="str">
        <f>0</f>
        <v>      "pricing_grade": "Grade E",</v>
      </c>
      <c r="B1926" s="8"/>
      <c r="C1926" s="8" t="str">
        <f si="234" t="shared"/>
        <v>"post_loan_debt_to_income": 0.23780700000000002,</v>
      </c>
      <c r="D1926" s="8" t="str">
        <f si="237" t="shared"/>
        <v>"post_loan_debt_to_income": 0.23780700000000002,</v>
      </c>
      <c r="E1926" s="5" t="str">
        <f si="235" t="shared"/>
        <v>post_loan_debt_to_income</v>
      </c>
      <c r="F1926" s="5" t="str">
        <f si="236" t="shared"/>
        <v>0.23780700000000002</v>
      </c>
      <c r="H1926" s="5" t="str">
        <f si="231" t="shared"/>
        <v>Scoring</v>
      </c>
      <c r="I1926" s="5" t="str">
        <f si="232" t="shared"/>
        <v>24</v>
      </c>
      <c r="J1926" s="5" t="str">
        <f si="233" t="shared"/>
        <v>9000</v>
      </c>
      <c r="K1926" s="5" t="str">
        <f si="230" t="shared"/>
        <v>Scoring249000post_loan_debt_to_income</v>
      </c>
    </row>
    <row ht="15" r="1927" spans="1:11" x14ac:dyDescent="0.25">
      <c r="A1927" s="11" t="str">
        <f>0</f>
        <v>      "marginal_offer": 2500,</v>
      </c>
      <c r="B1927" s="8"/>
      <c r="C1927" s="8" t="str">
        <f si="234" t="shared"/>
        <v>"post_loan_debt_and_expenses_to_net_income": 0.497076,</v>
      </c>
      <c r="D1927" s="8" t="str">
        <f si="237" t="shared"/>
        <v>"post_loan_debt_and_expenses_to_net_income": 0.497076,</v>
      </c>
      <c r="E1927" s="5" t="str">
        <f si="235" t="shared"/>
        <v>post_loan_debt_and_expenses_to_net_income</v>
      </c>
      <c r="F1927" s="5" t="str">
        <f si="236" t="shared"/>
        <v>0.497076</v>
      </c>
      <c r="H1927" s="5" t="str">
        <f si="231" t="shared"/>
        <v>Scoring</v>
      </c>
      <c r="I1927" s="5" t="str">
        <f si="232" t="shared"/>
        <v>24</v>
      </c>
      <c r="J1927" s="5" t="str">
        <f si="233" t="shared"/>
        <v>9000</v>
      </c>
      <c r="K1927" s="5" t="str">
        <f si="230" t="shared"/>
        <v>Scoring249000post_loan_debt_and_expenses_to_net_income</v>
      </c>
    </row>
    <row ht="15" r="1928" spans="1:11" x14ac:dyDescent="0.25">
      <c r="A1928" s="11" t="str">
        <f>0</f>
        <v>      "payment_to_income": 0.2411120418848167,</v>
      </c>
      <c r="B1928" s="8"/>
      <c r="C1928" s="8" t="str">
        <f si="234" t="shared"/>
        <v>"post_loan_debt_to_net_income": 0.317076,</v>
      </c>
      <c r="D1928" s="8" t="str">
        <f si="237" t="shared"/>
        <v>"post_loan_debt_to_net_income": 0.317076,</v>
      </c>
      <c r="E1928" s="5" t="str">
        <f si="235" t="shared"/>
        <v>post_loan_debt_to_net_income</v>
      </c>
      <c r="F1928" s="5" t="str">
        <f si="236" t="shared"/>
        <v>0.317076</v>
      </c>
      <c r="H1928" s="5" t="str">
        <f si="231" t="shared"/>
        <v>Scoring</v>
      </c>
      <c r="I1928" s="5" t="str">
        <f si="232" t="shared"/>
        <v>24</v>
      </c>
      <c r="J1928" s="5" t="str">
        <f si="233" t="shared"/>
        <v>9000</v>
      </c>
      <c r="K1928" s="5" t="str">
        <f si="230" t="shared"/>
        <v>Scoring249000post_loan_debt_to_net_income</v>
      </c>
    </row>
    <row ht="15" r="1929" spans="1:11" x14ac:dyDescent="0.25">
      <c r="A1929" s="11" t="str">
        <f>0</f>
        <v>      "applicant": "5efa0973f3df2b0491a21f02",</v>
      </c>
      <c r="B1929" s="8"/>
      <c r="C1929" s="8" t="str">
        <f si="234" t="shared"/>
        <v>"default_interest_rate": 0.3599,</v>
      </c>
      <c r="D1929" s="8" t="str">
        <f si="237" t="shared"/>
        <v>"default_interest_rate": 0.3599,</v>
      </c>
      <c r="E1929" s="5" t="str">
        <f si="235" t="shared"/>
        <v>default_interest_rate</v>
      </c>
      <c r="F1929" s="5" t="str">
        <f si="236" t="shared"/>
        <v>0.3599</v>
      </c>
      <c r="H1929" s="5" t="str">
        <f si="231" t="shared"/>
        <v>Scoring</v>
      </c>
      <c r="I1929" s="5" t="str">
        <f si="232" t="shared"/>
        <v>24</v>
      </c>
      <c r="J1929" s="5" t="str">
        <f si="233" t="shared"/>
        <v>9000</v>
      </c>
      <c r="K1929" s="5" t="str">
        <f si="230" t="shared"/>
        <v>Scoring249000default_interest_rate</v>
      </c>
    </row>
    <row ht="15" r="1930" spans="1:11" x14ac:dyDescent="0.25">
      <c r="A1930" s="11" t="str">
        <f>0</f>
        <v>      "product": "58f52e74924ecefde2ce3292"</v>
      </c>
      <c r="B1930" s="8"/>
      <c r="C1930" s="8" t="str">
        <f si="234" t="shared"/>
        <v>"default_apr": 0.3599,</v>
      </c>
      <c r="D1930" s="8" t="str">
        <f si="237" t="shared"/>
        <v>"default_apr": 0.3599,</v>
      </c>
      <c r="E1930" s="5" t="str">
        <f si="235" t="shared"/>
        <v>default_apr</v>
      </c>
      <c r="F1930" s="5" t="str">
        <f si="236" t="shared"/>
        <v>0.3599</v>
      </c>
      <c r="H1930" s="5" t="str">
        <f si="231" t="shared"/>
        <v>Scoring</v>
      </c>
      <c r="I1930" s="5" t="str">
        <f si="232" t="shared"/>
        <v>24</v>
      </c>
      <c r="J1930" s="5" t="str">
        <f si="233" t="shared"/>
        <v>9000</v>
      </c>
      <c r="K1930" s="5" t="str">
        <f si="230" t="shared"/>
        <v>Scoring249000default_apr</v>
      </c>
    </row>
    <row ht="15" r="1931" spans="1:11" x14ac:dyDescent="0.25">
      <c r="A1931" s="11" t="str">
        <f>0</f>
        <v>    },</v>
      </c>
      <c r="B1931" s="8"/>
      <c r="C1931" s="8" t="str">
        <f si="234" t="shared"/>
        <v>"default_monthly_payment": 531.38,</v>
      </c>
      <c r="D1931" s="8" t="str">
        <f si="237" t="shared"/>
        <v>"default_monthly_payment": 531.38,</v>
      </c>
      <c r="E1931" s="5" t="str">
        <f si="235" t="shared"/>
        <v>default_monthly_payment</v>
      </c>
      <c r="F1931" s="5" t="str">
        <f si="236" t="shared"/>
        <v>531.38</v>
      </c>
      <c r="H1931" s="5" t="str">
        <f si="231" t="shared"/>
        <v>Scoring</v>
      </c>
      <c r="I1931" s="5" t="str">
        <f si="232" t="shared"/>
        <v>24</v>
      </c>
      <c r="J1931" s="5" t="str">
        <f si="233" t="shared"/>
        <v>9000</v>
      </c>
      <c r="K1931" s="5" t="str">
        <f si="230" t="shared"/>
        <v>Scoring249000default_monthly_payment</v>
      </c>
    </row>
    <row ht="15" r="1932" spans="1:11" x14ac:dyDescent="0.25">
      <c r="A1932" s="11" t="str">
        <f>0</f>
        <v>    {</v>
      </c>
      <c r="B1932" s="8"/>
      <c r="C1932" s="8" t="str">
        <f si="234" t="shared"/>
        <v>"marginal_offer": 0,</v>
      </c>
      <c r="D1932" s="8" t="str">
        <f si="237" t="shared"/>
        <v>"marginal_offer": 0,</v>
      </c>
      <c r="E1932" s="5" t="str">
        <f si="235" t="shared"/>
        <v>marginal_offer</v>
      </c>
      <c r="F1932" s="5" t="str">
        <f si="236" t="shared"/>
        <v>0</v>
      </c>
      <c r="H1932" s="5" t="str">
        <f si="231" t="shared"/>
        <v>Scoring</v>
      </c>
      <c r="I1932" s="5" t="str">
        <f si="232" t="shared"/>
        <v>24</v>
      </c>
      <c r="J1932" s="5" t="str">
        <f si="233" t="shared"/>
        <v>9000</v>
      </c>
      <c r="K1932" s="5" t="str">
        <f si="230" t="shared"/>
        <v>Scoring249000marginal_offer</v>
      </c>
    </row>
    <row ht="15" r="1933" spans="1:11" x14ac:dyDescent="0.25">
      <c r="A1933" s="11" t="str">
        <f>0</f>
        <v>      "model_code": "individual-credit-engine-mariner-24-month",</v>
      </c>
      <c r="B1933" s="8"/>
      <c r="C1933" s="8" t="str">
        <f si="234" t="shared"/>
        <v>"applicant": "5d86a12d252a3503df29a75a",</v>
      </c>
      <c r="D1933" s="8" t="str">
        <f si="237" t="shared"/>
        <v>"applicant": "5d86a12d252a3503df29a75a",</v>
      </c>
      <c r="E1933" s="5" t="str">
        <f si="235" t="shared"/>
        <v>applicant</v>
      </c>
      <c r="F1933" s="5" t="str">
        <f si="236" t="shared"/>
        <v>5d86a12d252a3503df29a75a</v>
      </c>
      <c r="H1933" s="5" t="str">
        <f si="231" t="shared"/>
        <v>Scoring</v>
      </c>
      <c r="I1933" s="5" t="str">
        <f si="232" t="shared"/>
        <v/>
      </c>
      <c r="J1933" s="5" t="str">
        <f si="233" t="shared"/>
        <v/>
      </c>
      <c r="K1933" s="5" t="str">
        <f si="230" t="shared"/>
        <v>Scoringapplicant</v>
      </c>
    </row>
    <row ht="15" r="1934" spans="1:11" x14ac:dyDescent="0.25">
      <c r="A1934" s="11" t="str">
        <f>0</f>
        <v>      "amount_available": false,</v>
      </c>
      <c r="B1934" s="8"/>
      <c r="C1934" s="8" t="str">
        <f si="234" t="shared"/>
        <v>"product": "58f52e74924ecefde2ce3292"</v>
      </c>
      <c r="D1934" s="8" t="str">
        <f si="237" t="shared"/>
        <v>"product": "58f52e74924ecefde2ce3292"</v>
      </c>
      <c r="E1934" s="5" t="str">
        <f si="235" t="shared"/>
        <v>product</v>
      </c>
      <c r="F1934" s="5" t="str">
        <f si="236" t="shared"/>
        <v>58f52e74924ecefde2ce3292</v>
      </c>
      <c r="H1934" s="5" t="str">
        <f si="231" t="shared"/>
        <v>Scoring</v>
      </c>
      <c r="I1934" s="5" t="str">
        <f si="232" t="shared"/>
        <v/>
      </c>
      <c r="J1934" s="5" t="str">
        <f si="233" t="shared"/>
        <v/>
      </c>
      <c r="K1934" s="5" t="str">
        <f si="230" t="shared"/>
        <v>Scoringproduct</v>
      </c>
    </row>
    <row ht="15" r="1935" spans="1:11" x14ac:dyDescent="0.25">
      <c r="A1935" s="11" t="str">
        <f>0</f>
        <v>      "cosigner_required": false,</v>
      </c>
      <c r="B1935" s="8"/>
      <c r="C1935" s="8" t="str">
        <f si="234" t="shared"/>
        <v/>
      </c>
      <c r="D1935" s="8" t="str">
        <f si="237" t="shared"/>
        <v/>
      </c>
      <c r="E1935" s="5" t="str">
        <f si="235" t="shared"/>
        <v/>
      </c>
      <c r="F1935" s="5" t="str">
        <f si="236" t="shared"/>
        <v/>
      </c>
      <c r="H1935" s="5" t="str">
        <f si="231" t="shared"/>
        <v>Scoring</v>
      </c>
      <c r="I1935" s="5" t="str">
        <f si="232" t="shared"/>
        <v/>
      </c>
      <c r="J1935" s="5" t="str">
        <f si="233" t="shared"/>
        <v/>
      </c>
      <c r="K1935" s="5" t="str">
        <f si="230" t="shared"/>
        <v>Scoring</v>
      </c>
    </row>
    <row ht="15" r="1936" spans="1:11" x14ac:dyDescent="0.25">
      <c r="A1936" s="11" t="str">
        <f>0</f>
        <v>      "apr_maximum": null,</v>
      </c>
      <c r="B1936" s="8"/>
      <c r="C1936" s="8" t="str">
        <f si="234" t="shared"/>
        <v/>
      </c>
      <c r="D1936" s="8" t="str">
        <f si="237" t="shared"/>
        <v/>
      </c>
      <c r="E1936" s="5" t="str">
        <f si="235" t="shared"/>
        <v/>
      </c>
      <c r="F1936" s="5" t="str">
        <f si="236" t="shared"/>
        <v/>
      </c>
      <c r="H1936" s="5" t="str">
        <f si="231" t="shared"/>
        <v>Scoring</v>
      </c>
      <c r="I1936" s="5" t="str">
        <f si="232" t="shared"/>
        <v/>
      </c>
      <c r="J1936" s="5" t="str">
        <f si="233" t="shared"/>
        <v/>
      </c>
      <c r="K1936" s="5" t="str">
        <f si="230" t="shared"/>
        <v>Scoring</v>
      </c>
    </row>
    <row ht="15" r="1937" spans="1:11" x14ac:dyDescent="0.25">
      <c r="A1937" s="11" t="str">
        <f>0</f>
        <v>      "loan_amount_minimum": null,</v>
      </c>
      <c r="B1937" s="8"/>
      <c r="C1937" s="8" t="str">
        <f si="234" t="shared"/>
        <v>"model_code": "individual-credit-engine-mariner-24-month",</v>
      </c>
      <c r="D1937" s="8" t="str">
        <f si="237" t="shared"/>
        <v>"model_code": "individual-credit-engine-mariner-24-month",</v>
      </c>
      <c r="E1937" s="5" t="str">
        <f si="235" t="shared"/>
        <v>model_code</v>
      </c>
      <c r="F1937" s="5" t="str">
        <f si="236" t="shared"/>
        <v>individual-credit-engine-mariner-24-month</v>
      </c>
      <c r="H1937" s="5" t="str">
        <f si="231" t="shared"/>
        <v>Scoring</v>
      </c>
      <c r="I1937" s="5" t="str">
        <f si="232" t="shared"/>
        <v>24</v>
      </c>
      <c r="J1937" s="5" t="str">
        <f si="233" t="shared"/>
        <v>9500</v>
      </c>
      <c r="K1937" s="5" t="str">
        <f si="230" t="shared"/>
        <v>Scoring249500model_code</v>
      </c>
    </row>
    <row ht="15" r="1938" spans="1:11" x14ac:dyDescent="0.25">
      <c r="A1938" s="11" t="str">
        <f>0</f>
        <v>      "credit_bureau_fico_score_loan_amount_cap": null,</v>
      </c>
      <c r="B1938" s="8"/>
      <c r="C1938" s="8" t="str">
        <f si="234" t="shared"/>
        <v>"amount_available": false,</v>
      </c>
      <c r="D1938" s="8" t="str">
        <f si="237" t="shared"/>
        <v>"amount_available": false,</v>
      </c>
      <c r="E1938" s="5" t="str">
        <f si="235" t="shared"/>
        <v>amount_available</v>
      </c>
      <c r="F1938" s="5" t="str">
        <f si="236" t="shared"/>
        <v>false</v>
      </c>
      <c r="H1938" s="5" t="str">
        <f si="231" t="shared"/>
        <v>Scoring</v>
      </c>
      <c r="I1938" s="5" t="str">
        <f si="232" t="shared"/>
        <v>24</v>
      </c>
      <c r="J1938" s="5" t="str">
        <f si="233" t="shared"/>
        <v>9500</v>
      </c>
      <c r="K1938" s="5" t="str">
        <f si="230" t="shared"/>
        <v>Scoring249500amount_available</v>
      </c>
    </row>
    <row ht="15" r="1939" spans="1:11" x14ac:dyDescent="0.25">
      <c r="A1939" s="11" t="str">
        <f>0</f>
        <v>      "full_score": 175,</v>
      </c>
      <c r="B1939" s="8"/>
      <c r="C1939" s="8" t="str">
        <f si="234" t="shared"/>
        <v>"cosigner_required": false,</v>
      </c>
      <c r="D1939" s="8" t="str">
        <f si="237" t="shared"/>
        <v>"cosigner_required": false,</v>
      </c>
      <c r="E1939" s="5" t="str">
        <f si="235" t="shared"/>
        <v>cosigner_required</v>
      </c>
      <c r="F1939" s="5" t="str">
        <f si="236" t="shared"/>
        <v>false</v>
      </c>
      <c r="H1939" s="5" t="str">
        <f si="231" t="shared"/>
        <v>Scoring</v>
      </c>
      <c r="I1939" s="5" t="str">
        <f si="232" t="shared"/>
        <v>24</v>
      </c>
      <c r="J1939" s="5" t="str">
        <f si="233" t="shared"/>
        <v>9500</v>
      </c>
      <c r="K1939" s="5" t="str">
        <f si="230" t="shared"/>
        <v>Scoring249500cosigner_required</v>
      </c>
    </row>
    <row ht="15" r="1940" spans="1:11" x14ac:dyDescent="0.25">
      <c r="A1940" s="11" t="str">
        <f>0</f>
        <v>      "loan_amount": 7000,</v>
      </c>
      <c r="B1940" s="8"/>
      <c r="C1940" s="8" t="str">
        <f si="234" t="shared"/>
        <v>"apr_maximum": null,</v>
      </c>
      <c r="D1940" s="8" t="str">
        <f si="237" t="shared"/>
        <v>"apr_maximum": null,</v>
      </c>
      <c r="E1940" s="5" t="str">
        <f si="235" t="shared"/>
        <v>apr_maximum</v>
      </c>
      <c r="F1940" s="5" t="str">
        <f si="236" t="shared"/>
        <v>null</v>
      </c>
      <c r="H1940" s="5" t="str">
        <f si="231" t="shared"/>
        <v>Scoring</v>
      </c>
      <c r="I1940" s="5" t="str">
        <f si="232" t="shared"/>
        <v>24</v>
      </c>
      <c r="J1940" s="5" t="str">
        <f si="233" t="shared"/>
        <v>9500</v>
      </c>
      <c r="K1940" s="5" t="str">
        <f si="230" t="shared"/>
        <v>Scoring249500apr_maximum</v>
      </c>
    </row>
    <row ht="15" r="1941" spans="1:11" x14ac:dyDescent="0.25">
      <c r="A1941" s="11" t="str">
        <f>0</f>
        <v>      "annual_interest_rate": 0.3599,</v>
      </c>
      <c r="B1941" s="8"/>
      <c r="C1941" s="8" t="str">
        <f si="234" t="shared"/>
        <v>"loan_amount_minimum": null,</v>
      </c>
      <c r="D1941" s="8" t="str">
        <f si="237" t="shared"/>
        <v>"loan_amount_minimum": null,</v>
      </c>
      <c r="E1941" s="5" t="str">
        <f si="235" t="shared"/>
        <v>loan_amount_minimum</v>
      </c>
      <c r="F1941" s="5" t="str">
        <f si="236" t="shared"/>
        <v>null</v>
      </c>
      <c r="H1941" s="5" t="str">
        <f si="231" t="shared"/>
        <v>Scoring</v>
      </c>
      <c r="I1941" s="5" t="str">
        <f si="232" t="shared"/>
        <v>24</v>
      </c>
      <c r="J1941" s="5" t="str">
        <f si="233" t="shared"/>
        <v>9500</v>
      </c>
      <c r="K1941" s="5" t="str">
        <f si="230" t="shared"/>
        <v>Scoring249500loan_amount_minimum</v>
      </c>
    </row>
    <row ht="15" r="1942" spans="1:11" x14ac:dyDescent="0.25">
      <c r="A1942" s="11" t="str">
        <f>0</f>
        <v>      "origination_fee_rate": 0,</v>
      </c>
      <c r="B1942" s="8"/>
      <c r="C1942" s="8" t="str">
        <f si="234" t="shared"/>
        <v>"credit_bureau_fico_score_loan_amount_cap": null,</v>
      </c>
      <c r="D1942" s="8" t="str">
        <f si="237" t="shared"/>
        <v>"credit_bureau_fico_score_loan_amount_cap": null,</v>
      </c>
      <c r="E1942" s="5" t="str">
        <f si="235" t="shared"/>
        <v>credit_bureau_fico_score_loan_amount_cap</v>
      </c>
      <c r="F1942" s="5" t="str">
        <f si="236" t="shared"/>
        <v>null</v>
      </c>
      <c r="H1942" s="5" t="str">
        <f si="231" t="shared"/>
        <v>Scoring</v>
      </c>
      <c r="I1942" s="5" t="str">
        <f si="232" t="shared"/>
        <v>24</v>
      </c>
      <c r="J1942" s="5" t="str">
        <f si="233" t="shared"/>
        <v>9500</v>
      </c>
      <c r="K1942" s="5" t="str">
        <f si="230" t="shared"/>
        <v>Scoring249500credit_bureau_fico_score_loan_amount_cap</v>
      </c>
    </row>
    <row ht="15" r="1943" spans="1:11" x14ac:dyDescent="0.25">
      <c r="A1943" s="11" t="str">
        <f>0</f>
        <v>      "origination_fee_amount": 0,</v>
      </c>
      <c r="B1943" s="8"/>
      <c r="C1943" s="8" t="str">
        <f si="234" t="shared"/>
        <v>"full_score": 128,</v>
      </c>
      <c r="D1943" s="8" t="str">
        <f si="237" t="shared"/>
        <v>"full_score": 128,</v>
      </c>
      <c r="E1943" s="5" t="str">
        <f si="235" t="shared"/>
        <v>full_score</v>
      </c>
      <c r="F1943" s="5" t="str">
        <f si="236" t="shared"/>
        <v>128</v>
      </c>
      <c r="H1943" s="5" t="str">
        <f si="231" t="shared"/>
        <v>Scoring</v>
      </c>
      <c r="I1943" s="5" t="str">
        <f si="232" t="shared"/>
        <v>24</v>
      </c>
      <c r="J1943" s="5" t="str">
        <f si="233" t="shared"/>
        <v>9500</v>
      </c>
      <c r="K1943" s="5" t="str">
        <f si="230" t="shared"/>
        <v>Scoring249500full_score</v>
      </c>
    </row>
    <row ht="15" r="1944" spans="1:11" x14ac:dyDescent="0.25">
      <c r="A1944" s="11" t="str">
        <f>0</f>
        <v>      "apr": 0.3599,</v>
      </c>
      <c r="B1944" s="8"/>
      <c r="C1944" s="8" t="str">
        <f si="234" t="shared"/>
        <v>"loan_amount": 9500,</v>
      </c>
      <c r="D1944" s="8" t="str">
        <f si="237" t="shared"/>
        <v>"loan_amount": 9500,</v>
      </c>
      <c r="E1944" s="5" t="str">
        <f si="235" t="shared"/>
        <v>loan_amount</v>
      </c>
      <c r="F1944" s="5" t="str">
        <f si="236" t="shared"/>
        <v>9500</v>
      </c>
      <c r="H1944" s="5" t="str">
        <f si="231" t="shared"/>
        <v>Scoring</v>
      </c>
      <c r="I1944" s="5" t="str">
        <f si="232" t="shared"/>
        <v>24</v>
      </c>
      <c r="J1944" s="5" t="str">
        <f si="233" t="shared"/>
        <v>9500</v>
      </c>
      <c r="K1944" s="5" t="str">
        <f si="230" t="shared"/>
        <v>Scoring249500loan_amount</v>
      </c>
    </row>
    <row ht="15" r="1945" spans="1:11" x14ac:dyDescent="0.25">
      <c r="A1945" s="11" t="str">
        <f>0</f>
        <v>      "monthly_payment": 413.29,</v>
      </c>
      <c r="B1945" s="8"/>
      <c r="C1945" s="8" t="str">
        <f si="234" t="shared"/>
        <v>"annual_interest_rate": 0.3599,</v>
      </c>
      <c r="D1945" s="8" t="str">
        <f si="237" t="shared"/>
        <v>"annual_interest_rate": 0.3599,</v>
      </c>
      <c r="E1945" s="5" t="str">
        <f si="235" t="shared"/>
        <v>annual_interest_rate</v>
      </c>
      <c r="F1945" s="5" t="str">
        <f si="236" t="shared"/>
        <v>0.3599</v>
      </c>
      <c r="H1945" s="5" t="str">
        <f si="231" t="shared"/>
        <v>Scoring</v>
      </c>
      <c r="I1945" s="5" t="str">
        <f si="232" t="shared"/>
        <v>24</v>
      </c>
      <c r="J1945" s="5" t="str">
        <f si="233" t="shared"/>
        <v>9500</v>
      </c>
      <c r="K1945" s="5" t="str">
        <f si="230" t="shared"/>
        <v>Scoring249500annual_interest_rate</v>
      </c>
    </row>
    <row ht="15" r="1946" spans="1:11" x14ac:dyDescent="0.25">
      <c r="A1946" s="11" t="str">
        <f>0</f>
        <v>      "term": 24,</v>
      </c>
      <c r="B1946" s="8"/>
      <c r="C1946" s="8" t="str">
        <f si="234" t="shared"/>
        <v>"origination_fee_rate": 0,</v>
      </c>
      <c r="D1946" s="8" t="str">
        <f si="237" t="shared"/>
        <v>"origination_fee_rate": 0,</v>
      </c>
      <c r="E1946" s="5" t="str">
        <f si="235" t="shared"/>
        <v>origination_fee_rate</v>
      </c>
      <c r="F1946" s="5" t="str">
        <f si="236" t="shared"/>
        <v>0</v>
      </c>
      <c r="H1946" s="5" t="str">
        <f si="231" t="shared"/>
        <v>Scoring</v>
      </c>
      <c r="I1946" s="5" t="str">
        <f si="232" t="shared"/>
        <v>24</v>
      </c>
      <c r="J1946" s="5" t="str">
        <f si="233" t="shared"/>
        <v>9500</v>
      </c>
      <c r="K1946" s="5" t="str">
        <f si="230" t="shared"/>
        <v>Scoring249500origination_fee_rate</v>
      </c>
    </row>
    <row ht="15" r="1947" spans="1:11" x14ac:dyDescent="0.25">
      <c r="A1947" s="11" t="str">
        <f>0</f>
        <v>      "maximum_post_loan_detni": 0.5,</v>
      </c>
      <c r="B1947" s="8"/>
      <c r="C1947" s="8" t="str">
        <f si="234" t="shared"/>
        <v>"origination_fee_amount": 0,</v>
      </c>
      <c r="D1947" s="8" t="str">
        <f si="237" t="shared"/>
        <v>"origination_fee_amount": 0,</v>
      </c>
      <c r="E1947" s="5" t="str">
        <f si="235" t="shared"/>
        <v>origination_fee_amount</v>
      </c>
      <c r="F1947" s="5" t="str">
        <f si="236" t="shared"/>
        <v>0</v>
      </c>
      <c r="H1947" s="5" t="str">
        <f si="231" t="shared"/>
        <v>Scoring</v>
      </c>
      <c r="I1947" s="5" t="str">
        <f si="232" t="shared"/>
        <v>24</v>
      </c>
      <c r="J1947" s="5" t="str">
        <f si="233" t="shared"/>
        <v>9500</v>
      </c>
      <c r="K1947" s="5" t="str">
        <f si="230" t="shared"/>
        <v>Scoring249500origination_fee_amount</v>
      </c>
    </row>
    <row ht="15" r="1948" spans="1:11" x14ac:dyDescent="0.25">
      <c r="A1948" s="11" t="str">
        <f>0</f>
        <v>      "post_loan_debt_to_income": 0.3991896,</v>
      </c>
      <c r="B1948" s="8"/>
      <c r="C1948" s="8" t="str">
        <f si="234" t="shared"/>
        <v>"apr": 0.3599,</v>
      </c>
      <c r="D1948" s="8" t="str">
        <f si="237" t="shared"/>
        <v>"apr": 0.3599,</v>
      </c>
      <c r="E1948" s="5" t="str">
        <f si="235" t="shared"/>
        <v>apr</v>
      </c>
      <c r="F1948" s="5" t="str">
        <f si="236" t="shared"/>
        <v>0.3599</v>
      </c>
      <c r="H1948" s="5" t="str">
        <f si="231" t="shared"/>
        <v>Scoring</v>
      </c>
      <c r="I1948" s="5" t="str">
        <f si="232" t="shared"/>
        <v>24</v>
      </c>
      <c r="J1948" s="5" t="str">
        <f si="233" t="shared"/>
        <v>9500</v>
      </c>
      <c r="K1948" s="5" t="str">
        <f si="230" t="shared"/>
        <v>Scoring249500apr</v>
      </c>
    </row>
    <row ht="15" r="1949" spans="1:11" x14ac:dyDescent="0.25">
      <c r="A1949" s="11" t="str">
        <f>0</f>
        <v>      "post_loan_debt_and_expenses_to_net_income": 0.6672818823529411,</v>
      </c>
      <c r="B1949" s="8"/>
      <c r="C1949" s="8" t="str">
        <f si="234" t="shared"/>
        <v>"monthly_payment": 560.9,</v>
      </c>
      <c r="D1949" s="8" t="str">
        <f si="237" t="shared"/>
        <v>"monthly_payment": 560.9,</v>
      </c>
      <c r="E1949" s="5" t="str">
        <f si="235" t="shared"/>
        <v>monthly_payment</v>
      </c>
      <c r="F1949" s="5" t="str">
        <f si="236" t="shared"/>
        <v>560.9</v>
      </c>
      <c r="H1949" s="5" t="str">
        <f si="231" t="shared"/>
        <v>Scoring</v>
      </c>
      <c r="I1949" s="5" t="str">
        <f si="232" t="shared"/>
        <v>24</v>
      </c>
      <c r="J1949" s="5" t="str">
        <f si="233" t="shared"/>
        <v>9500</v>
      </c>
      <c r="K1949" s="5" t="str">
        <f si="230" t="shared"/>
        <v>Scoring249500monthly_payment</v>
      </c>
    </row>
    <row ht="15" r="1950" spans="1:11" x14ac:dyDescent="0.25">
      <c r="A1950" s="11" t="str">
        <f>0</f>
        <v>      "post_loan_debt_to_net_income": 0.4696348235294117,</v>
      </c>
      <c r="B1950" s="8"/>
      <c r="C1950" s="8" t="str">
        <f si="234" t="shared"/>
        <v>"term": 24,</v>
      </c>
      <c r="D1950" s="8" t="str">
        <f si="237" t="shared"/>
        <v>"term": 24,</v>
      </c>
      <c r="E1950" s="5" t="str">
        <f si="235" t="shared"/>
        <v>term</v>
      </c>
      <c r="F1950" s="5" t="str">
        <f si="236" t="shared"/>
        <v>24</v>
      </c>
      <c r="H1950" s="5" t="str">
        <f si="231" t="shared"/>
        <v>Scoring</v>
      </c>
      <c r="I1950" s="5" t="str">
        <f si="232" t="shared"/>
        <v>24</v>
      </c>
      <c r="J1950" s="5" t="str">
        <f si="233" t="shared"/>
        <v>9500</v>
      </c>
      <c r="K1950" s="5" t="str">
        <f si="230" t="shared"/>
        <v>Scoring249500term</v>
      </c>
    </row>
    <row ht="15" r="1951" spans="1:11" x14ac:dyDescent="0.25">
      <c r="A1951" s="11" t="str">
        <f>0</f>
        <v>      "default_interest_rate": 0.3599,</v>
      </c>
      <c r="B1951" s="8"/>
      <c r="C1951" s="8" t="str">
        <f si="234" t="shared"/>
        <v>"maximum_post_loan_detni": 0.5,</v>
      </c>
      <c r="D1951" s="8" t="str">
        <f si="237" t="shared"/>
        <v>"maximum_post_loan_detni": 0.5,</v>
      </c>
      <c r="E1951" s="5" t="str">
        <f si="235" t="shared"/>
        <v>maximum_post_loan_detni</v>
      </c>
      <c r="F1951" s="5" t="str">
        <f si="236" t="shared"/>
        <v>0.5</v>
      </c>
      <c r="H1951" s="5" t="str">
        <f si="231" t="shared"/>
        <v>Scoring</v>
      </c>
      <c r="I1951" s="5" t="str">
        <f si="232" t="shared"/>
        <v>24</v>
      </c>
      <c r="J1951" s="5" t="str">
        <f si="233" t="shared"/>
        <v>9500</v>
      </c>
      <c r="K1951" s="5" t="str">
        <f si="230" t="shared"/>
        <v>Scoring249500maximum_post_loan_detni</v>
      </c>
    </row>
    <row ht="15" r="1952" spans="1:11" x14ac:dyDescent="0.25">
      <c r="A1952" s="11" t="str">
        <f>0</f>
        <v>      "default_apr": 0.3599,</v>
      </c>
      <c r="B1952" s="8"/>
      <c r="C1952" s="8" t="str">
        <f si="234" t="shared"/>
        <v>"post_loan_debt_to_income": 0.242235,</v>
      </c>
      <c r="D1952" s="8" t="str">
        <f si="237" t="shared"/>
        <v>"post_loan_debt_to_income": 0.242235,</v>
      </c>
      <c r="E1952" s="5" t="str">
        <f si="235" t="shared"/>
        <v>post_loan_debt_to_income</v>
      </c>
      <c r="F1952" s="5" t="str">
        <f si="236" t="shared"/>
        <v>0.242235</v>
      </c>
      <c r="H1952" s="5" t="str">
        <f si="231" t="shared"/>
        <v>Scoring</v>
      </c>
      <c r="I1952" s="5" t="str">
        <f si="232" t="shared"/>
        <v>24</v>
      </c>
      <c r="J1952" s="5" t="str">
        <f si="233" t="shared"/>
        <v>9500</v>
      </c>
      <c r="K1952" s="5" t="str">
        <f si="230" t="shared"/>
        <v>Scoring249500post_loan_debt_to_income</v>
      </c>
    </row>
    <row ht="15" r="1953" spans="1:11" x14ac:dyDescent="0.25">
      <c r="A1953" s="11" t="str">
        <f>0</f>
        <v>      "default_monthly_payment": 413.29,</v>
      </c>
      <c r="B1953" s="8"/>
      <c r="C1953" s="8" t="str">
        <f si="234" t="shared"/>
        <v>"post_loan_debt_and_expenses_to_net_income": 0.50298,</v>
      </c>
      <c r="D1953" s="8" t="str">
        <f si="237" t="shared"/>
        <v>"post_loan_debt_and_expenses_to_net_income": 0.50298,</v>
      </c>
      <c r="E1953" s="5" t="str">
        <f si="235" t="shared"/>
        <v>post_loan_debt_and_expenses_to_net_income</v>
      </c>
      <c r="F1953" s="5" t="str">
        <f si="236" t="shared"/>
        <v>0.50298</v>
      </c>
      <c r="H1953" s="5" t="str">
        <f si="231" t="shared"/>
        <v>Scoring</v>
      </c>
      <c r="I1953" s="5" t="str">
        <f si="232" t="shared"/>
        <v>24</v>
      </c>
      <c r="J1953" s="5" t="str">
        <f si="233" t="shared"/>
        <v>9500</v>
      </c>
      <c r="K1953" s="5" t="str">
        <f si="230" t="shared"/>
        <v>Scoring249500post_loan_debt_and_expenses_to_net_income</v>
      </c>
    </row>
    <row ht="15" r="1954" spans="1:11" x14ac:dyDescent="0.25">
      <c r="A1954" s="11" t="str">
        <f>0</f>
        <v>      "pricing_grade": "Grade E",</v>
      </c>
      <c r="B1954" s="8"/>
      <c r="C1954" s="8" t="str">
        <f si="234" t="shared"/>
        <v>"post_loan_debt_to_net_income": 0.32298000000000004,</v>
      </c>
      <c r="D1954" s="8" t="str">
        <f si="237" t="shared"/>
        <v>"post_loan_debt_to_net_income": 0.32298000000000004,</v>
      </c>
      <c r="E1954" s="5" t="str">
        <f si="235" t="shared"/>
        <v>post_loan_debt_to_net_income</v>
      </c>
      <c r="F1954" s="5" t="str">
        <f si="236" t="shared"/>
        <v>0.32298000000000004</v>
      </c>
      <c r="H1954" s="5" t="str">
        <f si="231" t="shared"/>
        <v>Scoring</v>
      </c>
      <c r="I1954" s="5" t="str">
        <f si="232" t="shared"/>
        <v>24</v>
      </c>
      <c r="J1954" s="5" t="str">
        <f si="233" t="shared"/>
        <v>9500</v>
      </c>
      <c r="K1954" s="5" t="str">
        <f si="230" t="shared"/>
        <v>Scoring249500post_loan_debt_to_net_income</v>
      </c>
    </row>
    <row ht="15" r="1955" spans="1:11" x14ac:dyDescent="0.25">
      <c r="A1955" s="11" t="str">
        <f>0</f>
        <v>      "marginal_offer": 2500,</v>
      </c>
      <c r="B1955" s="8"/>
      <c r="C1955" s="8" t="str">
        <f si="234" t="shared"/>
        <v>"default_interest_rate": 0.3599,</v>
      </c>
      <c r="D1955" s="8" t="str">
        <f si="237" t="shared"/>
        <v>"default_interest_rate": 0.3599,</v>
      </c>
      <c r="E1955" s="5" t="str">
        <f si="235" t="shared"/>
        <v>default_interest_rate</v>
      </c>
      <c r="F1955" s="5" t="str">
        <f si="236" t="shared"/>
        <v>0.3599</v>
      </c>
      <c r="H1955" s="5" t="str">
        <f si="231" t="shared"/>
        <v>Scoring</v>
      </c>
      <c r="I1955" s="5" t="str">
        <f si="232" t="shared"/>
        <v>24</v>
      </c>
      <c r="J1955" s="5" t="str">
        <f si="233" t="shared"/>
        <v>9500</v>
      </c>
      <c r="K1955" s="5" t="str">
        <f si="230" t="shared"/>
        <v>Scoring249500default_interest_rate</v>
      </c>
    </row>
    <row ht="15" r="1956" spans="1:11" x14ac:dyDescent="0.25">
      <c r="A1956" s="11" t="str">
        <f>0</f>
        <v>      "payment_to_income": 0.25965863874345546,</v>
      </c>
      <c r="B1956" s="8"/>
      <c r="C1956" s="8" t="str">
        <f si="234" t="shared"/>
        <v>"default_apr": 0.3599,</v>
      </c>
      <c r="D1956" s="8" t="str">
        <f si="237" t="shared"/>
        <v>"default_apr": 0.3599,</v>
      </c>
      <c r="E1956" s="5" t="str">
        <f si="235" t="shared"/>
        <v>default_apr</v>
      </c>
      <c r="F1956" s="5" t="str">
        <f si="236" t="shared"/>
        <v>0.3599</v>
      </c>
      <c r="H1956" s="5" t="str">
        <f si="231" t="shared"/>
        <v>Scoring</v>
      </c>
      <c r="I1956" s="5" t="str">
        <f si="232" t="shared"/>
        <v>24</v>
      </c>
      <c r="J1956" s="5" t="str">
        <f si="233" t="shared"/>
        <v>9500</v>
      </c>
      <c r="K1956" s="5" t="str">
        <f ref="K1956:K2019" si="238" t="shared">H1956&amp;I1956&amp;J1956&amp;E1956</f>
        <v>Scoring249500default_apr</v>
      </c>
    </row>
    <row ht="15" r="1957" spans="1:11" x14ac:dyDescent="0.25">
      <c r="A1957" s="11" t="str">
        <f>0</f>
        <v>      "applicant": "5efa0973f3df2b0491a21f02",</v>
      </c>
      <c r="B1957" s="8"/>
      <c r="C1957" s="8" t="str">
        <f si="234" t="shared"/>
        <v>"default_monthly_payment": 560.9,</v>
      </c>
      <c r="D1957" s="8" t="str">
        <f si="237" t="shared"/>
        <v>"default_monthly_payment": 560.9,</v>
      </c>
      <c r="E1957" s="5" t="str">
        <f si="235" t="shared"/>
        <v>default_monthly_payment</v>
      </c>
      <c r="F1957" s="5" t="str">
        <f si="236" t="shared"/>
        <v>560.9</v>
      </c>
      <c r="H1957" s="5" t="str">
        <f ref="H1957:H2020" si="239" t="shared">IF(E1957="score_table","Scoring",IF(E1957="offer_table","Offer",IF(E1957="parsed",TEXT(0,""),TEXT(H1956,""))))</f>
        <v>Scoring</v>
      </c>
      <c r="I1957" s="5" t="str">
        <f ref="I1957:I2020" si="240" t="shared">IFERROR(IF(H1957="Scoring",VLOOKUP("term",E1949:F1970,2,FALSE),IF(H1957="Offer",VLOOKUP("term",E1952:F1967,2,FALSE),TEXT(0,""))),TEXT(0,""))</f>
        <v>24</v>
      </c>
      <c r="J1957" s="5" t="str">
        <f ref="J1957:J2020" si="241" t="shared">IFERROR(IF(H1957="Scoring",VLOOKUP("loan_amount",E1943:F1964,2,FALSE),IF(H1957="Offer",VLOOKUP("loan_amount",E1946:F1961,2,FALSE),TEXT(0,""))),TEXT(0,""))</f>
        <v>9500</v>
      </c>
      <c r="K1957" s="5" t="str">
        <f si="238" t="shared"/>
        <v>Scoring249500default_monthly_payment</v>
      </c>
    </row>
    <row ht="15" r="1958" spans="1:11" x14ac:dyDescent="0.25">
      <c r="A1958" s="11" t="str">
        <f>0</f>
        <v>      "product": "58f52e74924ecefde2ce3292"</v>
      </c>
      <c r="B1958" s="8"/>
      <c r="C1958" s="8" t="str">
        <f ref="C1958:C2021" si="242" t="shared">IFERROR(RIGHT(A1958,LEN(A1958)-FIND("""",A1958)+1),"")</f>
        <v>"marginal_offer": 2500,</v>
      </c>
      <c r="D1958" s="8" t="str">
        <f si="237" t="shared"/>
        <v>"marginal_offer": 2500,</v>
      </c>
      <c r="E1958" s="5" t="str">
        <f ref="E1958:E2021" si="243" t="shared">TRIM(IFERROR(SUBSTITUTE(LEFT(D1958,FIND(":",D1958)-1),"""",""),""))</f>
        <v>marginal_offer</v>
      </c>
      <c r="F1958" s="5" t="str">
        <f ref="F1958:F2021" si="244" t="shared">TRIM(IFERROR(SUBSTITUTE(SUBSTITUTE(RIGHT(D1958,LEN(D1958)-FIND(":",D1958)),"""",""),",",""),""))</f>
        <v>2500</v>
      </c>
      <c r="H1958" s="5" t="str">
        <f si="239" t="shared"/>
        <v>Scoring</v>
      </c>
      <c r="I1958" s="5" t="str">
        <f si="240" t="shared"/>
        <v>24</v>
      </c>
      <c r="J1958" s="5" t="str">
        <f si="241" t="shared"/>
        <v>9500</v>
      </c>
      <c r="K1958" s="5" t="str">
        <f si="238" t="shared"/>
        <v>Scoring249500marginal_offer</v>
      </c>
    </row>
    <row ht="15" r="1959" spans="1:11" x14ac:dyDescent="0.25">
      <c r="A1959" s="11" t="str">
        <f>0</f>
        <v>    },</v>
      </c>
      <c r="B1959" s="8"/>
      <c r="C1959" s="8" t="str">
        <f si="242" t="shared"/>
        <v>"applicant": "5d86a12d252a3503df29a75a",</v>
      </c>
      <c r="D1959" s="8" t="str">
        <f ref="D1959:D2022" si="245" t="shared">SUBSTITUTE(SUBSTITUTE(C1959,":"&amp;CHAR(160),":"),CHAR(160)," ")</f>
        <v>"applicant": "5d86a12d252a3503df29a75a",</v>
      </c>
      <c r="E1959" s="5" t="str">
        <f si="243" t="shared"/>
        <v>applicant</v>
      </c>
      <c r="F1959" s="5" t="str">
        <f si="244" t="shared"/>
        <v>5d86a12d252a3503df29a75a</v>
      </c>
      <c r="H1959" s="5" t="str">
        <f si="239" t="shared"/>
        <v>Scoring</v>
      </c>
      <c r="I1959" s="5" t="str">
        <f si="240" t="shared"/>
        <v/>
      </c>
      <c r="J1959" s="5" t="str">
        <f si="241" t="shared"/>
        <v/>
      </c>
      <c r="K1959" s="5" t="str">
        <f si="238" t="shared"/>
        <v>Scoringapplicant</v>
      </c>
    </row>
    <row ht="15" r="1960" spans="1:11" x14ac:dyDescent="0.25">
      <c r="A1960" s="11" t="str">
        <f>0</f>
        <v>    {</v>
      </c>
      <c r="B1960" s="8"/>
      <c r="C1960" s="8" t="str">
        <f si="242" t="shared"/>
        <v>"product": "58f52e74924ecefde2ce3292"</v>
      </c>
      <c r="D1960" s="8" t="str">
        <f si="245" t="shared"/>
        <v>"product": "58f52e74924ecefde2ce3292"</v>
      </c>
      <c r="E1960" s="5" t="str">
        <f si="243" t="shared"/>
        <v>product</v>
      </c>
      <c r="F1960" s="5" t="str">
        <f si="244" t="shared"/>
        <v>58f52e74924ecefde2ce3292</v>
      </c>
      <c r="H1960" s="5" t="str">
        <f si="239" t="shared"/>
        <v>Scoring</v>
      </c>
      <c r="I1960" s="5" t="str">
        <f si="240" t="shared"/>
        <v/>
      </c>
      <c r="J1960" s="5" t="str">
        <f si="241" t="shared"/>
        <v/>
      </c>
      <c r="K1960" s="5" t="str">
        <f si="238" t="shared"/>
        <v>Scoringproduct</v>
      </c>
    </row>
    <row ht="15" r="1961" spans="1:11" x14ac:dyDescent="0.25">
      <c r="A1961" s="11" t="str">
        <f>0</f>
        <v>      "model_code": "individual-credit-engine-mariner-24-month",</v>
      </c>
      <c r="B1961" s="8"/>
      <c r="C1961" s="8" t="str">
        <f si="242" t="shared"/>
        <v/>
      </c>
      <c r="D1961" s="8" t="str">
        <f si="245" t="shared"/>
        <v/>
      </c>
      <c r="E1961" s="5" t="str">
        <f si="243" t="shared"/>
        <v/>
      </c>
      <c r="F1961" s="5" t="str">
        <f si="244" t="shared"/>
        <v/>
      </c>
      <c r="H1961" s="5" t="str">
        <f si="239" t="shared"/>
        <v>Scoring</v>
      </c>
      <c r="I1961" s="5" t="str">
        <f si="240" t="shared"/>
        <v/>
      </c>
      <c r="J1961" s="5" t="str">
        <f si="241" t="shared"/>
        <v/>
      </c>
      <c r="K1961" s="5" t="str">
        <f si="238" t="shared"/>
        <v>Scoring</v>
      </c>
    </row>
    <row ht="15" r="1962" spans="1:11" x14ac:dyDescent="0.25">
      <c r="A1962" s="11" t="str">
        <f>0</f>
        <v>      "amount_available": false,</v>
      </c>
      <c r="B1962" s="8"/>
      <c r="C1962" s="8" t="str">
        <f si="242" t="shared"/>
        <v/>
      </c>
      <c r="D1962" s="8" t="str">
        <f si="245" t="shared"/>
        <v/>
      </c>
      <c r="E1962" s="5" t="str">
        <f si="243" t="shared"/>
        <v/>
      </c>
      <c r="F1962" s="5" t="str">
        <f si="244" t="shared"/>
        <v/>
      </c>
      <c r="H1962" s="5" t="str">
        <f si="239" t="shared"/>
        <v>Scoring</v>
      </c>
      <c r="I1962" s="5" t="str">
        <f si="240" t="shared"/>
        <v/>
      </c>
      <c r="J1962" s="5" t="str">
        <f si="241" t="shared"/>
        <v/>
      </c>
      <c r="K1962" s="5" t="str">
        <f si="238" t="shared"/>
        <v>Scoring</v>
      </c>
    </row>
    <row ht="15" r="1963" spans="1:11" x14ac:dyDescent="0.25">
      <c r="A1963" s="11" t="str">
        <f>0</f>
        <v>      "cosigner_required": false,</v>
      </c>
      <c r="B1963" s="8"/>
      <c r="C1963" s="8" t="str">
        <f si="242" t="shared"/>
        <v>"model_code": "individual-credit-engine-mariner-24-month",</v>
      </c>
      <c r="D1963" s="8" t="str">
        <f si="245" t="shared"/>
        <v>"model_code": "individual-credit-engine-mariner-24-month",</v>
      </c>
      <c r="E1963" s="5" t="str">
        <f si="243" t="shared"/>
        <v>model_code</v>
      </c>
      <c r="F1963" s="5" t="str">
        <f si="244" t="shared"/>
        <v>individual-credit-engine-mariner-24-month</v>
      </c>
      <c r="H1963" s="5" t="str">
        <f si="239" t="shared"/>
        <v>Scoring</v>
      </c>
      <c r="I1963" s="5" t="str">
        <f si="240" t="shared"/>
        <v>24</v>
      </c>
      <c r="J1963" s="5" t="str">
        <f si="241" t="shared"/>
        <v>10000</v>
      </c>
      <c r="K1963" s="5" t="str">
        <f si="238" t="shared"/>
        <v>Scoring2410000model_code</v>
      </c>
    </row>
    <row ht="15" r="1964" spans="1:11" x14ac:dyDescent="0.25">
      <c r="A1964" s="11" t="str">
        <f>0</f>
        <v>      "apr_maximum": null,</v>
      </c>
      <c r="B1964" s="8"/>
      <c r="C1964" s="8" t="str">
        <f si="242" t="shared"/>
        <v>"amount_available": false,</v>
      </c>
      <c r="D1964" s="8" t="str">
        <f si="245" t="shared"/>
        <v>"amount_available": false,</v>
      </c>
      <c r="E1964" s="5" t="str">
        <f si="243" t="shared"/>
        <v>amount_available</v>
      </c>
      <c r="F1964" s="5" t="str">
        <f si="244" t="shared"/>
        <v>false</v>
      </c>
      <c r="H1964" s="5" t="str">
        <f si="239" t="shared"/>
        <v>Scoring</v>
      </c>
      <c r="I1964" s="5" t="str">
        <f si="240" t="shared"/>
        <v>24</v>
      </c>
      <c r="J1964" s="5" t="str">
        <f si="241" t="shared"/>
        <v>10000</v>
      </c>
      <c r="K1964" s="5" t="str">
        <f si="238" t="shared"/>
        <v>Scoring2410000amount_available</v>
      </c>
    </row>
    <row ht="15" r="1965" spans="1:11" x14ac:dyDescent="0.25">
      <c r="A1965" s="11" t="str">
        <f>0</f>
        <v>      "loan_amount_minimum": null,</v>
      </c>
      <c r="B1965" s="8"/>
      <c r="C1965" s="8" t="str">
        <f si="242" t="shared"/>
        <v>"cosigner_required": false,</v>
      </c>
      <c r="D1965" s="8" t="str">
        <f si="245" t="shared"/>
        <v>"cosigner_required": false,</v>
      </c>
      <c r="E1965" s="5" t="str">
        <f si="243" t="shared"/>
        <v>cosigner_required</v>
      </c>
      <c r="F1965" s="5" t="str">
        <f si="244" t="shared"/>
        <v>false</v>
      </c>
      <c r="H1965" s="5" t="str">
        <f si="239" t="shared"/>
        <v>Scoring</v>
      </c>
      <c r="I1965" s="5" t="str">
        <f si="240" t="shared"/>
        <v>24</v>
      </c>
      <c r="J1965" s="5" t="str">
        <f si="241" t="shared"/>
        <v>10000</v>
      </c>
      <c r="K1965" s="5" t="str">
        <f si="238" t="shared"/>
        <v>Scoring2410000cosigner_required</v>
      </c>
    </row>
    <row ht="15" r="1966" spans="1:11" x14ac:dyDescent="0.25">
      <c r="A1966" s="11" t="str">
        <f>0</f>
        <v>      "credit_bureau_fico_score_loan_amount_cap": null,</v>
      </c>
      <c r="B1966" s="8"/>
      <c r="C1966" s="8" t="str">
        <f si="242" t="shared"/>
        <v>"apr_maximum": null,</v>
      </c>
      <c r="D1966" s="8" t="str">
        <f si="245" t="shared"/>
        <v>"apr_maximum": null,</v>
      </c>
      <c r="E1966" s="5" t="str">
        <f si="243" t="shared"/>
        <v>apr_maximum</v>
      </c>
      <c r="F1966" s="5" t="str">
        <f si="244" t="shared"/>
        <v>null</v>
      </c>
      <c r="H1966" s="5" t="str">
        <f si="239" t="shared"/>
        <v>Scoring</v>
      </c>
      <c r="I1966" s="5" t="str">
        <f si="240" t="shared"/>
        <v>24</v>
      </c>
      <c r="J1966" s="5" t="str">
        <f si="241" t="shared"/>
        <v>10000</v>
      </c>
      <c r="K1966" s="5" t="str">
        <f si="238" t="shared"/>
        <v>Scoring2410000apr_maximum</v>
      </c>
    </row>
    <row ht="15" r="1967" spans="1:11" x14ac:dyDescent="0.25">
      <c r="A1967" s="11" t="str">
        <f>0</f>
        <v>      "full_score": 175,</v>
      </c>
      <c r="B1967" s="8"/>
      <c r="C1967" s="8" t="str">
        <f si="242" t="shared"/>
        <v>"loan_amount_minimum": null,</v>
      </c>
      <c r="D1967" s="8" t="str">
        <f si="245" t="shared"/>
        <v>"loan_amount_minimum": null,</v>
      </c>
      <c r="E1967" s="5" t="str">
        <f si="243" t="shared"/>
        <v>loan_amount_minimum</v>
      </c>
      <c r="F1967" s="5" t="str">
        <f si="244" t="shared"/>
        <v>null</v>
      </c>
      <c r="H1967" s="5" t="str">
        <f si="239" t="shared"/>
        <v>Scoring</v>
      </c>
      <c r="I1967" s="5" t="str">
        <f si="240" t="shared"/>
        <v>24</v>
      </c>
      <c r="J1967" s="5" t="str">
        <f si="241" t="shared"/>
        <v>10000</v>
      </c>
      <c r="K1967" s="5" t="str">
        <f si="238" t="shared"/>
        <v>Scoring2410000loan_amount_minimum</v>
      </c>
    </row>
    <row ht="15" r="1968" spans="1:11" x14ac:dyDescent="0.25">
      <c r="A1968" s="11" t="str">
        <f>0</f>
        <v>      "loan_amount": 7500,</v>
      </c>
      <c r="B1968" s="8"/>
      <c r="C1968" s="8" t="str">
        <f si="242" t="shared"/>
        <v>"credit_bureau_fico_score_loan_amount_cap": null,</v>
      </c>
      <c r="D1968" s="8" t="str">
        <f si="245" t="shared"/>
        <v>"credit_bureau_fico_score_loan_amount_cap": null,</v>
      </c>
      <c r="E1968" s="5" t="str">
        <f si="243" t="shared"/>
        <v>credit_bureau_fico_score_loan_amount_cap</v>
      </c>
      <c r="F1968" s="5" t="str">
        <f si="244" t="shared"/>
        <v>null</v>
      </c>
      <c r="H1968" s="5" t="str">
        <f si="239" t="shared"/>
        <v>Scoring</v>
      </c>
      <c r="I1968" s="5" t="str">
        <f si="240" t="shared"/>
        <v>24</v>
      </c>
      <c r="J1968" s="5" t="str">
        <f si="241" t="shared"/>
        <v>10000</v>
      </c>
      <c r="K1968" s="5" t="str">
        <f si="238" t="shared"/>
        <v>Scoring2410000credit_bureau_fico_score_loan_amount_cap</v>
      </c>
    </row>
    <row ht="15" r="1969" spans="1:11" x14ac:dyDescent="0.25">
      <c r="A1969" s="11" t="str">
        <f>0</f>
        <v>      "annual_interest_rate": 0.3599,</v>
      </c>
      <c r="B1969" s="8"/>
      <c r="C1969" s="8" t="str">
        <f si="242" t="shared"/>
        <v>"full_score": 128,</v>
      </c>
      <c r="D1969" s="8" t="str">
        <f si="245" t="shared"/>
        <v>"full_score": 128,</v>
      </c>
      <c r="E1969" s="5" t="str">
        <f si="243" t="shared"/>
        <v>full_score</v>
      </c>
      <c r="F1969" s="5" t="str">
        <f si="244" t="shared"/>
        <v>128</v>
      </c>
      <c r="H1969" s="5" t="str">
        <f si="239" t="shared"/>
        <v>Scoring</v>
      </c>
      <c r="I1969" s="5" t="str">
        <f si="240" t="shared"/>
        <v>24</v>
      </c>
      <c r="J1969" s="5" t="str">
        <f si="241" t="shared"/>
        <v>10000</v>
      </c>
      <c r="K1969" s="5" t="str">
        <f si="238" t="shared"/>
        <v>Scoring2410000full_score</v>
      </c>
    </row>
    <row ht="15" r="1970" spans="1:11" x14ac:dyDescent="0.25">
      <c r="A1970" s="11" t="str">
        <f>0</f>
        <v>      "origination_fee_rate": 0,</v>
      </c>
      <c r="B1970" s="8"/>
      <c r="C1970" s="8" t="str">
        <f si="242" t="shared"/>
        <v>"loan_amount": 10000,</v>
      </c>
      <c r="D1970" s="8" t="str">
        <f si="245" t="shared"/>
        <v>"loan_amount": 10000,</v>
      </c>
      <c r="E1970" s="5" t="str">
        <f si="243" t="shared"/>
        <v>loan_amount</v>
      </c>
      <c r="F1970" s="5" t="str">
        <f si="244" t="shared"/>
        <v>10000</v>
      </c>
      <c r="H1970" s="5" t="str">
        <f si="239" t="shared"/>
        <v>Scoring</v>
      </c>
      <c r="I1970" s="5" t="str">
        <f si="240" t="shared"/>
        <v>24</v>
      </c>
      <c r="J1970" s="5" t="str">
        <f si="241" t="shared"/>
        <v>10000</v>
      </c>
      <c r="K1970" s="5" t="str">
        <f si="238" t="shared"/>
        <v>Scoring2410000loan_amount</v>
      </c>
    </row>
    <row ht="15" r="1971" spans="1:11" x14ac:dyDescent="0.25">
      <c r="A1971" s="11" t="str">
        <f>0</f>
        <v>      "origination_fee_amount": 0,</v>
      </c>
      <c r="B1971" s="8"/>
      <c r="C1971" s="8" t="str">
        <f si="242" t="shared"/>
        <v>"annual_interest_rate": 0.3599,</v>
      </c>
      <c r="D1971" s="8" t="str">
        <f si="245" t="shared"/>
        <v>"annual_interest_rate": 0.3599,</v>
      </c>
      <c r="E1971" s="5" t="str">
        <f si="243" t="shared"/>
        <v>annual_interest_rate</v>
      </c>
      <c r="F1971" s="5" t="str">
        <f si="244" t="shared"/>
        <v>0.3599</v>
      </c>
      <c r="H1971" s="5" t="str">
        <f si="239" t="shared"/>
        <v>Scoring</v>
      </c>
      <c r="I1971" s="5" t="str">
        <f si="240" t="shared"/>
        <v>24</v>
      </c>
      <c r="J1971" s="5" t="str">
        <f si="241" t="shared"/>
        <v>10000</v>
      </c>
      <c r="K1971" s="5" t="str">
        <f si="238" t="shared"/>
        <v>Scoring2410000annual_interest_rate</v>
      </c>
    </row>
    <row ht="15" r="1972" spans="1:11" x14ac:dyDescent="0.25">
      <c r="A1972" s="11" t="str">
        <f>0</f>
        <v>      "apr": 0.3599,</v>
      </c>
      <c r="B1972" s="8"/>
      <c r="C1972" s="8" t="str">
        <f si="242" t="shared"/>
        <v>"origination_fee_rate": 0,</v>
      </c>
      <c r="D1972" s="8" t="str">
        <f si="245" t="shared"/>
        <v>"origination_fee_rate": 0,</v>
      </c>
      <c r="E1972" s="5" t="str">
        <f si="243" t="shared"/>
        <v>origination_fee_rate</v>
      </c>
      <c r="F1972" s="5" t="str">
        <f si="244" t="shared"/>
        <v>0</v>
      </c>
      <c r="H1972" s="5" t="str">
        <f si="239" t="shared"/>
        <v>Scoring</v>
      </c>
      <c r="I1972" s="5" t="str">
        <f si="240" t="shared"/>
        <v>24</v>
      </c>
      <c r="J1972" s="5" t="str">
        <f si="241" t="shared"/>
        <v>10000</v>
      </c>
      <c r="K1972" s="5" t="str">
        <f si="238" t="shared"/>
        <v>Scoring2410000origination_fee_rate</v>
      </c>
    </row>
    <row ht="15" r="1973" spans="1:11" x14ac:dyDescent="0.25">
      <c r="A1973" s="11" t="str">
        <f>0</f>
        <v>      "monthly_payment": 442.82,</v>
      </c>
      <c r="B1973" s="8"/>
      <c r="C1973" s="8" t="str">
        <f si="242" t="shared"/>
        <v>"origination_fee_amount": 0,</v>
      </c>
      <c r="D1973" s="8" t="str">
        <f si="245" t="shared"/>
        <v>"origination_fee_amount": 0,</v>
      </c>
      <c r="E1973" s="5" t="str">
        <f si="243" t="shared"/>
        <v>origination_fee_amount</v>
      </c>
      <c r="F1973" s="5" t="str">
        <f si="244" t="shared"/>
        <v>0</v>
      </c>
      <c r="H1973" s="5" t="str">
        <f si="239" t="shared"/>
        <v>Scoring</v>
      </c>
      <c r="I1973" s="5" t="str">
        <f si="240" t="shared"/>
        <v>24</v>
      </c>
      <c r="J1973" s="5" t="str">
        <f si="241" t="shared"/>
        <v>10000</v>
      </c>
      <c r="K1973" s="5" t="str">
        <f si="238" t="shared"/>
        <v>Scoring2410000origination_fee_amount</v>
      </c>
    </row>
    <row ht="15" r="1974" spans="1:11" x14ac:dyDescent="0.25">
      <c r="A1974" s="11" t="str">
        <f>0</f>
        <v>      "term": 24,</v>
      </c>
      <c r="B1974" s="8"/>
      <c r="C1974" s="8" t="str">
        <f si="242" t="shared"/>
        <v>"apr": 0.3599,</v>
      </c>
      <c r="D1974" s="8" t="str">
        <f si="245" t="shared"/>
        <v>"apr": 0.3599,</v>
      </c>
      <c r="E1974" s="5" t="str">
        <f si="243" t="shared"/>
        <v>apr</v>
      </c>
      <c r="F1974" s="5" t="str">
        <f si="244" t="shared"/>
        <v>0.3599</v>
      </c>
      <c r="H1974" s="5" t="str">
        <f si="239" t="shared"/>
        <v>Scoring</v>
      </c>
      <c r="I1974" s="5" t="str">
        <f si="240" t="shared"/>
        <v>24</v>
      </c>
      <c r="J1974" s="5" t="str">
        <f si="241" t="shared"/>
        <v>10000</v>
      </c>
      <c r="K1974" s="5" t="str">
        <f si="238" t="shared"/>
        <v>Scoring2410000apr</v>
      </c>
    </row>
    <row ht="15" r="1975" spans="1:11" x14ac:dyDescent="0.25">
      <c r="A1975" s="11" t="str">
        <f>0</f>
        <v>      "maximum_post_loan_detni": 0.5,</v>
      </c>
      <c r="B1975" s="8"/>
      <c r="C1975" s="8" t="str">
        <f si="242" t="shared"/>
        <v>"monthly_payment": 590.42,</v>
      </c>
      <c r="D1975" s="8" t="str">
        <f si="245" t="shared"/>
        <v>"monthly_payment": 590.42,</v>
      </c>
      <c r="E1975" s="5" t="str">
        <f si="243" t="shared"/>
        <v>monthly_payment</v>
      </c>
      <c r="F1975" s="5" t="str">
        <f si="244" t="shared"/>
        <v>590.42</v>
      </c>
      <c r="H1975" s="5" t="str">
        <f si="239" t="shared"/>
        <v>Scoring</v>
      </c>
      <c r="I1975" s="5" t="str">
        <f si="240" t="shared"/>
        <v>24</v>
      </c>
      <c r="J1975" s="5" t="str">
        <f si="241" t="shared"/>
        <v>10000</v>
      </c>
      <c r="K1975" s="5" t="str">
        <f si="238" t="shared"/>
        <v>Scoring2410000monthly_payment</v>
      </c>
    </row>
    <row ht="15" r="1976" spans="1:11" x14ac:dyDescent="0.25">
      <c r="A1976" s="11" t="str">
        <f>0</f>
        <v>      "post_loan_debt_to_income": 0.40627679999999994,</v>
      </c>
      <c r="B1976" s="8"/>
      <c r="C1976" s="8" t="str">
        <f si="242" t="shared"/>
        <v>"term": 24,</v>
      </c>
      <c r="D1976" s="8" t="str">
        <f si="245" t="shared"/>
        <v>"term": 24,</v>
      </c>
      <c r="E1976" s="5" t="str">
        <f si="243" t="shared"/>
        <v>term</v>
      </c>
      <c r="F1976" s="5" t="str">
        <f si="244" t="shared"/>
        <v>24</v>
      </c>
      <c r="H1976" s="5" t="str">
        <f si="239" t="shared"/>
        <v>Scoring</v>
      </c>
      <c r="I1976" s="5" t="str">
        <f si="240" t="shared"/>
        <v>24</v>
      </c>
      <c r="J1976" s="5" t="str">
        <f si="241" t="shared"/>
        <v>10000</v>
      </c>
      <c r="K1976" s="5" t="str">
        <f si="238" t="shared"/>
        <v>Scoring2410000term</v>
      </c>
    </row>
    <row ht="15" r="1977" spans="1:11" x14ac:dyDescent="0.25">
      <c r="A1977" s="11" t="str">
        <f>0</f>
        <v>      "post_loan_debt_and_expenses_to_net_income": 0.6756197647058824,</v>
      </c>
      <c r="B1977" s="8"/>
      <c r="C1977" s="8" t="str">
        <f si="242" t="shared"/>
        <v>"maximum_post_loan_detni": 0.5,</v>
      </c>
      <c r="D1977" s="8" t="str">
        <f si="245" t="shared"/>
        <v>"maximum_post_loan_detni": 0.5,</v>
      </c>
      <c r="E1977" s="5" t="str">
        <f si="243" t="shared"/>
        <v>maximum_post_loan_detni</v>
      </c>
      <c r="F1977" s="5" t="str">
        <f si="244" t="shared"/>
        <v>0.5</v>
      </c>
      <c r="H1977" s="5" t="str">
        <f si="239" t="shared"/>
        <v>Scoring</v>
      </c>
      <c r="I1977" s="5" t="str">
        <f si="240" t="shared"/>
        <v>24</v>
      </c>
      <c r="J1977" s="5" t="str">
        <f si="241" t="shared"/>
        <v>10000</v>
      </c>
      <c r="K1977" s="5" t="str">
        <f si="238" t="shared"/>
        <v>Scoring2410000maximum_post_loan_detni</v>
      </c>
    </row>
    <row ht="15" r="1978" spans="1:11" x14ac:dyDescent="0.25">
      <c r="A1978" s="11" t="str">
        <f>0</f>
        <v>      "post_loan_debt_to_net_income": 0.47797270588235286,</v>
      </c>
      <c r="B1978" s="8"/>
      <c r="C1978" s="8" t="str">
        <f si="242" t="shared"/>
        <v>"post_loan_debt_to_income": 0.246663,</v>
      </c>
      <c r="D1978" s="8" t="str">
        <f si="245" t="shared"/>
        <v>"post_loan_debt_to_income": 0.246663,</v>
      </c>
      <c r="E1978" s="5" t="str">
        <f si="243" t="shared"/>
        <v>post_loan_debt_to_income</v>
      </c>
      <c r="F1978" s="5" t="str">
        <f si="244" t="shared"/>
        <v>0.246663</v>
      </c>
      <c r="H1978" s="5" t="str">
        <f si="239" t="shared"/>
        <v>Scoring</v>
      </c>
      <c r="I1978" s="5" t="str">
        <f si="240" t="shared"/>
        <v>24</v>
      </c>
      <c r="J1978" s="5" t="str">
        <f si="241" t="shared"/>
        <v>10000</v>
      </c>
      <c r="K1978" s="5" t="str">
        <f si="238" t="shared"/>
        <v>Scoring2410000post_loan_debt_to_income</v>
      </c>
    </row>
    <row ht="15" r="1979" spans="1:11" x14ac:dyDescent="0.25">
      <c r="A1979" s="11" t="str">
        <f>0</f>
        <v>      "default_interest_rate": 0.3599,</v>
      </c>
      <c r="B1979" s="8"/>
      <c r="C1979" s="8" t="str">
        <f si="242" t="shared"/>
        <v>"post_loan_debt_and_expenses_to_net_income": 0.508884,</v>
      </c>
      <c r="D1979" s="8" t="str">
        <f si="245" t="shared"/>
        <v>"post_loan_debt_and_expenses_to_net_income": 0.508884,</v>
      </c>
      <c r="E1979" s="5" t="str">
        <f si="243" t="shared"/>
        <v>post_loan_debt_and_expenses_to_net_income</v>
      </c>
      <c r="F1979" s="5" t="str">
        <f si="244" t="shared"/>
        <v>0.508884</v>
      </c>
      <c r="H1979" s="5" t="str">
        <f si="239" t="shared"/>
        <v>Scoring</v>
      </c>
      <c r="I1979" s="5" t="str">
        <f si="240" t="shared"/>
        <v>24</v>
      </c>
      <c r="J1979" s="5" t="str">
        <f si="241" t="shared"/>
        <v>10000</v>
      </c>
      <c r="K1979" s="5" t="str">
        <f si="238" t="shared"/>
        <v>Scoring2410000post_loan_debt_and_expenses_to_net_income</v>
      </c>
    </row>
    <row ht="15" r="1980" spans="1:11" x14ac:dyDescent="0.25">
      <c r="A1980" s="11" t="str">
        <f>0</f>
        <v>      "default_apr": 0.3599,</v>
      </c>
      <c r="B1980" s="8"/>
      <c r="C1980" s="8" t="str">
        <f si="242" t="shared"/>
        <v>"post_loan_debt_to_net_income": 0.328884,</v>
      </c>
      <c r="D1980" s="8" t="str">
        <f si="245" t="shared"/>
        <v>"post_loan_debt_to_net_income": 0.328884,</v>
      </c>
      <c r="E1980" s="5" t="str">
        <f si="243" t="shared"/>
        <v>post_loan_debt_to_net_income</v>
      </c>
      <c r="F1980" s="5" t="str">
        <f si="244" t="shared"/>
        <v>0.328884</v>
      </c>
      <c r="H1980" s="5" t="str">
        <f si="239" t="shared"/>
        <v>Scoring</v>
      </c>
      <c r="I1980" s="5" t="str">
        <f si="240" t="shared"/>
        <v>24</v>
      </c>
      <c r="J1980" s="5" t="str">
        <f si="241" t="shared"/>
        <v>10000</v>
      </c>
      <c r="K1980" s="5" t="str">
        <f si="238" t="shared"/>
        <v>Scoring2410000post_loan_debt_to_net_income</v>
      </c>
    </row>
    <row ht="15" r="1981" spans="1:11" x14ac:dyDescent="0.25">
      <c r="A1981" s="11" t="str">
        <f>0</f>
        <v>      "default_monthly_payment": 442.82,</v>
      </c>
      <c r="B1981" s="8"/>
      <c r="C1981" s="8" t="str">
        <f si="242" t="shared"/>
        <v>"default_interest_rate": 0.3599,</v>
      </c>
      <c r="D1981" s="8" t="str">
        <f si="245" t="shared"/>
        <v>"default_interest_rate": 0.3599,</v>
      </c>
      <c r="E1981" s="5" t="str">
        <f si="243" t="shared"/>
        <v>default_interest_rate</v>
      </c>
      <c r="F1981" s="5" t="str">
        <f si="244" t="shared"/>
        <v>0.3599</v>
      </c>
      <c r="H1981" s="5" t="str">
        <f si="239" t="shared"/>
        <v>Scoring</v>
      </c>
      <c r="I1981" s="5" t="str">
        <f si="240" t="shared"/>
        <v>24</v>
      </c>
      <c r="J1981" s="5" t="str">
        <f si="241" t="shared"/>
        <v>10000</v>
      </c>
      <c r="K1981" s="5" t="str">
        <f si="238" t="shared"/>
        <v>Scoring2410000default_interest_rate</v>
      </c>
    </row>
    <row ht="15" r="1982" spans="1:11" x14ac:dyDescent="0.25">
      <c r="A1982" s="11" t="str">
        <f>0</f>
        <v>      "pricing_grade": "Grade E",</v>
      </c>
      <c r="B1982" s="8"/>
      <c r="C1982" s="8" t="str">
        <f si="242" t="shared"/>
        <v>"default_apr": 0.3599,</v>
      </c>
      <c r="D1982" s="8" t="str">
        <f si="245" t="shared"/>
        <v>"default_apr": 0.3599,</v>
      </c>
      <c r="E1982" s="5" t="str">
        <f si="243" t="shared"/>
        <v>default_apr</v>
      </c>
      <c r="F1982" s="5" t="str">
        <f si="244" t="shared"/>
        <v>0.3599</v>
      </c>
      <c r="H1982" s="5" t="str">
        <f si="239" t="shared"/>
        <v>Scoring</v>
      </c>
      <c r="I1982" s="5" t="str">
        <f si="240" t="shared"/>
        <v>24</v>
      </c>
      <c r="J1982" s="5" t="str">
        <f si="241" t="shared"/>
        <v>10000</v>
      </c>
      <c r="K1982" s="5" t="str">
        <f si="238" t="shared"/>
        <v>Scoring2410000default_apr</v>
      </c>
    </row>
    <row ht="15" r="1983" spans="1:11" x14ac:dyDescent="0.25">
      <c r="A1983" s="11" t="str">
        <f>0</f>
        <v>      "marginal_offer": 2500,</v>
      </c>
      <c r="B1983" s="8"/>
      <c r="C1983" s="8" t="str">
        <f si="242" t="shared"/>
        <v>"default_monthly_payment": 590.42,</v>
      </c>
      <c r="D1983" s="8" t="str">
        <f si="245" t="shared"/>
        <v>"default_monthly_payment": 590.42,</v>
      </c>
      <c r="E1983" s="5" t="str">
        <f si="243" t="shared"/>
        <v>default_monthly_payment</v>
      </c>
      <c r="F1983" s="5" t="str">
        <f si="244" t="shared"/>
        <v>590.42</v>
      </c>
      <c r="H1983" s="5" t="str">
        <f si="239" t="shared"/>
        <v>Scoring</v>
      </c>
      <c r="I1983" s="5" t="str">
        <f si="240" t="shared"/>
        <v>24</v>
      </c>
      <c r="J1983" s="5" t="str">
        <f si="241" t="shared"/>
        <v>10000</v>
      </c>
      <c r="K1983" s="5" t="str">
        <f si="238" t="shared"/>
        <v>Scoring2410000default_monthly_payment</v>
      </c>
    </row>
    <row ht="15" r="1984" spans="1:11" x14ac:dyDescent="0.25">
      <c r="A1984" s="11" t="str">
        <f>0</f>
        <v>      "payment_to_income": 0.2782115183246073,</v>
      </c>
      <c r="B1984" s="8"/>
      <c r="C1984" s="8" t="str">
        <f si="242" t="shared"/>
        <v>"marginal_offer": 2500,</v>
      </c>
      <c r="D1984" s="8" t="str">
        <f si="245" t="shared"/>
        <v>"marginal_offer": 2500,</v>
      </c>
      <c r="E1984" s="5" t="str">
        <f si="243" t="shared"/>
        <v>marginal_offer</v>
      </c>
      <c r="F1984" s="5" t="str">
        <f si="244" t="shared"/>
        <v>2500</v>
      </c>
      <c r="H1984" s="5" t="str">
        <f si="239" t="shared"/>
        <v>Scoring</v>
      </c>
      <c r="I1984" s="5" t="str">
        <f si="240" t="shared"/>
        <v>24</v>
      </c>
      <c r="J1984" s="5" t="str">
        <f si="241" t="shared"/>
        <v>10000</v>
      </c>
      <c r="K1984" s="5" t="str">
        <f si="238" t="shared"/>
        <v>Scoring2410000marginal_offer</v>
      </c>
    </row>
    <row ht="15" r="1985" spans="1:11" x14ac:dyDescent="0.25">
      <c r="A1985" s="11" t="str">
        <f>0</f>
        <v>      "applicant": "5efa0973f3df2b0491a21f02",</v>
      </c>
      <c r="B1985" s="8"/>
      <c r="C1985" s="8" t="str">
        <f si="242" t="shared"/>
        <v>"applicant": "5d86a12d252a3503df29a75a",</v>
      </c>
      <c r="D1985" s="8" t="str">
        <f si="245" t="shared"/>
        <v>"applicant": "5d86a12d252a3503df29a75a",</v>
      </c>
      <c r="E1985" s="5" t="str">
        <f si="243" t="shared"/>
        <v>applicant</v>
      </c>
      <c r="F1985" s="5" t="str">
        <f si="244" t="shared"/>
        <v>5d86a12d252a3503df29a75a</v>
      </c>
      <c r="H1985" s="5" t="str">
        <f si="239" t="shared"/>
        <v>Scoring</v>
      </c>
      <c r="I1985" s="5" t="str">
        <f si="240" t="shared"/>
        <v/>
      </c>
      <c r="J1985" s="5" t="str">
        <f si="241" t="shared"/>
        <v/>
      </c>
      <c r="K1985" s="5" t="str">
        <f si="238" t="shared"/>
        <v>Scoringapplicant</v>
      </c>
    </row>
    <row ht="15" r="1986" spans="1:11" x14ac:dyDescent="0.25">
      <c r="A1986" s="11" t="str">
        <f>0</f>
        <v>      "product": "58f52e74924ecefde2ce3292"</v>
      </c>
      <c r="B1986" s="8"/>
      <c r="C1986" s="8" t="str">
        <f si="242" t="shared"/>
        <v>"product": "58f52e74924ecefde2ce3292"</v>
      </c>
      <c r="D1986" s="8" t="str">
        <f si="245" t="shared"/>
        <v>"product": "58f52e74924ecefde2ce3292"</v>
      </c>
      <c r="E1986" s="5" t="str">
        <f si="243" t="shared"/>
        <v>product</v>
      </c>
      <c r="F1986" s="5" t="str">
        <f si="244" t="shared"/>
        <v>58f52e74924ecefde2ce3292</v>
      </c>
      <c r="H1986" s="5" t="str">
        <f si="239" t="shared"/>
        <v>Scoring</v>
      </c>
      <c r="I1986" s="5" t="str">
        <f si="240" t="shared"/>
        <v/>
      </c>
      <c r="J1986" s="5" t="str">
        <f si="241" t="shared"/>
        <v/>
      </c>
      <c r="K1986" s="5" t="str">
        <f si="238" t="shared"/>
        <v>Scoringproduct</v>
      </c>
    </row>
    <row ht="15" r="1987" spans="1:11" x14ac:dyDescent="0.25">
      <c r="A1987" s="11" t="str">
        <f>0</f>
        <v>    },</v>
      </c>
      <c r="B1987" s="8"/>
      <c r="C1987" s="8" t="str">
        <f si="242" t="shared"/>
        <v/>
      </c>
      <c r="D1987" s="8" t="str">
        <f si="245" t="shared"/>
        <v/>
      </c>
      <c r="E1987" s="5" t="str">
        <f si="243" t="shared"/>
        <v/>
      </c>
      <c r="F1987" s="5" t="str">
        <f si="244" t="shared"/>
        <v/>
      </c>
      <c r="H1987" s="5" t="str">
        <f si="239" t="shared"/>
        <v>Scoring</v>
      </c>
      <c r="I1987" s="5" t="str">
        <f si="240" t="shared"/>
        <v/>
      </c>
      <c r="J1987" s="5" t="str">
        <f si="241" t="shared"/>
        <v/>
      </c>
      <c r="K1987" s="5" t="str">
        <f si="238" t="shared"/>
        <v>Scoring</v>
      </c>
    </row>
    <row ht="15" r="1988" spans="1:11" x14ac:dyDescent="0.25">
      <c r="A1988" s="11" t="str">
        <f>0</f>
        <v>    {</v>
      </c>
      <c r="B1988" s="8"/>
      <c r="C1988" s="8" t="str">
        <f si="242" t="shared"/>
        <v/>
      </c>
      <c r="D1988" s="8" t="str">
        <f si="245" t="shared"/>
        <v/>
      </c>
      <c r="E1988" s="5" t="str">
        <f si="243" t="shared"/>
        <v/>
      </c>
      <c r="F1988" s="5" t="str">
        <f si="244" t="shared"/>
        <v/>
      </c>
      <c r="H1988" s="5" t="str">
        <f si="239" t="shared"/>
        <v>Scoring</v>
      </c>
      <c r="I1988" s="5" t="str">
        <f si="240" t="shared"/>
        <v/>
      </c>
      <c r="J1988" s="5" t="str">
        <f si="241" t="shared"/>
        <v/>
      </c>
      <c r="K1988" s="5" t="str">
        <f si="238" t="shared"/>
        <v>Scoring</v>
      </c>
    </row>
    <row ht="15" r="1989" spans="1:11" x14ac:dyDescent="0.25">
      <c r="A1989" s="11" t="str">
        <f>0</f>
        <v>      "model_code": "individual-credit-engine-mariner-24-month",</v>
      </c>
      <c r="B1989" s="8"/>
      <c r="C1989" s="8" t="str">
        <f si="242" t="shared"/>
        <v>"model_code": "individual-credit-engine-mariner-24-month",</v>
      </c>
      <c r="D1989" s="8" t="str">
        <f si="245" t="shared"/>
        <v>"model_code": "individual-credit-engine-mariner-24-month",</v>
      </c>
      <c r="E1989" s="5" t="str">
        <f si="243" t="shared"/>
        <v>model_code</v>
      </c>
      <c r="F1989" s="5" t="str">
        <f si="244" t="shared"/>
        <v>individual-credit-engine-mariner-24-month</v>
      </c>
      <c r="H1989" s="5" t="str">
        <f si="239" t="shared"/>
        <v>Scoring</v>
      </c>
      <c r="I1989" s="5" t="str">
        <f si="240" t="shared"/>
        <v>24</v>
      </c>
      <c r="J1989" s="5" t="str">
        <f si="241" t="shared"/>
        <v>10500</v>
      </c>
      <c r="K1989" s="5" t="str">
        <f si="238" t="shared"/>
        <v>Scoring2410500model_code</v>
      </c>
    </row>
    <row ht="15" r="1990" spans="1:11" x14ac:dyDescent="0.25">
      <c r="A1990" s="11" t="str">
        <f>0</f>
        <v>      "amount_available": false,</v>
      </c>
      <c r="B1990" s="8"/>
      <c r="C1990" s="8" t="str">
        <f si="242" t="shared"/>
        <v>"amount_available": false,</v>
      </c>
      <c r="D1990" s="8" t="str">
        <f si="245" t="shared"/>
        <v>"amount_available": false,</v>
      </c>
      <c r="E1990" s="5" t="str">
        <f si="243" t="shared"/>
        <v>amount_available</v>
      </c>
      <c r="F1990" s="5" t="str">
        <f si="244" t="shared"/>
        <v>false</v>
      </c>
      <c r="H1990" s="5" t="str">
        <f si="239" t="shared"/>
        <v>Scoring</v>
      </c>
      <c r="I1990" s="5" t="str">
        <f si="240" t="shared"/>
        <v>24</v>
      </c>
      <c r="J1990" s="5" t="str">
        <f si="241" t="shared"/>
        <v>10500</v>
      </c>
      <c r="K1990" s="5" t="str">
        <f si="238" t="shared"/>
        <v>Scoring2410500amount_available</v>
      </c>
    </row>
    <row ht="15" r="1991" spans="1:11" x14ac:dyDescent="0.25">
      <c r="A1991" s="11" t="str">
        <f>0</f>
        <v>      "cosigner_required": false,</v>
      </c>
      <c r="B1991" s="8"/>
      <c r="C1991" s="8" t="str">
        <f si="242" t="shared"/>
        <v>"cosigner_required": false,</v>
      </c>
      <c r="D1991" s="8" t="str">
        <f si="245" t="shared"/>
        <v>"cosigner_required": false,</v>
      </c>
      <c r="E1991" s="5" t="str">
        <f si="243" t="shared"/>
        <v>cosigner_required</v>
      </c>
      <c r="F1991" s="5" t="str">
        <f si="244" t="shared"/>
        <v>false</v>
      </c>
      <c r="H1991" s="5" t="str">
        <f si="239" t="shared"/>
        <v>Scoring</v>
      </c>
      <c r="I1991" s="5" t="str">
        <f si="240" t="shared"/>
        <v>24</v>
      </c>
      <c r="J1991" s="5" t="str">
        <f si="241" t="shared"/>
        <v>10500</v>
      </c>
      <c r="K1991" s="5" t="str">
        <f si="238" t="shared"/>
        <v>Scoring2410500cosigner_required</v>
      </c>
    </row>
    <row ht="15" r="1992" spans="1:11" x14ac:dyDescent="0.25">
      <c r="A1992" s="11" t="str">
        <f>0</f>
        <v>      "apr_maximum": null,</v>
      </c>
      <c r="B1992" s="8"/>
      <c r="C1992" s="8" t="str">
        <f si="242" t="shared"/>
        <v>"apr_maximum": null,</v>
      </c>
      <c r="D1992" s="8" t="str">
        <f si="245" t="shared"/>
        <v>"apr_maximum": null,</v>
      </c>
      <c r="E1992" s="5" t="str">
        <f si="243" t="shared"/>
        <v>apr_maximum</v>
      </c>
      <c r="F1992" s="5" t="str">
        <f si="244" t="shared"/>
        <v>null</v>
      </c>
      <c r="H1992" s="5" t="str">
        <f si="239" t="shared"/>
        <v>Scoring</v>
      </c>
      <c r="I1992" s="5" t="str">
        <f si="240" t="shared"/>
        <v>24</v>
      </c>
      <c r="J1992" s="5" t="str">
        <f si="241" t="shared"/>
        <v>10500</v>
      </c>
      <c r="K1992" s="5" t="str">
        <f si="238" t="shared"/>
        <v>Scoring2410500apr_maximum</v>
      </c>
    </row>
    <row ht="15" r="1993" spans="1:11" x14ac:dyDescent="0.25">
      <c r="A1993" s="11" t="str">
        <f>0</f>
        <v>      "loan_amount_minimum": null,</v>
      </c>
      <c r="B1993" s="8"/>
      <c r="C1993" s="8" t="str">
        <f si="242" t="shared"/>
        <v>"loan_amount_minimum": null,</v>
      </c>
      <c r="D1993" s="8" t="str">
        <f si="245" t="shared"/>
        <v>"loan_amount_minimum": null,</v>
      </c>
      <c r="E1993" s="5" t="str">
        <f si="243" t="shared"/>
        <v>loan_amount_minimum</v>
      </c>
      <c r="F1993" s="5" t="str">
        <f si="244" t="shared"/>
        <v>null</v>
      </c>
      <c r="H1993" s="5" t="str">
        <f si="239" t="shared"/>
        <v>Scoring</v>
      </c>
      <c r="I1993" s="5" t="str">
        <f si="240" t="shared"/>
        <v>24</v>
      </c>
      <c r="J1993" s="5" t="str">
        <f si="241" t="shared"/>
        <v>10500</v>
      </c>
      <c r="K1993" s="5" t="str">
        <f si="238" t="shared"/>
        <v>Scoring2410500loan_amount_minimum</v>
      </c>
    </row>
    <row ht="15" r="1994" spans="1:11" x14ac:dyDescent="0.25">
      <c r="A1994" s="11" t="str">
        <f>0</f>
        <v>      "credit_bureau_fico_score_loan_amount_cap": null,</v>
      </c>
      <c r="B1994" s="8"/>
      <c r="C1994" s="8" t="str">
        <f si="242" t="shared"/>
        <v>"credit_bureau_fico_score_loan_amount_cap": null,</v>
      </c>
      <c r="D1994" s="8" t="str">
        <f si="245" t="shared"/>
        <v>"credit_bureau_fico_score_loan_amount_cap": null,</v>
      </c>
      <c r="E1994" s="5" t="str">
        <f si="243" t="shared"/>
        <v>credit_bureau_fico_score_loan_amount_cap</v>
      </c>
      <c r="F1994" s="5" t="str">
        <f si="244" t="shared"/>
        <v>null</v>
      </c>
      <c r="H1994" s="5" t="str">
        <f si="239" t="shared"/>
        <v>Scoring</v>
      </c>
      <c r="I1994" s="5" t="str">
        <f si="240" t="shared"/>
        <v>24</v>
      </c>
      <c r="J1994" s="5" t="str">
        <f si="241" t="shared"/>
        <v>10500</v>
      </c>
      <c r="K1994" s="5" t="str">
        <f si="238" t="shared"/>
        <v>Scoring2410500credit_bureau_fico_score_loan_amount_cap</v>
      </c>
    </row>
    <row ht="15" r="1995" spans="1:11" x14ac:dyDescent="0.25">
      <c r="A1995" s="11" t="str">
        <f>0</f>
        <v>      "full_score": 175,</v>
      </c>
      <c r="B1995" s="8"/>
      <c r="C1995" s="8" t="str">
        <f si="242" t="shared"/>
        <v>"full_score": 126,</v>
      </c>
      <c r="D1995" s="8" t="str">
        <f si="245" t="shared"/>
        <v>"full_score": 126,</v>
      </c>
      <c r="E1995" s="5" t="str">
        <f si="243" t="shared"/>
        <v>full_score</v>
      </c>
      <c r="F1995" s="5" t="str">
        <f si="244" t="shared"/>
        <v>126</v>
      </c>
      <c r="H1995" s="5" t="str">
        <f si="239" t="shared"/>
        <v>Scoring</v>
      </c>
      <c r="I1995" s="5" t="str">
        <f si="240" t="shared"/>
        <v>24</v>
      </c>
      <c r="J1995" s="5" t="str">
        <f si="241" t="shared"/>
        <v>10500</v>
      </c>
      <c r="K1995" s="5" t="str">
        <f si="238" t="shared"/>
        <v>Scoring2410500full_score</v>
      </c>
    </row>
    <row ht="15" r="1996" spans="1:11" x14ac:dyDescent="0.25">
      <c r="A1996" s="11" t="str">
        <f>0</f>
        <v>      "loan_amount": 8000,</v>
      </c>
      <c r="B1996" s="8"/>
      <c r="C1996" s="8" t="str">
        <f si="242" t="shared"/>
        <v>"loan_amount": 10500,</v>
      </c>
      <c r="D1996" s="8" t="str">
        <f si="245" t="shared"/>
        <v>"loan_amount": 10500,</v>
      </c>
      <c r="E1996" s="5" t="str">
        <f si="243" t="shared"/>
        <v>loan_amount</v>
      </c>
      <c r="F1996" s="5" t="str">
        <f si="244" t="shared"/>
        <v>10500</v>
      </c>
      <c r="H1996" s="5" t="str">
        <f si="239" t="shared"/>
        <v>Scoring</v>
      </c>
      <c r="I1996" s="5" t="str">
        <f si="240" t="shared"/>
        <v>24</v>
      </c>
      <c r="J1996" s="5" t="str">
        <f si="241" t="shared"/>
        <v>10500</v>
      </c>
      <c r="K1996" s="5" t="str">
        <f si="238" t="shared"/>
        <v>Scoring2410500loan_amount</v>
      </c>
    </row>
    <row ht="15" r="1997" spans="1:11" x14ac:dyDescent="0.25">
      <c r="A1997" s="11" t="str">
        <f>0</f>
        <v>      "annual_interest_rate": 0.3599,</v>
      </c>
      <c r="B1997" s="8"/>
      <c r="C1997" s="8" t="str">
        <f si="242" t="shared"/>
        <v>"annual_interest_rate": 0.3599,</v>
      </c>
      <c r="D1997" s="8" t="str">
        <f si="245" t="shared"/>
        <v>"annual_interest_rate": 0.3599,</v>
      </c>
      <c r="E1997" s="5" t="str">
        <f si="243" t="shared"/>
        <v>annual_interest_rate</v>
      </c>
      <c r="F1997" s="5" t="str">
        <f si="244" t="shared"/>
        <v>0.3599</v>
      </c>
      <c r="H1997" s="5" t="str">
        <f si="239" t="shared"/>
        <v>Scoring</v>
      </c>
      <c r="I1997" s="5" t="str">
        <f si="240" t="shared"/>
        <v>24</v>
      </c>
      <c r="J1997" s="5" t="str">
        <f si="241" t="shared"/>
        <v>10500</v>
      </c>
      <c r="K1997" s="5" t="str">
        <f si="238" t="shared"/>
        <v>Scoring2410500annual_interest_rate</v>
      </c>
    </row>
    <row ht="15" r="1998" spans="1:11" x14ac:dyDescent="0.25">
      <c r="A1998" s="11" t="str">
        <f>0</f>
        <v>      "origination_fee_rate": 0,</v>
      </c>
      <c r="B1998" s="8"/>
      <c r="C1998" s="8" t="str">
        <f si="242" t="shared"/>
        <v>"origination_fee_rate": 0,</v>
      </c>
      <c r="D1998" s="8" t="str">
        <f si="245" t="shared"/>
        <v>"origination_fee_rate": 0,</v>
      </c>
      <c r="E1998" s="5" t="str">
        <f si="243" t="shared"/>
        <v>origination_fee_rate</v>
      </c>
      <c r="F1998" s="5" t="str">
        <f si="244" t="shared"/>
        <v>0</v>
      </c>
      <c r="H1998" s="5" t="str">
        <f si="239" t="shared"/>
        <v>Scoring</v>
      </c>
      <c r="I1998" s="5" t="str">
        <f si="240" t="shared"/>
        <v>24</v>
      </c>
      <c r="J1998" s="5" t="str">
        <f si="241" t="shared"/>
        <v>10500</v>
      </c>
      <c r="K1998" s="5" t="str">
        <f si="238" t="shared"/>
        <v>Scoring2410500origination_fee_rate</v>
      </c>
    </row>
    <row ht="15" r="1999" spans="1:11" x14ac:dyDescent="0.25">
      <c r="A1999" s="11" t="str">
        <f>0</f>
        <v>      "origination_fee_amount": 0,</v>
      </c>
      <c r="B1999" s="8"/>
      <c r="C1999" s="8" t="str">
        <f si="242" t="shared"/>
        <v>"origination_fee_amount": 0,</v>
      </c>
      <c r="D1999" s="8" t="str">
        <f si="245" t="shared"/>
        <v>"origination_fee_amount": 0,</v>
      </c>
      <c r="E1999" s="5" t="str">
        <f si="243" t="shared"/>
        <v>origination_fee_amount</v>
      </c>
      <c r="F1999" s="5" t="str">
        <f si="244" t="shared"/>
        <v>0</v>
      </c>
      <c r="H1999" s="5" t="str">
        <f si="239" t="shared"/>
        <v>Scoring</v>
      </c>
      <c r="I1999" s="5" t="str">
        <f si="240" t="shared"/>
        <v>24</v>
      </c>
      <c r="J1999" s="5" t="str">
        <f si="241" t="shared"/>
        <v>10500</v>
      </c>
      <c r="K1999" s="5" t="str">
        <f si="238" t="shared"/>
        <v>Scoring2410500origination_fee_amount</v>
      </c>
    </row>
    <row ht="15" r="2000" spans="1:11" x14ac:dyDescent="0.25">
      <c r="A2000" s="11" t="str">
        <f>0</f>
        <v>      "apr": 0.3599,</v>
      </c>
      <c r="B2000" s="8"/>
      <c r="C2000" s="8" t="str">
        <f si="242" t="shared"/>
        <v>"apr": 0.3599,</v>
      </c>
      <c r="D2000" s="8" t="str">
        <f si="245" t="shared"/>
        <v>"apr": 0.3599,</v>
      </c>
      <c r="E2000" s="5" t="str">
        <f si="243" t="shared"/>
        <v>apr</v>
      </c>
      <c r="F2000" s="5" t="str">
        <f si="244" t="shared"/>
        <v>0.3599</v>
      </c>
      <c r="H2000" s="5" t="str">
        <f si="239" t="shared"/>
        <v>Scoring</v>
      </c>
      <c r="I2000" s="5" t="str">
        <f si="240" t="shared"/>
        <v>24</v>
      </c>
      <c r="J2000" s="5" t="str">
        <f si="241" t="shared"/>
        <v>10500</v>
      </c>
      <c r="K2000" s="5" t="str">
        <f si="238" t="shared"/>
        <v>Scoring2410500apr</v>
      </c>
    </row>
    <row ht="15" r="2001" spans="1:11" x14ac:dyDescent="0.25">
      <c r="A2001" s="11" t="str">
        <f>0</f>
        <v>      "monthly_payment": 472.34,</v>
      </c>
      <c r="B2001" s="8"/>
      <c r="C2001" s="8" t="str">
        <f si="242" t="shared"/>
        <v>"monthly_payment": 619.94,</v>
      </c>
      <c r="D2001" s="8" t="str">
        <f si="245" t="shared"/>
        <v>"monthly_payment": 619.94,</v>
      </c>
      <c r="E2001" s="5" t="str">
        <f si="243" t="shared"/>
        <v>monthly_payment</v>
      </c>
      <c r="F2001" s="5" t="str">
        <f si="244" t="shared"/>
        <v>619.94</v>
      </c>
      <c r="H2001" s="5" t="str">
        <f si="239" t="shared"/>
        <v>Scoring</v>
      </c>
      <c r="I2001" s="5" t="str">
        <f si="240" t="shared"/>
        <v>24</v>
      </c>
      <c r="J2001" s="5" t="str">
        <f si="241" t="shared"/>
        <v>10500</v>
      </c>
      <c r="K2001" s="5" t="str">
        <f si="238" t="shared"/>
        <v>Scoring2410500monthly_payment</v>
      </c>
    </row>
    <row ht="15" r="2002" spans="1:11" x14ac:dyDescent="0.25">
      <c r="A2002" s="11" t="str">
        <f>0</f>
        <v>      "term": 24,</v>
      </c>
      <c r="B2002" s="8"/>
      <c r="C2002" s="8" t="str">
        <f si="242" t="shared"/>
        <v>"term": 24,</v>
      </c>
      <c r="D2002" s="8" t="str">
        <f si="245" t="shared"/>
        <v>"term": 24,</v>
      </c>
      <c r="E2002" s="5" t="str">
        <f si="243" t="shared"/>
        <v>term</v>
      </c>
      <c r="F2002" s="5" t="str">
        <f si="244" t="shared"/>
        <v>24</v>
      </c>
      <c r="H2002" s="5" t="str">
        <f si="239" t="shared"/>
        <v>Scoring</v>
      </c>
      <c r="I2002" s="5" t="str">
        <f si="240" t="shared"/>
        <v>24</v>
      </c>
      <c r="J2002" s="5" t="str">
        <f si="241" t="shared"/>
        <v>10500</v>
      </c>
      <c r="K2002" s="5" t="str">
        <f si="238" t="shared"/>
        <v>Scoring2410500term</v>
      </c>
    </row>
    <row ht="15" r="2003" spans="1:11" x14ac:dyDescent="0.25">
      <c r="A2003" s="11" t="str">
        <f>0</f>
        <v>      "maximum_post_loan_detni": 0.5,</v>
      </c>
      <c r="B2003" s="8"/>
      <c r="C2003" s="8" t="str">
        <f si="242" t="shared"/>
        <v>"maximum_post_loan_detni": 0.5,</v>
      </c>
      <c r="D2003" s="8" t="str">
        <f si="245" t="shared"/>
        <v>"maximum_post_loan_detni": 0.5,</v>
      </c>
      <c r="E2003" s="5" t="str">
        <f si="243" t="shared"/>
        <v>maximum_post_loan_detni</v>
      </c>
      <c r="F2003" s="5" t="str">
        <f si="244" t="shared"/>
        <v>0.5</v>
      </c>
      <c r="H2003" s="5" t="str">
        <f si="239" t="shared"/>
        <v>Scoring</v>
      </c>
      <c r="I2003" s="5" t="str">
        <f si="240" t="shared"/>
        <v>24</v>
      </c>
      <c r="J2003" s="5" t="str">
        <f si="241" t="shared"/>
        <v>10500</v>
      </c>
      <c r="K2003" s="5" t="str">
        <f si="238" t="shared"/>
        <v>Scoring2410500maximum_post_loan_detni</v>
      </c>
    </row>
    <row ht="15" r="2004" spans="1:11" x14ac:dyDescent="0.25">
      <c r="A2004" s="11" t="str">
        <f>0</f>
        <v>      "post_loan_debt_to_income": 0.41336159999999994,</v>
      </c>
      <c r="B2004" s="8"/>
      <c r="C2004" s="8" t="str">
        <f si="242" t="shared"/>
        <v>"post_loan_debt_to_income": 0.251091,</v>
      </c>
      <c r="D2004" s="8" t="str">
        <f si="245" t="shared"/>
        <v>"post_loan_debt_to_income": 0.251091,</v>
      </c>
      <c r="E2004" s="5" t="str">
        <f si="243" t="shared"/>
        <v>post_loan_debt_to_income</v>
      </c>
      <c r="F2004" s="5" t="str">
        <f si="244" t="shared"/>
        <v>0.251091</v>
      </c>
      <c r="H2004" s="5" t="str">
        <f si="239" t="shared"/>
        <v>Scoring</v>
      </c>
      <c r="I2004" s="5" t="str">
        <f si="240" t="shared"/>
        <v>24</v>
      </c>
      <c r="J2004" s="5" t="str">
        <f si="241" t="shared"/>
        <v>10500</v>
      </c>
      <c r="K2004" s="5" t="str">
        <f si="238" t="shared"/>
        <v>Scoring2410500post_loan_debt_to_income</v>
      </c>
    </row>
    <row ht="15" r="2005" spans="1:11" x14ac:dyDescent="0.25">
      <c r="A2005" s="11" t="str">
        <f>0</f>
        <v>      "post_loan_debt_and_expenses_to_net_income": 0.6839548235294117,</v>
      </c>
      <c r="B2005" s="8"/>
      <c r="C2005" s="8" t="str">
        <f si="242" t="shared"/>
        <v>"post_loan_debt_and_expenses_to_net_income": 0.514788,</v>
      </c>
      <c r="D2005" s="8" t="str">
        <f si="245" t="shared"/>
        <v>"post_loan_debt_and_expenses_to_net_income": 0.514788,</v>
      </c>
      <c r="E2005" s="5" t="str">
        <f si="243" t="shared"/>
        <v>post_loan_debt_and_expenses_to_net_income</v>
      </c>
      <c r="F2005" s="5" t="str">
        <f si="244" t="shared"/>
        <v>0.514788</v>
      </c>
      <c r="H2005" s="5" t="str">
        <f si="239" t="shared"/>
        <v>Scoring</v>
      </c>
      <c r="I2005" s="5" t="str">
        <f si="240" t="shared"/>
        <v>24</v>
      </c>
      <c r="J2005" s="5" t="str">
        <f si="241" t="shared"/>
        <v>10500</v>
      </c>
      <c r="K2005" s="5" t="str">
        <f si="238" t="shared"/>
        <v>Scoring2410500post_loan_debt_and_expenses_to_net_income</v>
      </c>
    </row>
    <row ht="15" r="2006" spans="1:11" x14ac:dyDescent="0.25">
      <c r="A2006" s="11" t="str">
        <f>0</f>
        <v>      "post_loan_debt_to_net_income": 0.4863077647058823,</v>
      </c>
      <c r="B2006" s="8"/>
      <c r="C2006" s="8" t="str">
        <f si="242" t="shared"/>
        <v>"post_loan_debt_to_net_income": 0.33478800000000003,</v>
      </c>
      <c r="D2006" s="8" t="str">
        <f si="245" t="shared"/>
        <v>"post_loan_debt_to_net_income": 0.33478800000000003,</v>
      </c>
      <c r="E2006" s="5" t="str">
        <f si="243" t="shared"/>
        <v>post_loan_debt_to_net_income</v>
      </c>
      <c r="F2006" s="5" t="str">
        <f si="244" t="shared"/>
        <v>0.33478800000000003</v>
      </c>
      <c r="H2006" s="5" t="str">
        <f si="239" t="shared"/>
        <v>Scoring</v>
      </c>
      <c r="I2006" s="5" t="str">
        <f si="240" t="shared"/>
        <v>24</v>
      </c>
      <c r="J2006" s="5" t="str">
        <f si="241" t="shared"/>
        <v>10500</v>
      </c>
      <c r="K2006" s="5" t="str">
        <f si="238" t="shared"/>
        <v>Scoring2410500post_loan_debt_to_net_income</v>
      </c>
    </row>
    <row ht="15" r="2007" spans="1:11" x14ac:dyDescent="0.25">
      <c r="A2007" s="11" t="str">
        <f>0</f>
        <v>      "default_interest_rate": 0.3599,</v>
      </c>
      <c r="B2007" s="8"/>
      <c r="C2007" s="8" t="str">
        <f si="242" t="shared"/>
        <v>"default_interest_rate": 0.3599,</v>
      </c>
      <c r="D2007" s="8" t="str">
        <f si="245" t="shared"/>
        <v>"default_interest_rate": 0.3599,</v>
      </c>
      <c r="E2007" s="5" t="str">
        <f si="243" t="shared"/>
        <v>default_interest_rate</v>
      </c>
      <c r="F2007" s="5" t="str">
        <f si="244" t="shared"/>
        <v>0.3599</v>
      </c>
      <c r="H2007" s="5" t="str">
        <f si="239" t="shared"/>
        <v>Scoring</v>
      </c>
      <c r="I2007" s="5" t="str">
        <f si="240" t="shared"/>
        <v>24</v>
      </c>
      <c r="J2007" s="5" t="str">
        <f si="241" t="shared"/>
        <v>10500</v>
      </c>
      <c r="K2007" s="5" t="str">
        <f si="238" t="shared"/>
        <v>Scoring2410500default_interest_rate</v>
      </c>
    </row>
    <row ht="15" r="2008" spans="1:11" x14ac:dyDescent="0.25">
      <c r="A2008" s="11" t="str">
        <f>0</f>
        <v>      "default_apr": 0.3599,</v>
      </c>
      <c r="B2008" s="8"/>
      <c r="C2008" s="8" t="str">
        <f si="242" t="shared"/>
        <v>"default_apr": 0.3599,</v>
      </c>
      <c r="D2008" s="8" t="str">
        <f si="245" t="shared"/>
        <v>"default_apr": 0.3599,</v>
      </c>
      <c r="E2008" s="5" t="str">
        <f si="243" t="shared"/>
        <v>default_apr</v>
      </c>
      <c r="F2008" s="5" t="str">
        <f si="244" t="shared"/>
        <v>0.3599</v>
      </c>
      <c r="H2008" s="5" t="str">
        <f si="239" t="shared"/>
        <v>Scoring</v>
      </c>
      <c r="I2008" s="5" t="str">
        <f si="240" t="shared"/>
        <v>24</v>
      </c>
      <c r="J2008" s="5" t="str">
        <f si="241" t="shared"/>
        <v>10500</v>
      </c>
      <c r="K2008" s="5" t="str">
        <f si="238" t="shared"/>
        <v>Scoring2410500default_apr</v>
      </c>
    </row>
    <row ht="15" r="2009" spans="1:11" x14ac:dyDescent="0.25">
      <c r="A2009" s="11" t="str">
        <f>0</f>
        <v>      "default_monthly_payment": 472.34,</v>
      </c>
      <c r="B2009" s="8"/>
      <c r="C2009" s="8" t="str">
        <f si="242" t="shared"/>
        <v>"default_monthly_payment": 619.94,</v>
      </c>
      <c r="D2009" s="8" t="str">
        <f si="245" t="shared"/>
        <v>"default_monthly_payment": 619.94,</v>
      </c>
      <c r="E2009" s="5" t="str">
        <f si="243" t="shared"/>
        <v>default_monthly_payment</v>
      </c>
      <c r="F2009" s="5" t="str">
        <f si="244" t="shared"/>
        <v>619.94</v>
      </c>
      <c r="H2009" s="5" t="str">
        <f si="239" t="shared"/>
        <v>Scoring</v>
      </c>
      <c r="I2009" s="5" t="str">
        <f si="240" t="shared"/>
        <v>24</v>
      </c>
      <c r="J2009" s="5" t="str">
        <f si="241" t="shared"/>
        <v>10500</v>
      </c>
      <c r="K2009" s="5" t="str">
        <f si="238" t="shared"/>
        <v>Scoring2410500default_monthly_payment</v>
      </c>
    </row>
    <row ht="15" r="2010" spans="1:11" x14ac:dyDescent="0.25">
      <c r="A2010" s="11" t="str">
        <f>0</f>
        <v>      "pricing_grade": "Grade E",</v>
      </c>
      <c r="B2010" s="8"/>
      <c r="C2010" s="8" t="str">
        <f si="242" t="shared"/>
        <v>"marginal_offer": 2500,</v>
      </c>
      <c r="D2010" s="8" t="str">
        <f si="245" t="shared"/>
        <v>"marginal_offer": 2500,</v>
      </c>
      <c r="E2010" s="5" t="str">
        <f si="243" t="shared"/>
        <v>marginal_offer</v>
      </c>
      <c r="F2010" s="5" t="str">
        <f si="244" t="shared"/>
        <v>2500</v>
      </c>
      <c r="H2010" s="5" t="str">
        <f si="239" t="shared"/>
        <v>Scoring</v>
      </c>
      <c r="I2010" s="5" t="str">
        <f si="240" t="shared"/>
        <v>24</v>
      </c>
      <c r="J2010" s="5" t="str">
        <f si="241" t="shared"/>
        <v>10500</v>
      </c>
      <c r="K2010" s="5" t="str">
        <f si="238" t="shared"/>
        <v>Scoring2410500marginal_offer</v>
      </c>
    </row>
    <row ht="15" r="2011" spans="1:11" x14ac:dyDescent="0.25">
      <c r="A2011" s="11" t="str">
        <f>0</f>
        <v>      "marginal_offer": 2500,</v>
      </c>
      <c r="B2011" s="8"/>
      <c r="C2011" s="8" t="str">
        <f si="242" t="shared"/>
        <v>"applicant": "5d86a12d252a3503df29a75a",</v>
      </c>
      <c r="D2011" s="8" t="str">
        <f si="245" t="shared"/>
        <v>"applicant": "5d86a12d252a3503df29a75a",</v>
      </c>
      <c r="E2011" s="5" t="str">
        <f si="243" t="shared"/>
        <v>applicant</v>
      </c>
      <c r="F2011" s="5" t="str">
        <f si="244" t="shared"/>
        <v>5d86a12d252a3503df29a75a</v>
      </c>
      <c r="H2011" s="5" t="str">
        <f si="239" t="shared"/>
        <v>Scoring</v>
      </c>
      <c r="I2011" s="5" t="str">
        <f si="240" t="shared"/>
        <v/>
      </c>
      <c r="J2011" s="5" t="str">
        <f si="241" t="shared"/>
        <v/>
      </c>
      <c r="K2011" s="5" t="str">
        <f si="238" t="shared"/>
        <v>Scoringapplicant</v>
      </c>
    </row>
    <row ht="15" r="2012" spans="1:11" x14ac:dyDescent="0.25">
      <c r="A2012" s="11" t="str">
        <f>0</f>
        <v>      "payment_to_income": 0.296758115183246,</v>
      </c>
      <c r="B2012" s="8"/>
      <c r="C2012" s="8" t="str">
        <f si="242" t="shared"/>
        <v>"product": "58f52e74924ecefde2ce3292"</v>
      </c>
      <c r="D2012" s="8" t="str">
        <f si="245" t="shared"/>
        <v>"product": "58f52e74924ecefde2ce3292"</v>
      </c>
      <c r="E2012" s="5" t="str">
        <f si="243" t="shared"/>
        <v>product</v>
      </c>
      <c r="F2012" s="5" t="str">
        <f si="244" t="shared"/>
        <v>58f52e74924ecefde2ce3292</v>
      </c>
      <c r="H2012" s="5" t="str">
        <f si="239" t="shared"/>
        <v>Scoring</v>
      </c>
      <c r="I2012" s="5" t="str">
        <f si="240" t="shared"/>
        <v/>
      </c>
      <c r="J2012" s="5" t="str">
        <f si="241" t="shared"/>
        <v/>
      </c>
      <c r="K2012" s="5" t="str">
        <f si="238" t="shared"/>
        <v>Scoringproduct</v>
      </c>
    </row>
    <row ht="15" r="2013" spans="1:11" x14ac:dyDescent="0.25">
      <c r="A2013" s="11" t="str">
        <f>0</f>
        <v>      "applicant": "5efa0973f3df2b0491a21f02",</v>
      </c>
      <c r="B2013" s="8"/>
      <c r="C2013" s="8" t="str">
        <f si="242" t="shared"/>
        <v/>
      </c>
      <c r="D2013" s="8" t="str">
        <f si="245" t="shared"/>
        <v/>
      </c>
      <c r="E2013" s="5" t="str">
        <f si="243" t="shared"/>
        <v/>
      </c>
      <c r="F2013" s="5" t="str">
        <f si="244" t="shared"/>
        <v/>
      </c>
      <c r="H2013" s="5" t="str">
        <f si="239" t="shared"/>
        <v>Scoring</v>
      </c>
      <c r="I2013" s="5" t="str">
        <f si="240" t="shared"/>
        <v/>
      </c>
      <c r="J2013" s="5" t="str">
        <f si="241" t="shared"/>
        <v/>
      </c>
      <c r="K2013" s="5" t="str">
        <f si="238" t="shared"/>
        <v>Scoring</v>
      </c>
    </row>
    <row ht="15" r="2014" spans="1:11" x14ac:dyDescent="0.25">
      <c r="A2014" s="11" t="str">
        <f>0</f>
        <v>      "product": "58f52e74924ecefde2ce3292"</v>
      </c>
      <c r="B2014" s="8"/>
      <c r="C2014" s="8" t="str">
        <f si="242" t="shared"/>
        <v/>
      </c>
      <c r="D2014" s="8" t="str">
        <f si="245" t="shared"/>
        <v/>
      </c>
      <c r="E2014" s="5" t="str">
        <f si="243" t="shared"/>
        <v/>
      </c>
      <c r="F2014" s="5" t="str">
        <f si="244" t="shared"/>
        <v/>
      </c>
      <c r="H2014" s="5" t="str">
        <f si="239" t="shared"/>
        <v>Scoring</v>
      </c>
      <c r="I2014" s="5" t="str">
        <f si="240" t="shared"/>
        <v/>
      </c>
      <c r="J2014" s="5" t="str">
        <f si="241" t="shared"/>
        <v/>
      </c>
      <c r="K2014" s="5" t="str">
        <f si="238" t="shared"/>
        <v>Scoring</v>
      </c>
    </row>
    <row ht="15" r="2015" spans="1:11" x14ac:dyDescent="0.25">
      <c r="A2015" s="11" t="str">
        <f>0</f>
        <v>    },</v>
      </c>
      <c r="B2015" s="8"/>
      <c r="C2015" s="8" t="str">
        <f si="242" t="shared"/>
        <v>"model_code": "individual-credit-engine-mariner-24-month",</v>
      </c>
      <c r="D2015" s="8" t="str">
        <f si="245" t="shared"/>
        <v>"model_code": "individual-credit-engine-mariner-24-month",</v>
      </c>
      <c r="E2015" s="5" t="str">
        <f si="243" t="shared"/>
        <v>model_code</v>
      </c>
      <c r="F2015" s="5" t="str">
        <f si="244" t="shared"/>
        <v>individual-credit-engine-mariner-24-month</v>
      </c>
      <c r="H2015" s="5" t="str">
        <f si="239" t="shared"/>
        <v>Scoring</v>
      </c>
      <c r="I2015" s="5" t="str">
        <f si="240" t="shared"/>
        <v>24</v>
      </c>
      <c r="J2015" s="5" t="str">
        <f si="241" t="shared"/>
        <v>11000</v>
      </c>
      <c r="K2015" s="5" t="str">
        <f si="238" t="shared"/>
        <v>Scoring2411000model_code</v>
      </c>
    </row>
    <row ht="15" r="2016" spans="1:11" x14ac:dyDescent="0.25">
      <c r="A2016" s="11" t="str">
        <f>0</f>
        <v>    {</v>
      </c>
      <c r="B2016" s="8"/>
      <c r="C2016" s="8" t="str">
        <f si="242" t="shared"/>
        <v>"amount_available": false,</v>
      </c>
      <c r="D2016" s="8" t="str">
        <f si="245" t="shared"/>
        <v>"amount_available": false,</v>
      </c>
      <c r="E2016" s="5" t="str">
        <f si="243" t="shared"/>
        <v>amount_available</v>
      </c>
      <c r="F2016" s="5" t="str">
        <f si="244" t="shared"/>
        <v>false</v>
      </c>
      <c r="H2016" s="5" t="str">
        <f si="239" t="shared"/>
        <v>Scoring</v>
      </c>
      <c r="I2016" s="5" t="str">
        <f si="240" t="shared"/>
        <v>24</v>
      </c>
      <c r="J2016" s="5" t="str">
        <f si="241" t="shared"/>
        <v>11000</v>
      </c>
      <c r="K2016" s="5" t="str">
        <f si="238" t="shared"/>
        <v>Scoring2411000amount_available</v>
      </c>
    </row>
    <row ht="15" r="2017" spans="1:11" x14ac:dyDescent="0.25">
      <c r="A2017" s="11" t="str">
        <f>0</f>
        <v>      "model_code": "individual-credit-engine-mariner-24-month",</v>
      </c>
      <c r="B2017" s="8"/>
      <c r="C2017" s="8" t="str">
        <f si="242" t="shared"/>
        <v>"cosigner_required": false,</v>
      </c>
      <c r="D2017" s="8" t="str">
        <f si="245" t="shared"/>
        <v>"cosigner_required": false,</v>
      </c>
      <c r="E2017" s="5" t="str">
        <f si="243" t="shared"/>
        <v>cosigner_required</v>
      </c>
      <c r="F2017" s="5" t="str">
        <f si="244" t="shared"/>
        <v>false</v>
      </c>
      <c r="H2017" s="5" t="str">
        <f si="239" t="shared"/>
        <v>Scoring</v>
      </c>
      <c r="I2017" s="5" t="str">
        <f si="240" t="shared"/>
        <v>24</v>
      </c>
      <c r="J2017" s="5" t="str">
        <f si="241" t="shared"/>
        <v>11000</v>
      </c>
      <c r="K2017" s="5" t="str">
        <f si="238" t="shared"/>
        <v>Scoring2411000cosigner_required</v>
      </c>
    </row>
    <row ht="15" r="2018" spans="1:11" x14ac:dyDescent="0.25">
      <c r="A2018" s="11" t="str">
        <f>0</f>
        <v>      "amount_available": false,</v>
      </c>
      <c r="B2018" s="8"/>
      <c r="C2018" s="8" t="str">
        <f si="242" t="shared"/>
        <v>"apr_maximum": null,</v>
      </c>
      <c r="D2018" s="8" t="str">
        <f si="245" t="shared"/>
        <v>"apr_maximum": null,</v>
      </c>
      <c r="E2018" s="5" t="str">
        <f si="243" t="shared"/>
        <v>apr_maximum</v>
      </c>
      <c r="F2018" s="5" t="str">
        <f si="244" t="shared"/>
        <v>null</v>
      </c>
      <c r="H2018" s="5" t="str">
        <f si="239" t="shared"/>
        <v>Scoring</v>
      </c>
      <c r="I2018" s="5" t="str">
        <f si="240" t="shared"/>
        <v>24</v>
      </c>
      <c r="J2018" s="5" t="str">
        <f si="241" t="shared"/>
        <v>11000</v>
      </c>
      <c r="K2018" s="5" t="str">
        <f si="238" t="shared"/>
        <v>Scoring2411000apr_maximum</v>
      </c>
    </row>
    <row ht="15" r="2019" spans="1:11" x14ac:dyDescent="0.25">
      <c r="A2019" s="11" t="str">
        <f>0</f>
        <v>      "cosigner_required": false,</v>
      </c>
      <c r="B2019" s="8"/>
      <c r="C2019" s="8" t="str">
        <f si="242" t="shared"/>
        <v>"loan_amount_minimum": null,</v>
      </c>
      <c r="D2019" s="8" t="str">
        <f si="245" t="shared"/>
        <v>"loan_amount_minimum": null,</v>
      </c>
      <c r="E2019" s="5" t="str">
        <f si="243" t="shared"/>
        <v>loan_amount_minimum</v>
      </c>
      <c r="F2019" s="5" t="str">
        <f si="244" t="shared"/>
        <v>null</v>
      </c>
      <c r="H2019" s="5" t="str">
        <f si="239" t="shared"/>
        <v>Scoring</v>
      </c>
      <c r="I2019" s="5" t="str">
        <f si="240" t="shared"/>
        <v>24</v>
      </c>
      <c r="J2019" s="5" t="str">
        <f si="241" t="shared"/>
        <v>11000</v>
      </c>
      <c r="K2019" s="5" t="str">
        <f si="238" t="shared"/>
        <v>Scoring2411000loan_amount_minimum</v>
      </c>
    </row>
    <row ht="15" r="2020" spans="1:11" x14ac:dyDescent="0.25">
      <c r="A2020" s="11" t="str">
        <f>0</f>
        <v>      "apr_maximum": null,</v>
      </c>
      <c r="B2020" s="8"/>
      <c r="C2020" s="8" t="str">
        <f si="242" t="shared"/>
        <v>"credit_bureau_fico_score_loan_amount_cap": null,</v>
      </c>
      <c r="D2020" s="8" t="str">
        <f si="245" t="shared"/>
        <v>"credit_bureau_fico_score_loan_amount_cap": null,</v>
      </c>
      <c r="E2020" s="5" t="str">
        <f si="243" t="shared"/>
        <v>credit_bureau_fico_score_loan_amount_cap</v>
      </c>
      <c r="F2020" s="5" t="str">
        <f si="244" t="shared"/>
        <v>null</v>
      </c>
      <c r="H2020" s="5" t="str">
        <f si="239" t="shared"/>
        <v>Scoring</v>
      </c>
      <c r="I2020" s="5" t="str">
        <f si="240" t="shared"/>
        <v>24</v>
      </c>
      <c r="J2020" s="5" t="str">
        <f si="241" t="shared"/>
        <v>11000</v>
      </c>
      <c r="K2020" s="5" t="str">
        <f ref="K2020:K2083" si="246" t="shared">H2020&amp;I2020&amp;J2020&amp;E2020</f>
        <v>Scoring2411000credit_bureau_fico_score_loan_amount_cap</v>
      </c>
    </row>
    <row ht="15" r="2021" spans="1:11" x14ac:dyDescent="0.25">
      <c r="A2021" s="11" t="str">
        <f>0</f>
        <v>      "loan_amount_minimum": null,</v>
      </c>
      <c r="B2021" s="8"/>
      <c r="C2021" s="8" t="str">
        <f si="242" t="shared"/>
        <v>"full_score": 126,</v>
      </c>
      <c r="D2021" s="8" t="str">
        <f si="245" t="shared"/>
        <v>"full_score": 126,</v>
      </c>
      <c r="E2021" s="5" t="str">
        <f si="243" t="shared"/>
        <v>full_score</v>
      </c>
      <c r="F2021" s="5" t="str">
        <f si="244" t="shared"/>
        <v>126</v>
      </c>
      <c r="H2021" s="5" t="str">
        <f ref="H2021:H2084" si="247" t="shared">IF(E2021="score_table","Scoring",IF(E2021="offer_table","Offer",IF(E2021="parsed",TEXT(0,""),TEXT(H2020,""))))</f>
        <v>Scoring</v>
      </c>
      <c r="I2021" s="5" t="str">
        <f ref="I2021:I2084" si="248" t="shared">IFERROR(IF(H2021="Scoring",VLOOKUP("term",E2013:F2034,2,FALSE),IF(H2021="Offer",VLOOKUP("term",E2016:F2031,2,FALSE),TEXT(0,""))),TEXT(0,""))</f>
        <v>24</v>
      </c>
      <c r="J2021" s="5" t="str">
        <f ref="J2021:J2084" si="249" t="shared">IFERROR(IF(H2021="Scoring",VLOOKUP("loan_amount",E2007:F2028,2,FALSE),IF(H2021="Offer",VLOOKUP("loan_amount",E2010:F2025,2,FALSE),TEXT(0,""))),TEXT(0,""))</f>
        <v>11000</v>
      </c>
      <c r="K2021" s="5" t="str">
        <f si="246" t="shared"/>
        <v>Scoring2411000full_score</v>
      </c>
    </row>
    <row ht="15" r="2022" spans="1:11" x14ac:dyDescent="0.25">
      <c r="A2022" s="11" t="str">
        <f>0</f>
        <v>      "credit_bureau_fico_score_loan_amount_cap": null,</v>
      </c>
      <c r="B2022" s="8"/>
      <c r="C2022" s="8" t="str">
        <f ref="C2022:C2085" si="250" t="shared">IFERROR(RIGHT(A2022,LEN(A2022)-FIND("""",A2022)+1),"")</f>
        <v>"loan_amount": 11000,</v>
      </c>
      <c r="D2022" s="8" t="str">
        <f si="245" t="shared"/>
        <v>"loan_amount": 11000,</v>
      </c>
      <c r="E2022" s="5" t="str">
        <f ref="E2022:E2085" si="251" t="shared">TRIM(IFERROR(SUBSTITUTE(LEFT(D2022,FIND(":",D2022)-1),"""",""),""))</f>
        <v>loan_amount</v>
      </c>
      <c r="F2022" s="5" t="str">
        <f ref="F2022:F2085" si="252" t="shared">TRIM(IFERROR(SUBSTITUTE(SUBSTITUTE(RIGHT(D2022,LEN(D2022)-FIND(":",D2022)),"""",""),",",""),""))</f>
        <v>11000</v>
      </c>
      <c r="H2022" s="5" t="str">
        <f si="247" t="shared"/>
        <v>Scoring</v>
      </c>
      <c r="I2022" s="5" t="str">
        <f si="248" t="shared"/>
        <v>24</v>
      </c>
      <c r="J2022" s="5" t="str">
        <f si="249" t="shared"/>
        <v>11000</v>
      </c>
      <c r="K2022" s="5" t="str">
        <f si="246" t="shared"/>
        <v>Scoring2411000loan_amount</v>
      </c>
    </row>
    <row ht="15" r="2023" spans="1:11" x14ac:dyDescent="0.25">
      <c r="A2023" s="11" t="str">
        <f>0</f>
        <v>      "full_score": 175,</v>
      </c>
      <c r="B2023" s="8"/>
      <c r="C2023" s="8" t="str">
        <f si="250" t="shared"/>
        <v>"annual_interest_rate": 0.3599,</v>
      </c>
      <c r="D2023" s="8" t="str">
        <f ref="D2023:D2086" si="253" t="shared">SUBSTITUTE(SUBSTITUTE(C2023,":"&amp;CHAR(160),":"),CHAR(160)," ")</f>
        <v>"annual_interest_rate": 0.3599,</v>
      </c>
      <c r="E2023" s="5" t="str">
        <f si="251" t="shared"/>
        <v>annual_interest_rate</v>
      </c>
      <c r="F2023" s="5" t="str">
        <f si="252" t="shared"/>
        <v>0.3599</v>
      </c>
      <c r="H2023" s="5" t="str">
        <f si="247" t="shared"/>
        <v>Scoring</v>
      </c>
      <c r="I2023" s="5" t="str">
        <f si="248" t="shared"/>
        <v>24</v>
      </c>
      <c r="J2023" s="5" t="str">
        <f si="249" t="shared"/>
        <v>11000</v>
      </c>
      <c r="K2023" s="5" t="str">
        <f si="246" t="shared"/>
        <v>Scoring2411000annual_interest_rate</v>
      </c>
    </row>
    <row ht="15" r="2024" spans="1:11" x14ac:dyDescent="0.25">
      <c r="A2024" s="11" t="str">
        <f>0</f>
        <v>      "loan_amount": 8500,</v>
      </c>
      <c r="B2024" s="8"/>
      <c r="C2024" s="8" t="str">
        <f si="250" t="shared"/>
        <v>"origination_fee_rate": 0,</v>
      </c>
      <c r="D2024" s="8" t="str">
        <f si="253" t="shared"/>
        <v>"origination_fee_rate": 0,</v>
      </c>
      <c r="E2024" s="5" t="str">
        <f si="251" t="shared"/>
        <v>origination_fee_rate</v>
      </c>
      <c r="F2024" s="5" t="str">
        <f si="252" t="shared"/>
        <v>0</v>
      </c>
      <c r="H2024" s="5" t="str">
        <f si="247" t="shared"/>
        <v>Scoring</v>
      </c>
      <c r="I2024" s="5" t="str">
        <f si="248" t="shared"/>
        <v>24</v>
      </c>
      <c r="J2024" s="5" t="str">
        <f si="249" t="shared"/>
        <v>11000</v>
      </c>
      <c r="K2024" s="5" t="str">
        <f si="246" t="shared"/>
        <v>Scoring2411000origination_fee_rate</v>
      </c>
    </row>
    <row ht="15" r="2025" spans="1:11" x14ac:dyDescent="0.25">
      <c r="A2025" s="11" t="str">
        <f>0</f>
        <v>      "annual_interest_rate": 0.3599,</v>
      </c>
      <c r="B2025" s="8"/>
      <c r="C2025" s="8" t="str">
        <f si="250" t="shared"/>
        <v>"origination_fee_amount": 0,</v>
      </c>
      <c r="D2025" s="8" t="str">
        <f si="253" t="shared"/>
        <v>"origination_fee_amount": 0,</v>
      </c>
      <c r="E2025" s="5" t="str">
        <f si="251" t="shared"/>
        <v>origination_fee_amount</v>
      </c>
      <c r="F2025" s="5" t="str">
        <f si="252" t="shared"/>
        <v>0</v>
      </c>
      <c r="H2025" s="5" t="str">
        <f si="247" t="shared"/>
        <v>Scoring</v>
      </c>
      <c r="I2025" s="5" t="str">
        <f si="248" t="shared"/>
        <v>24</v>
      </c>
      <c r="J2025" s="5" t="str">
        <f si="249" t="shared"/>
        <v>11000</v>
      </c>
      <c r="K2025" s="5" t="str">
        <f si="246" t="shared"/>
        <v>Scoring2411000origination_fee_amount</v>
      </c>
    </row>
    <row ht="15" r="2026" spans="1:11" x14ac:dyDescent="0.25">
      <c r="A2026" s="11" t="str">
        <f>0</f>
        <v>      "origination_fee_rate": 0,</v>
      </c>
      <c r="B2026" s="8"/>
      <c r="C2026" s="8" t="str">
        <f si="250" t="shared"/>
        <v>"apr": 0.3599,</v>
      </c>
      <c r="D2026" s="8" t="str">
        <f si="253" t="shared"/>
        <v>"apr": 0.3599,</v>
      </c>
      <c r="E2026" s="5" t="str">
        <f si="251" t="shared"/>
        <v>apr</v>
      </c>
      <c r="F2026" s="5" t="str">
        <f si="252" t="shared"/>
        <v>0.3599</v>
      </c>
      <c r="H2026" s="5" t="str">
        <f si="247" t="shared"/>
        <v>Scoring</v>
      </c>
      <c r="I2026" s="5" t="str">
        <f si="248" t="shared"/>
        <v>24</v>
      </c>
      <c r="J2026" s="5" t="str">
        <f si="249" t="shared"/>
        <v>11000</v>
      </c>
      <c r="K2026" s="5" t="str">
        <f si="246" t="shared"/>
        <v>Scoring2411000apr</v>
      </c>
    </row>
    <row ht="15" r="2027" spans="1:11" x14ac:dyDescent="0.25">
      <c r="A2027" s="11" t="str">
        <f>0</f>
        <v>      "origination_fee_amount": 0,</v>
      </c>
      <c r="B2027" s="8"/>
      <c r="C2027" s="8" t="str">
        <f si="250" t="shared"/>
        <v>"monthly_payment": 649.46,</v>
      </c>
      <c r="D2027" s="8" t="str">
        <f si="253" t="shared"/>
        <v>"monthly_payment": 649.46,</v>
      </c>
      <c r="E2027" s="5" t="str">
        <f si="251" t="shared"/>
        <v>monthly_payment</v>
      </c>
      <c r="F2027" s="5" t="str">
        <f si="252" t="shared"/>
        <v>649.46</v>
      </c>
      <c r="H2027" s="5" t="str">
        <f si="247" t="shared"/>
        <v>Scoring</v>
      </c>
      <c r="I2027" s="5" t="str">
        <f si="248" t="shared"/>
        <v>24</v>
      </c>
      <c r="J2027" s="5" t="str">
        <f si="249" t="shared"/>
        <v>11000</v>
      </c>
      <c r="K2027" s="5" t="str">
        <f si="246" t="shared"/>
        <v>Scoring2411000monthly_payment</v>
      </c>
    </row>
    <row ht="15" r="2028" spans="1:11" x14ac:dyDescent="0.25">
      <c r="A2028" s="11" t="str">
        <f>0</f>
        <v>      "apr": 0.3599,</v>
      </c>
      <c r="B2028" s="8"/>
      <c r="C2028" s="8" t="str">
        <f si="250" t="shared"/>
        <v>"term": 24,</v>
      </c>
      <c r="D2028" s="8" t="str">
        <f si="253" t="shared"/>
        <v>"term": 24,</v>
      </c>
      <c r="E2028" s="5" t="str">
        <f si="251" t="shared"/>
        <v>term</v>
      </c>
      <c r="F2028" s="5" t="str">
        <f si="252" t="shared"/>
        <v>24</v>
      </c>
      <c r="H2028" s="5" t="str">
        <f si="247" t="shared"/>
        <v>Scoring</v>
      </c>
      <c r="I2028" s="5" t="str">
        <f si="248" t="shared"/>
        <v>24</v>
      </c>
      <c r="J2028" s="5" t="str">
        <f si="249" t="shared"/>
        <v>11000</v>
      </c>
      <c r="K2028" s="5" t="str">
        <f si="246" t="shared"/>
        <v>Scoring2411000term</v>
      </c>
    </row>
    <row ht="15" r="2029" spans="1:11" x14ac:dyDescent="0.25">
      <c r="A2029" s="11" t="str">
        <f>0</f>
        <v>      "monthly_payment": 501.86,</v>
      </c>
      <c r="B2029" s="8"/>
      <c r="C2029" s="8" t="str">
        <f si="250" t="shared"/>
        <v>"maximum_post_loan_detni": 0.5,</v>
      </c>
      <c r="D2029" s="8" t="str">
        <f si="253" t="shared"/>
        <v>"maximum_post_loan_detni": 0.5,</v>
      </c>
      <c r="E2029" s="5" t="str">
        <f si="251" t="shared"/>
        <v>maximum_post_loan_detni</v>
      </c>
      <c r="F2029" s="5" t="str">
        <f si="252" t="shared"/>
        <v>0.5</v>
      </c>
      <c r="H2029" s="5" t="str">
        <f si="247" t="shared"/>
        <v>Scoring</v>
      </c>
      <c r="I2029" s="5" t="str">
        <f si="248" t="shared"/>
        <v>24</v>
      </c>
      <c r="J2029" s="5" t="str">
        <f si="249" t="shared"/>
        <v>11000</v>
      </c>
      <c r="K2029" s="5" t="str">
        <f si="246" t="shared"/>
        <v>Scoring2411000maximum_post_loan_detni</v>
      </c>
    </row>
    <row ht="15" r="2030" spans="1:11" x14ac:dyDescent="0.25">
      <c r="A2030" s="11" t="str">
        <f>0</f>
        <v>      "term": 24,</v>
      </c>
      <c r="B2030" s="8"/>
      <c r="C2030" s="8" t="str">
        <f si="250" t="shared"/>
        <v>"post_loan_debt_to_income": 0.255519,</v>
      </c>
      <c r="D2030" s="8" t="str">
        <f si="253" t="shared"/>
        <v>"post_loan_debt_to_income": 0.255519,</v>
      </c>
      <c r="E2030" s="5" t="str">
        <f si="251" t="shared"/>
        <v>post_loan_debt_to_income</v>
      </c>
      <c r="F2030" s="5" t="str">
        <f si="252" t="shared"/>
        <v>0.255519</v>
      </c>
      <c r="H2030" s="5" t="str">
        <f si="247" t="shared"/>
        <v>Scoring</v>
      </c>
      <c r="I2030" s="5" t="str">
        <f si="248" t="shared"/>
        <v>24</v>
      </c>
      <c r="J2030" s="5" t="str">
        <f si="249" t="shared"/>
        <v>11000</v>
      </c>
      <c r="K2030" s="5" t="str">
        <f si="246" t="shared"/>
        <v>Scoring2411000post_loan_debt_to_income</v>
      </c>
    </row>
    <row ht="15" r="2031" spans="1:11" x14ac:dyDescent="0.25">
      <c r="A2031" s="11" t="str">
        <f>0</f>
        <v>      "maximum_post_loan_detni": 0.5,</v>
      </c>
      <c r="B2031" s="8"/>
      <c r="C2031" s="8" t="str">
        <f si="250" t="shared"/>
        <v>"post_loan_debt_and_expenses_to_net_income": 0.520692,</v>
      </c>
      <c r="D2031" s="8" t="str">
        <f si="253" t="shared"/>
        <v>"post_loan_debt_and_expenses_to_net_income": 0.520692,</v>
      </c>
      <c r="E2031" s="5" t="str">
        <f si="251" t="shared"/>
        <v>post_loan_debt_and_expenses_to_net_income</v>
      </c>
      <c r="F2031" s="5" t="str">
        <f si="252" t="shared"/>
        <v>0.520692</v>
      </c>
      <c r="H2031" s="5" t="str">
        <f si="247" t="shared"/>
        <v>Scoring</v>
      </c>
      <c r="I2031" s="5" t="str">
        <f si="248" t="shared"/>
        <v>24</v>
      </c>
      <c r="J2031" s="5" t="str">
        <f si="249" t="shared"/>
        <v>11000</v>
      </c>
      <c r="K2031" s="5" t="str">
        <f si="246" t="shared"/>
        <v>Scoring2411000post_loan_debt_and_expenses_to_net_income</v>
      </c>
    </row>
    <row ht="15" r="2032" spans="1:11" x14ac:dyDescent="0.25">
      <c r="A2032" s="11" t="str">
        <f>0</f>
        <v>      "post_loan_debt_to_income": 0.4204464,</v>
      </c>
      <c r="B2032" s="8"/>
      <c r="C2032" s="8" t="str">
        <f si="250" t="shared"/>
        <v>"post_loan_debt_to_net_income": 0.340692,</v>
      </c>
      <c r="D2032" s="8" t="str">
        <f si="253" t="shared"/>
        <v>"post_loan_debt_to_net_income": 0.340692,</v>
      </c>
      <c r="E2032" s="5" t="str">
        <f si="251" t="shared"/>
        <v>post_loan_debt_to_net_income</v>
      </c>
      <c r="F2032" s="5" t="str">
        <f si="252" t="shared"/>
        <v>0.340692</v>
      </c>
      <c r="H2032" s="5" t="str">
        <f si="247" t="shared"/>
        <v>Scoring</v>
      </c>
      <c r="I2032" s="5" t="str">
        <f si="248" t="shared"/>
        <v>24</v>
      </c>
      <c r="J2032" s="5" t="str">
        <f si="249" t="shared"/>
        <v>11000</v>
      </c>
      <c r="K2032" s="5" t="str">
        <f si="246" t="shared"/>
        <v>Scoring2411000post_loan_debt_to_net_income</v>
      </c>
    </row>
    <row ht="15" r="2033" spans="1:11" x14ac:dyDescent="0.25">
      <c r="A2033" s="11" t="str">
        <f>0</f>
        <v>      "post_loan_debt_and_expenses_to_net_income": 0.6922898823529412,</v>
      </c>
      <c r="B2033" s="8"/>
      <c r="C2033" s="8" t="str">
        <f si="250" t="shared"/>
        <v>"default_interest_rate": 0.3599,</v>
      </c>
      <c r="D2033" s="8" t="str">
        <f si="253" t="shared"/>
        <v>"default_interest_rate": 0.3599,</v>
      </c>
      <c r="E2033" s="5" t="str">
        <f si="251" t="shared"/>
        <v>default_interest_rate</v>
      </c>
      <c r="F2033" s="5" t="str">
        <f si="252" t="shared"/>
        <v>0.3599</v>
      </c>
      <c r="H2033" s="5" t="str">
        <f si="247" t="shared"/>
        <v>Scoring</v>
      </c>
      <c r="I2033" s="5" t="str">
        <f si="248" t="shared"/>
        <v>24</v>
      </c>
      <c r="J2033" s="5" t="str">
        <f si="249" t="shared"/>
        <v>11000</v>
      </c>
      <c r="K2033" s="5" t="str">
        <f si="246" t="shared"/>
        <v>Scoring2411000default_interest_rate</v>
      </c>
    </row>
    <row ht="15" r="2034" spans="1:11" x14ac:dyDescent="0.25">
      <c r="A2034" s="11" t="str">
        <f>0</f>
        <v>      "post_loan_debt_to_net_income": 0.49464282352941175,</v>
      </c>
      <c r="B2034" s="8"/>
      <c r="C2034" s="8" t="str">
        <f si="250" t="shared"/>
        <v>"default_apr": 0.3599,</v>
      </c>
      <c r="D2034" s="8" t="str">
        <f si="253" t="shared"/>
        <v>"default_apr": 0.3599,</v>
      </c>
      <c r="E2034" s="5" t="str">
        <f si="251" t="shared"/>
        <v>default_apr</v>
      </c>
      <c r="F2034" s="5" t="str">
        <f si="252" t="shared"/>
        <v>0.3599</v>
      </c>
      <c r="H2034" s="5" t="str">
        <f si="247" t="shared"/>
        <v>Scoring</v>
      </c>
      <c r="I2034" s="5" t="str">
        <f si="248" t="shared"/>
        <v>24</v>
      </c>
      <c r="J2034" s="5" t="str">
        <f si="249" t="shared"/>
        <v>11000</v>
      </c>
      <c r="K2034" s="5" t="str">
        <f si="246" t="shared"/>
        <v>Scoring2411000default_apr</v>
      </c>
    </row>
    <row ht="15" r="2035" spans="1:11" x14ac:dyDescent="0.25">
      <c r="A2035" s="11" t="str">
        <f>0</f>
        <v>      "default_interest_rate": 0.3599,</v>
      </c>
      <c r="B2035" s="8"/>
      <c r="C2035" s="8" t="str">
        <f si="250" t="shared"/>
        <v>"default_monthly_payment": 649.46,</v>
      </c>
      <c r="D2035" s="8" t="str">
        <f si="253" t="shared"/>
        <v>"default_monthly_payment": 649.46,</v>
      </c>
      <c r="E2035" s="5" t="str">
        <f si="251" t="shared"/>
        <v>default_monthly_payment</v>
      </c>
      <c r="F2035" s="5" t="str">
        <f si="252" t="shared"/>
        <v>649.46</v>
      </c>
      <c r="H2035" s="5" t="str">
        <f si="247" t="shared"/>
        <v>Scoring</v>
      </c>
      <c r="I2035" s="5" t="str">
        <f si="248" t="shared"/>
        <v>24</v>
      </c>
      <c r="J2035" s="5" t="str">
        <f si="249" t="shared"/>
        <v>11000</v>
      </c>
      <c r="K2035" s="5" t="str">
        <f si="246" t="shared"/>
        <v>Scoring2411000default_monthly_payment</v>
      </c>
    </row>
    <row ht="15" r="2036" spans="1:11" x14ac:dyDescent="0.25">
      <c r="A2036" s="11" t="str">
        <f>0</f>
        <v>      "default_apr": 0.3599,</v>
      </c>
      <c r="B2036" s="8"/>
      <c r="C2036" s="8" t="str">
        <f si="250" t="shared"/>
        <v>"marginal_offer": 2500,</v>
      </c>
      <c r="D2036" s="8" t="str">
        <f si="253" t="shared"/>
        <v>"marginal_offer": 2500,</v>
      </c>
      <c r="E2036" s="5" t="str">
        <f si="251" t="shared"/>
        <v>marginal_offer</v>
      </c>
      <c r="F2036" s="5" t="str">
        <f si="252" t="shared"/>
        <v>2500</v>
      </c>
      <c r="H2036" s="5" t="str">
        <f si="247" t="shared"/>
        <v>Scoring</v>
      </c>
      <c r="I2036" s="5" t="str">
        <f si="248" t="shared"/>
        <v>24</v>
      </c>
      <c r="J2036" s="5" t="str">
        <f si="249" t="shared"/>
        <v>11000</v>
      </c>
      <c r="K2036" s="5" t="str">
        <f si="246" t="shared"/>
        <v>Scoring2411000marginal_offer</v>
      </c>
    </row>
    <row ht="15" r="2037" spans="1:11" x14ac:dyDescent="0.25">
      <c r="A2037" s="11" t="str">
        <f>0</f>
        <v>      "default_monthly_payment": 501.86,</v>
      </c>
      <c r="B2037" s="8"/>
      <c r="C2037" s="8" t="str">
        <f si="250" t="shared"/>
        <v>"applicant": "5d86a12d252a3503df29a75a",</v>
      </c>
      <c r="D2037" s="8" t="str">
        <f si="253" t="shared"/>
        <v>"applicant": "5d86a12d252a3503df29a75a",</v>
      </c>
      <c r="E2037" s="5" t="str">
        <f si="251" t="shared"/>
        <v>applicant</v>
      </c>
      <c r="F2037" s="5" t="str">
        <f si="252" t="shared"/>
        <v>5d86a12d252a3503df29a75a</v>
      </c>
      <c r="H2037" s="5" t="str">
        <f si="247" t="shared"/>
        <v>Scoring</v>
      </c>
      <c r="I2037" s="5" t="str">
        <f si="248" t="shared"/>
        <v/>
      </c>
      <c r="J2037" s="5" t="str">
        <f si="249" t="shared"/>
        <v/>
      </c>
      <c r="K2037" s="5" t="str">
        <f si="246" t="shared"/>
        <v>Scoringapplicant</v>
      </c>
    </row>
    <row ht="15" r="2038" spans="1:11" x14ac:dyDescent="0.25">
      <c r="A2038" s="11" t="str">
        <f>0</f>
        <v>      "pricing_grade": "Grade E",</v>
      </c>
      <c r="B2038" s="8"/>
      <c r="C2038" s="8" t="str">
        <f si="250" t="shared"/>
        <v>"product": "58f52e74924ecefde2ce3292"</v>
      </c>
      <c r="D2038" s="8" t="str">
        <f si="253" t="shared"/>
        <v>"product": "58f52e74924ecefde2ce3292"</v>
      </c>
      <c r="E2038" s="5" t="str">
        <f si="251" t="shared"/>
        <v>product</v>
      </c>
      <c r="F2038" s="5" t="str">
        <f si="252" t="shared"/>
        <v>58f52e74924ecefde2ce3292</v>
      </c>
      <c r="H2038" s="5" t="str">
        <f si="247" t="shared"/>
        <v>Scoring</v>
      </c>
      <c r="I2038" s="5" t="str">
        <f si="248" t="shared"/>
        <v/>
      </c>
      <c r="J2038" s="5" t="str">
        <f si="249" t="shared"/>
        <v/>
      </c>
      <c r="K2038" s="5" t="str">
        <f si="246" t="shared"/>
        <v>Scoringproduct</v>
      </c>
    </row>
    <row ht="15" r="2039" spans="1:11" x14ac:dyDescent="0.25">
      <c r="A2039" s="11" t="str">
        <f>0</f>
        <v>      "marginal_offer": 2500,</v>
      </c>
      <c r="B2039" s="8"/>
      <c r="C2039" s="8" t="str">
        <f si="250" t="shared"/>
        <v/>
      </c>
      <c r="D2039" s="8" t="str">
        <f si="253" t="shared"/>
        <v/>
      </c>
      <c r="E2039" s="5" t="str">
        <f si="251" t="shared"/>
        <v/>
      </c>
      <c r="F2039" s="5" t="str">
        <f si="252" t="shared"/>
        <v/>
      </c>
      <c r="H2039" s="5" t="str">
        <f si="247" t="shared"/>
        <v>Scoring</v>
      </c>
      <c r="I2039" s="5" t="str">
        <f si="248" t="shared"/>
        <v/>
      </c>
      <c r="J2039" s="5" t="str">
        <f si="249" t="shared"/>
        <v/>
      </c>
      <c r="K2039" s="5" t="str">
        <f si="246" t="shared"/>
        <v>Scoring</v>
      </c>
    </row>
    <row ht="15" r="2040" spans="1:11" x14ac:dyDescent="0.25">
      <c r="A2040" s="11" t="str">
        <f>0</f>
        <v>      "payment_to_income": 0.31530471204188476,</v>
      </c>
      <c r="B2040" s="8"/>
      <c r="C2040" s="8" t="str">
        <f si="250" t="shared"/>
        <v/>
      </c>
      <c r="D2040" s="8" t="str">
        <f si="253" t="shared"/>
        <v/>
      </c>
      <c r="E2040" s="5" t="str">
        <f si="251" t="shared"/>
        <v/>
      </c>
      <c r="F2040" s="5" t="str">
        <f si="252" t="shared"/>
        <v/>
      </c>
      <c r="H2040" s="5" t="str">
        <f si="247" t="shared"/>
        <v>Scoring</v>
      </c>
      <c r="I2040" s="5" t="str">
        <f si="248" t="shared"/>
        <v/>
      </c>
      <c r="J2040" s="5" t="str">
        <f si="249" t="shared"/>
        <v/>
      </c>
      <c r="K2040" s="5" t="str">
        <f si="246" t="shared"/>
        <v>Scoring</v>
      </c>
    </row>
    <row ht="15" r="2041" spans="1:11" x14ac:dyDescent="0.25">
      <c r="A2041" s="11" t="str">
        <f>0</f>
        <v>      "applicant": "5efa0973f3df2b0491a21f02",</v>
      </c>
      <c r="B2041" s="8"/>
      <c r="C2041" s="8" t="str">
        <f si="250" t="shared"/>
        <v>"model_code": "individual-credit-engine-mariner-24-month",</v>
      </c>
      <c r="D2041" s="8" t="str">
        <f si="253" t="shared"/>
        <v>"model_code": "individual-credit-engine-mariner-24-month",</v>
      </c>
      <c r="E2041" s="5" t="str">
        <f si="251" t="shared"/>
        <v>model_code</v>
      </c>
      <c r="F2041" s="5" t="str">
        <f si="252" t="shared"/>
        <v>individual-credit-engine-mariner-24-month</v>
      </c>
      <c r="H2041" s="5" t="str">
        <f si="247" t="shared"/>
        <v>Scoring</v>
      </c>
      <c r="I2041" s="5" t="str">
        <f si="248" t="shared"/>
        <v>24</v>
      </c>
      <c r="J2041" s="5" t="str">
        <f si="249" t="shared"/>
        <v>11500</v>
      </c>
      <c r="K2041" s="5" t="str">
        <f si="246" t="shared"/>
        <v>Scoring2411500model_code</v>
      </c>
    </row>
    <row ht="15" r="2042" spans="1:11" x14ac:dyDescent="0.25">
      <c r="A2042" s="11" t="str">
        <f>0</f>
        <v>      "product": "58f52e74924ecefde2ce3292"</v>
      </c>
      <c r="B2042" s="8"/>
      <c r="C2042" s="8" t="str">
        <f si="250" t="shared"/>
        <v>"amount_available": false,</v>
      </c>
      <c r="D2042" s="8" t="str">
        <f si="253" t="shared"/>
        <v>"amount_available": false,</v>
      </c>
      <c r="E2042" s="5" t="str">
        <f si="251" t="shared"/>
        <v>amount_available</v>
      </c>
      <c r="F2042" s="5" t="str">
        <f si="252" t="shared"/>
        <v>false</v>
      </c>
      <c r="H2042" s="5" t="str">
        <f si="247" t="shared"/>
        <v>Scoring</v>
      </c>
      <c r="I2042" s="5" t="str">
        <f si="248" t="shared"/>
        <v>24</v>
      </c>
      <c r="J2042" s="5" t="str">
        <f si="249" t="shared"/>
        <v>11500</v>
      </c>
      <c r="K2042" s="5" t="str">
        <f si="246" t="shared"/>
        <v>Scoring2411500amount_available</v>
      </c>
    </row>
    <row ht="15" r="2043" spans="1:11" x14ac:dyDescent="0.25">
      <c r="A2043" s="11" t="str">
        <f>0</f>
        <v>    },</v>
      </c>
      <c r="B2043" s="8"/>
      <c r="C2043" s="8" t="str">
        <f si="250" t="shared"/>
        <v>"cosigner_required": false,</v>
      </c>
      <c r="D2043" s="8" t="str">
        <f si="253" t="shared"/>
        <v>"cosigner_required": false,</v>
      </c>
      <c r="E2043" s="5" t="str">
        <f si="251" t="shared"/>
        <v>cosigner_required</v>
      </c>
      <c r="F2043" s="5" t="str">
        <f si="252" t="shared"/>
        <v>false</v>
      </c>
      <c r="H2043" s="5" t="str">
        <f si="247" t="shared"/>
        <v>Scoring</v>
      </c>
      <c r="I2043" s="5" t="str">
        <f si="248" t="shared"/>
        <v>24</v>
      </c>
      <c r="J2043" s="5" t="str">
        <f si="249" t="shared"/>
        <v>11500</v>
      </c>
      <c r="K2043" s="5" t="str">
        <f si="246" t="shared"/>
        <v>Scoring2411500cosigner_required</v>
      </c>
    </row>
    <row ht="15" r="2044" spans="1:11" x14ac:dyDescent="0.25">
      <c r="A2044" s="11" t="str">
        <f>0</f>
        <v>    {</v>
      </c>
      <c r="B2044" s="8"/>
      <c r="C2044" s="8" t="str">
        <f si="250" t="shared"/>
        <v>"apr_maximum": null,</v>
      </c>
      <c r="D2044" s="8" t="str">
        <f si="253" t="shared"/>
        <v>"apr_maximum": null,</v>
      </c>
      <c r="E2044" s="5" t="str">
        <f si="251" t="shared"/>
        <v>apr_maximum</v>
      </c>
      <c r="F2044" s="5" t="str">
        <f si="252" t="shared"/>
        <v>null</v>
      </c>
      <c r="H2044" s="5" t="str">
        <f si="247" t="shared"/>
        <v>Scoring</v>
      </c>
      <c r="I2044" s="5" t="str">
        <f si="248" t="shared"/>
        <v>24</v>
      </c>
      <c r="J2044" s="5" t="str">
        <f si="249" t="shared"/>
        <v>11500</v>
      </c>
      <c r="K2044" s="5" t="str">
        <f si="246" t="shared"/>
        <v>Scoring2411500apr_maximum</v>
      </c>
    </row>
    <row ht="15" r="2045" spans="1:11" x14ac:dyDescent="0.25">
      <c r="A2045" s="11" t="str">
        <f>0</f>
        <v>      "model_code": "individual-credit-engine-mariner-24-month",</v>
      </c>
      <c r="B2045" s="8"/>
      <c r="C2045" s="8" t="str">
        <f si="250" t="shared"/>
        <v>"loan_amount_minimum": null,</v>
      </c>
      <c r="D2045" s="8" t="str">
        <f si="253" t="shared"/>
        <v>"loan_amount_minimum": null,</v>
      </c>
      <c r="E2045" s="5" t="str">
        <f si="251" t="shared"/>
        <v>loan_amount_minimum</v>
      </c>
      <c r="F2045" s="5" t="str">
        <f si="252" t="shared"/>
        <v>null</v>
      </c>
      <c r="H2045" s="5" t="str">
        <f si="247" t="shared"/>
        <v>Scoring</v>
      </c>
      <c r="I2045" s="5" t="str">
        <f si="248" t="shared"/>
        <v>24</v>
      </c>
      <c r="J2045" s="5" t="str">
        <f si="249" t="shared"/>
        <v>11500</v>
      </c>
      <c r="K2045" s="5" t="str">
        <f si="246" t="shared"/>
        <v>Scoring2411500loan_amount_minimum</v>
      </c>
    </row>
    <row ht="15" r="2046" spans="1:11" x14ac:dyDescent="0.25">
      <c r="A2046" s="11" t="str">
        <f>0</f>
        <v>      "amount_available": false,</v>
      </c>
      <c r="B2046" s="8"/>
      <c r="C2046" s="8" t="str">
        <f si="250" t="shared"/>
        <v>"credit_bureau_fico_score_loan_amount_cap": null,</v>
      </c>
      <c r="D2046" s="8" t="str">
        <f si="253" t="shared"/>
        <v>"credit_bureau_fico_score_loan_amount_cap": null,</v>
      </c>
      <c r="E2046" s="5" t="str">
        <f si="251" t="shared"/>
        <v>credit_bureau_fico_score_loan_amount_cap</v>
      </c>
      <c r="F2046" s="5" t="str">
        <f si="252" t="shared"/>
        <v>null</v>
      </c>
      <c r="H2046" s="5" t="str">
        <f si="247" t="shared"/>
        <v>Scoring</v>
      </c>
      <c r="I2046" s="5" t="str">
        <f si="248" t="shared"/>
        <v>24</v>
      </c>
      <c r="J2046" s="5" t="str">
        <f si="249" t="shared"/>
        <v>11500</v>
      </c>
      <c r="K2046" s="5" t="str">
        <f si="246" t="shared"/>
        <v>Scoring2411500credit_bureau_fico_score_loan_amount_cap</v>
      </c>
    </row>
    <row ht="15" r="2047" spans="1:11" x14ac:dyDescent="0.25">
      <c r="A2047" s="11" t="str">
        <f>0</f>
        <v>      "cosigner_required": false,</v>
      </c>
      <c r="B2047" s="8"/>
      <c r="C2047" s="8" t="str">
        <f si="250" t="shared"/>
        <v>"full_score": 126,</v>
      </c>
      <c r="D2047" s="8" t="str">
        <f si="253" t="shared"/>
        <v>"full_score": 126,</v>
      </c>
      <c r="E2047" s="5" t="str">
        <f si="251" t="shared"/>
        <v>full_score</v>
      </c>
      <c r="F2047" s="5" t="str">
        <f si="252" t="shared"/>
        <v>126</v>
      </c>
      <c r="H2047" s="5" t="str">
        <f si="247" t="shared"/>
        <v>Scoring</v>
      </c>
      <c r="I2047" s="5" t="str">
        <f si="248" t="shared"/>
        <v>24</v>
      </c>
      <c r="J2047" s="5" t="str">
        <f si="249" t="shared"/>
        <v>11500</v>
      </c>
      <c r="K2047" s="5" t="str">
        <f si="246" t="shared"/>
        <v>Scoring2411500full_score</v>
      </c>
    </row>
    <row ht="15" r="2048" spans="1:11" x14ac:dyDescent="0.25">
      <c r="A2048" s="11" t="str">
        <f>0</f>
        <v>      "apr_maximum": null,</v>
      </c>
      <c r="B2048" s="8"/>
      <c r="C2048" s="8" t="str">
        <f si="250" t="shared"/>
        <v>"loan_amount": 11500,</v>
      </c>
      <c r="D2048" s="8" t="str">
        <f si="253" t="shared"/>
        <v>"loan_amount": 11500,</v>
      </c>
      <c r="E2048" s="5" t="str">
        <f si="251" t="shared"/>
        <v>loan_amount</v>
      </c>
      <c r="F2048" s="5" t="str">
        <f si="252" t="shared"/>
        <v>11500</v>
      </c>
      <c r="H2048" s="5" t="str">
        <f si="247" t="shared"/>
        <v>Scoring</v>
      </c>
      <c r="I2048" s="5" t="str">
        <f si="248" t="shared"/>
        <v>24</v>
      </c>
      <c r="J2048" s="5" t="str">
        <f si="249" t="shared"/>
        <v>11500</v>
      </c>
      <c r="K2048" s="5" t="str">
        <f si="246" t="shared"/>
        <v>Scoring2411500loan_amount</v>
      </c>
    </row>
    <row ht="15" r="2049" spans="1:11" x14ac:dyDescent="0.25">
      <c r="A2049" s="11" t="str">
        <f>0</f>
        <v>      "loan_amount_minimum": null,</v>
      </c>
      <c r="B2049" s="8"/>
      <c r="C2049" s="8" t="str">
        <f si="250" t="shared"/>
        <v>"annual_interest_rate": 0.3599,</v>
      </c>
      <c r="D2049" s="8" t="str">
        <f si="253" t="shared"/>
        <v>"annual_interest_rate": 0.3599,</v>
      </c>
      <c r="E2049" s="5" t="str">
        <f si="251" t="shared"/>
        <v>annual_interest_rate</v>
      </c>
      <c r="F2049" s="5" t="str">
        <f si="252" t="shared"/>
        <v>0.3599</v>
      </c>
      <c r="H2049" s="5" t="str">
        <f si="247" t="shared"/>
        <v>Scoring</v>
      </c>
      <c r="I2049" s="5" t="str">
        <f si="248" t="shared"/>
        <v>24</v>
      </c>
      <c r="J2049" s="5" t="str">
        <f si="249" t="shared"/>
        <v>11500</v>
      </c>
      <c r="K2049" s="5" t="str">
        <f si="246" t="shared"/>
        <v>Scoring2411500annual_interest_rate</v>
      </c>
    </row>
    <row ht="15" r="2050" spans="1:11" x14ac:dyDescent="0.25">
      <c r="A2050" s="11" t="str">
        <f>0</f>
        <v>      "credit_bureau_fico_score_loan_amount_cap": null,</v>
      </c>
      <c r="B2050" s="8"/>
      <c r="C2050" s="8" t="str">
        <f si="250" t="shared"/>
        <v>"origination_fee_rate": 0,</v>
      </c>
      <c r="D2050" s="8" t="str">
        <f si="253" t="shared"/>
        <v>"origination_fee_rate": 0,</v>
      </c>
      <c r="E2050" s="5" t="str">
        <f si="251" t="shared"/>
        <v>origination_fee_rate</v>
      </c>
      <c r="F2050" s="5" t="str">
        <f si="252" t="shared"/>
        <v>0</v>
      </c>
      <c r="H2050" s="5" t="str">
        <f si="247" t="shared"/>
        <v>Scoring</v>
      </c>
      <c r="I2050" s="5" t="str">
        <f si="248" t="shared"/>
        <v>24</v>
      </c>
      <c r="J2050" s="5" t="str">
        <f si="249" t="shared"/>
        <v>11500</v>
      </c>
      <c r="K2050" s="5" t="str">
        <f si="246" t="shared"/>
        <v>Scoring2411500origination_fee_rate</v>
      </c>
    </row>
    <row ht="15" r="2051" spans="1:11" x14ac:dyDescent="0.25">
      <c r="A2051" s="11" t="str">
        <f>0</f>
        <v>      "full_score": 175,</v>
      </c>
      <c r="B2051" s="8"/>
      <c r="C2051" s="8" t="str">
        <f si="250" t="shared"/>
        <v>"origination_fee_amount": 0,</v>
      </c>
      <c r="D2051" s="8" t="str">
        <f si="253" t="shared"/>
        <v>"origination_fee_amount": 0,</v>
      </c>
      <c r="E2051" s="5" t="str">
        <f si="251" t="shared"/>
        <v>origination_fee_amount</v>
      </c>
      <c r="F2051" s="5" t="str">
        <f si="252" t="shared"/>
        <v>0</v>
      </c>
      <c r="H2051" s="5" t="str">
        <f si="247" t="shared"/>
        <v>Scoring</v>
      </c>
      <c r="I2051" s="5" t="str">
        <f si="248" t="shared"/>
        <v>24</v>
      </c>
      <c r="J2051" s="5" t="str">
        <f si="249" t="shared"/>
        <v>11500</v>
      </c>
      <c r="K2051" s="5" t="str">
        <f si="246" t="shared"/>
        <v>Scoring2411500origination_fee_amount</v>
      </c>
    </row>
    <row ht="15" r="2052" spans="1:11" x14ac:dyDescent="0.25">
      <c r="A2052" s="11" t="str">
        <f>0</f>
        <v>      "loan_amount": 9000,</v>
      </c>
      <c r="B2052" s="8"/>
      <c r="C2052" s="8" t="str">
        <f si="250" t="shared"/>
        <v>"apr": 0.3599,</v>
      </c>
      <c r="D2052" s="8" t="str">
        <f si="253" t="shared"/>
        <v>"apr": 0.3599,</v>
      </c>
      <c r="E2052" s="5" t="str">
        <f si="251" t="shared"/>
        <v>apr</v>
      </c>
      <c r="F2052" s="5" t="str">
        <f si="252" t="shared"/>
        <v>0.3599</v>
      </c>
      <c r="H2052" s="5" t="str">
        <f si="247" t="shared"/>
        <v>Scoring</v>
      </c>
      <c r="I2052" s="5" t="str">
        <f si="248" t="shared"/>
        <v>24</v>
      </c>
      <c r="J2052" s="5" t="str">
        <f si="249" t="shared"/>
        <v>11500</v>
      </c>
      <c r="K2052" s="5" t="str">
        <f si="246" t="shared"/>
        <v>Scoring2411500apr</v>
      </c>
    </row>
    <row ht="15" r="2053" spans="1:11" x14ac:dyDescent="0.25">
      <c r="A2053" s="11" t="str">
        <f>0</f>
        <v>      "annual_interest_rate": 0.3599,</v>
      </c>
      <c r="B2053" s="8"/>
      <c r="C2053" s="8" t="str">
        <f si="250" t="shared"/>
        <v>"monthly_payment": 678.98,</v>
      </c>
      <c r="D2053" s="8" t="str">
        <f si="253" t="shared"/>
        <v>"monthly_payment": 678.98,</v>
      </c>
      <c r="E2053" s="5" t="str">
        <f si="251" t="shared"/>
        <v>monthly_payment</v>
      </c>
      <c r="F2053" s="5" t="str">
        <f si="252" t="shared"/>
        <v>678.98</v>
      </c>
      <c r="H2053" s="5" t="str">
        <f si="247" t="shared"/>
        <v>Scoring</v>
      </c>
      <c r="I2053" s="5" t="str">
        <f si="248" t="shared"/>
        <v>24</v>
      </c>
      <c r="J2053" s="5" t="str">
        <f si="249" t="shared"/>
        <v>11500</v>
      </c>
      <c r="K2053" s="5" t="str">
        <f si="246" t="shared"/>
        <v>Scoring2411500monthly_payment</v>
      </c>
    </row>
    <row ht="15" r="2054" spans="1:11" x14ac:dyDescent="0.25">
      <c r="A2054" s="11" t="str">
        <f>0</f>
        <v>      "origination_fee_rate": 0,</v>
      </c>
      <c r="B2054" s="8"/>
      <c r="C2054" s="8" t="str">
        <f si="250" t="shared"/>
        <v>"term": 24,</v>
      </c>
      <c r="D2054" s="8" t="str">
        <f si="253" t="shared"/>
        <v>"term": 24,</v>
      </c>
      <c r="E2054" s="5" t="str">
        <f si="251" t="shared"/>
        <v>term</v>
      </c>
      <c r="F2054" s="5" t="str">
        <f si="252" t="shared"/>
        <v>24</v>
      </c>
      <c r="H2054" s="5" t="str">
        <f si="247" t="shared"/>
        <v>Scoring</v>
      </c>
      <c r="I2054" s="5" t="str">
        <f si="248" t="shared"/>
        <v>24</v>
      </c>
      <c r="J2054" s="5" t="str">
        <f si="249" t="shared"/>
        <v>11500</v>
      </c>
      <c r="K2054" s="5" t="str">
        <f si="246" t="shared"/>
        <v>Scoring2411500term</v>
      </c>
    </row>
    <row ht="15" r="2055" spans="1:11" x14ac:dyDescent="0.25">
      <c r="A2055" s="11" t="str">
        <f>0</f>
        <v>      "origination_fee_amount": 0,</v>
      </c>
      <c r="B2055" s="8"/>
      <c r="C2055" s="8" t="str">
        <f si="250" t="shared"/>
        <v>"maximum_post_loan_detni": 0.5,</v>
      </c>
      <c r="D2055" s="8" t="str">
        <f si="253" t="shared"/>
        <v>"maximum_post_loan_detni": 0.5,</v>
      </c>
      <c r="E2055" s="5" t="str">
        <f si="251" t="shared"/>
        <v>maximum_post_loan_detni</v>
      </c>
      <c r="F2055" s="5" t="str">
        <f si="252" t="shared"/>
        <v>0.5</v>
      </c>
      <c r="H2055" s="5" t="str">
        <f si="247" t="shared"/>
        <v>Scoring</v>
      </c>
      <c r="I2055" s="5" t="str">
        <f si="248" t="shared"/>
        <v>24</v>
      </c>
      <c r="J2055" s="5" t="str">
        <f si="249" t="shared"/>
        <v>11500</v>
      </c>
      <c r="K2055" s="5" t="str">
        <f si="246" t="shared"/>
        <v>Scoring2411500maximum_post_loan_detni</v>
      </c>
    </row>
    <row ht="15" r="2056" spans="1:11" x14ac:dyDescent="0.25">
      <c r="A2056" s="11" t="str">
        <f>0</f>
        <v>      "apr": 0.3599,</v>
      </c>
      <c r="B2056" s="8"/>
      <c r="C2056" s="8" t="str">
        <f si="250" t="shared"/>
        <v>"post_loan_debt_to_income": 0.259947,</v>
      </c>
      <c r="D2056" s="8" t="str">
        <f si="253" t="shared"/>
        <v>"post_loan_debt_to_income": 0.259947,</v>
      </c>
      <c r="E2056" s="5" t="str">
        <f si="251" t="shared"/>
        <v>post_loan_debt_to_income</v>
      </c>
      <c r="F2056" s="5" t="str">
        <f si="252" t="shared"/>
        <v>0.259947</v>
      </c>
      <c r="H2056" s="5" t="str">
        <f si="247" t="shared"/>
        <v>Scoring</v>
      </c>
      <c r="I2056" s="5" t="str">
        <f si="248" t="shared"/>
        <v>24</v>
      </c>
      <c r="J2056" s="5" t="str">
        <f si="249" t="shared"/>
        <v>11500</v>
      </c>
      <c r="K2056" s="5" t="str">
        <f si="246" t="shared"/>
        <v>Scoring2411500post_loan_debt_to_income</v>
      </c>
    </row>
    <row ht="15" r="2057" spans="1:11" x14ac:dyDescent="0.25">
      <c r="A2057" s="11" t="str">
        <f>0</f>
        <v>      "monthly_payment": 531.38,</v>
      </c>
      <c r="B2057" s="8"/>
      <c r="C2057" s="8" t="str">
        <f si="250" t="shared"/>
        <v>"post_loan_debt_and_expenses_to_net_income": 0.526596,</v>
      </c>
      <c r="D2057" s="8" t="str">
        <f si="253" t="shared"/>
        <v>"post_loan_debt_and_expenses_to_net_income": 0.526596,</v>
      </c>
      <c r="E2057" s="5" t="str">
        <f si="251" t="shared"/>
        <v>post_loan_debt_and_expenses_to_net_income</v>
      </c>
      <c r="F2057" s="5" t="str">
        <f si="252" t="shared"/>
        <v>0.526596</v>
      </c>
      <c r="H2057" s="5" t="str">
        <f si="247" t="shared"/>
        <v>Scoring</v>
      </c>
      <c r="I2057" s="5" t="str">
        <f si="248" t="shared"/>
        <v>24</v>
      </c>
      <c r="J2057" s="5" t="str">
        <f si="249" t="shared"/>
        <v>11500</v>
      </c>
      <c r="K2057" s="5" t="str">
        <f si="246" t="shared"/>
        <v>Scoring2411500post_loan_debt_and_expenses_to_net_income</v>
      </c>
    </row>
    <row ht="15" r="2058" spans="1:11" x14ac:dyDescent="0.25">
      <c r="A2058" s="11" t="str">
        <f>0</f>
        <v>      "term": 24,</v>
      </c>
      <c r="B2058" s="8"/>
      <c r="C2058" s="8" t="str">
        <f si="250" t="shared"/>
        <v>"post_loan_debt_to_net_income": 0.346596,</v>
      </c>
      <c r="D2058" s="8" t="str">
        <f si="253" t="shared"/>
        <v>"post_loan_debt_to_net_income": 0.346596,</v>
      </c>
      <c r="E2058" s="5" t="str">
        <f si="251" t="shared"/>
        <v>post_loan_debt_to_net_income</v>
      </c>
      <c r="F2058" s="5" t="str">
        <f si="252" t="shared"/>
        <v>0.346596</v>
      </c>
      <c r="H2058" s="5" t="str">
        <f si="247" t="shared"/>
        <v>Scoring</v>
      </c>
      <c r="I2058" s="5" t="str">
        <f si="248" t="shared"/>
        <v>24</v>
      </c>
      <c r="J2058" s="5" t="str">
        <f si="249" t="shared"/>
        <v>11500</v>
      </c>
      <c r="K2058" s="5" t="str">
        <f si="246" t="shared"/>
        <v>Scoring2411500post_loan_debt_to_net_income</v>
      </c>
    </row>
    <row ht="15" r="2059" spans="1:11" x14ac:dyDescent="0.25">
      <c r="A2059" s="11" t="str">
        <f>0</f>
        <v>      "maximum_post_loan_detni": 0.5,</v>
      </c>
      <c r="B2059" s="8"/>
      <c r="C2059" s="8" t="str">
        <f si="250" t="shared"/>
        <v>"default_interest_rate": 0.3599,</v>
      </c>
      <c r="D2059" s="8" t="str">
        <f si="253" t="shared"/>
        <v>"default_interest_rate": 0.3599,</v>
      </c>
      <c r="E2059" s="5" t="str">
        <f si="251" t="shared"/>
        <v>default_interest_rate</v>
      </c>
      <c r="F2059" s="5" t="str">
        <f si="252" t="shared"/>
        <v>0.3599</v>
      </c>
      <c r="H2059" s="5" t="str">
        <f si="247" t="shared"/>
        <v>Scoring</v>
      </c>
      <c r="I2059" s="5" t="str">
        <f si="248" t="shared"/>
        <v>24</v>
      </c>
      <c r="J2059" s="5" t="str">
        <f si="249" t="shared"/>
        <v>11500</v>
      </c>
      <c r="K2059" s="5" t="str">
        <f si="246" t="shared"/>
        <v>Scoring2411500default_interest_rate</v>
      </c>
    </row>
    <row ht="15" r="2060" spans="1:11" x14ac:dyDescent="0.25">
      <c r="A2060" s="11" t="str">
        <f>0</f>
        <v>      "post_loan_debt_to_income": 0.4275312,</v>
      </c>
      <c r="B2060" s="8"/>
      <c r="C2060" s="8" t="str">
        <f si="250" t="shared"/>
        <v>"default_apr": 0.3599,</v>
      </c>
      <c r="D2060" s="8" t="str">
        <f si="253" t="shared"/>
        <v>"default_apr": 0.3599,</v>
      </c>
      <c r="E2060" s="5" t="str">
        <f si="251" t="shared"/>
        <v>default_apr</v>
      </c>
      <c r="F2060" s="5" t="str">
        <f si="252" t="shared"/>
        <v>0.3599</v>
      </c>
      <c r="H2060" s="5" t="str">
        <f si="247" t="shared"/>
        <v>Scoring</v>
      </c>
      <c r="I2060" s="5" t="str">
        <f si="248" t="shared"/>
        <v>24</v>
      </c>
      <c r="J2060" s="5" t="str">
        <f si="249" t="shared"/>
        <v>11500</v>
      </c>
      <c r="K2060" s="5" t="str">
        <f si="246" t="shared"/>
        <v>Scoring2411500default_apr</v>
      </c>
    </row>
    <row ht="15" r="2061" spans="1:11" x14ac:dyDescent="0.25">
      <c r="A2061" s="11" t="str">
        <f>0</f>
        <v>      "post_loan_debt_and_expenses_to_net_income": 0.7006249411764706,</v>
      </c>
      <c r="B2061" s="8"/>
      <c r="C2061" s="8" t="str">
        <f si="250" t="shared"/>
        <v>"default_monthly_payment": 678.98,</v>
      </c>
      <c r="D2061" s="8" t="str">
        <f si="253" t="shared"/>
        <v>"default_monthly_payment": 678.98,</v>
      </c>
      <c r="E2061" s="5" t="str">
        <f si="251" t="shared"/>
        <v>default_monthly_payment</v>
      </c>
      <c r="F2061" s="5" t="str">
        <f si="252" t="shared"/>
        <v>678.98</v>
      </c>
      <c r="H2061" s="5" t="str">
        <f si="247" t="shared"/>
        <v>Scoring</v>
      </c>
      <c r="I2061" s="5" t="str">
        <f si="248" t="shared"/>
        <v>24</v>
      </c>
      <c r="J2061" s="5" t="str">
        <f si="249" t="shared"/>
        <v>11500</v>
      </c>
      <c r="K2061" s="5" t="str">
        <f si="246" t="shared"/>
        <v>Scoring2411500default_monthly_payment</v>
      </c>
    </row>
    <row ht="15" r="2062" spans="1:11" x14ac:dyDescent="0.25">
      <c r="A2062" s="11" t="str">
        <f>0</f>
        <v>      "post_loan_debt_to_net_income": 0.5029778823529412,</v>
      </c>
      <c r="B2062" s="8"/>
      <c r="C2062" s="8" t="str">
        <f si="250" t="shared"/>
        <v>"marginal_offer": 2500,</v>
      </c>
      <c r="D2062" s="8" t="str">
        <f si="253" t="shared"/>
        <v>"marginal_offer": 2500,</v>
      </c>
      <c r="E2062" s="5" t="str">
        <f si="251" t="shared"/>
        <v>marginal_offer</v>
      </c>
      <c r="F2062" s="5" t="str">
        <f si="252" t="shared"/>
        <v>2500</v>
      </c>
      <c r="H2062" s="5" t="str">
        <f si="247" t="shared"/>
        <v>Scoring</v>
      </c>
      <c r="I2062" s="5" t="str">
        <f si="248" t="shared"/>
        <v>24</v>
      </c>
      <c r="J2062" s="5" t="str">
        <f si="249" t="shared"/>
        <v>11500</v>
      </c>
      <c r="K2062" s="5" t="str">
        <f si="246" t="shared"/>
        <v>Scoring2411500marginal_offer</v>
      </c>
    </row>
    <row ht="15" r="2063" spans="1:11" x14ac:dyDescent="0.25">
      <c r="A2063" s="11" t="str">
        <f>0</f>
        <v>      "default_interest_rate": 0.3599,</v>
      </c>
      <c r="B2063" s="8"/>
      <c r="C2063" s="8" t="str">
        <f si="250" t="shared"/>
        <v>"applicant": "5d86a12d252a3503df29a75a",</v>
      </c>
      <c r="D2063" s="8" t="str">
        <f si="253" t="shared"/>
        <v>"applicant": "5d86a12d252a3503df29a75a",</v>
      </c>
      <c r="E2063" s="5" t="str">
        <f si="251" t="shared"/>
        <v>applicant</v>
      </c>
      <c r="F2063" s="5" t="str">
        <f si="252" t="shared"/>
        <v>5d86a12d252a3503df29a75a</v>
      </c>
      <c r="H2063" s="5" t="str">
        <f si="247" t="shared"/>
        <v>Scoring</v>
      </c>
      <c r="I2063" s="5" t="str">
        <f si="248" t="shared"/>
        <v/>
      </c>
      <c r="J2063" s="5" t="str">
        <f si="249" t="shared"/>
        <v/>
      </c>
      <c r="K2063" s="5" t="str">
        <f si="246" t="shared"/>
        <v>Scoringapplicant</v>
      </c>
    </row>
    <row ht="15" r="2064" spans="1:11" x14ac:dyDescent="0.25">
      <c r="A2064" s="11" t="str">
        <f>0</f>
        <v>      "default_apr": 0.3599,</v>
      </c>
      <c r="B2064" s="8"/>
      <c r="C2064" s="8" t="str">
        <f si="250" t="shared"/>
        <v>"product": "58f52e74924ecefde2ce3292"</v>
      </c>
      <c r="D2064" s="8" t="str">
        <f si="253" t="shared"/>
        <v>"product": "58f52e74924ecefde2ce3292"</v>
      </c>
      <c r="E2064" s="5" t="str">
        <f si="251" t="shared"/>
        <v>product</v>
      </c>
      <c r="F2064" s="5" t="str">
        <f si="252" t="shared"/>
        <v>58f52e74924ecefde2ce3292</v>
      </c>
      <c r="H2064" s="5" t="str">
        <f si="247" t="shared"/>
        <v>Scoring</v>
      </c>
      <c r="I2064" s="5" t="str">
        <f si="248" t="shared"/>
        <v/>
      </c>
      <c r="J2064" s="5" t="str">
        <f si="249" t="shared"/>
        <v/>
      </c>
      <c r="K2064" s="5" t="str">
        <f si="246" t="shared"/>
        <v>Scoringproduct</v>
      </c>
    </row>
    <row ht="15" r="2065" spans="1:11" x14ac:dyDescent="0.25">
      <c r="A2065" s="11" t="str">
        <f>0</f>
        <v>      "default_monthly_payment": 531.38,</v>
      </c>
      <c r="B2065" s="8"/>
      <c r="C2065" s="8" t="str">
        <f si="250" t="shared"/>
        <v/>
      </c>
      <c r="D2065" s="8" t="str">
        <f si="253" t="shared"/>
        <v/>
      </c>
      <c r="E2065" s="5" t="str">
        <f si="251" t="shared"/>
        <v/>
      </c>
      <c r="F2065" s="5" t="str">
        <f si="252" t="shared"/>
        <v/>
      </c>
      <c r="H2065" s="5" t="str">
        <f si="247" t="shared"/>
        <v>Scoring</v>
      </c>
      <c r="I2065" s="5" t="str">
        <f si="248" t="shared"/>
        <v/>
      </c>
      <c r="J2065" s="5" t="str">
        <f si="249" t="shared"/>
        <v/>
      </c>
      <c r="K2065" s="5" t="str">
        <f si="246" t="shared"/>
        <v>Scoring</v>
      </c>
    </row>
    <row ht="15" r="2066" spans="1:11" x14ac:dyDescent="0.25">
      <c r="A2066" s="11" t="str">
        <f>0</f>
        <v>      "pricing_grade": "Grade E",</v>
      </c>
      <c r="B2066" s="8"/>
      <c r="C2066" s="8" t="str">
        <f si="250" t="shared"/>
        <v/>
      </c>
      <c r="D2066" s="8" t="str">
        <f si="253" t="shared"/>
        <v/>
      </c>
      <c r="E2066" s="5" t="str">
        <f si="251" t="shared"/>
        <v/>
      </c>
      <c r="F2066" s="5" t="str">
        <f si="252" t="shared"/>
        <v/>
      </c>
      <c r="H2066" s="5" t="str">
        <f si="247" t="shared"/>
        <v>Scoring</v>
      </c>
      <c r="I2066" s="5" t="str">
        <f si="248" t="shared"/>
        <v/>
      </c>
      <c r="J2066" s="5" t="str">
        <f si="249" t="shared"/>
        <v/>
      </c>
      <c r="K2066" s="5" t="str">
        <f si="246" t="shared"/>
        <v>Scoring</v>
      </c>
    </row>
    <row ht="15" r="2067" spans="1:11" x14ac:dyDescent="0.25">
      <c r="A2067" s="11" t="str">
        <f>0</f>
        <v>      "marginal_offer": 0,</v>
      </c>
      <c r="B2067" s="8"/>
      <c r="C2067" s="8" t="str">
        <f si="250" t="shared"/>
        <v>"model_code": "individual-credit-engine-mariner-24-month",</v>
      </c>
      <c r="D2067" s="8" t="str">
        <f si="253" t="shared"/>
        <v>"model_code": "individual-credit-engine-mariner-24-month",</v>
      </c>
      <c r="E2067" s="5" t="str">
        <f si="251" t="shared"/>
        <v>model_code</v>
      </c>
      <c r="F2067" s="5" t="str">
        <f si="252" t="shared"/>
        <v>individual-credit-engine-mariner-24-month</v>
      </c>
      <c r="H2067" s="5" t="str">
        <f si="247" t="shared"/>
        <v>Scoring</v>
      </c>
      <c r="I2067" s="5" t="str">
        <f si="248" t="shared"/>
        <v>24</v>
      </c>
      <c r="J2067" s="5" t="str">
        <f si="249" t="shared"/>
        <v>12000</v>
      </c>
      <c r="K2067" s="5" t="str">
        <f si="246" t="shared"/>
        <v>Scoring2412000model_code</v>
      </c>
    </row>
    <row ht="15" r="2068" spans="1:11" x14ac:dyDescent="0.25">
      <c r="A2068" s="11" t="str">
        <f>0</f>
        <v>      "payment_to_income": 0.3338513089005235,</v>
      </c>
      <c r="B2068" s="8"/>
      <c r="C2068" s="8" t="str">
        <f si="250" t="shared"/>
        <v>"amount_available": false,</v>
      </c>
      <c r="D2068" s="8" t="str">
        <f si="253" t="shared"/>
        <v>"amount_available": false,</v>
      </c>
      <c r="E2068" s="5" t="str">
        <f si="251" t="shared"/>
        <v>amount_available</v>
      </c>
      <c r="F2068" s="5" t="str">
        <f si="252" t="shared"/>
        <v>false</v>
      </c>
      <c r="H2068" s="5" t="str">
        <f si="247" t="shared"/>
        <v>Scoring</v>
      </c>
      <c r="I2068" s="5" t="str">
        <f si="248" t="shared"/>
        <v>24</v>
      </c>
      <c r="J2068" s="5" t="str">
        <f si="249" t="shared"/>
        <v>12000</v>
      </c>
      <c r="K2068" s="5" t="str">
        <f si="246" t="shared"/>
        <v>Scoring2412000amount_available</v>
      </c>
    </row>
    <row ht="15" r="2069" spans="1:11" x14ac:dyDescent="0.25">
      <c r="A2069" s="11" t="str">
        <f>0</f>
        <v>      "applicant": "5efa0973f3df2b0491a21f02",</v>
      </c>
      <c r="B2069" s="8"/>
      <c r="C2069" s="8" t="str">
        <f si="250" t="shared"/>
        <v>"cosigner_required": false,</v>
      </c>
      <c r="D2069" s="8" t="str">
        <f si="253" t="shared"/>
        <v>"cosigner_required": false,</v>
      </c>
      <c r="E2069" s="5" t="str">
        <f si="251" t="shared"/>
        <v>cosigner_required</v>
      </c>
      <c r="F2069" s="5" t="str">
        <f si="252" t="shared"/>
        <v>false</v>
      </c>
      <c r="H2069" s="5" t="str">
        <f si="247" t="shared"/>
        <v>Scoring</v>
      </c>
      <c r="I2069" s="5" t="str">
        <f si="248" t="shared"/>
        <v>24</v>
      </c>
      <c r="J2069" s="5" t="str">
        <f si="249" t="shared"/>
        <v>12000</v>
      </c>
      <c r="K2069" s="5" t="str">
        <f si="246" t="shared"/>
        <v>Scoring2412000cosigner_required</v>
      </c>
    </row>
    <row ht="15" r="2070" spans="1:11" x14ac:dyDescent="0.25">
      <c r="A2070" s="11" t="str">
        <f>0</f>
        <v>      "product": "58f52e74924ecefde2ce3292"</v>
      </c>
      <c r="B2070" s="8"/>
      <c r="C2070" s="8" t="str">
        <f si="250" t="shared"/>
        <v>"apr_maximum": null,</v>
      </c>
      <c r="D2070" s="8" t="str">
        <f si="253" t="shared"/>
        <v>"apr_maximum": null,</v>
      </c>
      <c r="E2070" s="5" t="str">
        <f si="251" t="shared"/>
        <v>apr_maximum</v>
      </c>
      <c r="F2070" s="5" t="str">
        <f si="252" t="shared"/>
        <v>null</v>
      </c>
      <c r="H2070" s="5" t="str">
        <f si="247" t="shared"/>
        <v>Scoring</v>
      </c>
      <c r="I2070" s="5" t="str">
        <f si="248" t="shared"/>
        <v>24</v>
      </c>
      <c r="J2070" s="5" t="str">
        <f si="249" t="shared"/>
        <v>12000</v>
      </c>
      <c r="K2070" s="5" t="str">
        <f si="246" t="shared"/>
        <v>Scoring2412000apr_maximum</v>
      </c>
    </row>
    <row ht="15" r="2071" spans="1:11" x14ac:dyDescent="0.25">
      <c r="A2071" s="11" t="str">
        <f>0</f>
        <v>    },</v>
      </c>
      <c r="B2071" s="8"/>
      <c r="C2071" s="8" t="str">
        <f si="250" t="shared"/>
        <v>"loan_amount_minimum": null,</v>
      </c>
      <c r="D2071" s="8" t="str">
        <f si="253" t="shared"/>
        <v>"loan_amount_minimum": null,</v>
      </c>
      <c r="E2071" s="5" t="str">
        <f si="251" t="shared"/>
        <v>loan_amount_minimum</v>
      </c>
      <c r="F2071" s="5" t="str">
        <f si="252" t="shared"/>
        <v>null</v>
      </c>
      <c r="H2071" s="5" t="str">
        <f si="247" t="shared"/>
        <v>Scoring</v>
      </c>
      <c r="I2071" s="5" t="str">
        <f si="248" t="shared"/>
        <v>24</v>
      </c>
      <c r="J2071" s="5" t="str">
        <f si="249" t="shared"/>
        <v>12000</v>
      </c>
      <c r="K2071" s="5" t="str">
        <f si="246" t="shared"/>
        <v>Scoring2412000loan_amount_minimum</v>
      </c>
    </row>
    <row ht="15" r="2072" spans="1:11" x14ac:dyDescent="0.25">
      <c r="A2072" s="11" t="str">
        <f>0</f>
        <v>    {</v>
      </c>
      <c r="B2072" s="8"/>
      <c r="C2072" s="8" t="str">
        <f si="250" t="shared"/>
        <v>"credit_bureau_fico_score_loan_amount_cap": null,</v>
      </c>
      <c r="D2072" s="8" t="str">
        <f si="253" t="shared"/>
        <v>"credit_bureau_fico_score_loan_amount_cap": null,</v>
      </c>
      <c r="E2072" s="5" t="str">
        <f si="251" t="shared"/>
        <v>credit_bureau_fico_score_loan_amount_cap</v>
      </c>
      <c r="F2072" s="5" t="str">
        <f si="252" t="shared"/>
        <v>null</v>
      </c>
      <c r="H2072" s="5" t="str">
        <f si="247" t="shared"/>
        <v>Scoring</v>
      </c>
      <c r="I2072" s="5" t="str">
        <f si="248" t="shared"/>
        <v>24</v>
      </c>
      <c r="J2072" s="5" t="str">
        <f si="249" t="shared"/>
        <v>12000</v>
      </c>
      <c r="K2072" s="5" t="str">
        <f si="246" t="shared"/>
        <v>Scoring2412000credit_bureau_fico_score_loan_amount_cap</v>
      </c>
    </row>
    <row ht="15" r="2073" spans="1:11" x14ac:dyDescent="0.25">
      <c r="A2073" s="11" t="str">
        <f>0</f>
        <v>      "model_code": "individual-credit-engine-mariner-24-month",</v>
      </c>
      <c r="B2073" s="8"/>
      <c r="C2073" s="8" t="str">
        <f si="250" t="shared"/>
        <v>"full_score": 126,</v>
      </c>
      <c r="D2073" s="8" t="str">
        <f si="253" t="shared"/>
        <v>"full_score": 126,</v>
      </c>
      <c r="E2073" s="5" t="str">
        <f si="251" t="shared"/>
        <v>full_score</v>
      </c>
      <c r="F2073" s="5" t="str">
        <f si="252" t="shared"/>
        <v>126</v>
      </c>
      <c r="H2073" s="5" t="str">
        <f si="247" t="shared"/>
        <v>Scoring</v>
      </c>
      <c r="I2073" s="5" t="str">
        <f si="248" t="shared"/>
        <v>24</v>
      </c>
      <c r="J2073" s="5" t="str">
        <f si="249" t="shared"/>
        <v>12000</v>
      </c>
      <c r="K2073" s="5" t="str">
        <f si="246" t="shared"/>
        <v>Scoring2412000full_score</v>
      </c>
    </row>
    <row ht="15" r="2074" spans="1:11" x14ac:dyDescent="0.25">
      <c r="A2074" s="11" t="str">
        <f>0</f>
        <v>      "amount_available": false,</v>
      </c>
      <c r="B2074" s="8"/>
      <c r="C2074" s="8" t="str">
        <f si="250" t="shared"/>
        <v>"loan_amount": 12000,</v>
      </c>
      <c r="D2074" s="8" t="str">
        <f si="253" t="shared"/>
        <v>"loan_amount": 12000,</v>
      </c>
      <c r="E2074" s="5" t="str">
        <f si="251" t="shared"/>
        <v>loan_amount</v>
      </c>
      <c r="F2074" s="5" t="str">
        <f si="252" t="shared"/>
        <v>12000</v>
      </c>
      <c r="H2074" s="5" t="str">
        <f si="247" t="shared"/>
        <v>Scoring</v>
      </c>
      <c r="I2074" s="5" t="str">
        <f si="248" t="shared"/>
        <v>24</v>
      </c>
      <c r="J2074" s="5" t="str">
        <f si="249" t="shared"/>
        <v>12000</v>
      </c>
      <c r="K2074" s="5" t="str">
        <f si="246" t="shared"/>
        <v>Scoring2412000loan_amount</v>
      </c>
    </row>
    <row ht="15" r="2075" spans="1:11" x14ac:dyDescent="0.25">
      <c r="A2075" s="11" t="str">
        <f>0</f>
        <v>      "cosigner_required": false,</v>
      </c>
      <c r="B2075" s="8"/>
      <c r="C2075" s="8" t="str">
        <f si="250" t="shared"/>
        <v>"annual_interest_rate": 0.3599,</v>
      </c>
      <c r="D2075" s="8" t="str">
        <f si="253" t="shared"/>
        <v>"annual_interest_rate": 0.3599,</v>
      </c>
      <c r="E2075" s="5" t="str">
        <f si="251" t="shared"/>
        <v>annual_interest_rate</v>
      </c>
      <c r="F2075" s="5" t="str">
        <f si="252" t="shared"/>
        <v>0.3599</v>
      </c>
      <c r="H2075" s="5" t="str">
        <f si="247" t="shared"/>
        <v>Scoring</v>
      </c>
      <c r="I2075" s="5" t="str">
        <f si="248" t="shared"/>
        <v>24</v>
      </c>
      <c r="J2075" s="5" t="str">
        <f si="249" t="shared"/>
        <v>12000</v>
      </c>
      <c r="K2075" s="5" t="str">
        <f si="246" t="shared"/>
        <v>Scoring2412000annual_interest_rate</v>
      </c>
    </row>
    <row ht="15" r="2076" spans="1:11" x14ac:dyDescent="0.25">
      <c r="A2076" s="11" t="str">
        <f>0</f>
        <v>      "apr_maximum": null,</v>
      </c>
      <c r="B2076" s="8"/>
      <c r="C2076" s="8" t="str">
        <f si="250" t="shared"/>
        <v>"origination_fee_rate": 0,</v>
      </c>
      <c r="D2076" s="8" t="str">
        <f si="253" t="shared"/>
        <v>"origination_fee_rate": 0,</v>
      </c>
      <c r="E2076" s="5" t="str">
        <f si="251" t="shared"/>
        <v>origination_fee_rate</v>
      </c>
      <c r="F2076" s="5" t="str">
        <f si="252" t="shared"/>
        <v>0</v>
      </c>
      <c r="H2076" s="5" t="str">
        <f si="247" t="shared"/>
        <v>Scoring</v>
      </c>
      <c r="I2076" s="5" t="str">
        <f si="248" t="shared"/>
        <v>24</v>
      </c>
      <c r="J2076" s="5" t="str">
        <f si="249" t="shared"/>
        <v>12000</v>
      </c>
      <c r="K2076" s="5" t="str">
        <f si="246" t="shared"/>
        <v>Scoring2412000origination_fee_rate</v>
      </c>
    </row>
    <row ht="15" r="2077" spans="1:11" x14ac:dyDescent="0.25">
      <c r="A2077" s="11" t="str">
        <f>0</f>
        <v>      "loan_amount_minimum": null,</v>
      </c>
      <c r="B2077" s="8"/>
      <c r="C2077" s="8" t="str">
        <f si="250" t="shared"/>
        <v>"origination_fee_amount": 0,</v>
      </c>
      <c r="D2077" s="8" t="str">
        <f si="253" t="shared"/>
        <v>"origination_fee_amount": 0,</v>
      </c>
      <c r="E2077" s="5" t="str">
        <f si="251" t="shared"/>
        <v>origination_fee_amount</v>
      </c>
      <c r="F2077" s="5" t="str">
        <f si="252" t="shared"/>
        <v>0</v>
      </c>
      <c r="H2077" s="5" t="str">
        <f si="247" t="shared"/>
        <v>Scoring</v>
      </c>
      <c r="I2077" s="5" t="str">
        <f si="248" t="shared"/>
        <v>24</v>
      </c>
      <c r="J2077" s="5" t="str">
        <f si="249" t="shared"/>
        <v>12000</v>
      </c>
      <c r="K2077" s="5" t="str">
        <f si="246" t="shared"/>
        <v>Scoring2412000origination_fee_amount</v>
      </c>
    </row>
    <row ht="15" r="2078" spans="1:11" x14ac:dyDescent="0.25">
      <c r="A2078" s="11" t="str">
        <f>0</f>
        <v>      "credit_bureau_fico_score_loan_amount_cap": null,</v>
      </c>
      <c r="B2078" s="8"/>
      <c r="C2078" s="8" t="str">
        <f si="250" t="shared"/>
        <v>"apr": 0.3599,</v>
      </c>
      <c r="D2078" s="8" t="str">
        <f si="253" t="shared"/>
        <v>"apr": 0.3599,</v>
      </c>
      <c r="E2078" s="5" t="str">
        <f si="251" t="shared"/>
        <v>apr</v>
      </c>
      <c r="F2078" s="5" t="str">
        <f si="252" t="shared"/>
        <v>0.3599</v>
      </c>
      <c r="H2078" s="5" t="str">
        <f si="247" t="shared"/>
        <v>Scoring</v>
      </c>
      <c r="I2078" s="5" t="str">
        <f si="248" t="shared"/>
        <v>24</v>
      </c>
      <c r="J2078" s="5" t="str">
        <f si="249" t="shared"/>
        <v>12000</v>
      </c>
      <c r="K2078" s="5" t="str">
        <f si="246" t="shared"/>
        <v>Scoring2412000apr</v>
      </c>
    </row>
    <row ht="15" r="2079" spans="1:11" x14ac:dyDescent="0.25">
      <c r="A2079" s="11" t="str">
        <f>0</f>
        <v>      "full_score": 175,</v>
      </c>
      <c r="B2079" s="8"/>
      <c r="C2079" s="8" t="str">
        <f si="250" t="shared"/>
        <v>"monthly_payment": 708.51,</v>
      </c>
      <c r="D2079" s="8" t="str">
        <f si="253" t="shared"/>
        <v>"monthly_payment": 708.51,</v>
      </c>
      <c r="E2079" s="5" t="str">
        <f si="251" t="shared"/>
        <v>monthly_payment</v>
      </c>
      <c r="F2079" s="5" t="str">
        <f si="252" t="shared"/>
        <v>708.51</v>
      </c>
      <c r="H2079" s="5" t="str">
        <f si="247" t="shared"/>
        <v>Scoring</v>
      </c>
      <c r="I2079" s="5" t="str">
        <f si="248" t="shared"/>
        <v>24</v>
      </c>
      <c r="J2079" s="5" t="str">
        <f si="249" t="shared"/>
        <v>12000</v>
      </c>
      <c r="K2079" s="5" t="str">
        <f si="246" t="shared"/>
        <v>Scoring2412000monthly_payment</v>
      </c>
    </row>
    <row ht="15" r="2080" spans="1:11" x14ac:dyDescent="0.25">
      <c r="A2080" s="11" t="str">
        <f>0</f>
        <v>      "loan_amount": 9500,</v>
      </c>
      <c r="B2080" s="8"/>
      <c r="C2080" s="8" t="str">
        <f si="250" t="shared"/>
        <v>"term": 24,</v>
      </c>
      <c r="D2080" s="8" t="str">
        <f si="253" t="shared"/>
        <v>"term": 24,</v>
      </c>
      <c r="E2080" s="5" t="str">
        <f si="251" t="shared"/>
        <v>term</v>
      </c>
      <c r="F2080" s="5" t="str">
        <f si="252" t="shared"/>
        <v>24</v>
      </c>
      <c r="H2080" s="5" t="str">
        <f si="247" t="shared"/>
        <v>Scoring</v>
      </c>
      <c r="I2080" s="5" t="str">
        <f si="248" t="shared"/>
        <v>24</v>
      </c>
      <c r="J2080" s="5" t="str">
        <f si="249" t="shared"/>
        <v>12000</v>
      </c>
      <c r="K2080" s="5" t="str">
        <f si="246" t="shared"/>
        <v>Scoring2412000term</v>
      </c>
    </row>
    <row ht="15" r="2081" spans="1:11" x14ac:dyDescent="0.25">
      <c r="A2081" s="11" t="str">
        <f>0</f>
        <v>      "annual_interest_rate": 0.3599,</v>
      </c>
      <c r="B2081" s="8"/>
      <c r="C2081" s="8" t="str">
        <f si="250" t="shared"/>
        <v>"maximum_post_loan_detni": 0.5,</v>
      </c>
      <c r="D2081" s="8" t="str">
        <f si="253" t="shared"/>
        <v>"maximum_post_loan_detni": 0.5,</v>
      </c>
      <c r="E2081" s="5" t="str">
        <f si="251" t="shared"/>
        <v>maximum_post_loan_detni</v>
      </c>
      <c r="F2081" s="5" t="str">
        <f si="252" t="shared"/>
        <v>0.5</v>
      </c>
      <c r="H2081" s="5" t="str">
        <f si="247" t="shared"/>
        <v>Scoring</v>
      </c>
      <c r="I2081" s="5" t="str">
        <f si="248" t="shared"/>
        <v>24</v>
      </c>
      <c r="J2081" s="5" t="str">
        <f si="249" t="shared"/>
        <v>12000</v>
      </c>
      <c r="K2081" s="5" t="str">
        <f si="246" t="shared"/>
        <v>Scoring2412000maximum_post_loan_detni</v>
      </c>
    </row>
    <row ht="15" r="2082" spans="1:11" x14ac:dyDescent="0.25">
      <c r="A2082" s="11" t="str">
        <f>0</f>
        <v>      "origination_fee_rate": 0,</v>
      </c>
      <c r="B2082" s="8"/>
      <c r="C2082" s="8" t="str">
        <f si="250" t="shared"/>
        <v>"post_loan_debt_to_income": 0.2643765,</v>
      </c>
      <c r="D2082" s="8" t="str">
        <f si="253" t="shared"/>
        <v>"post_loan_debt_to_income": 0.2643765,</v>
      </c>
      <c r="E2082" s="5" t="str">
        <f si="251" t="shared"/>
        <v>post_loan_debt_to_income</v>
      </c>
      <c r="F2082" s="5" t="str">
        <f si="252" t="shared"/>
        <v>0.2643765</v>
      </c>
      <c r="H2082" s="5" t="str">
        <f si="247" t="shared"/>
        <v>Scoring</v>
      </c>
      <c r="I2082" s="5" t="str">
        <f si="248" t="shared"/>
        <v>24</v>
      </c>
      <c r="J2082" s="5" t="str">
        <f si="249" t="shared"/>
        <v>12000</v>
      </c>
      <c r="K2082" s="5" t="str">
        <f si="246" t="shared"/>
        <v>Scoring2412000post_loan_debt_to_income</v>
      </c>
    </row>
    <row ht="15" r="2083" spans="1:11" x14ac:dyDescent="0.25">
      <c r="A2083" s="11" t="str">
        <f>0</f>
        <v>      "origination_fee_amount": 0,</v>
      </c>
      <c r="B2083" s="8"/>
      <c r="C2083" s="8" t="str">
        <f si="250" t="shared"/>
        <v>"post_loan_debt_and_expenses_to_net_income": 0.532502,</v>
      </c>
      <c r="D2083" s="8" t="str">
        <f si="253" t="shared"/>
        <v>"post_loan_debt_and_expenses_to_net_income": 0.532502,</v>
      </c>
      <c r="E2083" s="5" t="str">
        <f si="251" t="shared"/>
        <v>post_loan_debt_and_expenses_to_net_income</v>
      </c>
      <c r="F2083" s="5" t="str">
        <f si="252" t="shared"/>
        <v>0.532502</v>
      </c>
      <c r="H2083" s="5" t="str">
        <f si="247" t="shared"/>
        <v>Scoring</v>
      </c>
      <c r="I2083" s="5" t="str">
        <f si="248" t="shared"/>
        <v>24</v>
      </c>
      <c r="J2083" s="5" t="str">
        <f si="249" t="shared"/>
        <v>12000</v>
      </c>
      <c r="K2083" s="5" t="str">
        <f si="246" t="shared"/>
        <v>Scoring2412000post_loan_debt_and_expenses_to_net_income</v>
      </c>
    </row>
    <row ht="15" r="2084" spans="1:11" x14ac:dyDescent="0.25">
      <c r="A2084" s="11" t="str">
        <f>0</f>
        <v>      "apr": 0.3599,</v>
      </c>
      <c r="B2084" s="8"/>
      <c r="C2084" s="8" t="str">
        <f si="250" t="shared"/>
        <v>"post_loan_debt_to_net_income": 0.352502,</v>
      </c>
      <c r="D2084" s="8" t="str">
        <f si="253" t="shared"/>
        <v>"post_loan_debt_to_net_income": 0.352502,</v>
      </c>
      <c r="E2084" s="5" t="str">
        <f si="251" t="shared"/>
        <v>post_loan_debt_to_net_income</v>
      </c>
      <c r="F2084" s="5" t="str">
        <f si="252" t="shared"/>
        <v>0.352502</v>
      </c>
      <c r="H2084" s="5" t="str">
        <f si="247" t="shared"/>
        <v>Scoring</v>
      </c>
      <c r="I2084" s="5" t="str">
        <f si="248" t="shared"/>
        <v>24</v>
      </c>
      <c r="J2084" s="5" t="str">
        <f si="249" t="shared"/>
        <v>12000</v>
      </c>
      <c r="K2084" s="5" t="str">
        <f ref="K2084:K2147" si="254" t="shared">H2084&amp;I2084&amp;J2084&amp;E2084</f>
        <v>Scoring2412000post_loan_debt_to_net_income</v>
      </c>
    </row>
    <row ht="15" r="2085" spans="1:11" x14ac:dyDescent="0.25">
      <c r="A2085" s="11" t="str">
        <f>0</f>
        <v>      "monthly_payment": 560.9,</v>
      </c>
      <c r="B2085" s="8"/>
      <c r="C2085" s="8" t="str">
        <f si="250" t="shared"/>
        <v>"default_interest_rate": 0.3599,</v>
      </c>
      <c r="D2085" s="8" t="str">
        <f si="253" t="shared"/>
        <v>"default_interest_rate": 0.3599,</v>
      </c>
      <c r="E2085" s="5" t="str">
        <f si="251" t="shared"/>
        <v>default_interest_rate</v>
      </c>
      <c r="F2085" s="5" t="str">
        <f si="252" t="shared"/>
        <v>0.3599</v>
      </c>
      <c r="H2085" s="5" t="str">
        <f ref="H2085:H2148" si="255" t="shared">IF(E2085="score_table","Scoring",IF(E2085="offer_table","Offer",IF(E2085="parsed",TEXT(0,""),TEXT(H2084,""))))</f>
        <v>Scoring</v>
      </c>
      <c r="I2085" s="5" t="str">
        <f ref="I2085:I2148" si="256" t="shared">IFERROR(IF(H2085="Scoring",VLOOKUP("term",E2077:F2098,2,FALSE),IF(H2085="Offer",VLOOKUP("term",E2080:F2095,2,FALSE),TEXT(0,""))),TEXT(0,""))</f>
        <v>24</v>
      </c>
      <c r="J2085" s="5" t="str">
        <f ref="J2085:J2148" si="257" t="shared">IFERROR(IF(H2085="Scoring",VLOOKUP("loan_amount",E2071:F2092,2,FALSE),IF(H2085="Offer",VLOOKUP("loan_amount",E2074:F2089,2,FALSE),TEXT(0,""))),TEXT(0,""))</f>
        <v>12000</v>
      </c>
      <c r="K2085" s="5" t="str">
        <f si="254" t="shared"/>
        <v>Scoring2412000default_interest_rate</v>
      </c>
    </row>
    <row ht="15" r="2086" spans="1:11" x14ac:dyDescent="0.25">
      <c r="A2086" s="11" t="str">
        <f>0</f>
        <v>      "term": 24,</v>
      </c>
      <c r="B2086" s="8"/>
      <c r="C2086" s="8" t="str">
        <f ref="C2086:C2149" si="258" t="shared">IFERROR(RIGHT(A2086,LEN(A2086)-FIND("""",A2086)+1),"")</f>
        <v>"default_apr": 0.3599,</v>
      </c>
      <c r="D2086" s="8" t="str">
        <f si="253" t="shared"/>
        <v>"default_apr": 0.3599,</v>
      </c>
      <c r="E2086" s="5" t="str">
        <f ref="E2086:E2149" si="259" t="shared">TRIM(IFERROR(SUBSTITUTE(LEFT(D2086,FIND(":",D2086)-1),"""",""),""))</f>
        <v>default_apr</v>
      </c>
      <c r="F2086" s="5" t="str">
        <f ref="F2086:F2149" si="260" t="shared">TRIM(IFERROR(SUBSTITUTE(SUBSTITUTE(RIGHT(D2086,LEN(D2086)-FIND(":",D2086)),"""",""),",",""),""))</f>
        <v>0.3599</v>
      </c>
      <c r="H2086" s="5" t="str">
        <f si="255" t="shared"/>
        <v>Scoring</v>
      </c>
      <c r="I2086" s="5" t="str">
        <f si="256" t="shared"/>
        <v>24</v>
      </c>
      <c r="J2086" s="5" t="str">
        <f si="257" t="shared"/>
        <v>12000</v>
      </c>
      <c r="K2086" s="5" t="str">
        <f si="254" t="shared"/>
        <v>Scoring2412000default_apr</v>
      </c>
    </row>
    <row ht="15" r="2087" spans="1:11" x14ac:dyDescent="0.25">
      <c r="A2087" s="11" t="str">
        <f>0</f>
        <v>      "maximum_post_loan_detni": 0.5,</v>
      </c>
      <c r="B2087" s="8"/>
      <c r="C2087" s="8" t="str">
        <f si="258" t="shared"/>
        <v>"default_monthly_payment": 708.51,</v>
      </c>
      <c r="D2087" s="8" t="str">
        <f ref="D2087:D2150" si="261" t="shared">SUBSTITUTE(SUBSTITUTE(C2087,":"&amp;CHAR(160),":"),CHAR(160)," ")</f>
        <v>"default_monthly_payment": 708.51,</v>
      </c>
      <c r="E2087" s="5" t="str">
        <f si="259" t="shared"/>
        <v>default_monthly_payment</v>
      </c>
      <c r="F2087" s="5" t="str">
        <f si="260" t="shared"/>
        <v>708.51</v>
      </c>
      <c r="H2087" s="5" t="str">
        <f si="255" t="shared"/>
        <v>Scoring</v>
      </c>
      <c r="I2087" s="5" t="str">
        <f si="256" t="shared"/>
        <v>24</v>
      </c>
      <c r="J2087" s="5" t="str">
        <f si="257" t="shared"/>
        <v>12000</v>
      </c>
      <c r="K2087" s="5" t="str">
        <f si="254" t="shared"/>
        <v>Scoring2412000default_monthly_payment</v>
      </c>
    </row>
    <row ht="15" r="2088" spans="1:11" x14ac:dyDescent="0.25">
      <c r="A2088" s="11" t="str">
        <f>0</f>
        <v>      "post_loan_debt_to_income": 0.434616,</v>
      </c>
      <c r="B2088" s="8"/>
      <c r="C2088" s="8" t="str">
        <f si="258" t="shared"/>
        <v>"marginal_offer": 2500,</v>
      </c>
      <c r="D2088" s="8" t="str">
        <f si="261" t="shared"/>
        <v>"marginal_offer": 2500,</v>
      </c>
      <c r="E2088" s="5" t="str">
        <f si="259" t="shared"/>
        <v>marginal_offer</v>
      </c>
      <c r="F2088" s="5" t="str">
        <f si="260" t="shared"/>
        <v>2500</v>
      </c>
      <c r="H2088" s="5" t="str">
        <f si="255" t="shared"/>
        <v>Scoring</v>
      </c>
      <c r="I2088" s="5" t="str">
        <f si="256" t="shared"/>
        <v>24</v>
      </c>
      <c r="J2088" s="5" t="str">
        <f si="257" t="shared"/>
        <v>12000</v>
      </c>
      <c r="K2088" s="5" t="str">
        <f si="254" t="shared"/>
        <v>Scoring2412000marginal_offer</v>
      </c>
    </row>
    <row ht="15" r="2089" spans="1:11" x14ac:dyDescent="0.25">
      <c r="A2089" s="11" t="str">
        <f>0</f>
        <v>      "post_loan_debt_and_expenses_to_net_income": 0.7089599999999999,</v>
      </c>
      <c r="B2089" s="8"/>
      <c r="C2089" s="8" t="str">
        <f si="258" t="shared"/>
        <v>"applicant": "5d86a12d252a3503df29a75a",</v>
      </c>
      <c r="D2089" s="8" t="str">
        <f si="261" t="shared"/>
        <v>"applicant": "5d86a12d252a3503df29a75a",</v>
      </c>
      <c r="E2089" s="5" t="str">
        <f si="259" t="shared"/>
        <v>applicant</v>
      </c>
      <c r="F2089" s="5" t="str">
        <f si="260" t="shared"/>
        <v>5d86a12d252a3503df29a75a</v>
      </c>
      <c r="H2089" s="5" t="str">
        <f si="255" t="shared"/>
        <v>Scoring</v>
      </c>
      <c r="I2089" s="5" t="str">
        <f si="256" t="shared"/>
        <v/>
      </c>
      <c r="J2089" s="5" t="str">
        <f si="257" t="shared"/>
        <v/>
      </c>
      <c r="K2089" s="5" t="str">
        <f si="254" t="shared"/>
        <v>Scoringapplicant</v>
      </c>
    </row>
    <row ht="15" r="2090" spans="1:11" x14ac:dyDescent="0.25">
      <c r="A2090" s="11" t="str">
        <f>0</f>
        <v>      "post_loan_debt_to_net_income": 0.5113129411764705,</v>
      </c>
      <c r="B2090" s="8"/>
      <c r="C2090" s="8" t="str">
        <f si="258" t="shared"/>
        <v>"product": "58f52e74924ecefde2ce3292"</v>
      </c>
      <c r="D2090" s="8" t="str">
        <f si="261" t="shared"/>
        <v>"product": "58f52e74924ecefde2ce3292"</v>
      </c>
      <c r="E2090" s="5" t="str">
        <f si="259" t="shared"/>
        <v>product</v>
      </c>
      <c r="F2090" s="5" t="str">
        <f si="260" t="shared"/>
        <v>58f52e74924ecefde2ce3292</v>
      </c>
      <c r="H2090" s="5" t="str">
        <f si="255" t="shared"/>
        <v>Scoring</v>
      </c>
      <c r="I2090" s="5" t="str">
        <f si="256" t="shared"/>
        <v/>
      </c>
      <c r="J2090" s="5" t="str">
        <f si="257" t="shared"/>
        <v/>
      </c>
      <c r="K2090" s="5" t="str">
        <f si="254" t="shared"/>
        <v>Scoringproduct</v>
      </c>
    </row>
    <row ht="15" r="2091" spans="1:11" x14ac:dyDescent="0.25">
      <c r="A2091" s="11" t="str">
        <f>0</f>
        <v>      "default_interest_rate": 0.3599,</v>
      </c>
      <c r="B2091" s="8"/>
      <c r="C2091" s="8" t="str">
        <f si="258" t="shared"/>
        <v/>
      </c>
      <c r="D2091" s="8" t="str">
        <f si="261" t="shared"/>
        <v/>
      </c>
      <c r="E2091" s="5" t="str">
        <f si="259" t="shared"/>
        <v/>
      </c>
      <c r="F2091" s="5" t="str">
        <f si="260" t="shared"/>
        <v/>
      </c>
      <c r="H2091" s="5" t="str">
        <f si="255" t="shared"/>
        <v>Scoring</v>
      </c>
      <c r="I2091" s="5" t="str">
        <f si="256" t="shared"/>
        <v/>
      </c>
      <c r="J2091" s="5" t="str">
        <f si="257" t="shared"/>
        <v/>
      </c>
      <c r="K2091" s="5" t="str">
        <f si="254" t="shared"/>
        <v>Scoring</v>
      </c>
    </row>
    <row ht="15" r="2092" spans="1:11" x14ac:dyDescent="0.25">
      <c r="A2092" s="11" t="str">
        <f>0</f>
        <v>      "default_apr": 0.3599,</v>
      </c>
      <c r="B2092" s="8"/>
      <c r="C2092" s="8" t="str">
        <f si="258" t="shared"/>
        <v/>
      </c>
      <c r="D2092" s="8" t="str">
        <f si="261" t="shared"/>
        <v/>
      </c>
      <c r="E2092" s="5" t="str">
        <f si="259" t="shared"/>
        <v/>
      </c>
      <c r="F2092" s="5" t="str">
        <f si="260" t="shared"/>
        <v/>
      </c>
      <c r="H2092" s="5" t="str">
        <f si="255" t="shared"/>
        <v>Scoring</v>
      </c>
      <c r="I2092" s="5" t="str">
        <f si="256" t="shared"/>
        <v/>
      </c>
      <c r="J2092" s="5" t="str">
        <f si="257" t="shared"/>
        <v/>
      </c>
      <c r="K2092" s="5" t="str">
        <f si="254" t="shared"/>
        <v>Scoring</v>
      </c>
    </row>
    <row ht="15" r="2093" spans="1:11" x14ac:dyDescent="0.25">
      <c r="A2093" s="11" t="str">
        <f>0</f>
        <v>      "default_monthly_payment": 560.9,</v>
      </c>
      <c r="B2093" s="8"/>
      <c r="C2093" s="8" t="str">
        <f si="258" t="shared"/>
        <v>"model_code": "individual-credit-engine-mariner-24-month",</v>
      </c>
      <c r="D2093" s="8" t="str">
        <f si="261" t="shared"/>
        <v>"model_code": "individual-credit-engine-mariner-24-month",</v>
      </c>
      <c r="E2093" s="5" t="str">
        <f si="259" t="shared"/>
        <v>model_code</v>
      </c>
      <c r="F2093" s="5" t="str">
        <f si="260" t="shared"/>
        <v>individual-credit-engine-mariner-24-month</v>
      </c>
      <c r="H2093" s="5" t="str">
        <f si="255" t="shared"/>
        <v>Scoring</v>
      </c>
      <c r="I2093" s="5" t="str">
        <f si="256" t="shared"/>
        <v>24</v>
      </c>
      <c r="J2093" s="5" t="str">
        <f si="257" t="shared"/>
        <v>12500</v>
      </c>
      <c r="K2093" s="5" t="str">
        <f si="254" t="shared"/>
        <v>Scoring2412500model_code</v>
      </c>
    </row>
    <row ht="15" r="2094" spans="1:11" x14ac:dyDescent="0.25">
      <c r="A2094" s="11" t="str">
        <f>0</f>
        <v>      "pricing_grade": "Grade E",</v>
      </c>
      <c r="B2094" s="8"/>
      <c r="C2094" s="8" t="str">
        <f si="258" t="shared"/>
        <v>"amount_available": false,</v>
      </c>
      <c r="D2094" s="8" t="str">
        <f si="261" t="shared"/>
        <v>"amount_available": false,</v>
      </c>
      <c r="E2094" s="5" t="str">
        <f si="259" t="shared"/>
        <v>amount_available</v>
      </c>
      <c r="F2094" s="5" t="str">
        <f si="260" t="shared"/>
        <v>false</v>
      </c>
      <c r="H2094" s="5" t="str">
        <f si="255" t="shared"/>
        <v>Scoring</v>
      </c>
      <c r="I2094" s="5" t="str">
        <f si="256" t="shared"/>
        <v>24</v>
      </c>
      <c r="J2094" s="5" t="str">
        <f si="257" t="shared"/>
        <v>12500</v>
      </c>
      <c r="K2094" s="5" t="str">
        <f si="254" t="shared"/>
        <v>Scoring2412500amount_available</v>
      </c>
    </row>
    <row ht="15" r="2095" spans="1:11" x14ac:dyDescent="0.25">
      <c r="A2095" s="11" t="str">
        <f>0</f>
        <v>      "marginal_offer": 0,</v>
      </c>
      <c r="B2095" s="8"/>
      <c r="C2095" s="8" t="str">
        <f si="258" t="shared"/>
        <v>"cosigner_required": false,</v>
      </c>
      <c r="D2095" s="8" t="str">
        <f si="261" t="shared"/>
        <v>"cosigner_required": false,</v>
      </c>
      <c r="E2095" s="5" t="str">
        <f si="259" t="shared"/>
        <v>cosigner_required</v>
      </c>
      <c r="F2095" s="5" t="str">
        <f si="260" t="shared"/>
        <v>false</v>
      </c>
      <c r="H2095" s="5" t="str">
        <f si="255" t="shared"/>
        <v>Scoring</v>
      </c>
      <c r="I2095" s="5" t="str">
        <f si="256" t="shared"/>
        <v>24</v>
      </c>
      <c r="J2095" s="5" t="str">
        <f si="257" t="shared"/>
        <v>12500</v>
      </c>
      <c r="K2095" s="5" t="str">
        <f si="254" t="shared"/>
        <v>Scoring2412500cosigner_required</v>
      </c>
    </row>
    <row ht="15" r="2096" spans="1:11" x14ac:dyDescent="0.25">
      <c r="A2096" s="11" t="str">
        <f>0</f>
        <v>      "payment_to_income": 0.35239790575916224,</v>
      </c>
      <c r="B2096" s="8"/>
      <c r="C2096" s="8" t="str">
        <f si="258" t="shared"/>
        <v>"apr_maximum": null,</v>
      </c>
      <c r="D2096" s="8" t="str">
        <f si="261" t="shared"/>
        <v>"apr_maximum": null,</v>
      </c>
      <c r="E2096" s="5" t="str">
        <f si="259" t="shared"/>
        <v>apr_maximum</v>
      </c>
      <c r="F2096" s="5" t="str">
        <f si="260" t="shared"/>
        <v>null</v>
      </c>
      <c r="H2096" s="5" t="str">
        <f si="255" t="shared"/>
        <v>Scoring</v>
      </c>
      <c r="I2096" s="5" t="str">
        <f si="256" t="shared"/>
        <v>24</v>
      </c>
      <c r="J2096" s="5" t="str">
        <f si="257" t="shared"/>
        <v>12500</v>
      </c>
      <c r="K2096" s="5" t="str">
        <f si="254" t="shared"/>
        <v>Scoring2412500apr_maximum</v>
      </c>
    </row>
    <row ht="15" r="2097" spans="1:11" x14ac:dyDescent="0.25">
      <c r="A2097" s="11" t="str">
        <f>0</f>
        <v>      "applicant": "5efa0973f3df2b0491a21f02",</v>
      </c>
      <c r="B2097" s="8"/>
      <c r="C2097" s="8" t="str">
        <f si="258" t="shared"/>
        <v>"loan_amount_minimum": null,</v>
      </c>
      <c r="D2097" s="8" t="str">
        <f si="261" t="shared"/>
        <v>"loan_amount_minimum": null,</v>
      </c>
      <c r="E2097" s="5" t="str">
        <f si="259" t="shared"/>
        <v>loan_amount_minimum</v>
      </c>
      <c r="F2097" s="5" t="str">
        <f si="260" t="shared"/>
        <v>null</v>
      </c>
      <c r="H2097" s="5" t="str">
        <f si="255" t="shared"/>
        <v>Scoring</v>
      </c>
      <c r="I2097" s="5" t="str">
        <f si="256" t="shared"/>
        <v>24</v>
      </c>
      <c r="J2097" s="5" t="str">
        <f si="257" t="shared"/>
        <v>12500</v>
      </c>
      <c r="K2097" s="5" t="str">
        <f si="254" t="shared"/>
        <v>Scoring2412500loan_amount_minimum</v>
      </c>
    </row>
    <row ht="15" r="2098" spans="1:11" x14ac:dyDescent="0.25">
      <c r="A2098" s="11" t="str">
        <f>0</f>
        <v>      "product": "58f52e74924ecefde2ce3292"</v>
      </c>
      <c r="B2098" s="8"/>
      <c r="C2098" s="8" t="str">
        <f si="258" t="shared"/>
        <v>"credit_bureau_fico_score_loan_amount_cap": null,</v>
      </c>
      <c r="D2098" s="8" t="str">
        <f si="261" t="shared"/>
        <v>"credit_bureau_fico_score_loan_amount_cap": null,</v>
      </c>
      <c r="E2098" s="5" t="str">
        <f si="259" t="shared"/>
        <v>credit_bureau_fico_score_loan_amount_cap</v>
      </c>
      <c r="F2098" s="5" t="str">
        <f si="260" t="shared"/>
        <v>null</v>
      </c>
      <c r="H2098" s="5" t="str">
        <f si="255" t="shared"/>
        <v>Scoring</v>
      </c>
      <c r="I2098" s="5" t="str">
        <f si="256" t="shared"/>
        <v>24</v>
      </c>
      <c r="J2098" s="5" t="str">
        <f si="257" t="shared"/>
        <v>12500</v>
      </c>
      <c r="K2098" s="5" t="str">
        <f si="254" t="shared"/>
        <v>Scoring2412500credit_bureau_fico_score_loan_amount_cap</v>
      </c>
    </row>
    <row ht="15" r="2099" spans="1:11" x14ac:dyDescent="0.25">
      <c r="A2099" s="11" t="str">
        <f>0</f>
        <v>    },</v>
      </c>
      <c r="B2099" s="8"/>
      <c r="C2099" s="8" t="str">
        <f si="258" t="shared"/>
        <v>"full_score": 126,</v>
      </c>
      <c r="D2099" s="8" t="str">
        <f si="261" t="shared"/>
        <v>"full_score": 126,</v>
      </c>
      <c r="E2099" s="5" t="str">
        <f si="259" t="shared"/>
        <v>full_score</v>
      </c>
      <c r="F2099" s="5" t="str">
        <f si="260" t="shared"/>
        <v>126</v>
      </c>
      <c r="H2099" s="5" t="str">
        <f si="255" t="shared"/>
        <v>Scoring</v>
      </c>
      <c r="I2099" s="5" t="str">
        <f si="256" t="shared"/>
        <v>24</v>
      </c>
      <c r="J2099" s="5" t="str">
        <f si="257" t="shared"/>
        <v>12500</v>
      </c>
      <c r="K2099" s="5" t="str">
        <f si="254" t="shared"/>
        <v>Scoring2412500full_score</v>
      </c>
    </row>
    <row ht="15" r="2100" spans="1:11" x14ac:dyDescent="0.25">
      <c r="A2100" s="11" t="str">
        <f>0</f>
        <v>    {</v>
      </c>
      <c r="B2100" s="8"/>
      <c r="C2100" s="8" t="str">
        <f si="258" t="shared"/>
        <v>"loan_amount": 12500,</v>
      </c>
      <c r="D2100" s="8" t="str">
        <f si="261" t="shared"/>
        <v>"loan_amount": 12500,</v>
      </c>
      <c r="E2100" s="5" t="str">
        <f si="259" t="shared"/>
        <v>loan_amount</v>
      </c>
      <c r="F2100" s="5" t="str">
        <f si="260" t="shared"/>
        <v>12500</v>
      </c>
      <c r="H2100" s="5" t="str">
        <f si="255" t="shared"/>
        <v>Scoring</v>
      </c>
      <c r="I2100" s="5" t="str">
        <f si="256" t="shared"/>
        <v>24</v>
      </c>
      <c r="J2100" s="5" t="str">
        <f si="257" t="shared"/>
        <v>12500</v>
      </c>
      <c r="K2100" s="5" t="str">
        <f si="254" t="shared"/>
        <v>Scoring2412500loan_amount</v>
      </c>
    </row>
    <row ht="15" r="2101" spans="1:11" x14ac:dyDescent="0.25">
      <c r="A2101" s="11" t="str">
        <f>0</f>
        <v>      "model_code": "individual-credit-engine-mariner-24-month",</v>
      </c>
      <c r="B2101" s="8"/>
      <c r="C2101" s="8" t="str">
        <f si="258" t="shared"/>
        <v>"annual_interest_rate": 0.3599,</v>
      </c>
      <c r="D2101" s="8" t="str">
        <f si="261" t="shared"/>
        <v>"annual_interest_rate": 0.3599,</v>
      </c>
      <c r="E2101" s="5" t="str">
        <f si="259" t="shared"/>
        <v>annual_interest_rate</v>
      </c>
      <c r="F2101" s="5" t="str">
        <f si="260" t="shared"/>
        <v>0.3599</v>
      </c>
      <c r="H2101" s="5" t="str">
        <f si="255" t="shared"/>
        <v>Scoring</v>
      </c>
      <c r="I2101" s="5" t="str">
        <f si="256" t="shared"/>
        <v>24</v>
      </c>
      <c r="J2101" s="5" t="str">
        <f si="257" t="shared"/>
        <v>12500</v>
      </c>
      <c r="K2101" s="5" t="str">
        <f si="254" t="shared"/>
        <v>Scoring2412500annual_interest_rate</v>
      </c>
    </row>
    <row ht="15" r="2102" spans="1:11" x14ac:dyDescent="0.25">
      <c r="A2102" s="11" t="str">
        <f>0</f>
        <v>      "amount_available": false,</v>
      </c>
      <c r="B2102" s="8"/>
      <c r="C2102" s="8" t="str">
        <f si="258" t="shared"/>
        <v>"origination_fee_rate": 0,</v>
      </c>
      <c r="D2102" s="8" t="str">
        <f si="261" t="shared"/>
        <v>"origination_fee_rate": 0,</v>
      </c>
      <c r="E2102" s="5" t="str">
        <f si="259" t="shared"/>
        <v>origination_fee_rate</v>
      </c>
      <c r="F2102" s="5" t="str">
        <f si="260" t="shared"/>
        <v>0</v>
      </c>
      <c r="H2102" s="5" t="str">
        <f si="255" t="shared"/>
        <v>Scoring</v>
      </c>
      <c r="I2102" s="5" t="str">
        <f si="256" t="shared"/>
        <v>24</v>
      </c>
      <c r="J2102" s="5" t="str">
        <f si="257" t="shared"/>
        <v>12500</v>
      </c>
      <c r="K2102" s="5" t="str">
        <f si="254" t="shared"/>
        <v>Scoring2412500origination_fee_rate</v>
      </c>
    </row>
    <row ht="15" r="2103" spans="1:11" x14ac:dyDescent="0.25">
      <c r="A2103" s="11" t="str">
        <f>0</f>
        <v>      "cosigner_required": false,</v>
      </c>
      <c r="B2103" s="8"/>
      <c r="C2103" s="8" t="str">
        <f si="258" t="shared"/>
        <v>"origination_fee_amount": 0,</v>
      </c>
      <c r="D2103" s="8" t="str">
        <f si="261" t="shared"/>
        <v>"origination_fee_amount": 0,</v>
      </c>
      <c r="E2103" s="5" t="str">
        <f si="259" t="shared"/>
        <v>origination_fee_amount</v>
      </c>
      <c r="F2103" s="5" t="str">
        <f si="260" t="shared"/>
        <v>0</v>
      </c>
      <c r="H2103" s="5" t="str">
        <f si="255" t="shared"/>
        <v>Scoring</v>
      </c>
      <c r="I2103" s="5" t="str">
        <f si="256" t="shared"/>
        <v>24</v>
      </c>
      <c r="J2103" s="5" t="str">
        <f si="257" t="shared"/>
        <v>12500</v>
      </c>
      <c r="K2103" s="5" t="str">
        <f si="254" t="shared"/>
        <v>Scoring2412500origination_fee_amount</v>
      </c>
    </row>
    <row ht="15" r="2104" spans="1:11" x14ac:dyDescent="0.25">
      <c r="A2104" s="11" t="str">
        <f>0</f>
        <v>      "apr_maximum": null,</v>
      </c>
      <c r="B2104" s="8"/>
      <c r="C2104" s="8" t="str">
        <f si="258" t="shared"/>
        <v>"apr": 0.3599,</v>
      </c>
      <c r="D2104" s="8" t="str">
        <f si="261" t="shared"/>
        <v>"apr": 0.3599,</v>
      </c>
      <c r="E2104" s="5" t="str">
        <f si="259" t="shared"/>
        <v>apr</v>
      </c>
      <c r="F2104" s="5" t="str">
        <f si="260" t="shared"/>
        <v>0.3599</v>
      </c>
      <c r="H2104" s="5" t="str">
        <f si="255" t="shared"/>
        <v>Scoring</v>
      </c>
      <c r="I2104" s="5" t="str">
        <f si="256" t="shared"/>
        <v>24</v>
      </c>
      <c r="J2104" s="5" t="str">
        <f si="257" t="shared"/>
        <v>12500</v>
      </c>
      <c r="K2104" s="5" t="str">
        <f si="254" t="shared"/>
        <v>Scoring2412500apr</v>
      </c>
    </row>
    <row ht="15" r="2105" spans="1:11" x14ac:dyDescent="0.25">
      <c r="A2105" s="11" t="str">
        <f>0</f>
        <v>      "loan_amount_minimum": null,</v>
      </c>
      <c r="B2105" s="8"/>
      <c r="C2105" s="8" t="str">
        <f si="258" t="shared"/>
        <v>"monthly_payment": 738.03,</v>
      </c>
      <c r="D2105" s="8" t="str">
        <f si="261" t="shared"/>
        <v>"monthly_payment": 738.03,</v>
      </c>
      <c r="E2105" s="5" t="str">
        <f si="259" t="shared"/>
        <v>monthly_payment</v>
      </c>
      <c r="F2105" s="5" t="str">
        <f si="260" t="shared"/>
        <v>738.03</v>
      </c>
      <c r="H2105" s="5" t="str">
        <f si="255" t="shared"/>
        <v>Scoring</v>
      </c>
      <c r="I2105" s="5" t="str">
        <f si="256" t="shared"/>
        <v>24</v>
      </c>
      <c r="J2105" s="5" t="str">
        <f si="257" t="shared"/>
        <v>12500</v>
      </c>
      <c r="K2105" s="5" t="str">
        <f si="254" t="shared"/>
        <v>Scoring2412500monthly_payment</v>
      </c>
    </row>
    <row ht="15" r="2106" spans="1:11" x14ac:dyDescent="0.25">
      <c r="A2106" s="11" t="str">
        <f>0</f>
        <v>      "credit_bureau_fico_score_loan_amount_cap": null,</v>
      </c>
      <c r="B2106" s="8"/>
      <c r="C2106" s="8" t="str">
        <f si="258" t="shared"/>
        <v>"term": 24,</v>
      </c>
      <c r="D2106" s="8" t="str">
        <f si="261" t="shared"/>
        <v>"term": 24,</v>
      </c>
      <c r="E2106" s="5" t="str">
        <f si="259" t="shared"/>
        <v>term</v>
      </c>
      <c r="F2106" s="5" t="str">
        <f si="260" t="shared"/>
        <v>24</v>
      </c>
      <c r="H2106" s="5" t="str">
        <f si="255" t="shared"/>
        <v>Scoring</v>
      </c>
      <c r="I2106" s="5" t="str">
        <f si="256" t="shared"/>
        <v>24</v>
      </c>
      <c r="J2106" s="5" t="str">
        <f si="257" t="shared"/>
        <v>12500</v>
      </c>
      <c r="K2106" s="5" t="str">
        <f si="254" t="shared"/>
        <v>Scoring2412500term</v>
      </c>
    </row>
    <row ht="15" r="2107" spans="1:11" x14ac:dyDescent="0.25">
      <c r="A2107" s="11" t="str">
        <f>0</f>
        <v>      "full_score": 175,</v>
      </c>
      <c r="B2107" s="8"/>
      <c r="C2107" s="8" t="str">
        <f si="258" t="shared"/>
        <v>"maximum_post_loan_detni": 0.5,</v>
      </c>
      <c r="D2107" s="8" t="str">
        <f si="261" t="shared"/>
        <v>"maximum_post_loan_detni": 0.5,</v>
      </c>
      <c r="E2107" s="5" t="str">
        <f si="259" t="shared"/>
        <v>maximum_post_loan_detni</v>
      </c>
      <c r="F2107" s="5" t="str">
        <f si="260" t="shared"/>
        <v>0.5</v>
      </c>
      <c r="H2107" s="5" t="str">
        <f si="255" t="shared"/>
        <v>Scoring</v>
      </c>
      <c r="I2107" s="5" t="str">
        <f si="256" t="shared"/>
        <v>24</v>
      </c>
      <c r="J2107" s="5" t="str">
        <f si="257" t="shared"/>
        <v>12500</v>
      </c>
      <c r="K2107" s="5" t="str">
        <f si="254" t="shared"/>
        <v>Scoring2412500maximum_post_loan_detni</v>
      </c>
    </row>
    <row ht="15" r="2108" spans="1:11" x14ac:dyDescent="0.25">
      <c r="A2108" s="11" t="str">
        <f>0</f>
        <v>      "loan_amount": 10000,</v>
      </c>
      <c r="B2108" s="8"/>
      <c r="C2108" s="8" t="str">
        <f si="258" t="shared"/>
        <v>"post_loan_debt_to_income": 0.2688045,</v>
      </c>
      <c r="D2108" s="8" t="str">
        <f si="261" t="shared"/>
        <v>"post_loan_debt_to_income": 0.2688045,</v>
      </c>
      <c r="E2108" s="5" t="str">
        <f si="259" t="shared"/>
        <v>post_loan_debt_to_income</v>
      </c>
      <c r="F2108" s="5" t="str">
        <f si="260" t="shared"/>
        <v>0.2688045</v>
      </c>
      <c r="H2108" s="5" t="str">
        <f si="255" t="shared"/>
        <v>Scoring</v>
      </c>
      <c r="I2108" s="5" t="str">
        <f si="256" t="shared"/>
        <v>24</v>
      </c>
      <c r="J2108" s="5" t="str">
        <f si="257" t="shared"/>
        <v>12500</v>
      </c>
      <c r="K2108" s="5" t="str">
        <f si="254" t="shared"/>
        <v>Scoring2412500post_loan_debt_to_income</v>
      </c>
    </row>
    <row ht="15" r="2109" spans="1:11" x14ac:dyDescent="0.25">
      <c r="A2109" s="11" t="str">
        <f>0</f>
        <v>      "annual_interest_rate": 0.3599,</v>
      </c>
      <c r="B2109" s="8"/>
      <c r="C2109" s="8" t="str">
        <f si="258" t="shared"/>
        <v>"post_loan_debt_and_expenses_to_net_income": 0.5384059999999999,</v>
      </c>
      <c r="D2109" s="8" t="str">
        <f si="261" t="shared"/>
        <v>"post_loan_debt_and_expenses_to_net_income": 0.5384059999999999,</v>
      </c>
      <c r="E2109" s="5" t="str">
        <f si="259" t="shared"/>
        <v>post_loan_debt_and_expenses_to_net_income</v>
      </c>
      <c r="F2109" s="5" t="str">
        <f si="260" t="shared"/>
        <v>0.5384059999999999</v>
      </c>
      <c r="H2109" s="5" t="str">
        <f si="255" t="shared"/>
        <v>Scoring</v>
      </c>
      <c r="I2109" s="5" t="str">
        <f si="256" t="shared"/>
        <v>24</v>
      </c>
      <c r="J2109" s="5" t="str">
        <f si="257" t="shared"/>
        <v>12500</v>
      </c>
      <c r="K2109" s="5" t="str">
        <f si="254" t="shared"/>
        <v>Scoring2412500post_loan_debt_and_expenses_to_net_income</v>
      </c>
    </row>
    <row ht="15" r="2110" spans="1:11" x14ac:dyDescent="0.25">
      <c r="A2110" s="11" t="str">
        <f>0</f>
        <v>      "origination_fee_rate": 0,</v>
      </c>
      <c r="B2110" s="8"/>
      <c r="C2110" s="8" t="str">
        <f si="258" t="shared"/>
        <v>"post_loan_debt_to_net_income": 0.358406,</v>
      </c>
      <c r="D2110" s="8" t="str">
        <f si="261" t="shared"/>
        <v>"post_loan_debt_to_net_income": 0.358406,</v>
      </c>
      <c r="E2110" s="5" t="str">
        <f si="259" t="shared"/>
        <v>post_loan_debt_to_net_income</v>
      </c>
      <c r="F2110" s="5" t="str">
        <f si="260" t="shared"/>
        <v>0.358406</v>
      </c>
      <c r="H2110" s="5" t="str">
        <f si="255" t="shared"/>
        <v>Scoring</v>
      </c>
      <c r="I2110" s="5" t="str">
        <f si="256" t="shared"/>
        <v>24</v>
      </c>
      <c r="J2110" s="5" t="str">
        <f si="257" t="shared"/>
        <v>12500</v>
      </c>
      <c r="K2110" s="5" t="str">
        <f si="254" t="shared"/>
        <v>Scoring2412500post_loan_debt_to_net_income</v>
      </c>
    </row>
    <row ht="15" r="2111" spans="1:11" x14ac:dyDescent="0.25">
      <c r="A2111" s="11" t="str">
        <f>0</f>
        <v>      "origination_fee_amount": 0,</v>
      </c>
      <c r="B2111" s="8"/>
      <c r="C2111" s="8" t="str">
        <f si="258" t="shared"/>
        <v>"default_interest_rate": 0.3599,</v>
      </c>
      <c r="D2111" s="8" t="str">
        <f si="261" t="shared"/>
        <v>"default_interest_rate": 0.3599,</v>
      </c>
      <c r="E2111" s="5" t="str">
        <f si="259" t="shared"/>
        <v>default_interest_rate</v>
      </c>
      <c r="F2111" s="5" t="str">
        <f si="260" t="shared"/>
        <v>0.3599</v>
      </c>
      <c r="H2111" s="5" t="str">
        <f si="255" t="shared"/>
        <v>Scoring</v>
      </c>
      <c r="I2111" s="5" t="str">
        <f si="256" t="shared"/>
        <v>24</v>
      </c>
      <c r="J2111" s="5" t="str">
        <f si="257" t="shared"/>
        <v>12500</v>
      </c>
      <c r="K2111" s="5" t="str">
        <f si="254" t="shared"/>
        <v>Scoring2412500default_interest_rate</v>
      </c>
    </row>
    <row ht="15" r="2112" spans="1:11" x14ac:dyDescent="0.25">
      <c r="A2112" s="11" t="str">
        <f>0</f>
        <v>      "apr": 0.3599,</v>
      </c>
      <c r="B2112" s="8"/>
      <c r="C2112" s="8" t="str">
        <f si="258" t="shared"/>
        <v>"default_apr": 0.3599,</v>
      </c>
      <c r="D2112" s="8" t="str">
        <f si="261" t="shared"/>
        <v>"default_apr": 0.3599,</v>
      </c>
      <c r="E2112" s="5" t="str">
        <f si="259" t="shared"/>
        <v>default_apr</v>
      </c>
      <c r="F2112" s="5" t="str">
        <f si="260" t="shared"/>
        <v>0.3599</v>
      </c>
      <c r="H2112" s="5" t="str">
        <f si="255" t="shared"/>
        <v>Scoring</v>
      </c>
      <c r="I2112" s="5" t="str">
        <f si="256" t="shared"/>
        <v>24</v>
      </c>
      <c r="J2112" s="5" t="str">
        <f si="257" t="shared"/>
        <v>12500</v>
      </c>
      <c r="K2112" s="5" t="str">
        <f si="254" t="shared"/>
        <v>Scoring2412500default_apr</v>
      </c>
    </row>
    <row ht="15" r="2113" spans="1:11" x14ac:dyDescent="0.25">
      <c r="A2113" s="11" t="str">
        <f>0</f>
        <v>      "monthly_payment": 590.42,</v>
      </c>
      <c r="B2113" s="8"/>
      <c r="C2113" s="8" t="str">
        <f si="258" t="shared"/>
        <v>"default_monthly_payment": 738.03,</v>
      </c>
      <c r="D2113" s="8" t="str">
        <f si="261" t="shared"/>
        <v>"default_monthly_payment": 738.03,</v>
      </c>
      <c r="E2113" s="5" t="str">
        <f si="259" t="shared"/>
        <v>default_monthly_payment</v>
      </c>
      <c r="F2113" s="5" t="str">
        <f si="260" t="shared"/>
        <v>738.03</v>
      </c>
      <c r="H2113" s="5" t="str">
        <f si="255" t="shared"/>
        <v>Scoring</v>
      </c>
      <c r="I2113" s="5" t="str">
        <f si="256" t="shared"/>
        <v>24</v>
      </c>
      <c r="J2113" s="5" t="str">
        <f si="257" t="shared"/>
        <v>12500</v>
      </c>
      <c r="K2113" s="5" t="str">
        <f si="254" t="shared"/>
        <v>Scoring2412500default_monthly_payment</v>
      </c>
    </row>
    <row ht="15" r="2114" spans="1:11" x14ac:dyDescent="0.25">
      <c r="A2114" s="11" t="str">
        <f>0</f>
        <v>      "term": 24,</v>
      </c>
      <c r="B2114" s="8"/>
      <c r="C2114" s="8" t="str">
        <f si="258" t="shared"/>
        <v>"marginal_offer": 2500,</v>
      </c>
      <c r="D2114" s="8" t="str">
        <f si="261" t="shared"/>
        <v>"marginal_offer": 2500,</v>
      </c>
      <c r="E2114" s="5" t="str">
        <f si="259" t="shared"/>
        <v>marginal_offer</v>
      </c>
      <c r="F2114" s="5" t="str">
        <f si="260" t="shared"/>
        <v>2500</v>
      </c>
      <c r="H2114" s="5" t="str">
        <f si="255" t="shared"/>
        <v>Scoring</v>
      </c>
      <c r="I2114" s="5" t="str">
        <f si="256" t="shared"/>
        <v>24</v>
      </c>
      <c r="J2114" s="5" t="str">
        <f si="257" t="shared"/>
        <v>12500</v>
      </c>
      <c r="K2114" s="5" t="str">
        <f si="254" t="shared"/>
        <v>Scoring2412500marginal_offer</v>
      </c>
    </row>
    <row ht="15" r="2115" spans="1:11" x14ac:dyDescent="0.25">
      <c r="A2115" s="11" t="str">
        <f>0</f>
        <v>      "maximum_post_loan_detni": 0.5,</v>
      </c>
      <c r="B2115" s="8"/>
      <c r="C2115" s="8" t="str">
        <f si="258" t="shared"/>
        <v>"applicant": "5d86a12d252a3503df29a75a",</v>
      </c>
      <c r="D2115" s="8" t="str">
        <f si="261" t="shared"/>
        <v>"applicant": "5d86a12d252a3503df29a75a",</v>
      </c>
      <c r="E2115" s="5" t="str">
        <f si="259" t="shared"/>
        <v>applicant</v>
      </c>
      <c r="F2115" s="5" t="str">
        <f si="260" t="shared"/>
        <v>5d86a12d252a3503df29a75a</v>
      </c>
      <c r="H2115" s="5" t="str">
        <f si="255" t="shared"/>
        <v>Scoring</v>
      </c>
      <c r="I2115" s="5" t="str">
        <f si="256" t="shared"/>
        <v/>
      </c>
      <c r="J2115" s="5" t="str">
        <f si="257" t="shared"/>
        <v/>
      </c>
      <c r="K2115" s="5" t="str">
        <f si="254" t="shared"/>
        <v>Scoringapplicant</v>
      </c>
    </row>
    <row ht="15" r="2116" spans="1:11" x14ac:dyDescent="0.25">
      <c r="A2116" s="11" t="str">
        <f>0</f>
        <v>      "post_loan_debt_to_income": 0.4417008,</v>
      </c>
      <c r="B2116" s="8"/>
      <c r="C2116" s="8" t="str">
        <f si="258" t="shared"/>
        <v>"product": "58f52e74924ecefde2ce3292"</v>
      </c>
      <c r="D2116" s="8" t="str">
        <f si="261" t="shared"/>
        <v>"product": "58f52e74924ecefde2ce3292"</v>
      </c>
      <c r="E2116" s="5" t="str">
        <f si="259" t="shared"/>
        <v>product</v>
      </c>
      <c r="F2116" s="5" t="str">
        <f si="260" t="shared"/>
        <v>58f52e74924ecefde2ce3292</v>
      </c>
      <c r="H2116" s="5" t="str">
        <f si="255" t="shared"/>
        <v>Scoring</v>
      </c>
      <c r="I2116" s="5" t="str">
        <f si="256" t="shared"/>
        <v/>
      </c>
      <c r="J2116" s="5" t="str">
        <f si="257" t="shared"/>
        <v/>
      </c>
      <c r="K2116" s="5" t="str">
        <f si="254" t="shared"/>
        <v>Scoringproduct</v>
      </c>
    </row>
    <row ht="15" r="2117" spans="1:11" x14ac:dyDescent="0.25">
      <c r="A2117" s="11" t="str">
        <f>0</f>
        <v>      "post_loan_debt_and_expenses_to_net_income": 0.7172950588235294,</v>
      </c>
      <c r="B2117" s="8"/>
      <c r="C2117" s="8" t="str">
        <f si="258" t="shared"/>
        <v/>
      </c>
      <c r="D2117" s="8" t="str">
        <f si="261" t="shared"/>
        <v/>
      </c>
      <c r="E2117" s="5" t="str">
        <f si="259" t="shared"/>
        <v/>
      </c>
      <c r="F2117" s="5" t="str">
        <f si="260" t="shared"/>
        <v/>
      </c>
      <c r="H2117" s="5" t="str">
        <f si="255" t="shared"/>
        <v>Scoring</v>
      </c>
      <c r="I2117" s="5" t="str">
        <f si="256" t="shared"/>
        <v/>
      </c>
      <c r="J2117" s="5" t="str">
        <f si="257" t="shared"/>
        <v/>
      </c>
      <c r="K2117" s="5" t="str">
        <f si="254" t="shared"/>
        <v>Scoring</v>
      </c>
    </row>
    <row ht="15" r="2118" spans="1:11" x14ac:dyDescent="0.25">
      <c r="A2118" s="11" t="str">
        <f>0</f>
        <v>      "post_loan_debt_to_net_income": 0.519648,</v>
      </c>
      <c r="B2118" s="8"/>
      <c r="C2118" s="8" t="str">
        <f si="258" t="shared"/>
        <v/>
      </c>
      <c r="D2118" s="8" t="str">
        <f si="261" t="shared"/>
        <v/>
      </c>
      <c r="E2118" s="5" t="str">
        <f si="259" t="shared"/>
        <v/>
      </c>
      <c r="F2118" s="5" t="str">
        <f si="260" t="shared"/>
        <v/>
      </c>
      <c r="H2118" s="5" t="str">
        <f si="255" t="shared"/>
        <v>Scoring</v>
      </c>
      <c r="I2118" s="5" t="str">
        <f si="256" t="shared"/>
        <v/>
      </c>
      <c r="J2118" s="5" t="str">
        <f si="257" t="shared"/>
        <v/>
      </c>
      <c r="K2118" s="5" t="str">
        <f si="254" t="shared"/>
        <v>Scoring</v>
      </c>
    </row>
    <row ht="15" r="2119" spans="1:11" x14ac:dyDescent="0.25">
      <c r="A2119" s="11" t="str">
        <f>0</f>
        <v>      "default_interest_rate": 0.3599,</v>
      </c>
      <c r="B2119" s="8"/>
      <c r="C2119" s="8" t="str">
        <f si="258" t="shared"/>
        <v>"model_code": "individual-credit-engine-mariner-24-month",</v>
      </c>
      <c r="D2119" s="8" t="str">
        <f si="261" t="shared"/>
        <v>"model_code": "individual-credit-engine-mariner-24-month",</v>
      </c>
      <c r="E2119" s="5" t="str">
        <f si="259" t="shared"/>
        <v>model_code</v>
      </c>
      <c r="F2119" s="5" t="str">
        <f si="260" t="shared"/>
        <v>individual-credit-engine-mariner-24-month</v>
      </c>
      <c r="H2119" s="5" t="str">
        <f si="255" t="shared"/>
        <v>Scoring</v>
      </c>
      <c r="I2119" s="5" t="str">
        <f si="256" t="shared"/>
        <v>24</v>
      </c>
      <c r="J2119" s="5" t="str">
        <f si="257" t="shared"/>
        <v>13000</v>
      </c>
      <c r="K2119" s="5" t="str">
        <f si="254" t="shared"/>
        <v>Scoring2413000model_code</v>
      </c>
    </row>
    <row ht="15" r="2120" spans="1:11" x14ac:dyDescent="0.25">
      <c r="A2120" s="11" t="str">
        <f>0</f>
        <v>      "default_apr": 0.3599,</v>
      </c>
      <c r="B2120" s="8"/>
      <c r="C2120" s="8" t="str">
        <f si="258" t="shared"/>
        <v>"amount_available": false,</v>
      </c>
      <c r="D2120" s="8" t="str">
        <f si="261" t="shared"/>
        <v>"amount_available": false,</v>
      </c>
      <c r="E2120" s="5" t="str">
        <f si="259" t="shared"/>
        <v>amount_available</v>
      </c>
      <c r="F2120" s="5" t="str">
        <f si="260" t="shared"/>
        <v>false</v>
      </c>
      <c r="H2120" s="5" t="str">
        <f si="255" t="shared"/>
        <v>Scoring</v>
      </c>
      <c r="I2120" s="5" t="str">
        <f si="256" t="shared"/>
        <v>24</v>
      </c>
      <c r="J2120" s="5" t="str">
        <f si="257" t="shared"/>
        <v>13000</v>
      </c>
      <c r="K2120" s="5" t="str">
        <f si="254" t="shared"/>
        <v>Scoring2413000amount_available</v>
      </c>
    </row>
    <row ht="15" r="2121" spans="1:11" x14ac:dyDescent="0.25">
      <c r="A2121" s="11" t="str">
        <f>0</f>
        <v>      "default_monthly_payment": 590.42,</v>
      </c>
      <c r="B2121" s="8"/>
      <c r="C2121" s="8" t="str">
        <f si="258" t="shared"/>
        <v>"cosigner_required": false,</v>
      </c>
      <c r="D2121" s="8" t="str">
        <f si="261" t="shared"/>
        <v>"cosigner_required": false,</v>
      </c>
      <c r="E2121" s="5" t="str">
        <f si="259" t="shared"/>
        <v>cosigner_required</v>
      </c>
      <c r="F2121" s="5" t="str">
        <f si="260" t="shared"/>
        <v>false</v>
      </c>
      <c r="H2121" s="5" t="str">
        <f si="255" t="shared"/>
        <v>Scoring</v>
      </c>
      <c r="I2121" s="5" t="str">
        <f si="256" t="shared"/>
        <v>24</v>
      </c>
      <c r="J2121" s="5" t="str">
        <f si="257" t="shared"/>
        <v>13000</v>
      </c>
      <c r="K2121" s="5" t="str">
        <f si="254" t="shared"/>
        <v>Scoring2413000cosigner_required</v>
      </c>
    </row>
    <row ht="15" r="2122" spans="1:11" x14ac:dyDescent="0.25">
      <c r="A2122" s="11" t="str">
        <f>0</f>
        <v>      "pricing_grade": "Grade E",</v>
      </c>
      <c r="B2122" s="8"/>
      <c r="C2122" s="8" t="str">
        <f si="258" t="shared"/>
        <v>"apr_maximum": null,</v>
      </c>
      <c r="D2122" s="8" t="str">
        <f si="261" t="shared"/>
        <v>"apr_maximum": null,</v>
      </c>
      <c r="E2122" s="5" t="str">
        <f si="259" t="shared"/>
        <v>apr_maximum</v>
      </c>
      <c r="F2122" s="5" t="str">
        <f si="260" t="shared"/>
        <v>null</v>
      </c>
      <c r="H2122" s="5" t="str">
        <f si="255" t="shared"/>
        <v>Scoring</v>
      </c>
      <c r="I2122" s="5" t="str">
        <f si="256" t="shared"/>
        <v>24</v>
      </c>
      <c r="J2122" s="5" t="str">
        <f si="257" t="shared"/>
        <v>13000</v>
      </c>
      <c r="K2122" s="5" t="str">
        <f si="254" t="shared"/>
        <v>Scoring2413000apr_maximum</v>
      </c>
    </row>
    <row ht="15" r="2123" spans="1:11" x14ac:dyDescent="0.25">
      <c r="A2123" s="11" t="str">
        <f>0</f>
        <v>      "marginal_offer": 0,</v>
      </c>
      <c r="B2123" s="8"/>
      <c r="C2123" s="8" t="str">
        <f si="258" t="shared"/>
        <v>"loan_amount_minimum": null,</v>
      </c>
      <c r="D2123" s="8" t="str">
        <f si="261" t="shared"/>
        <v>"loan_amount_minimum": null,</v>
      </c>
      <c r="E2123" s="5" t="str">
        <f si="259" t="shared"/>
        <v>loan_amount_minimum</v>
      </c>
      <c r="F2123" s="5" t="str">
        <f si="260" t="shared"/>
        <v>null</v>
      </c>
      <c r="H2123" s="5" t="str">
        <f si="255" t="shared"/>
        <v>Scoring</v>
      </c>
      <c r="I2123" s="5" t="str">
        <f si="256" t="shared"/>
        <v>24</v>
      </c>
      <c r="J2123" s="5" t="str">
        <f si="257" t="shared"/>
        <v>13000</v>
      </c>
      <c r="K2123" s="5" t="str">
        <f si="254" t="shared"/>
        <v>Scoring2413000loan_amount_minimum</v>
      </c>
    </row>
    <row ht="15" r="2124" spans="1:11" x14ac:dyDescent="0.25">
      <c r="A2124" s="11" t="str">
        <f>0</f>
        <v>      "payment_to_income": 0.37094450261780093,</v>
      </c>
      <c r="B2124" s="8"/>
      <c r="C2124" s="8" t="str">
        <f si="258" t="shared"/>
        <v>"credit_bureau_fico_score_loan_amount_cap": null,</v>
      </c>
      <c r="D2124" s="8" t="str">
        <f si="261" t="shared"/>
        <v>"credit_bureau_fico_score_loan_amount_cap": null,</v>
      </c>
      <c r="E2124" s="5" t="str">
        <f si="259" t="shared"/>
        <v>credit_bureau_fico_score_loan_amount_cap</v>
      </c>
      <c r="F2124" s="5" t="str">
        <f si="260" t="shared"/>
        <v>null</v>
      </c>
      <c r="H2124" s="5" t="str">
        <f si="255" t="shared"/>
        <v>Scoring</v>
      </c>
      <c r="I2124" s="5" t="str">
        <f si="256" t="shared"/>
        <v>24</v>
      </c>
      <c r="J2124" s="5" t="str">
        <f si="257" t="shared"/>
        <v>13000</v>
      </c>
      <c r="K2124" s="5" t="str">
        <f si="254" t="shared"/>
        <v>Scoring2413000credit_bureau_fico_score_loan_amount_cap</v>
      </c>
    </row>
    <row ht="15" r="2125" spans="1:11" x14ac:dyDescent="0.25">
      <c r="A2125" s="11" t="str">
        <f>0</f>
        <v>      "applicant": "5efa0973f3df2b0491a21f02",</v>
      </c>
      <c r="B2125" s="8"/>
      <c r="C2125" s="8" t="str">
        <f si="258" t="shared"/>
        <v>"full_score": 126,</v>
      </c>
      <c r="D2125" s="8" t="str">
        <f si="261" t="shared"/>
        <v>"full_score": 126,</v>
      </c>
      <c r="E2125" s="5" t="str">
        <f si="259" t="shared"/>
        <v>full_score</v>
      </c>
      <c r="F2125" s="5" t="str">
        <f si="260" t="shared"/>
        <v>126</v>
      </c>
      <c r="H2125" s="5" t="str">
        <f si="255" t="shared"/>
        <v>Scoring</v>
      </c>
      <c r="I2125" s="5" t="str">
        <f si="256" t="shared"/>
        <v>24</v>
      </c>
      <c r="J2125" s="5" t="str">
        <f si="257" t="shared"/>
        <v>13000</v>
      </c>
      <c r="K2125" s="5" t="str">
        <f si="254" t="shared"/>
        <v>Scoring2413000full_score</v>
      </c>
    </row>
    <row ht="15" r="2126" spans="1:11" x14ac:dyDescent="0.25">
      <c r="A2126" s="11" t="str">
        <f>0</f>
        <v>      "product": "58f52e74924ecefde2ce3292"</v>
      </c>
      <c r="B2126" s="8"/>
      <c r="C2126" s="8" t="str">
        <f si="258" t="shared"/>
        <v>"loan_amount": 13000,</v>
      </c>
      <c r="D2126" s="8" t="str">
        <f si="261" t="shared"/>
        <v>"loan_amount": 13000,</v>
      </c>
      <c r="E2126" s="5" t="str">
        <f si="259" t="shared"/>
        <v>loan_amount</v>
      </c>
      <c r="F2126" s="5" t="str">
        <f si="260" t="shared"/>
        <v>13000</v>
      </c>
      <c r="H2126" s="5" t="str">
        <f si="255" t="shared"/>
        <v>Scoring</v>
      </c>
      <c r="I2126" s="5" t="str">
        <f si="256" t="shared"/>
        <v>24</v>
      </c>
      <c r="J2126" s="5" t="str">
        <f si="257" t="shared"/>
        <v>13000</v>
      </c>
      <c r="K2126" s="5" t="str">
        <f si="254" t="shared"/>
        <v>Scoring2413000loan_amount</v>
      </c>
    </row>
    <row ht="15" r="2127" spans="1:11" x14ac:dyDescent="0.25">
      <c r="A2127" s="11" t="str">
        <f>0</f>
        <v>    },</v>
      </c>
      <c r="B2127" s="8"/>
      <c r="C2127" s="8" t="str">
        <f si="258" t="shared"/>
        <v>"annual_interest_rate": 0.3599,</v>
      </c>
      <c r="D2127" s="8" t="str">
        <f si="261" t="shared"/>
        <v>"annual_interest_rate": 0.3599,</v>
      </c>
      <c r="E2127" s="5" t="str">
        <f si="259" t="shared"/>
        <v>annual_interest_rate</v>
      </c>
      <c r="F2127" s="5" t="str">
        <f si="260" t="shared"/>
        <v>0.3599</v>
      </c>
      <c r="H2127" s="5" t="str">
        <f si="255" t="shared"/>
        <v>Scoring</v>
      </c>
      <c r="I2127" s="5" t="str">
        <f si="256" t="shared"/>
        <v>24</v>
      </c>
      <c r="J2127" s="5" t="str">
        <f si="257" t="shared"/>
        <v>13000</v>
      </c>
      <c r="K2127" s="5" t="str">
        <f si="254" t="shared"/>
        <v>Scoring2413000annual_interest_rate</v>
      </c>
    </row>
    <row ht="15" r="2128" spans="1:11" x14ac:dyDescent="0.25">
      <c r="A2128" s="11" t="str">
        <f>0</f>
        <v>    {</v>
      </c>
      <c r="B2128" s="8"/>
      <c r="C2128" s="8" t="str">
        <f si="258" t="shared"/>
        <v>"origination_fee_rate": 0,</v>
      </c>
      <c r="D2128" s="8" t="str">
        <f si="261" t="shared"/>
        <v>"origination_fee_rate": 0,</v>
      </c>
      <c r="E2128" s="5" t="str">
        <f si="259" t="shared"/>
        <v>origination_fee_rate</v>
      </c>
      <c r="F2128" s="5" t="str">
        <f si="260" t="shared"/>
        <v>0</v>
      </c>
      <c r="H2128" s="5" t="str">
        <f si="255" t="shared"/>
        <v>Scoring</v>
      </c>
      <c r="I2128" s="5" t="str">
        <f si="256" t="shared"/>
        <v>24</v>
      </c>
      <c r="J2128" s="5" t="str">
        <f si="257" t="shared"/>
        <v>13000</v>
      </c>
      <c r="K2128" s="5" t="str">
        <f si="254" t="shared"/>
        <v>Scoring2413000origination_fee_rate</v>
      </c>
    </row>
    <row ht="15" r="2129" spans="1:11" x14ac:dyDescent="0.25">
      <c r="A2129" s="11" t="str">
        <f>0</f>
        <v>      "model_code": "individual-credit-engine-mariner-24-month",</v>
      </c>
      <c r="B2129" s="8"/>
      <c r="C2129" s="8" t="str">
        <f si="258" t="shared"/>
        <v>"origination_fee_amount": 0,</v>
      </c>
      <c r="D2129" s="8" t="str">
        <f si="261" t="shared"/>
        <v>"origination_fee_amount": 0,</v>
      </c>
      <c r="E2129" s="5" t="str">
        <f si="259" t="shared"/>
        <v>origination_fee_amount</v>
      </c>
      <c r="F2129" s="5" t="str">
        <f si="260" t="shared"/>
        <v>0</v>
      </c>
      <c r="H2129" s="5" t="str">
        <f si="255" t="shared"/>
        <v>Scoring</v>
      </c>
      <c r="I2129" s="5" t="str">
        <f si="256" t="shared"/>
        <v>24</v>
      </c>
      <c r="J2129" s="5" t="str">
        <f si="257" t="shared"/>
        <v>13000</v>
      </c>
      <c r="K2129" s="5" t="str">
        <f si="254" t="shared"/>
        <v>Scoring2413000origination_fee_amount</v>
      </c>
    </row>
    <row ht="15" r="2130" spans="1:11" x14ac:dyDescent="0.25">
      <c r="A2130" s="11" t="str">
        <f>0</f>
        <v>      "amount_available": false,</v>
      </c>
      <c r="B2130" s="8"/>
      <c r="C2130" s="8" t="str">
        <f si="258" t="shared"/>
        <v>"apr": 0.3599,</v>
      </c>
      <c r="D2130" s="8" t="str">
        <f si="261" t="shared"/>
        <v>"apr": 0.3599,</v>
      </c>
      <c r="E2130" s="5" t="str">
        <f si="259" t="shared"/>
        <v>apr</v>
      </c>
      <c r="F2130" s="5" t="str">
        <f si="260" t="shared"/>
        <v>0.3599</v>
      </c>
      <c r="H2130" s="5" t="str">
        <f si="255" t="shared"/>
        <v>Scoring</v>
      </c>
      <c r="I2130" s="5" t="str">
        <f si="256" t="shared"/>
        <v>24</v>
      </c>
      <c r="J2130" s="5" t="str">
        <f si="257" t="shared"/>
        <v>13000</v>
      </c>
      <c r="K2130" s="5" t="str">
        <f si="254" t="shared"/>
        <v>Scoring2413000apr</v>
      </c>
    </row>
    <row ht="15" r="2131" spans="1:11" x14ac:dyDescent="0.25">
      <c r="A2131" s="11" t="str">
        <f>0</f>
        <v>      "cosigner_required": false,</v>
      </c>
      <c r="B2131" s="8"/>
      <c r="C2131" s="8" t="str">
        <f si="258" t="shared"/>
        <v>"monthly_payment": 767.55,</v>
      </c>
      <c r="D2131" s="8" t="str">
        <f si="261" t="shared"/>
        <v>"monthly_payment": 767.55,</v>
      </c>
      <c r="E2131" s="5" t="str">
        <f si="259" t="shared"/>
        <v>monthly_payment</v>
      </c>
      <c r="F2131" s="5" t="str">
        <f si="260" t="shared"/>
        <v>767.55</v>
      </c>
      <c r="H2131" s="5" t="str">
        <f si="255" t="shared"/>
        <v>Scoring</v>
      </c>
      <c r="I2131" s="5" t="str">
        <f si="256" t="shared"/>
        <v>24</v>
      </c>
      <c r="J2131" s="5" t="str">
        <f si="257" t="shared"/>
        <v>13000</v>
      </c>
      <c r="K2131" s="5" t="str">
        <f si="254" t="shared"/>
        <v>Scoring2413000monthly_payment</v>
      </c>
    </row>
    <row ht="15" r="2132" spans="1:11" x14ac:dyDescent="0.25">
      <c r="A2132" s="11" t="str">
        <f>0</f>
        <v>      "apr_maximum": null,</v>
      </c>
      <c r="B2132" s="8"/>
      <c r="C2132" s="8" t="str">
        <f si="258" t="shared"/>
        <v>"term": 24,</v>
      </c>
      <c r="D2132" s="8" t="str">
        <f si="261" t="shared"/>
        <v>"term": 24,</v>
      </c>
      <c r="E2132" s="5" t="str">
        <f si="259" t="shared"/>
        <v>term</v>
      </c>
      <c r="F2132" s="5" t="str">
        <f si="260" t="shared"/>
        <v>24</v>
      </c>
      <c r="H2132" s="5" t="str">
        <f si="255" t="shared"/>
        <v>Scoring</v>
      </c>
      <c r="I2132" s="5" t="str">
        <f si="256" t="shared"/>
        <v>24</v>
      </c>
      <c r="J2132" s="5" t="str">
        <f si="257" t="shared"/>
        <v>13000</v>
      </c>
      <c r="K2132" s="5" t="str">
        <f si="254" t="shared"/>
        <v>Scoring2413000term</v>
      </c>
    </row>
    <row ht="15" r="2133" spans="1:11" x14ac:dyDescent="0.25">
      <c r="A2133" s="11" t="str">
        <f>0</f>
        <v>      "loan_amount_minimum": null,</v>
      </c>
      <c r="B2133" s="8"/>
      <c r="C2133" s="8" t="str">
        <f si="258" t="shared"/>
        <v>"maximum_post_loan_detni": 0.5,</v>
      </c>
      <c r="D2133" s="8" t="str">
        <f si="261" t="shared"/>
        <v>"maximum_post_loan_detni": 0.5,</v>
      </c>
      <c r="E2133" s="5" t="str">
        <f si="259" t="shared"/>
        <v>maximum_post_loan_detni</v>
      </c>
      <c r="F2133" s="5" t="str">
        <f si="260" t="shared"/>
        <v>0.5</v>
      </c>
      <c r="H2133" s="5" t="str">
        <f si="255" t="shared"/>
        <v>Scoring</v>
      </c>
      <c r="I2133" s="5" t="str">
        <f si="256" t="shared"/>
        <v>24</v>
      </c>
      <c r="J2133" s="5" t="str">
        <f si="257" t="shared"/>
        <v>13000</v>
      </c>
      <c r="K2133" s="5" t="str">
        <f si="254" t="shared"/>
        <v>Scoring2413000maximum_post_loan_detni</v>
      </c>
    </row>
    <row ht="15" r="2134" spans="1:11" x14ac:dyDescent="0.25">
      <c r="A2134" s="11" t="str">
        <f>0</f>
        <v>      "credit_bureau_fico_score_loan_amount_cap": null,</v>
      </c>
      <c r="B2134" s="8"/>
      <c r="C2134" s="8" t="str">
        <f si="258" t="shared"/>
        <v>"post_loan_debt_to_income": 0.2732325,</v>
      </c>
      <c r="D2134" s="8" t="str">
        <f si="261" t="shared"/>
        <v>"post_loan_debt_to_income": 0.2732325,</v>
      </c>
      <c r="E2134" s="5" t="str">
        <f si="259" t="shared"/>
        <v>post_loan_debt_to_income</v>
      </c>
      <c r="F2134" s="5" t="str">
        <f si="260" t="shared"/>
        <v>0.2732325</v>
      </c>
      <c r="H2134" s="5" t="str">
        <f si="255" t="shared"/>
        <v>Scoring</v>
      </c>
      <c r="I2134" s="5" t="str">
        <f si="256" t="shared"/>
        <v>24</v>
      </c>
      <c r="J2134" s="5" t="str">
        <f si="257" t="shared"/>
        <v>13000</v>
      </c>
      <c r="K2134" s="5" t="str">
        <f si="254" t="shared"/>
        <v>Scoring2413000post_loan_debt_to_income</v>
      </c>
    </row>
    <row ht="15" r="2135" spans="1:11" x14ac:dyDescent="0.25">
      <c r="A2135" s="11" t="str">
        <f>0</f>
        <v>      "full_score": 175,</v>
      </c>
      <c r="B2135" s="8"/>
      <c r="C2135" s="8" t="str">
        <f si="258" t="shared"/>
        <v>"post_loan_debt_and_expenses_to_net_income": 0.5443100000000001,</v>
      </c>
      <c r="D2135" s="8" t="str">
        <f si="261" t="shared"/>
        <v>"post_loan_debt_and_expenses_to_net_income": 0.5443100000000001,</v>
      </c>
      <c r="E2135" s="5" t="str">
        <f si="259" t="shared"/>
        <v>post_loan_debt_and_expenses_to_net_income</v>
      </c>
      <c r="F2135" s="5" t="str">
        <f si="260" t="shared"/>
        <v>0.5443100000000001</v>
      </c>
      <c r="H2135" s="5" t="str">
        <f si="255" t="shared"/>
        <v>Scoring</v>
      </c>
      <c r="I2135" s="5" t="str">
        <f si="256" t="shared"/>
        <v>24</v>
      </c>
      <c r="J2135" s="5" t="str">
        <f si="257" t="shared"/>
        <v>13000</v>
      </c>
      <c r="K2135" s="5" t="str">
        <f si="254" t="shared"/>
        <v>Scoring2413000post_loan_debt_and_expenses_to_net_income</v>
      </c>
    </row>
    <row ht="15" r="2136" spans="1:11" x14ac:dyDescent="0.25">
      <c r="A2136" s="11" t="str">
        <f>0</f>
        <v>      "loan_amount": 10500,</v>
      </c>
      <c r="B2136" s="8"/>
      <c r="C2136" s="8" t="str">
        <f si="258" t="shared"/>
        <v>"post_loan_debt_to_net_income": 0.36430999999999997,</v>
      </c>
      <c r="D2136" s="8" t="str">
        <f si="261" t="shared"/>
        <v>"post_loan_debt_to_net_income": 0.36430999999999997,</v>
      </c>
      <c r="E2136" s="5" t="str">
        <f si="259" t="shared"/>
        <v>post_loan_debt_to_net_income</v>
      </c>
      <c r="F2136" s="5" t="str">
        <f si="260" t="shared"/>
        <v>0.36430999999999997</v>
      </c>
      <c r="H2136" s="5" t="str">
        <f si="255" t="shared"/>
        <v>Scoring</v>
      </c>
      <c r="I2136" s="5" t="str">
        <f si="256" t="shared"/>
        <v>24</v>
      </c>
      <c r="J2136" s="5" t="str">
        <f si="257" t="shared"/>
        <v>13000</v>
      </c>
      <c r="K2136" s="5" t="str">
        <f si="254" t="shared"/>
        <v>Scoring2413000post_loan_debt_to_net_income</v>
      </c>
    </row>
    <row ht="15" r="2137" spans="1:11" x14ac:dyDescent="0.25">
      <c r="A2137" s="11" t="str">
        <f>0</f>
        <v>      "annual_interest_rate": 0.3599,</v>
      </c>
      <c r="B2137" s="8"/>
      <c r="C2137" s="8" t="str">
        <f si="258" t="shared"/>
        <v>"default_interest_rate": 0.3599,</v>
      </c>
      <c r="D2137" s="8" t="str">
        <f si="261" t="shared"/>
        <v>"default_interest_rate": 0.3599,</v>
      </c>
      <c r="E2137" s="5" t="str">
        <f si="259" t="shared"/>
        <v>default_interest_rate</v>
      </c>
      <c r="F2137" s="5" t="str">
        <f si="260" t="shared"/>
        <v>0.3599</v>
      </c>
      <c r="H2137" s="5" t="str">
        <f si="255" t="shared"/>
        <v>Scoring</v>
      </c>
      <c r="I2137" s="5" t="str">
        <f si="256" t="shared"/>
        <v>24</v>
      </c>
      <c r="J2137" s="5" t="str">
        <f si="257" t="shared"/>
        <v>13000</v>
      </c>
      <c r="K2137" s="5" t="str">
        <f si="254" t="shared"/>
        <v>Scoring2413000default_interest_rate</v>
      </c>
    </row>
    <row ht="15" r="2138" spans="1:11" x14ac:dyDescent="0.25">
      <c r="A2138" s="11" t="str">
        <f>0</f>
        <v>      "origination_fee_rate": 0,</v>
      </c>
      <c r="B2138" s="8"/>
      <c r="C2138" s="8" t="str">
        <f si="258" t="shared"/>
        <v>"default_apr": 0.3599,</v>
      </c>
      <c r="D2138" s="8" t="str">
        <f si="261" t="shared"/>
        <v>"default_apr": 0.3599,</v>
      </c>
      <c r="E2138" s="5" t="str">
        <f si="259" t="shared"/>
        <v>default_apr</v>
      </c>
      <c r="F2138" s="5" t="str">
        <f si="260" t="shared"/>
        <v>0.3599</v>
      </c>
      <c r="H2138" s="5" t="str">
        <f si="255" t="shared"/>
        <v>Scoring</v>
      </c>
      <c r="I2138" s="5" t="str">
        <f si="256" t="shared"/>
        <v>24</v>
      </c>
      <c r="J2138" s="5" t="str">
        <f si="257" t="shared"/>
        <v>13000</v>
      </c>
      <c r="K2138" s="5" t="str">
        <f si="254" t="shared"/>
        <v>Scoring2413000default_apr</v>
      </c>
    </row>
    <row ht="15" r="2139" spans="1:11" x14ac:dyDescent="0.25">
      <c r="A2139" s="11" t="str">
        <f>0</f>
        <v>      "origination_fee_amount": 0,</v>
      </c>
      <c r="B2139" s="8"/>
      <c r="C2139" s="8" t="str">
        <f si="258" t="shared"/>
        <v>"default_monthly_payment": 767.55,</v>
      </c>
      <c r="D2139" s="8" t="str">
        <f si="261" t="shared"/>
        <v>"default_monthly_payment": 767.55,</v>
      </c>
      <c r="E2139" s="5" t="str">
        <f si="259" t="shared"/>
        <v>default_monthly_payment</v>
      </c>
      <c r="F2139" s="5" t="str">
        <f si="260" t="shared"/>
        <v>767.55</v>
      </c>
      <c r="H2139" s="5" t="str">
        <f si="255" t="shared"/>
        <v>Scoring</v>
      </c>
      <c r="I2139" s="5" t="str">
        <f si="256" t="shared"/>
        <v>24</v>
      </c>
      <c r="J2139" s="5" t="str">
        <f si="257" t="shared"/>
        <v>13000</v>
      </c>
      <c r="K2139" s="5" t="str">
        <f si="254" t="shared"/>
        <v>Scoring2413000default_monthly_payment</v>
      </c>
    </row>
    <row ht="15" r="2140" spans="1:11" x14ac:dyDescent="0.25">
      <c r="A2140" s="11" t="str">
        <f>0</f>
        <v>      "apr": 0.3599,</v>
      </c>
      <c r="B2140" s="8"/>
      <c r="C2140" s="8" t="str">
        <f si="258" t="shared"/>
        <v>"marginal_offer": 2500,</v>
      </c>
      <c r="D2140" s="8" t="str">
        <f si="261" t="shared"/>
        <v>"marginal_offer": 2500,</v>
      </c>
      <c r="E2140" s="5" t="str">
        <f si="259" t="shared"/>
        <v>marginal_offer</v>
      </c>
      <c r="F2140" s="5" t="str">
        <f si="260" t="shared"/>
        <v>2500</v>
      </c>
      <c r="H2140" s="5" t="str">
        <f si="255" t="shared"/>
        <v>Scoring</v>
      </c>
      <c r="I2140" s="5" t="str">
        <f si="256" t="shared"/>
        <v>24</v>
      </c>
      <c r="J2140" s="5" t="str">
        <f si="257" t="shared"/>
        <v>13000</v>
      </c>
      <c r="K2140" s="5" t="str">
        <f si="254" t="shared"/>
        <v>Scoring2413000marginal_offer</v>
      </c>
    </row>
    <row ht="15" r="2141" spans="1:11" x14ac:dyDescent="0.25">
      <c r="A2141" s="11" t="str">
        <f>0</f>
        <v>      "monthly_payment": 619.94,</v>
      </c>
      <c r="B2141" s="8"/>
      <c r="C2141" s="8" t="str">
        <f si="258" t="shared"/>
        <v>"applicant": "5d86a12d252a3503df29a75a",</v>
      </c>
      <c r="D2141" s="8" t="str">
        <f si="261" t="shared"/>
        <v>"applicant": "5d86a12d252a3503df29a75a",</v>
      </c>
      <c r="E2141" s="5" t="str">
        <f si="259" t="shared"/>
        <v>applicant</v>
      </c>
      <c r="F2141" s="5" t="str">
        <f si="260" t="shared"/>
        <v>5d86a12d252a3503df29a75a</v>
      </c>
      <c r="H2141" s="5" t="str">
        <f si="255" t="shared"/>
        <v>Scoring</v>
      </c>
      <c r="I2141" s="5" t="str">
        <f si="256" t="shared"/>
        <v/>
      </c>
      <c r="J2141" s="5" t="str">
        <f si="257" t="shared"/>
        <v/>
      </c>
      <c r="K2141" s="5" t="str">
        <f si="254" t="shared"/>
        <v>Scoringapplicant</v>
      </c>
    </row>
    <row ht="15" r="2142" spans="1:11" x14ac:dyDescent="0.25">
      <c r="A2142" s="11" t="str">
        <f>0</f>
        <v>      "term": 24,</v>
      </c>
      <c r="B2142" s="8"/>
      <c r="C2142" s="8" t="str">
        <f si="258" t="shared"/>
        <v>"product": "58f52e74924ecefde2ce3292"</v>
      </c>
      <c r="D2142" s="8" t="str">
        <f si="261" t="shared"/>
        <v>"product": "58f52e74924ecefde2ce3292"</v>
      </c>
      <c r="E2142" s="5" t="str">
        <f si="259" t="shared"/>
        <v>product</v>
      </c>
      <c r="F2142" s="5" t="str">
        <f si="260" t="shared"/>
        <v>58f52e74924ecefde2ce3292</v>
      </c>
      <c r="H2142" s="5" t="str">
        <f si="255" t="shared"/>
        <v>Scoring</v>
      </c>
      <c r="I2142" s="5" t="str">
        <f si="256" t="shared"/>
        <v/>
      </c>
      <c r="J2142" s="5" t="str">
        <f si="257" t="shared"/>
        <v/>
      </c>
      <c r="K2142" s="5" t="str">
        <f si="254" t="shared"/>
        <v>Scoringproduct</v>
      </c>
    </row>
    <row ht="15" r="2143" spans="1:11" x14ac:dyDescent="0.25">
      <c r="A2143" s="11" t="str">
        <f>0</f>
        <v>      "maximum_post_loan_detni": 0.5,</v>
      </c>
      <c r="B2143" s="8"/>
      <c r="C2143" s="8" t="str">
        <f si="258" t="shared"/>
        <v/>
      </c>
      <c r="D2143" s="8" t="str">
        <f si="261" t="shared"/>
        <v/>
      </c>
      <c r="E2143" s="5" t="str">
        <f si="259" t="shared"/>
        <v/>
      </c>
      <c r="F2143" s="5" t="str">
        <f si="260" t="shared"/>
        <v/>
      </c>
      <c r="H2143" s="5" t="str">
        <f si="255" t="shared"/>
        <v>Scoring</v>
      </c>
      <c r="I2143" s="5" t="str">
        <f si="256" t="shared"/>
        <v/>
      </c>
      <c r="J2143" s="5" t="str">
        <f si="257" t="shared"/>
        <v/>
      </c>
      <c r="K2143" s="5" t="str">
        <f si="254" t="shared"/>
        <v>Scoring</v>
      </c>
    </row>
    <row ht="15" r="2144" spans="1:11" x14ac:dyDescent="0.25">
      <c r="A2144" s="11" t="str">
        <f>0</f>
        <v>      "post_loan_debt_to_income": 0.4487856,</v>
      </c>
      <c r="B2144" s="8"/>
      <c r="C2144" s="8" t="str">
        <f si="258" t="shared"/>
        <v/>
      </c>
      <c r="D2144" s="8" t="str">
        <f si="261" t="shared"/>
        <v/>
      </c>
      <c r="E2144" s="5" t="str">
        <f si="259" t="shared"/>
        <v/>
      </c>
      <c r="F2144" s="5" t="str">
        <f si="260" t="shared"/>
        <v/>
      </c>
      <c r="H2144" s="5" t="str">
        <f si="255" t="shared"/>
        <v>Scoring</v>
      </c>
      <c r="I2144" s="5" t="str">
        <f si="256" t="shared"/>
        <v/>
      </c>
      <c r="J2144" s="5" t="str">
        <f si="257" t="shared"/>
        <v/>
      </c>
      <c r="K2144" s="5" t="str">
        <f si="254" t="shared"/>
        <v>Scoring</v>
      </c>
    </row>
    <row ht="15" r="2145" spans="1:11" x14ac:dyDescent="0.25">
      <c r="A2145" s="11" t="str">
        <f>0</f>
        <v>      "post_loan_debt_and_expenses_to_net_income": 0.7256301176470588,</v>
      </c>
      <c r="B2145" s="8"/>
      <c r="C2145" s="8" t="str">
        <f si="258" t="shared"/>
        <v>"model_code": "individual-credit-engine-mariner-24-month",</v>
      </c>
      <c r="D2145" s="8" t="str">
        <f si="261" t="shared"/>
        <v>"model_code": "individual-credit-engine-mariner-24-month",</v>
      </c>
      <c r="E2145" s="5" t="str">
        <f si="259" t="shared"/>
        <v>model_code</v>
      </c>
      <c r="F2145" s="5" t="str">
        <f si="260" t="shared"/>
        <v>individual-credit-engine-mariner-24-month</v>
      </c>
      <c r="H2145" s="5" t="str">
        <f si="255" t="shared"/>
        <v>Scoring</v>
      </c>
      <c r="I2145" s="5" t="str">
        <f si="256" t="shared"/>
        <v>24</v>
      </c>
      <c r="J2145" s="5" t="str">
        <f si="257" t="shared"/>
        <v>13500</v>
      </c>
      <c r="K2145" s="5" t="str">
        <f si="254" t="shared"/>
        <v>Scoring2413500model_code</v>
      </c>
    </row>
    <row ht="15" r="2146" spans="1:11" x14ac:dyDescent="0.25">
      <c r="A2146" s="11" t="str">
        <f>0</f>
        <v>      "post_loan_debt_to_net_income": 0.5279830588235294,</v>
      </c>
      <c r="B2146" s="8"/>
      <c r="C2146" s="8" t="str">
        <f si="258" t="shared"/>
        <v>"amount_available": false,</v>
      </c>
      <c r="D2146" s="8" t="str">
        <f si="261" t="shared"/>
        <v>"amount_available": false,</v>
      </c>
      <c r="E2146" s="5" t="str">
        <f si="259" t="shared"/>
        <v>amount_available</v>
      </c>
      <c r="F2146" s="5" t="str">
        <f si="260" t="shared"/>
        <v>false</v>
      </c>
      <c r="H2146" s="5" t="str">
        <f si="255" t="shared"/>
        <v>Scoring</v>
      </c>
      <c r="I2146" s="5" t="str">
        <f si="256" t="shared"/>
        <v>24</v>
      </c>
      <c r="J2146" s="5" t="str">
        <f si="257" t="shared"/>
        <v>13500</v>
      </c>
      <c r="K2146" s="5" t="str">
        <f si="254" t="shared"/>
        <v>Scoring2413500amount_available</v>
      </c>
    </row>
    <row ht="15" r="2147" spans="1:11" x14ac:dyDescent="0.25">
      <c r="A2147" s="11" t="str">
        <f>0</f>
        <v>      "default_interest_rate": 0.3599,</v>
      </c>
      <c r="B2147" s="8"/>
      <c r="C2147" s="8" t="str">
        <f si="258" t="shared"/>
        <v>"cosigner_required": false,</v>
      </c>
      <c r="D2147" s="8" t="str">
        <f si="261" t="shared"/>
        <v>"cosigner_required": false,</v>
      </c>
      <c r="E2147" s="5" t="str">
        <f si="259" t="shared"/>
        <v>cosigner_required</v>
      </c>
      <c r="F2147" s="5" t="str">
        <f si="260" t="shared"/>
        <v>false</v>
      </c>
      <c r="H2147" s="5" t="str">
        <f si="255" t="shared"/>
        <v>Scoring</v>
      </c>
      <c r="I2147" s="5" t="str">
        <f si="256" t="shared"/>
        <v>24</v>
      </c>
      <c r="J2147" s="5" t="str">
        <f si="257" t="shared"/>
        <v>13500</v>
      </c>
      <c r="K2147" s="5" t="str">
        <f si="254" t="shared"/>
        <v>Scoring2413500cosigner_required</v>
      </c>
    </row>
    <row ht="15" r="2148" spans="1:11" x14ac:dyDescent="0.25">
      <c r="A2148" s="11" t="str">
        <f>0</f>
        <v>      "default_apr": 0.3599,</v>
      </c>
      <c r="B2148" s="8"/>
      <c r="C2148" s="8" t="str">
        <f si="258" t="shared"/>
        <v>"apr_maximum": null,</v>
      </c>
      <c r="D2148" s="8" t="str">
        <f si="261" t="shared"/>
        <v>"apr_maximum": null,</v>
      </c>
      <c r="E2148" s="5" t="str">
        <f si="259" t="shared"/>
        <v>apr_maximum</v>
      </c>
      <c r="F2148" s="5" t="str">
        <f si="260" t="shared"/>
        <v>null</v>
      </c>
      <c r="H2148" s="5" t="str">
        <f si="255" t="shared"/>
        <v>Scoring</v>
      </c>
      <c r="I2148" s="5" t="str">
        <f si="256" t="shared"/>
        <v>24</v>
      </c>
      <c r="J2148" s="5" t="str">
        <f si="257" t="shared"/>
        <v>13500</v>
      </c>
      <c r="K2148" s="5" t="str">
        <f ref="K2148:K2211" si="262" t="shared">H2148&amp;I2148&amp;J2148&amp;E2148</f>
        <v>Scoring2413500apr_maximum</v>
      </c>
    </row>
    <row ht="15" r="2149" spans="1:11" x14ac:dyDescent="0.25">
      <c r="A2149" s="11" t="str">
        <f>0</f>
        <v>      "default_monthly_payment": 619.94,</v>
      </c>
      <c r="B2149" s="8"/>
      <c r="C2149" s="8" t="str">
        <f si="258" t="shared"/>
        <v>"loan_amount_minimum": null,</v>
      </c>
      <c r="D2149" s="8" t="str">
        <f si="261" t="shared"/>
        <v>"loan_amount_minimum": null,</v>
      </c>
      <c r="E2149" s="5" t="str">
        <f si="259" t="shared"/>
        <v>loan_amount_minimum</v>
      </c>
      <c r="F2149" s="5" t="str">
        <f si="260" t="shared"/>
        <v>null</v>
      </c>
      <c r="H2149" s="5" t="str">
        <f ref="H2149:H2212" si="263" t="shared">IF(E2149="score_table","Scoring",IF(E2149="offer_table","Offer",IF(E2149="parsed",TEXT(0,""),TEXT(H2148,""))))</f>
        <v>Scoring</v>
      </c>
      <c r="I2149" s="5" t="str">
        <f ref="I2149:I2212" si="264" t="shared">IFERROR(IF(H2149="Scoring",VLOOKUP("term",E2141:F2162,2,FALSE),IF(H2149="Offer",VLOOKUP("term",E2144:F2159,2,FALSE),TEXT(0,""))),TEXT(0,""))</f>
        <v>24</v>
      </c>
      <c r="J2149" s="5" t="str">
        <f ref="J2149:J2212" si="265" t="shared">IFERROR(IF(H2149="Scoring",VLOOKUP("loan_amount",E2135:F2156,2,FALSE),IF(H2149="Offer",VLOOKUP("loan_amount",E2138:F2153,2,FALSE),TEXT(0,""))),TEXT(0,""))</f>
        <v>13500</v>
      </c>
      <c r="K2149" s="5" t="str">
        <f si="262" t="shared"/>
        <v>Scoring2413500loan_amount_minimum</v>
      </c>
    </row>
    <row ht="15" r="2150" spans="1:11" x14ac:dyDescent="0.25">
      <c r="A2150" s="11" t="str">
        <f>0</f>
        <v>      "pricing_grade": "Grade E",</v>
      </c>
      <c r="B2150" s="8"/>
      <c r="C2150" s="8" t="str">
        <f ref="C2150:C2213" si="266" t="shared">IFERROR(RIGHT(A2150,LEN(A2150)-FIND("""",A2150)+1),"")</f>
        <v>"credit_bureau_fico_score_loan_amount_cap": null,</v>
      </c>
      <c r="D2150" s="8" t="str">
        <f si="261" t="shared"/>
        <v>"credit_bureau_fico_score_loan_amount_cap": null,</v>
      </c>
      <c r="E2150" s="5" t="str">
        <f ref="E2150:E2213" si="267" t="shared">TRIM(IFERROR(SUBSTITUTE(LEFT(D2150,FIND(":",D2150)-1),"""",""),""))</f>
        <v>credit_bureau_fico_score_loan_amount_cap</v>
      </c>
      <c r="F2150" s="5" t="str">
        <f ref="F2150:F2213" si="268" t="shared">TRIM(IFERROR(SUBSTITUTE(SUBSTITUTE(RIGHT(D2150,LEN(D2150)-FIND(":",D2150)),"""",""),",",""),""))</f>
        <v>null</v>
      </c>
      <c r="H2150" s="5" t="str">
        <f si="263" t="shared"/>
        <v>Scoring</v>
      </c>
      <c r="I2150" s="5" t="str">
        <f si="264" t="shared"/>
        <v>24</v>
      </c>
      <c r="J2150" s="5" t="str">
        <f si="265" t="shared"/>
        <v>13500</v>
      </c>
      <c r="K2150" s="5" t="str">
        <f si="262" t="shared"/>
        <v>Scoring2413500credit_bureau_fico_score_loan_amount_cap</v>
      </c>
    </row>
    <row ht="15" r="2151" spans="1:11" x14ac:dyDescent="0.25">
      <c r="A2151" s="11" t="str">
        <f>0</f>
        <v>      "marginal_offer": 0,</v>
      </c>
      <c r="B2151" s="8"/>
      <c r="C2151" s="8" t="str">
        <f si="266" t="shared"/>
        <v>"full_score": 126,</v>
      </c>
      <c r="D2151" s="8" t="str">
        <f ref="D2151:D2214" si="269" t="shared">SUBSTITUTE(SUBSTITUTE(C2151,":"&amp;CHAR(160),":"),CHAR(160)," ")</f>
        <v>"full_score": 126,</v>
      </c>
      <c r="E2151" s="5" t="str">
        <f si="267" t="shared"/>
        <v>full_score</v>
      </c>
      <c r="F2151" s="5" t="str">
        <f si="268" t="shared"/>
        <v>126</v>
      </c>
      <c r="H2151" s="5" t="str">
        <f si="263" t="shared"/>
        <v>Scoring</v>
      </c>
      <c r="I2151" s="5" t="str">
        <f si="264" t="shared"/>
        <v>24</v>
      </c>
      <c r="J2151" s="5" t="str">
        <f si="265" t="shared"/>
        <v>13500</v>
      </c>
      <c r="K2151" s="5" t="str">
        <f si="262" t="shared"/>
        <v>Scoring2413500full_score</v>
      </c>
    </row>
    <row ht="15" r="2152" spans="1:11" x14ac:dyDescent="0.25">
      <c r="A2152" s="11" t="str">
        <f>0</f>
        <v>      "payment_to_income": 0.38949109947643973,</v>
      </c>
      <c r="B2152" s="8"/>
      <c r="C2152" s="8" t="str">
        <f si="266" t="shared"/>
        <v>"loan_amount": 13500,</v>
      </c>
      <c r="D2152" s="8" t="str">
        <f si="269" t="shared"/>
        <v>"loan_amount": 13500,</v>
      </c>
      <c r="E2152" s="5" t="str">
        <f si="267" t="shared"/>
        <v>loan_amount</v>
      </c>
      <c r="F2152" s="5" t="str">
        <f si="268" t="shared"/>
        <v>13500</v>
      </c>
      <c r="H2152" s="5" t="str">
        <f si="263" t="shared"/>
        <v>Scoring</v>
      </c>
      <c r="I2152" s="5" t="str">
        <f si="264" t="shared"/>
        <v>24</v>
      </c>
      <c r="J2152" s="5" t="str">
        <f si="265" t="shared"/>
        <v>13500</v>
      </c>
      <c r="K2152" s="5" t="str">
        <f si="262" t="shared"/>
        <v>Scoring2413500loan_amount</v>
      </c>
    </row>
    <row ht="15" r="2153" spans="1:11" x14ac:dyDescent="0.25">
      <c r="A2153" s="11" t="str">
        <f>0</f>
        <v>      "applicant": "5efa0973f3df2b0491a21f02",</v>
      </c>
      <c r="B2153" s="8"/>
      <c r="C2153" s="8" t="str">
        <f si="266" t="shared"/>
        <v>"annual_interest_rate": 0.3599,</v>
      </c>
      <c r="D2153" s="8" t="str">
        <f si="269" t="shared"/>
        <v>"annual_interest_rate": 0.3599,</v>
      </c>
      <c r="E2153" s="5" t="str">
        <f si="267" t="shared"/>
        <v>annual_interest_rate</v>
      </c>
      <c r="F2153" s="5" t="str">
        <f si="268" t="shared"/>
        <v>0.3599</v>
      </c>
      <c r="H2153" s="5" t="str">
        <f si="263" t="shared"/>
        <v>Scoring</v>
      </c>
      <c r="I2153" s="5" t="str">
        <f si="264" t="shared"/>
        <v>24</v>
      </c>
      <c r="J2153" s="5" t="str">
        <f si="265" t="shared"/>
        <v>13500</v>
      </c>
      <c r="K2153" s="5" t="str">
        <f si="262" t="shared"/>
        <v>Scoring2413500annual_interest_rate</v>
      </c>
    </row>
    <row ht="15" r="2154" spans="1:11" x14ac:dyDescent="0.25">
      <c r="A2154" s="11" t="str">
        <f>0</f>
        <v>      "product": "58f52e74924ecefde2ce3292"</v>
      </c>
      <c r="B2154" s="8"/>
      <c r="C2154" s="8" t="str">
        <f si="266" t="shared"/>
        <v>"origination_fee_rate": 0,</v>
      </c>
      <c r="D2154" s="8" t="str">
        <f si="269" t="shared"/>
        <v>"origination_fee_rate": 0,</v>
      </c>
      <c r="E2154" s="5" t="str">
        <f si="267" t="shared"/>
        <v>origination_fee_rate</v>
      </c>
      <c r="F2154" s="5" t="str">
        <f si="268" t="shared"/>
        <v>0</v>
      </c>
      <c r="H2154" s="5" t="str">
        <f si="263" t="shared"/>
        <v>Scoring</v>
      </c>
      <c r="I2154" s="5" t="str">
        <f si="264" t="shared"/>
        <v>24</v>
      </c>
      <c r="J2154" s="5" t="str">
        <f si="265" t="shared"/>
        <v>13500</v>
      </c>
      <c r="K2154" s="5" t="str">
        <f si="262" t="shared"/>
        <v>Scoring2413500origination_fee_rate</v>
      </c>
    </row>
    <row ht="15" r="2155" spans="1:11" x14ac:dyDescent="0.25">
      <c r="A2155" s="11" t="str">
        <f>0</f>
        <v>    },</v>
      </c>
      <c r="B2155" s="8"/>
      <c r="C2155" s="8" t="str">
        <f si="266" t="shared"/>
        <v>"origination_fee_amount": 0,</v>
      </c>
      <c r="D2155" s="8" t="str">
        <f si="269" t="shared"/>
        <v>"origination_fee_amount": 0,</v>
      </c>
      <c r="E2155" s="5" t="str">
        <f si="267" t="shared"/>
        <v>origination_fee_amount</v>
      </c>
      <c r="F2155" s="5" t="str">
        <f si="268" t="shared"/>
        <v>0</v>
      </c>
      <c r="H2155" s="5" t="str">
        <f si="263" t="shared"/>
        <v>Scoring</v>
      </c>
      <c r="I2155" s="5" t="str">
        <f si="264" t="shared"/>
        <v>24</v>
      </c>
      <c r="J2155" s="5" t="str">
        <f si="265" t="shared"/>
        <v>13500</v>
      </c>
      <c r="K2155" s="5" t="str">
        <f si="262" t="shared"/>
        <v>Scoring2413500origination_fee_amount</v>
      </c>
    </row>
    <row ht="15" r="2156" spans="1:11" x14ac:dyDescent="0.25">
      <c r="A2156" s="11" t="str">
        <f>0</f>
        <v>    {</v>
      </c>
      <c r="B2156" s="8"/>
      <c r="C2156" s="8" t="str">
        <f si="266" t="shared"/>
        <v>"apr": 0.3599,</v>
      </c>
      <c r="D2156" s="8" t="str">
        <f si="269" t="shared"/>
        <v>"apr": 0.3599,</v>
      </c>
      <c r="E2156" s="5" t="str">
        <f si="267" t="shared"/>
        <v>apr</v>
      </c>
      <c r="F2156" s="5" t="str">
        <f si="268" t="shared"/>
        <v>0.3599</v>
      </c>
      <c r="H2156" s="5" t="str">
        <f si="263" t="shared"/>
        <v>Scoring</v>
      </c>
      <c r="I2156" s="5" t="str">
        <f si="264" t="shared"/>
        <v>24</v>
      </c>
      <c r="J2156" s="5" t="str">
        <f si="265" t="shared"/>
        <v>13500</v>
      </c>
      <c r="K2156" s="5" t="str">
        <f si="262" t="shared"/>
        <v>Scoring2413500apr</v>
      </c>
    </row>
    <row ht="15" r="2157" spans="1:11" x14ac:dyDescent="0.25">
      <c r="A2157" s="11" t="str">
        <f>0</f>
        <v>      "model_code": "individual-credit-engine-mariner-24-month",</v>
      </c>
      <c r="B2157" s="8"/>
      <c r="C2157" s="8" t="str">
        <f si="266" t="shared"/>
        <v>"monthly_payment": 797.07,</v>
      </c>
      <c r="D2157" s="8" t="str">
        <f si="269" t="shared"/>
        <v>"monthly_payment": 797.07,</v>
      </c>
      <c r="E2157" s="5" t="str">
        <f si="267" t="shared"/>
        <v>monthly_payment</v>
      </c>
      <c r="F2157" s="5" t="str">
        <f si="268" t="shared"/>
        <v>797.07</v>
      </c>
      <c r="H2157" s="5" t="str">
        <f si="263" t="shared"/>
        <v>Scoring</v>
      </c>
      <c r="I2157" s="5" t="str">
        <f si="264" t="shared"/>
        <v>24</v>
      </c>
      <c r="J2157" s="5" t="str">
        <f si="265" t="shared"/>
        <v>13500</v>
      </c>
      <c r="K2157" s="5" t="str">
        <f si="262" t="shared"/>
        <v>Scoring2413500monthly_payment</v>
      </c>
    </row>
    <row ht="15" r="2158" spans="1:11" x14ac:dyDescent="0.25">
      <c r="A2158" s="11" t="str">
        <f>0</f>
        <v>      "amount_available": false,</v>
      </c>
      <c r="B2158" s="8"/>
      <c r="C2158" s="8" t="str">
        <f si="266" t="shared"/>
        <v>"term": 24,</v>
      </c>
      <c r="D2158" s="8" t="str">
        <f si="269" t="shared"/>
        <v>"term": 24,</v>
      </c>
      <c r="E2158" s="5" t="str">
        <f si="267" t="shared"/>
        <v>term</v>
      </c>
      <c r="F2158" s="5" t="str">
        <f si="268" t="shared"/>
        <v>24</v>
      </c>
      <c r="H2158" s="5" t="str">
        <f si="263" t="shared"/>
        <v>Scoring</v>
      </c>
      <c r="I2158" s="5" t="str">
        <f si="264" t="shared"/>
        <v>24</v>
      </c>
      <c r="J2158" s="5" t="str">
        <f si="265" t="shared"/>
        <v>13500</v>
      </c>
      <c r="K2158" s="5" t="str">
        <f si="262" t="shared"/>
        <v>Scoring2413500term</v>
      </c>
    </row>
    <row ht="15" r="2159" spans="1:11" x14ac:dyDescent="0.25">
      <c r="A2159" s="11" t="str">
        <f>0</f>
        <v>      "cosigner_required": false,</v>
      </c>
      <c r="B2159" s="8"/>
      <c r="C2159" s="8" t="str">
        <f si="266" t="shared"/>
        <v>"maximum_post_loan_detni": 0.5,</v>
      </c>
      <c r="D2159" s="8" t="str">
        <f si="269" t="shared"/>
        <v>"maximum_post_loan_detni": 0.5,</v>
      </c>
      <c r="E2159" s="5" t="str">
        <f si="267" t="shared"/>
        <v>maximum_post_loan_detni</v>
      </c>
      <c r="F2159" s="5" t="str">
        <f si="268" t="shared"/>
        <v>0.5</v>
      </c>
      <c r="H2159" s="5" t="str">
        <f si="263" t="shared"/>
        <v>Scoring</v>
      </c>
      <c r="I2159" s="5" t="str">
        <f si="264" t="shared"/>
        <v>24</v>
      </c>
      <c r="J2159" s="5" t="str">
        <f si="265" t="shared"/>
        <v>13500</v>
      </c>
      <c r="K2159" s="5" t="str">
        <f si="262" t="shared"/>
        <v>Scoring2413500maximum_post_loan_detni</v>
      </c>
    </row>
    <row ht="15" r="2160" spans="1:11" x14ac:dyDescent="0.25">
      <c r="A2160" s="11" t="str">
        <f>0</f>
        <v>      "apr_maximum": null,</v>
      </c>
      <c r="B2160" s="8"/>
      <c r="C2160" s="8" t="str">
        <f si="266" t="shared"/>
        <v>"post_loan_debt_to_income": 0.27766050000000003,</v>
      </c>
      <c r="D2160" s="8" t="str">
        <f si="269" t="shared"/>
        <v>"post_loan_debt_to_income": 0.27766050000000003,</v>
      </c>
      <c r="E2160" s="5" t="str">
        <f si="267" t="shared"/>
        <v>post_loan_debt_to_income</v>
      </c>
      <c r="F2160" s="5" t="str">
        <f si="268" t="shared"/>
        <v>0.27766050000000003</v>
      </c>
      <c r="H2160" s="5" t="str">
        <f si="263" t="shared"/>
        <v>Scoring</v>
      </c>
      <c r="I2160" s="5" t="str">
        <f si="264" t="shared"/>
        <v>24</v>
      </c>
      <c r="J2160" s="5" t="str">
        <f si="265" t="shared"/>
        <v>13500</v>
      </c>
      <c r="K2160" s="5" t="str">
        <f si="262" t="shared"/>
        <v>Scoring2413500post_loan_debt_to_income</v>
      </c>
    </row>
    <row ht="15" r="2161" spans="1:11" x14ac:dyDescent="0.25">
      <c r="A2161" s="11" t="str">
        <f>0</f>
        <v>      "loan_amount_minimum": null,</v>
      </c>
      <c r="B2161" s="8"/>
      <c r="C2161" s="8" t="str">
        <f si="266" t="shared"/>
        <v>"post_loan_debt_and_expenses_to_net_income": 0.550214,</v>
      </c>
      <c r="D2161" s="8" t="str">
        <f si="269" t="shared"/>
        <v>"post_loan_debt_and_expenses_to_net_income": 0.550214,</v>
      </c>
      <c r="E2161" s="5" t="str">
        <f si="267" t="shared"/>
        <v>post_loan_debt_and_expenses_to_net_income</v>
      </c>
      <c r="F2161" s="5" t="str">
        <f si="268" t="shared"/>
        <v>0.550214</v>
      </c>
      <c r="H2161" s="5" t="str">
        <f si="263" t="shared"/>
        <v>Scoring</v>
      </c>
      <c r="I2161" s="5" t="str">
        <f si="264" t="shared"/>
        <v>24</v>
      </c>
      <c r="J2161" s="5" t="str">
        <f si="265" t="shared"/>
        <v>13500</v>
      </c>
      <c r="K2161" s="5" t="str">
        <f si="262" t="shared"/>
        <v>Scoring2413500post_loan_debt_and_expenses_to_net_income</v>
      </c>
    </row>
    <row ht="15" r="2162" spans="1:11" x14ac:dyDescent="0.25">
      <c r="A2162" s="11" t="str">
        <f>0</f>
        <v>      "credit_bureau_fico_score_loan_amount_cap": null,</v>
      </c>
      <c r="B2162" s="8"/>
      <c r="C2162" s="8" t="str">
        <f si="266" t="shared"/>
        <v>"post_loan_debt_to_net_income": 0.37021400000000004,</v>
      </c>
      <c r="D2162" s="8" t="str">
        <f si="269" t="shared"/>
        <v>"post_loan_debt_to_net_income": 0.37021400000000004,</v>
      </c>
      <c r="E2162" s="5" t="str">
        <f si="267" t="shared"/>
        <v>post_loan_debt_to_net_income</v>
      </c>
      <c r="F2162" s="5" t="str">
        <f si="268" t="shared"/>
        <v>0.37021400000000004</v>
      </c>
      <c r="H2162" s="5" t="str">
        <f si="263" t="shared"/>
        <v>Scoring</v>
      </c>
      <c r="I2162" s="5" t="str">
        <f si="264" t="shared"/>
        <v>24</v>
      </c>
      <c r="J2162" s="5" t="str">
        <f si="265" t="shared"/>
        <v>13500</v>
      </c>
      <c r="K2162" s="5" t="str">
        <f si="262" t="shared"/>
        <v>Scoring2413500post_loan_debt_to_net_income</v>
      </c>
    </row>
    <row ht="15" r="2163" spans="1:11" x14ac:dyDescent="0.25">
      <c r="A2163" s="11" t="str">
        <f>0</f>
        <v>      "full_score": 175,</v>
      </c>
      <c r="B2163" s="8"/>
      <c r="C2163" s="8" t="str">
        <f si="266" t="shared"/>
        <v>"default_interest_rate": 0.3599,</v>
      </c>
      <c r="D2163" s="8" t="str">
        <f si="269" t="shared"/>
        <v>"default_interest_rate": 0.3599,</v>
      </c>
      <c r="E2163" s="5" t="str">
        <f si="267" t="shared"/>
        <v>default_interest_rate</v>
      </c>
      <c r="F2163" s="5" t="str">
        <f si="268" t="shared"/>
        <v>0.3599</v>
      </c>
      <c r="H2163" s="5" t="str">
        <f si="263" t="shared"/>
        <v>Scoring</v>
      </c>
      <c r="I2163" s="5" t="str">
        <f si="264" t="shared"/>
        <v>24</v>
      </c>
      <c r="J2163" s="5" t="str">
        <f si="265" t="shared"/>
        <v>13500</v>
      </c>
      <c r="K2163" s="5" t="str">
        <f si="262" t="shared"/>
        <v>Scoring2413500default_interest_rate</v>
      </c>
    </row>
    <row ht="15" r="2164" spans="1:11" x14ac:dyDescent="0.25">
      <c r="A2164" s="11" t="str">
        <f>0</f>
        <v>      "loan_amount": 11000,</v>
      </c>
      <c r="B2164" s="8"/>
      <c r="C2164" s="8" t="str">
        <f si="266" t="shared"/>
        <v>"default_apr": 0.3599,</v>
      </c>
      <c r="D2164" s="8" t="str">
        <f si="269" t="shared"/>
        <v>"default_apr": 0.3599,</v>
      </c>
      <c r="E2164" s="5" t="str">
        <f si="267" t="shared"/>
        <v>default_apr</v>
      </c>
      <c r="F2164" s="5" t="str">
        <f si="268" t="shared"/>
        <v>0.3599</v>
      </c>
      <c r="H2164" s="5" t="str">
        <f si="263" t="shared"/>
        <v>Scoring</v>
      </c>
      <c r="I2164" s="5" t="str">
        <f si="264" t="shared"/>
        <v>24</v>
      </c>
      <c r="J2164" s="5" t="str">
        <f si="265" t="shared"/>
        <v>13500</v>
      </c>
      <c r="K2164" s="5" t="str">
        <f si="262" t="shared"/>
        <v>Scoring2413500default_apr</v>
      </c>
    </row>
    <row ht="15" r="2165" spans="1:11" x14ac:dyDescent="0.25">
      <c r="A2165" s="11" t="str">
        <f>0</f>
        <v>      "annual_interest_rate": 0.3599,</v>
      </c>
      <c r="B2165" s="8"/>
      <c r="C2165" s="8" t="str">
        <f si="266" t="shared"/>
        <v>"default_monthly_payment": 797.07,</v>
      </c>
      <c r="D2165" s="8" t="str">
        <f si="269" t="shared"/>
        <v>"default_monthly_payment": 797.07,</v>
      </c>
      <c r="E2165" s="5" t="str">
        <f si="267" t="shared"/>
        <v>default_monthly_payment</v>
      </c>
      <c r="F2165" s="5" t="str">
        <f si="268" t="shared"/>
        <v>797.07</v>
      </c>
      <c r="H2165" s="5" t="str">
        <f si="263" t="shared"/>
        <v>Scoring</v>
      </c>
      <c r="I2165" s="5" t="str">
        <f si="264" t="shared"/>
        <v>24</v>
      </c>
      <c r="J2165" s="5" t="str">
        <f si="265" t="shared"/>
        <v>13500</v>
      </c>
      <c r="K2165" s="5" t="str">
        <f si="262" t="shared"/>
        <v>Scoring2413500default_monthly_payment</v>
      </c>
    </row>
    <row ht="15" r="2166" spans="1:11" x14ac:dyDescent="0.25">
      <c r="A2166" s="11" t="str">
        <f>0</f>
        <v>      "origination_fee_rate": 0,</v>
      </c>
      <c r="B2166" s="8"/>
      <c r="C2166" s="8" t="str">
        <f si="266" t="shared"/>
        <v>"marginal_offer": 2500,</v>
      </c>
      <c r="D2166" s="8" t="str">
        <f si="269" t="shared"/>
        <v>"marginal_offer": 2500,</v>
      </c>
      <c r="E2166" s="5" t="str">
        <f si="267" t="shared"/>
        <v>marginal_offer</v>
      </c>
      <c r="F2166" s="5" t="str">
        <f si="268" t="shared"/>
        <v>2500</v>
      </c>
      <c r="H2166" s="5" t="str">
        <f si="263" t="shared"/>
        <v>Scoring</v>
      </c>
      <c r="I2166" s="5" t="str">
        <f si="264" t="shared"/>
        <v>24</v>
      </c>
      <c r="J2166" s="5" t="str">
        <f si="265" t="shared"/>
        <v>13500</v>
      </c>
      <c r="K2166" s="5" t="str">
        <f si="262" t="shared"/>
        <v>Scoring2413500marginal_offer</v>
      </c>
    </row>
    <row ht="15" r="2167" spans="1:11" x14ac:dyDescent="0.25">
      <c r="A2167" s="11" t="str">
        <f>0</f>
        <v>      "origination_fee_amount": 0,</v>
      </c>
      <c r="B2167" s="8"/>
      <c r="C2167" s="8" t="str">
        <f si="266" t="shared"/>
        <v>"applicant": "5d86a12d252a3503df29a75a",</v>
      </c>
      <c r="D2167" s="8" t="str">
        <f si="269" t="shared"/>
        <v>"applicant": "5d86a12d252a3503df29a75a",</v>
      </c>
      <c r="E2167" s="5" t="str">
        <f si="267" t="shared"/>
        <v>applicant</v>
      </c>
      <c r="F2167" s="5" t="str">
        <f si="268" t="shared"/>
        <v>5d86a12d252a3503df29a75a</v>
      </c>
      <c r="H2167" s="5" t="str">
        <f si="263" t="shared"/>
        <v>Scoring</v>
      </c>
      <c r="I2167" s="5" t="str">
        <f si="264" t="shared"/>
        <v/>
      </c>
      <c r="J2167" s="5" t="str">
        <f si="265" t="shared"/>
        <v/>
      </c>
      <c r="K2167" s="5" t="str">
        <f si="262" t="shared"/>
        <v>Scoringapplicant</v>
      </c>
    </row>
    <row ht="15" r="2168" spans="1:11" x14ac:dyDescent="0.25">
      <c r="A2168" s="11" t="str">
        <f>0</f>
        <v>      "apr": 0.3599,</v>
      </c>
      <c r="B2168" s="8"/>
      <c r="C2168" s="8" t="str">
        <f si="266" t="shared"/>
        <v>"product": "58f52e74924ecefde2ce3292"</v>
      </c>
      <c r="D2168" s="8" t="str">
        <f si="269" t="shared"/>
        <v>"product": "58f52e74924ecefde2ce3292"</v>
      </c>
      <c r="E2168" s="5" t="str">
        <f si="267" t="shared"/>
        <v>product</v>
      </c>
      <c r="F2168" s="5" t="str">
        <f si="268" t="shared"/>
        <v>58f52e74924ecefde2ce3292</v>
      </c>
      <c r="H2168" s="5" t="str">
        <f si="263" t="shared"/>
        <v>Scoring</v>
      </c>
      <c r="I2168" s="5" t="str">
        <f si="264" t="shared"/>
        <v/>
      </c>
      <c r="J2168" s="5" t="str">
        <f si="265" t="shared"/>
        <v/>
      </c>
      <c r="K2168" s="5" t="str">
        <f si="262" t="shared"/>
        <v>Scoringproduct</v>
      </c>
    </row>
    <row ht="15" r="2169" spans="1:11" x14ac:dyDescent="0.25">
      <c r="A2169" s="11" t="str">
        <f>0</f>
        <v>      "monthly_payment": 649.46,</v>
      </c>
      <c r="B2169" s="8"/>
      <c r="C2169" s="8" t="str">
        <f si="266" t="shared"/>
        <v/>
      </c>
      <c r="D2169" s="8" t="str">
        <f si="269" t="shared"/>
        <v/>
      </c>
      <c r="E2169" s="5" t="str">
        <f si="267" t="shared"/>
        <v/>
      </c>
      <c r="F2169" s="5" t="str">
        <f si="268" t="shared"/>
        <v/>
      </c>
      <c r="H2169" s="5" t="str">
        <f si="263" t="shared"/>
        <v>Scoring</v>
      </c>
      <c r="I2169" s="5" t="str">
        <f si="264" t="shared"/>
        <v/>
      </c>
      <c r="J2169" s="5" t="str">
        <f si="265" t="shared"/>
        <v/>
      </c>
      <c r="K2169" s="5" t="str">
        <f si="262" t="shared"/>
        <v>Scoring</v>
      </c>
    </row>
    <row ht="15" r="2170" spans="1:11" x14ac:dyDescent="0.25">
      <c r="A2170" s="11" t="str">
        <f>0</f>
        <v>      "term": 24,</v>
      </c>
      <c r="B2170" s="8"/>
      <c r="C2170" s="8" t="str">
        <f si="266" t="shared"/>
        <v/>
      </c>
      <c r="D2170" s="8" t="str">
        <f si="269" t="shared"/>
        <v/>
      </c>
      <c r="E2170" s="5" t="str">
        <f si="267" t="shared"/>
        <v/>
      </c>
      <c r="F2170" s="5" t="str">
        <f si="268" t="shared"/>
        <v/>
      </c>
      <c r="H2170" s="5" t="str">
        <f si="263" t="shared"/>
        <v>Scoring</v>
      </c>
      <c r="I2170" s="5" t="str">
        <f si="264" t="shared"/>
        <v/>
      </c>
      <c r="J2170" s="5" t="str">
        <f si="265" t="shared"/>
        <v/>
      </c>
      <c r="K2170" s="5" t="str">
        <f si="262" t="shared"/>
        <v>Scoring</v>
      </c>
    </row>
    <row ht="15" r="2171" spans="1:11" x14ac:dyDescent="0.25">
      <c r="A2171" s="11" t="str">
        <f>0</f>
        <v>      "maximum_post_loan_detni": 0.5,</v>
      </c>
      <c r="B2171" s="8"/>
      <c r="C2171" s="8" t="str">
        <f si="266" t="shared"/>
        <v>"model_code": "individual-credit-engine-mariner-24-month",</v>
      </c>
      <c r="D2171" s="8" t="str">
        <f si="269" t="shared"/>
        <v>"model_code": "individual-credit-engine-mariner-24-month",</v>
      </c>
      <c r="E2171" s="5" t="str">
        <f si="267" t="shared"/>
        <v>model_code</v>
      </c>
      <c r="F2171" s="5" t="str">
        <f si="268" t="shared"/>
        <v>individual-credit-engine-mariner-24-month</v>
      </c>
      <c r="H2171" s="5" t="str">
        <f si="263" t="shared"/>
        <v>Scoring</v>
      </c>
      <c r="I2171" s="5" t="str">
        <f si="264" t="shared"/>
        <v>24</v>
      </c>
      <c r="J2171" s="5" t="str">
        <f si="265" t="shared"/>
        <v>14000</v>
      </c>
      <c r="K2171" s="5" t="str">
        <f si="262" t="shared"/>
        <v>Scoring2414000model_code</v>
      </c>
    </row>
    <row ht="15" r="2172" spans="1:11" x14ac:dyDescent="0.25">
      <c r="A2172" s="11" t="str">
        <f>0</f>
        <v>      "post_loan_debt_to_income": 0.45587039999999995,</v>
      </c>
      <c r="B2172" s="8"/>
      <c r="C2172" s="8" t="str">
        <f si="266" t="shared"/>
        <v>"amount_available": false,</v>
      </c>
      <c r="D2172" s="8" t="str">
        <f si="269" t="shared"/>
        <v>"amount_available": false,</v>
      </c>
      <c r="E2172" s="5" t="str">
        <f si="267" t="shared"/>
        <v>amount_available</v>
      </c>
      <c r="F2172" s="5" t="str">
        <f si="268" t="shared"/>
        <v>false</v>
      </c>
      <c r="H2172" s="5" t="str">
        <f si="263" t="shared"/>
        <v>Scoring</v>
      </c>
      <c r="I2172" s="5" t="str">
        <f si="264" t="shared"/>
        <v>24</v>
      </c>
      <c r="J2172" s="5" t="str">
        <f si="265" t="shared"/>
        <v>14000</v>
      </c>
      <c r="K2172" s="5" t="str">
        <f si="262" t="shared"/>
        <v>Scoring2414000amount_available</v>
      </c>
    </row>
    <row ht="15" r="2173" spans="1:11" x14ac:dyDescent="0.25">
      <c r="A2173" s="11" t="str">
        <f>0</f>
        <v>      "post_loan_debt_and_expenses_to_net_income": 0.7339651764705882,</v>
      </c>
      <c r="B2173" s="8"/>
      <c r="C2173" s="8" t="str">
        <f si="266" t="shared"/>
        <v>"cosigner_required": false,</v>
      </c>
      <c r="D2173" s="8" t="str">
        <f si="269" t="shared"/>
        <v>"cosigner_required": false,</v>
      </c>
      <c r="E2173" s="5" t="str">
        <f si="267" t="shared"/>
        <v>cosigner_required</v>
      </c>
      <c r="F2173" s="5" t="str">
        <f si="268" t="shared"/>
        <v>false</v>
      </c>
      <c r="H2173" s="5" t="str">
        <f si="263" t="shared"/>
        <v>Scoring</v>
      </c>
      <c r="I2173" s="5" t="str">
        <f si="264" t="shared"/>
        <v>24</v>
      </c>
      <c r="J2173" s="5" t="str">
        <f si="265" t="shared"/>
        <v>14000</v>
      </c>
      <c r="K2173" s="5" t="str">
        <f si="262" t="shared"/>
        <v>Scoring2414000cosigner_required</v>
      </c>
    </row>
    <row ht="15" r="2174" spans="1:11" x14ac:dyDescent="0.25">
      <c r="A2174" s="11" t="str">
        <f>0</f>
        <v>      "post_loan_debt_to_net_income": 0.5363181176470588,</v>
      </c>
      <c r="B2174" s="8"/>
      <c r="C2174" s="8" t="str">
        <f si="266" t="shared"/>
        <v>"apr_maximum": null,</v>
      </c>
      <c r="D2174" s="8" t="str">
        <f si="269" t="shared"/>
        <v>"apr_maximum": null,</v>
      </c>
      <c r="E2174" s="5" t="str">
        <f si="267" t="shared"/>
        <v>apr_maximum</v>
      </c>
      <c r="F2174" s="5" t="str">
        <f si="268" t="shared"/>
        <v>null</v>
      </c>
      <c r="H2174" s="5" t="str">
        <f si="263" t="shared"/>
        <v>Scoring</v>
      </c>
      <c r="I2174" s="5" t="str">
        <f si="264" t="shared"/>
        <v>24</v>
      </c>
      <c r="J2174" s="5" t="str">
        <f si="265" t="shared"/>
        <v>14000</v>
      </c>
      <c r="K2174" s="5" t="str">
        <f si="262" t="shared"/>
        <v>Scoring2414000apr_maximum</v>
      </c>
    </row>
    <row ht="15" r="2175" spans="1:11" x14ac:dyDescent="0.25">
      <c r="A2175" s="11" t="str">
        <f>0</f>
        <v>      "default_interest_rate": 0.3599,</v>
      </c>
      <c r="B2175" s="8"/>
      <c r="C2175" s="8" t="str">
        <f si="266" t="shared"/>
        <v>"loan_amount_minimum": null,</v>
      </c>
      <c r="D2175" s="8" t="str">
        <f si="269" t="shared"/>
        <v>"loan_amount_minimum": null,</v>
      </c>
      <c r="E2175" s="5" t="str">
        <f si="267" t="shared"/>
        <v>loan_amount_minimum</v>
      </c>
      <c r="F2175" s="5" t="str">
        <f si="268" t="shared"/>
        <v>null</v>
      </c>
      <c r="H2175" s="5" t="str">
        <f si="263" t="shared"/>
        <v>Scoring</v>
      </c>
      <c r="I2175" s="5" t="str">
        <f si="264" t="shared"/>
        <v>24</v>
      </c>
      <c r="J2175" s="5" t="str">
        <f si="265" t="shared"/>
        <v>14000</v>
      </c>
      <c r="K2175" s="5" t="str">
        <f si="262" t="shared"/>
        <v>Scoring2414000loan_amount_minimum</v>
      </c>
    </row>
    <row ht="15" r="2176" spans="1:11" x14ac:dyDescent="0.25">
      <c r="A2176" s="11" t="str">
        <f>0</f>
        <v>      "default_apr": 0.3599,</v>
      </c>
      <c r="B2176" s="8"/>
      <c r="C2176" s="8" t="str">
        <f si="266" t="shared"/>
        <v>"credit_bureau_fico_score_loan_amount_cap": null,</v>
      </c>
      <c r="D2176" s="8" t="str">
        <f si="269" t="shared"/>
        <v>"credit_bureau_fico_score_loan_amount_cap": null,</v>
      </c>
      <c r="E2176" s="5" t="str">
        <f si="267" t="shared"/>
        <v>credit_bureau_fico_score_loan_amount_cap</v>
      </c>
      <c r="F2176" s="5" t="str">
        <f si="268" t="shared"/>
        <v>null</v>
      </c>
      <c r="H2176" s="5" t="str">
        <f si="263" t="shared"/>
        <v>Scoring</v>
      </c>
      <c r="I2176" s="5" t="str">
        <f si="264" t="shared"/>
        <v>24</v>
      </c>
      <c r="J2176" s="5" t="str">
        <f si="265" t="shared"/>
        <v>14000</v>
      </c>
      <c r="K2176" s="5" t="str">
        <f si="262" t="shared"/>
        <v>Scoring2414000credit_bureau_fico_score_loan_amount_cap</v>
      </c>
    </row>
    <row ht="15" r="2177" spans="1:11" x14ac:dyDescent="0.25">
      <c r="A2177" s="11" t="str">
        <f>0</f>
        <v>      "default_monthly_payment": 649.46,</v>
      </c>
      <c r="B2177" s="8"/>
      <c r="C2177" s="8" t="str">
        <f si="266" t="shared"/>
        <v>"full_score": 126,</v>
      </c>
      <c r="D2177" s="8" t="str">
        <f si="269" t="shared"/>
        <v>"full_score": 126,</v>
      </c>
      <c r="E2177" s="5" t="str">
        <f si="267" t="shared"/>
        <v>full_score</v>
      </c>
      <c r="F2177" s="5" t="str">
        <f si="268" t="shared"/>
        <v>126</v>
      </c>
      <c r="H2177" s="5" t="str">
        <f si="263" t="shared"/>
        <v>Scoring</v>
      </c>
      <c r="I2177" s="5" t="str">
        <f si="264" t="shared"/>
        <v>24</v>
      </c>
      <c r="J2177" s="5" t="str">
        <f si="265" t="shared"/>
        <v>14000</v>
      </c>
      <c r="K2177" s="5" t="str">
        <f si="262" t="shared"/>
        <v>Scoring2414000full_score</v>
      </c>
    </row>
    <row ht="15" r="2178" spans="1:11" x14ac:dyDescent="0.25">
      <c r="A2178" s="11" t="str">
        <f>0</f>
        <v>      "pricing_grade": "Grade E",</v>
      </c>
      <c r="B2178" s="8"/>
      <c r="C2178" s="8" t="str">
        <f si="266" t="shared"/>
        <v>"loan_amount": 14000,</v>
      </c>
      <c r="D2178" s="8" t="str">
        <f si="269" t="shared"/>
        <v>"loan_amount": 14000,</v>
      </c>
      <c r="E2178" s="5" t="str">
        <f si="267" t="shared"/>
        <v>loan_amount</v>
      </c>
      <c r="F2178" s="5" t="str">
        <f si="268" t="shared"/>
        <v>14000</v>
      </c>
      <c r="H2178" s="5" t="str">
        <f si="263" t="shared"/>
        <v>Scoring</v>
      </c>
      <c r="I2178" s="5" t="str">
        <f si="264" t="shared"/>
        <v>24</v>
      </c>
      <c r="J2178" s="5" t="str">
        <f si="265" t="shared"/>
        <v>14000</v>
      </c>
      <c r="K2178" s="5" t="str">
        <f si="262" t="shared"/>
        <v>Scoring2414000loan_amount</v>
      </c>
    </row>
    <row ht="15" r="2179" spans="1:11" x14ac:dyDescent="0.25">
      <c r="A2179" s="11" t="str">
        <f>0</f>
        <v>      "marginal_offer": 0,</v>
      </c>
      <c r="B2179" s="8"/>
      <c r="C2179" s="8" t="str">
        <f si="266" t="shared"/>
        <v>"annual_interest_rate": 0.3599,</v>
      </c>
      <c r="D2179" s="8" t="str">
        <f si="269" t="shared"/>
        <v>"annual_interest_rate": 0.3599,</v>
      </c>
      <c r="E2179" s="5" t="str">
        <f si="267" t="shared"/>
        <v>annual_interest_rate</v>
      </c>
      <c r="F2179" s="5" t="str">
        <f si="268" t="shared"/>
        <v>0.3599</v>
      </c>
      <c r="H2179" s="5" t="str">
        <f si="263" t="shared"/>
        <v>Scoring</v>
      </c>
      <c r="I2179" s="5" t="str">
        <f si="264" t="shared"/>
        <v>24</v>
      </c>
      <c r="J2179" s="5" t="str">
        <f si="265" t="shared"/>
        <v>14000</v>
      </c>
      <c r="K2179" s="5" t="str">
        <f si="262" t="shared"/>
        <v>Scoring2414000annual_interest_rate</v>
      </c>
    </row>
    <row ht="15" r="2180" spans="1:11" x14ac:dyDescent="0.25">
      <c r="A2180" s="11" t="str">
        <f>0</f>
        <v>      "payment_to_income": 0.40803769633507847,</v>
      </c>
      <c r="B2180" s="8"/>
      <c r="C2180" s="8" t="str">
        <f si="266" t="shared"/>
        <v>"origination_fee_rate": 0,</v>
      </c>
      <c r="D2180" s="8" t="str">
        <f si="269" t="shared"/>
        <v>"origination_fee_rate": 0,</v>
      </c>
      <c r="E2180" s="5" t="str">
        <f si="267" t="shared"/>
        <v>origination_fee_rate</v>
      </c>
      <c r="F2180" s="5" t="str">
        <f si="268" t="shared"/>
        <v>0</v>
      </c>
      <c r="H2180" s="5" t="str">
        <f si="263" t="shared"/>
        <v>Scoring</v>
      </c>
      <c r="I2180" s="5" t="str">
        <f si="264" t="shared"/>
        <v>24</v>
      </c>
      <c r="J2180" s="5" t="str">
        <f si="265" t="shared"/>
        <v>14000</v>
      </c>
      <c r="K2180" s="5" t="str">
        <f si="262" t="shared"/>
        <v>Scoring2414000origination_fee_rate</v>
      </c>
    </row>
    <row ht="15" r="2181" spans="1:11" x14ac:dyDescent="0.25">
      <c r="A2181" s="11" t="str">
        <f>0</f>
        <v>      "applicant": "5efa0973f3df2b0491a21f02",</v>
      </c>
      <c r="B2181" s="8"/>
      <c r="C2181" s="8" t="str">
        <f si="266" t="shared"/>
        <v>"origination_fee_amount": 0,</v>
      </c>
      <c r="D2181" s="8" t="str">
        <f si="269" t="shared"/>
        <v>"origination_fee_amount": 0,</v>
      </c>
      <c r="E2181" s="5" t="str">
        <f si="267" t="shared"/>
        <v>origination_fee_amount</v>
      </c>
      <c r="F2181" s="5" t="str">
        <f si="268" t="shared"/>
        <v>0</v>
      </c>
      <c r="H2181" s="5" t="str">
        <f si="263" t="shared"/>
        <v>Scoring</v>
      </c>
      <c r="I2181" s="5" t="str">
        <f si="264" t="shared"/>
        <v>24</v>
      </c>
      <c r="J2181" s="5" t="str">
        <f si="265" t="shared"/>
        <v>14000</v>
      </c>
      <c r="K2181" s="5" t="str">
        <f si="262" t="shared"/>
        <v>Scoring2414000origination_fee_amount</v>
      </c>
    </row>
    <row ht="15" r="2182" spans="1:11" x14ac:dyDescent="0.25">
      <c r="A2182" s="11" t="str">
        <f>0</f>
        <v>      "product": "58f52e74924ecefde2ce3292"</v>
      </c>
      <c r="B2182" s="8"/>
      <c r="C2182" s="8" t="str">
        <f si="266" t="shared"/>
        <v>"apr": 0.3599,</v>
      </c>
      <c r="D2182" s="8" t="str">
        <f si="269" t="shared"/>
        <v>"apr": 0.3599,</v>
      </c>
      <c r="E2182" s="5" t="str">
        <f si="267" t="shared"/>
        <v>apr</v>
      </c>
      <c r="F2182" s="5" t="str">
        <f si="268" t="shared"/>
        <v>0.3599</v>
      </c>
      <c r="H2182" s="5" t="str">
        <f si="263" t="shared"/>
        <v>Scoring</v>
      </c>
      <c r="I2182" s="5" t="str">
        <f si="264" t="shared"/>
        <v>24</v>
      </c>
      <c r="J2182" s="5" t="str">
        <f si="265" t="shared"/>
        <v>14000</v>
      </c>
      <c r="K2182" s="5" t="str">
        <f si="262" t="shared"/>
        <v>Scoring2414000apr</v>
      </c>
    </row>
    <row ht="15" r="2183" spans="1:11" x14ac:dyDescent="0.25">
      <c r="A2183" s="11" t="str">
        <f>0</f>
        <v>    },</v>
      </c>
      <c r="B2183" s="8"/>
      <c r="C2183" s="8" t="str">
        <f si="266" t="shared"/>
        <v>"monthly_payment": 826.59,</v>
      </c>
      <c r="D2183" s="8" t="str">
        <f si="269" t="shared"/>
        <v>"monthly_payment": 826.59,</v>
      </c>
      <c r="E2183" s="5" t="str">
        <f si="267" t="shared"/>
        <v>monthly_payment</v>
      </c>
      <c r="F2183" s="5" t="str">
        <f si="268" t="shared"/>
        <v>826.59</v>
      </c>
      <c r="H2183" s="5" t="str">
        <f si="263" t="shared"/>
        <v>Scoring</v>
      </c>
      <c r="I2183" s="5" t="str">
        <f si="264" t="shared"/>
        <v>24</v>
      </c>
      <c r="J2183" s="5" t="str">
        <f si="265" t="shared"/>
        <v>14000</v>
      </c>
      <c r="K2183" s="5" t="str">
        <f si="262" t="shared"/>
        <v>Scoring2414000monthly_payment</v>
      </c>
    </row>
    <row ht="15" r="2184" spans="1:11" x14ac:dyDescent="0.25">
      <c r="A2184" s="11" t="str">
        <f>0</f>
        <v>    {</v>
      </c>
      <c r="B2184" s="8"/>
      <c r="C2184" s="8" t="str">
        <f si="266" t="shared"/>
        <v>"term": 24,</v>
      </c>
      <c r="D2184" s="8" t="str">
        <f si="269" t="shared"/>
        <v>"term": 24,</v>
      </c>
      <c r="E2184" s="5" t="str">
        <f si="267" t="shared"/>
        <v>term</v>
      </c>
      <c r="F2184" s="5" t="str">
        <f si="268" t="shared"/>
        <v>24</v>
      </c>
      <c r="H2184" s="5" t="str">
        <f si="263" t="shared"/>
        <v>Scoring</v>
      </c>
      <c r="I2184" s="5" t="str">
        <f si="264" t="shared"/>
        <v>24</v>
      </c>
      <c r="J2184" s="5" t="str">
        <f si="265" t="shared"/>
        <v>14000</v>
      </c>
      <c r="K2184" s="5" t="str">
        <f si="262" t="shared"/>
        <v>Scoring2414000term</v>
      </c>
    </row>
    <row ht="15" r="2185" spans="1:11" x14ac:dyDescent="0.25">
      <c r="A2185" s="11" t="str">
        <f>0</f>
        <v>      "model_code": "individual-credit-engine-mariner-24-month",</v>
      </c>
      <c r="B2185" s="8"/>
      <c r="C2185" s="8" t="str">
        <f si="266" t="shared"/>
        <v>"maximum_post_loan_detni": 0.5,</v>
      </c>
      <c r="D2185" s="8" t="str">
        <f si="269" t="shared"/>
        <v>"maximum_post_loan_detni": 0.5,</v>
      </c>
      <c r="E2185" s="5" t="str">
        <f si="267" t="shared"/>
        <v>maximum_post_loan_detni</v>
      </c>
      <c r="F2185" s="5" t="str">
        <f si="268" t="shared"/>
        <v>0.5</v>
      </c>
      <c r="H2185" s="5" t="str">
        <f si="263" t="shared"/>
        <v>Scoring</v>
      </c>
      <c r="I2185" s="5" t="str">
        <f si="264" t="shared"/>
        <v>24</v>
      </c>
      <c r="J2185" s="5" t="str">
        <f si="265" t="shared"/>
        <v>14000</v>
      </c>
      <c r="K2185" s="5" t="str">
        <f si="262" t="shared"/>
        <v>Scoring2414000maximum_post_loan_detni</v>
      </c>
    </row>
    <row ht="15" r="2186" spans="1:11" x14ac:dyDescent="0.25">
      <c r="A2186" s="11" t="str">
        <f>0</f>
        <v>      "amount_available": false,</v>
      </c>
      <c r="B2186" s="8"/>
      <c r="C2186" s="8" t="str">
        <f si="266" t="shared"/>
        <v>"post_loan_debt_to_income": 0.2820885,</v>
      </c>
      <c r="D2186" s="8" t="str">
        <f si="269" t="shared"/>
        <v>"post_loan_debt_to_income": 0.2820885,</v>
      </c>
      <c r="E2186" s="5" t="str">
        <f si="267" t="shared"/>
        <v>post_loan_debt_to_income</v>
      </c>
      <c r="F2186" s="5" t="str">
        <f si="268" t="shared"/>
        <v>0.2820885</v>
      </c>
      <c r="H2186" s="5" t="str">
        <f si="263" t="shared"/>
        <v>Scoring</v>
      </c>
      <c r="I2186" s="5" t="str">
        <f si="264" t="shared"/>
        <v>24</v>
      </c>
      <c r="J2186" s="5" t="str">
        <f si="265" t="shared"/>
        <v>14000</v>
      </c>
      <c r="K2186" s="5" t="str">
        <f si="262" t="shared"/>
        <v>Scoring2414000post_loan_debt_to_income</v>
      </c>
    </row>
    <row ht="15" r="2187" spans="1:11" x14ac:dyDescent="0.25">
      <c r="A2187" s="11" t="str">
        <f>0</f>
        <v>      "cosigner_required": false,</v>
      </c>
      <c r="B2187" s="8"/>
      <c r="C2187" s="8" t="str">
        <f si="266" t="shared"/>
        <v>"post_loan_debt_and_expenses_to_net_income": 0.556118,</v>
      </c>
      <c r="D2187" s="8" t="str">
        <f si="269" t="shared"/>
        <v>"post_loan_debt_and_expenses_to_net_income": 0.556118,</v>
      </c>
      <c r="E2187" s="5" t="str">
        <f si="267" t="shared"/>
        <v>post_loan_debt_and_expenses_to_net_income</v>
      </c>
      <c r="F2187" s="5" t="str">
        <f si="268" t="shared"/>
        <v>0.556118</v>
      </c>
      <c r="H2187" s="5" t="str">
        <f si="263" t="shared"/>
        <v>Scoring</v>
      </c>
      <c r="I2187" s="5" t="str">
        <f si="264" t="shared"/>
        <v>24</v>
      </c>
      <c r="J2187" s="5" t="str">
        <f si="265" t="shared"/>
        <v>14000</v>
      </c>
      <c r="K2187" s="5" t="str">
        <f si="262" t="shared"/>
        <v>Scoring2414000post_loan_debt_and_expenses_to_net_income</v>
      </c>
    </row>
    <row ht="15" r="2188" spans="1:11" x14ac:dyDescent="0.25">
      <c r="A2188" s="11" t="str">
        <f>0</f>
        <v>      "apr_maximum": null,</v>
      </c>
      <c r="B2188" s="8"/>
      <c r="C2188" s="8" t="str">
        <f si="266" t="shared"/>
        <v>"post_loan_debt_to_net_income": 0.376118,</v>
      </c>
      <c r="D2188" s="8" t="str">
        <f si="269" t="shared"/>
        <v>"post_loan_debt_to_net_income": 0.376118,</v>
      </c>
      <c r="E2188" s="5" t="str">
        <f si="267" t="shared"/>
        <v>post_loan_debt_to_net_income</v>
      </c>
      <c r="F2188" s="5" t="str">
        <f si="268" t="shared"/>
        <v>0.376118</v>
      </c>
      <c r="H2188" s="5" t="str">
        <f si="263" t="shared"/>
        <v>Scoring</v>
      </c>
      <c r="I2188" s="5" t="str">
        <f si="264" t="shared"/>
        <v>24</v>
      </c>
      <c r="J2188" s="5" t="str">
        <f si="265" t="shared"/>
        <v>14000</v>
      </c>
      <c r="K2188" s="5" t="str">
        <f si="262" t="shared"/>
        <v>Scoring2414000post_loan_debt_to_net_income</v>
      </c>
    </row>
    <row ht="15" r="2189" spans="1:11" x14ac:dyDescent="0.25">
      <c r="A2189" s="11" t="str">
        <f>0</f>
        <v>      "loan_amount_minimum": null,</v>
      </c>
      <c r="B2189" s="8"/>
      <c r="C2189" s="8" t="str">
        <f si="266" t="shared"/>
        <v>"default_interest_rate": 0.3599,</v>
      </c>
      <c r="D2189" s="8" t="str">
        <f si="269" t="shared"/>
        <v>"default_interest_rate": 0.3599,</v>
      </c>
      <c r="E2189" s="5" t="str">
        <f si="267" t="shared"/>
        <v>default_interest_rate</v>
      </c>
      <c r="F2189" s="5" t="str">
        <f si="268" t="shared"/>
        <v>0.3599</v>
      </c>
      <c r="H2189" s="5" t="str">
        <f si="263" t="shared"/>
        <v>Scoring</v>
      </c>
      <c r="I2189" s="5" t="str">
        <f si="264" t="shared"/>
        <v>24</v>
      </c>
      <c r="J2189" s="5" t="str">
        <f si="265" t="shared"/>
        <v>14000</v>
      </c>
      <c r="K2189" s="5" t="str">
        <f si="262" t="shared"/>
        <v>Scoring2414000default_interest_rate</v>
      </c>
    </row>
    <row ht="15" r="2190" spans="1:11" x14ac:dyDescent="0.25">
      <c r="A2190" s="11" t="str">
        <f>0</f>
        <v>      "credit_bureau_fico_score_loan_amount_cap": null,</v>
      </c>
      <c r="B2190" s="8"/>
      <c r="C2190" s="8" t="str">
        <f si="266" t="shared"/>
        <v>"default_apr": 0.3599,</v>
      </c>
      <c r="D2190" s="8" t="str">
        <f si="269" t="shared"/>
        <v>"default_apr": 0.3599,</v>
      </c>
      <c r="E2190" s="5" t="str">
        <f si="267" t="shared"/>
        <v>default_apr</v>
      </c>
      <c r="F2190" s="5" t="str">
        <f si="268" t="shared"/>
        <v>0.3599</v>
      </c>
      <c r="H2190" s="5" t="str">
        <f si="263" t="shared"/>
        <v>Scoring</v>
      </c>
      <c r="I2190" s="5" t="str">
        <f si="264" t="shared"/>
        <v>24</v>
      </c>
      <c r="J2190" s="5" t="str">
        <f si="265" t="shared"/>
        <v>14000</v>
      </c>
      <c r="K2190" s="5" t="str">
        <f si="262" t="shared"/>
        <v>Scoring2414000default_apr</v>
      </c>
    </row>
    <row ht="15" r="2191" spans="1:11" x14ac:dyDescent="0.25">
      <c r="A2191" s="11" t="str">
        <f>0</f>
        <v>      "full_score": 175,</v>
      </c>
      <c r="B2191" s="8"/>
      <c r="C2191" s="8" t="str">
        <f si="266" t="shared"/>
        <v>"default_monthly_payment": 826.59,</v>
      </c>
      <c r="D2191" s="8" t="str">
        <f si="269" t="shared"/>
        <v>"default_monthly_payment": 826.59,</v>
      </c>
      <c r="E2191" s="5" t="str">
        <f si="267" t="shared"/>
        <v>default_monthly_payment</v>
      </c>
      <c r="F2191" s="5" t="str">
        <f si="268" t="shared"/>
        <v>826.59</v>
      </c>
      <c r="H2191" s="5" t="str">
        <f si="263" t="shared"/>
        <v>Scoring</v>
      </c>
      <c r="I2191" s="5" t="str">
        <f si="264" t="shared"/>
        <v>24</v>
      </c>
      <c r="J2191" s="5" t="str">
        <f si="265" t="shared"/>
        <v>14000</v>
      </c>
      <c r="K2191" s="5" t="str">
        <f si="262" t="shared"/>
        <v>Scoring2414000default_monthly_payment</v>
      </c>
    </row>
    <row ht="15" r="2192" spans="1:11" x14ac:dyDescent="0.25">
      <c r="A2192" s="11" t="str">
        <f>0</f>
        <v>      "loan_amount": 11500,</v>
      </c>
      <c r="B2192" s="8"/>
      <c r="C2192" s="8" t="str">
        <f si="266" t="shared"/>
        <v>"marginal_offer": 2500,</v>
      </c>
      <c r="D2192" s="8" t="str">
        <f si="269" t="shared"/>
        <v>"marginal_offer": 2500,</v>
      </c>
      <c r="E2192" s="5" t="str">
        <f si="267" t="shared"/>
        <v>marginal_offer</v>
      </c>
      <c r="F2192" s="5" t="str">
        <f si="268" t="shared"/>
        <v>2500</v>
      </c>
      <c r="H2192" s="5" t="str">
        <f si="263" t="shared"/>
        <v>Scoring</v>
      </c>
      <c r="I2192" s="5" t="str">
        <f si="264" t="shared"/>
        <v>24</v>
      </c>
      <c r="J2192" s="5" t="str">
        <f si="265" t="shared"/>
        <v>14000</v>
      </c>
      <c r="K2192" s="5" t="str">
        <f si="262" t="shared"/>
        <v>Scoring2414000marginal_offer</v>
      </c>
    </row>
    <row ht="15" r="2193" spans="1:11" x14ac:dyDescent="0.25">
      <c r="A2193" s="11" t="str">
        <f>0</f>
        <v>      "annual_interest_rate": 0.3599,</v>
      </c>
      <c r="B2193" s="8"/>
      <c r="C2193" s="8" t="str">
        <f si="266" t="shared"/>
        <v>"applicant": "5d86a12d252a3503df29a75a",</v>
      </c>
      <c r="D2193" s="8" t="str">
        <f si="269" t="shared"/>
        <v>"applicant": "5d86a12d252a3503df29a75a",</v>
      </c>
      <c r="E2193" s="5" t="str">
        <f si="267" t="shared"/>
        <v>applicant</v>
      </c>
      <c r="F2193" s="5" t="str">
        <f si="268" t="shared"/>
        <v>5d86a12d252a3503df29a75a</v>
      </c>
      <c r="H2193" s="5" t="str">
        <f si="263" t="shared"/>
        <v>Scoring</v>
      </c>
      <c r="I2193" s="5" t="str">
        <f si="264" t="shared"/>
        <v/>
      </c>
      <c r="J2193" s="5" t="str">
        <f si="265" t="shared"/>
        <v/>
      </c>
      <c r="K2193" s="5" t="str">
        <f si="262" t="shared"/>
        <v>Scoringapplicant</v>
      </c>
    </row>
    <row ht="15" r="2194" spans="1:11" x14ac:dyDescent="0.25">
      <c r="A2194" s="11" t="str">
        <f>0</f>
        <v>      "origination_fee_rate": 0,</v>
      </c>
      <c r="B2194" s="8"/>
      <c r="C2194" s="8" t="str">
        <f si="266" t="shared"/>
        <v>"product": "58f52e74924ecefde2ce3292"</v>
      </c>
      <c r="D2194" s="8" t="str">
        <f si="269" t="shared"/>
        <v>"product": "58f52e74924ecefde2ce3292"</v>
      </c>
      <c r="E2194" s="5" t="str">
        <f si="267" t="shared"/>
        <v>product</v>
      </c>
      <c r="F2194" s="5" t="str">
        <f si="268" t="shared"/>
        <v>58f52e74924ecefde2ce3292</v>
      </c>
      <c r="H2194" s="5" t="str">
        <f si="263" t="shared"/>
        <v>Scoring</v>
      </c>
      <c r="I2194" s="5" t="str">
        <f si="264" t="shared"/>
        <v/>
      </c>
      <c r="J2194" s="5" t="str">
        <f si="265" t="shared"/>
        <v/>
      </c>
      <c r="K2194" s="5" t="str">
        <f si="262" t="shared"/>
        <v>Scoringproduct</v>
      </c>
    </row>
    <row ht="15" r="2195" spans="1:11" x14ac:dyDescent="0.25">
      <c r="A2195" s="11" t="str">
        <f>0</f>
        <v>      "origination_fee_amount": 0,</v>
      </c>
      <c r="B2195" s="8"/>
      <c r="C2195" s="8" t="str">
        <f si="266" t="shared"/>
        <v/>
      </c>
      <c r="D2195" s="8" t="str">
        <f si="269" t="shared"/>
        <v/>
      </c>
      <c r="E2195" s="5" t="str">
        <f si="267" t="shared"/>
        <v/>
      </c>
      <c r="F2195" s="5" t="str">
        <f si="268" t="shared"/>
        <v/>
      </c>
      <c r="H2195" s="5" t="str">
        <f si="263" t="shared"/>
        <v>Scoring</v>
      </c>
      <c r="I2195" s="5" t="str">
        <f si="264" t="shared"/>
        <v/>
      </c>
      <c r="J2195" s="5" t="str">
        <f si="265" t="shared"/>
        <v/>
      </c>
      <c r="K2195" s="5" t="str">
        <f si="262" t="shared"/>
        <v>Scoring</v>
      </c>
    </row>
    <row ht="15" r="2196" spans="1:11" x14ac:dyDescent="0.25">
      <c r="A2196" s="11" t="str">
        <f>0</f>
        <v>      "apr": 0.3599,</v>
      </c>
      <c r="B2196" s="8"/>
      <c r="C2196" s="8" t="str">
        <f si="266" t="shared"/>
        <v/>
      </c>
      <c r="D2196" s="8" t="str">
        <f si="269" t="shared"/>
        <v/>
      </c>
      <c r="E2196" s="5" t="str">
        <f si="267" t="shared"/>
        <v/>
      </c>
      <c r="F2196" s="5" t="str">
        <f si="268" t="shared"/>
        <v/>
      </c>
      <c r="H2196" s="5" t="str">
        <f si="263" t="shared"/>
        <v>Scoring</v>
      </c>
      <c r="I2196" s="5" t="str">
        <f si="264" t="shared"/>
        <v/>
      </c>
      <c r="J2196" s="5" t="str">
        <f si="265" t="shared"/>
        <v/>
      </c>
      <c r="K2196" s="5" t="str">
        <f si="262" t="shared"/>
        <v>Scoring</v>
      </c>
    </row>
    <row ht="15" r="2197" spans="1:11" x14ac:dyDescent="0.25">
      <c r="A2197" s="11" t="str">
        <f>0</f>
        <v>      "monthly_payment": 678.98,</v>
      </c>
      <c r="B2197" s="8"/>
      <c r="C2197" s="8" t="str">
        <f si="266" t="shared"/>
        <v>"model_code": "individual-credit-engine-mariner-24-month",</v>
      </c>
      <c r="D2197" s="8" t="str">
        <f si="269" t="shared"/>
        <v>"model_code": "individual-credit-engine-mariner-24-month",</v>
      </c>
      <c r="E2197" s="5" t="str">
        <f si="267" t="shared"/>
        <v>model_code</v>
      </c>
      <c r="F2197" s="5" t="str">
        <f si="268" t="shared"/>
        <v>individual-credit-engine-mariner-24-month</v>
      </c>
      <c r="H2197" s="5" t="str">
        <f si="263" t="shared"/>
        <v>Scoring</v>
      </c>
      <c r="I2197" s="5" t="str">
        <f si="264" t="shared"/>
        <v>24</v>
      </c>
      <c r="J2197" s="5" t="str">
        <f si="265" t="shared"/>
        <v>14500</v>
      </c>
      <c r="K2197" s="5" t="str">
        <f si="262" t="shared"/>
        <v>Scoring2414500model_code</v>
      </c>
    </row>
    <row ht="15" r="2198" spans="1:11" x14ac:dyDescent="0.25">
      <c r="A2198" s="11" t="str">
        <f>0</f>
        <v>      "term": 24,</v>
      </c>
      <c r="B2198" s="8"/>
      <c r="C2198" s="8" t="str">
        <f si="266" t="shared"/>
        <v>"amount_available": false,</v>
      </c>
      <c r="D2198" s="8" t="str">
        <f si="269" t="shared"/>
        <v>"amount_available": false,</v>
      </c>
      <c r="E2198" s="5" t="str">
        <f si="267" t="shared"/>
        <v>amount_available</v>
      </c>
      <c r="F2198" s="5" t="str">
        <f si="268" t="shared"/>
        <v>false</v>
      </c>
      <c r="H2198" s="5" t="str">
        <f si="263" t="shared"/>
        <v>Scoring</v>
      </c>
      <c r="I2198" s="5" t="str">
        <f si="264" t="shared"/>
        <v>24</v>
      </c>
      <c r="J2198" s="5" t="str">
        <f si="265" t="shared"/>
        <v>14500</v>
      </c>
      <c r="K2198" s="5" t="str">
        <f si="262" t="shared"/>
        <v>Scoring2414500amount_available</v>
      </c>
    </row>
    <row ht="15" r="2199" spans="1:11" x14ac:dyDescent="0.25">
      <c r="A2199" s="11" t="str">
        <f>0</f>
        <v>      "maximum_post_loan_detni": 0.5,</v>
      </c>
      <c r="B2199" s="8"/>
      <c r="C2199" s="8" t="str">
        <f si="266" t="shared"/>
        <v>"cosigner_required": false,</v>
      </c>
      <c r="D2199" s="8" t="str">
        <f si="269" t="shared"/>
        <v>"cosigner_required": false,</v>
      </c>
      <c r="E2199" s="5" t="str">
        <f si="267" t="shared"/>
        <v>cosigner_required</v>
      </c>
      <c r="F2199" s="5" t="str">
        <f si="268" t="shared"/>
        <v>false</v>
      </c>
      <c r="H2199" s="5" t="str">
        <f si="263" t="shared"/>
        <v>Scoring</v>
      </c>
      <c r="I2199" s="5" t="str">
        <f si="264" t="shared"/>
        <v>24</v>
      </c>
      <c r="J2199" s="5" t="str">
        <f si="265" t="shared"/>
        <v>14500</v>
      </c>
      <c r="K2199" s="5" t="str">
        <f si="262" t="shared"/>
        <v>Scoring2414500cosigner_required</v>
      </c>
    </row>
    <row ht="15" r="2200" spans="1:11" x14ac:dyDescent="0.25">
      <c r="A2200" s="11" t="str">
        <f>0</f>
        <v>      "post_loan_debt_to_income": 0.46295519999999996,</v>
      </c>
      <c r="B2200" s="8"/>
      <c r="C2200" s="8" t="str">
        <f si="266" t="shared"/>
        <v>"apr_maximum": null,</v>
      </c>
      <c r="D2200" s="8" t="str">
        <f si="269" t="shared"/>
        <v>"apr_maximum": null,</v>
      </c>
      <c r="E2200" s="5" t="str">
        <f si="267" t="shared"/>
        <v>apr_maximum</v>
      </c>
      <c r="F2200" s="5" t="str">
        <f si="268" t="shared"/>
        <v>null</v>
      </c>
      <c r="H2200" s="5" t="str">
        <f si="263" t="shared"/>
        <v>Scoring</v>
      </c>
      <c r="I2200" s="5" t="str">
        <f si="264" t="shared"/>
        <v>24</v>
      </c>
      <c r="J2200" s="5" t="str">
        <f si="265" t="shared"/>
        <v>14500</v>
      </c>
      <c r="K2200" s="5" t="str">
        <f si="262" t="shared"/>
        <v>Scoring2414500apr_maximum</v>
      </c>
    </row>
    <row ht="15" r="2201" spans="1:11" x14ac:dyDescent="0.25">
      <c r="A2201" s="11" t="str">
        <f>0</f>
        <v>      "post_loan_debt_and_expenses_to_net_income": 0.7423002352941176,</v>
      </c>
      <c r="B2201" s="8"/>
      <c r="C2201" s="8" t="str">
        <f si="266" t="shared"/>
        <v>"loan_amount_minimum": null,</v>
      </c>
      <c r="D2201" s="8" t="str">
        <f si="269" t="shared"/>
        <v>"loan_amount_minimum": null,</v>
      </c>
      <c r="E2201" s="5" t="str">
        <f si="267" t="shared"/>
        <v>loan_amount_minimum</v>
      </c>
      <c r="F2201" s="5" t="str">
        <f si="268" t="shared"/>
        <v>null</v>
      </c>
      <c r="H2201" s="5" t="str">
        <f si="263" t="shared"/>
        <v>Scoring</v>
      </c>
      <c r="I2201" s="5" t="str">
        <f si="264" t="shared"/>
        <v>24</v>
      </c>
      <c r="J2201" s="5" t="str">
        <f si="265" t="shared"/>
        <v>14500</v>
      </c>
      <c r="K2201" s="5" t="str">
        <f si="262" t="shared"/>
        <v>Scoring2414500loan_amount_minimum</v>
      </c>
    </row>
    <row ht="15" r="2202" spans="1:11" x14ac:dyDescent="0.25">
      <c r="A2202" s="11" t="str">
        <f>0</f>
        <v>      "post_loan_debt_to_net_income": 0.5446531764705882,</v>
      </c>
      <c r="B2202" s="8"/>
      <c r="C2202" s="8" t="str">
        <f si="266" t="shared"/>
        <v>"credit_bureau_fico_score_loan_amount_cap": null,</v>
      </c>
      <c r="D2202" s="8" t="str">
        <f si="269" t="shared"/>
        <v>"credit_bureau_fico_score_loan_amount_cap": null,</v>
      </c>
      <c r="E2202" s="5" t="str">
        <f si="267" t="shared"/>
        <v>credit_bureau_fico_score_loan_amount_cap</v>
      </c>
      <c r="F2202" s="5" t="str">
        <f si="268" t="shared"/>
        <v>null</v>
      </c>
      <c r="H2202" s="5" t="str">
        <f si="263" t="shared"/>
        <v>Scoring</v>
      </c>
      <c r="I2202" s="5" t="str">
        <f si="264" t="shared"/>
        <v>24</v>
      </c>
      <c r="J2202" s="5" t="str">
        <f si="265" t="shared"/>
        <v>14500</v>
      </c>
      <c r="K2202" s="5" t="str">
        <f si="262" t="shared"/>
        <v>Scoring2414500credit_bureau_fico_score_loan_amount_cap</v>
      </c>
    </row>
    <row ht="15" r="2203" spans="1:11" x14ac:dyDescent="0.25">
      <c r="A2203" s="11" t="str">
        <f>0</f>
        <v>      "default_interest_rate": 0.3599,</v>
      </c>
      <c r="B2203" s="8"/>
      <c r="C2203" s="8" t="str">
        <f si="266" t="shared"/>
        <v>"full_score": 126,</v>
      </c>
      <c r="D2203" s="8" t="str">
        <f si="269" t="shared"/>
        <v>"full_score": 126,</v>
      </c>
      <c r="E2203" s="5" t="str">
        <f si="267" t="shared"/>
        <v>full_score</v>
      </c>
      <c r="F2203" s="5" t="str">
        <f si="268" t="shared"/>
        <v>126</v>
      </c>
      <c r="H2203" s="5" t="str">
        <f si="263" t="shared"/>
        <v>Scoring</v>
      </c>
      <c r="I2203" s="5" t="str">
        <f si="264" t="shared"/>
        <v>24</v>
      </c>
      <c r="J2203" s="5" t="str">
        <f si="265" t="shared"/>
        <v>14500</v>
      </c>
      <c r="K2203" s="5" t="str">
        <f si="262" t="shared"/>
        <v>Scoring2414500full_score</v>
      </c>
    </row>
    <row ht="15" r="2204" spans="1:11" x14ac:dyDescent="0.25">
      <c r="A2204" s="11" t="str">
        <f>0</f>
        <v>      "default_apr": 0.3599,</v>
      </c>
      <c r="B2204" s="8"/>
      <c r="C2204" s="8" t="str">
        <f si="266" t="shared"/>
        <v>"loan_amount": 14500,</v>
      </c>
      <c r="D2204" s="8" t="str">
        <f si="269" t="shared"/>
        <v>"loan_amount": 14500,</v>
      </c>
      <c r="E2204" s="5" t="str">
        <f si="267" t="shared"/>
        <v>loan_amount</v>
      </c>
      <c r="F2204" s="5" t="str">
        <f si="268" t="shared"/>
        <v>14500</v>
      </c>
      <c r="H2204" s="5" t="str">
        <f si="263" t="shared"/>
        <v>Scoring</v>
      </c>
      <c r="I2204" s="5" t="str">
        <f si="264" t="shared"/>
        <v>24</v>
      </c>
      <c r="J2204" s="5" t="str">
        <f si="265" t="shared"/>
        <v>14500</v>
      </c>
      <c r="K2204" s="5" t="str">
        <f si="262" t="shared"/>
        <v>Scoring2414500loan_amount</v>
      </c>
    </row>
    <row ht="15" r="2205" spans="1:11" x14ac:dyDescent="0.25">
      <c r="A2205" s="11" t="str">
        <f>0</f>
        <v>      "default_monthly_payment": 678.98,</v>
      </c>
      <c r="B2205" s="8"/>
      <c r="C2205" s="8" t="str">
        <f si="266" t="shared"/>
        <v>"annual_interest_rate": 0.3599,</v>
      </c>
      <c r="D2205" s="8" t="str">
        <f si="269" t="shared"/>
        <v>"annual_interest_rate": 0.3599,</v>
      </c>
      <c r="E2205" s="5" t="str">
        <f si="267" t="shared"/>
        <v>annual_interest_rate</v>
      </c>
      <c r="F2205" s="5" t="str">
        <f si="268" t="shared"/>
        <v>0.3599</v>
      </c>
      <c r="H2205" s="5" t="str">
        <f si="263" t="shared"/>
        <v>Scoring</v>
      </c>
      <c r="I2205" s="5" t="str">
        <f si="264" t="shared"/>
        <v>24</v>
      </c>
      <c r="J2205" s="5" t="str">
        <f si="265" t="shared"/>
        <v>14500</v>
      </c>
      <c r="K2205" s="5" t="str">
        <f si="262" t="shared"/>
        <v>Scoring2414500annual_interest_rate</v>
      </c>
    </row>
    <row ht="15" r="2206" spans="1:11" x14ac:dyDescent="0.25">
      <c r="A2206" s="11" t="str">
        <f>0</f>
        <v>      "pricing_grade": "Grade E",</v>
      </c>
      <c r="B2206" s="8"/>
      <c r="C2206" s="8" t="str">
        <f si="266" t="shared"/>
        <v>"origination_fee_rate": 0,</v>
      </c>
      <c r="D2206" s="8" t="str">
        <f si="269" t="shared"/>
        <v>"origination_fee_rate": 0,</v>
      </c>
      <c r="E2206" s="5" t="str">
        <f si="267" t="shared"/>
        <v>origination_fee_rate</v>
      </c>
      <c r="F2206" s="5" t="str">
        <f si="268" t="shared"/>
        <v>0</v>
      </c>
      <c r="H2206" s="5" t="str">
        <f si="263" t="shared"/>
        <v>Scoring</v>
      </c>
      <c r="I2206" s="5" t="str">
        <f si="264" t="shared"/>
        <v>24</v>
      </c>
      <c r="J2206" s="5" t="str">
        <f si="265" t="shared"/>
        <v>14500</v>
      </c>
      <c r="K2206" s="5" t="str">
        <f si="262" t="shared"/>
        <v>Scoring2414500origination_fee_rate</v>
      </c>
    </row>
    <row ht="15" r="2207" spans="1:11" x14ac:dyDescent="0.25">
      <c r="A2207" s="11" t="str">
        <f>0</f>
        <v>      "marginal_offer": 0,</v>
      </c>
      <c r="B2207" s="8"/>
      <c r="C2207" s="8" t="str">
        <f si="266" t="shared"/>
        <v>"origination_fee_amount": 0,</v>
      </c>
      <c r="D2207" s="8" t="str">
        <f si="269" t="shared"/>
        <v>"origination_fee_amount": 0,</v>
      </c>
      <c r="E2207" s="5" t="str">
        <f si="267" t="shared"/>
        <v>origination_fee_amount</v>
      </c>
      <c r="F2207" s="5" t="str">
        <f si="268" t="shared"/>
        <v>0</v>
      </c>
      <c r="H2207" s="5" t="str">
        <f si="263" t="shared"/>
        <v>Scoring</v>
      </c>
      <c r="I2207" s="5" t="str">
        <f si="264" t="shared"/>
        <v>24</v>
      </c>
      <c r="J2207" s="5" t="str">
        <f si="265" t="shared"/>
        <v>14500</v>
      </c>
      <c r="K2207" s="5" t="str">
        <f si="262" t="shared"/>
        <v>Scoring2414500origination_fee_amount</v>
      </c>
    </row>
    <row ht="15" r="2208" spans="1:11" x14ac:dyDescent="0.25">
      <c r="A2208" s="11" t="str">
        <f>0</f>
        <v>      "payment_to_income": 0.4265842931937172,</v>
      </c>
      <c r="B2208" s="8"/>
      <c r="C2208" s="8" t="str">
        <f si="266" t="shared"/>
        <v>"apr": 0.3599,</v>
      </c>
      <c r="D2208" s="8" t="str">
        <f si="269" t="shared"/>
        <v>"apr": 0.3599,</v>
      </c>
      <c r="E2208" s="5" t="str">
        <f si="267" t="shared"/>
        <v>apr</v>
      </c>
      <c r="F2208" s="5" t="str">
        <f si="268" t="shared"/>
        <v>0.3599</v>
      </c>
      <c r="H2208" s="5" t="str">
        <f si="263" t="shared"/>
        <v>Scoring</v>
      </c>
      <c r="I2208" s="5" t="str">
        <f si="264" t="shared"/>
        <v>24</v>
      </c>
      <c r="J2208" s="5" t="str">
        <f si="265" t="shared"/>
        <v>14500</v>
      </c>
      <c r="K2208" s="5" t="str">
        <f si="262" t="shared"/>
        <v>Scoring2414500apr</v>
      </c>
    </row>
    <row ht="15" r="2209" spans="1:11" x14ac:dyDescent="0.25">
      <c r="A2209" s="11" t="str">
        <f>0</f>
        <v>      "applicant": "5efa0973f3df2b0491a21f02",</v>
      </c>
      <c r="B2209" s="8"/>
      <c r="C2209" s="8" t="str">
        <f si="266" t="shared"/>
        <v>"monthly_payment": 856.11,</v>
      </c>
      <c r="D2209" s="8" t="str">
        <f si="269" t="shared"/>
        <v>"monthly_payment": 856.11,</v>
      </c>
      <c r="E2209" s="5" t="str">
        <f si="267" t="shared"/>
        <v>monthly_payment</v>
      </c>
      <c r="F2209" s="5" t="str">
        <f si="268" t="shared"/>
        <v>856.11</v>
      </c>
      <c r="H2209" s="5" t="str">
        <f si="263" t="shared"/>
        <v>Scoring</v>
      </c>
      <c r="I2209" s="5" t="str">
        <f si="264" t="shared"/>
        <v>24</v>
      </c>
      <c r="J2209" s="5" t="str">
        <f si="265" t="shared"/>
        <v>14500</v>
      </c>
      <c r="K2209" s="5" t="str">
        <f si="262" t="shared"/>
        <v>Scoring2414500monthly_payment</v>
      </c>
    </row>
    <row ht="15" r="2210" spans="1:11" x14ac:dyDescent="0.25">
      <c r="A2210" s="11" t="str">
        <f>0</f>
        <v>      "product": "58f52e74924ecefde2ce3292"</v>
      </c>
      <c r="B2210" s="8"/>
      <c r="C2210" s="8" t="str">
        <f si="266" t="shared"/>
        <v>"term": 24,</v>
      </c>
      <c r="D2210" s="8" t="str">
        <f si="269" t="shared"/>
        <v>"term": 24,</v>
      </c>
      <c r="E2210" s="5" t="str">
        <f si="267" t="shared"/>
        <v>term</v>
      </c>
      <c r="F2210" s="5" t="str">
        <f si="268" t="shared"/>
        <v>24</v>
      </c>
      <c r="H2210" s="5" t="str">
        <f si="263" t="shared"/>
        <v>Scoring</v>
      </c>
      <c r="I2210" s="5" t="str">
        <f si="264" t="shared"/>
        <v>24</v>
      </c>
      <c r="J2210" s="5" t="str">
        <f si="265" t="shared"/>
        <v>14500</v>
      </c>
      <c r="K2210" s="5" t="str">
        <f si="262" t="shared"/>
        <v>Scoring2414500term</v>
      </c>
    </row>
    <row ht="15" r="2211" spans="1:11" x14ac:dyDescent="0.25">
      <c r="A2211" s="11" t="str">
        <f>0</f>
        <v>    },</v>
      </c>
      <c r="B2211" s="8"/>
      <c r="C2211" s="8" t="str">
        <f si="266" t="shared"/>
        <v>"maximum_post_loan_detni": 0.5,</v>
      </c>
      <c r="D2211" s="8" t="str">
        <f si="269" t="shared"/>
        <v>"maximum_post_loan_detni": 0.5,</v>
      </c>
      <c r="E2211" s="5" t="str">
        <f si="267" t="shared"/>
        <v>maximum_post_loan_detni</v>
      </c>
      <c r="F2211" s="5" t="str">
        <f si="268" t="shared"/>
        <v>0.5</v>
      </c>
      <c r="H2211" s="5" t="str">
        <f si="263" t="shared"/>
        <v>Scoring</v>
      </c>
      <c r="I2211" s="5" t="str">
        <f si="264" t="shared"/>
        <v>24</v>
      </c>
      <c r="J2211" s="5" t="str">
        <f si="265" t="shared"/>
        <v>14500</v>
      </c>
      <c r="K2211" s="5" t="str">
        <f si="262" t="shared"/>
        <v>Scoring2414500maximum_post_loan_detni</v>
      </c>
    </row>
    <row ht="15" r="2212" spans="1:11" x14ac:dyDescent="0.25">
      <c r="A2212" s="11" t="str">
        <f>0</f>
        <v>    {</v>
      </c>
      <c r="B2212" s="8"/>
      <c r="C2212" s="8" t="str">
        <f si="266" t="shared"/>
        <v>"post_loan_debt_to_income": 0.2865165,</v>
      </c>
      <c r="D2212" s="8" t="str">
        <f si="269" t="shared"/>
        <v>"post_loan_debt_to_income": 0.2865165,</v>
      </c>
      <c r="E2212" s="5" t="str">
        <f si="267" t="shared"/>
        <v>post_loan_debt_to_income</v>
      </c>
      <c r="F2212" s="5" t="str">
        <f si="268" t="shared"/>
        <v>0.2865165</v>
      </c>
      <c r="H2212" s="5" t="str">
        <f si="263" t="shared"/>
        <v>Scoring</v>
      </c>
      <c r="I2212" s="5" t="str">
        <f si="264" t="shared"/>
        <v>24</v>
      </c>
      <c r="J2212" s="5" t="str">
        <f si="265" t="shared"/>
        <v>14500</v>
      </c>
      <c r="K2212" s="5" t="str">
        <f ref="K2212:K2275" si="270" t="shared">H2212&amp;I2212&amp;J2212&amp;E2212</f>
        <v>Scoring2414500post_loan_debt_to_income</v>
      </c>
    </row>
    <row ht="15" r="2213" spans="1:11" x14ac:dyDescent="0.25">
      <c r="A2213" s="11" t="str">
        <f>0</f>
        <v>      "model_code": "individual-credit-engine-mariner-24-month",</v>
      </c>
      <c r="B2213" s="8"/>
      <c r="C2213" s="8" t="str">
        <f si="266" t="shared"/>
        <v>"post_loan_debt_and_expenses_to_net_income": 0.562022,</v>
      </c>
      <c r="D2213" s="8" t="str">
        <f si="269" t="shared"/>
        <v>"post_loan_debt_and_expenses_to_net_income": 0.562022,</v>
      </c>
      <c r="E2213" s="5" t="str">
        <f si="267" t="shared"/>
        <v>post_loan_debt_and_expenses_to_net_income</v>
      </c>
      <c r="F2213" s="5" t="str">
        <f si="268" t="shared"/>
        <v>0.562022</v>
      </c>
      <c r="H2213" s="5" t="str">
        <f ref="H2213:H2276" si="271" t="shared">IF(E2213="score_table","Scoring",IF(E2213="offer_table","Offer",IF(E2213="parsed",TEXT(0,""),TEXT(H2212,""))))</f>
        <v>Scoring</v>
      </c>
      <c r="I2213" s="5" t="str">
        <f ref="I2213:I2276" si="272" t="shared">IFERROR(IF(H2213="Scoring",VLOOKUP("term",E2205:F2226,2,FALSE),IF(H2213="Offer",VLOOKUP("term",E2208:F2223,2,FALSE),TEXT(0,""))),TEXT(0,""))</f>
        <v>24</v>
      </c>
      <c r="J2213" s="5" t="str">
        <f ref="J2213:J2276" si="273" t="shared">IFERROR(IF(H2213="Scoring",VLOOKUP("loan_amount",E2199:F2220,2,FALSE),IF(H2213="Offer",VLOOKUP("loan_amount",E2202:F2217,2,FALSE),TEXT(0,""))),TEXT(0,""))</f>
        <v>14500</v>
      </c>
      <c r="K2213" s="5" t="str">
        <f si="270" t="shared"/>
        <v>Scoring2414500post_loan_debt_and_expenses_to_net_income</v>
      </c>
    </row>
    <row ht="15" r="2214" spans="1:11" x14ac:dyDescent="0.25">
      <c r="A2214" s="11" t="str">
        <f>0</f>
        <v>      "amount_available": false,</v>
      </c>
      <c r="B2214" s="8"/>
      <c r="C2214" s="8" t="str">
        <f ref="C2214:C2277" si="274" t="shared">IFERROR(RIGHT(A2214,LEN(A2214)-FIND("""",A2214)+1),"")</f>
        <v>"post_loan_debt_to_net_income": 0.38202200000000003,</v>
      </c>
      <c r="D2214" s="8" t="str">
        <f si="269" t="shared"/>
        <v>"post_loan_debt_to_net_income": 0.38202200000000003,</v>
      </c>
      <c r="E2214" s="5" t="str">
        <f ref="E2214:E2277" si="275" t="shared">TRIM(IFERROR(SUBSTITUTE(LEFT(D2214,FIND(":",D2214)-1),"""",""),""))</f>
        <v>post_loan_debt_to_net_income</v>
      </c>
      <c r="F2214" s="5" t="str">
        <f ref="F2214:F2277" si="276" t="shared">TRIM(IFERROR(SUBSTITUTE(SUBSTITUTE(RIGHT(D2214,LEN(D2214)-FIND(":",D2214)),"""",""),",",""),""))</f>
        <v>0.38202200000000003</v>
      </c>
      <c r="H2214" s="5" t="str">
        <f si="271" t="shared"/>
        <v>Scoring</v>
      </c>
      <c r="I2214" s="5" t="str">
        <f si="272" t="shared"/>
        <v>24</v>
      </c>
      <c r="J2214" s="5" t="str">
        <f si="273" t="shared"/>
        <v>14500</v>
      </c>
      <c r="K2214" s="5" t="str">
        <f si="270" t="shared"/>
        <v>Scoring2414500post_loan_debt_to_net_income</v>
      </c>
    </row>
    <row ht="15" r="2215" spans="1:11" x14ac:dyDescent="0.25">
      <c r="A2215" s="11" t="str">
        <f>0</f>
        <v>      "cosigner_required": false,</v>
      </c>
      <c r="B2215" s="8"/>
      <c r="C2215" s="8" t="str">
        <f si="274" t="shared"/>
        <v>"default_interest_rate": 0.3599,</v>
      </c>
      <c r="D2215" s="8" t="str">
        <f ref="D2215:D2278" si="277" t="shared">SUBSTITUTE(SUBSTITUTE(C2215,":"&amp;CHAR(160),":"),CHAR(160)," ")</f>
        <v>"default_interest_rate": 0.3599,</v>
      </c>
      <c r="E2215" s="5" t="str">
        <f si="275" t="shared"/>
        <v>default_interest_rate</v>
      </c>
      <c r="F2215" s="5" t="str">
        <f si="276" t="shared"/>
        <v>0.3599</v>
      </c>
      <c r="H2215" s="5" t="str">
        <f si="271" t="shared"/>
        <v>Scoring</v>
      </c>
      <c r="I2215" s="5" t="str">
        <f si="272" t="shared"/>
        <v>24</v>
      </c>
      <c r="J2215" s="5" t="str">
        <f si="273" t="shared"/>
        <v>14500</v>
      </c>
      <c r="K2215" s="5" t="str">
        <f si="270" t="shared"/>
        <v>Scoring2414500default_interest_rate</v>
      </c>
    </row>
    <row ht="15" r="2216" spans="1:11" x14ac:dyDescent="0.25">
      <c r="A2216" s="11" t="str">
        <f>0</f>
        <v>      "apr_maximum": null,</v>
      </c>
      <c r="B2216" s="8"/>
      <c r="C2216" s="8" t="str">
        <f si="274" t="shared"/>
        <v>"default_apr": 0.3599,</v>
      </c>
      <c r="D2216" s="8" t="str">
        <f si="277" t="shared"/>
        <v>"default_apr": 0.3599,</v>
      </c>
      <c r="E2216" s="5" t="str">
        <f si="275" t="shared"/>
        <v>default_apr</v>
      </c>
      <c r="F2216" s="5" t="str">
        <f si="276" t="shared"/>
        <v>0.3599</v>
      </c>
      <c r="H2216" s="5" t="str">
        <f si="271" t="shared"/>
        <v>Scoring</v>
      </c>
      <c r="I2216" s="5" t="str">
        <f si="272" t="shared"/>
        <v>24</v>
      </c>
      <c r="J2216" s="5" t="str">
        <f si="273" t="shared"/>
        <v>14500</v>
      </c>
      <c r="K2216" s="5" t="str">
        <f si="270" t="shared"/>
        <v>Scoring2414500default_apr</v>
      </c>
    </row>
    <row ht="15" r="2217" spans="1:11" x14ac:dyDescent="0.25">
      <c r="A2217" s="11" t="str">
        <f>0</f>
        <v>      "loan_amount_minimum": null,</v>
      </c>
      <c r="B2217" s="8"/>
      <c r="C2217" s="8" t="str">
        <f si="274" t="shared"/>
        <v>"default_monthly_payment": 856.11,</v>
      </c>
      <c r="D2217" s="8" t="str">
        <f si="277" t="shared"/>
        <v>"default_monthly_payment": 856.11,</v>
      </c>
      <c r="E2217" s="5" t="str">
        <f si="275" t="shared"/>
        <v>default_monthly_payment</v>
      </c>
      <c r="F2217" s="5" t="str">
        <f si="276" t="shared"/>
        <v>856.11</v>
      </c>
      <c r="H2217" s="5" t="str">
        <f si="271" t="shared"/>
        <v>Scoring</v>
      </c>
      <c r="I2217" s="5" t="str">
        <f si="272" t="shared"/>
        <v>24</v>
      </c>
      <c r="J2217" s="5" t="str">
        <f si="273" t="shared"/>
        <v>14500</v>
      </c>
      <c r="K2217" s="5" t="str">
        <f si="270" t="shared"/>
        <v>Scoring2414500default_monthly_payment</v>
      </c>
    </row>
    <row ht="15" r="2218" spans="1:11" x14ac:dyDescent="0.25">
      <c r="A2218" s="11" t="str">
        <f>0</f>
        <v>      "credit_bureau_fico_score_loan_amount_cap": null,</v>
      </c>
      <c r="B2218" s="8"/>
      <c r="C2218" s="8" t="str">
        <f si="274" t="shared"/>
        <v>"marginal_offer": 2500,</v>
      </c>
      <c r="D2218" s="8" t="str">
        <f si="277" t="shared"/>
        <v>"marginal_offer": 2500,</v>
      </c>
      <c r="E2218" s="5" t="str">
        <f si="275" t="shared"/>
        <v>marginal_offer</v>
      </c>
      <c r="F2218" s="5" t="str">
        <f si="276" t="shared"/>
        <v>2500</v>
      </c>
      <c r="H2218" s="5" t="str">
        <f si="271" t="shared"/>
        <v>Scoring</v>
      </c>
      <c r="I2218" s="5" t="str">
        <f si="272" t="shared"/>
        <v>24</v>
      </c>
      <c r="J2218" s="5" t="str">
        <f si="273" t="shared"/>
        <v>14500</v>
      </c>
      <c r="K2218" s="5" t="str">
        <f si="270" t="shared"/>
        <v>Scoring2414500marginal_offer</v>
      </c>
    </row>
    <row ht="15" r="2219" spans="1:11" x14ac:dyDescent="0.25">
      <c r="A2219" s="11" t="str">
        <f>0</f>
        <v>      "full_score": 175,</v>
      </c>
      <c r="B2219" s="8"/>
      <c r="C2219" s="8" t="str">
        <f si="274" t="shared"/>
        <v>"applicant": "5d86a12d252a3503df29a75a",</v>
      </c>
      <c r="D2219" s="8" t="str">
        <f si="277" t="shared"/>
        <v>"applicant": "5d86a12d252a3503df29a75a",</v>
      </c>
      <c r="E2219" s="5" t="str">
        <f si="275" t="shared"/>
        <v>applicant</v>
      </c>
      <c r="F2219" s="5" t="str">
        <f si="276" t="shared"/>
        <v>5d86a12d252a3503df29a75a</v>
      </c>
      <c r="H2219" s="5" t="str">
        <f si="271" t="shared"/>
        <v>Scoring</v>
      </c>
      <c r="I2219" s="5" t="str">
        <f si="272" t="shared"/>
        <v/>
      </c>
      <c r="J2219" s="5" t="str">
        <f si="273" t="shared"/>
        <v/>
      </c>
      <c r="K2219" s="5" t="str">
        <f si="270" t="shared"/>
        <v>Scoringapplicant</v>
      </c>
    </row>
    <row ht="15" r="2220" spans="1:11" x14ac:dyDescent="0.25">
      <c r="A2220" s="11" t="str">
        <f>0</f>
        <v>      "loan_amount": 12000,</v>
      </c>
      <c r="B2220" s="8"/>
      <c r="C2220" s="8" t="str">
        <f si="274" t="shared"/>
        <v>"product": "58f52e74924ecefde2ce3292"</v>
      </c>
      <c r="D2220" s="8" t="str">
        <f si="277" t="shared"/>
        <v>"product": "58f52e74924ecefde2ce3292"</v>
      </c>
      <c r="E2220" s="5" t="str">
        <f si="275" t="shared"/>
        <v>product</v>
      </c>
      <c r="F2220" s="5" t="str">
        <f si="276" t="shared"/>
        <v>58f52e74924ecefde2ce3292</v>
      </c>
      <c r="H2220" s="5" t="str">
        <f si="271" t="shared"/>
        <v>Scoring</v>
      </c>
      <c r="I2220" s="5" t="str">
        <f si="272" t="shared"/>
        <v/>
      </c>
      <c r="J2220" s="5" t="str">
        <f si="273" t="shared"/>
        <v/>
      </c>
      <c r="K2220" s="5" t="str">
        <f si="270" t="shared"/>
        <v>Scoringproduct</v>
      </c>
    </row>
    <row ht="15" r="2221" spans="1:11" x14ac:dyDescent="0.25">
      <c r="A2221" s="11" t="str">
        <f>0</f>
        <v>      "annual_interest_rate": 0.3599,</v>
      </c>
      <c r="B2221" s="8"/>
      <c r="C2221" s="8" t="str">
        <f si="274" t="shared"/>
        <v/>
      </c>
      <c r="D2221" s="8" t="str">
        <f si="277" t="shared"/>
        <v/>
      </c>
      <c r="E2221" s="5" t="str">
        <f si="275" t="shared"/>
        <v/>
      </c>
      <c r="F2221" s="5" t="str">
        <f si="276" t="shared"/>
        <v/>
      </c>
      <c r="H2221" s="5" t="str">
        <f si="271" t="shared"/>
        <v>Scoring</v>
      </c>
      <c r="I2221" s="5" t="str">
        <f si="272" t="shared"/>
        <v/>
      </c>
      <c r="J2221" s="5" t="str">
        <f si="273" t="shared"/>
        <v/>
      </c>
      <c r="K2221" s="5" t="str">
        <f si="270" t="shared"/>
        <v>Scoring</v>
      </c>
    </row>
    <row ht="15" r="2222" spans="1:11" x14ac:dyDescent="0.25">
      <c r="A2222" s="11" t="str">
        <f>0</f>
        <v>      "origination_fee_rate": 0,</v>
      </c>
      <c r="B2222" s="8"/>
      <c r="C2222" s="8" t="str">
        <f si="274" t="shared"/>
        <v/>
      </c>
      <c r="D2222" s="8" t="str">
        <f si="277" t="shared"/>
        <v/>
      </c>
      <c r="E2222" s="5" t="str">
        <f si="275" t="shared"/>
        <v/>
      </c>
      <c r="F2222" s="5" t="str">
        <f si="276" t="shared"/>
        <v/>
      </c>
      <c r="H2222" s="5" t="str">
        <f si="271" t="shared"/>
        <v>Scoring</v>
      </c>
      <c r="I2222" s="5" t="str">
        <f si="272" t="shared"/>
        <v/>
      </c>
      <c r="J2222" s="5" t="str">
        <f si="273" t="shared"/>
        <v/>
      </c>
      <c r="K2222" s="5" t="str">
        <f si="270" t="shared"/>
        <v>Scoring</v>
      </c>
    </row>
    <row ht="15" r="2223" spans="1:11" x14ac:dyDescent="0.25">
      <c r="A2223" s="11" t="str">
        <f>0</f>
        <v>      "origination_fee_amount": 0,</v>
      </c>
      <c r="B2223" s="8"/>
      <c r="C2223" s="8" t="str">
        <f si="274" t="shared"/>
        <v>"model_code": "individual-credit-engine-mariner-24-month",</v>
      </c>
      <c r="D2223" s="8" t="str">
        <f si="277" t="shared"/>
        <v>"model_code": "individual-credit-engine-mariner-24-month",</v>
      </c>
      <c r="E2223" s="5" t="str">
        <f si="275" t="shared"/>
        <v>model_code</v>
      </c>
      <c r="F2223" s="5" t="str">
        <f si="276" t="shared"/>
        <v>individual-credit-engine-mariner-24-month</v>
      </c>
      <c r="H2223" s="5" t="str">
        <f si="271" t="shared"/>
        <v>Scoring</v>
      </c>
      <c r="I2223" s="5" t="str">
        <f si="272" t="shared"/>
        <v>24</v>
      </c>
      <c r="J2223" s="5" t="str">
        <f si="273" t="shared"/>
        <v>15000</v>
      </c>
      <c r="K2223" s="5" t="str">
        <f si="270" t="shared"/>
        <v>Scoring2415000model_code</v>
      </c>
    </row>
    <row ht="15" r="2224" spans="1:11" x14ac:dyDescent="0.25">
      <c r="A2224" s="11" t="str">
        <f>0</f>
        <v>      "apr": 0.3599,</v>
      </c>
      <c r="B2224" s="8"/>
      <c r="C2224" s="8" t="str">
        <f si="274" t="shared"/>
        <v>"amount_available": false,</v>
      </c>
      <c r="D2224" s="8" t="str">
        <f si="277" t="shared"/>
        <v>"amount_available": false,</v>
      </c>
      <c r="E2224" s="5" t="str">
        <f si="275" t="shared"/>
        <v>amount_available</v>
      </c>
      <c r="F2224" s="5" t="str">
        <f si="276" t="shared"/>
        <v>false</v>
      </c>
      <c r="H2224" s="5" t="str">
        <f si="271" t="shared"/>
        <v>Scoring</v>
      </c>
      <c r="I2224" s="5" t="str">
        <f si="272" t="shared"/>
        <v>24</v>
      </c>
      <c r="J2224" s="5" t="str">
        <f si="273" t="shared"/>
        <v>15000</v>
      </c>
      <c r="K2224" s="5" t="str">
        <f si="270" t="shared"/>
        <v>Scoring2415000amount_available</v>
      </c>
    </row>
    <row ht="15" r="2225" spans="1:11" x14ac:dyDescent="0.25">
      <c r="A2225" s="11" t="str">
        <f>0</f>
        <v>      "monthly_payment": 708.51,</v>
      </c>
      <c r="B2225" s="8"/>
      <c r="C2225" s="8" t="str">
        <f si="274" t="shared"/>
        <v>"cosigner_required": false,</v>
      </c>
      <c r="D2225" s="8" t="str">
        <f si="277" t="shared"/>
        <v>"cosigner_required": false,</v>
      </c>
      <c r="E2225" s="5" t="str">
        <f si="275" t="shared"/>
        <v>cosigner_required</v>
      </c>
      <c r="F2225" s="5" t="str">
        <f si="276" t="shared"/>
        <v>false</v>
      </c>
      <c r="H2225" s="5" t="str">
        <f si="271" t="shared"/>
        <v>Scoring</v>
      </c>
      <c r="I2225" s="5" t="str">
        <f si="272" t="shared"/>
        <v>24</v>
      </c>
      <c r="J2225" s="5" t="str">
        <f si="273" t="shared"/>
        <v>15000</v>
      </c>
      <c r="K2225" s="5" t="str">
        <f si="270" t="shared"/>
        <v>Scoring2415000cosigner_required</v>
      </c>
    </row>
    <row ht="15" r="2226" spans="1:11" x14ac:dyDescent="0.25">
      <c r="A2226" s="11" t="str">
        <f>0</f>
        <v>      "term": 24,</v>
      </c>
      <c r="B2226" s="8"/>
      <c r="C2226" s="8" t="str">
        <f si="274" t="shared"/>
        <v>"apr_maximum": null,</v>
      </c>
      <c r="D2226" s="8" t="str">
        <f si="277" t="shared"/>
        <v>"apr_maximum": null,</v>
      </c>
      <c r="E2226" s="5" t="str">
        <f si="275" t="shared"/>
        <v>apr_maximum</v>
      </c>
      <c r="F2226" s="5" t="str">
        <f si="276" t="shared"/>
        <v>null</v>
      </c>
      <c r="H2226" s="5" t="str">
        <f si="271" t="shared"/>
        <v>Scoring</v>
      </c>
      <c r="I2226" s="5" t="str">
        <f si="272" t="shared"/>
        <v>24</v>
      </c>
      <c r="J2226" s="5" t="str">
        <f si="273" t="shared"/>
        <v>15000</v>
      </c>
      <c r="K2226" s="5" t="str">
        <f si="270" t="shared"/>
        <v>Scoring2415000apr_maximum</v>
      </c>
    </row>
    <row ht="15" r="2227" spans="1:11" x14ac:dyDescent="0.25">
      <c r="A2227" s="11" t="str">
        <f>0</f>
        <v>      "maximum_post_loan_detni": 0.5,</v>
      </c>
      <c r="B2227" s="8"/>
      <c r="C2227" s="8" t="str">
        <f si="274" t="shared"/>
        <v>"loan_amount_minimum": null,</v>
      </c>
      <c r="D2227" s="8" t="str">
        <f si="277" t="shared"/>
        <v>"loan_amount_minimum": null,</v>
      </c>
      <c r="E2227" s="5" t="str">
        <f si="275" t="shared"/>
        <v>loan_amount_minimum</v>
      </c>
      <c r="F2227" s="5" t="str">
        <f si="276" t="shared"/>
        <v>null</v>
      </c>
      <c r="H2227" s="5" t="str">
        <f si="271" t="shared"/>
        <v>Scoring</v>
      </c>
      <c r="I2227" s="5" t="str">
        <f si="272" t="shared"/>
        <v>24</v>
      </c>
      <c r="J2227" s="5" t="str">
        <f si="273" t="shared"/>
        <v>15000</v>
      </c>
      <c r="K2227" s="5" t="str">
        <f si="270" t="shared"/>
        <v>Scoring2415000loan_amount_minimum</v>
      </c>
    </row>
    <row ht="15" r="2228" spans="1:11" x14ac:dyDescent="0.25">
      <c r="A2228" s="11" t="str">
        <f>0</f>
        <v>      "post_loan_debt_to_income": 0.47004239999999997,</v>
      </c>
      <c r="B2228" s="8"/>
      <c r="C2228" s="8" t="str">
        <f si="274" t="shared"/>
        <v>"credit_bureau_fico_score_loan_amount_cap": null,</v>
      </c>
      <c r="D2228" s="8" t="str">
        <f si="277" t="shared"/>
        <v>"credit_bureau_fico_score_loan_amount_cap": null,</v>
      </c>
      <c r="E2228" s="5" t="str">
        <f si="275" t="shared"/>
        <v>credit_bureau_fico_score_loan_amount_cap</v>
      </c>
      <c r="F2228" s="5" t="str">
        <f si="276" t="shared"/>
        <v>null</v>
      </c>
      <c r="H2228" s="5" t="str">
        <f si="271" t="shared"/>
        <v>Scoring</v>
      </c>
      <c r="I2228" s="5" t="str">
        <f si="272" t="shared"/>
        <v>24</v>
      </c>
      <c r="J2228" s="5" t="str">
        <f si="273" t="shared"/>
        <v>15000</v>
      </c>
      <c r="K2228" s="5" t="str">
        <f si="270" t="shared"/>
        <v>Scoring2415000credit_bureau_fico_score_loan_amount_cap</v>
      </c>
    </row>
    <row ht="15" r="2229" spans="1:11" x14ac:dyDescent="0.25">
      <c r="A2229" s="11" t="str">
        <f>0</f>
        <v>      "post_loan_debt_and_expenses_to_net_income": 0.7506381176470588,</v>
      </c>
      <c r="B2229" s="8"/>
      <c r="C2229" s="8" t="str">
        <f si="274" t="shared"/>
        <v>"full_score": 126,</v>
      </c>
      <c r="D2229" s="8" t="str">
        <f si="277" t="shared"/>
        <v>"full_score": 126,</v>
      </c>
      <c r="E2229" s="5" t="str">
        <f si="275" t="shared"/>
        <v>full_score</v>
      </c>
      <c r="F2229" s="5" t="str">
        <f si="276" t="shared"/>
        <v>126</v>
      </c>
      <c r="H2229" s="5" t="str">
        <f si="271" t="shared"/>
        <v>Scoring</v>
      </c>
      <c r="I2229" s="5" t="str">
        <f si="272" t="shared"/>
        <v>24</v>
      </c>
      <c r="J2229" s="5" t="str">
        <f si="273" t="shared"/>
        <v>15000</v>
      </c>
      <c r="K2229" s="5" t="str">
        <f si="270" t="shared"/>
        <v>Scoring2415000full_score</v>
      </c>
    </row>
    <row ht="15" r="2230" spans="1:11" x14ac:dyDescent="0.25">
      <c r="A2230" s="11" t="str">
        <f>0</f>
        <v>      "post_loan_debt_to_net_income": 0.5529910588235294,</v>
      </c>
      <c r="B2230" s="8"/>
      <c r="C2230" s="8" t="str">
        <f si="274" t="shared"/>
        <v>"loan_amount": 15000,</v>
      </c>
      <c r="D2230" s="8" t="str">
        <f si="277" t="shared"/>
        <v>"loan_amount": 15000,</v>
      </c>
      <c r="E2230" s="5" t="str">
        <f si="275" t="shared"/>
        <v>loan_amount</v>
      </c>
      <c r="F2230" s="5" t="str">
        <f si="276" t="shared"/>
        <v>15000</v>
      </c>
      <c r="H2230" s="5" t="str">
        <f si="271" t="shared"/>
        <v>Scoring</v>
      </c>
      <c r="I2230" s="5" t="str">
        <f si="272" t="shared"/>
        <v>24</v>
      </c>
      <c r="J2230" s="5" t="str">
        <f si="273" t="shared"/>
        <v>15000</v>
      </c>
      <c r="K2230" s="5" t="str">
        <f si="270" t="shared"/>
        <v>Scoring2415000loan_amount</v>
      </c>
    </row>
    <row ht="15" r="2231" spans="1:11" x14ac:dyDescent="0.25">
      <c r="A2231" s="11" t="str">
        <f>0</f>
        <v>      "default_interest_rate": 0.3599,</v>
      </c>
      <c r="B2231" s="8"/>
      <c r="C2231" s="8" t="str">
        <f si="274" t="shared"/>
        <v>"annual_interest_rate": 0.3599,</v>
      </c>
      <c r="D2231" s="8" t="str">
        <f si="277" t="shared"/>
        <v>"annual_interest_rate": 0.3599,</v>
      </c>
      <c r="E2231" s="5" t="str">
        <f si="275" t="shared"/>
        <v>annual_interest_rate</v>
      </c>
      <c r="F2231" s="5" t="str">
        <f si="276" t="shared"/>
        <v>0.3599</v>
      </c>
      <c r="H2231" s="5" t="str">
        <f si="271" t="shared"/>
        <v>Scoring</v>
      </c>
      <c r="I2231" s="5" t="str">
        <f si="272" t="shared"/>
        <v>24</v>
      </c>
      <c r="J2231" s="5" t="str">
        <f si="273" t="shared"/>
        <v>15000</v>
      </c>
      <c r="K2231" s="5" t="str">
        <f si="270" t="shared"/>
        <v>Scoring2415000annual_interest_rate</v>
      </c>
    </row>
    <row ht="15" r="2232" spans="1:11" x14ac:dyDescent="0.25">
      <c r="A2232" s="11" t="str">
        <f>0</f>
        <v>      "default_apr": 0.3599,</v>
      </c>
      <c r="B2232" s="8"/>
      <c r="C2232" s="8" t="str">
        <f si="274" t="shared"/>
        <v>"origination_fee_rate": 0,</v>
      </c>
      <c r="D2232" s="8" t="str">
        <f si="277" t="shared"/>
        <v>"origination_fee_rate": 0,</v>
      </c>
      <c r="E2232" s="5" t="str">
        <f si="275" t="shared"/>
        <v>origination_fee_rate</v>
      </c>
      <c r="F2232" s="5" t="str">
        <f si="276" t="shared"/>
        <v>0</v>
      </c>
      <c r="H2232" s="5" t="str">
        <f si="271" t="shared"/>
        <v>Scoring</v>
      </c>
      <c r="I2232" s="5" t="str">
        <f si="272" t="shared"/>
        <v>24</v>
      </c>
      <c r="J2232" s="5" t="str">
        <f si="273" t="shared"/>
        <v>15000</v>
      </c>
      <c r="K2232" s="5" t="str">
        <f si="270" t="shared"/>
        <v>Scoring2415000origination_fee_rate</v>
      </c>
    </row>
    <row ht="15" r="2233" spans="1:11" x14ac:dyDescent="0.25">
      <c r="A2233" s="11" t="str">
        <f>0</f>
        <v>      "default_monthly_payment": 708.51,</v>
      </c>
      <c r="B2233" s="8"/>
      <c r="C2233" s="8" t="str">
        <f si="274" t="shared"/>
        <v>"origination_fee_amount": 0,</v>
      </c>
      <c r="D2233" s="8" t="str">
        <f si="277" t="shared"/>
        <v>"origination_fee_amount": 0,</v>
      </c>
      <c r="E2233" s="5" t="str">
        <f si="275" t="shared"/>
        <v>origination_fee_amount</v>
      </c>
      <c r="F2233" s="5" t="str">
        <f si="276" t="shared"/>
        <v>0</v>
      </c>
      <c r="H2233" s="5" t="str">
        <f si="271" t="shared"/>
        <v>Scoring</v>
      </c>
      <c r="I2233" s="5" t="str">
        <f si="272" t="shared"/>
        <v>24</v>
      </c>
      <c r="J2233" s="5" t="str">
        <f si="273" t="shared"/>
        <v>15000</v>
      </c>
      <c r="K2233" s="5" t="str">
        <f si="270" t="shared"/>
        <v>Scoring2415000origination_fee_amount</v>
      </c>
    </row>
    <row ht="15" r="2234" spans="1:11" x14ac:dyDescent="0.25">
      <c r="A2234" s="11" t="str">
        <f>0</f>
        <v>      "pricing_grade": "Grade E",</v>
      </c>
      <c r="B2234" s="8"/>
      <c r="C2234" s="8" t="str">
        <f si="274" t="shared"/>
        <v>"apr": 0.3599,</v>
      </c>
      <c r="D2234" s="8" t="str">
        <f si="277" t="shared"/>
        <v>"apr": 0.3599,</v>
      </c>
      <c r="E2234" s="5" t="str">
        <f si="275" t="shared"/>
        <v>apr</v>
      </c>
      <c r="F2234" s="5" t="str">
        <f si="276" t="shared"/>
        <v>0.3599</v>
      </c>
      <c r="H2234" s="5" t="str">
        <f si="271" t="shared"/>
        <v>Scoring</v>
      </c>
      <c r="I2234" s="5" t="str">
        <f si="272" t="shared"/>
        <v>24</v>
      </c>
      <c r="J2234" s="5" t="str">
        <f si="273" t="shared"/>
        <v>15000</v>
      </c>
      <c r="K2234" s="5" t="str">
        <f si="270" t="shared"/>
        <v>Scoring2415000apr</v>
      </c>
    </row>
    <row ht="15" r="2235" spans="1:11" x14ac:dyDescent="0.25">
      <c r="A2235" s="11" t="str">
        <f>0</f>
        <v>      "marginal_offer": 0,</v>
      </c>
      <c r="B2235" s="8"/>
      <c r="C2235" s="8" t="str">
        <f si="274" t="shared"/>
        <v>"monthly_payment": 885.63,</v>
      </c>
      <c r="D2235" s="8" t="str">
        <f si="277" t="shared"/>
        <v>"monthly_payment": 885.63,</v>
      </c>
      <c r="E2235" s="5" t="str">
        <f si="275" t="shared"/>
        <v>monthly_payment</v>
      </c>
      <c r="F2235" s="5" t="str">
        <f si="276" t="shared"/>
        <v>885.63</v>
      </c>
      <c r="H2235" s="5" t="str">
        <f si="271" t="shared"/>
        <v>Scoring</v>
      </c>
      <c r="I2235" s="5" t="str">
        <f si="272" t="shared"/>
        <v>24</v>
      </c>
      <c r="J2235" s="5" t="str">
        <f si="273" t="shared"/>
        <v>15000</v>
      </c>
      <c r="K2235" s="5" t="str">
        <f si="270" t="shared"/>
        <v>Scoring2415000monthly_payment</v>
      </c>
    </row>
    <row ht="15" r="2236" spans="1:11" x14ac:dyDescent="0.25">
      <c r="A2236" s="11" t="str">
        <f>0</f>
        <v>      "payment_to_income": 0.445137172774869,</v>
      </c>
      <c r="B2236" s="8"/>
      <c r="C2236" s="8" t="str">
        <f si="274" t="shared"/>
        <v>"term": 24,</v>
      </c>
      <c r="D2236" s="8" t="str">
        <f si="277" t="shared"/>
        <v>"term": 24,</v>
      </c>
      <c r="E2236" s="5" t="str">
        <f si="275" t="shared"/>
        <v>term</v>
      </c>
      <c r="F2236" s="5" t="str">
        <f si="276" t="shared"/>
        <v>24</v>
      </c>
      <c r="H2236" s="5" t="str">
        <f si="271" t="shared"/>
        <v>Scoring</v>
      </c>
      <c r="I2236" s="5" t="str">
        <f si="272" t="shared"/>
        <v>24</v>
      </c>
      <c r="J2236" s="5" t="str">
        <f si="273" t="shared"/>
        <v>15000</v>
      </c>
      <c r="K2236" s="5" t="str">
        <f si="270" t="shared"/>
        <v>Scoring2415000term</v>
      </c>
    </row>
    <row ht="15" r="2237" spans="1:11" x14ac:dyDescent="0.25">
      <c r="A2237" s="11" t="str">
        <f>0</f>
        <v>      "applicant": "5efa0973f3df2b0491a21f02",</v>
      </c>
      <c r="B2237" s="8"/>
      <c r="C2237" s="8" t="str">
        <f si="274" t="shared"/>
        <v>"maximum_post_loan_detni": 0.5,</v>
      </c>
      <c r="D2237" s="8" t="str">
        <f si="277" t="shared"/>
        <v>"maximum_post_loan_detni": 0.5,</v>
      </c>
      <c r="E2237" s="5" t="str">
        <f si="275" t="shared"/>
        <v>maximum_post_loan_detni</v>
      </c>
      <c r="F2237" s="5" t="str">
        <f si="276" t="shared"/>
        <v>0.5</v>
      </c>
      <c r="H2237" s="5" t="str">
        <f si="271" t="shared"/>
        <v>Scoring</v>
      </c>
      <c r="I2237" s="5" t="str">
        <f si="272" t="shared"/>
        <v>24</v>
      </c>
      <c r="J2237" s="5" t="str">
        <f si="273" t="shared"/>
        <v>15000</v>
      </c>
      <c r="K2237" s="5" t="str">
        <f si="270" t="shared"/>
        <v>Scoring2415000maximum_post_loan_detni</v>
      </c>
    </row>
    <row ht="15" r="2238" spans="1:11" x14ac:dyDescent="0.25">
      <c r="A2238" s="11" t="str">
        <f>0</f>
        <v>      "product": "58f52e74924ecefde2ce3292"</v>
      </c>
      <c r="B2238" s="8"/>
      <c r="C2238" s="8" t="str">
        <f si="274" t="shared"/>
        <v>"post_loan_debt_to_income": 0.2909445,</v>
      </c>
      <c r="D2238" s="8" t="str">
        <f si="277" t="shared"/>
        <v>"post_loan_debt_to_income": 0.2909445,</v>
      </c>
      <c r="E2238" s="5" t="str">
        <f si="275" t="shared"/>
        <v>post_loan_debt_to_income</v>
      </c>
      <c r="F2238" s="5" t="str">
        <f si="276" t="shared"/>
        <v>0.2909445</v>
      </c>
      <c r="H2238" s="5" t="str">
        <f si="271" t="shared"/>
        <v>Scoring</v>
      </c>
      <c r="I2238" s="5" t="str">
        <f si="272" t="shared"/>
        <v>24</v>
      </c>
      <c r="J2238" s="5" t="str">
        <f si="273" t="shared"/>
        <v>15000</v>
      </c>
      <c r="K2238" s="5" t="str">
        <f si="270" t="shared"/>
        <v>Scoring2415000post_loan_debt_to_income</v>
      </c>
    </row>
    <row ht="15" r="2239" spans="1:11" x14ac:dyDescent="0.25">
      <c r="A2239" s="11" t="str">
        <f>0</f>
        <v>    },</v>
      </c>
      <c r="B2239" s="8"/>
      <c r="C2239" s="8" t="str">
        <f si="274" t="shared"/>
        <v>"post_loan_debt_and_expenses_to_net_income": 0.567926,</v>
      </c>
      <c r="D2239" s="8" t="str">
        <f si="277" t="shared"/>
        <v>"post_loan_debt_and_expenses_to_net_income": 0.567926,</v>
      </c>
      <c r="E2239" s="5" t="str">
        <f si="275" t="shared"/>
        <v>post_loan_debt_and_expenses_to_net_income</v>
      </c>
      <c r="F2239" s="5" t="str">
        <f si="276" t="shared"/>
        <v>0.567926</v>
      </c>
      <c r="H2239" s="5" t="str">
        <f si="271" t="shared"/>
        <v>Scoring</v>
      </c>
      <c r="I2239" s="5" t="str">
        <f si="272" t="shared"/>
        <v>24</v>
      </c>
      <c r="J2239" s="5" t="str">
        <f si="273" t="shared"/>
        <v>15000</v>
      </c>
      <c r="K2239" s="5" t="str">
        <f si="270" t="shared"/>
        <v>Scoring2415000post_loan_debt_and_expenses_to_net_income</v>
      </c>
    </row>
    <row ht="15" r="2240" spans="1:11" x14ac:dyDescent="0.25">
      <c r="A2240" s="11" t="str">
        <f>0</f>
        <v>    {</v>
      </c>
      <c r="B2240" s="8"/>
      <c r="C2240" s="8" t="str">
        <f si="274" t="shared"/>
        <v>"post_loan_debt_to_net_income": 0.38792600000000005,</v>
      </c>
      <c r="D2240" s="8" t="str">
        <f si="277" t="shared"/>
        <v>"post_loan_debt_to_net_income": 0.38792600000000005,</v>
      </c>
      <c r="E2240" s="5" t="str">
        <f si="275" t="shared"/>
        <v>post_loan_debt_to_net_income</v>
      </c>
      <c r="F2240" s="5" t="str">
        <f si="276" t="shared"/>
        <v>0.38792600000000005</v>
      </c>
      <c r="H2240" s="5" t="str">
        <f si="271" t="shared"/>
        <v>Scoring</v>
      </c>
      <c r="I2240" s="5" t="str">
        <f si="272" t="shared"/>
        <v>24</v>
      </c>
      <c r="J2240" s="5" t="str">
        <f si="273" t="shared"/>
        <v>15000</v>
      </c>
      <c r="K2240" s="5" t="str">
        <f si="270" t="shared"/>
        <v>Scoring2415000post_loan_debt_to_net_income</v>
      </c>
    </row>
    <row ht="15" r="2241" spans="1:11" x14ac:dyDescent="0.25">
      <c r="A2241" s="11" t="str">
        <f>0</f>
        <v>      "model_code": "individual-credit-engine-mariner-24-month",</v>
      </c>
      <c r="B2241" s="8"/>
      <c r="C2241" s="8" t="str">
        <f si="274" t="shared"/>
        <v>"default_interest_rate": 0.3599,</v>
      </c>
      <c r="D2241" s="8" t="str">
        <f si="277" t="shared"/>
        <v>"default_interest_rate": 0.3599,</v>
      </c>
      <c r="E2241" s="5" t="str">
        <f si="275" t="shared"/>
        <v>default_interest_rate</v>
      </c>
      <c r="F2241" s="5" t="str">
        <f si="276" t="shared"/>
        <v>0.3599</v>
      </c>
      <c r="H2241" s="5" t="str">
        <f si="271" t="shared"/>
        <v>Scoring</v>
      </c>
      <c r="I2241" s="5" t="str">
        <f si="272" t="shared"/>
        <v>24</v>
      </c>
      <c r="J2241" s="5" t="str">
        <f si="273" t="shared"/>
        <v>15000</v>
      </c>
      <c r="K2241" s="5" t="str">
        <f si="270" t="shared"/>
        <v>Scoring2415000default_interest_rate</v>
      </c>
    </row>
    <row ht="15" r="2242" spans="1:11" x14ac:dyDescent="0.25">
      <c r="A2242" s="11" t="str">
        <f>0</f>
        <v>      "amount_available": false,</v>
      </c>
      <c r="B2242" s="8"/>
      <c r="C2242" s="8" t="str">
        <f si="274" t="shared"/>
        <v>"default_apr": 0.3599,</v>
      </c>
      <c r="D2242" s="8" t="str">
        <f si="277" t="shared"/>
        <v>"default_apr": 0.3599,</v>
      </c>
      <c r="E2242" s="5" t="str">
        <f si="275" t="shared"/>
        <v>default_apr</v>
      </c>
      <c r="F2242" s="5" t="str">
        <f si="276" t="shared"/>
        <v>0.3599</v>
      </c>
      <c r="H2242" s="5" t="str">
        <f si="271" t="shared"/>
        <v>Scoring</v>
      </c>
      <c r="I2242" s="5" t="str">
        <f si="272" t="shared"/>
        <v>24</v>
      </c>
      <c r="J2242" s="5" t="str">
        <f si="273" t="shared"/>
        <v>15000</v>
      </c>
      <c r="K2242" s="5" t="str">
        <f si="270" t="shared"/>
        <v>Scoring2415000default_apr</v>
      </c>
    </row>
    <row ht="15" r="2243" spans="1:11" x14ac:dyDescent="0.25">
      <c r="A2243" s="11" t="str">
        <f>0</f>
        <v>      "cosigner_required": false,</v>
      </c>
      <c r="B2243" s="8"/>
      <c r="C2243" s="8" t="str">
        <f si="274" t="shared"/>
        <v>"default_monthly_payment": 885.63,</v>
      </c>
      <c r="D2243" s="8" t="str">
        <f si="277" t="shared"/>
        <v>"default_monthly_payment": 885.63,</v>
      </c>
      <c r="E2243" s="5" t="str">
        <f si="275" t="shared"/>
        <v>default_monthly_payment</v>
      </c>
      <c r="F2243" s="5" t="str">
        <f si="276" t="shared"/>
        <v>885.63</v>
      </c>
      <c r="H2243" s="5" t="str">
        <f si="271" t="shared"/>
        <v>Scoring</v>
      </c>
      <c r="I2243" s="5" t="str">
        <f si="272" t="shared"/>
        <v>24</v>
      </c>
      <c r="J2243" s="5" t="str">
        <f si="273" t="shared"/>
        <v>15000</v>
      </c>
      <c r="K2243" s="5" t="str">
        <f si="270" t="shared"/>
        <v>Scoring2415000default_monthly_payment</v>
      </c>
    </row>
    <row ht="15" r="2244" spans="1:11" x14ac:dyDescent="0.25">
      <c r="A2244" s="11" t="str">
        <f>0</f>
        <v>      "apr_maximum": null,</v>
      </c>
      <c r="B2244" s="8"/>
      <c r="C2244" s="8" t="str">
        <f si="274" t="shared"/>
        <v>"marginal_offer": 2500,</v>
      </c>
      <c r="D2244" s="8" t="str">
        <f si="277" t="shared"/>
        <v>"marginal_offer": 2500,</v>
      </c>
      <c r="E2244" s="5" t="str">
        <f si="275" t="shared"/>
        <v>marginal_offer</v>
      </c>
      <c r="F2244" s="5" t="str">
        <f si="276" t="shared"/>
        <v>2500</v>
      </c>
      <c r="H2244" s="5" t="str">
        <f si="271" t="shared"/>
        <v>Scoring</v>
      </c>
      <c r="I2244" s="5" t="str">
        <f si="272" t="shared"/>
        <v>24</v>
      </c>
      <c r="J2244" s="5" t="str">
        <f si="273" t="shared"/>
        <v>15000</v>
      </c>
      <c r="K2244" s="5" t="str">
        <f si="270" t="shared"/>
        <v>Scoring2415000marginal_offer</v>
      </c>
    </row>
    <row ht="15" r="2245" spans="1:11" x14ac:dyDescent="0.25">
      <c r="A2245" s="11" t="str">
        <f>0</f>
        <v>      "loan_amount_minimum": null,</v>
      </c>
      <c r="B2245" s="8"/>
      <c r="C2245" s="8" t="str">
        <f si="274" t="shared"/>
        <v>"applicant": "5d86a12d252a3503df29a75a",</v>
      </c>
      <c r="D2245" s="8" t="str">
        <f si="277" t="shared"/>
        <v>"applicant": "5d86a12d252a3503df29a75a",</v>
      </c>
      <c r="E2245" s="5" t="str">
        <f si="275" t="shared"/>
        <v>applicant</v>
      </c>
      <c r="F2245" s="5" t="str">
        <f si="276" t="shared"/>
        <v>5d86a12d252a3503df29a75a</v>
      </c>
      <c r="H2245" s="5" t="str">
        <f si="271" t="shared"/>
        <v>Scoring</v>
      </c>
      <c r="I2245" s="5" t="str">
        <f si="272" t="shared"/>
        <v/>
      </c>
      <c r="J2245" s="5" t="str">
        <f si="273" t="shared"/>
        <v/>
      </c>
      <c r="K2245" s="5" t="str">
        <f si="270" t="shared"/>
        <v>Scoringapplicant</v>
      </c>
    </row>
    <row ht="15" r="2246" spans="1:11" x14ac:dyDescent="0.25">
      <c r="A2246" s="11" t="str">
        <f>0</f>
        <v>      "credit_bureau_fico_score_loan_amount_cap": null,</v>
      </c>
      <c r="B2246" s="8"/>
      <c r="C2246" s="8" t="str">
        <f si="274" t="shared"/>
        <v>"product": "58f52e74924ecefde2ce3292"</v>
      </c>
      <c r="D2246" s="8" t="str">
        <f si="277" t="shared"/>
        <v>"product": "58f52e74924ecefde2ce3292"</v>
      </c>
      <c r="E2246" s="5" t="str">
        <f si="275" t="shared"/>
        <v>product</v>
      </c>
      <c r="F2246" s="5" t="str">
        <f si="276" t="shared"/>
        <v>58f52e74924ecefde2ce3292</v>
      </c>
      <c r="H2246" s="5" t="str">
        <f si="271" t="shared"/>
        <v>Scoring</v>
      </c>
      <c r="I2246" s="5" t="str">
        <f si="272" t="shared"/>
        <v/>
      </c>
      <c r="J2246" s="5" t="str">
        <f si="273" t="shared"/>
        <v/>
      </c>
      <c r="K2246" s="5" t="str">
        <f si="270" t="shared"/>
        <v>Scoringproduct</v>
      </c>
    </row>
    <row ht="15" r="2247" spans="1:11" x14ac:dyDescent="0.25">
      <c r="A2247" s="11" t="str">
        <f>0</f>
        <v>      "full_score": 175,</v>
      </c>
      <c r="B2247" s="8"/>
      <c r="C2247" s="8" t="str">
        <f si="274" t="shared"/>
        <v/>
      </c>
      <c r="D2247" s="8" t="str">
        <f si="277" t="shared"/>
        <v/>
      </c>
      <c r="E2247" s="5" t="str">
        <f si="275" t="shared"/>
        <v/>
      </c>
      <c r="F2247" s="5" t="str">
        <f si="276" t="shared"/>
        <v/>
      </c>
      <c r="H2247" s="5" t="str">
        <f si="271" t="shared"/>
        <v>Scoring</v>
      </c>
      <c r="I2247" s="5" t="str">
        <f si="272" t="shared"/>
        <v/>
      </c>
      <c r="J2247" s="5" t="str">
        <f si="273" t="shared"/>
        <v/>
      </c>
      <c r="K2247" s="5" t="str">
        <f si="270" t="shared"/>
        <v>Scoring</v>
      </c>
    </row>
    <row ht="15" r="2248" spans="1:11" x14ac:dyDescent="0.25">
      <c r="A2248" s="11" t="str">
        <f>0</f>
        <v>      "loan_amount": 12500,</v>
      </c>
      <c r="B2248" s="8"/>
      <c r="C2248" s="8" t="str">
        <f si="274" t="shared"/>
        <v/>
      </c>
      <c r="D2248" s="8" t="str">
        <f si="277" t="shared"/>
        <v/>
      </c>
      <c r="E2248" s="5" t="str">
        <f si="275" t="shared"/>
        <v/>
      </c>
      <c r="F2248" s="5" t="str">
        <f si="276" t="shared"/>
        <v/>
      </c>
      <c r="H2248" s="5" t="str">
        <f si="271" t="shared"/>
        <v>Scoring</v>
      </c>
      <c r="I2248" s="5" t="str">
        <f si="272" t="shared"/>
        <v/>
      </c>
      <c r="J2248" s="5" t="str">
        <f si="273" t="shared"/>
        <v/>
      </c>
      <c r="K2248" s="5" t="str">
        <f si="270" t="shared"/>
        <v>Scoring</v>
      </c>
    </row>
    <row ht="15" r="2249" spans="1:11" x14ac:dyDescent="0.25">
      <c r="A2249" s="11" t="str">
        <f>0</f>
        <v>      "annual_interest_rate": 0.3599,</v>
      </c>
      <c r="B2249" s="8"/>
      <c r="C2249" s="8" t="str">
        <f si="274" t="shared"/>
        <v>"model_code": "individual-credit-engine-mariner-36-month",</v>
      </c>
      <c r="D2249" s="8" t="str">
        <f si="277" t="shared"/>
        <v>"model_code": "individual-credit-engine-mariner-36-month",</v>
      </c>
      <c r="E2249" s="5" t="str">
        <f si="275" t="shared"/>
        <v>model_code</v>
      </c>
      <c r="F2249" s="5" t="str">
        <f si="276" t="shared"/>
        <v>individual-credit-engine-mariner-36-month</v>
      </c>
      <c r="H2249" s="5" t="str">
        <f si="271" t="shared"/>
        <v>Scoring</v>
      </c>
      <c r="I2249" s="5" t="str">
        <f si="272" t="shared"/>
        <v>36</v>
      </c>
      <c r="J2249" s="5" t="str">
        <f si="273" t="shared"/>
        <v>1500</v>
      </c>
      <c r="K2249" s="5" t="str">
        <f si="270" t="shared"/>
        <v>Scoring361500model_code</v>
      </c>
    </row>
    <row ht="15" r="2250" spans="1:11" x14ac:dyDescent="0.25">
      <c r="A2250" s="11" t="str">
        <f>0</f>
        <v>      "origination_fee_rate": 0,</v>
      </c>
      <c r="B2250" s="8"/>
      <c r="C2250" s="8" t="str">
        <f si="274" t="shared"/>
        <v>"amount_available": false,</v>
      </c>
      <c r="D2250" s="8" t="str">
        <f si="277" t="shared"/>
        <v>"amount_available": false,</v>
      </c>
      <c r="E2250" s="5" t="str">
        <f si="275" t="shared"/>
        <v>amount_available</v>
      </c>
      <c r="F2250" s="5" t="str">
        <f si="276" t="shared"/>
        <v>false</v>
      </c>
      <c r="H2250" s="5" t="str">
        <f si="271" t="shared"/>
        <v>Scoring</v>
      </c>
      <c r="I2250" s="5" t="str">
        <f si="272" t="shared"/>
        <v>36</v>
      </c>
      <c r="J2250" s="5" t="str">
        <f si="273" t="shared"/>
        <v>1500</v>
      </c>
      <c r="K2250" s="5" t="str">
        <f si="270" t="shared"/>
        <v>Scoring361500amount_available</v>
      </c>
    </row>
    <row ht="15" r="2251" spans="1:11" x14ac:dyDescent="0.25">
      <c r="A2251" s="11" t="str">
        <f>0</f>
        <v>      "origination_fee_amount": 0,</v>
      </c>
      <c r="B2251" s="8"/>
      <c r="C2251" s="8" t="str">
        <f si="274" t="shared"/>
        <v>"cosigner_required": false,</v>
      </c>
      <c r="D2251" s="8" t="str">
        <f si="277" t="shared"/>
        <v>"cosigner_required": false,</v>
      </c>
      <c r="E2251" s="5" t="str">
        <f si="275" t="shared"/>
        <v>cosigner_required</v>
      </c>
      <c r="F2251" s="5" t="str">
        <f si="276" t="shared"/>
        <v>false</v>
      </c>
      <c r="H2251" s="5" t="str">
        <f si="271" t="shared"/>
        <v>Scoring</v>
      </c>
      <c r="I2251" s="5" t="str">
        <f si="272" t="shared"/>
        <v>36</v>
      </c>
      <c r="J2251" s="5" t="str">
        <f si="273" t="shared"/>
        <v>1500</v>
      </c>
      <c r="K2251" s="5" t="str">
        <f si="270" t="shared"/>
        <v>Scoring361500cosigner_required</v>
      </c>
    </row>
    <row ht="15" r="2252" spans="1:11" x14ac:dyDescent="0.25">
      <c r="A2252" s="11" t="str">
        <f>0</f>
        <v>      "apr": 0.3599,</v>
      </c>
      <c r="B2252" s="8"/>
      <c r="C2252" s="8" t="str">
        <f si="274" t="shared"/>
        <v>"apr_maximum": null,</v>
      </c>
      <c r="D2252" s="8" t="str">
        <f si="277" t="shared"/>
        <v>"apr_maximum": null,</v>
      </c>
      <c r="E2252" s="5" t="str">
        <f si="275" t="shared"/>
        <v>apr_maximum</v>
      </c>
      <c r="F2252" s="5" t="str">
        <f si="276" t="shared"/>
        <v>null</v>
      </c>
      <c r="H2252" s="5" t="str">
        <f si="271" t="shared"/>
        <v>Scoring</v>
      </c>
      <c r="I2252" s="5" t="str">
        <f si="272" t="shared"/>
        <v>36</v>
      </c>
      <c r="J2252" s="5" t="str">
        <f si="273" t="shared"/>
        <v>1500</v>
      </c>
      <c r="K2252" s="5" t="str">
        <f si="270" t="shared"/>
        <v>Scoring361500apr_maximum</v>
      </c>
    </row>
    <row ht="15" r="2253" spans="1:11" x14ac:dyDescent="0.25">
      <c r="A2253" s="11" t="str">
        <f>0</f>
        <v>      "monthly_payment": 738.03,</v>
      </c>
      <c r="B2253" s="8"/>
      <c r="C2253" s="8" t="str">
        <f si="274" t="shared"/>
        <v>"loan_amount_minimum": null,</v>
      </c>
      <c r="D2253" s="8" t="str">
        <f si="277" t="shared"/>
        <v>"loan_amount_minimum": null,</v>
      </c>
      <c r="E2253" s="5" t="str">
        <f si="275" t="shared"/>
        <v>loan_amount_minimum</v>
      </c>
      <c r="F2253" s="5" t="str">
        <f si="276" t="shared"/>
        <v>null</v>
      </c>
      <c r="H2253" s="5" t="str">
        <f si="271" t="shared"/>
        <v>Scoring</v>
      </c>
      <c r="I2253" s="5" t="str">
        <f si="272" t="shared"/>
        <v>36</v>
      </c>
      <c r="J2253" s="5" t="str">
        <f si="273" t="shared"/>
        <v>1500</v>
      </c>
      <c r="K2253" s="5" t="str">
        <f si="270" t="shared"/>
        <v>Scoring361500loan_amount_minimum</v>
      </c>
    </row>
    <row ht="15" r="2254" spans="1:11" x14ac:dyDescent="0.25">
      <c r="A2254" s="11" t="str">
        <f>0</f>
        <v>      "term": 24,</v>
      </c>
      <c r="B2254" s="8"/>
      <c r="C2254" s="8" t="str">
        <f si="274" t="shared"/>
        <v>"credit_bureau_fico_score_loan_amount_cap": null,</v>
      </c>
      <c r="D2254" s="8" t="str">
        <f si="277" t="shared"/>
        <v>"credit_bureau_fico_score_loan_amount_cap": null,</v>
      </c>
      <c r="E2254" s="5" t="str">
        <f si="275" t="shared"/>
        <v>credit_bureau_fico_score_loan_amount_cap</v>
      </c>
      <c r="F2254" s="5" t="str">
        <f si="276" t="shared"/>
        <v>null</v>
      </c>
      <c r="H2254" s="5" t="str">
        <f si="271" t="shared"/>
        <v>Scoring</v>
      </c>
      <c r="I2254" s="5" t="str">
        <f si="272" t="shared"/>
        <v>36</v>
      </c>
      <c r="J2254" s="5" t="str">
        <f si="273" t="shared"/>
        <v>1500</v>
      </c>
      <c r="K2254" s="5" t="str">
        <f si="270" t="shared"/>
        <v>Scoring361500credit_bureau_fico_score_loan_amount_cap</v>
      </c>
    </row>
    <row ht="15" r="2255" spans="1:11" x14ac:dyDescent="0.25">
      <c r="A2255" s="11" t="str">
        <f>0</f>
        <v>      "maximum_post_loan_detni": 0.5,</v>
      </c>
      <c r="B2255" s="8"/>
      <c r="C2255" s="8" t="str">
        <f si="274" t="shared"/>
        <v>"full_score": 128,</v>
      </c>
      <c r="D2255" s="8" t="str">
        <f si="277" t="shared"/>
        <v>"full_score": 128,</v>
      </c>
      <c r="E2255" s="5" t="str">
        <f si="275" t="shared"/>
        <v>full_score</v>
      </c>
      <c r="F2255" s="5" t="str">
        <f si="276" t="shared"/>
        <v>128</v>
      </c>
      <c r="H2255" s="5" t="str">
        <f si="271" t="shared"/>
        <v>Scoring</v>
      </c>
      <c r="I2255" s="5" t="str">
        <f si="272" t="shared"/>
        <v>36</v>
      </c>
      <c r="J2255" s="5" t="str">
        <f si="273" t="shared"/>
        <v>1500</v>
      </c>
      <c r="K2255" s="5" t="str">
        <f si="270" t="shared"/>
        <v>Scoring361500full_score</v>
      </c>
    </row>
    <row ht="15" r="2256" spans="1:11" x14ac:dyDescent="0.25">
      <c r="A2256" s="11" t="str">
        <f>0</f>
        <v>      "post_loan_debt_to_income": 0.4771272,</v>
      </c>
      <c r="B2256" s="8"/>
      <c r="C2256" s="8" t="str">
        <f si="274" t="shared"/>
        <v>"loan_amount": 1500,</v>
      </c>
      <c r="D2256" s="8" t="str">
        <f si="277" t="shared"/>
        <v>"loan_amount": 1500,</v>
      </c>
      <c r="E2256" s="5" t="str">
        <f si="275" t="shared"/>
        <v>loan_amount</v>
      </c>
      <c r="F2256" s="5" t="str">
        <f si="276" t="shared"/>
        <v>1500</v>
      </c>
      <c r="H2256" s="5" t="str">
        <f si="271" t="shared"/>
        <v>Scoring</v>
      </c>
      <c r="I2256" s="5" t="str">
        <f si="272" t="shared"/>
        <v>36</v>
      </c>
      <c r="J2256" s="5" t="str">
        <f si="273" t="shared"/>
        <v>1500</v>
      </c>
      <c r="K2256" s="5" t="str">
        <f si="270" t="shared"/>
        <v>Scoring361500loan_amount</v>
      </c>
    </row>
    <row ht="15" r="2257" spans="1:11" x14ac:dyDescent="0.25">
      <c r="A2257" s="11" t="str">
        <f>0</f>
        <v>      "post_loan_debt_and_expenses_to_net_income": 0.7589731764705882,</v>
      </c>
      <c r="B2257" s="8"/>
      <c r="C2257" s="8" t="str">
        <f si="274" t="shared"/>
        <v>"annual_interest_rate": 0.3599,</v>
      </c>
      <c r="D2257" s="8" t="str">
        <f si="277" t="shared"/>
        <v>"annual_interest_rate": 0.3599,</v>
      </c>
      <c r="E2257" s="5" t="str">
        <f si="275" t="shared"/>
        <v>annual_interest_rate</v>
      </c>
      <c r="F2257" s="5" t="str">
        <f si="276" t="shared"/>
        <v>0.3599</v>
      </c>
      <c r="H2257" s="5" t="str">
        <f si="271" t="shared"/>
        <v>Scoring</v>
      </c>
      <c r="I2257" s="5" t="str">
        <f si="272" t="shared"/>
        <v>36</v>
      </c>
      <c r="J2257" s="5" t="str">
        <f si="273" t="shared"/>
        <v>1500</v>
      </c>
      <c r="K2257" s="5" t="str">
        <f si="270" t="shared"/>
        <v>Scoring361500annual_interest_rate</v>
      </c>
    </row>
    <row ht="15" r="2258" spans="1:11" x14ac:dyDescent="0.25">
      <c r="A2258" s="11" t="str">
        <f>0</f>
        <v>      "post_loan_debt_to_net_income": 0.5613261176470588,</v>
      </c>
      <c r="B2258" s="8"/>
      <c r="C2258" s="8" t="str">
        <f si="274" t="shared"/>
        <v>"origination_fee_rate": 0,</v>
      </c>
      <c r="D2258" s="8" t="str">
        <f si="277" t="shared"/>
        <v>"origination_fee_rate": 0,</v>
      </c>
      <c r="E2258" s="5" t="str">
        <f si="275" t="shared"/>
        <v>origination_fee_rate</v>
      </c>
      <c r="F2258" s="5" t="str">
        <f si="276" t="shared"/>
        <v>0</v>
      </c>
      <c r="H2258" s="5" t="str">
        <f si="271" t="shared"/>
        <v>Scoring</v>
      </c>
      <c r="I2258" s="5" t="str">
        <f si="272" t="shared"/>
        <v>36</v>
      </c>
      <c r="J2258" s="5" t="str">
        <f si="273" t="shared"/>
        <v>1500</v>
      </c>
      <c r="K2258" s="5" t="str">
        <f si="270" t="shared"/>
        <v>Scoring361500origination_fee_rate</v>
      </c>
    </row>
    <row ht="15" r="2259" spans="1:11" x14ac:dyDescent="0.25">
      <c r="A2259" s="11" t="str">
        <f>0</f>
        <v>      "default_interest_rate": 0.3599,</v>
      </c>
      <c r="B2259" s="8"/>
      <c r="C2259" s="8" t="str">
        <f si="274" t="shared"/>
        <v>"origination_fee_amount": 0,</v>
      </c>
      <c r="D2259" s="8" t="str">
        <f si="277" t="shared"/>
        <v>"origination_fee_amount": 0,</v>
      </c>
      <c r="E2259" s="5" t="str">
        <f si="275" t="shared"/>
        <v>origination_fee_amount</v>
      </c>
      <c r="F2259" s="5" t="str">
        <f si="276" t="shared"/>
        <v>0</v>
      </c>
      <c r="H2259" s="5" t="str">
        <f si="271" t="shared"/>
        <v>Scoring</v>
      </c>
      <c r="I2259" s="5" t="str">
        <f si="272" t="shared"/>
        <v>36</v>
      </c>
      <c r="J2259" s="5" t="str">
        <f si="273" t="shared"/>
        <v>1500</v>
      </c>
      <c r="K2259" s="5" t="str">
        <f si="270" t="shared"/>
        <v>Scoring361500origination_fee_amount</v>
      </c>
    </row>
    <row ht="15" r="2260" spans="1:11" x14ac:dyDescent="0.25">
      <c r="A2260" s="11" t="str">
        <f>0</f>
        <v>      "default_apr": 0.3599,</v>
      </c>
      <c r="B2260" s="8"/>
      <c r="C2260" s="8" t="str">
        <f si="274" t="shared"/>
        <v>"apr": 0.3599,</v>
      </c>
      <c r="D2260" s="8" t="str">
        <f si="277" t="shared"/>
        <v>"apr": 0.3599,</v>
      </c>
      <c r="E2260" s="5" t="str">
        <f si="275" t="shared"/>
        <v>apr</v>
      </c>
      <c r="F2260" s="5" t="str">
        <f si="276" t="shared"/>
        <v>0.3599</v>
      </c>
      <c r="H2260" s="5" t="str">
        <f si="271" t="shared"/>
        <v>Scoring</v>
      </c>
      <c r="I2260" s="5" t="str">
        <f si="272" t="shared"/>
        <v>36</v>
      </c>
      <c r="J2260" s="5" t="str">
        <f si="273" t="shared"/>
        <v>1500</v>
      </c>
      <c r="K2260" s="5" t="str">
        <f si="270" t="shared"/>
        <v>Scoring361500apr</v>
      </c>
    </row>
    <row ht="15" r="2261" spans="1:11" x14ac:dyDescent="0.25">
      <c r="A2261" s="11" t="str">
        <f>0</f>
        <v>      "default_monthly_payment": 738.03,</v>
      </c>
      <c r="B2261" s="8"/>
      <c r="C2261" s="8" t="str">
        <f si="274" t="shared"/>
        <v>"monthly_payment": 68.7,</v>
      </c>
      <c r="D2261" s="8" t="str">
        <f si="277" t="shared"/>
        <v>"monthly_payment": 68.7,</v>
      </c>
      <c r="E2261" s="5" t="str">
        <f si="275" t="shared"/>
        <v>monthly_payment</v>
      </c>
      <c r="F2261" s="5" t="str">
        <f si="276" t="shared"/>
        <v>68.7</v>
      </c>
      <c r="H2261" s="5" t="str">
        <f si="271" t="shared"/>
        <v>Scoring</v>
      </c>
      <c r="I2261" s="5" t="str">
        <f si="272" t="shared"/>
        <v>36</v>
      </c>
      <c r="J2261" s="5" t="str">
        <f si="273" t="shared"/>
        <v>1500</v>
      </c>
      <c r="K2261" s="5" t="str">
        <f si="270" t="shared"/>
        <v>Scoring361500monthly_payment</v>
      </c>
    </row>
    <row ht="15" r="2262" spans="1:11" x14ac:dyDescent="0.25">
      <c r="A2262" s="11" t="str">
        <f>0</f>
        <v>      "pricing_grade": "Grade E",</v>
      </c>
      <c r="B2262" s="8"/>
      <c r="C2262" s="8" t="str">
        <f si="274" t="shared"/>
        <v>"term": 36,</v>
      </c>
      <c r="D2262" s="8" t="str">
        <f si="277" t="shared"/>
        <v>"term": 36,</v>
      </c>
      <c r="E2262" s="5" t="str">
        <f si="275" t="shared"/>
        <v>term</v>
      </c>
      <c r="F2262" s="5" t="str">
        <f si="276" t="shared"/>
        <v>36</v>
      </c>
      <c r="H2262" s="5" t="str">
        <f si="271" t="shared"/>
        <v>Scoring</v>
      </c>
      <c r="I2262" s="5" t="str">
        <f si="272" t="shared"/>
        <v>36</v>
      </c>
      <c r="J2262" s="5" t="str">
        <f si="273" t="shared"/>
        <v>1500</v>
      </c>
      <c r="K2262" s="5" t="str">
        <f si="270" t="shared"/>
        <v>Scoring361500term</v>
      </c>
    </row>
    <row ht="15" r="2263" spans="1:11" x14ac:dyDescent="0.25">
      <c r="A2263" s="11" t="str">
        <f>0</f>
        <v>      "marginal_offer": 0,</v>
      </c>
      <c r="B2263" s="8"/>
      <c r="C2263" s="8" t="str">
        <f si="274" t="shared"/>
        <v>"maximum_post_loan_detni": 0.5,</v>
      </c>
      <c r="D2263" s="8" t="str">
        <f si="277" t="shared"/>
        <v>"maximum_post_loan_detni": 0.5,</v>
      </c>
      <c r="E2263" s="5" t="str">
        <f si="275" t="shared"/>
        <v>maximum_post_loan_detni</v>
      </c>
      <c r="F2263" s="5" t="str">
        <f si="276" t="shared"/>
        <v>0.5</v>
      </c>
      <c r="H2263" s="5" t="str">
        <f si="271" t="shared"/>
        <v>Scoring</v>
      </c>
      <c r="I2263" s="5" t="str">
        <f si="272" t="shared"/>
        <v>36</v>
      </c>
      <c r="J2263" s="5" t="str">
        <f si="273" t="shared"/>
        <v>1500</v>
      </c>
      <c r="K2263" s="5" t="str">
        <f si="270" t="shared"/>
        <v>Scoring361500maximum_post_loan_detni</v>
      </c>
    </row>
    <row ht="15" r="2264" spans="1:11" x14ac:dyDescent="0.25">
      <c r="A2264" s="11" t="str">
        <f>0</f>
        <v>      "payment_to_income": 0.46368376963350777,</v>
      </c>
      <c r="B2264" s="8"/>
      <c r="C2264" s="8" t="str">
        <f si="274" t="shared"/>
        <v>"post_loan_debt_to_income": 0.168405,</v>
      </c>
      <c r="D2264" s="8" t="str">
        <f si="277" t="shared"/>
        <v>"post_loan_debt_to_income": 0.168405,</v>
      </c>
      <c r="E2264" s="5" t="str">
        <f si="275" t="shared"/>
        <v>post_loan_debt_to_income</v>
      </c>
      <c r="F2264" s="5" t="str">
        <f si="276" t="shared"/>
        <v>0.168405</v>
      </c>
      <c r="H2264" s="5" t="str">
        <f si="271" t="shared"/>
        <v>Scoring</v>
      </c>
      <c r="I2264" s="5" t="str">
        <f si="272" t="shared"/>
        <v>36</v>
      </c>
      <c r="J2264" s="5" t="str">
        <f si="273" t="shared"/>
        <v>1500</v>
      </c>
      <c r="K2264" s="5" t="str">
        <f si="270" t="shared"/>
        <v>Scoring361500post_loan_debt_to_income</v>
      </c>
    </row>
    <row ht="15" r="2265" spans="1:11" x14ac:dyDescent="0.25">
      <c r="A2265" s="11" t="str">
        <f>0</f>
        <v>      "applicant": "5efa0973f3df2b0491a21f02",</v>
      </c>
      <c r="B2265" s="8"/>
      <c r="C2265" s="8" t="str">
        <f si="274" t="shared"/>
        <v>"post_loan_debt_and_expenses_to_net_income": 0.40454,</v>
      </c>
      <c r="D2265" s="8" t="str">
        <f si="277" t="shared"/>
        <v>"post_loan_debt_and_expenses_to_net_income": 0.40454,</v>
      </c>
      <c r="E2265" s="5" t="str">
        <f si="275" t="shared"/>
        <v>post_loan_debt_and_expenses_to_net_income</v>
      </c>
      <c r="F2265" s="5" t="str">
        <f si="276" t="shared"/>
        <v>0.40454</v>
      </c>
      <c r="H2265" s="5" t="str">
        <f si="271" t="shared"/>
        <v>Scoring</v>
      </c>
      <c r="I2265" s="5" t="str">
        <f si="272" t="shared"/>
        <v>36</v>
      </c>
      <c r="J2265" s="5" t="str">
        <f si="273" t="shared"/>
        <v>1500</v>
      </c>
      <c r="K2265" s="5" t="str">
        <f si="270" t="shared"/>
        <v>Scoring361500post_loan_debt_and_expenses_to_net_income</v>
      </c>
    </row>
    <row ht="15" r="2266" spans="1:11" x14ac:dyDescent="0.25">
      <c r="A2266" s="11" t="str">
        <f>0</f>
        <v>      "product": "58f52e74924ecefde2ce3292"</v>
      </c>
      <c r="B2266" s="8"/>
      <c r="C2266" s="8" t="str">
        <f si="274" t="shared"/>
        <v>"post_loan_debt_to_net_income": 0.22454000000000002,</v>
      </c>
      <c r="D2266" s="8" t="str">
        <f si="277" t="shared"/>
        <v>"post_loan_debt_to_net_income": 0.22454000000000002,</v>
      </c>
      <c r="E2266" s="5" t="str">
        <f si="275" t="shared"/>
        <v>post_loan_debt_to_net_income</v>
      </c>
      <c r="F2266" s="5" t="str">
        <f si="276" t="shared"/>
        <v>0.22454000000000002</v>
      </c>
      <c r="H2266" s="5" t="str">
        <f si="271" t="shared"/>
        <v>Scoring</v>
      </c>
      <c r="I2266" s="5" t="str">
        <f si="272" t="shared"/>
        <v>36</v>
      </c>
      <c r="J2266" s="5" t="str">
        <f si="273" t="shared"/>
        <v>1500</v>
      </c>
      <c r="K2266" s="5" t="str">
        <f si="270" t="shared"/>
        <v>Scoring361500post_loan_debt_to_net_income</v>
      </c>
    </row>
    <row ht="15" r="2267" spans="1:11" x14ac:dyDescent="0.25">
      <c r="A2267" s="11" t="str">
        <f>0</f>
        <v>    },</v>
      </c>
      <c r="B2267" s="8"/>
      <c r="C2267" s="8" t="str">
        <f si="274" t="shared"/>
        <v>"default_interest_rate": 0.3599,</v>
      </c>
      <c r="D2267" s="8" t="str">
        <f si="277" t="shared"/>
        <v>"default_interest_rate": 0.3599,</v>
      </c>
      <c r="E2267" s="5" t="str">
        <f si="275" t="shared"/>
        <v>default_interest_rate</v>
      </c>
      <c r="F2267" s="5" t="str">
        <f si="276" t="shared"/>
        <v>0.3599</v>
      </c>
      <c r="H2267" s="5" t="str">
        <f si="271" t="shared"/>
        <v>Scoring</v>
      </c>
      <c r="I2267" s="5" t="str">
        <f si="272" t="shared"/>
        <v>36</v>
      </c>
      <c r="J2267" s="5" t="str">
        <f si="273" t="shared"/>
        <v>1500</v>
      </c>
      <c r="K2267" s="5" t="str">
        <f si="270" t="shared"/>
        <v>Scoring361500default_interest_rate</v>
      </c>
    </row>
    <row ht="15" r="2268" spans="1:11" x14ac:dyDescent="0.25">
      <c r="A2268" s="11" t="str">
        <f>0</f>
        <v>    {</v>
      </c>
      <c r="B2268" s="8"/>
      <c r="C2268" s="8" t="str">
        <f si="274" t="shared"/>
        <v>"default_apr": 0.3599,</v>
      </c>
      <c r="D2268" s="8" t="str">
        <f si="277" t="shared"/>
        <v>"default_apr": 0.3599,</v>
      </c>
      <c r="E2268" s="5" t="str">
        <f si="275" t="shared"/>
        <v>default_apr</v>
      </c>
      <c r="F2268" s="5" t="str">
        <f si="276" t="shared"/>
        <v>0.3599</v>
      </c>
      <c r="H2268" s="5" t="str">
        <f si="271" t="shared"/>
        <v>Scoring</v>
      </c>
      <c r="I2268" s="5" t="str">
        <f si="272" t="shared"/>
        <v>36</v>
      </c>
      <c r="J2268" s="5" t="str">
        <f si="273" t="shared"/>
        <v>1500</v>
      </c>
      <c r="K2268" s="5" t="str">
        <f si="270" t="shared"/>
        <v>Scoring361500default_apr</v>
      </c>
    </row>
    <row ht="15" r="2269" spans="1:11" x14ac:dyDescent="0.25">
      <c r="A2269" s="11" t="str">
        <f>0</f>
        <v>      "model_code": "individual-credit-engine-mariner-24-month",</v>
      </c>
      <c r="B2269" s="8"/>
      <c r="C2269" s="8" t="str">
        <f si="274" t="shared"/>
        <v>"default_monthly_payment": 68.7,</v>
      </c>
      <c r="D2269" s="8" t="str">
        <f si="277" t="shared"/>
        <v>"default_monthly_payment": 68.7,</v>
      </c>
      <c r="E2269" s="5" t="str">
        <f si="275" t="shared"/>
        <v>default_monthly_payment</v>
      </c>
      <c r="F2269" s="5" t="str">
        <f si="276" t="shared"/>
        <v>68.7</v>
      </c>
      <c r="H2269" s="5" t="str">
        <f si="271" t="shared"/>
        <v>Scoring</v>
      </c>
      <c r="I2269" s="5" t="str">
        <f si="272" t="shared"/>
        <v>36</v>
      </c>
      <c r="J2269" s="5" t="str">
        <f si="273" t="shared"/>
        <v>1500</v>
      </c>
      <c r="K2269" s="5" t="str">
        <f si="270" t="shared"/>
        <v>Scoring361500default_monthly_payment</v>
      </c>
    </row>
    <row ht="15" r="2270" spans="1:11" x14ac:dyDescent="0.25">
      <c r="A2270" s="11" t="str">
        <f>0</f>
        <v>      "amount_available": false,</v>
      </c>
      <c r="B2270" s="8"/>
      <c r="C2270" s="8" t="str">
        <f si="274" t="shared"/>
        <v>"marginal_offer": 0,</v>
      </c>
      <c r="D2270" s="8" t="str">
        <f si="277" t="shared"/>
        <v>"marginal_offer": 0,</v>
      </c>
      <c r="E2270" s="5" t="str">
        <f si="275" t="shared"/>
        <v>marginal_offer</v>
      </c>
      <c r="F2270" s="5" t="str">
        <f si="276" t="shared"/>
        <v>0</v>
      </c>
      <c r="H2270" s="5" t="str">
        <f si="271" t="shared"/>
        <v>Scoring</v>
      </c>
      <c r="I2270" s="5" t="str">
        <f si="272" t="shared"/>
        <v>36</v>
      </c>
      <c r="J2270" s="5" t="str">
        <f si="273" t="shared"/>
        <v>1500</v>
      </c>
      <c r="K2270" s="5" t="str">
        <f si="270" t="shared"/>
        <v>Scoring361500marginal_offer</v>
      </c>
    </row>
    <row ht="15" r="2271" spans="1:11" x14ac:dyDescent="0.25">
      <c r="A2271" s="11" t="str">
        <f>0</f>
        <v>      "cosigner_required": false,</v>
      </c>
      <c r="B2271" s="8"/>
      <c r="C2271" s="8" t="str">
        <f si="274" t="shared"/>
        <v>"applicant": "5d86a12d252a3503df29a75a",</v>
      </c>
      <c r="D2271" s="8" t="str">
        <f si="277" t="shared"/>
        <v>"applicant": "5d86a12d252a3503df29a75a",</v>
      </c>
      <c r="E2271" s="5" t="str">
        <f si="275" t="shared"/>
        <v>applicant</v>
      </c>
      <c r="F2271" s="5" t="str">
        <f si="276" t="shared"/>
        <v>5d86a12d252a3503df29a75a</v>
      </c>
      <c r="H2271" s="5" t="str">
        <f si="271" t="shared"/>
        <v>Scoring</v>
      </c>
      <c r="I2271" s="5" t="str">
        <f si="272" t="shared"/>
        <v/>
      </c>
      <c r="J2271" s="5" t="str">
        <f si="273" t="shared"/>
        <v/>
      </c>
      <c r="K2271" s="5" t="str">
        <f si="270" t="shared"/>
        <v>Scoringapplicant</v>
      </c>
    </row>
    <row ht="15" r="2272" spans="1:11" x14ac:dyDescent="0.25">
      <c r="A2272" s="11" t="str">
        <f>0</f>
        <v>      "apr_maximum": null,</v>
      </c>
      <c r="B2272" s="8"/>
      <c r="C2272" s="8" t="str">
        <f si="274" t="shared"/>
        <v>"product": "58b44ccc924ecefde2ce328d"</v>
      </c>
      <c r="D2272" s="8" t="str">
        <f si="277" t="shared"/>
        <v>"product": "58b44ccc924ecefde2ce328d"</v>
      </c>
      <c r="E2272" s="5" t="str">
        <f si="275" t="shared"/>
        <v>product</v>
      </c>
      <c r="F2272" s="5" t="str">
        <f si="276" t="shared"/>
        <v>58b44ccc924ecefde2ce328d</v>
      </c>
      <c r="H2272" s="5" t="str">
        <f si="271" t="shared"/>
        <v>Scoring</v>
      </c>
      <c r="I2272" s="5" t="str">
        <f si="272" t="shared"/>
        <v/>
      </c>
      <c r="J2272" s="5" t="str">
        <f si="273" t="shared"/>
        <v/>
      </c>
      <c r="K2272" s="5" t="str">
        <f si="270" t="shared"/>
        <v>Scoringproduct</v>
      </c>
    </row>
    <row ht="15" r="2273" spans="1:11" x14ac:dyDescent="0.25">
      <c r="A2273" s="11" t="str">
        <f>0</f>
        <v>      "loan_amount_minimum": null,</v>
      </c>
      <c r="B2273" s="8"/>
      <c r="C2273" s="8" t="str">
        <f si="274" t="shared"/>
        <v/>
      </c>
      <c r="D2273" s="8" t="str">
        <f si="277" t="shared"/>
        <v/>
      </c>
      <c r="E2273" s="5" t="str">
        <f si="275" t="shared"/>
        <v/>
      </c>
      <c r="F2273" s="5" t="str">
        <f si="276" t="shared"/>
        <v/>
      </c>
      <c r="H2273" s="5" t="str">
        <f si="271" t="shared"/>
        <v>Scoring</v>
      </c>
      <c r="I2273" s="5" t="str">
        <f si="272" t="shared"/>
        <v/>
      </c>
      <c r="J2273" s="5" t="str">
        <f si="273" t="shared"/>
        <v/>
      </c>
      <c r="K2273" s="5" t="str">
        <f si="270" t="shared"/>
        <v>Scoring</v>
      </c>
    </row>
    <row ht="15" r="2274" spans="1:11" x14ac:dyDescent="0.25">
      <c r="A2274" s="11" t="str">
        <f>0</f>
        <v>      "credit_bureau_fico_score_loan_amount_cap": null,</v>
      </c>
      <c r="B2274" s="8"/>
      <c r="C2274" s="8" t="str">
        <f si="274" t="shared"/>
        <v/>
      </c>
      <c r="D2274" s="8" t="str">
        <f si="277" t="shared"/>
        <v/>
      </c>
      <c r="E2274" s="5" t="str">
        <f si="275" t="shared"/>
        <v/>
      </c>
      <c r="F2274" s="5" t="str">
        <f si="276" t="shared"/>
        <v/>
      </c>
      <c r="H2274" s="5" t="str">
        <f si="271" t="shared"/>
        <v>Scoring</v>
      </c>
      <c r="I2274" s="5" t="str">
        <f si="272" t="shared"/>
        <v/>
      </c>
      <c r="J2274" s="5" t="str">
        <f si="273" t="shared"/>
        <v/>
      </c>
      <c r="K2274" s="5" t="str">
        <f si="270" t="shared"/>
        <v>Scoring</v>
      </c>
    </row>
    <row ht="15" r="2275" spans="1:11" x14ac:dyDescent="0.25">
      <c r="A2275" s="11" t="str">
        <f>0</f>
        <v>      "full_score": 175,</v>
      </c>
      <c r="B2275" s="8"/>
      <c r="C2275" s="8" t="str">
        <f si="274" t="shared"/>
        <v>"model_code": "individual-credit-engine-mariner-36-month",</v>
      </c>
      <c r="D2275" s="8" t="str">
        <f si="277" t="shared"/>
        <v>"model_code": "individual-credit-engine-mariner-36-month",</v>
      </c>
      <c r="E2275" s="5" t="str">
        <f si="275" t="shared"/>
        <v>model_code</v>
      </c>
      <c r="F2275" s="5" t="str">
        <f si="276" t="shared"/>
        <v>individual-credit-engine-mariner-36-month</v>
      </c>
      <c r="H2275" s="5" t="str">
        <f si="271" t="shared"/>
        <v>Scoring</v>
      </c>
      <c r="I2275" s="5" t="str">
        <f si="272" t="shared"/>
        <v>36</v>
      </c>
      <c r="J2275" s="5" t="str">
        <f si="273" t="shared"/>
        <v>1750</v>
      </c>
      <c r="K2275" s="5" t="str">
        <f si="270" t="shared"/>
        <v>Scoring361750model_code</v>
      </c>
    </row>
    <row ht="15" r="2276" spans="1:11" x14ac:dyDescent="0.25">
      <c r="A2276" s="11" t="str">
        <f>0</f>
        <v>      "loan_amount": 13000,</v>
      </c>
      <c r="B2276" s="8"/>
      <c r="C2276" s="8" t="str">
        <f si="274" t="shared"/>
        <v>"amount_available": false,</v>
      </c>
      <c r="D2276" s="8" t="str">
        <f si="277" t="shared"/>
        <v>"amount_available": false,</v>
      </c>
      <c r="E2276" s="5" t="str">
        <f si="275" t="shared"/>
        <v>amount_available</v>
      </c>
      <c r="F2276" s="5" t="str">
        <f si="276" t="shared"/>
        <v>false</v>
      </c>
      <c r="H2276" s="5" t="str">
        <f si="271" t="shared"/>
        <v>Scoring</v>
      </c>
      <c r="I2276" s="5" t="str">
        <f si="272" t="shared"/>
        <v>36</v>
      </c>
      <c r="J2276" s="5" t="str">
        <f si="273" t="shared"/>
        <v>1750</v>
      </c>
      <c r="K2276" s="5" t="str">
        <f ref="K2276:K2339" si="278" t="shared">H2276&amp;I2276&amp;J2276&amp;E2276</f>
        <v>Scoring361750amount_available</v>
      </c>
    </row>
    <row ht="15" r="2277" spans="1:11" x14ac:dyDescent="0.25">
      <c r="A2277" s="11" t="str">
        <f>0</f>
        <v>      "annual_interest_rate": 0.3599,</v>
      </c>
      <c r="B2277" s="8"/>
      <c r="C2277" s="8" t="str">
        <f si="274" t="shared"/>
        <v>"cosigner_required": false,</v>
      </c>
      <c r="D2277" s="8" t="str">
        <f si="277" t="shared"/>
        <v>"cosigner_required": false,</v>
      </c>
      <c r="E2277" s="5" t="str">
        <f si="275" t="shared"/>
        <v>cosigner_required</v>
      </c>
      <c r="F2277" s="5" t="str">
        <f si="276" t="shared"/>
        <v>false</v>
      </c>
      <c r="H2277" s="5" t="str">
        <f ref="H2277:H2340" si="279" t="shared">IF(E2277="score_table","Scoring",IF(E2277="offer_table","Offer",IF(E2277="parsed",TEXT(0,""),TEXT(H2276,""))))</f>
        <v>Scoring</v>
      </c>
      <c r="I2277" s="5" t="str">
        <f ref="I2277:I2340" si="280" t="shared">IFERROR(IF(H2277="Scoring",VLOOKUP("term",E2269:F2290,2,FALSE),IF(H2277="Offer",VLOOKUP("term",E2272:F2287,2,FALSE),TEXT(0,""))),TEXT(0,""))</f>
        <v>36</v>
      </c>
      <c r="J2277" s="5" t="str">
        <f ref="J2277:J2340" si="281" t="shared">IFERROR(IF(H2277="Scoring",VLOOKUP("loan_amount",E2263:F2284,2,FALSE),IF(H2277="Offer",VLOOKUP("loan_amount",E2266:F2281,2,FALSE),TEXT(0,""))),TEXT(0,""))</f>
        <v>1750</v>
      </c>
      <c r="K2277" s="5" t="str">
        <f si="278" t="shared"/>
        <v>Scoring361750cosigner_required</v>
      </c>
    </row>
    <row ht="15" r="2278" spans="1:11" x14ac:dyDescent="0.25">
      <c r="A2278" s="11" t="str">
        <f>0</f>
        <v>      "origination_fee_rate": 0,</v>
      </c>
      <c r="B2278" s="8"/>
      <c r="C2278" s="8" t="str">
        <f ref="C2278:C2341" si="282" t="shared">IFERROR(RIGHT(A2278,LEN(A2278)-FIND("""",A2278)+1),"")</f>
        <v>"apr_maximum": null,</v>
      </c>
      <c r="D2278" s="8" t="str">
        <f si="277" t="shared"/>
        <v>"apr_maximum": null,</v>
      </c>
      <c r="E2278" s="5" t="str">
        <f ref="E2278:E2341" si="283" t="shared">TRIM(IFERROR(SUBSTITUTE(LEFT(D2278,FIND(":",D2278)-1),"""",""),""))</f>
        <v>apr_maximum</v>
      </c>
      <c r="F2278" s="5" t="str">
        <f ref="F2278:F2341" si="284" t="shared">TRIM(IFERROR(SUBSTITUTE(SUBSTITUTE(RIGHT(D2278,LEN(D2278)-FIND(":",D2278)),"""",""),",",""),""))</f>
        <v>null</v>
      </c>
      <c r="H2278" s="5" t="str">
        <f si="279" t="shared"/>
        <v>Scoring</v>
      </c>
      <c r="I2278" s="5" t="str">
        <f si="280" t="shared"/>
        <v>36</v>
      </c>
      <c r="J2278" s="5" t="str">
        <f si="281" t="shared"/>
        <v>1750</v>
      </c>
      <c r="K2278" s="5" t="str">
        <f si="278" t="shared"/>
        <v>Scoring361750apr_maximum</v>
      </c>
    </row>
    <row ht="15" r="2279" spans="1:11" x14ac:dyDescent="0.25">
      <c r="A2279" s="11" t="str">
        <f>0</f>
        <v>      "origination_fee_amount": 0,</v>
      </c>
      <c r="B2279" s="8"/>
      <c r="C2279" s="8" t="str">
        <f si="282" t="shared"/>
        <v>"loan_amount_minimum": null,</v>
      </c>
      <c r="D2279" s="8" t="str">
        <f ref="D2279:D2342" si="285" t="shared">SUBSTITUTE(SUBSTITUTE(C2279,":"&amp;CHAR(160),":"),CHAR(160)," ")</f>
        <v>"loan_amount_minimum": null,</v>
      </c>
      <c r="E2279" s="5" t="str">
        <f si="283" t="shared"/>
        <v>loan_amount_minimum</v>
      </c>
      <c r="F2279" s="5" t="str">
        <f si="284" t="shared"/>
        <v>null</v>
      </c>
      <c r="H2279" s="5" t="str">
        <f si="279" t="shared"/>
        <v>Scoring</v>
      </c>
      <c r="I2279" s="5" t="str">
        <f si="280" t="shared"/>
        <v>36</v>
      </c>
      <c r="J2279" s="5" t="str">
        <f si="281" t="shared"/>
        <v>1750</v>
      </c>
      <c r="K2279" s="5" t="str">
        <f si="278" t="shared"/>
        <v>Scoring361750loan_amount_minimum</v>
      </c>
    </row>
    <row ht="15" r="2280" spans="1:11" x14ac:dyDescent="0.25">
      <c r="A2280" s="11" t="str">
        <f>0</f>
        <v>      "apr": 0.3599,</v>
      </c>
      <c r="B2280" s="8"/>
      <c r="C2280" s="8" t="str">
        <f si="282" t="shared"/>
        <v>"credit_bureau_fico_score_loan_amount_cap": null,</v>
      </c>
      <c r="D2280" s="8" t="str">
        <f si="285" t="shared"/>
        <v>"credit_bureau_fico_score_loan_amount_cap": null,</v>
      </c>
      <c r="E2280" s="5" t="str">
        <f si="283" t="shared"/>
        <v>credit_bureau_fico_score_loan_amount_cap</v>
      </c>
      <c r="F2280" s="5" t="str">
        <f si="284" t="shared"/>
        <v>null</v>
      </c>
      <c r="H2280" s="5" t="str">
        <f si="279" t="shared"/>
        <v>Scoring</v>
      </c>
      <c r="I2280" s="5" t="str">
        <f si="280" t="shared"/>
        <v>36</v>
      </c>
      <c r="J2280" s="5" t="str">
        <f si="281" t="shared"/>
        <v>1750</v>
      </c>
      <c r="K2280" s="5" t="str">
        <f si="278" t="shared"/>
        <v>Scoring361750credit_bureau_fico_score_loan_amount_cap</v>
      </c>
    </row>
    <row ht="15" r="2281" spans="1:11" x14ac:dyDescent="0.25">
      <c r="A2281" s="11" t="str">
        <f>0</f>
        <v>      "monthly_payment": 767.55,</v>
      </c>
      <c r="B2281" s="8"/>
      <c r="C2281" s="8" t="str">
        <f si="282" t="shared"/>
        <v>"full_score": 128,</v>
      </c>
      <c r="D2281" s="8" t="str">
        <f si="285" t="shared"/>
        <v>"full_score": 128,</v>
      </c>
      <c r="E2281" s="5" t="str">
        <f si="283" t="shared"/>
        <v>full_score</v>
      </c>
      <c r="F2281" s="5" t="str">
        <f si="284" t="shared"/>
        <v>128</v>
      </c>
      <c r="H2281" s="5" t="str">
        <f si="279" t="shared"/>
        <v>Scoring</v>
      </c>
      <c r="I2281" s="5" t="str">
        <f si="280" t="shared"/>
        <v>36</v>
      </c>
      <c r="J2281" s="5" t="str">
        <f si="281" t="shared"/>
        <v>1750</v>
      </c>
      <c r="K2281" s="5" t="str">
        <f si="278" t="shared"/>
        <v>Scoring361750full_score</v>
      </c>
    </row>
    <row ht="15" r="2282" spans="1:11" x14ac:dyDescent="0.25">
      <c r="A2282" s="11" t="str">
        <f>0</f>
        <v>      "term": 24,</v>
      </c>
      <c r="B2282" s="8"/>
      <c r="C2282" s="8" t="str">
        <f si="282" t="shared"/>
        <v>"loan_amount": 1750,</v>
      </c>
      <c r="D2282" s="8" t="str">
        <f si="285" t="shared"/>
        <v>"loan_amount": 1750,</v>
      </c>
      <c r="E2282" s="5" t="str">
        <f si="283" t="shared"/>
        <v>loan_amount</v>
      </c>
      <c r="F2282" s="5" t="str">
        <f si="284" t="shared"/>
        <v>1750</v>
      </c>
      <c r="H2282" s="5" t="str">
        <f si="279" t="shared"/>
        <v>Scoring</v>
      </c>
      <c r="I2282" s="5" t="str">
        <f si="280" t="shared"/>
        <v>36</v>
      </c>
      <c r="J2282" s="5" t="str">
        <f si="281" t="shared"/>
        <v>1750</v>
      </c>
      <c r="K2282" s="5" t="str">
        <f si="278" t="shared"/>
        <v>Scoring361750loan_amount</v>
      </c>
    </row>
    <row ht="15" r="2283" spans="1:11" x14ac:dyDescent="0.25">
      <c r="A2283" s="11" t="str">
        <f>0</f>
        <v>      "maximum_post_loan_detni": 0.5,</v>
      </c>
      <c r="B2283" s="8"/>
      <c r="C2283" s="8" t="str">
        <f si="282" t="shared"/>
        <v>"annual_interest_rate": 0.3599,</v>
      </c>
      <c r="D2283" s="8" t="str">
        <f si="285" t="shared"/>
        <v>"annual_interest_rate": 0.3599,</v>
      </c>
      <c r="E2283" s="5" t="str">
        <f si="283" t="shared"/>
        <v>annual_interest_rate</v>
      </c>
      <c r="F2283" s="5" t="str">
        <f si="284" t="shared"/>
        <v>0.3599</v>
      </c>
      <c r="H2283" s="5" t="str">
        <f si="279" t="shared"/>
        <v>Scoring</v>
      </c>
      <c r="I2283" s="5" t="str">
        <f si="280" t="shared"/>
        <v>36</v>
      </c>
      <c r="J2283" s="5" t="str">
        <f si="281" t="shared"/>
        <v>1750</v>
      </c>
      <c r="K2283" s="5" t="str">
        <f si="278" t="shared"/>
        <v>Scoring361750annual_interest_rate</v>
      </c>
    </row>
    <row ht="15" r="2284" spans="1:11" x14ac:dyDescent="0.25">
      <c r="A2284" s="11" t="str">
        <f>0</f>
        <v>      "post_loan_debt_to_income": 0.484212,</v>
      </c>
      <c r="B2284" s="8"/>
      <c r="C2284" s="8" t="str">
        <f si="282" t="shared"/>
        <v>"origination_fee_rate": 0,</v>
      </c>
      <c r="D2284" s="8" t="str">
        <f si="285" t="shared"/>
        <v>"origination_fee_rate": 0,</v>
      </c>
      <c r="E2284" s="5" t="str">
        <f si="283" t="shared"/>
        <v>origination_fee_rate</v>
      </c>
      <c r="F2284" s="5" t="str">
        <f si="284" t="shared"/>
        <v>0</v>
      </c>
      <c r="H2284" s="5" t="str">
        <f si="279" t="shared"/>
        <v>Scoring</v>
      </c>
      <c r="I2284" s="5" t="str">
        <f si="280" t="shared"/>
        <v>36</v>
      </c>
      <c r="J2284" s="5" t="str">
        <f si="281" t="shared"/>
        <v>1750</v>
      </c>
      <c r="K2284" s="5" t="str">
        <f si="278" t="shared"/>
        <v>Scoring361750origination_fee_rate</v>
      </c>
    </row>
    <row ht="15" r="2285" spans="1:11" x14ac:dyDescent="0.25">
      <c r="A2285" s="11" t="str">
        <f>0</f>
        <v>      "post_loan_debt_and_expenses_to_net_income": 0.7673082352941176,</v>
      </c>
      <c r="B2285" s="8"/>
      <c r="C2285" s="8" t="str">
        <f si="282" t="shared"/>
        <v>"origination_fee_amount": 0,</v>
      </c>
      <c r="D2285" s="8" t="str">
        <f si="285" t="shared"/>
        <v>"origination_fee_amount": 0,</v>
      </c>
      <c r="E2285" s="5" t="str">
        <f si="283" t="shared"/>
        <v>origination_fee_amount</v>
      </c>
      <c r="F2285" s="5" t="str">
        <f si="284" t="shared"/>
        <v>0</v>
      </c>
      <c r="H2285" s="5" t="str">
        <f si="279" t="shared"/>
        <v>Scoring</v>
      </c>
      <c r="I2285" s="5" t="str">
        <f si="280" t="shared"/>
        <v>36</v>
      </c>
      <c r="J2285" s="5" t="str">
        <f si="281" t="shared"/>
        <v>1750</v>
      </c>
      <c r="K2285" s="5" t="str">
        <f si="278" t="shared"/>
        <v>Scoring361750origination_fee_amount</v>
      </c>
    </row>
    <row ht="15" r="2286" spans="1:11" x14ac:dyDescent="0.25">
      <c r="A2286" s="11" t="str">
        <f>0</f>
        <v>      "post_loan_debt_to_net_income": 0.5696611764705882,</v>
      </c>
      <c r="B2286" s="8"/>
      <c r="C2286" s="8" t="str">
        <f si="282" t="shared"/>
        <v>"apr": 0.3599,</v>
      </c>
      <c r="D2286" s="8" t="str">
        <f si="285" t="shared"/>
        <v>"apr": 0.3599,</v>
      </c>
      <c r="E2286" s="5" t="str">
        <f si="283" t="shared"/>
        <v>apr</v>
      </c>
      <c r="F2286" s="5" t="str">
        <f si="284" t="shared"/>
        <v>0.3599</v>
      </c>
      <c r="H2286" s="5" t="str">
        <f si="279" t="shared"/>
        <v>Scoring</v>
      </c>
      <c r="I2286" s="5" t="str">
        <f si="280" t="shared"/>
        <v>36</v>
      </c>
      <c r="J2286" s="5" t="str">
        <f si="281" t="shared"/>
        <v>1750</v>
      </c>
      <c r="K2286" s="5" t="str">
        <f si="278" t="shared"/>
        <v>Scoring361750apr</v>
      </c>
    </row>
    <row ht="15" r="2287" spans="1:11" x14ac:dyDescent="0.25">
      <c r="A2287" s="11" t="str">
        <f>0</f>
        <v>      "default_interest_rate": 0.3599,</v>
      </c>
      <c r="B2287" s="8"/>
      <c r="C2287" s="8" t="str">
        <f si="282" t="shared"/>
        <v>"monthly_payment": 80.15,</v>
      </c>
      <c r="D2287" s="8" t="str">
        <f si="285" t="shared"/>
        <v>"monthly_payment": 80.15,</v>
      </c>
      <c r="E2287" s="5" t="str">
        <f si="283" t="shared"/>
        <v>monthly_payment</v>
      </c>
      <c r="F2287" s="5" t="str">
        <f si="284" t="shared"/>
        <v>80.15</v>
      </c>
      <c r="H2287" s="5" t="str">
        <f si="279" t="shared"/>
        <v>Scoring</v>
      </c>
      <c r="I2287" s="5" t="str">
        <f si="280" t="shared"/>
        <v>36</v>
      </c>
      <c r="J2287" s="5" t="str">
        <f si="281" t="shared"/>
        <v>1750</v>
      </c>
      <c r="K2287" s="5" t="str">
        <f si="278" t="shared"/>
        <v>Scoring361750monthly_payment</v>
      </c>
    </row>
    <row ht="15" r="2288" spans="1:11" x14ac:dyDescent="0.25">
      <c r="A2288" s="11" t="str">
        <f>0</f>
        <v>      "default_apr": 0.3599,</v>
      </c>
      <c r="B2288" s="8"/>
      <c r="C2288" s="8" t="str">
        <f si="282" t="shared"/>
        <v>"term": 36,</v>
      </c>
      <c r="D2288" s="8" t="str">
        <f si="285" t="shared"/>
        <v>"term": 36,</v>
      </c>
      <c r="E2288" s="5" t="str">
        <f si="283" t="shared"/>
        <v>term</v>
      </c>
      <c r="F2288" s="5" t="str">
        <f si="284" t="shared"/>
        <v>36</v>
      </c>
      <c r="H2288" s="5" t="str">
        <f si="279" t="shared"/>
        <v>Scoring</v>
      </c>
      <c r="I2288" s="5" t="str">
        <f si="280" t="shared"/>
        <v>36</v>
      </c>
      <c r="J2288" s="5" t="str">
        <f si="281" t="shared"/>
        <v>1750</v>
      </c>
      <c r="K2288" s="5" t="str">
        <f si="278" t="shared"/>
        <v>Scoring361750term</v>
      </c>
    </row>
    <row ht="15" r="2289" spans="1:11" x14ac:dyDescent="0.25">
      <c r="A2289" s="11" t="str">
        <f>0</f>
        <v>      "default_monthly_payment": 767.55,</v>
      </c>
      <c r="B2289" s="8"/>
      <c r="C2289" s="8" t="str">
        <f si="282" t="shared"/>
        <v>"maximum_post_loan_detni": 0.5,</v>
      </c>
      <c r="D2289" s="8" t="str">
        <f si="285" t="shared"/>
        <v>"maximum_post_loan_detni": 0.5,</v>
      </c>
      <c r="E2289" s="5" t="str">
        <f si="283" t="shared"/>
        <v>maximum_post_loan_detni</v>
      </c>
      <c r="F2289" s="5" t="str">
        <f si="284" t="shared"/>
        <v>0.5</v>
      </c>
      <c r="H2289" s="5" t="str">
        <f si="279" t="shared"/>
        <v>Scoring</v>
      </c>
      <c r="I2289" s="5" t="str">
        <f si="280" t="shared"/>
        <v>36</v>
      </c>
      <c r="J2289" s="5" t="str">
        <f si="281" t="shared"/>
        <v>1750</v>
      </c>
      <c r="K2289" s="5" t="str">
        <f si="278" t="shared"/>
        <v>Scoring361750maximum_post_loan_detni</v>
      </c>
    </row>
    <row ht="15" r="2290" spans="1:11" x14ac:dyDescent="0.25">
      <c r="A2290" s="11" t="str">
        <f>0</f>
        <v>      "pricing_grade": "Grade E",</v>
      </c>
      <c r="B2290" s="8"/>
      <c r="C2290" s="8" t="str">
        <f si="282" t="shared"/>
        <v>"post_loan_debt_to_income": 0.1701225,</v>
      </c>
      <c r="D2290" s="8" t="str">
        <f si="285" t="shared"/>
        <v>"post_loan_debt_to_income": 0.1701225,</v>
      </c>
      <c r="E2290" s="5" t="str">
        <f si="283" t="shared"/>
        <v>post_loan_debt_to_income</v>
      </c>
      <c r="F2290" s="5" t="str">
        <f si="284" t="shared"/>
        <v>0.1701225</v>
      </c>
      <c r="H2290" s="5" t="str">
        <f si="279" t="shared"/>
        <v>Scoring</v>
      </c>
      <c r="I2290" s="5" t="str">
        <f si="280" t="shared"/>
        <v>36</v>
      </c>
      <c r="J2290" s="5" t="str">
        <f si="281" t="shared"/>
        <v>1750</v>
      </c>
      <c r="K2290" s="5" t="str">
        <f si="278" t="shared"/>
        <v>Scoring361750post_loan_debt_to_income</v>
      </c>
    </row>
    <row ht="15" r="2291" spans="1:11" x14ac:dyDescent="0.25">
      <c r="A2291" s="11" t="str">
        <f>0</f>
        <v>      "marginal_offer": 0,</v>
      </c>
      <c r="B2291" s="8"/>
      <c r="C2291" s="8" t="str">
        <f si="282" t="shared"/>
        <v>"post_loan_debt_and_expenses_to_net_income": 0.40683,</v>
      </c>
      <c r="D2291" s="8" t="str">
        <f si="285" t="shared"/>
        <v>"post_loan_debt_and_expenses_to_net_income": 0.40683,</v>
      </c>
      <c r="E2291" s="5" t="str">
        <f si="283" t="shared"/>
        <v>post_loan_debt_and_expenses_to_net_income</v>
      </c>
      <c r="F2291" s="5" t="str">
        <f si="284" t="shared"/>
        <v>0.40683</v>
      </c>
      <c r="H2291" s="5" t="str">
        <f si="279" t="shared"/>
        <v>Scoring</v>
      </c>
      <c r="I2291" s="5" t="str">
        <f si="280" t="shared"/>
        <v>36</v>
      </c>
      <c r="J2291" s="5" t="str">
        <f si="281" t="shared"/>
        <v>1750</v>
      </c>
      <c r="K2291" s="5" t="str">
        <f si="278" t="shared"/>
        <v>Scoring361750post_loan_debt_and_expenses_to_net_income</v>
      </c>
    </row>
    <row ht="15" r="2292" spans="1:11" x14ac:dyDescent="0.25">
      <c r="A2292" s="11" t="str">
        <f>0</f>
        <v>      "payment_to_income": 0.48223036649214646,</v>
      </c>
      <c r="B2292" s="8"/>
      <c r="C2292" s="8" t="str">
        <f si="282" t="shared"/>
        <v>"post_loan_debt_to_net_income": 0.22683000000000003,</v>
      </c>
      <c r="D2292" s="8" t="str">
        <f si="285" t="shared"/>
        <v>"post_loan_debt_to_net_income": 0.22683000000000003,</v>
      </c>
      <c r="E2292" s="5" t="str">
        <f si="283" t="shared"/>
        <v>post_loan_debt_to_net_income</v>
      </c>
      <c r="F2292" s="5" t="str">
        <f si="284" t="shared"/>
        <v>0.22683000000000003</v>
      </c>
      <c r="H2292" s="5" t="str">
        <f si="279" t="shared"/>
        <v>Scoring</v>
      </c>
      <c r="I2292" s="5" t="str">
        <f si="280" t="shared"/>
        <v>36</v>
      </c>
      <c r="J2292" s="5" t="str">
        <f si="281" t="shared"/>
        <v>1750</v>
      </c>
      <c r="K2292" s="5" t="str">
        <f si="278" t="shared"/>
        <v>Scoring361750post_loan_debt_to_net_income</v>
      </c>
    </row>
    <row ht="15" r="2293" spans="1:11" x14ac:dyDescent="0.25">
      <c r="A2293" s="11" t="str">
        <f>0</f>
        <v>      "applicant": "5efa0973f3df2b0491a21f02",</v>
      </c>
      <c r="B2293" s="8"/>
      <c r="C2293" s="8" t="str">
        <f si="282" t="shared"/>
        <v>"default_interest_rate": 0.3599,</v>
      </c>
      <c r="D2293" s="8" t="str">
        <f si="285" t="shared"/>
        <v>"default_interest_rate": 0.3599,</v>
      </c>
      <c r="E2293" s="5" t="str">
        <f si="283" t="shared"/>
        <v>default_interest_rate</v>
      </c>
      <c r="F2293" s="5" t="str">
        <f si="284" t="shared"/>
        <v>0.3599</v>
      </c>
      <c r="H2293" s="5" t="str">
        <f si="279" t="shared"/>
        <v>Scoring</v>
      </c>
      <c r="I2293" s="5" t="str">
        <f si="280" t="shared"/>
        <v>36</v>
      </c>
      <c r="J2293" s="5" t="str">
        <f si="281" t="shared"/>
        <v>1750</v>
      </c>
      <c r="K2293" s="5" t="str">
        <f si="278" t="shared"/>
        <v>Scoring361750default_interest_rate</v>
      </c>
    </row>
    <row ht="15" r="2294" spans="1:11" x14ac:dyDescent="0.25">
      <c r="A2294" s="11" t="str">
        <f>0</f>
        <v>      "product": "58f52e74924ecefde2ce3292"</v>
      </c>
      <c r="B2294" s="8"/>
      <c r="C2294" s="8" t="str">
        <f si="282" t="shared"/>
        <v>"default_apr": 0.3599,</v>
      </c>
      <c r="D2294" s="8" t="str">
        <f si="285" t="shared"/>
        <v>"default_apr": 0.3599,</v>
      </c>
      <c r="E2294" s="5" t="str">
        <f si="283" t="shared"/>
        <v>default_apr</v>
      </c>
      <c r="F2294" s="5" t="str">
        <f si="284" t="shared"/>
        <v>0.3599</v>
      </c>
      <c r="H2294" s="5" t="str">
        <f si="279" t="shared"/>
        <v>Scoring</v>
      </c>
      <c r="I2294" s="5" t="str">
        <f si="280" t="shared"/>
        <v>36</v>
      </c>
      <c r="J2294" s="5" t="str">
        <f si="281" t="shared"/>
        <v>1750</v>
      </c>
      <c r="K2294" s="5" t="str">
        <f si="278" t="shared"/>
        <v>Scoring361750default_apr</v>
      </c>
    </row>
    <row ht="15" r="2295" spans="1:11" x14ac:dyDescent="0.25">
      <c r="A2295" s="11" t="str">
        <f>0</f>
        <v>    },</v>
      </c>
      <c r="B2295" s="8"/>
      <c r="C2295" s="8" t="str">
        <f si="282" t="shared"/>
        <v>"default_monthly_payment": 80.15,</v>
      </c>
      <c r="D2295" s="8" t="str">
        <f si="285" t="shared"/>
        <v>"default_monthly_payment": 80.15,</v>
      </c>
      <c r="E2295" s="5" t="str">
        <f si="283" t="shared"/>
        <v>default_monthly_payment</v>
      </c>
      <c r="F2295" s="5" t="str">
        <f si="284" t="shared"/>
        <v>80.15</v>
      </c>
      <c r="H2295" s="5" t="str">
        <f si="279" t="shared"/>
        <v>Scoring</v>
      </c>
      <c r="I2295" s="5" t="str">
        <f si="280" t="shared"/>
        <v>36</v>
      </c>
      <c r="J2295" s="5" t="str">
        <f si="281" t="shared"/>
        <v>1750</v>
      </c>
      <c r="K2295" s="5" t="str">
        <f si="278" t="shared"/>
        <v>Scoring361750default_monthly_payment</v>
      </c>
    </row>
    <row ht="15" r="2296" spans="1:11" x14ac:dyDescent="0.25">
      <c r="A2296" s="11" t="str">
        <f>0</f>
        <v>    {</v>
      </c>
      <c r="B2296" s="8"/>
      <c r="C2296" s="8" t="str">
        <f si="282" t="shared"/>
        <v>"marginal_offer": 0,</v>
      </c>
      <c r="D2296" s="8" t="str">
        <f si="285" t="shared"/>
        <v>"marginal_offer": 0,</v>
      </c>
      <c r="E2296" s="5" t="str">
        <f si="283" t="shared"/>
        <v>marginal_offer</v>
      </c>
      <c r="F2296" s="5" t="str">
        <f si="284" t="shared"/>
        <v>0</v>
      </c>
      <c r="H2296" s="5" t="str">
        <f si="279" t="shared"/>
        <v>Scoring</v>
      </c>
      <c r="I2296" s="5" t="str">
        <f si="280" t="shared"/>
        <v>36</v>
      </c>
      <c r="J2296" s="5" t="str">
        <f si="281" t="shared"/>
        <v>1750</v>
      </c>
      <c r="K2296" s="5" t="str">
        <f si="278" t="shared"/>
        <v>Scoring361750marginal_offer</v>
      </c>
    </row>
    <row ht="15" r="2297" spans="1:11" x14ac:dyDescent="0.25">
      <c r="A2297" s="11" t="str">
        <f>0</f>
        <v>      "model_code": "individual-credit-engine-mariner-24-month",</v>
      </c>
      <c r="B2297" s="8"/>
      <c r="C2297" s="8" t="str">
        <f si="282" t="shared"/>
        <v>"applicant": "5d86a12d252a3503df29a75a",</v>
      </c>
      <c r="D2297" s="8" t="str">
        <f si="285" t="shared"/>
        <v>"applicant": "5d86a12d252a3503df29a75a",</v>
      </c>
      <c r="E2297" s="5" t="str">
        <f si="283" t="shared"/>
        <v>applicant</v>
      </c>
      <c r="F2297" s="5" t="str">
        <f si="284" t="shared"/>
        <v>5d86a12d252a3503df29a75a</v>
      </c>
      <c r="H2297" s="5" t="str">
        <f si="279" t="shared"/>
        <v>Scoring</v>
      </c>
      <c r="I2297" s="5" t="str">
        <f si="280" t="shared"/>
        <v/>
      </c>
      <c r="J2297" s="5" t="str">
        <f si="281" t="shared"/>
        <v/>
      </c>
      <c r="K2297" s="5" t="str">
        <f si="278" t="shared"/>
        <v>Scoringapplicant</v>
      </c>
    </row>
    <row ht="15" r="2298" spans="1:11" x14ac:dyDescent="0.25">
      <c r="A2298" s="11" t="str">
        <f>0</f>
        <v>      "amount_available": false,</v>
      </c>
      <c r="B2298" s="8"/>
      <c r="C2298" s="8" t="str">
        <f si="282" t="shared"/>
        <v>"product": "58b44ccc924ecefde2ce328d"</v>
      </c>
      <c r="D2298" s="8" t="str">
        <f si="285" t="shared"/>
        <v>"product": "58b44ccc924ecefde2ce328d"</v>
      </c>
      <c r="E2298" s="5" t="str">
        <f si="283" t="shared"/>
        <v>product</v>
      </c>
      <c r="F2298" s="5" t="str">
        <f si="284" t="shared"/>
        <v>58b44ccc924ecefde2ce328d</v>
      </c>
      <c r="H2298" s="5" t="str">
        <f si="279" t="shared"/>
        <v>Scoring</v>
      </c>
      <c r="I2298" s="5" t="str">
        <f si="280" t="shared"/>
        <v/>
      </c>
      <c r="J2298" s="5" t="str">
        <f si="281" t="shared"/>
        <v/>
      </c>
      <c r="K2298" s="5" t="str">
        <f si="278" t="shared"/>
        <v>Scoringproduct</v>
      </c>
    </row>
    <row ht="15" r="2299" spans="1:11" x14ac:dyDescent="0.25">
      <c r="A2299" s="11" t="str">
        <f>0</f>
        <v>      "cosigner_required": false,</v>
      </c>
      <c r="B2299" s="8"/>
      <c r="C2299" s="8" t="str">
        <f si="282" t="shared"/>
        <v/>
      </c>
      <c r="D2299" s="8" t="str">
        <f si="285" t="shared"/>
        <v/>
      </c>
      <c r="E2299" s="5" t="str">
        <f si="283" t="shared"/>
        <v/>
      </c>
      <c r="F2299" s="5" t="str">
        <f si="284" t="shared"/>
        <v/>
      </c>
      <c r="H2299" s="5" t="str">
        <f si="279" t="shared"/>
        <v>Scoring</v>
      </c>
      <c r="I2299" s="5" t="str">
        <f si="280" t="shared"/>
        <v/>
      </c>
      <c r="J2299" s="5" t="str">
        <f si="281" t="shared"/>
        <v/>
      </c>
      <c r="K2299" s="5" t="str">
        <f si="278" t="shared"/>
        <v>Scoring</v>
      </c>
    </row>
    <row ht="15" r="2300" spans="1:11" x14ac:dyDescent="0.25">
      <c r="A2300" s="11" t="str">
        <f>0</f>
        <v>      "apr_maximum": null,</v>
      </c>
      <c r="B2300" s="8"/>
      <c r="C2300" s="8" t="str">
        <f si="282" t="shared"/>
        <v/>
      </c>
      <c r="D2300" s="8" t="str">
        <f si="285" t="shared"/>
        <v/>
      </c>
      <c r="E2300" s="5" t="str">
        <f si="283" t="shared"/>
        <v/>
      </c>
      <c r="F2300" s="5" t="str">
        <f si="284" t="shared"/>
        <v/>
      </c>
      <c r="H2300" s="5" t="str">
        <f si="279" t="shared"/>
        <v>Scoring</v>
      </c>
      <c r="I2300" s="5" t="str">
        <f si="280" t="shared"/>
        <v/>
      </c>
      <c r="J2300" s="5" t="str">
        <f si="281" t="shared"/>
        <v/>
      </c>
      <c r="K2300" s="5" t="str">
        <f si="278" t="shared"/>
        <v>Scoring</v>
      </c>
    </row>
    <row ht="15" r="2301" spans="1:11" x14ac:dyDescent="0.25">
      <c r="A2301" s="11" t="str">
        <f>0</f>
        <v>      "loan_amount_minimum": null,</v>
      </c>
      <c r="B2301" s="8"/>
      <c r="C2301" s="8" t="str">
        <f si="282" t="shared"/>
        <v>"model_code": "individual-credit-engine-mariner-36-month",</v>
      </c>
      <c r="D2301" s="8" t="str">
        <f si="285" t="shared"/>
        <v>"model_code": "individual-credit-engine-mariner-36-month",</v>
      </c>
      <c r="E2301" s="5" t="str">
        <f si="283" t="shared"/>
        <v>model_code</v>
      </c>
      <c r="F2301" s="5" t="str">
        <f si="284" t="shared"/>
        <v>individual-credit-engine-mariner-36-month</v>
      </c>
      <c r="H2301" s="5" t="str">
        <f si="279" t="shared"/>
        <v>Scoring</v>
      </c>
      <c r="I2301" s="5" t="str">
        <f si="280" t="shared"/>
        <v>36</v>
      </c>
      <c r="J2301" s="5" t="str">
        <f si="281" t="shared"/>
        <v>2000</v>
      </c>
      <c r="K2301" s="5" t="str">
        <f si="278" t="shared"/>
        <v>Scoring362000model_code</v>
      </c>
    </row>
    <row ht="15" r="2302" spans="1:11" x14ac:dyDescent="0.25">
      <c r="A2302" s="11" t="str">
        <f>0</f>
        <v>      "credit_bureau_fico_score_loan_amount_cap": null,</v>
      </c>
      <c r="B2302" s="8"/>
      <c r="C2302" s="8" t="str">
        <f si="282" t="shared"/>
        <v>"amount_available": false,</v>
      </c>
      <c r="D2302" s="8" t="str">
        <f si="285" t="shared"/>
        <v>"amount_available": false,</v>
      </c>
      <c r="E2302" s="5" t="str">
        <f si="283" t="shared"/>
        <v>amount_available</v>
      </c>
      <c r="F2302" s="5" t="str">
        <f si="284" t="shared"/>
        <v>false</v>
      </c>
      <c r="H2302" s="5" t="str">
        <f si="279" t="shared"/>
        <v>Scoring</v>
      </c>
      <c r="I2302" s="5" t="str">
        <f si="280" t="shared"/>
        <v>36</v>
      </c>
      <c r="J2302" s="5" t="str">
        <f si="281" t="shared"/>
        <v>2000</v>
      </c>
      <c r="K2302" s="5" t="str">
        <f si="278" t="shared"/>
        <v>Scoring362000amount_available</v>
      </c>
    </row>
    <row ht="15" r="2303" spans="1:11" x14ac:dyDescent="0.25">
      <c r="A2303" s="11" t="str">
        <f>0</f>
        <v>      "full_score": 175,</v>
      </c>
      <c r="B2303" s="8"/>
      <c r="C2303" s="8" t="str">
        <f si="282" t="shared"/>
        <v>"cosigner_required": false,</v>
      </c>
      <c r="D2303" s="8" t="str">
        <f si="285" t="shared"/>
        <v>"cosigner_required": false,</v>
      </c>
      <c r="E2303" s="5" t="str">
        <f si="283" t="shared"/>
        <v>cosigner_required</v>
      </c>
      <c r="F2303" s="5" t="str">
        <f si="284" t="shared"/>
        <v>false</v>
      </c>
      <c r="H2303" s="5" t="str">
        <f si="279" t="shared"/>
        <v>Scoring</v>
      </c>
      <c r="I2303" s="5" t="str">
        <f si="280" t="shared"/>
        <v>36</v>
      </c>
      <c r="J2303" s="5" t="str">
        <f si="281" t="shared"/>
        <v>2000</v>
      </c>
      <c r="K2303" s="5" t="str">
        <f si="278" t="shared"/>
        <v>Scoring362000cosigner_required</v>
      </c>
    </row>
    <row ht="15" r="2304" spans="1:11" x14ac:dyDescent="0.25">
      <c r="A2304" s="11" t="str">
        <f>0</f>
        <v>      "loan_amount": 13500,</v>
      </c>
      <c r="B2304" s="8"/>
      <c r="C2304" s="8" t="str">
        <f si="282" t="shared"/>
        <v>"apr_maximum": null,</v>
      </c>
      <c r="D2304" s="8" t="str">
        <f si="285" t="shared"/>
        <v>"apr_maximum": null,</v>
      </c>
      <c r="E2304" s="5" t="str">
        <f si="283" t="shared"/>
        <v>apr_maximum</v>
      </c>
      <c r="F2304" s="5" t="str">
        <f si="284" t="shared"/>
        <v>null</v>
      </c>
      <c r="H2304" s="5" t="str">
        <f si="279" t="shared"/>
        <v>Scoring</v>
      </c>
      <c r="I2304" s="5" t="str">
        <f si="280" t="shared"/>
        <v>36</v>
      </c>
      <c r="J2304" s="5" t="str">
        <f si="281" t="shared"/>
        <v>2000</v>
      </c>
      <c r="K2304" s="5" t="str">
        <f si="278" t="shared"/>
        <v>Scoring362000apr_maximum</v>
      </c>
    </row>
    <row ht="15" r="2305" spans="1:11" x14ac:dyDescent="0.25">
      <c r="A2305" s="11" t="str">
        <f>0</f>
        <v>      "annual_interest_rate": 0.3599,</v>
      </c>
      <c r="B2305" s="8"/>
      <c r="C2305" s="8" t="str">
        <f si="282" t="shared"/>
        <v>"loan_amount_minimum": null,</v>
      </c>
      <c r="D2305" s="8" t="str">
        <f si="285" t="shared"/>
        <v>"loan_amount_minimum": null,</v>
      </c>
      <c r="E2305" s="5" t="str">
        <f si="283" t="shared"/>
        <v>loan_amount_minimum</v>
      </c>
      <c r="F2305" s="5" t="str">
        <f si="284" t="shared"/>
        <v>null</v>
      </c>
      <c r="H2305" s="5" t="str">
        <f si="279" t="shared"/>
        <v>Scoring</v>
      </c>
      <c r="I2305" s="5" t="str">
        <f si="280" t="shared"/>
        <v>36</v>
      </c>
      <c r="J2305" s="5" t="str">
        <f si="281" t="shared"/>
        <v>2000</v>
      </c>
      <c r="K2305" s="5" t="str">
        <f si="278" t="shared"/>
        <v>Scoring362000loan_amount_minimum</v>
      </c>
    </row>
    <row ht="15" r="2306" spans="1:11" x14ac:dyDescent="0.25">
      <c r="A2306" s="11" t="str">
        <f>0</f>
        <v>      "origination_fee_rate": 0,</v>
      </c>
      <c r="B2306" s="8"/>
      <c r="C2306" s="8" t="str">
        <f si="282" t="shared"/>
        <v>"credit_bureau_fico_score_loan_amount_cap": null,</v>
      </c>
      <c r="D2306" s="8" t="str">
        <f si="285" t="shared"/>
        <v>"credit_bureau_fico_score_loan_amount_cap": null,</v>
      </c>
      <c r="E2306" s="5" t="str">
        <f si="283" t="shared"/>
        <v>credit_bureau_fico_score_loan_amount_cap</v>
      </c>
      <c r="F2306" s="5" t="str">
        <f si="284" t="shared"/>
        <v>null</v>
      </c>
      <c r="H2306" s="5" t="str">
        <f si="279" t="shared"/>
        <v>Scoring</v>
      </c>
      <c r="I2306" s="5" t="str">
        <f si="280" t="shared"/>
        <v>36</v>
      </c>
      <c r="J2306" s="5" t="str">
        <f si="281" t="shared"/>
        <v>2000</v>
      </c>
      <c r="K2306" s="5" t="str">
        <f si="278" t="shared"/>
        <v>Scoring362000credit_bureau_fico_score_loan_amount_cap</v>
      </c>
    </row>
    <row ht="15" r="2307" spans="1:11" x14ac:dyDescent="0.25">
      <c r="A2307" s="11" t="str">
        <f>0</f>
        <v>      "origination_fee_amount": 0,</v>
      </c>
      <c r="B2307" s="8"/>
      <c r="C2307" s="8" t="str">
        <f si="282" t="shared"/>
        <v>"full_score": 128,</v>
      </c>
      <c r="D2307" s="8" t="str">
        <f si="285" t="shared"/>
        <v>"full_score": 128,</v>
      </c>
      <c r="E2307" s="5" t="str">
        <f si="283" t="shared"/>
        <v>full_score</v>
      </c>
      <c r="F2307" s="5" t="str">
        <f si="284" t="shared"/>
        <v>128</v>
      </c>
      <c r="H2307" s="5" t="str">
        <f si="279" t="shared"/>
        <v>Scoring</v>
      </c>
      <c r="I2307" s="5" t="str">
        <f si="280" t="shared"/>
        <v>36</v>
      </c>
      <c r="J2307" s="5" t="str">
        <f si="281" t="shared"/>
        <v>2000</v>
      </c>
      <c r="K2307" s="5" t="str">
        <f si="278" t="shared"/>
        <v>Scoring362000full_score</v>
      </c>
    </row>
    <row ht="15" r="2308" spans="1:11" x14ac:dyDescent="0.25">
      <c r="A2308" s="11" t="str">
        <f>0</f>
        <v>      "apr": 0.3599,</v>
      </c>
      <c r="B2308" s="8"/>
      <c r="C2308" s="8" t="str">
        <f si="282" t="shared"/>
        <v>"loan_amount": 2000,</v>
      </c>
      <c r="D2308" s="8" t="str">
        <f si="285" t="shared"/>
        <v>"loan_amount": 2000,</v>
      </c>
      <c r="E2308" s="5" t="str">
        <f si="283" t="shared"/>
        <v>loan_amount</v>
      </c>
      <c r="F2308" s="5" t="str">
        <f si="284" t="shared"/>
        <v>2000</v>
      </c>
      <c r="H2308" s="5" t="str">
        <f si="279" t="shared"/>
        <v>Scoring</v>
      </c>
      <c r="I2308" s="5" t="str">
        <f si="280" t="shared"/>
        <v>36</v>
      </c>
      <c r="J2308" s="5" t="str">
        <f si="281" t="shared"/>
        <v>2000</v>
      </c>
      <c r="K2308" s="5" t="str">
        <f si="278" t="shared"/>
        <v>Scoring362000loan_amount</v>
      </c>
    </row>
    <row ht="15" r="2309" spans="1:11" x14ac:dyDescent="0.25">
      <c r="A2309" s="11" t="str">
        <f>0</f>
        <v>      "monthly_payment": 797.07,</v>
      </c>
      <c r="B2309" s="8"/>
      <c r="C2309" s="8" t="str">
        <f si="282" t="shared"/>
        <v>"annual_interest_rate": 0.3599,</v>
      </c>
      <c r="D2309" s="8" t="str">
        <f si="285" t="shared"/>
        <v>"annual_interest_rate": 0.3599,</v>
      </c>
      <c r="E2309" s="5" t="str">
        <f si="283" t="shared"/>
        <v>annual_interest_rate</v>
      </c>
      <c r="F2309" s="5" t="str">
        <f si="284" t="shared"/>
        <v>0.3599</v>
      </c>
      <c r="H2309" s="5" t="str">
        <f si="279" t="shared"/>
        <v>Scoring</v>
      </c>
      <c r="I2309" s="5" t="str">
        <f si="280" t="shared"/>
        <v>36</v>
      </c>
      <c r="J2309" s="5" t="str">
        <f si="281" t="shared"/>
        <v>2000</v>
      </c>
      <c r="K2309" s="5" t="str">
        <f si="278" t="shared"/>
        <v>Scoring362000annual_interest_rate</v>
      </c>
    </row>
    <row ht="15" r="2310" spans="1:11" x14ac:dyDescent="0.25">
      <c r="A2310" s="11" t="str">
        <f>0</f>
        <v>      "term": 24,</v>
      </c>
      <c r="B2310" s="8"/>
      <c r="C2310" s="8" t="str">
        <f si="282" t="shared"/>
        <v>"origination_fee_rate": 0,</v>
      </c>
      <c r="D2310" s="8" t="str">
        <f si="285" t="shared"/>
        <v>"origination_fee_rate": 0,</v>
      </c>
      <c r="E2310" s="5" t="str">
        <f si="283" t="shared"/>
        <v>origination_fee_rate</v>
      </c>
      <c r="F2310" s="5" t="str">
        <f si="284" t="shared"/>
        <v>0</v>
      </c>
      <c r="H2310" s="5" t="str">
        <f si="279" t="shared"/>
        <v>Scoring</v>
      </c>
      <c r="I2310" s="5" t="str">
        <f si="280" t="shared"/>
        <v>36</v>
      </c>
      <c r="J2310" s="5" t="str">
        <f si="281" t="shared"/>
        <v>2000</v>
      </c>
      <c r="K2310" s="5" t="str">
        <f si="278" t="shared"/>
        <v>Scoring362000origination_fee_rate</v>
      </c>
    </row>
    <row ht="15" r="2311" spans="1:11" x14ac:dyDescent="0.25">
      <c r="A2311" s="11" t="str">
        <f>0</f>
        <v>      "maximum_post_loan_detni": 0.5,</v>
      </c>
      <c r="B2311" s="8"/>
      <c r="C2311" s="8" t="str">
        <f si="282" t="shared"/>
        <v>"origination_fee_amount": 0,</v>
      </c>
      <c r="D2311" s="8" t="str">
        <f si="285" t="shared"/>
        <v>"origination_fee_amount": 0,</v>
      </c>
      <c r="E2311" s="5" t="str">
        <f si="283" t="shared"/>
        <v>origination_fee_amount</v>
      </c>
      <c r="F2311" s="5" t="str">
        <f si="284" t="shared"/>
        <v>0</v>
      </c>
      <c r="H2311" s="5" t="str">
        <f si="279" t="shared"/>
        <v>Scoring</v>
      </c>
      <c r="I2311" s="5" t="str">
        <f si="280" t="shared"/>
        <v>36</v>
      </c>
      <c r="J2311" s="5" t="str">
        <f si="281" t="shared"/>
        <v>2000</v>
      </c>
      <c r="K2311" s="5" t="str">
        <f si="278" t="shared"/>
        <v>Scoring362000origination_fee_amount</v>
      </c>
    </row>
    <row ht="15" r="2312" spans="1:11" x14ac:dyDescent="0.25">
      <c r="A2312" s="11" t="str">
        <f>0</f>
        <v>      "post_loan_debt_to_income": 0.4912968,</v>
      </c>
      <c r="B2312" s="8"/>
      <c r="C2312" s="8" t="str">
        <f si="282" t="shared"/>
        <v>"apr": 0.3599,</v>
      </c>
      <c r="D2312" s="8" t="str">
        <f si="285" t="shared"/>
        <v>"apr": 0.3599,</v>
      </c>
      <c r="E2312" s="5" t="str">
        <f si="283" t="shared"/>
        <v>apr</v>
      </c>
      <c r="F2312" s="5" t="str">
        <f si="284" t="shared"/>
        <v>0.3599</v>
      </c>
      <c r="H2312" s="5" t="str">
        <f si="279" t="shared"/>
        <v>Scoring</v>
      </c>
      <c r="I2312" s="5" t="str">
        <f si="280" t="shared"/>
        <v>36</v>
      </c>
      <c r="J2312" s="5" t="str">
        <f si="281" t="shared"/>
        <v>2000</v>
      </c>
      <c r="K2312" s="5" t="str">
        <f si="278" t="shared"/>
        <v>Scoring362000apr</v>
      </c>
    </row>
    <row ht="15" r="2313" spans="1:11" x14ac:dyDescent="0.25">
      <c r="A2313" s="11" t="str">
        <f>0</f>
        <v>      "post_loan_debt_and_expenses_to_net_income": 0.775643294117647,</v>
      </c>
      <c r="B2313" s="8"/>
      <c r="C2313" s="8" t="str">
        <f si="282" t="shared"/>
        <v>"monthly_payment": 91.6,</v>
      </c>
      <c r="D2313" s="8" t="str">
        <f si="285" t="shared"/>
        <v>"monthly_payment": 91.6,</v>
      </c>
      <c r="E2313" s="5" t="str">
        <f si="283" t="shared"/>
        <v>monthly_payment</v>
      </c>
      <c r="F2313" s="5" t="str">
        <f si="284" t="shared"/>
        <v>91.6</v>
      </c>
      <c r="H2313" s="5" t="str">
        <f si="279" t="shared"/>
        <v>Scoring</v>
      </c>
      <c r="I2313" s="5" t="str">
        <f si="280" t="shared"/>
        <v>36</v>
      </c>
      <c r="J2313" s="5" t="str">
        <f si="281" t="shared"/>
        <v>2000</v>
      </c>
      <c r="K2313" s="5" t="str">
        <f si="278" t="shared"/>
        <v>Scoring362000monthly_payment</v>
      </c>
    </row>
    <row ht="15" r="2314" spans="1:11" x14ac:dyDescent="0.25">
      <c r="A2314" s="11" t="str">
        <f>0</f>
        <v>      "post_loan_debt_to_net_income": 0.5779962352941176,</v>
      </c>
      <c r="B2314" s="8"/>
      <c r="C2314" s="8" t="str">
        <f si="282" t="shared"/>
        <v>"term": 36,</v>
      </c>
      <c r="D2314" s="8" t="str">
        <f si="285" t="shared"/>
        <v>"term": 36,</v>
      </c>
      <c r="E2314" s="5" t="str">
        <f si="283" t="shared"/>
        <v>term</v>
      </c>
      <c r="F2314" s="5" t="str">
        <f si="284" t="shared"/>
        <v>36</v>
      </c>
      <c r="H2314" s="5" t="str">
        <f si="279" t="shared"/>
        <v>Scoring</v>
      </c>
      <c r="I2314" s="5" t="str">
        <f si="280" t="shared"/>
        <v>36</v>
      </c>
      <c r="J2314" s="5" t="str">
        <f si="281" t="shared"/>
        <v>2000</v>
      </c>
      <c r="K2314" s="5" t="str">
        <f si="278" t="shared"/>
        <v>Scoring362000term</v>
      </c>
    </row>
    <row ht="15" r="2315" spans="1:11" x14ac:dyDescent="0.25">
      <c r="A2315" s="11" t="str">
        <f>0</f>
        <v>      "default_interest_rate": 0.3599,</v>
      </c>
      <c r="B2315" s="8"/>
      <c r="C2315" s="8" t="str">
        <f si="282" t="shared"/>
        <v>"maximum_post_loan_detni": 0.5,</v>
      </c>
      <c r="D2315" s="8" t="str">
        <f si="285" t="shared"/>
        <v>"maximum_post_loan_detni": 0.5,</v>
      </c>
      <c r="E2315" s="5" t="str">
        <f si="283" t="shared"/>
        <v>maximum_post_loan_detni</v>
      </c>
      <c r="F2315" s="5" t="str">
        <f si="284" t="shared"/>
        <v>0.5</v>
      </c>
      <c r="H2315" s="5" t="str">
        <f si="279" t="shared"/>
        <v>Scoring</v>
      </c>
      <c r="I2315" s="5" t="str">
        <f si="280" t="shared"/>
        <v>36</v>
      </c>
      <c r="J2315" s="5" t="str">
        <f si="281" t="shared"/>
        <v>2000</v>
      </c>
      <c r="K2315" s="5" t="str">
        <f si="278" t="shared"/>
        <v>Scoring362000maximum_post_loan_detni</v>
      </c>
    </row>
    <row ht="15" r="2316" spans="1:11" x14ac:dyDescent="0.25">
      <c r="A2316" s="11" t="str">
        <f>0</f>
        <v>      "default_apr": 0.3599,</v>
      </c>
      <c r="B2316" s="8"/>
      <c r="C2316" s="8" t="str">
        <f si="282" t="shared"/>
        <v>"post_loan_debt_to_income": 0.17183999999999996,</v>
      </c>
      <c r="D2316" s="8" t="str">
        <f si="285" t="shared"/>
        <v>"post_loan_debt_to_income": 0.17183999999999996,</v>
      </c>
      <c r="E2316" s="5" t="str">
        <f si="283" t="shared"/>
        <v>post_loan_debt_to_income</v>
      </c>
      <c r="F2316" s="5" t="str">
        <f si="284" t="shared"/>
        <v>0.17183999999999996</v>
      </c>
      <c r="H2316" s="5" t="str">
        <f si="279" t="shared"/>
        <v>Scoring</v>
      </c>
      <c r="I2316" s="5" t="str">
        <f si="280" t="shared"/>
        <v>36</v>
      </c>
      <c r="J2316" s="5" t="str">
        <f si="281" t="shared"/>
        <v>2000</v>
      </c>
      <c r="K2316" s="5" t="str">
        <f si="278" t="shared"/>
        <v>Scoring362000post_loan_debt_to_income</v>
      </c>
    </row>
    <row ht="15" r="2317" spans="1:11" x14ac:dyDescent="0.25">
      <c r="A2317" s="11" t="str">
        <f>0</f>
        <v>      "default_monthly_payment": 797.07,</v>
      </c>
      <c r="B2317" s="8"/>
      <c r="C2317" s="8" t="str">
        <f si="282" t="shared"/>
        <v>"post_loan_debt_and_expenses_to_net_income": 0.40912,</v>
      </c>
      <c r="D2317" s="8" t="str">
        <f si="285" t="shared"/>
        <v>"post_loan_debt_and_expenses_to_net_income": 0.40912,</v>
      </c>
      <c r="E2317" s="5" t="str">
        <f si="283" t="shared"/>
        <v>post_loan_debt_and_expenses_to_net_income</v>
      </c>
      <c r="F2317" s="5" t="str">
        <f si="284" t="shared"/>
        <v>0.40912</v>
      </c>
      <c r="H2317" s="5" t="str">
        <f si="279" t="shared"/>
        <v>Scoring</v>
      </c>
      <c r="I2317" s="5" t="str">
        <f si="280" t="shared"/>
        <v>36</v>
      </c>
      <c r="J2317" s="5" t="str">
        <f si="281" t="shared"/>
        <v>2000</v>
      </c>
      <c r="K2317" s="5" t="str">
        <f si="278" t="shared"/>
        <v>Scoring362000post_loan_debt_and_expenses_to_net_income</v>
      </c>
    </row>
    <row ht="15" r="2318" spans="1:11" x14ac:dyDescent="0.25">
      <c r="A2318" s="11" t="str">
        <f>0</f>
        <v>      "pricing_grade": "Grade E",</v>
      </c>
      <c r="B2318" s="8"/>
      <c r="C2318" s="8" t="str">
        <f si="282" t="shared"/>
        <v>"post_loan_debt_to_net_income": 0.22912,</v>
      </c>
      <c r="D2318" s="8" t="str">
        <f si="285" t="shared"/>
        <v>"post_loan_debt_to_net_income": 0.22912,</v>
      </c>
      <c r="E2318" s="5" t="str">
        <f si="283" t="shared"/>
        <v>post_loan_debt_to_net_income</v>
      </c>
      <c r="F2318" s="5" t="str">
        <f si="284" t="shared"/>
        <v>0.22912</v>
      </c>
      <c r="H2318" s="5" t="str">
        <f si="279" t="shared"/>
        <v>Scoring</v>
      </c>
      <c r="I2318" s="5" t="str">
        <f si="280" t="shared"/>
        <v>36</v>
      </c>
      <c r="J2318" s="5" t="str">
        <f si="281" t="shared"/>
        <v>2000</v>
      </c>
      <c r="K2318" s="5" t="str">
        <f si="278" t="shared"/>
        <v>Scoring362000post_loan_debt_to_net_income</v>
      </c>
    </row>
    <row ht="15" r="2319" spans="1:11" x14ac:dyDescent="0.25">
      <c r="A2319" s="11" t="str">
        <f>0</f>
        <v>      "marginal_offer": 0,</v>
      </c>
      <c r="B2319" s="8"/>
      <c r="C2319" s="8" t="str">
        <f si="282" t="shared"/>
        <v>"default_interest_rate": 0.3599,</v>
      </c>
      <c r="D2319" s="8" t="str">
        <f si="285" t="shared"/>
        <v>"default_interest_rate": 0.3599,</v>
      </c>
      <c r="E2319" s="5" t="str">
        <f si="283" t="shared"/>
        <v>default_interest_rate</v>
      </c>
      <c r="F2319" s="5" t="str">
        <f si="284" t="shared"/>
        <v>0.3599</v>
      </c>
      <c r="H2319" s="5" t="str">
        <f si="279" t="shared"/>
        <v>Scoring</v>
      </c>
      <c r="I2319" s="5" t="str">
        <f si="280" t="shared"/>
        <v>36</v>
      </c>
      <c r="J2319" s="5" t="str">
        <f si="281" t="shared"/>
        <v>2000</v>
      </c>
      <c r="K2319" s="5" t="str">
        <f si="278" t="shared"/>
        <v>Scoring362000default_interest_rate</v>
      </c>
    </row>
    <row ht="15" r="2320" spans="1:11" x14ac:dyDescent="0.25">
      <c r="A2320" s="11" t="str">
        <f>0</f>
        <v>      "payment_to_income": 0.5007769633507853,</v>
      </c>
      <c r="B2320" s="8"/>
      <c r="C2320" s="8" t="str">
        <f si="282" t="shared"/>
        <v>"default_apr": 0.3599,</v>
      </c>
      <c r="D2320" s="8" t="str">
        <f si="285" t="shared"/>
        <v>"default_apr": 0.3599,</v>
      </c>
      <c r="E2320" s="5" t="str">
        <f si="283" t="shared"/>
        <v>default_apr</v>
      </c>
      <c r="F2320" s="5" t="str">
        <f si="284" t="shared"/>
        <v>0.3599</v>
      </c>
      <c r="H2320" s="5" t="str">
        <f si="279" t="shared"/>
        <v>Scoring</v>
      </c>
      <c r="I2320" s="5" t="str">
        <f si="280" t="shared"/>
        <v>36</v>
      </c>
      <c r="J2320" s="5" t="str">
        <f si="281" t="shared"/>
        <v>2000</v>
      </c>
      <c r="K2320" s="5" t="str">
        <f si="278" t="shared"/>
        <v>Scoring362000default_apr</v>
      </c>
    </row>
    <row ht="15" r="2321" spans="1:11" x14ac:dyDescent="0.25">
      <c r="A2321" s="11" t="str">
        <f>0</f>
        <v>      "applicant": "5efa0973f3df2b0491a21f02",</v>
      </c>
      <c r="B2321" s="8"/>
      <c r="C2321" s="8" t="str">
        <f si="282" t="shared"/>
        <v>"default_monthly_payment": 91.6,</v>
      </c>
      <c r="D2321" s="8" t="str">
        <f si="285" t="shared"/>
        <v>"default_monthly_payment": 91.6,</v>
      </c>
      <c r="E2321" s="5" t="str">
        <f si="283" t="shared"/>
        <v>default_monthly_payment</v>
      </c>
      <c r="F2321" s="5" t="str">
        <f si="284" t="shared"/>
        <v>91.6</v>
      </c>
      <c r="H2321" s="5" t="str">
        <f si="279" t="shared"/>
        <v>Scoring</v>
      </c>
      <c r="I2321" s="5" t="str">
        <f si="280" t="shared"/>
        <v>36</v>
      </c>
      <c r="J2321" s="5" t="str">
        <f si="281" t="shared"/>
        <v>2000</v>
      </c>
      <c r="K2321" s="5" t="str">
        <f si="278" t="shared"/>
        <v>Scoring362000default_monthly_payment</v>
      </c>
    </row>
    <row ht="15" r="2322" spans="1:11" x14ac:dyDescent="0.25">
      <c r="A2322" s="11" t="str">
        <f>0</f>
        <v>      "product": "58f52e74924ecefde2ce3292"</v>
      </c>
      <c r="B2322" s="8"/>
      <c r="C2322" s="8" t="str">
        <f si="282" t="shared"/>
        <v>"marginal_offer": 0,</v>
      </c>
      <c r="D2322" s="8" t="str">
        <f si="285" t="shared"/>
        <v>"marginal_offer": 0,</v>
      </c>
      <c r="E2322" s="5" t="str">
        <f si="283" t="shared"/>
        <v>marginal_offer</v>
      </c>
      <c r="F2322" s="5" t="str">
        <f si="284" t="shared"/>
        <v>0</v>
      </c>
      <c r="H2322" s="5" t="str">
        <f si="279" t="shared"/>
        <v>Scoring</v>
      </c>
      <c r="I2322" s="5" t="str">
        <f si="280" t="shared"/>
        <v>36</v>
      </c>
      <c r="J2322" s="5" t="str">
        <f si="281" t="shared"/>
        <v>2000</v>
      </c>
      <c r="K2322" s="5" t="str">
        <f si="278" t="shared"/>
        <v>Scoring362000marginal_offer</v>
      </c>
    </row>
    <row ht="15" r="2323" spans="1:11" x14ac:dyDescent="0.25">
      <c r="A2323" s="11" t="str">
        <f>0</f>
        <v>    },</v>
      </c>
      <c r="B2323" s="8"/>
      <c r="C2323" s="8" t="str">
        <f si="282" t="shared"/>
        <v>"applicant": "5d86a12d252a3503df29a75a",</v>
      </c>
      <c r="D2323" s="8" t="str">
        <f si="285" t="shared"/>
        <v>"applicant": "5d86a12d252a3503df29a75a",</v>
      </c>
      <c r="E2323" s="5" t="str">
        <f si="283" t="shared"/>
        <v>applicant</v>
      </c>
      <c r="F2323" s="5" t="str">
        <f si="284" t="shared"/>
        <v>5d86a12d252a3503df29a75a</v>
      </c>
      <c r="H2323" s="5" t="str">
        <f si="279" t="shared"/>
        <v>Scoring</v>
      </c>
      <c r="I2323" s="5" t="str">
        <f si="280" t="shared"/>
        <v/>
      </c>
      <c r="J2323" s="5" t="str">
        <f si="281" t="shared"/>
        <v/>
      </c>
      <c r="K2323" s="5" t="str">
        <f si="278" t="shared"/>
        <v>Scoringapplicant</v>
      </c>
    </row>
    <row ht="15" r="2324" spans="1:11" x14ac:dyDescent="0.25">
      <c r="A2324" s="11" t="str">
        <f>0</f>
        <v>    {</v>
      </c>
      <c r="B2324" s="8"/>
      <c r="C2324" s="8" t="str">
        <f si="282" t="shared"/>
        <v>"product": "58b44ccc924ecefde2ce328d"</v>
      </c>
      <c r="D2324" s="8" t="str">
        <f si="285" t="shared"/>
        <v>"product": "58b44ccc924ecefde2ce328d"</v>
      </c>
      <c r="E2324" s="5" t="str">
        <f si="283" t="shared"/>
        <v>product</v>
      </c>
      <c r="F2324" s="5" t="str">
        <f si="284" t="shared"/>
        <v>58b44ccc924ecefde2ce328d</v>
      </c>
      <c r="H2324" s="5" t="str">
        <f si="279" t="shared"/>
        <v>Scoring</v>
      </c>
      <c r="I2324" s="5" t="str">
        <f si="280" t="shared"/>
        <v/>
      </c>
      <c r="J2324" s="5" t="str">
        <f si="281" t="shared"/>
        <v/>
      </c>
      <c r="K2324" s="5" t="str">
        <f si="278" t="shared"/>
        <v>Scoringproduct</v>
      </c>
    </row>
    <row ht="15" r="2325" spans="1:11" x14ac:dyDescent="0.25">
      <c r="A2325" s="11" t="str">
        <f>0</f>
        <v>      "model_code": "individual-credit-engine-mariner-24-month",</v>
      </c>
      <c r="B2325" s="8"/>
      <c r="C2325" s="8" t="str">
        <f si="282" t="shared"/>
        <v/>
      </c>
      <c r="D2325" s="8" t="str">
        <f si="285" t="shared"/>
        <v/>
      </c>
      <c r="E2325" s="5" t="str">
        <f si="283" t="shared"/>
        <v/>
      </c>
      <c r="F2325" s="5" t="str">
        <f si="284" t="shared"/>
        <v/>
      </c>
      <c r="H2325" s="5" t="str">
        <f si="279" t="shared"/>
        <v>Scoring</v>
      </c>
      <c r="I2325" s="5" t="str">
        <f si="280" t="shared"/>
        <v/>
      </c>
      <c r="J2325" s="5" t="str">
        <f si="281" t="shared"/>
        <v/>
      </c>
      <c r="K2325" s="5" t="str">
        <f si="278" t="shared"/>
        <v>Scoring</v>
      </c>
    </row>
    <row ht="15" r="2326" spans="1:11" x14ac:dyDescent="0.25">
      <c r="A2326" s="11" t="str">
        <f>0</f>
        <v>      "amount_available": false,</v>
      </c>
      <c r="B2326" s="8"/>
      <c r="C2326" s="8" t="str">
        <f si="282" t="shared"/>
        <v/>
      </c>
      <c r="D2326" s="8" t="str">
        <f si="285" t="shared"/>
        <v/>
      </c>
      <c r="E2326" s="5" t="str">
        <f si="283" t="shared"/>
        <v/>
      </c>
      <c r="F2326" s="5" t="str">
        <f si="284" t="shared"/>
        <v/>
      </c>
      <c r="H2326" s="5" t="str">
        <f si="279" t="shared"/>
        <v>Scoring</v>
      </c>
      <c r="I2326" s="5" t="str">
        <f si="280" t="shared"/>
        <v/>
      </c>
      <c r="J2326" s="5" t="str">
        <f si="281" t="shared"/>
        <v/>
      </c>
      <c r="K2326" s="5" t="str">
        <f si="278" t="shared"/>
        <v>Scoring</v>
      </c>
    </row>
    <row ht="15" r="2327" spans="1:11" x14ac:dyDescent="0.25">
      <c r="A2327" s="11" t="str">
        <f>0</f>
        <v>      "cosigner_required": false,</v>
      </c>
      <c r="B2327" s="8"/>
      <c r="C2327" s="8" t="str">
        <f si="282" t="shared"/>
        <v>"model_code": "individual-credit-engine-mariner-36-month",</v>
      </c>
      <c r="D2327" s="8" t="str">
        <f si="285" t="shared"/>
        <v>"model_code": "individual-credit-engine-mariner-36-month",</v>
      </c>
      <c r="E2327" s="5" t="str">
        <f si="283" t="shared"/>
        <v>model_code</v>
      </c>
      <c r="F2327" s="5" t="str">
        <f si="284" t="shared"/>
        <v>individual-credit-engine-mariner-36-month</v>
      </c>
      <c r="H2327" s="5" t="str">
        <f si="279" t="shared"/>
        <v>Scoring</v>
      </c>
      <c r="I2327" s="5" t="str">
        <f si="280" t="shared"/>
        <v>36</v>
      </c>
      <c r="J2327" s="5" t="str">
        <f si="281" t="shared"/>
        <v>2250</v>
      </c>
      <c r="K2327" s="5" t="str">
        <f si="278" t="shared"/>
        <v>Scoring362250model_code</v>
      </c>
    </row>
    <row ht="15" r="2328" spans="1:11" x14ac:dyDescent="0.25">
      <c r="A2328" s="11" t="str">
        <f>0</f>
        <v>      "apr_maximum": null,</v>
      </c>
      <c r="B2328" s="8"/>
      <c r="C2328" s="8" t="str">
        <f si="282" t="shared"/>
        <v>"amount_available": true,</v>
      </c>
      <c r="D2328" s="8" t="str">
        <f si="285" t="shared"/>
        <v>"amount_available": true,</v>
      </c>
      <c r="E2328" s="5" t="str">
        <f si="283" t="shared"/>
        <v>amount_available</v>
      </c>
      <c r="F2328" s="5" t="str">
        <f si="284" t="shared"/>
        <v>true</v>
      </c>
      <c r="H2328" s="5" t="str">
        <f si="279" t="shared"/>
        <v>Scoring</v>
      </c>
      <c r="I2328" s="5" t="str">
        <f si="280" t="shared"/>
        <v>36</v>
      </c>
      <c r="J2328" s="5" t="str">
        <f si="281" t="shared"/>
        <v>2250</v>
      </c>
      <c r="K2328" s="5" t="str">
        <f si="278" t="shared"/>
        <v>Scoring362250amount_available</v>
      </c>
    </row>
    <row ht="15" r="2329" spans="1:11" x14ac:dyDescent="0.25">
      <c r="A2329" s="11" t="str">
        <f>0</f>
        <v>      "loan_amount_minimum": null,</v>
      </c>
      <c r="B2329" s="8"/>
      <c r="C2329" s="8" t="str">
        <f si="282" t="shared"/>
        <v>"cosigner_required": false,</v>
      </c>
      <c r="D2329" s="8" t="str">
        <f si="285" t="shared"/>
        <v>"cosigner_required": false,</v>
      </c>
      <c r="E2329" s="5" t="str">
        <f si="283" t="shared"/>
        <v>cosigner_required</v>
      </c>
      <c r="F2329" s="5" t="str">
        <f si="284" t="shared"/>
        <v>false</v>
      </c>
      <c r="H2329" s="5" t="str">
        <f si="279" t="shared"/>
        <v>Scoring</v>
      </c>
      <c r="I2329" s="5" t="str">
        <f si="280" t="shared"/>
        <v>36</v>
      </c>
      <c r="J2329" s="5" t="str">
        <f si="281" t="shared"/>
        <v>2250</v>
      </c>
      <c r="K2329" s="5" t="str">
        <f si="278" t="shared"/>
        <v>Scoring362250cosigner_required</v>
      </c>
    </row>
    <row ht="15" r="2330" spans="1:11" x14ac:dyDescent="0.25">
      <c r="A2330" s="11" t="str">
        <f>0</f>
        <v>      "credit_bureau_fico_score_loan_amount_cap": null,</v>
      </c>
      <c r="B2330" s="8"/>
      <c r="C2330" s="8" t="str">
        <f si="282" t="shared"/>
        <v>"apr_maximum": null,</v>
      </c>
      <c r="D2330" s="8" t="str">
        <f si="285" t="shared"/>
        <v>"apr_maximum": null,</v>
      </c>
      <c r="E2330" s="5" t="str">
        <f si="283" t="shared"/>
        <v>apr_maximum</v>
      </c>
      <c r="F2330" s="5" t="str">
        <f si="284" t="shared"/>
        <v>null</v>
      </c>
      <c r="H2330" s="5" t="str">
        <f si="279" t="shared"/>
        <v>Scoring</v>
      </c>
      <c r="I2330" s="5" t="str">
        <f si="280" t="shared"/>
        <v>36</v>
      </c>
      <c r="J2330" s="5" t="str">
        <f si="281" t="shared"/>
        <v>2250</v>
      </c>
      <c r="K2330" s="5" t="str">
        <f si="278" t="shared"/>
        <v>Scoring362250apr_maximum</v>
      </c>
    </row>
    <row ht="15" r="2331" spans="1:11" x14ac:dyDescent="0.25">
      <c r="A2331" s="11" t="str">
        <f>0</f>
        <v>      "full_score": 175,</v>
      </c>
      <c r="B2331" s="8"/>
      <c r="C2331" s="8" t="str">
        <f si="282" t="shared"/>
        <v>"loan_amount_minimum": null,</v>
      </c>
      <c r="D2331" s="8" t="str">
        <f si="285" t="shared"/>
        <v>"loan_amount_minimum": null,</v>
      </c>
      <c r="E2331" s="5" t="str">
        <f si="283" t="shared"/>
        <v>loan_amount_minimum</v>
      </c>
      <c r="F2331" s="5" t="str">
        <f si="284" t="shared"/>
        <v>null</v>
      </c>
      <c r="H2331" s="5" t="str">
        <f si="279" t="shared"/>
        <v>Scoring</v>
      </c>
      <c r="I2331" s="5" t="str">
        <f si="280" t="shared"/>
        <v>36</v>
      </c>
      <c r="J2331" s="5" t="str">
        <f si="281" t="shared"/>
        <v>2250</v>
      </c>
      <c r="K2331" s="5" t="str">
        <f si="278" t="shared"/>
        <v>Scoring362250loan_amount_minimum</v>
      </c>
    </row>
    <row ht="15" r="2332" spans="1:11" x14ac:dyDescent="0.25">
      <c r="A2332" s="11" t="str">
        <f>0</f>
        <v>      "loan_amount": 14000,</v>
      </c>
      <c r="B2332" s="8"/>
      <c r="C2332" s="8" t="str">
        <f si="282" t="shared"/>
        <v>"credit_bureau_fico_score_loan_amount_cap": null,</v>
      </c>
      <c r="D2332" s="8" t="str">
        <f si="285" t="shared"/>
        <v>"credit_bureau_fico_score_loan_amount_cap": null,</v>
      </c>
      <c r="E2332" s="5" t="str">
        <f si="283" t="shared"/>
        <v>credit_bureau_fico_score_loan_amount_cap</v>
      </c>
      <c r="F2332" s="5" t="str">
        <f si="284" t="shared"/>
        <v>null</v>
      </c>
      <c r="H2332" s="5" t="str">
        <f si="279" t="shared"/>
        <v>Scoring</v>
      </c>
      <c r="I2332" s="5" t="str">
        <f si="280" t="shared"/>
        <v>36</v>
      </c>
      <c r="J2332" s="5" t="str">
        <f si="281" t="shared"/>
        <v>2250</v>
      </c>
      <c r="K2332" s="5" t="str">
        <f si="278" t="shared"/>
        <v>Scoring362250credit_bureau_fico_score_loan_amount_cap</v>
      </c>
    </row>
    <row ht="15" r="2333" spans="1:11" x14ac:dyDescent="0.25">
      <c r="A2333" s="11" t="str">
        <f>0</f>
        <v>      "annual_interest_rate": 0.3599,</v>
      </c>
      <c r="B2333" s="8"/>
      <c r="C2333" s="8" t="str">
        <f si="282" t="shared"/>
        <v>"full_score": 128,</v>
      </c>
      <c r="D2333" s="8" t="str">
        <f si="285" t="shared"/>
        <v>"full_score": 128,</v>
      </c>
      <c r="E2333" s="5" t="str">
        <f si="283" t="shared"/>
        <v>full_score</v>
      </c>
      <c r="F2333" s="5" t="str">
        <f si="284" t="shared"/>
        <v>128</v>
      </c>
      <c r="H2333" s="5" t="str">
        <f si="279" t="shared"/>
        <v>Scoring</v>
      </c>
      <c r="I2333" s="5" t="str">
        <f si="280" t="shared"/>
        <v>36</v>
      </c>
      <c r="J2333" s="5" t="str">
        <f si="281" t="shared"/>
        <v>2250</v>
      </c>
      <c r="K2333" s="5" t="str">
        <f si="278" t="shared"/>
        <v>Scoring362250full_score</v>
      </c>
    </row>
    <row ht="15" r="2334" spans="1:11" x14ac:dyDescent="0.25">
      <c r="A2334" s="11" t="str">
        <f>0</f>
        <v>      "origination_fee_rate": 0,</v>
      </c>
      <c r="B2334" s="8"/>
      <c r="C2334" s="8" t="str">
        <f si="282" t="shared"/>
        <v>"loan_amount": 2250,</v>
      </c>
      <c r="D2334" s="8" t="str">
        <f si="285" t="shared"/>
        <v>"loan_amount": 2250,</v>
      </c>
      <c r="E2334" s="5" t="str">
        <f si="283" t="shared"/>
        <v>loan_amount</v>
      </c>
      <c r="F2334" s="5" t="str">
        <f si="284" t="shared"/>
        <v>2250</v>
      </c>
      <c r="H2334" s="5" t="str">
        <f si="279" t="shared"/>
        <v>Scoring</v>
      </c>
      <c r="I2334" s="5" t="str">
        <f si="280" t="shared"/>
        <v>36</v>
      </c>
      <c r="J2334" s="5" t="str">
        <f si="281" t="shared"/>
        <v>2250</v>
      </c>
      <c r="K2334" s="5" t="str">
        <f si="278" t="shared"/>
        <v>Scoring362250loan_amount</v>
      </c>
    </row>
    <row ht="15" r="2335" spans="1:11" x14ac:dyDescent="0.25">
      <c r="A2335" s="11" t="str">
        <f>0</f>
        <v>      "origination_fee_amount": 0,</v>
      </c>
      <c r="B2335" s="8"/>
      <c r="C2335" s="8" t="str">
        <f si="282" t="shared"/>
        <v>"annual_interest_rate": 0.3599,</v>
      </c>
      <c r="D2335" s="8" t="str">
        <f si="285" t="shared"/>
        <v>"annual_interest_rate": 0.3599,</v>
      </c>
      <c r="E2335" s="5" t="str">
        <f si="283" t="shared"/>
        <v>annual_interest_rate</v>
      </c>
      <c r="F2335" s="5" t="str">
        <f si="284" t="shared"/>
        <v>0.3599</v>
      </c>
      <c r="H2335" s="5" t="str">
        <f si="279" t="shared"/>
        <v>Scoring</v>
      </c>
      <c r="I2335" s="5" t="str">
        <f si="280" t="shared"/>
        <v>36</v>
      </c>
      <c r="J2335" s="5" t="str">
        <f si="281" t="shared"/>
        <v>2250</v>
      </c>
      <c r="K2335" s="5" t="str">
        <f si="278" t="shared"/>
        <v>Scoring362250annual_interest_rate</v>
      </c>
    </row>
    <row ht="15" r="2336" spans="1:11" x14ac:dyDescent="0.25">
      <c r="A2336" s="11" t="str">
        <f>0</f>
        <v>      "apr": 0.3599,</v>
      </c>
      <c r="B2336" s="8"/>
      <c r="C2336" s="8" t="str">
        <f si="282" t="shared"/>
        <v>"origination_fee_rate": 0,</v>
      </c>
      <c r="D2336" s="8" t="str">
        <f si="285" t="shared"/>
        <v>"origination_fee_rate": 0,</v>
      </c>
      <c r="E2336" s="5" t="str">
        <f si="283" t="shared"/>
        <v>origination_fee_rate</v>
      </c>
      <c r="F2336" s="5" t="str">
        <f si="284" t="shared"/>
        <v>0</v>
      </c>
      <c r="H2336" s="5" t="str">
        <f si="279" t="shared"/>
        <v>Scoring</v>
      </c>
      <c r="I2336" s="5" t="str">
        <f si="280" t="shared"/>
        <v>36</v>
      </c>
      <c r="J2336" s="5" t="str">
        <f si="281" t="shared"/>
        <v>2250</v>
      </c>
      <c r="K2336" s="5" t="str">
        <f si="278" t="shared"/>
        <v>Scoring362250origination_fee_rate</v>
      </c>
    </row>
    <row ht="15" r="2337" spans="1:11" x14ac:dyDescent="0.25">
      <c r="A2337" s="11" t="str">
        <f>0</f>
        <v>      "monthly_payment": 826.59,</v>
      </c>
      <c r="B2337" s="8"/>
      <c r="C2337" s="8" t="str">
        <f si="282" t="shared"/>
        <v>"origination_fee_amount": 0,</v>
      </c>
      <c r="D2337" s="8" t="str">
        <f si="285" t="shared"/>
        <v>"origination_fee_amount": 0,</v>
      </c>
      <c r="E2337" s="5" t="str">
        <f si="283" t="shared"/>
        <v>origination_fee_amount</v>
      </c>
      <c r="F2337" s="5" t="str">
        <f si="284" t="shared"/>
        <v>0</v>
      </c>
      <c r="H2337" s="5" t="str">
        <f si="279" t="shared"/>
        <v>Scoring</v>
      </c>
      <c r="I2337" s="5" t="str">
        <f si="280" t="shared"/>
        <v>36</v>
      </c>
      <c r="J2337" s="5" t="str">
        <f si="281" t="shared"/>
        <v>2250</v>
      </c>
      <c r="K2337" s="5" t="str">
        <f si="278" t="shared"/>
        <v>Scoring362250origination_fee_amount</v>
      </c>
    </row>
    <row ht="15" r="2338" spans="1:11" x14ac:dyDescent="0.25">
      <c r="A2338" s="11" t="str">
        <f>0</f>
        <v>      "term": 24,</v>
      </c>
      <c r="B2338" s="8"/>
      <c r="C2338" s="8" t="str">
        <f si="282" t="shared"/>
        <v>"apr": 0.3599,</v>
      </c>
      <c r="D2338" s="8" t="str">
        <f si="285" t="shared"/>
        <v>"apr": 0.3599,</v>
      </c>
      <c r="E2338" s="5" t="str">
        <f si="283" t="shared"/>
        <v>apr</v>
      </c>
      <c r="F2338" s="5" t="str">
        <f si="284" t="shared"/>
        <v>0.3599</v>
      </c>
      <c r="H2338" s="5" t="str">
        <f si="279" t="shared"/>
        <v>Scoring</v>
      </c>
      <c r="I2338" s="5" t="str">
        <f si="280" t="shared"/>
        <v>36</v>
      </c>
      <c r="J2338" s="5" t="str">
        <f si="281" t="shared"/>
        <v>2250</v>
      </c>
      <c r="K2338" s="5" t="str">
        <f si="278" t="shared"/>
        <v>Scoring362250apr</v>
      </c>
    </row>
    <row ht="15" r="2339" spans="1:11" x14ac:dyDescent="0.25">
      <c r="A2339" s="11" t="str">
        <f>0</f>
        <v>      "maximum_post_loan_detni": 0.5,</v>
      </c>
      <c r="B2339" s="8"/>
      <c r="C2339" s="8" t="str">
        <f si="282" t="shared"/>
        <v>"monthly_payment": 103.05,</v>
      </c>
      <c r="D2339" s="8" t="str">
        <f si="285" t="shared"/>
        <v>"monthly_payment": 103.05,</v>
      </c>
      <c r="E2339" s="5" t="str">
        <f si="283" t="shared"/>
        <v>monthly_payment</v>
      </c>
      <c r="F2339" s="5" t="str">
        <f si="284" t="shared"/>
        <v>103.05</v>
      </c>
      <c r="H2339" s="5" t="str">
        <f si="279" t="shared"/>
        <v>Scoring</v>
      </c>
      <c r="I2339" s="5" t="str">
        <f si="280" t="shared"/>
        <v>36</v>
      </c>
      <c r="J2339" s="5" t="str">
        <f si="281" t="shared"/>
        <v>2250</v>
      </c>
      <c r="K2339" s="5" t="str">
        <f si="278" t="shared"/>
        <v>Scoring362250monthly_payment</v>
      </c>
    </row>
    <row ht="15" r="2340" spans="1:11" x14ac:dyDescent="0.25">
      <c r="A2340" s="11" t="str">
        <f>0</f>
        <v>      "post_loan_debt_to_income": 0.4983816,</v>
      </c>
      <c r="B2340" s="8"/>
      <c r="C2340" s="8" t="str">
        <f si="282" t="shared"/>
        <v>"term": 36,</v>
      </c>
      <c r="D2340" s="8" t="str">
        <f si="285" t="shared"/>
        <v>"term": 36,</v>
      </c>
      <c r="E2340" s="5" t="str">
        <f si="283" t="shared"/>
        <v>term</v>
      </c>
      <c r="F2340" s="5" t="str">
        <f si="284" t="shared"/>
        <v>36</v>
      </c>
      <c r="H2340" s="5" t="str">
        <f si="279" t="shared"/>
        <v>Scoring</v>
      </c>
      <c r="I2340" s="5" t="str">
        <f si="280" t="shared"/>
        <v>36</v>
      </c>
      <c r="J2340" s="5" t="str">
        <f si="281" t="shared"/>
        <v>2250</v>
      </c>
      <c r="K2340" s="5" t="str">
        <f ref="K2340:K2403" si="286" t="shared">H2340&amp;I2340&amp;J2340&amp;E2340</f>
        <v>Scoring362250term</v>
      </c>
    </row>
    <row ht="15" r="2341" spans="1:11" x14ac:dyDescent="0.25">
      <c r="A2341" s="11" t="str">
        <f>0</f>
        <v>      "post_loan_debt_and_expenses_to_net_income": 0.7839783529411765,</v>
      </c>
      <c r="B2341" s="8"/>
      <c r="C2341" s="8" t="str">
        <f si="282" t="shared"/>
        <v>"maximum_post_loan_detni": 0.5,</v>
      </c>
      <c r="D2341" s="8" t="str">
        <f si="285" t="shared"/>
        <v>"maximum_post_loan_detni": 0.5,</v>
      </c>
      <c r="E2341" s="5" t="str">
        <f si="283" t="shared"/>
        <v>maximum_post_loan_detni</v>
      </c>
      <c r="F2341" s="5" t="str">
        <f si="284" t="shared"/>
        <v>0.5</v>
      </c>
      <c r="H2341" s="5" t="str">
        <f ref="H2341:H2404" si="287" t="shared">IF(E2341="score_table","Scoring",IF(E2341="offer_table","Offer",IF(E2341="parsed",TEXT(0,""),TEXT(H2340,""))))</f>
        <v>Scoring</v>
      </c>
      <c r="I2341" s="5" t="str">
        <f ref="I2341:I2404" si="288" t="shared">IFERROR(IF(H2341="Scoring",VLOOKUP("term",E2333:F2354,2,FALSE),IF(H2341="Offer",VLOOKUP("term",E2336:F2351,2,FALSE),TEXT(0,""))),TEXT(0,""))</f>
        <v>36</v>
      </c>
      <c r="J2341" s="5" t="str">
        <f ref="J2341:J2404" si="289" t="shared">IFERROR(IF(H2341="Scoring",VLOOKUP("loan_amount",E2327:F2348,2,FALSE),IF(H2341="Offer",VLOOKUP("loan_amount",E2330:F2345,2,FALSE),TEXT(0,""))),TEXT(0,""))</f>
        <v>2250</v>
      </c>
      <c r="K2341" s="5" t="str">
        <f si="286" t="shared"/>
        <v>Scoring362250maximum_post_loan_detni</v>
      </c>
    </row>
    <row ht="15" r="2342" spans="1:11" x14ac:dyDescent="0.25">
      <c r="A2342" s="11" t="str">
        <f>0</f>
        <v>      "post_loan_debt_to_net_income": 0.5863312941176471,</v>
      </c>
      <c r="B2342" s="8"/>
      <c r="C2342" s="8" t="str">
        <f ref="C2342:C2405" si="290" t="shared">IFERROR(RIGHT(A2342,LEN(A2342)-FIND("""",A2342)+1),"")</f>
        <v>"post_loan_debt_to_income": 0.17355749999999998,</v>
      </c>
      <c r="D2342" s="8" t="str">
        <f si="285" t="shared"/>
        <v>"post_loan_debt_to_income": 0.17355749999999998,</v>
      </c>
      <c r="E2342" s="5" t="str">
        <f ref="E2342:E2405" si="291" t="shared">TRIM(IFERROR(SUBSTITUTE(LEFT(D2342,FIND(":",D2342)-1),"""",""),""))</f>
        <v>post_loan_debt_to_income</v>
      </c>
      <c r="F2342" s="5" t="str">
        <f ref="F2342:F2405" si="292" t="shared">TRIM(IFERROR(SUBSTITUTE(SUBSTITUTE(RIGHT(D2342,LEN(D2342)-FIND(":",D2342)),"""",""),",",""),""))</f>
        <v>0.17355749999999998</v>
      </c>
      <c r="H2342" s="5" t="str">
        <f si="287" t="shared"/>
        <v>Scoring</v>
      </c>
      <c r="I2342" s="5" t="str">
        <f si="288" t="shared"/>
        <v>36</v>
      </c>
      <c r="J2342" s="5" t="str">
        <f si="289" t="shared"/>
        <v>2250</v>
      </c>
      <c r="K2342" s="5" t="str">
        <f si="286" t="shared"/>
        <v>Scoring362250post_loan_debt_to_income</v>
      </c>
    </row>
    <row ht="15" r="2343" spans="1:11" x14ac:dyDescent="0.25">
      <c r="A2343" s="11" t="str">
        <f>0</f>
        <v>      "default_interest_rate": 0.3599,</v>
      </c>
      <c r="B2343" s="8"/>
      <c r="C2343" s="8" t="str">
        <f si="290" t="shared"/>
        <v>"post_loan_debt_and_expenses_to_net_income": 0.41141000000000005,</v>
      </c>
      <c r="D2343" s="8" t="str">
        <f ref="D2343:D2406" si="293" t="shared">SUBSTITUTE(SUBSTITUTE(C2343,":"&amp;CHAR(160),":"),CHAR(160)," ")</f>
        <v>"post_loan_debt_and_expenses_to_net_income": 0.41141000000000005,</v>
      </c>
      <c r="E2343" s="5" t="str">
        <f si="291" t="shared"/>
        <v>post_loan_debt_and_expenses_to_net_income</v>
      </c>
      <c r="F2343" s="5" t="str">
        <f si="292" t="shared"/>
        <v>0.41141000000000005</v>
      </c>
      <c r="H2343" s="5" t="str">
        <f si="287" t="shared"/>
        <v>Scoring</v>
      </c>
      <c r="I2343" s="5" t="str">
        <f si="288" t="shared"/>
        <v>36</v>
      </c>
      <c r="J2343" s="5" t="str">
        <f si="289" t="shared"/>
        <v>2250</v>
      </c>
      <c r="K2343" s="5" t="str">
        <f si="286" t="shared"/>
        <v>Scoring362250post_loan_debt_and_expenses_to_net_income</v>
      </c>
    </row>
    <row ht="15" r="2344" spans="1:11" x14ac:dyDescent="0.25">
      <c r="A2344" s="11" t="str">
        <f>0</f>
        <v>      "default_apr": 0.3599,</v>
      </c>
      <c r="B2344" s="8"/>
      <c r="C2344" s="8" t="str">
        <f si="290" t="shared"/>
        <v>"post_loan_debt_to_net_income": 0.23141,</v>
      </c>
      <c r="D2344" s="8" t="str">
        <f si="293" t="shared"/>
        <v>"post_loan_debt_to_net_income": 0.23141,</v>
      </c>
      <c r="E2344" s="5" t="str">
        <f si="291" t="shared"/>
        <v>post_loan_debt_to_net_income</v>
      </c>
      <c r="F2344" s="5" t="str">
        <f si="292" t="shared"/>
        <v>0.23141</v>
      </c>
      <c r="H2344" s="5" t="str">
        <f si="287" t="shared"/>
        <v>Scoring</v>
      </c>
      <c r="I2344" s="5" t="str">
        <f si="288" t="shared"/>
        <v>36</v>
      </c>
      <c r="J2344" s="5" t="str">
        <f si="289" t="shared"/>
        <v>2250</v>
      </c>
      <c r="K2344" s="5" t="str">
        <f si="286" t="shared"/>
        <v>Scoring362250post_loan_debt_to_net_income</v>
      </c>
    </row>
    <row ht="15" r="2345" spans="1:11" x14ac:dyDescent="0.25">
      <c r="A2345" s="11" t="str">
        <f>0</f>
        <v>      "default_monthly_payment": 826.59,</v>
      </c>
      <c r="B2345" s="8"/>
      <c r="C2345" s="8" t="str">
        <f si="290" t="shared"/>
        <v>"default_interest_rate": 0.3599,</v>
      </c>
      <c r="D2345" s="8" t="str">
        <f si="293" t="shared"/>
        <v>"default_interest_rate": 0.3599,</v>
      </c>
      <c r="E2345" s="5" t="str">
        <f si="291" t="shared"/>
        <v>default_interest_rate</v>
      </c>
      <c r="F2345" s="5" t="str">
        <f si="292" t="shared"/>
        <v>0.3599</v>
      </c>
      <c r="H2345" s="5" t="str">
        <f si="287" t="shared"/>
        <v>Scoring</v>
      </c>
      <c r="I2345" s="5" t="str">
        <f si="288" t="shared"/>
        <v>36</v>
      </c>
      <c r="J2345" s="5" t="str">
        <f si="289" t="shared"/>
        <v>2250</v>
      </c>
      <c r="K2345" s="5" t="str">
        <f si="286" t="shared"/>
        <v>Scoring362250default_interest_rate</v>
      </c>
    </row>
    <row ht="15" r="2346" spans="1:11" x14ac:dyDescent="0.25">
      <c r="A2346" s="11" t="str">
        <f>0</f>
        <v>      "pricing_grade": "Grade E",</v>
      </c>
      <c r="B2346" s="8"/>
      <c r="C2346" s="8" t="str">
        <f si="290" t="shared"/>
        <v>"default_apr": 0.3599,</v>
      </c>
      <c r="D2346" s="8" t="str">
        <f si="293" t="shared"/>
        <v>"default_apr": 0.3599,</v>
      </c>
      <c r="E2346" s="5" t="str">
        <f si="291" t="shared"/>
        <v>default_apr</v>
      </c>
      <c r="F2346" s="5" t="str">
        <f si="292" t="shared"/>
        <v>0.3599</v>
      </c>
      <c r="H2346" s="5" t="str">
        <f si="287" t="shared"/>
        <v>Scoring</v>
      </c>
      <c r="I2346" s="5" t="str">
        <f si="288" t="shared"/>
        <v>36</v>
      </c>
      <c r="J2346" s="5" t="str">
        <f si="289" t="shared"/>
        <v>2250</v>
      </c>
      <c r="K2346" s="5" t="str">
        <f si="286" t="shared"/>
        <v>Scoring362250default_apr</v>
      </c>
    </row>
    <row ht="15" r="2347" spans="1:11" x14ac:dyDescent="0.25">
      <c r="A2347" s="11" t="str">
        <f>0</f>
        <v>      "marginal_offer": 0,</v>
      </c>
      <c r="B2347" s="8"/>
      <c r="C2347" s="8" t="str">
        <f si="290" t="shared"/>
        <v>"default_monthly_payment": 103.05,</v>
      </c>
      <c r="D2347" s="8" t="str">
        <f si="293" t="shared"/>
        <v>"default_monthly_payment": 103.05,</v>
      </c>
      <c r="E2347" s="5" t="str">
        <f si="291" t="shared"/>
        <v>default_monthly_payment</v>
      </c>
      <c r="F2347" s="5" t="str">
        <f si="292" t="shared"/>
        <v>103.05</v>
      </c>
      <c r="H2347" s="5" t="str">
        <f si="287" t="shared"/>
        <v>Scoring</v>
      </c>
      <c r="I2347" s="5" t="str">
        <f si="288" t="shared"/>
        <v>36</v>
      </c>
      <c r="J2347" s="5" t="str">
        <f si="289" t="shared"/>
        <v>2250</v>
      </c>
      <c r="K2347" s="5" t="str">
        <f si="286" t="shared"/>
        <v>Scoring362250default_monthly_payment</v>
      </c>
    </row>
    <row ht="15" r="2348" spans="1:11" x14ac:dyDescent="0.25">
      <c r="A2348" s="11" t="str">
        <f>0</f>
        <v>      "payment_to_income": 0.519323560209424,</v>
      </c>
      <c r="B2348" s="8"/>
      <c r="C2348" s="8" t="str">
        <f si="290" t="shared"/>
        <v>"marginal_offer": 0,</v>
      </c>
      <c r="D2348" s="8" t="str">
        <f si="293" t="shared"/>
        <v>"marginal_offer": 0,</v>
      </c>
      <c r="E2348" s="5" t="str">
        <f si="291" t="shared"/>
        <v>marginal_offer</v>
      </c>
      <c r="F2348" s="5" t="str">
        <f si="292" t="shared"/>
        <v>0</v>
      </c>
      <c r="H2348" s="5" t="str">
        <f si="287" t="shared"/>
        <v>Scoring</v>
      </c>
      <c r="I2348" s="5" t="str">
        <f si="288" t="shared"/>
        <v>36</v>
      </c>
      <c r="J2348" s="5" t="str">
        <f si="289" t="shared"/>
        <v>2250</v>
      </c>
      <c r="K2348" s="5" t="str">
        <f si="286" t="shared"/>
        <v>Scoring362250marginal_offer</v>
      </c>
    </row>
    <row ht="15" r="2349" spans="1:11" x14ac:dyDescent="0.25">
      <c r="A2349" s="11" t="str">
        <f>0</f>
        <v>      "applicant": "5efa0973f3df2b0491a21f02",</v>
      </c>
      <c r="B2349" s="8"/>
      <c r="C2349" s="8" t="str">
        <f si="290" t="shared"/>
        <v>"applicant": "5d86a12d252a3503df29a75a",</v>
      </c>
      <c r="D2349" s="8" t="str">
        <f si="293" t="shared"/>
        <v>"applicant": "5d86a12d252a3503df29a75a",</v>
      </c>
      <c r="E2349" s="5" t="str">
        <f si="291" t="shared"/>
        <v>applicant</v>
      </c>
      <c r="F2349" s="5" t="str">
        <f si="292" t="shared"/>
        <v>5d86a12d252a3503df29a75a</v>
      </c>
      <c r="H2349" s="5" t="str">
        <f si="287" t="shared"/>
        <v>Scoring</v>
      </c>
      <c r="I2349" s="5" t="str">
        <f si="288" t="shared"/>
        <v/>
      </c>
      <c r="J2349" s="5" t="str">
        <f si="289" t="shared"/>
        <v/>
      </c>
      <c r="K2349" s="5" t="str">
        <f si="286" t="shared"/>
        <v>Scoringapplicant</v>
      </c>
    </row>
    <row ht="15" r="2350" spans="1:11" x14ac:dyDescent="0.25">
      <c r="A2350" s="11" t="str">
        <f>0</f>
        <v>      "product": "58f52e74924ecefde2ce3292"</v>
      </c>
      <c r="B2350" s="8"/>
      <c r="C2350" s="8" t="str">
        <f si="290" t="shared"/>
        <v>"product": "58b44ccc924ecefde2ce328d"</v>
      </c>
      <c r="D2350" s="8" t="str">
        <f si="293" t="shared"/>
        <v>"product": "58b44ccc924ecefde2ce328d"</v>
      </c>
      <c r="E2350" s="5" t="str">
        <f si="291" t="shared"/>
        <v>product</v>
      </c>
      <c r="F2350" s="5" t="str">
        <f si="292" t="shared"/>
        <v>58b44ccc924ecefde2ce328d</v>
      </c>
      <c r="H2350" s="5" t="str">
        <f si="287" t="shared"/>
        <v>Scoring</v>
      </c>
      <c r="I2350" s="5" t="str">
        <f si="288" t="shared"/>
        <v/>
      </c>
      <c r="J2350" s="5" t="str">
        <f si="289" t="shared"/>
        <v/>
      </c>
      <c r="K2350" s="5" t="str">
        <f si="286" t="shared"/>
        <v>Scoringproduct</v>
      </c>
    </row>
    <row ht="15" r="2351" spans="1:11" x14ac:dyDescent="0.25">
      <c r="A2351" s="11" t="str">
        <f>0</f>
        <v>    },</v>
      </c>
      <c r="B2351" s="8"/>
      <c r="C2351" s="8" t="str">
        <f si="290" t="shared"/>
        <v/>
      </c>
      <c r="D2351" s="8" t="str">
        <f si="293" t="shared"/>
        <v/>
      </c>
      <c r="E2351" s="5" t="str">
        <f si="291" t="shared"/>
        <v/>
      </c>
      <c r="F2351" s="5" t="str">
        <f si="292" t="shared"/>
        <v/>
      </c>
      <c r="H2351" s="5" t="str">
        <f si="287" t="shared"/>
        <v>Scoring</v>
      </c>
      <c r="I2351" s="5" t="str">
        <f si="288" t="shared"/>
        <v/>
      </c>
      <c r="J2351" s="5" t="str">
        <f si="289" t="shared"/>
        <v/>
      </c>
      <c r="K2351" s="5" t="str">
        <f si="286" t="shared"/>
        <v>Scoring</v>
      </c>
    </row>
    <row ht="15" r="2352" spans="1:11" x14ac:dyDescent="0.25">
      <c r="A2352" s="11" t="str">
        <f>0</f>
        <v>    {</v>
      </c>
      <c r="B2352" s="8"/>
      <c r="C2352" s="8" t="str">
        <f si="290" t="shared"/>
        <v/>
      </c>
      <c r="D2352" s="8" t="str">
        <f si="293" t="shared"/>
        <v/>
      </c>
      <c r="E2352" s="5" t="str">
        <f si="291" t="shared"/>
        <v/>
      </c>
      <c r="F2352" s="5" t="str">
        <f si="292" t="shared"/>
        <v/>
      </c>
      <c r="H2352" s="5" t="str">
        <f si="287" t="shared"/>
        <v>Scoring</v>
      </c>
      <c r="I2352" s="5" t="str">
        <f si="288" t="shared"/>
        <v/>
      </c>
      <c r="J2352" s="5" t="str">
        <f si="289" t="shared"/>
        <v/>
      </c>
      <c r="K2352" s="5" t="str">
        <f si="286" t="shared"/>
        <v>Scoring</v>
      </c>
    </row>
    <row ht="15" r="2353" spans="1:11" x14ac:dyDescent="0.25">
      <c r="A2353" s="11" t="str">
        <f>0</f>
        <v>      "model_code": "individual-credit-engine-mariner-24-month",</v>
      </c>
      <c r="B2353" s="8"/>
      <c r="C2353" s="8" t="str">
        <f si="290" t="shared"/>
        <v>"model_code": "individual-credit-engine-mariner-36-month",</v>
      </c>
      <c r="D2353" s="8" t="str">
        <f si="293" t="shared"/>
        <v>"model_code": "individual-credit-engine-mariner-36-month",</v>
      </c>
      <c r="E2353" s="5" t="str">
        <f si="291" t="shared"/>
        <v>model_code</v>
      </c>
      <c r="F2353" s="5" t="str">
        <f si="292" t="shared"/>
        <v>individual-credit-engine-mariner-36-month</v>
      </c>
      <c r="H2353" s="5" t="str">
        <f si="287" t="shared"/>
        <v>Scoring</v>
      </c>
      <c r="I2353" s="5" t="str">
        <f si="288" t="shared"/>
        <v>36</v>
      </c>
      <c r="J2353" s="5" t="str">
        <f si="289" t="shared"/>
        <v>2500</v>
      </c>
      <c r="K2353" s="5" t="str">
        <f si="286" t="shared"/>
        <v>Scoring362500model_code</v>
      </c>
    </row>
    <row ht="15" r="2354" spans="1:11" x14ac:dyDescent="0.25">
      <c r="A2354" s="11" t="str">
        <f>0</f>
        <v>      "amount_available": false,</v>
      </c>
      <c r="B2354" s="8"/>
      <c r="C2354" s="8" t="str">
        <f si="290" t="shared"/>
        <v>"amount_available": true,</v>
      </c>
      <c r="D2354" s="8" t="str">
        <f si="293" t="shared"/>
        <v>"amount_available": true,</v>
      </c>
      <c r="E2354" s="5" t="str">
        <f si="291" t="shared"/>
        <v>amount_available</v>
      </c>
      <c r="F2354" s="5" t="str">
        <f si="292" t="shared"/>
        <v>true</v>
      </c>
      <c r="H2354" s="5" t="str">
        <f si="287" t="shared"/>
        <v>Scoring</v>
      </c>
      <c r="I2354" s="5" t="str">
        <f si="288" t="shared"/>
        <v>36</v>
      </c>
      <c r="J2354" s="5" t="str">
        <f si="289" t="shared"/>
        <v>2500</v>
      </c>
      <c r="K2354" s="5" t="str">
        <f si="286" t="shared"/>
        <v>Scoring362500amount_available</v>
      </c>
    </row>
    <row ht="15" r="2355" spans="1:11" x14ac:dyDescent="0.25">
      <c r="A2355" s="11" t="str">
        <f>0</f>
        <v>      "cosigner_required": false,</v>
      </c>
      <c r="B2355" s="8"/>
      <c r="C2355" s="8" t="str">
        <f si="290" t="shared"/>
        <v>"cosigner_required": false,</v>
      </c>
      <c r="D2355" s="8" t="str">
        <f si="293" t="shared"/>
        <v>"cosigner_required": false,</v>
      </c>
      <c r="E2355" s="5" t="str">
        <f si="291" t="shared"/>
        <v>cosigner_required</v>
      </c>
      <c r="F2355" s="5" t="str">
        <f si="292" t="shared"/>
        <v>false</v>
      </c>
      <c r="H2355" s="5" t="str">
        <f si="287" t="shared"/>
        <v>Scoring</v>
      </c>
      <c r="I2355" s="5" t="str">
        <f si="288" t="shared"/>
        <v>36</v>
      </c>
      <c r="J2355" s="5" t="str">
        <f si="289" t="shared"/>
        <v>2500</v>
      </c>
      <c r="K2355" s="5" t="str">
        <f si="286" t="shared"/>
        <v>Scoring362500cosigner_required</v>
      </c>
    </row>
    <row ht="15" r="2356" spans="1:11" x14ac:dyDescent="0.25">
      <c r="A2356" s="11" t="str">
        <f>0</f>
        <v>      "apr_maximum": null,</v>
      </c>
      <c r="B2356" s="8"/>
      <c r="C2356" s="8" t="str">
        <f si="290" t="shared"/>
        <v>"apr_maximum": null,</v>
      </c>
      <c r="D2356" s="8" t="str">
        <f si="293" t="shared"/>
        <v>"apr_maximum": null,</v>
      </c>
      <c r="E2356" s="5" t="str">
        <f si="291" t="shared"/>
        <v>apr_maximum</v>
      </c>
      <c r="F2356" s="5" t="str">
        <f si="292" t="shared"/>
        <v>null</v>
      </c>
      <c r="H2356" s="5" t="str">
        <f si="287" t="shared"/>
        <v>Scoring</v>
      </c>
      <c r="I2356" s="5" t="str">
        <f si="288" t="shared"/>
        <v>36</v>
      </c>
      <c r="J2356" s="5" t="str">
        <f si="289" t="shared"/>
        <v>2500</v>
      </c>
      <c r="K2356" s="5" t="str">
        <f si="286" t="shared"/>
        <v>Scoring362500apr_maximum</v>
      </c>
    </row>
    <row ht="15" r="2357" spans="1:11" x14ac:dyDescent="0.25">
      <c r="A2357" s="11" t="str">
        <f>0</f>
        <v>      "loan_amount_minimum": null,</v>
      </c>
      <c r="B2357" s="8"/>
      <c r="C2357" s="8" t="str">
        <f si="290" t="shared"/>
        <v>"loan_amount_minimum": null,</v>
      </c>
      <c r="D2357" s="8" t="str">
        <f si="293" t="shared"/>
        <v>"loan_amount_minimum": null,</v>
      </c>
      <c r="E2357" s="5" t="str">
        <f si="291" t="shared"/>
        <v>loan_amount_minimum</v>
      </c>
      <c r="F2357" s="5" t="str">
        <f si="292" t="shared"/>
        <v>null</v>
      </c>
      <c r="H2357" s="5" t="str">
        <f si="287" t="shared"/>
        <v>Scoring</v>
      </c>
      <c r="I2357" s="5" t="str">
        <f si="288" t="shared"/>
        <v>36</v>
      </c>
      <c r="J2357" s="5" t="str">
        <f si="289" t="shared"/>
        <v>2500</v>
      </c>
      <c r="K2357" s="5" t="str">
        <f si="286" t="shared"/>
        <v>Scoring362500loan_amount_minimum</v>
      </c>
    </row>
    <row ht="15" r="2358" spans="1:11" x14ac:dyDescent="0.25">
      <c r="A2358" s="11" t="str">
        <f>0</f>
        <v>      "credit_bureau_fico_score_loan_amount_cap": null,</v>
      </c>
      <c r="B2358" s="8"/>
      <c r="C2358" s="8" t="str">
        <f si="290" t="shared"/>
        <v>"credit_bureau_fico_score_loan_amount_cap": null,</v>
      </c>
      <c r="D2358" s="8" t="str">
        <f si="293" t="shared"/>
        <v>"credit_bureau_fico_score_loan_amount_cap": null,</v>
      </c>
      <c r="E2358" s="5" t="str">
        <f si="291" t="shared"/>
        <v>credit_bureau_fico_score_loan_amount_cap</v>
      </c>
      <c r="F2358" s="5" t="str">
        <f si="292" t="shared"/>
        <v>null</v>
      </c>
      <c r="H2358" s="5" t="str">
        <f si="287" t="shared"/>
        <v>Scoring</v>
      </c>
      <c r="I2358" s="5" t="str">
        <f si="288" t="shared"/>
        <v>36</v>
      </c>
      <c r="J2358" s="5" t="str">
        <f si="289" t="shared"/>
        <v>2500</v>
      </c>
      <c r="K2358" s="5" t="str">
        <f si="286" t="shared"/>
        <v>Scoring362500credit_bureau_fico_score_loan_amount_cap</v>
      </c>
    </row>
    <row ht="15" r="2359" spans="1:11" x14ac:dyDescent="0.25">
      <c r="A2359" s="11" t="str">
        <f>0</f>
        <v>      "full_score": 175,</v>
      </c>
      <c r="B2359" s="8"/>
      <c r="C2359" s="8" t="str">
        <f si="290" t="shared"/>
        <v>"full_score": 128,</v>
      </c>
      <c r="D2359" s="8" t="str">
        <f si="293" t="shared"/>
        <v>"full_score": 128,</v>
      </c>
      <c r="E2359" s="5" t="str">
        <f si="291" t="shared"/>
        <v>full_score</v>
      </c>
      <c r="F2359" s="5" t="str">
        <f si="292" t="shared"/>
        <v>128</v>
      </c>
      <c r="H2359" s="5" t="str">
        <f si="287" t="shared"/>
        <v>Scoring</v>
      </c>
      <c r="I2359" s="5" t="str">
        <f si="288" t="shared"/>
        <v>36</v>
      </c>
      <c r="J2359" s="5" t="str">
        <f si="289" t="shared"/>
        <v>2500</v>
      </c>
      <c r="K2359" s="5" t="str">
        <f si="286" t="shared"/>
        <v>Scoring362500full_score</v>
      </c>
    </row>
    <row ht="15" r="2360" spans="1:11" x14ac:dyDescent="0.25">
      <c r="A2360" s="11" t="str">
        <f>0</f>
        <v>      "loan_amount": 14500,</v>
      </c>
      <c r="B2360" s="8"/>
      <c r="C2360" s="8" t="str">
        <f si="290" t="shared"/>
        <v>"loan_amount": 2500,</v>
      </c>
      <c r="D2360" s="8" t="str">
        <f si="293" t="shared"/>
        <v>"loan_amount": 2500,</v>
      </c>
      <c r="E2360" s="5" t="str">
        <f si="291" t="shared"/>
        <v>loan_amount</v>
      </c>
      <c r="F2360" s="5" t="str">
        <f si="292" t="shared"/>
        <v>2500</v>
      </c>
      <c r="H2360" s="5" t="str">
        <f si="287" t="shared"/>
        <v>Scoring</v>
      </c>
      <c r="I2360" s="5" t="str">
        <f si="288" t="shared"/>
        <v>36</v>
      </c>
      <c r="J2360" s="5" t="str">
        <f si="289" t="shared"/>
        <v>2500</v>
      </c>
      <c r="K2360" s="5" t="str">
        <f si="286" t="shared"/>
        <v>Scoring362500loan_amount</v>
      </c>
    </row>
    <row ht="15" r="2361" spans="1:11" x14ac:dyDescent="0.25">
      <c r="A2361" s="11" t="str">
        <f>0</f>
        <v>      "annual_interest_rate": 0.3599,</v>
      </c>
      <c r="B2361" s="8"/>
      <c r="C2361" s="8" t="str">
        <f si="290" t="shared"/>
        <v>"annual_interest_rate": 0.3599,</v>
      </c>
      <c r="D2361" s="8" t="str">
        <f si="293" t="shared"/>
        <v>"annual_interest_rate": 0.3599,</v>
      </c>
      <c r="E2361" s="5" t="str">
        <f si="291" t="shared"/>
        <v>annual_interest_rate</v>
      </c>
      <c r="F2361" s="5" t="str">
        <f si="292" t="shared"/>
        <v>0.3599</v>
      </c>
      <c r="H2361" s="5" t="str">
        <f si="287" t="shared"/>
        <v>Scoring</v>
      </c>
      <c r="I2361" s="5" t="str">
        <f si="288" t="shared"/>
        <v>36</v>
      </c>
      <c r="J2361" s="5" t="str">
        <f si="289" t="shared"/>
        <v>2500</v>
      </c>
      <c r="K2361" s="5" t="str">
        <f si="286" t="shared"/>
        <v>Scoring362500annual_interest_rate</v>
      </c>
    </row>
    <row ht="15" r="2362" spans="1:11" x14ac:dyDescent="0.25">
      <c r="A2362" s="11" t="str">
        <f>0</f>
        <v>      "origination_fee_rate": 0,</v>
      </c>
      <c r="B2362" s="8"/>
      <c r="C2362" s="8" t="str">
        <f si="290" t="shared"/>
        <v>"origination_fee_rate": 0,</v>
      </c>
      <c r="D2362" s="8" t="str">
        <f si="293" t="shared"/>
        <v>"origination_fee_rate": 0,</v>
      </c>
      <c r="E2362" s="5" t="str">
        <f si="291" t="shared"/>
        <v>origination_fee_rate</v>
      </c>
      <c r="F2362" s="5" t="str">
        <f si="292" t="shared"/>
        <v>0</v>
      </c>
      <c r="H2362" s="5" t="str">
        <f si="287" t="shared"/>
        <v>Scoring</v>
      </c>
      <c r="I2362" s="5" t="str">
        <f si="288" t="shared"/>
        <v>36</v>
      </c>
      <c r="J2362" s="5" t="str">
        <f si="289" t="shared"/>
        <v>2500</v>
      </c>
      <c r="K2362" s="5" t="str">
        <f si="286" t="shared"/>
        <v>Scoring362500origination_fee_rate</v>
      </c>
    </row>
    <row ht="15" r="2363" spans="1:11" x14ac:dyDescent="0.25">
      <c r="A2363" s="11" t="str">
        <f>0</f>
        <v>      "origination_fee_amount": 0,</v>
      </c>
      <c r="B2363" s="8"/>
      <c r="C2363" s="8" t="str">
        <f si="290" t="shared"/>
        <v>"origination_fee_amount": 0,</v>
      </c>
      <c r="D2363" s="8" t="str">
        <f si="293" t="shared"/>
        <v>"origination_fee_amount": 0,</v>
      </c>
      <c r="E2363" s="5" t="str">
        <f si="291" t="shared"/>
        <v>origination_fee_amount</v>
      </c>
      <c r="F2363" s="5" t="str">
        <f si="292" t="shared"/>
        <v>0</v>
      </c>
      <c r="H2363" s="5" t="str">
        <f si="287" t="shared"/>
        <v>Scoring</v>
      </c>
      <c r="I2363" s="5" t="str">
        <f si="288" t="shared"/>
        <v>36</v>
      </c>
      <c r="J2363" s="5" t="str">
        <f si="289" t="shared"/>
        <v>2500</v>
      </c>
      <c r="K2363" s="5" t="str">
        <f si="286" t="shared"/>
        <v>Scoring362500origination_fee_amount</v>
      </c>
    </row>
    <row ht="15" r="2364" spans="1:11" x14ac:dyDescent="0.25">
      <c r="A2364" s="11" t="str">
        <f>0</f>
        <v>      "apr": 0.3599,</v>
      </c>
      <c r="B2364" s="8"/>
      <c r="C2364" s="8" t="str">
        <f si="290" t="shared"/>
        <v>"apr": 0.3599,</v>
      </c>
      <c r="D2364" s="8" t="str">
        <f si="293" t="shared"/>
        <v>"apr": 0.3599,</v>
      </c>
      <c r="E2364" s="5" t="str">
        <f si="291" t="shared"/>
        <v>apr</v>
      </c>
      <c r="F2364" s="5" t="str">
        <f si="292" t="shared"/>
        <v>0.3599</v>
      </c>
      <c r="H2364" s="5" t="str">
        <f si="287" t="shared"/>
        <v>Scoring</v>
      </c>
      <c r="I2364" s="5" t="str">
        <f si="288" t="shared"/>
        <v>36</v>
      </c>
      <c r="J2364" s="5" t="str">
        <f si="289" t="shared"/>
        <v>2500</v>
      </c>
      <c r="K2364" s="5" t="str">
        <f si="286" t="shared"/>
        <v>Scoring362500apr</v>
      </c>
    </row>
    <row ht="15" r="2365" spans="1:11" x14ac:dyDescent="0.25">
      <c r="A2365" s="11" t="str">
        <f>0</f>
        <v>      "monthly_payment": 856.11,</v>
      </c>
      <c r="B2365" s="8"/>
      <c r="C2365" s="8" t="str">
        <f si="290" t="shared"/>
        <v>"monthly_payment": 114.5,</v>
      </c>
      <c r="D2365" s="8" t="str">
        <f si="293" t="shared"/>
        <v>"monthly_payment": 114.5,</v>
      </c>
      <c r="E2365" s="5" t="str">
        <f si="291" t="shared"/>
        <v>monthly_payment</v>
      </c>
      <c r="F2365" s="5" t="str">
        <f si="292" t="shared"/>
        <v>114.5</v>
      </c>
      <c r="H2365" s="5" t="str">
        <f si="287" t="shared"/>
        <v>Scoring</v>
      </c>
      <c r="I2365" s="5" t="str">
        <f si="288" t="shared"/>
        <v>36</v>
      </c>
      <c r="J2365" s="5" t="str">
        <f si="289" t="shared"/>
        <v>2500</v>
      </c>
      <c r="K2365" s="5" t="str">
        <f si="286" t="shared"/>
        <v>Scoring362500monthly_payment</v>
      </c>
    </row>
    <row ht="15" r="2366" spans="1:11" x14ac:dyDescent="0.25">
      <c r="A2366" s="11" t="str">
        <f>0</f>
        <v>      "term": 24,</v>
      </c>
      <c r="B2366" s="8"/>
      <c r="C2366" s="8" t="str">
        <f si="290" t="shared"/>
        <v>"term": 36,</v>
      </c>
      <c r="D2366" s="8" t="str">
        <f si="293" t="shared"/>
        <v>"term": 36,</v>
      </c>
      <c r="E2366" s="5" t="str">
        <f si="291" t="shared"/>
        <v>term</v>
      </c>
      <c r="F2366" s="5" t="str">
        <f si="292" t="shared"/>
        <v>36</v>
      </c>
      <c r="H2366" s="5" t="str">
        <f si="287" t="shared"/>
        <v>Scoring</v>
      </c>
      <c r="I2366" s="5" t="str">
        <f si="288" t="shared"/>
        <v>36</v>
      </c>
      <c r="J2366" s="5" t="str">
        <f si="289" t="shared"/>
        <v>2500</v>
      </c>
      <c r="K2366" s="5" t="str">
        <f si="286" t="shared"/>
        <v>Scoring362500term</v>
      </c>
    </row>
    <row ht="15" r="2367" spans="1:11" x14ac:dyDescent="0.25">
      <c r="A2367" s="11" t="str">
        <f>0</f>
        <v>      "maximum_post_loan_detni": 0.5,</v>
      </c>
      <c r="B2367" s="8"/>
      <c r="C2367" s="8" t="str">
        <f si="290" t="shared"/>
        <v>"maximum_post_loan_detni": 0.5,</v>
      </c>
      <c r="D2367" s="8" t="str">
        <f si="293" t="shared"/>
        <v>"maximum_post_loan_detni": 0.5,</v>
      </c>
      <c r="E2367" s="5" t="str">
        <f si="291" t="shared"/>
        <v>maximum_post_loan_detni</v>
      </c>
      <c r="F2367" s="5" t="str">
        <f si="292" t="shared"/>
        <v>0.5</v>
      </c>
      <c r="H2367" s="5" t="str">
        <f si="287" t="shared"/>
        <v>Scoring</v>
      </c>
      <c r="I2367" s="5" t="str">
        <f si="288" t="shared"/>
        <v>36</v>
      </c>
      <c r="J2367" s="5" t="str">
        <f si="289" t="shared"/>
        <v>2500</v>
      </c>
      <c r="K2367" s="5" t="str">
        <f si="286" t="shared"/>
        <v>Scoring362500maximum_post_loan_detni</v>
      </c>
    </row>
    <row ht="15" r="2368" spans="1:11" x14ac:dyDescent="0.25">
      <c r="A2368" s="11" t="str">
        <f>0</f>
        <v>      "post_loan_debt_to_income": 0.5054664,</v>
      </c>
      <c r="B2368" s="8"/>
      <c r="C2368" s="8" t="str">
        <f si="290" t="shared"/>
        <v>"post_loan_debt_to_income": 0.175275,</v>
      </c>
      <c r="D2368" s="8" t="str">
        <f si="293" t="shared"/>
        <v>"post_loan_debt_to_income": 0.175275,</v>
      </c>
      <c r="E2368" s="5" t="str">
        <f si="291" t="shared"/>
        <v>post_loan_debt_to_income</v>
      </c>
      <c r="F2368" s="5" t="str">
        <f si="292" t="shared"/>
        <v>0.175275</v>
      </c>
      <c r="H2368" s="5" t="str">
        <f si="287" t="shared"/>
        <v>Scoring</v>
      </c>
      <c r="I2368" s="5" t="str">
        <f si="288" t="shared"/>
        <v>36</v>
      </c>
      <c r="J2368" s="5" t="str">
        <f si="289" t="shared"/>
        <v>2500</v>
      </c>
      <c r="K2368" s="5" t="str">
        <f si="286" t="shared"/>
        <v>Scoring362500post_loan_debt_to_income</v>
      </c>
    </row>
    <row ht="15" r="2369" spans="1:11" x14ac:dyDescent="0.25">
      <c r="A2369" s="11" t="str">
        <f>0</f>
        <v>      "post_loan_debt_and_expenses_to_net_income": 0.7923134117647058,</v>
      </c>
      <c r="B2369" s="8"/>
      <c r="C2369" s="8" t="str">
        <f si="290" t="shared"/>
        <v>"post_loan_debt_and_expenses_to_net_income": 0.4137,</v>
      </c>
      <c r="D2369" s="8" t="str">
        <f si="293" t="shared"/>
        <v>"post_loan_debt_and_expenses_to_net_income": 0.4137,</v>
      </c>
      <c r="E2369" s="5" t="str">
        <f si="291" t="shared"/>
        <v>post_loan_debt_and_expenses_to_net_income</v>
      </c>
      <c r="F2369" s="5" t="str">
        <f si="292" t="shared"/>
        <v>0.4137</v>
      </c>
      <c r="H2369" s="5" t="str">
        <f si="287" t="shared"/>
        <v>Scoring</v>
      </c>
      <c r="I2369" s="5" t="str">
        <f si="288" t="shared"/>
        <v>36</v>
      </c>
      <c r="J2369" s="5" t="str">
        <f si="289" t="shared"/>
        <v>2500</v>
      </c>
      <c r="K2369" s="5" t="str">
        <f si="286" t="shared"/>
        <v>Scoring362500post_loan_debt_and_expenses_to_net_income</v>
      </c>
    </row>
    <row ht="15" r="2370" spans="1:11" x14ac:dyDescent="0.25">
      <c r="A2370" s="11" t="str">
        <f>0</f>
        <v>      "post_loan_debt_to_net_income": 0.5946663529411764,</v>
      </c>
      <c r="B2370" s="8"/>
      <c r="C2370" s="8" t="str">
        <f si="290" t="shared"/>
        <v>"post_loan_debt_to_net_income": 0.2337,</v>
      </c>
      <c r="D2370" s="8" t="str">
        <f si="293" t="shared"/>
        <v>"post_loan_debt_to_net_income": 0.2337,</v>
      </c>
      <c r="E2370" s="5" t="str">
        <f si="291" t="shared"/>
        <v>post_loan_debt_to_net_income</v>
      </c>
      <c r="F2370" s="5" t="str">
        <f si="292" t="shared"/>
        <v>0.2337</v>
      </c>
      <c r="H2370" s="5" t="str">
        <f si="287" t="shared"/>
        <v>Scoring</v>
      </c>
      <c r="I2370" s="5" t="str">
        <f si="288" t="shared"/>
        <v>36</v>
      </c>
      <c r="J2370" s="5" t="str">
        <f si="289" t="shared"/>
        <v>2500</v>
      </c>
      <c r="K2370" s="5" t="str">
        <f si="286" t="shared"/>
        <v>Scoring362500post_loan_debt_to_net_income</v>
      </c>
    </row>
    <row ht="15" r="2371" spans="1:11" x14ac:dyDescent="0.25">
      <c r="A2371" s="11" t="str">
        <f>0</f>
        <v>      "default_interest_rate": 0.3599,</v>
      </c>
      <c r="B2371" s="8"/>
      <c r="C2371" s="8" t="str">
        <f si="290" t="shared"/>
        <v>"default_interest_rate": 0.3599,</v>
      </c>
      <c r="D2371" s="8" t="str">
        <f si="293" t="shared"/>
        <v>"default_interest_rate": 0.3599,</v>
      </c>
      <c r="E2371" s="5" t="str">
        <f si="291" t="shared"/>
        <v>default_interest_rate</v>
      </c>
      <c r="F2371" s="5" t="str">
        <f si="292" t="shared"/>
        <v>0.3599</v>
      </c>
      <c r="H2371" s="5" t="str">
        <f si="287" t="shared"/>
        <v>Scoring</v>
      </c>
      <c r="I2371" s="5" t="str">
        <f si="288" t="shared"/>
        <v>36</v>
      </c>
      <c r="J2371" s="5" t="str">
        <f si="289" t="shared"/>
        <v>2500</v>
      </c>
      <c r="K2371" s="5" t="str">
        <f si="286" t="shared"/>
        <v>Scoring362500default_interest_rate</v>
      </c>
    </row>
    <row ht="15" r="2372" spans="1:11" x14ac:dyDescent="0.25">
      <c r="A2372" s="11" t="str">
        <f>0</f>
        <v>      "default_apr": 0.3599,</v>
      </c>
      <c r="B2372" s="8"/>
      <c r="C2372" s="8" t="str">
        <f si="290" t="shared"/>
        <v>"default_apr": 0.3599,</v>
      </c>
      <c r="D2372" s="8" t="str">
        <f si="293" t="shared"/>
        <v>"default_apr": 0.3599,</v>
      </c>
      <c r="E2372" s="5" t="str">
        <f si="291" t="shared"/>
        <v>default_apr</v>
      </c>
      <c r="F2372" s="5" t="str">
        <f si="292" t="shared"/>
        <v>0.3599</v>
      </c>
      <c r="H2372" s="5" t="str">
        <f si="287" t="shared"/>
        <v>Scoring</v>
      </c>
      <c r="I2372" s="5" t="str">
        <f si="288" t="shared"/>
        <v>36</v>
      </c>
      <c r="J2372" s="5" t="str">
        <f si="289" t="shared"/>
        <v>2500</v>
      </c>
      <c r="K2372" s="5" t="str">
        <f si="286" t="shared"/>
        <v>Scoring362500default_apr</v>
      </c>
    </row>
    <row ht="15" r="2373" spans="1:11" x14ac:dyDescent="0.25">
      <c r="A2373" s="11" t="str">
        <f>0</f>
        <v>      "default_monthly_payment": 856.11,</v>
      </c>
      <c r="B2373" s="8"/>
      <c r="C2373" s="8" t="str">
        <f si="290" t="shared"/>
        <v>"default_monthly_payment": 114.5,</v>
      </c>
      <c r="D2373" s="8" t="str">
        <f si="293" t="shared"/>
        <v>"default_monthly_payment": 114.5,</v>
      </c>
      <c r="E2373" s="5" t="str">
        <f si="291" t="shared"/>
        <v>default_monthly_payment</v>
      </c>
      <c r="F2373" s="5" t="str">
        <f si="292" t="shared"/>
        <v>114.5</v>
      </c>
      <c r="H2373" s="5" t="str">
        <f si="287" t="shared"/>
        <v>Scoring</v>
      </c>
      <c r="I2373" s="5" t="str">
        <f si="288" t="shared"/>
        <v>36</v>
      </c>
      <c r="J2373" s="5" t="str">
        <f si="289" t="shared"/>
        <v>2500</v>
      </c>
      <c r="K2373" s="5" t="str">
        <f si="286" t="shared"/>
        <v>Scoring362500default_monthly_payment</v>
      </c>
    </row>
    <row ht="15" r="2374" spans="1:11" x14ac:dyDescent="0.25">
      <c r="A2374" s="11" t="str">
        <f>0</f>
        <v>      "pricing_grade": "Grade E",</v>
      </c>
      <c r="B2374" s="8"/>
      <c r="C2374" s="8" t="str">
        <f si="290" t="shared"/>
        <v>"marginal_offer": 0,</v>
      </c>
      <c r="D2374" s="8" t="str">
        <f si="293" t="shared"/>
        <v>"marginal_offer": 0,</v>
      </c>
      <c r="E2374" s="5" t="str">
        <f si="291" t="shared"/>
        <v>marginal_offer</v>
      </c>
      <c r="F2374" s="5" t="str">
        <f si="292" t="shared"/>
        <v>0</v>
      </c>
      <c r="H2374" s="5" t="str">
        <f si="287" t="shared"/>
        <v>Scoring</v>
      </c>
      <c r="I2374" s="5" t="str">
        <f si="288" t="shared"/>
        <v>36</v>
      </c>
      <c r="J2374" s="5" t="str">
        <f si="289" t="shared"/>
        <v>2500</v>
      </c>
      <c r="K2374" s="5" t="str">
        <f si="286" t="shared"/>
        <v>Scoring362500marginal_offer</v>
      </c>
    </row>
    <row ht="15" r="2375" spans="1:11" x14ac:dyDescent="0.25">
      <c r="A2375" s="11" t="str">
        <f>0</f>
        <v>      "marginal_offer": 0,</v>
      </c>
      <c r="B2375" s="8"/>
      <c r="C2375" s="8" t="str">
        <f si="290" t="shared"/>
        <v>"applicant": "5d86a12d252a3503df29a75a",</v>
      </c>
      <c r="D2375" s="8" t="str">
        <f si="293" t="shared"/>
        <v>"applicant": "5d86a12d252a3503df29a75a",</v>
      </c>
      <c r="E2375" s="5" t="str">
        <f si="291" t="shared"/>
        <v>applicant</v>
      </c>
      <c r="F2375" s="5" t="str">
        <f si="292" t="shared"/>
        <v>5d86a12d252a3503df29a75a</v>
      </c>
      <c r="H2375" s="5" t="str">
        <f si="287" t="shared"/>
        <v>Scoring</v>
      </c>
      <c r="I2375" s="5" t="str">
        <f si="288" t="shared"/>
        <v/>
      </c>
      <c r="J2375" s="5" t="str">
        <f si="289" t="shared"/>
        <v/>
      </c>
      <c r="K2375" s="5" t="str">
        <f si="286" t="shared"/>
        <v>Scoringapplicant</v>
      </c>
    </row>
    <row ht="15" r="2376" spans="1:11" x14ac:dyDescent="0.25">
      <c r="A2376" s="11" t="str">
        <f>0</f>
        <v>      "payment_to_income": 0.5378701570680627,</v>
      </c>
      <c r="B2376" s="8"/>
      <c r="C2376" s="8" t="str">
        <f si="290" t="shared"/>
        <v>"product": "58b44ccc924ecefde2ce328d"</v>
      </c>
      <c r="D2376" s="8" t="str">
        <f si="293" t="shared"/>
        <v>"product": "58b44ccc924ecefde2ce328d"</v>
      </c>
      <c r="E2376" s="5" t="str">
        <f si="291" t="shared"/>
        <v>product</v>
      </c>
      <c r="F2376" s="5" t="str">
        <f si="292" t="shared"/>
        <v>58b44ccc924ecefde2ce328d</v>
      </c>
      <c r="H2376" s="5" t="str">
        <f si="287" t="shared"/>
        <v>Scoring</v>
      </c>
      <c r="I2376" s="5" t="str">
        <f si="288" t="shared"/>
        <v/>
      </c>
      <c r="J2376" s="5" t="str">
        <f si="289" t="shared"/>
        <v/>
      </c>
      <c r="K2376" s="5" t="str">
        <f si="286" t="shared"/>
        <v>Scoringproduct</v>
      </c>
    </row>
    <row ht="15" r="2377" spans="1:11" x14ac:dyDescent="0.25">
      <c r="A2377" s="11" t="str">
        <f>0</f>
        <v>      "applicant": "5efa0973f3df2b0491a21f02",</v>
      </c>
      <c r="B2377" s="8"/>
      <c r="C2377" s="8" t="str">
        <f si="290" t="shared"/>
        <v/>
      </c>
      <c r="D2377" s="8" t="str">
        <f si="293" t="shared"/>
        <v/>
      </c>
      <c r="E2377" s="5" t="str">
        <f si="291" t="shared"/>
        <v/>
      </c>
      <c r="F2377" s="5" t="str">
        <f si="292" t="shared"/>
        <v/>
      </c>
      <c r="H2377" s="5" t="str">
        <f si="287" t="shared"/>
        <v>Scoring</v>
      </c>
      <c r="I2377" s="5" t="str">
        <f si="288" t="shared"/>
        <v/>
      </c>
      <c r="J2377" s="5" t="str">
        <f si="289" t="shared"/>
        <v/>
      </c>
      <c r="K2377" s="5" t="str">
        <f si="286" t="shared"/>
        <v>Scoring</v>
      </c>
    </row>
    <row ht="15" r="2378" spans="1:11" x14ac:dyDescent="0.25">
      <c r="A2378" s="11" t="str">
        <f>0</f>
        <v>      "product": "58f52e74924ecefde2ce3292"</v>
      </c>
      <c r="B2378" s="8"/>
      <c r="C2378" s="8" t="str">
        <f si="290" t="shared"/>
        <v/>
      </c>
      <c r="D2378" s="8" t="str">
        <f si="293" t="shared"/>
        <v/>
      </c>
      <c r="E2378" s="5" t="str">
        <f si="291" t="shared"/>
        <v/>
      </c>
      <c r="F2378" s="5" t="str">
        <f si="292" t="shared"/>
        <v/>
      </c>
      <c r="H2378" s="5" t="str">
        <f si="287" t="shared"/>
        <v>Scoring</v>
      </c>
      <c r="I2378" s="5" t="str">
        <f si="288" t="shared"/>
        <v/>
      </c>
      <c r="J2378" s="5" t="str">
        <f si="289" t="shared"/>
        <v/>
      </c>
      <c r="K2378" s="5" t="str">
        <f si="286" t="shared"/>
        <v>Scoring</v>
      </c>
    </row>
    <row ht="15" r="2379" spans="1:11" x14ac:dyDescent="0.25">
      <c r="A2379" s="11" t="str">
        <f>0</f>
        <v>    },</v>
      </c>
      <c r="B2379" s="8"/>
      <c r="C2379" s="8" t="str">
        <f si="290" t="shared"/>
        <v>"model_code": "individual-credit-engine-mariner-36-month",</v>
      </c>
      <c r="D2379" s="8" t="str">
        <f si="293" t="shared"/>
        <v>"model_code": "individual-credit-engine-mariner-36-month",</v>
      </c>
      <c r="E2379" s="5" t="str">
        <f si="291" t="shared"/>
        <v>model_code</v>
      </c>
      <c r="F2379" s="5" t="str">
        <f si="292" t="shared"/>
        <v>individual-credit-engine-mariner-36-month</v>
      </c>
      <c r="H2379" s="5" t="str">
        <f si="287" t="shared"/>
        <v>Scoring</v>
      </c>
      <c r="I2379" s="5" t="str">
        <f si="288" t="shared"/>
        <v>36</v>
      </c>
      <c r="J2379" s="5" t="str">
        <f si="289" t="shared"/>
        <v>2750</v>
      </c>
      <c r="K2379" s="5" t="str">
        <f si="286" t="shared"/>
        <v>Scoring362750model_code</v>
      </c>
    </row>
    <row ht="15" r="2380" spans="1:11" x14ac:dyDescent="0.25">
      <c r="A2380" s="11" t="str">
        <f>0</f>
        <v>    {</v>
      </c>
      <c r="B2380" s="8"/>
      <c r="C2380" s="8" t="str">
        <f si="290" t="shared"/>
        <v>"amount_available": true,</v>
      </c>
      <c r="D2380" s="8" t="str">
        <f si="293" t="shared"/>
        <v>"amount_available": true,</v>
      </c>
      <c r="E2380" s="5" t="str">
        <f si="291" t="shared"/>
        <v>amount_available</v>
      </c>
      <c r="F2380" s="5" t="str">
        <f si="292" t="shared"/>
        <v>true</v>
      </c>
      <c r="H2380" s="5" t="str">
        <f si="287" t="shared"/>
        <v>Scoring</v>
      </c>
      <c r="I2380" s="5" t="str">
        <f si="288" t="shared"/>
        <v>36</v>
      </c>
      <c r="J2380" s="5" t="str">
        <f si="289" t="shared"/>
        <v>2750</v>
      </c>
      <c r="K2380" s="5" t="str">
        <f si="286" t="shared"/>
        <v>Scoring362750amount_available</v>
      </c>
    </row>
    <row ht="15" r="2381" spans="1:11" x14ac:dyDescent="0.25">
      <c r="A2381" s="11" t="str">
        <f>0</f>
        <v>      "model_code": "individual-credit-engine-mariner-24-month",</v>
      </c>
      <c r="B2381" s="8"/>
      <c r="C2381" s="8" t="str">
        <f si="290" t="shared"/>
        <v>"cosigner_required": false,</v>
      </c>
      <c r="D2381" s="8" t="str">
        <f si="293" t="shared"/>
        <v>"cosigner_required": false,</v>
      </c>
      <c r="E2381" s="5" t="str">
        <f si="291" t="shared"/>
        <v>cosigner_required</v>
      </c>
      <c r="F2381" s="5" t="str">
        <f si="292" t="shared"/>
        <v>false</v>
      </c>
      <c r="H2381" s="5" t="str">
        <f si="287" t="shared"/>
        <v>Scoring</v>
      </c>
      <c r="I2381" s="5" t="str">
        <f si="288" t="shared"/>
        <v>36</v>
      </c>
      <c r="J2381" s="5" t="str">
        <f si="289" t="shared"/>
        <v>2750</v>
      </c>
      <c r="K2381" s="5" t="str">
        <f si="286" t="shared"/>
        <v>Scoring362750cosigner_required</v>
      </c>
    </row>
    <row ht="15" r="2382" spans="1:11" x14ac:dyDescent="0.25">
      <c r="A2382" s="11" t="str">
        <f>0</f>
        <v>      "amount_available": false,</v>
      </c>
      <c r="B2382" s="8"/>
      <c r="C2382" s="8" t="str">
        <f si="290" t="shared"/>
        <v>"apr_maximum": null,</v>
      </c>
      <c r="D2382" s="8" t="str">
        <f si="293" t="shared"/>
        <v>"apr_maximum": null,</v>
      </c>
      <c r="E2382" s="5" t="str">
        <f si="291" t="shared"/>
        <v>apr_maximum</v>
      </c>
      <c r="F2382" s="5" t="str">
        <f si="292" t="shared"/>
        <v>null</v>
      </c>
      <c r="H2382" s="5" t="str">
        <f si="287" t="shared"/>
        <v>Scoring</v>
      </c>
      <c r="I2382" s="5" t="str">
        <f si="288" t="shared"/>
        <v>36</v>
      </c>
      <c r="J2382" s="5" t="str">
        <f si="289" t="shared"/>
        <v>2750</v>
      </c>
      <c r="K2382" s="5" t="str">
        <f si="286" t="shared"/>
        <v>Scoring362750apr_maximum</v>
      </c>
    </row>
    <row ht="15" r="2383" spans="1:11" x14ac:dyDescent="0.25">
      <c r="A2383" s="11" t="str">
        <f>0</f>
        <v>      "cosigner_required": false,</v>
      </c>
      <c r="B2383" s="8"/>
      <c r="C2383" s="8" t="str">
        <f si="290" t="shared"/>
        <v>"loan_amount_minimum": null,</v>
      </c>
      <c r="D2383" s="8" t="str">
        <f si="293" t="shared"/>
        <v>"loan_amount_minimum": null,</v>
      </c>
      <c r="E2383" s="5" t="str">
        <f si="291" t="shared"/>
        <v>loan_amount_minimum</v>
      </c>
      <c r="F2383" s="5" t="str">
        <f si="292" t="shared"/>
        <v>null</v>
      </c>
      <c r="H2383" s="5" t="str">
        <f si="287" t="shared"/>
        <v>Scoring</v>
      </c>
      <c r="I2383" s="5" t="str">
        <f si="288" t="shared"/>
        <v>36</v>
      </c>
      <c r="J2383" s="5" t="str">
        <f si="289" t="shared"/>
        <v>2750</v>
      </c>
      <c r="K2383" s="5" t="str">
        <f si="286" t="shared"/>
        <v>Scoring362750loan_amount_minimum</v>
      </c>
    </row>
    <row ht="15" r="2384" spans="1:11" x14ac:dyDescent="0.25">
      <c r="A2384" s="11" t="str">
        <f>0</f>
        <v>      "apr_maximum": null,</v>
      </c>
      <c r="B2384" s="8"/>
      <c r="C2384" s="8" t="str">
        <f si="290" t="shared"/>
        <v>"credit_bureau_fico_score_loan_amount_cap": null,</v>
      </c>
      <c r="D2384" s="8" t="str">
        <f si="293" t="shared"/>
        <v>"credit_bureau_fico_score_loan_amount_cap": null,</v>
      </c>
      <c r="E2384" s="5" t="str">
        <f si="291" t="shared"/>
        <v>credit_bureau_fico_score_loan_amount_cap</v>
      </c>
      <c r="F2384" s="5" t="str">
        <f si="292" t="shared"/>
        <v>null</v>
      </c>
      <c r="H2384" s="5" t="str">
        <f si="287" t="shared"/>
        <v>Scoring</v>
      </c>
      <c r="I2384" s="5" t="str">
        <f si="288" t="shared"/>
        <v>36</v>
      </c>
      <c r="J2384" s="5" t="str">
        <f si="289" t="shared"/>
        <v>2750</v>
      </c>
      <c r="K2384" s="5" t="str">
        <f si="286" t="shared"/>
        <v>Scoring362750credit_bureau_fico_score_loan_amount_cap</v>
      </c>
    </row>
    <row ht="15" r="2385" spans="1:11" x14ac:dyDescent="0.25">
      <c r="A2385" s="11" t="str">
        <f>0</f>
        <v>      "loan_amount_minimum": null,</v>
      </c>
      <c r="B2385" s="8"/>
      <c r="C2385" s="8" t="str">
        <f si="290" t="shared"/>
        <v>"full_score": 128,</v>
      </c>
      <c r="D2385" s="8" t="str">
        <f si="293" t="shared"/>
        <v>"full_score": 128,</v>
      </c>
      <c r="E2385" s="5" t="str">
        <f si="291" t="shared"/>
        <v>full_score</v>
      </c>
      <c r="F2385" s="5" t="str">
        <f si="292" t="shared"/>
        <v>128</v>
      </c>
      <c r="H2385" s="5" t="str">
        <f si="287" t="shared"/>
        <v>Scoring</v>
      </c>
      <c r="I2385" s="5" t="str">
        <f si="288" t="shared"/>
        <v>36</v>
      </c>
      <c r="J2385" s="5" t="str">
        <f si="289" t="shared"/>
        <v>2750</v>
      </c>
      <c r="K2385" s="5" t="str">
        <f si="286" t="shared"/>
        <v>Scoring362750full_score</v>
      </c>
    </row>
    <row ht="15" r="2386" spans="1:11" x14ac:dyDescent="0.25">
      <c r="A2386" s="11" t="str">
        <f>0</f>
        <v>      "credit_bureau_fico_score_loan_amount_cap": null,</v>
      </c>
      <c r="B2386" s="8"/>
      <c r="C2386" s="8" t="str">
        <f si="290" t="shared"/>
        <v>"loan_amount": 2750,</v>
      </c>
      <c r="D2386" s="8" t="str">
        <f si="293" t="shared"/>
        <v>"loan_amount": 2750,</v>
      </c>
      <c r="E2386" s="5" t="str">
        <f si="291" t="shared"/>
        <v>loan_amount</v>
      </c>
      <c r="F2386" s="5" t="str">
        <f si="292" t="shared"/>
        <v>2750</v>
      </c>
      <c r="H2386" s="5" t="str">
        <f si="287" t="shared"/>
        <v>Scoring</v>
      </c>
      <c r="I2386" s="5" t="str">
        <f si="288" t="shared"/>
        <v>36</v>
      </c>
      <c r="J2386" s="5" t="str">
        <f si="289" t="shared"/>
        <v>2750</v>
      </c>
      <c r="K2386" s="5" t="str">
        <f si="286" t="shared"/>
        <v>Scoring362750loan_amount</v>
      </c>
    </row>
    <row ht="15" r="2387" spans="1:11" x14ac:dyDescent="0.25">
      <c r="A2387" s="11" t="str">
        <f>0</f>
        <v>      "full_score": 175,</v>
      </c>
      <c r="B2387" s="8"/>
      <c r="C2387" s="8" t="str">
        <f si="290" t="shared"/>
        <v>"annual_interest_rate": 0.3599,</v>
      </c>
      <c r="D2387" s="8" t="str">
        <f si="293" t="shared"/>
        <v>"annual_interest_rate": 0.3599,</v>
      </c>
      <c r="E2387" s="5" t="str">
        <f si="291" t="shared"/>
        <v>annual_interest_rate</v>
      </c>
      <c r="F2387" s="5" t="str">
        <f si="292" t="shared"/>
        <v>0.3599</v>
      </c>
      <c r="H2387" s="5" t="str">
        <f si="287" t="shared"/>
        <v>Scoring</v>
      </c>
      <c r="I2387" s="5" t="str">
        <f si="288" t="shared"/>
        <v>36</v>
      </c>
      <c r="J2387" s="5" t="str">
        <f si="289" t="shared"/>
        <v>2750</v>
      </c>
      <c r="K2387" s="5" t="str">
        <f si="286" t="shared"/>
        <v>Scoring362750annual_interest_rate</v>
      </c>
    </row>
    <row ht="15" r="2388" spans="1:11" x14ac:dyDescent="0.25">
      <c r="A2388" s="11" t="str">
        <f>0</f>
        <v>      "loan_amount": 15000,</v>
      </c>
      <c r="B2388" s="8"/>
      <c r="C2388" s="8" t="str">
        <f si="290" t="shared"/>
        <v>"origination_fee_rate": 0,</v>
      </c>
      <c r="D2388" s="8" t="str">
        <f si="293" t="shared"/>
        <v>"origination_fee_rate": 0,</v>
      </c>
      <c r="E2388" s="5" t="str">
        <f si="291" t="shared"/>
        <v>origination_fee_rate</v>
      </c>
      <c r="F2388" s="5" t="str">
        <f si="292" t="shared"/>
        <v>0</v>
      </c>
      <c r="H2388" s="5" t="str">
        <f si="287" t="shared"/>
        <v>Scoring</v>
      </c>
      <c r="I2388" s="5" t="str">
        <f si="288" t="shared"/>
        <v>36</v>
      </c>
      <c r="J2388" s="5" t="str">
        <f si="289" t="shared"/>
        <v>2750</v>
      </c>
      <c r="K2388" s="5" t="str">
        <f si="286" t="shared"/>
        <v>Scoring362750origination_fee_rate</v>
      </c>
    </row>
    <row ht="15" r="2389" spans="1:11" x14ac:dyDescent="0.25">
      <c r="A2389" s="11" t="str">
        <f>0</f>
        <v>      "annual_interest_rate": 0.3599,</v>
      </c>
      <c r="B2389" s="8"/>
      <c r="C2389" s="8" t="str">
        <f si="290" t="shared"/>
        <v>"origination_fee_amount": 0,</v>
      </c>
      <c r="D2389" s="8" t="str">
        <f si="293" t="shared"/>
        <v>"origination_fee_amount": 0,</v>
      </c>
      <c r="E2389" s="5" t="str">
        <f si="291" t="shared"/>
        <v>origination_fee_amount</v>
      </c>
      <c r="F2389" s="5" t="str">
        <f si="292" t="shared"/>
        <v>0</v>
      </c>
      <c r="H2389" s="5" t="str">
        <f si="287" t="shared"/>
        <v>Scoring</v>
      </c>
      <c r="I2389" s="5" t="str">
        <f si="288" t="shared"/>
        <v>36</v>
      </c>
      <c r="J2389" s="5" t="str">
        <f si="289" t="shared"/>
        <v>2750</v>
      </c>
      <c r="K2389" s="5" t="str">
        <f si="286" t="shared"/>
        <v>Scoring362750origination_fee_amount</v>
      </c>
    </row>
    <row ht="15" r="2390" spans="1:11" x14ac:dyDescent="0.25">
      <c r="A2390" s="11" t="str">
        <f>0</f>
        <v>      "origination_fee_rate": 0,</v>
      </c>
      <c r="B2390" s="8"/>
      <c r="C2390" s="8" t="str">
        <f si="290" t="shared"/>
        <v>"apr": 0.3599,</v>
      </c>
      <c r="D2390" s="8" t="str">
        <f si="293" t="shared"/>
        <v>"apr": 0.3599,</v>
      </c>
      <c r="E2390" s="5" t="str">
        <f si="291" t="shared"/>
        <v>apr</v>
      </c>
      <c r="F2390" s="5" t="str">
        <f si="292" t="shared"/>
        <v>0.3599</v>
      </c>
      <c r="H2390" s="5" t="str">
        <f si="287" t="shared"/>
        <v>Scoring</v>
      </c>
      <c r="I2390" s="5" t="str">
        <f si="288" t="shared"/>
        <v>36</v>
      </c>
      <c r="J2390" s="5" t="str">
        <f si="289" t="shared"/>
        <v>2750</v>
      </c>
      <c r="K2390" s="5" t="str">
        <f si="286" t="shared"/>
        <v>Scoring362750apr</v>
      </c>
    </row>
    <row ht="15" r="2391" spans="1:11" x14ac:dyDescent="0.25">
      <c r="A2391" s="11" t="str">
        <f>0</f>
        <v>      "origination_fee_amount": 0,</v>
      </c>
      <c r="B2391" s="8"/>
      <c r="C2391" s="8" t="str">
        <f si="290" t="shared"/>
        <v>"monthly_payment": 125.94,</v>
      </c>
      <c r="D2391" s="8" t="str">
        <f si="293" t="shared"/>
        <v>"monthly_payment": 125.94,</v>
      </c>
      <c r="E2391" s="5" t="str">
        <f si="291" t="shared"/>
        <v>monthly_payment</v>
      </c>
      <c r="F2391" s="5" t="str">
        <f si="292" t="shared"/>
        <v>125.94</v>
      </c>
      <c r="H2391" s="5" t="str">
        <f si="287" t="shared"/>
        <v>Scoring</v>
      </c>
      <c r="I2391" s="5" t="str">
        <f si="288" t="shared"/>
        <v>36</v>
      </c>
      <c r="J2391" s="5" t="str">
        <f si="289" t="shared"/>
        <v>2750</v>
      </c>
      <c r="K2391" s="5" t="str">
        <f si="286" t="shared"/>
        <v>Scoring362750monthly_payment</v>
      </c>
    </row>
    <row ht="15" r="2392" spans="1:11" x14ac:dyDescent="0.25">
      <c r="A2392" s="11" t="str">
        <f>0</f>
        <v>      "apr": 0.3599,</v>
      </c>
      <c r="B2392" s="8"/>
      <c r="C2392" s="8" t="str">
        <f si="290" t="shared"/>
        <v>"term": 36,</v>
      </c>
      <c r="D2392" s="8" t="str">
        <f si="293" t="shared"/>
        <v>"term": 36,</v>
      </c>
      <c r="E2392" s="5" t="str">
        <f si="291" t="shared"/>
        <v>term</v>
      </c>
      <c r="F2392" s="5" t="str">
        <f si="292" t="shared"/>
        <v>36</v>
      </c>
      <c r="H2392" s="5" t="str">
        <f si="287" t="shared"/>
        <v>Scoring</v>
      </c>
      <c r="I2392" s="5" t="str">
        <f si="288" t="shared"/>
        <v>36</v>
      </c>
      <c r="J2392" s="5" t="str">
        <f si="289" t="shared"/>
        <v>2750</v>
      </c>
      <c r="K2392" s="5" t="str">
        <f si="286" t="shared"/>
        <v>Scoring362750term</v>
      </c>
    </row>
    <row ht="15" r="2393" spans="1:11" x14ac:dyDescent="0.25">
      <c r="A2393" s="11" t="str">
        <f>0</f>
        <v>      "monthly_payment": 885.63,</v>
      </c>
      <c r="B2393" s="8"/>
      <c r="C2393" s="8" t="str">
        <f si="290" t="shared"/>
        <v>"maximum_post_loan_detni": 0.5,</v>
      </c>
      <c r="D2393" s="8" t="str">
        <f si="293" t="shared"/>
        <v>"maximum_post_loan_detni": 0.5,</v>
      </c>
      <c r="E2393" s="5" t="str">
        <f si="291" t="shared"/>
        <v>maximum_post_loan_detni</v>
      </c>
      <c r="F2393" s="5" t="str">
        <f si="292" t="shared"/>
        <v>0.5</v>
      </c>
      <c r="H2393" s="5" t="str">
        <f si="287" t="shared"/>
        <v>Scoring</v>
      </c>
      <c r="I2393" s="5" t="str">
        <f si="288" t="shared"/>
        <v>36</v>
      </c>
      <c r="J2393" s="5" t="str">
        <f si="289" t="shared"/>
        <v>2750</v>
      </c>
      <c r="K2393" s="5" t="str">
        <f si="286" t="shared"/>
        <v>Scoring362750maximum_post_loan_detni</v>
      </c>
    </row>
    <row ht="15" r="2394" spans="1:11" x14ac:dyDescent="0.25">
      <c r="A2394" s="11" t="str">
        <f>0</f>
        <v>      "term": 24,</v>
      </c>
      <c r="B2394" s="8"/>
      <c r="C2394" s="8" t="str">
        <f si="290" t="shared"/>
        <v>"post_loan_debt_to_income": 0.176991,</v>
      </c>
      <c r="D2394" s="8" t="str">
        <f si="293" t="shared"/>
        <v>"post_loan_debt_to_income": 0.176991,</v>
      </c>
      <c r="E2394" s="5" t="str">
        <f si="291" t="shared"/>
        <v>post_loan_debt_to_income</v>
      </c>
      <c r="F2394" s="5" t="str">
        <f si="292" t="shared"/>
        <v>0.176991</v>
      </c>
      <c r="H2394" s="5" t="str">
        <f si="287" t="shared"/>
        <v>Scoring</v>
      </c>
      <c r="I2394" s="5" t="str">
        <f si="288" t="shared"/>
        <v>36</v>
      </c>
      <c r="J2394" s="5" t="str">
        <f si="289" t="shared"/>
        <v>2750</v>
      </c>
      <c r="K2394" s="5" t="str">
        <f si="286" t="shared"/>
        <v>Scoring362750post_loan_debt_to_income</v>
      </c>
    </row>
    <row ht="15" r="2395" spans="1:11" x14ac:dyDescent="0.25">
      <c r="A2395" s="11" t="str">
        <f>0</f>
        <v>      "maximum_post_loan_detni": 0.5,</v>
      </c>
      <c r="B2395" s="8"/>
      <c r="C2395" s="8" t="str">
        <f si="290" t="shared"/>
        <v>"post_loan_debt_and_expenses_to_net_income": 0.415988,</v>
      </c>
      <c r="D2395" s="8" t="str">
        <f si="293" t="shared"/>
        <v>"post_loan_debt_and_expenses_to_net_income": 0.415988,</v>
      </c>
      <c r="E2395" s="5" t="str">
        <f si="291" t="shared"/>
        <v>post_loan_debt_and_expenses_to_net_income</v>
      </c>
      <c r="F2395" s="5" t="str">
        <f si="292" t="shared"/>
        <v>0.415988</v>
      </c>
      <c r="H2395" s="5" t="str">
        <f si="287" t="shared"/>
        <v>Scoring</v>
      </c>
      <c r="I2395" s="5" t="str">
        <f si="288" t="shared"/>
        <v>36</v>
      </c>
      <c r="J2395" s="5" t="str">
        <f si="289" t="shared"/>
        <v>2750</v>
      </c>
      <c r="K2395" s="5" t="str">
        <f si="286" t="shared"/>
        <v>Scoring362750post_loan_debt_and_expenses_to_net_income</v>
      </c>
    </row>
    <row ht="15" r="2396" spans="1:11" x14ac:dyDescent="0.25">
      <c r="A2396" s="11" t="str">
        <f>0</f>
        <v>      "post_loan_debt_to_income": 0.5125512,</v>
      </c>
      <c r="B2396" s="8"/>
      <c r="C2396" s="8" t="str">
        <f si="290" t="shared"/>
        <v>"post_loan_debt_to_net_income": 0.235988,</v>
      </c>
      <c r="D2396" s="8" t="str">
        <f si="293" t="shared"/>
        <v>"post_loan_debt_to_net_income": 0.235988,</v>
      </c>
      <c r="E2396" s="5" t="str">
        <f si="291" t="shared"/>
        <v>post_loan_debt_to_net_income</v>
      </c>
      <c r="F2396" s="5" t="str">
        <f si="292" t="shared"/>
        <v>0.235988</v>
      </c>
      <c r="H2396" s="5" t="str">
        <f si="287" t="shared"/>
        <v>Scoring</v>
      </c>
      <c r="I2396" s="5" t="str">
        <f si="288" t="shared"/>
        <v>36</v>
      </c>
      <c r="J2396" s="5" t="str">
        <f si="289" t="shared"/>
        <v>2750</v>
      </c>
      <c r="K2396" s="5" t="str">
        <f si="286" t="shared"/>
        <v>Scoring362750post_loan_debt_to_net_income</v>
      </c>
    </row>
    <row ht="15" r="2397" spans="1:11" x14ac:dyDescent="0.25">
      <c r="A2397" s="11" t="str">
        <f>0</f>
        <v>      "post_loan_debt_and_expenses_to_net_income": 0.8006484705882353,</v>
      </c>
      <c r="B2397" s="8"/>
      <c r="C2397" s="8" t="str">
        <f si="290" t="shared"/>
        <v>"default_interest_rate": 0.3599,</v>
      </c>
      <c r="D2397" s="8" t="str">
        <f si="293" t="shared"/>
        <v>"default_interest_rate": 0.3599,</v>
      </c>
      <c r="E2397" s="5" t="str">
        <f si="291" t="shared"/>
        <v>default_interest_rate</v>
      </c>
      <c r="F2397" s="5" t="str">
        <f si="292" t="shared"/>
        <v>0.3599</v>
      </c>
      <c r="H2397" s="5" t="str">
        <f si="287" t="shared"/>
        <v>Scoring</v>
      </c>
      <c r="I2397" s="5" t="str">
        <f si="288" t="shared"/>
        <v>36</v>
      </c>
      <c r="J2397" s="5" t="str">
        <f si="289" t="shared"/>
        <v>2750</v>
      </c>
      <c r="K2397" s="5" t="str">
        <f si="286" t="shared"/>
        <v>Scoring362750default_interest_rate</v>
      </c>
    </row>
    <row ht="15" r="2398" spans="1:11" x14ac:dyDescent="0.25">
      <c r="A2398" s="11" t="str">
        <f>0</f>
        <v>      "post_loan_debt_to_net_income": 0.6030014117647059,</v>
      </c>
      <c r="B2398" s="8"/>
      <c r="C2398" s="8" t="str">
        <f si="290" t="shared"/>
        <v>"default_apr": 0.3599,</v>
      </c>
      <c r="D2398" s="8" t="str">
        <f si="293" t="shared"/>
        <v>"default_apr": 0.3599,</v>
      </c>
      <c r="E2398" s="5" t="str">
        <f si="291" t="shared"/>
        <v>default_apr</v>
      </c>
      <c r="F2398" s="5" t="str">
        <f si="292" t="shared"/>
        <v>0.3599</v>
      </c>
      <c r="H2398" s="5" t="str">
        <f si="287" t="shared"/>
        <v>Scoring</v>
      </c>
      <c r="I2398" s="5" t="str">
        <f si="288" t="shared"/>
        <v>36</v>
      </c>
      <c r="J2398" s="5" t="str">
        <f si="289" t="shared"/>
        <v>2750</v>
      </c>
      <c r="K2398" s="5" t="str">
        <f si="286" t="shared"/>
        <v>Scoring362750default_apr</v>
      </c>
    </row>
    <row ht="15" r="2399" spans="1:11" x14ac:dyDescent="0.25">
      <c r="A2399" s="11" t="str">
        <f>0</f>
        <v>      "default_interest_rate": 0.3599,</v>
      </c>
      <c r="B2399" s="8"/>
      <c r="C2399" s="8" t="str">
        <f si="290" t="shared"/>
        <v>"default_monthly_payment": 125.94,</v>
      </c>
      <c r="D2399" s="8" t="str">
        <f si="293" t="shared"/>
        <v>"default_monthly_payment": 125.94,</v>
      </c>
      <c r="E2399" s="5" t="str">
        <f si="291" t="shared"/>
        <v>default_monthly_payment</v>
      </c>
      <c r="F2399" s="5" t="str">
        <f si="292" t="shared"/>
        <v>125.94</v>
      </c>
      <c r="H2399" s="5" t="str">
        <f si="287" t="shared"/>
        <v>Scoring</v>
      </c>
      <c r="I2399" s="5" t="str">
        <f si="288" t="shared"/>
        <v>36</v>
      </c>
      <c r="J2399" s="5" t="str">
        <f si="289" t="shared"/>
        <v>2750</v>
      </c>
      <c r="K2399" s="5" t="str">
        <f si="286" t="shared"/>
        <v>Scoring362750default_monthly_payment</v>
      </c>
    </row>
    <row ht="15" r="2400" spans="1:11" x14ac:dyDescent="0.25">
      <c r="A2400" s="11" t="str">
        <f>0</f>
        <v>      "default_apr": 0.3599,</v>
      </c>
      <c r="B2400" s="8"/>
      <c r="C2400" s="8" t="str">
        <f si="290" t="shared"/>
        <v>"marginal_offer": 0,</v>
      </c>
      <c r="D2400" s="8" t="str">
        <f si="293" t="shared"/>
        <v>"marginal_offer": 0,</v>
      </c>
      <c r="E2400" s="5" t="str">
        <f si="291" t="shared"/>
        <v>marginal_offer</v>
      </c>
      <c r="F2400" s="5" t="str">
        <f si="292" t="shared"/>
        <v>0</v>
      </c>
      <c r="H2400" s="5" t="str">
        <f si="287" t="shared"/>
        <v>Scoring</v>
      </c>
      <c r="I2400" s="5" t="str">
        <f si="288" t="shared"/>
        <v>36</v>
      </c>
      <c r="J2400" s="5" t="str">
        <f si="289" t="shared"/>
        <v>2750</v>
      </c>
      <c r="K2400" s="5" t="str">
        <f si="286" t="shared"/>
        <v>Scoring362750marginal_offer</v>
      </c>
    </row>
    <row ht="15" r="2401" spans="1:11" x14ac:dyDescent="0.25">
      <c r="A2401" s="11" t="str">
        <f>0</f>
        <v>      "default_monthly_payment": 885.63,</v>
      </c>
      <c r="B2401" s="8"/>
      <c r="C2401" s="8" t="str">
        <f si="290" t="shared"/>
        <v>"applicant": "5d86a12d252a3503df29a75a",</v>
      </c>
      <c r="D2401" s="8" t="str">
        <f si="293" t="shared"/>
        <v>"applicant": "5d86a12d252a3503df29a75a",</v>
      </c>
      <c r="E2401" s="5" t="str">
        <f si="291" t="shared"/>
        <v>applicant</v>
      </c>
      <c r="F2401" s="5" t="str">
        <f si="292" t="shared"/>
        <v>5d86a12d252a3503df29a75a</v>
      </c>
      <c r="H2401" s="5" t="str">
        <f si="287" t="shared"/>
        <v>Scoring</v>
      </c>
      <c r="I2401" s="5" t="str">
        <f si="288" t="shared"/>
        <v/>
      </c>
      <c r="J2401" s="5" t="str">
        <f si="289" t="shared"/>
        <v/>
      </c>
      <c r="K2401" s="5" t="str">
        <f si="286" t="shared"/>
        <v>Scoringapplicant</v>
      </c>
    </row>
    <row ht="15" r="2402" spans="1:11" x14ac:dyDescent="0.25">
      <c r="A2402" s="11" t="str">
        <f>0</f>
        <v>      "pricing_grade": "Grade E",</v>
      </c>
      <c r="B2402" s="8"/>
      <c r="C2402" s="8" t="str">
        <f si="290" t="shared"/>
        <v>"product": "58b44ccc924ecefde2ce328d"</v>
      </c>
      <c r="D2402" s="8" t="str">
        <f si="293" t="shared"/>
        <v>"product": "58b44ccc924ecefde2ce328d"</v>
      </c>
      <c r="E2402" s="5" t="str">
        <f si="291" t="shared"/>
        <v>product</v>
      </c>
      <c r="F2402" s="5" t="str">
        <f si="292" t="shared"/>
        <v>58b44ccc924ecefde2ce328d</v>
      </c>
      <c r="H2402" s="5" t="str">
        <f si="287" t="shared"/>
        <v>Scoring</v>
      </c>
      <c r="I2402" s="5" t="str">
        <f si="288" t="shared"/>
        <v/>
      </c>
      <c r="J2402" s="5" t="str">
        <f si="289" t="shared"/>
        <v/>
      </c>
      <c r="K2402" s="5" t="str">
        <f si="286" t="shared"/>
        <v>Scoringproduct</v>
      </c>
    </row>
    <row ht="15" r="2403" spans="1:11" x14ac:dyDescent="0.25">
      <c r="A2403" s="11" t="str">
        <f>0</f>
        <v>      "marginal_offer": 0,</v>
      </c>
      <c r="B2403" s="8"/>
      <c r="C2403" s="8" t="str">
        <f si="290" t="shared"/>
        <v/>
      </c>
      <c r="D2403" s="8" t="str">
        <f si="293" t="shared"/>
        <v/>
      </c>
      <c r="E2403" s="5" t="str">
        <f si="291" t="shared"/>
        <v/>
      </c>
      <c r="F2403" s="5" t="str">
        <f si="292" t="shared"/>
        <v/>
      </c>
      <c r="H2403" s="5" t="str">
        <f si="287" t="shared"/>
        <v>Scoring</v>
      </c>
      <c r="I2403" s="5" t="str">
        <f si="288" t="shared"/>
        <v/>
      </c>
      <c r="J2403" s="5" t="str">
        <f si="289" t="shared"/>
        <v/>
      </c>
      <c r="K2403" s="5" t="str">
        <f si="286" t="shared"/>
        <v>Scoring</v>
      </c>
    </row>
    <row ht="15" r="2404" spans="1:11" x14ac:dyDescent="0.25">
      <c r="A2404" s="11" t="str">
        <f>0</f>
        <v>      "payment_to_income": 0.5564167539267014,</v>
      </c>
      <c r="B2404" s="8"/>
      <c r="C2404" s="8" t="str">
        <f si="290" t="shared"/>
        <v/>
      </c>
      <c r="D2404" s="8" t="str">
        <f si="293" t="shared"/>
        <v/>
      </c>
      <c r="E2404" s="5" t="str">
        <f si="291" t="shared"/>
        <v/>
      </c>
      <c r="F2404" s="5" t="str">
        <f si="292" t="shared"/>
        <v/>
      </c>
      <c r="H2404" s="5" t="str">
        <f si="287" t="shared"/>
        <v>Scoring</v>
      </c>
      <c r="I2404" s="5" t="str">
        <f si="288" t="shared"/>
        <v/>
      </c>
      <c r="J2404" s="5" t="str">
        <f si="289" t="shared"/>
        <v/>
      </c>
      <c r="K2404" s="5" t="str">
        <f ref="K2404:K2467" si="294" t="shared">H2404&amp;I2404&amp;J2404&amp;E2404</f>
        <v>Scoring</v>
      </c>
    </row>
    <row ht="15" r="2405" spans="1:11" x14ac:dyDescent="0.25">
      <c r="A2405" s="11" t="str">
        <f>0</f>
        <v>      "applicant": "5efa0973f3df2b0491a21f02",</v>
      </c>
      <c r="B2405" s="8"/>
      <c r="C2405" s="8" t="str">
        <f si="290" t="shared"/>
        <v>"model_code": "individual-credit-engine-mariner-36-month",</v>
      </c>
      <c r="D2405" s="8" t="str">
        <f si="293" t="shared"/>
        <v>"model_code": "individual-credit-engine-mariner-36-month",</v>
      </c>
      <c r="E2405" s="5" t="str">
        <f si="291" t="shared"/>
        <v>model_code</v>
      </c>
      <c r="F2405" s="5" t="str">
        <f si="292" t="shared"/>
        <v>individual-credit-engine-mariner-36-month</v>
      </c>
      <c r="H2405" s="5" t="str">
        <f ref="H2405:H2468" si="295" t="shared">IF(E2405="score_table","Scoring",IF(E2405="offer_table","Offer",IF(E2405="parsed",TEXT(0,""),TEXT(H2404,""))))</f>
        <v>Scoring</v>
      </c>
      <c r="I2405" s="5" t="str">
        <f ref="I2405:I2468" si="296" t="shared">IFERROR(IF(H2405="Scoring",VLOOKUP("term",E2397:F2418,2,FALSE),IF(H2405="Offer",VLOOKUP("term",E2400:F2415,2,FALSE),TEXT(0,""))),TEXT(0,""))</f>
        <v>36</v>
      </c>
      <c r="J2405" s="5" t="str">
        <f ref="J2405:J2468" si="297" t="shared">IFERROR(IF(H2405="Scoring",VLOOKUP("loan_amount",E2391:F2412,2,FALSE),IF(H2405="Offer",VLOOKUP("loan_amount",E2394:F2409,2,FALSE),TEXT(0,""))),TEXT(0,""))</f>
        <v>3000</v>
      </c>
      <c r="K2405" s="5" t="str">
        <f si="294" t="shared"/>
        <v>Scoring363000model_code</v>
      </c>
    </row>
    <row ht="15" r="2406" spans="1:11" x14ac:dyDescent="0.25">
      <c r="A2406" s="11" t="str">
        <f>0</f>
        <v>      "product": "58f52e74924ecefde2ce3292"</v>
      </c>
      <c r="B2406" s="8"/>
      <c r="C2406" s="8" t="str">
        <f ref="C2406:C2469" si="298" t="shared">IFERROR(RIGHT(A2406,LEN(A2406)-FIND("""",A2406)+1),"")</f>
        <v>"amount_available": true,</v>
      </c>
      <c r="D2406" s="8" t="str">
        <f si="293" t="shared"/>
        <v>"amount_available": true,</v>
      </c>
      <c r="E2406" s="5" t="str">
        <f ref="E2406:E2469" si="299" t="shared">TRIM(IFERROR(SUBSTITUTE(LEFT(D2406,FIND(":",D2406)-1),"""",""),""))</f>
        <v>amount_available</v>
      </c>
      <c r="F2406" s="5" t="str">
        <f ref="F2406:F2469" si="300" t="shared">TRIM(IFERROR(SUBSTITUTE(SUBSTITUTE(RIGHT(D2406,LEN(D2406)-FIND(":",D2406)),"""",""),",",""),""))</f>
        <v>true</v>
      </c>
      <c r="H2406" s="5" t="str">
        <f si="295" t="shared"/>
        <v>Scoring</v>
      </c>
      <c r="I2406" s="5" t="str">
        <f si="296" t="shared"/>
        <v>36</v>
      </c>
      <c r="J2406" s="5" t="str">
        <f si="297" t="shared"/>
        <v>3000</v>
      </c>
      <c r="K2406" s="5" t="str">
        <f si="294" t="shared"/>
        <v>Scoring363000amount_available</v>
      </c>
    </row>
    <row ht="15" r="2407" spans="1:11" x14ac:dyDescent="0.25">
      <c r="A2407" s="11" t="str">
        <f>0</f>
        <v>    },</v>
      </c>
      <c r="B2407" s="8"/>
      <c r="C2407" s="8" t="str">
        <f si="298" t="shared"/>
        <v>"cosigner_required": false,</v>
      </c>
      <c r="D2407" s="8" t="str">
        <f ref="D2407:D2470" si="301" t="shared">SUBSTITUTE(SUBSTITUTE(C2407,":"&amp;CHAR(160),":"),CHAR(160)," ")</f>
        <v>"cosigner_required": false,</v>
      </c>
      <c r="E2407" s="5" t="str">
        <f si="299" t="shared"/>
        <v>cosigner_required</v>
      </c>
      <c r="F2407" s="5" t="str">
        <f si="300" t="shared"/>
        <v>false</v>
      </c>
      <c r="H2407" s="5" t="str">
        <f si="295" t="shared"/>
        <v>Scoring</v>
      </c>
      <c r="I2407" s="5" t="str">
        <f si="296" t="shared"/>
        <v>36</v>
      </c>
      <c r="J2407" s="5" t="str">
        <f si="297" t="shared"/>
        <v>3000</v>
      </c>
      <c r="K2407" s="5" t="str">
        <f si="294" t="shared"/>
        <v>Scoring363000cosigner_required</v>
      </c>
    </row>
    <row ht="15" r="2408" spans="1:11" x14ac:dyDescent="0.25">
      <c r="A2408" s="11" t="str">
        <f>0</f>
        <v>    {</v>
      </c>
      <c r="B2408" s="8"/>
      <c r="C2408" s="8" t="str">
        <f si="298" t="shared"/>
        <v>"apr_maximum": null,</v>
      </c>
      <c r="D2408" s="8" t="str">
        <f si="301" t="shared"/>
        <v>"apr_maximum": null,</v>
      </c>
      <c r="E2408" s="5" t="str">
        <f si="299" t="shared"/>
        <v>apr_maximum</v>
      </c>
      <c r="F2408" s="5" t="str">
        <f si="300" t="shared"/>
        <v>null</v>
      </c>
      <c r="H2408" s="5" t="str">
        <f si="295" t="shared"/>
        <v>Scoring</v>
      </c>
      <c r="I2408" s="5" t="str">
        <f si="296" t="shared"/>
        <v>36</v>
      </c>
      <c r="J2408" s="5" t="str">
        <f si="297" t="shared"/>
        <v>3000</v>
      </c>
      <c r="K2408" s="5" t="str">
        <f si="294" t="shared"/>
        <v>Scoring363000apr_maximum</v>
      </c>
    </row>
    <row ht="15" r="2409" spans="1:11" x14ac:dyDescent="0.25">
      <c r="A2409" s="11" t="str">
        <f>0</f>
        <v>      "model_code": "individual-credit-engine-mariner-36-month",</v>
      </c>
      <c r="B2409" s="8"/>
      <c r="C2409" s="8" t="str">
        <f si="298" t="shared"/>
        <v>"loan_amount_minimum": null,</v>
      </c>
      <c r="D2409" s="8" t="str">
        <f si="301" t="shared"/>
        <v>"loan_amount_minimum": null,</v>
      </c>
      <c r="E2409" s="5" t="str">
        <f si="299" t="shared"/>
        <v>loan_amount_minimum</v>
      </c>
      <c r="F2409" s="5" t="str">
        <f si="300" t="shared"/>
        <v>null</v>
      </c>
      <c r="H2409" s="5" t="str">
        <f si="295" t="shared"/>
        <v>Scoring</v>
      </c>
      <c r="I2409" s="5" t="str">
        <f si="296" t="shared"/>
        <v>36</v>
      </c>
      <c r="J2409" s="5" t="str">
        <f si="297" t="shared"/>
        <v>3000</v>
      </c>
      <c r="K2409" s="5" t="str">
        <f si="294" t="shared"/>
        <v>Scoring363000loan_amount_minimum</v>
      </c>
    </row>
    <row ht="15" r="2410" spans="1:11" x14ac:dyDescent="0.25">
      <c r="A2410" s="11" t="str">
        <f>0</f>
        <v>      "amount_available": false,</v>
      </c>
      <c r="B2410" s="8"/>
      <c r="C2410" s="8" t="str">
        <f si="298" t="shared"/>
        <v>"credit_bureau_fico_score_loan_amount_cap": null,</v>
      </c>
      <c r="D2410" s="8" t="str">
        <f si="301" t="shared"/>
        <v>"credit_bureau_fico_score_loan_amount_cap": null,</v>
      </c>
      <c r="E2410" s="5" t="str">
        <f si="299" t="shared"/>
        <v>credit_bureau_fico_score_loan_amount_cap</v>
      </c>
      <c r="F2410" s="5" t="str">
        <f si="300" t="shared"/>
        <v>null</v>
      </c>
      <c r="H2410" s="5" t="str">
        <f si="295" t="shared"/>
        <v>Scoring</v>
      </c>
      <c r="I2410" s="5" t="str">
        <f si="296" t="shared"/>
        <v>36</v>
      </c>
      <c r="J2410" s="5" t="str">
        <f si="297" t="shared"/>
        <v>3000</v>
      </c>
      <c r="K2410" s="5" t="str">
        <f si="294" t="shared"/>
        <v>Scoring363000credit_bureau_fico_score_loan_amount_cap</v>
      </c>
    </row>
    <row ht="15" r="2411" spans="1:11" x14ac:dyDescent="0.25">
      <c r="A2411" s="11" t="str">
        <f>0</f>
        <v>      "cosigner_required": false,</v>
      </c>
      <c r="B2411" s="8"/>
      <c r="C2411" s="8" t="str">
        <f si="298" t="shared"/>
        <v>"full_score": 128,</v>
      </c>
      <c r="D2411" s="8" t="str">
        <f si="301" t="shared"/>
        <v>"full_score": 128,</v>
      </c>
      <c r="E2411" s="5" t="str">
        <f si="299" t="shared"/>
        <v>full_score</v>
      </c>
      <c r="F2411" s="5" t="str">
        <f si="300" t="shared"/>
        <v>128</v>
      </c>
      <c r="H2411" s="5" t="str">
        <f si="295" t="shared"/>
        <v>Scoring</v>
      </c>
      <c r="I2411" s="5" t="str">
        <f si="296" t="shared"/>
        <v>36</v>
      </c>
      <c r="J2411" s="5" t="str">
        <f si="297" t="shared"/>
        <v>3000</v>
      </c>
      <c r="K2411" s="5" t="str">
        <f si="294" t="shared"/>
        <v>Scoring363000full_score</v>
      </c>
    </row>
    <row ht="15" r="2412" spans="1:11" x14ac:dyDescent="0.25">
      <c r="A2412" s="11" t="str">
        <f>0</f>
        <v>      "apr_maximum": null,</v>
      </c>
      <c r="B2412" s="8"/>
      <c r="C2412" s="8" t="str">
        <f si="298" t="shared"/>
        <v>"loan_amount": 3000,</v>
      </c>
      <c r="D2412" s="8" t="str">
        <f si="301" t="shared"/>
        <v>"loan_amount": 3000,</v>
      </c>
      <c r="E2412" s="5" t="str">
        <f si="299" t="shared"/>
        <v>loan_amount</v>
      </c>
      <c r="F2412" s="5" t="str">
        <f si="300" t="shared"/>
        <v>3000</v>
      </c>
      <c r="H2412" s="5" t="str">
        <f si="295" t="shared"/>
        <v>Scoring</v>
      </c>
      <c r="I2412" s="5" t="str">
        <f si="296" t="shared"/>
        <v>36</v>
      </c>
      <c r="J2412" s="5" t="str">
        <f si="297" t="shared"/>
        <v>3000</v>
      </c>
      <c r="K2412" s="5" t="str">
        <f si="294" t="shared"/>
        <v>Scoring363000loan_amount</v>
      </c>
    </row>
    <row ht="15" r="2413" spans="1:11" x14ac:dyDescent="0.25">
      <c r="A2413" s="11" t="str">
        <f>0</f>
        <v>      "loan_amount_minimum": null,</v>
      </c>
      <c r="B2413" s="8"/>
      <c r="C2413" s="8" t="str">
        <f si="298" t="shared"/>
        <v>"annual_interest_rate": 0.3599,</v>
      </c>
      <c r="D2413" s="8" t="str">
        <f si="301" t="shared"/>
        <v>"annual_interest_rate": 0.3599,</v>
      </c>
      <c r="E2413" s="5" t="str">
        <f si="299" t="shared"/>
        <v>annual_interest_rate</v>
      </c>
      <c r="F2413" s="5" t="str">
        <f si="300" t="shared"/>
        <v>0.3599</v>
      </c>
      <c r="H2413" s="5" t="str">
        <f si="295" t="shared"/>
        <v>Scoring</v>
      </c>
      <c r="I2413" s="5" t="str">
        <f si="296" t="shared"/>
        <v>36</v>
      </c>
      <c r="J2413" s="5" t="str">
        <f si="297" t="shared"/>
        <v>3000</v>
      </c>
      <c r="K2413" s="5" t="str">
        <f si="294" t="shared"/>
        <v>Scoring363000annual_interest_rate</v>
      </c>
    </row>
    <row ht="15" r="2414" spans="1:11" x14ac:dyDescent="0.25">
      <c r="A2414" s="11" t="str">
        <f>0</f>
        <v>      "credit_bureau_fico_score_loan_amount_cap": null,</v>
      </c>
      <c r="B2414" s="8"/>
      <c r="C2414" s="8" t="str">
        <f si="298" t="shared"/>
        <v>"origination_fee_rate": 0,</v>
      </c>
      <c r="D2414" s="8" t="str">
        <f si="301" t="shared"/>
        <v>"origination_fee_rate": 0,</v>
      </c>
      <c r="E2414" s="5" t="str">
        <f si="299" t="shared"/>
        <v>origination_fee_rate</v>
      </c>
      <c r="F2414" s="5" t="str">
        <f si="300" t="shared"/>
        <v>0</v>
      </c>
      <c r="H2414" s="5" t="str">
        <f si="295" t="shared"/>
        <v>Scoring</v>
      </c>
      <c r="I2414" s="5" t="str">
        <f si="296" t="shared"/>
        <v>36</v>
      </c>
      <c r="J2414" s="5" t="str">
        <f si="297" t="shared"/>
        <v>3000</v>
      </c>
      <c r="K2414" s="5" t="str">
        <f si="294" t="shared"/>
        <v>Scoring363000origination_fee_rate</v>
      </c>
    </row>
    <row ht="15" r="2415" spans="1:11" x14ac:dyDescent="0.25">
      <c r="A2415" s="11" t="str">
        <f>0</f>
        <v>      "full_score": 176,</v>
      </c>
      <c r="B2415" s="8"/>
      <c r="C2415" s="8" t="str">
        <f si="298" t="shared"/>
        <v>"origination_fee_amount": 0,</v>
      </c>
      <c r="D2415" s="8" t="str">
        <f si="301" t="shared"/>
        <v>"origination_fee_amount": 0,</v>
      </c>
      <c r="E2415" s="5" t="str">
        <f si="299" t="shared"/>
        <v>origination_fee_amount</v>
      </c>
      <c r="F2415" s="5" t="str">
        <f si="300" t="shared"/>
        <v>0</v>
      </c>
      <c r="H2415" s="5" t="str">
        <f si="295" t="shared"/>
        <v>Scoring</v>
      </c>
      <c r="I2415" s="5" t="str">
        <f si="296" t="shared"/>
        <v>36</v>
      </c>
      <c r="J2415" s="5" t="str">
        <f si="297" t="shared"/>
        <v>3000</v>
      </c>
      <c r="K2415" s="5" t="str">
        <f si="294" t="shared"/>
        <v>Scoring363000origination_fee_amount</v>
      </c>
    </row>
    <row ht="15" r="2416" spans="1:11" x14ac:dyDescent="0.25">
      <c r="A2416" s="11" t="str">
        <f>0</f>
        <v>      "loan_amount": 1500,</v>
      </c>
      <c r="B2416" s="8"/>
      <c r="C2416" s="8" t="str">
        <f si="298" t="shared"/>
        <v>"apr": 0.3599,</v>
      </c>
      <c r="D2416" s="8" t="str">
        <f si="301" t="shared"/>
        <v>"apr": 0.3599,</v>
      </c>
      <c r="E2416" s="5" t="str">
        <f si="299" t="shared"/>
        <v>apr</v>
      </c>
      <c r="F2416" s="5" t="str">
        <f si="300" t="shared"/>
        <v>0.3599</v>
      </c>
      <c r="H2416" s="5" t="str">
        <f si="295" t="shared"/>
        <v>Scoring</v>
      </c>
      <c r="I2416" s="5" t="str">
        <f si="296" t="shared"/>
        <v>36</v>
      </c>
      <c r="J2416" s="5" t="str">
        <f si="297" t="shared"/>
        <v>3000</v>
      </c>
      <c r="K2416" s="5" t="str">
        <f si="294" t="shared"/>
        <v>Scoring363000apr</v>
      </c>
    </row>
    <row ht="15" r="2417" spans="1:11" x14ac:dyDescent="0.25">
      <c r="A2417" s="11" t="str">
        <f>0</f>
        <v>      "annual_interest_rate": 0.3599,</v>
      </c>
      <c r="B2417" s="8"/>
      <c r="C2417" s="8" t="str">
        <f si="298" t="shared"/>
        <v>"monthly_payment": 137.39,</v>
      </c>
      <c r="D2417" s="8" t="str">
        <f si="301" t="shared"/>
        <v>"monthly_payment": 137.39,</v>
      </c>
      <c r="E2417" s="5" t="str">
        <f si="299" t="shared"/>
        <v>monthly_payment</v>
      </c>
      <c r="F2417" s="5" t="str">
        <f si="300" t="shared"/>
        <v>137.39</v>
      </c>
      <c r="H2417" s="5" t="str">
        <f si="295" t="shared"/>
        <v>Scoring</v>
      </c>
      <c r="I2417" s="5" t="str">
        <f si="296" t="shared"/>
        <v>36</v>
      </c>
      <c r="J2417" s="5" t="str">
        <f si="297" t="shared"/>
        <v>3000</v>
      </c>
      <c r="K2417" s="5" t="str">
        <f si="294" t="shared"/>
        <v>Scoring363000monthly_payment</v>
      </c>
    </row>
    <row ht="15" r="2418" spans="1:11" x14ac:dyDescent="0.25">
      <c r="A2418" s="11" t="str">
        <f>0</f>
        <v>      "origination_fee_rate": 0,</v>
      </c>
      <c r="B2418" s="8"/>
      <c r="C2418" s="8" t="str">
        <f si="298" t="shared"/>
        <v>"term": 36,</v>
      </c>
      <c r="D2418" s="8" t="str">
        <f si="301" t="shared"/>
        <v>"term": 36,</v>
      </c>
      <c r="E2418" s="5" t="str">
        <f si="299" t="shared"/>
        <v>term</v>
      </c>
      <c r="F2418" s="5" t="str">
        <f si="300" t="shared"/>
        <v>36</v>
      </c>
      <c r="H2418" s="5" t="str">
        <f si="295" t="shared"/>
        <v>Scoring</v>
      </c>
      <c r="I2418" s="5" t="str">
        <f si="296" t="shared"/>
        <v>36</v>
      </c>
      <c r="J2418" s="5" t="str">
        <f si="297" t="shared"/>
        <v>3000</v>
      </c>
      <c r="K2418" s="5" t="str">
        <f si="294" t="shared"/>
        <v>Scoring363000term</v>
      </c>
    </row>
    <row ht="15" r="2419" spans="1:11" x14ac:dyDescent="0.25">
      <c r="A2419" s="11" t="str">
        <f>0</f>
        <v>      "origination_fee_amount": 0,</v>
      </c>
      <c r="B2419" s="8"/>
      <c r="C2419" s="8" t="str">
        <f si="298" t="shared"/>
        <v>"maximum_post_loan_detni": 0.5,</v>
      </c>
      <c r="D2419" s="8" t="str">
        <f si="301" t="shared"/>
        <v>"maximum_post_loan_detni": 0.5,</v>
      </c>
      <c r="E2419" s="5" t="str">
        <f si="299" t="shared"/>
        <v>maximum_post_loan_detni</v>
      </c>
      <c r="F2419" s="5" t="str">
        <f si="300" t="shared"/>
        <v>0.5</v>
      </c>
      <c r="H2419" s="5" t="str">
        <f si="295" t="shared"/>
        <v>Scoring</v>
      </c>
      <c r="I2419" s="5" t="str">
        <f si="296" t="shared"/>
        <v>36</v>
      </c>
      <c r="J2419" s="5" t="str">
        <f si="297" t="shared"/>
        <v>3000</v>
      </c>
      <c r="K2419" s="5" t="str">
        <f si="294" t="shared"/>
        <v>Scoring363000maximum_post_loan_detni</v>
      </c>
    </row>
    <row ht="15" r="2420" spans="1:11" x14ac:dyDescent="0.25">
      <c r="A2420" s="11" t="str">
        <f>0</f>
        <v>      "apr": 0.3599,</v>
      </c>
      <c r="B2420" s="8"/>
      <c r="C2420" s="8" t="str">
        <f si="298" t="shared"/>
        <v>"post_loan_debt_to_income": 0.17870849999999996,</v>
      </c>
      <c r="D2420" s="8" t="str">
        <f si="301" t="shared"/>
        <v>"post_loan_debt_to_income": 0.17870849999999996,</v>
      </c>
      <c r="E2420" s="5" t="str">
        <f si="299" t="shared"/>
        <v>post_loan_debt_to_income</v>
      </c>
      <c r="F2420" s="5" t="str">
        <f si="300" t="shared"/>
        <v>0.17870849999999996</v>
      </c>
      <c r="H2420" s="5" t="str">
        <f si="295" t="shared"/>
        <v>Scoring</v>
      </c>
      <c r="I2420" s="5" t="str">
        <f si="296" t="shared"/>
        <v>36</v>
      </c>
      <c r="J2420" s="5" t="str">
        <f si="297" t="shared"/>
        <v>3000</v>
      </c>
      <c r="K2420" s="5" t="str">
        <f si="294" t="shared"/>
        <v>Scoring363000post_loan_debt_to_income</v>
      </c>
    </row>
    <row ht="15" r="2421" spans="1:11" x14ac:dyDescent="0.25">
      <c r="A2421" s="11" t="str">
        <f>0</f>
        <v>      "monthly_payment": 68.7,</v>
      </c>
      <c r="B2421" s="8"/>
      <c r="C2421" s="8" t="str">
        <f si="298" t="shared"/>
        <v>"post_loan_debt_and_expenses_to_net_income": 0.418278,</v>
      </c>
      <c r="D2421" s="8" t="str">
        <f si="301" t="shared"/>
        <v>"post_loan_debt_and_expenses_to_net_income": 0.418278,</v>
      </c>
      <c r="E2421" s="5" t="str">
        <f si="299" t="shared"/>
        <v>post_loan_debt_and_expenses_to_net_income</v>
      </c>
      <c r="F2421" s="5" t="str">
        <f si="300" t="shared"/>
        <v>0.418278</v>
      </c>
      <c r="H2421" s="5" t="str">
        <f si="295" t="shared"/>
        <v>Scoring</v>
      </c>
      <c r="I2421" s="5" t="str">
        <f si="296" t="shared"/>
        <v>36</v>
      </c>
      <c r="J2421" s="5" t="str">
        <f si="297" t="shared"/>
        <v>3000</v>
      </c>
      <c r="K2421" s="5" t="str">
        <f si="294" t="shared"/>
        <v>Scoring363000post_loan_debt_and_expenses_to_net_income</v>
      </c>
    </row>
    <row ht="15" r="2422" spans="1:11" x14ac:dyDescent="0.25">
      <c r="A2422" s="11" t="str">
        <f>0</f>
        <v>      "term": 36,</v>
      </c>
      <c r="B2422" s="8"/>
      <c r="C2422" s="8" t="str">
        <f si="298" t="shared"/>
        <v>"post_loan_debt_to_net_income": 0.23827799999999996,</v>
      </c>
      <c r="D2422" s="8" t="str">
        <f si="301" t="shared"/>
        <v>"post_loan_debt_to_net_income": 0.23827799999999996,</v>
      </c>
      <c r="E2422" s="5" t="str">
        <f si="299" t="shared"/>
        <v>post_loan_debt_to_net_income</v>
      </c>
      <c r="F2422" s="5" t="str">
        <f si="300" t="shared"/>
        <v>0.23827799999999996</v>
      </c>
      <c r="H2422" s="5" t="str">
        <f si="295" t="shared"/>
        <v>Scoring</v>
      </c>
      <c r="I2422" s="5" t="str">
        <f si="296" t="shared"/>
        <v>36</v>
      </c>
      <c r="J2422" s="5" t="str">
        <f si="297" t="shared"/>
        <v>3000</v>
      </c>
      <c r="K2422" s="5" t="str">
        <f si="294" t="shared"/>
        <v>Scoring363000post_loan_debt_to_net_income</v>
      </c>
    </row>
    <row ht="15" r="2423" spans="1:11" x14ac:dyDescent="0.25">
      <c r="A2423" s="11" t="str">
        <f>0</f>
        <v>      "maximum_post_loan_detni": 0.5,</v>
      </c>
      <c r="B2423" s="8"/>
      <c r="C2423" s="8" t="str">
        <f si="298" t="shared"/>
        <v>"default_interest_rate": 0.3599,</v>
      </c>
      <c r="D2423" s="8" t="str">
        <f si="301" t="shared"/>
        <v>"default_interest_rate": 0.3599,</v>
      </c>
      <c r="E2423" s="5" t="str">
        <f si="299" t="shared"/>
        <v>default_interest_rate</v>
      </c>
      <c r="F2423" s="5" t="str">
        <f si="300" t="shared"/>
        <v>0.3599</v>
      </c>
      <c r="H2423" s="5" t="str">
        <f si="295" t="shared"/>
        <v>Scoring</v>
      </c>
      <c r="I2423" s="5" t="str">
        <f si="296" t="shared"/>
        <v>36</v>
      </c>
      <c r="J2423" s="5" t="str">
        <f si="297" t="shared"/>
        <v>3000</v>
      </c>
      <c r="K2423" s="5" t="str">
        <f si="294" t="shared"/>
        <v>Scoring363000default_interest_rate</v>
      </c>
    </row>
    <row ht="15" r="2424" spans="1:11" x14ac:dyDescent="0.25">
      <c r="A2424" s="11" t="str">
        <f>0</f>
        <v>      "post_loan_debt_to_income": 0.316488,</v>
      </c>
      <c r="B2424" s="8"/>
      <c r="C2424" s="8" t="str">
        <f si="298" t="shared"/>
        <v>"default_apr": 0.3599,</v>
      </c>
      <c r="D2424" s="8" t="str">
        <f si="301" t="shared"/>
        <v>"default_apr": 0.3599,</v>
      </c>
      <c r="E2424" s="5" t="str">
        <f si="299" t="shared"/>
        <v>default_apr</v>
      </c>
      <c r="F2424" s="5" t="str">
        <f si="300" t="shared"/>
        <v>0.3599</v>
      </c>
      <c r="H2424" s="5" t="str">
        <f si="295" t="shared"/>
        <v>Scoring</v>
      </c>
      <c r="I2424" s="5" t="str">
        <f si="296" t="shared"/>
        <v>36</v>
      </c>
      <c r="J2424" s="5" t="str">
        <f si="297" t="shared"/>
        <v>3000</v>
      </c>
      <c r="K2424" s="5" t="str">
        <f si="294" t="shared"/>
        <v>Scoring363000default_apr</v>
      </c>
    </row>
    <row ht="15" r="2425" spans="1:11" x14ac:dyDescent="0.25">
      <c r="A2425" s="11" t="str">
        <f>0</f>
        <v>      "post_loan_debt_and_expenses_to_net_income": 0.5699858823529411,</v>
      </c>
      <c r="B2425" s="8"/>
      <c r="C2425" s="8" t="str">
        <f si="298" t="shared"/>
        <v>"default_monthly_payment": 137.39,</v>
      </c>
      <c r="D2425" s="8" t="str">
        <f si="301" t="shared"/>
        <v>"default_monthly_payment": 137.39,</v>
      </c>
      <c r="E2425" s="5" t="str">
        <f si="299" t="shared"/>
        <v>default_monthly_payment</v>
      </c>
      <c r="F2425" s="5" t="str">
        <f si="300" t="shared"/>
        <v>137.39</v>
      </c>
      <c r="H2425" s="5" t="str">
        <f si="295" t="shared"/>
        <v>Scoring</v>
      </c>
      <c r="I2425" s="5" t="str">
        <f si="296" t="shared"/>
        <v>36</v>
      </c>
      <c r="J2425" s="5" t="str">
        <f si="297" t="shared"/>
        <v>3000</v>
      </c>
      <c r="K2425" s="5" t="str">
        <f si="294" t="shared"/>
        <v>Scoring363000default_monthly_payment</v>
      </c>
    </row>
    <row ht="15" r="2426" spans="1:11" x14ac:dyDescent="0.25">
      <c r="A2426" s="11" t="str">
        <f>0</f>
        <v>      "post_loan_debt_to_net_income": 0.3723388235294117,</v>
      </c>
      <c r="B2426" s="8"/>
      <c r="C2426" s="8" t="str">
        <f si="298" t="shared"/>
        <v>"marginal_offer": 0,</v>
      </c>
      <c r="D2426" s="8" t="str">
        <f si="301" t="shared"/>
        <v>"marginal_offer": 0,</v>
      </c>
      <c r="E2426" s="5" t="str">
        <f si="299" t="shared"/>
        <v>marginal_offer</v>
      </c>
      <c r="F2426" s="5" t="str">
        <f si="300" t="shared"/>
        <v>0</v>
      </c>
      <c r="H2426" s="5" t="str">
        <f si="295" t="shared"/>
        <v>Scoring</v>
      </c>
      <c r="I2426" s="5" t="str">
        <f si="296" t="shared"/>
        <v>36</v>
      </c>
      <c r="J2426" s="5" t="str">
        <f si="297" t="shared"/>
        <v>3000</v>
      </c>
      <c r="K2426" s="5" t="str">
        <f si="294" t="shared"/>
        <v>Scoring363000marginal_offer</v>
      </c>
    </row>
    <row ht="15" r="2427" spans="1:11" x14ac:dyDescent="0.25">
      <c r="A2427" s="11" t="str">
        <f>0</f>
        <v>      "default_interest_rate": 0.3599,</v>
      </c>
      <c r="B2427" s="8"/>
      <c r="C2427" s="8" t="str">
        <f si="298" t="shared"/>
        <v>"applicant": "5d86a12d252a3503df29a75a",</v>
      </c>
      <c r="D2427" s="8" t="str">
        <f si="301" t="shared"/>
        <v>"applicant": "5d86a12d252a3503df29a75a",</v>
      </c>
      <c r="E2427" s="5" t="str">
        <f si="299" t="shared"/>
        <v>applicant</v>
      </c>
      <c r="F2427" s="5" t="str">
        <f si="300" t="shared"/>
        <v>5d86a12d252a3503df29a75a</v>
      </c>
      <c r="H2427" s="5" t="str">
        <f si="295" t="shared"/>
        <v>Scoring</v>
      </c>
      <c r="I2427" s="5" t="str">
        <f si="296" t="shared"/>
        <v/>
      </c>
      <c r="J2427" s="5" t="str">
        <f si="297" t="shared"/>
        <v/>
      </c>
      <c r="K2427" s="5" t="str">
        <f si="294" t="shared"/>
        <v>Scoringapplicant</v>
      </c>
    </row>
    <row ht="15" r="2428" spans="1:11" x14ac:dyDescent="0.25">
      <c r="A2428" s="11" t="str">
        <f>0</f>
        <v>      "default_apr": 0.3599,</v>
      </c>
      <c r="B2428" s="8"/>
      <c r="C2428" s="8" t="str">
        <f si="298" t="shared"/>
        <v>"product": "58b44ccc924ecefde2ce328d"</v>
      </c>
      <c r="D2428" s="8" t="str">
        <f si="301" t="shared"/>
        <v>"product": "58b44ccc924ecefde2ce328d"</v>
      </c>
      <c r="E2428" s="5" t="str">
        <f si="299" t="shared"/>
        <v>product</v>
      </c>
      <c r="F2428" s="5" t="str">
        <f si="300" t="shared"/>
        <v>58b44ccc924ecefde2ce328d</v>
      </c>
      <c r="H2428" s="5" t="str">
        <f si="295" t="shared"/>
        <v>Scoring</v>
      </c>
      <c r="I2428" s="5" t="str">
        <f si="296" t="shared"/>
        <v/>
      </c>
      <c r="J2428" s="5" t="str">
        <f si="297" t="shared"/>
        <v/>
      </c>
      <c r="K2428" s="5" t="str">
        <f si="294" t="shared"/>
        <v>Scoringproduct</v>
      </c>
    </row>
    <row ht="15" r="2429" spans="1:11" x14ac:dyDescent="0.25">
      <c r="A2429" s="11" t="str">
        <f>0</f>
        <v>      "default_monthly_payment": 68.7,</v>
      </c>
      <c r="B2429" s="8"/>
      <c r="C2429" s="8" t="str">
        <f si="298" t="shared"/>
        <v/>
      </c>
      <c r="D2429" s="8" t="str">
        <f si="301" t="shared"/>
        <v/>
      </c>
      <c r="E2429" s="5" t="str">
        <f si="299" t="shared"/>
        <v/>
      </c>
      <c r="F2429" s="5" t="str">
        <f si="300" t="shared"/>
        <v/>
      </c>
      <c r="H2429" s="5" t="str">
        <f si="295" t="shared"/>
        <v>Scoring</v>
      </c>
      <c r="I2429" s="5" t="str">
        <f si="296" t="shared"/>
        <v/>
      </c>
      <c r="J2429" s="5" t="str">
        <f si="297" t="shared"/>
        <v/>
      </c>
      <c r="K2429" s="5" t="str">
        <f si="294" t="shared"/>
        <v>Scoring</v>
      </c>
    </row>
    <row ht="15" r="2430" spans="1:11" x14ac:dyDescent="0.25">
      <c r="A2430" s="11" t="str">
        <f>0</f>
        <v>      "pricing_grade": "Grade E",</v>
      </c>
      <c r="B2430" s="8"/>
      <c r="C2430" s="8" t="str">
        <f si="298" t="shared"/>
        <v/>
      </c>
      <c r="D2430" s="8" t="str">
        <f si="301" t="shared"/>
        <v/>
      </c>
      <c r="E2430" s="5" t="str">
        <f si="299" t="shared"/>
        <v/>
      </c>
      <c r="F2430" s="5" t="str">
        <f si="300" t="shared"/>
        <v/>
      </c>
      <c r="H2430" s="5" t="str">
        <f si="295" t="shared"/>
        <v>Scoring</v>
      </c>
      <c r="I2430" s="5" t="str">
        <f si="296" t="shared"/>
        <v/>
      </c>
      <c r="J2430" s="5" t="str">
        <f si="297" t="shared"/>
        <v/>
      </c>
      <c r="K2430" s="5" t="str">
        <f si="294" t="shared"/>
        <v>Scoring</v>
      </c>
    </row>
    <row ht="15" r="2431" spans="1:11" x14ac:dyDescent="0.25">
      <c r="A2431" s="11" t="str">
        <f>0</f>
        <v>      "marginal_offer": 2500,</v>
      </c>
      <c r="B2431" s="8"/>
      <c r="C2431" s="8" t="str">
        <f si="298" t="shared"/>
        <v>"model_code": "individual-credit-engine-mariner-36-month",</v>
      </c>
      <c r="D2431" s="8" t="str">
        <f si="301" t="shared"/>
        <v>"model_code": "individual-credit-engine-mariner-36-month",</v>
      </c>
      <c r="E2431" s="5" t="str">
        <f si="299" t="shared"/>
        <v>model_code</v>
      </c>
      <c r="F2431" s="5" t="str">
        <f si="300" t="shared"/>
        <v>individual-credit-engine-mariner-36-month</v>
      </c>
      <c r="H2431" s="5" t="str">
        <f si="295" t="shared"/>
        <v>Scoring</v>
      </c>
      <c r="I2431" s="5" t="str">
        <f si="296" t="shared"/>
        <v>36</v>
      </c>
      <c r="J2431" s="5" t="str">
        <f si="297" t="shared"/>
        <v>3250</v>
      </c>
      <c r="K2431" s="5" t="str">
        <f si="294" t="shared"/>
        <v>Scoring363250model_code</v>
      </c>
    </row>
    <row ht="15" r="2432" spans="1:11" x14ac:dyDescent="0.25">
      <c r="A2432" s="11" t="str">
        <f>0</f>
        <v>      "payment_to_income": 0.04316230366492146,</v>
      </c>
      <c r="B2432" s="8"/>
      <c r="C2432" s="8" t="str">
        <f si="298" t="shared"/>
        <v>"amount_available": false,</v>
      </c>
      <c r="D2432" s="8" t="str">
        <f si="301" t="shared"/>
        <v>"amount_available": false,</v>
      </c>
      <c r="E2432" s="5" t="str">
        <f si="299" t="shared"/>
        <v>amount_available</v>
      </c>
      <c r="F2432" s="5" t="str">
        <f si="300" t="shared"/>
        <v>false</v>
      </c>
      <c r="H2432" s="5" t="str">
        <f si="295" t="shared"/>
        <v>Scoring</v>
      </c>
      <c r="I2432" s="5" t="str">
        <f si="296" t="shared"/>
        <v>36</v>
      </c>
      <c r="J2432" s="5" t="str">
        <f si="297" t="shared"/>
        <v>3250</v>
      </c>
      <c r="K2432" s="5" t="str">
        <f si="294" t="shared"/>
        <v>Scoring363250amount_available</v>
      </c>
    </row>
    <row ht="15" r="2433" spans="1:11" x14ac:dyDescent="0.25">
      <c r="A2433" s="11" t="str">
        <f>0</f>
        <v>      "applicant": "5efa0973f3df2b0491a21f02",</v>
      </c>
      <c r="B2433" s="8"/>
      <c r="C2433" s="8" t="str">
        <f si="298" t="shared"/>
        <v>"cosigner_required": false,</v>
      </c>
      <c r="D2433" s="8" t="str">
        <f si="301" t="shared"/>
        <v>"cosigner_required": false,</v>
      </c>
      <c r="E2433" s="5" t="str">
        <f si="299" t="shared"/>
        <v>cosigner_required</v>
      </c>
      <c r="F2433" s="5" t="str">
        <f si="300" t="shared"/>
        <v>false</v>
      </c>
      <c r="H2433" s="5" t="str">
        <f si="295" t="shared"/>
        <v>Scoring</v>
      </c>
      <c r="I2433" s="5" t="str">
        <f si="296" t="shared"/>
        <v>36</v>
      </c>
      <c r="J2433" s="5" t="str">
        <f si="297" t="shared"/>
        <v>3250</v>
      </c>
      <c r="K2433" s="5" t="str">
        <f si="294" t="shared"/>
        <v>Scoring363250cosigner_required</v>
      </c>
    </row>
    <row ht="15" r="2434" spans="1:11" x14ac:dyDescent="0.25">
      <c r="A2434" s="11" t="str">
        <f>0</f>
        <v>      "product": "58b44ccc924ecefde2ce328d"</v>
      </c>
      <c r="B2434" s="8"/>
      <c r="C2434" s="8" t="str">
        <f si="298" t="shared"/>
        <v>"apr_maximum": null,</v>
      </c>
      <c r="D2434" s="8" t="str">
        <f si="301" t="shared"/>
        <v>"apr_maximum": null,</v>
      </c>
      <c r="E2434" s="5" t="str">
        <f si="299" t="shared"/>
        <v>apr_maximum</v>
      </c>
      <c r="F2434" s="5" t="str">
        <f si="300" t="shared"/>
        <v>null</v>
      </c>
      <c r="H2434" s="5" t="str">
        <f si="295" t="shared"/>
        <v>Scoring</v>
      </c>
      <c r="I2434" s="5" t="str">
        <f si="296" t="shared"/>
        <v>36</v>
      </c>
      <c r="J2434" s="5" t="str">
        <f si="297" t="shared"/>
        <v>3250</v>
      </c>
      <c r="K2434" s="5" t="str">
        <f si="294" t="shared"/>
        <v>Scoring363250apr_maximum</v>
      </c>
    </row>
    <row ht="15" r="2435" spans="1:11" x14ac:dyDescent="0.25">
      <c r="A2435" s="11" t="str">
        <f>0</f>
        <v>    },</v>
      </c>
      <c r="B2435" s="8"/>
      <c r="C2435" s="8" t="str">
        <f si="298" t="shared"/>
        <v>"loan_amount_minimum": null,</v>
      </c>
      <c r="D2435" s="8" t="str">
        <f si="301" t="shared"/>
        <v>"loan_amount_minimum": null,</v>
      </c>
      <c r="E2435" s="5" t="str">
        <f si="299" t="shared"/>
        <v>loan_amount_minimum</v>
      </c>
      <c r="F2435" s="5" t="str">
        <f si="300" t="shared"/>
        <v>null</v>
      </c>
      <c r="H2435" s="5" t="str">
        <f si="295" t="shared"/>
        <v>Scoring</v>
      </c>
      <c r="I2435" s="5" t="str">
        <f si="296" t="shared"/>
        <v>36</v>
      </c>
      <c r="J2435" s="5" t="str">
        <f si="297" t="shared"/>
        <v>3250</v>
      </c>
      <c r="K2435" s="5" t="str">
        <f si="294" t="shared"/>
        <v>Scoring363250loan_amount_minimum</v>
      </c>
    </row>
    <row ht="15" r="2436" spans="1:11" x14ac:dyDescent="0.25">
      <c r="A2436" s="11" t="str">
        <f>0</f>
        <v>    {</v>
      </c>
      <c r="B2436" s="8"/>
      <c r="C2436" s="8" t="str">
        <f si="298" t="shared"/>
        <v>"credit_bureau_fico_score_loan_amount_cap": null,</v>
      </c>
      <c r="D2436" s="8" t="str">
        <f si="301" t="shared"/>
        <v>"credit_bureau_fico_score_loan_amount_cap": null,</v>
      </c>
      <c r="E2436" s="5" t="str">
        <f si="299" t="shared"/>
        <v>credit_bureau_fico_score_loan_amount_cap</v>
      </c>
      <c r="F2436" s="5" t="str">
        <f si="300" t="shared"/>
        <v>null</v>
      </c>
      <c r="H2436" s="5" t="str">
        <f si="295" t="shared"/>
        <v>Scoring</v>
      </c>
      <c r="I2436" s="5" t="str">
        <f si="296" t="shared"/>
        <v>36</v>
      </c>
      <c r="J2436" s="5" t="str">
        <f si="297" t="shared"/>
        <v>3250</v>
      </c>
      <c r="K2436" s="5" t="str">
        <f si="294" t="shared"/>
        <v>Scoring363250credit_bureau_fico_score_loan_amount_cap</v>
      </c>
    </row>
    <row ht="15" r="2437" spans="1:11" x14ac:dyDescent="0.25">
      <c r="A2437" s="11" t="str">
        <f>0</f>
        <v>      "model_code": "individual-credit-engine-mariner-36-month",</v>
      </c>
      <c r="B2437" s="8"/>
      <c r="C2437" s="8" t="str">
        <f si="298" t="shared"/>
        <v>"full_score": 128,</v>
      </c>
      <c r="D2437" s="8" t="str">
        <f si="301" t="shared"/>
        <v>"full_score": 128,</v>
      </c>
      <c r="E2437" s="5" t="str">
        <f si="299" t="shared"/>
        <v>full_score</v>
      </c>
      <c r="F2437" s="5" t="str">
        <f si="300" t="shared"/>
        <v>128</v>
      </c>
      <c r="H2437" s="5" t="str">
        <f si="295" t="shared"/>
        <v>Scoring</v>
      </c>
      <c r="I2437" s="5" t="str">
        <f si="296" t="shared"/>
        <v>36</v>
      </c>
      <c r="J2437" s="5" t="str">
        <f si="297" t="shared"/>
        <v>3250</v>
      </c>
      <c r="K2437" s="5" t="str">
        <f si="294" t="shared"/>
        <v>Scoring363250full_score</v>
      </c>
    </row>
    <row ht="15" r="2438" spans="1:11" x14ac:dyDescent="0.25">
      <c r="A2438" s="11" t="str">
        <f>0</f>
        <v>      "amount_available": false,</v>
      </c>
      <c r="B2438" s="8"/>
      <c r="C2438" s="8" t="str">
        <f si="298" t="shared"/>
        <v>"loan_amount": 3250,</v>
      </c>
      <c r="D2438" s="8" t="str">
        <f si="301" t="shared"/>
        <v>"loan_amount": 3250,</v>
      </c>
      <c r="E2438" s="5" t="str">
        <f si="299" t="shared"/>
        <v>loan_amount</v>
      </c>
      <c r="F2438" s="5" t="str">
        <f si="300" t="shared"/>
        <v>3250</v>
      </c>
      <c r="H2438" s="5" t="str">
        <f si="295" t="shared"/>
        <v>Scoring</v>
      </c>
      <c r="I2438" s="5" t="str">
        <f si="296" t="shared"/>
        <v>36</v>
      </c>
      <c r="J2438" s="5" t="str">
        <f si="297" t="shared"/>
        <v>3250</v>
      </c>
      <c r="K2438" s="5" t="str">
        <f si="294" t="shared"/>
        <v>Scoring363250loan_amount</v>
      </c>
    </row>
    <row ht="15" r="2439" spans="1:11" x14ac:dyDescent="0.25">
      <c r="A2439" s="11" t="str">
        <f>0</f>
        <v>      "cosigner_required": false,</v>
      </c>
      <c r="B2439" s="8"/>
      <c r="C2439" s="8" t="str">
        <f si="298" t="shared"/>
        <v>"annual_interest_rate": 0.3599,</v>
      </c>
      <c r="D2439" s="8" t="str">
        <f si="301" t="shared"/>
        <v>"annual_interest_rate": 0.3599,</v>
      </c>
      <c r="E2439" s="5" t="str">
        <f si="299" t="shared"/>
        <v>annual_interest_rate</v>
      </c>
      <c r="F2439" s="5" t="str">
        <f si="300" t="shared"/>
        <v>0.3599</v>
      </c>
      <c r="H2439" s="5" t="str">
        <f si="295" t="shared"/>
        <v>Scoring</v>
      </c>
      <c r="I2439" s="5" t="str">
        <f si="296" t="shared"/>
        <v>36</v>
      </c>
      <c r="J2439" s="5" t="str">
        <f si="297" t="shared"/>
        <v>3250</v>
      </c>
      <c r="K2439" s="5" t="str">
        <f si="294" t="shared"/>
        <v>Scoring363250annual_interest_rate</v>
      </c>
    </row>
    <row ht="15" r="2440" spans="1:11" x14ac:dyDescent="0.25">
      <c r="A2440" s="11" t="str">
        <f>0</f>
        <v>      "apr_maximum": null,</v>
      </c>
      <c r="B2440" s="8"/>
      <c r="C2440" s="8" t="str">
        <f si="298" t="shared"/>
        <v>"origination_fee_rate": 0,</v>
      </c>
      <c r="D2440" s="8" t="str">
        <f si="301" t="shared"/>
        <v>"origination_fee_rate": 0,</v>
      </c>
      <c r="E2440" s="5" t="str">
        <f si="299" t="shared"/>
        <v>origination_fee_rate</v>
      </c>
      <c r="F2440" s="5" t="str">
        <f si="300" t="shared"/>
        <v>0</v>
      </c>
      <c r="H2440" s="5" t="str">
        <f si="295" t="shared"/>
        <v>Scoring</v>
      </c>
      <c r="I2440" s="5" t="str">
        <f si="296" t="shared"/>
        <v>36</v>
      </c>
      <c r="J2440" s="5" t="str">
        <f si="297" t="shared"/>
        <v>3250</v>
      </c>
      <c r="K2440" s="5" t="str">
        <f si="294" t="shared"/>
        <v>Scoring363250origination_fee_rate</v>
      </c>
    </row>
    <row ht="15" r="2441" spans="1:11" x14ac:dyDescent="0.25">
      <c r="A2441" s="11" t="str">
        <f>0</f>
        <v>      "loan_amount_minimum": null,</v>
      </c>
      <c r="B2441" s="8"/>
      <c r="C2441" s="8" t="str">
        <f si="298" t="shared"/>
        <v>"origination_fee_amount": 0,</v>
      </c>
      <c r="D2441" s="8" t="str">
        <f si="301" t="shared"/>
        <v>"origination_fee_amount": 0,</v>
      </c>
      <c r="E2441" s="5" t="str">
        <f si="299" t="shared"/>
        <v>origination_fee_amount</v>
      </c>
      <c r="F2441" s="5" t="str">
        <f si="300" t="shared"/>
        <v>0</v>
      </c>
      <c r="H2441" s="5" t="str">
        <f si="295" t="shared"/>
        <v>Scoring</v>
      </c>
      <c r="I2441" s="5" t="str">
        <f si="296" t="shared"/>
        <v>36</v>
      </c>
      <c r="J2441" s="5" t="str">
        <f si="297" t="shared"/>
        <v>3250</v>
      </c>
      <c r="K2441" s="5" t="str">
        <f si="294" t="shared"/>
        <v>Scoring363250origination_fee_amount</v>
      </c>
    </row>
    <row ht="15" r="2442" spans="1:11" x14ac:dyDescent="0.25">
      <c r="A2442" s="11" t="str">
        <f>0</f>
        <v>      "credit_bureau_fico_score_loan_amount_cap": null,</v>
      </c>
      <c r="B2442" s="8"/>
      <c r="C2442" s="8" t="str">
        <f si="298" t="shared"/>
        <v>"apr": 0.3599,</v>
      </c>
      <c r="D2442" s="8" t="str">
        <f si="301" t="shared"/>
        <v>"apr": 0.3599,</v>
      </c>
      <c r="E2442" s="5" t="str">
        <f si="299" t="shared"/>
        <v>apr</v>
      </c>
      <c r="F2442" s="5" t="str">
        <f si="300" t="shared"/>
        <v>0.3599</v>
      </c>
      <c r="H2442" s="5" t="str">
        <f si="295" t="shared"/>
        <v>Scoring</v>
      </c>
      <c r="I2442" s="5" t="str">
        <f si="296" t="shared"/>
        <v>36</v>
      </c>
      <c r="J2442" s="5" t="str">
        <f si="297" t="shared"/>
        <v>3250</v>
      </c>
      <c r="K2442" s="5" t="str">
        <f si="294" t="shared"/>
        <v>Scoring363250apr</v>
      </c>
    </row>
    <row ht="15" r="2443" spans="1:11" x14ac:dyDescent="0.25">
      <c r="A2443" s="11" t="str">
        <f>0</f>
        <v>      "full_score": 176,</v>
      </c>
      <c r="B2443" s="8"/>
      <c r="C2443" s="8" t="str">
        <f si="298" t="shared"/>
        <v>"monthly_payment": 148.84,</v>
      </c>
      <c r="D2443" s="8" t="str">
        <f si="301" t="shared"/>
        <v>"monthly_payment": 148.84,</v>
      </c>
      <c r="E2443" s="5" t="str">
        <f si="299" t="shared"/>
        <v>monthly_payment</v>
      </c>
      <c r="F2443" s="5" t="str">
        <f si="300" t="shared"/>
        <v>148.84</v>
      </c>
      <c r="H2443" s="5" t="str">
        <f si="295" t="shared"/>
        <v>Scoring</v>
      </c>
      <c r="I2443" s="5" t="str">
        <f si="296" t="shared"/>
        <v>36</v>
      </c>
      <c r="J2443" s="5" t="str">
        <f si="297" t="shared"/>
        <v>3250</v>
      </c>
      <c r="K2443" s="5" t="str">
        <f si="294" t="shared"/>
        <v>Scoring363250monthly_payment</v>
      </c>
    </row>
    <row ht="15" r="2444" spans="1:11" x14ac:dyDescent="0.25">
      <c r="A2444" s="11" t="str">
        <f>0</f>
        <v>      "loan_amount": 1750,</v>
      </c>
      <c r="B2444" s="8"/>
      <c r="C2444" s="8" t="str">
        <f si="298" t="shared"/>
        <v>"term": 36,</v>
      </c>
      <c r="D2444" s="8" t="str">
        <f si="301" t="shared"/>
        <v>"term": 36,</v>
      </c>
      <c r="E2444" s="5" t="str">
        <f si="299" t="shared"/>
        <v>term</v>
      </c>
      <c r="F2444" s="5" t="str">
        <f si="300" t="shared"/>
        <v>36</v>
      </c>
      <c r="H2444" s="5" t="str">
        <f si="295" t="shared"/>
        <v>Scoring</v>
      </c>
      <c r="I2444" s="5" t="str">
        <f si="296" t="shared"/>
        <v>36</v>
      </c>
      <c r="J2444" s="5" t="str">
        <f si="297" t="shared"/>
        <v>3250</v>
      </c>
      <c r="K2444" s="5" t="str">
        <f si="294" t="shared"/>
        <v>Scoring363250term</v>
      </c>
    </row>
    <row ht="15" r="2445" spans="1:11" x14ac:dyDescent="0.25">
      <c r="A2445" s="11" t="str">
        <f>0</f>
        <v>      "annual_interest_rate": 0.3599,</v>
      </c>
      <c r="B2445" s="8"/>
      <c r="C2445" s="8" t="str">
        <f si="298" t="shared"/>
        <v>"maximum_post_loan_detni": 0.5,</v>
      </c>
      <c r="D2445" s="8" t="str">
        <f si="301" t="shared"/>
        <v>"maximum_post_loan_detni": 0.5,</v>
      </c>
      <c r="E2445" s="5" t="str">
        <f si="299" t="shared"/>
        <v>maximum_post_loan_detni</v>
      </c>
      <c r="F2445" s="5" t="str">
        <f si="300" t="shared"/>
        <v>0.5</v>
      </c>
      <c r="H2445" s="5" t="str">
        <f si="295" t="shared"/>
        <v>Scoring</v>
      </c>
      <c r="I2445" s="5" t="str">
        <f si="296" t="shared"/>
        <v>36</v>
      </c>
      <c r="J2445" s="5" t="str">
        <f si="297" t="shared"/>
        <v>3250</v>
      </c>
      <c r="K2445" s="5" t="str">
        <f si="294" t="shared"/>
        <v>Scoring363250maximum_post_loan_detni</v>
      </c>
    </row>
    <row ht="15" r="2446" spans="1:11" x14ac:dyDescent="0.25">
      <c r="A2446" s="11" t="str">
        <f>0</f>
        <v>      "origination_fee_rate": 0,</v>
      </c>
      <c r="B2446" s="8"/>
      <c r="C2446" s="8" t="str">
        <f si="298" t="shared"/>
        <v>"post_loan_debt_to_income": 0.18042599999999998,</v>
      </c>
      <c r="D2446" s="8" t="str">
        <f si="301" t="shared"/>
        <v>"post_loan_debt_to_income": 0.18042599999999998,</v>
      </c>
      <c r="E2446" s="5" t="str">
        <f si="299" t="shared"/>
        <v>post_loan_debt_to_income</v>
      </c>
      <c r="F2446" s="5" t="str">
        <f si="300" t="shared"/>
        <v>0.18042599999999998</v>
      </c>
      <c r="H2446" s="5" t="str">
        <f si="295" t="shared"/>
        <v>Scoring</v>
      </c>
      <c r="I2446" s="5" t="str">
        <f si="296" t="shared"/>
        <v>36</v>
      </c>
      <c r="J2446" s="5" t="str">
        <f si="297" t="shared"/>
        <v>3250</v>
      </c>
      <c r="K2446" s="5" t="str">
        <f si="294" t="shared"/>
        <v>Scoring363250post_loan_debt_to_income</v>
      </c>
    </row>
    <row ht="15" r="2447" spans="1:11" x14ac:dyDescent="0.25">
      <c r="A2447" s="11" t="str">
        <f>0</f>
        <v>      "origination_fee_amount": 0,</v>
      </c>
      <c r="B2447" s="8"/>
      <c r="C2447" s="8" t="str">
        <f si="298" t="shared"/>
        <v>"post_loan_debt_and_expenses_to_net_income": 0.42056800000000005,</v>
      </c>
      <c r="D2447" s="8" t="str">
        <f si="301" t="shared"/>
        <v>"post_loan_debt_and_expenses_to_net_income": 0.42056800000000005,</v>
      </c>
      <c r="E2447" s="5" t="str">
        <f si="299" t="shared"/>
        <v>post_loan_debt_and_expenses_to_net_income</v>
      </c>
      <c r="F2447" s="5" t="str">
        <f si="300" t="shared"/>
        <v>0.42056800000000005</v>
      </c>
      <c r="H2447" s="5" t="str">
        <f si="295" t="shared"/>
        <v>Scoring</v>
      </c>
      <c r="I2447" s="5" t="str">
        <f si="296" t="shared"/>
        <v>36</v>
      </c>
      <c r="J2447" s="5" t="str">
        <f si="297" t="shared"/>
        <v>3250</v>
      </c>
      <c r="K2447" s="5" t="str">
        <f si="294" t="shared"/>
        <v>Scoring363250post_loan_debt_and_expenses_to_net_income</v>
      </c>
    </row>
    <row ht="15" r="2448" spans="1:11" x14ac:dyDescent="0.25">
      <c r="A2448" s="11" t="str">
        <f>0</f>
        <v>      "apr": 0.3599,</v>
      </c>
      <c r="B2448" s="8"/>
      <c r="C2448" s="8" t="str">
        <f si="298" t="shared"/>
        <v>"post_loan_debt_to_net_income": 0.24056799999999998,</v>
      </c>
      <c r="D2448" s="8" t="str">
        <f si="301" t="shared"/>
        <v>"post_loan_debt_to_net_income": 0.24056799999999998,</v>
      </c>
      <c r="E2448" s="5" t="str">
        <f si="299" t="shared"/>
        <v>post_loan_debt_to_net_income</v>
      </c>
      <c r="F2448" s="5" t="str">
        <f si="300" t="shared"/>
        <v>0.24056799999999998</v>
      </c>
      <c r="H2448" s="5" t="str">
        <f si="295" t="shared"/>
        <v>Scoring</v>
      </c>
      <c r="I2448" s="5" t="str">
        <f si="296" t="shared"/>
        <v>36</v>
      </c>
      <c r="J2448" s="5" t="str">
        <f si="297" t="shared"/>
        <v>3250</v>
      </c>
      <c r="K2448" s="5" t="str">
        <f si="294" t="shared"/>
        <v>Scoring363250post_loan_debt_to_net_income</v>
      </c>
    </row>
    <row ht="15" r="2449" spans="1:11" x14ac:dyDescent="0.25">
      <c r="A2449" s="11" t="str">
        <f>0</f>
        <v>      "monthly_payment": 80.15,</v>
      </c>
      <c r="B2449" s="8"/>
      <c r="C2449" s="8" t="str">
        <f si="298" t="shared"/>
        <v>"default_interest_rate": 0.3599,</v>
      </c>
      <c r="D2449" s="8" t="str">
        <f si="301" t="shared"/>
        <v>"default_interest_rate": 0.3599,</v>
      </c>
      <c r="E2449" s="5" t="str">
        <f si="299" t="shared"/>
        <v>default_interest_rate</v>
      </c>
      <c r="F2449" s="5" t="str">
        <f si="300" t="shared"/>
        <v>0.3599</v>
      </c>
      <c r="H2449" s="5" t="str">
        <f si="295" t="shared"/>
        <v>Scoring</v>
      </c>
      <c r="I2449" s="5" t="str">
        <f si="296" t="shared"/>
        <v>36</v>
      </c>
      <c r="J2449" s="5" t="str">
        <f si="297" t="shared"/>
        <v>3250</v>
      </c>
      <c r="K2449" s="5" t="str">
        <f si="294" t="shared"/>
        <v>Scoring363250default_interest_rate</v>
      </c>
    </row>
    <row ht="15" r="2450" spans="1:11" x14ac:dyDescent="0.25">
      <c r="A2450" s="11" t="str">
        <f>0</f>
        <v>      "term": 36,</v>
      </c>
      <c r="B2450" s="8"/>
      <c r="C2450" s="8" t="str">
        <f si="298" t="shared"/>
        <v>"default_apr": 0.3599,</v>
      </c>
      <c r="D2450" s="8" t="str">
        <f si="301" t="shared"/>
        <v>"default_apr": 0.3599,</v>
      </c>
      <c r="E2450" s="5" t="str">
        <f si="299" t="shared"/>
        <v>default_apr</v>
      </c>
      <c r="F2450" s="5" t="str">
        <f si="300" t="shared"/>
        <v>0.3599</v>
      </c>
      <c r="H2450" s="5" t="str">
        <f si="295" t="shared"/>
        <v>Scoring</v>
      </c>
      <c r="I2450" s="5" t="str">
        <f si="296" t="shared"/>
        <v>36</v>
      </c>
      <c r="J2450" s="5" t="str">
        <f si="297" t="shared"/>
        <v>3250</v>
      </c>
      <c r="K2450" s="5" t="str">
        <f si="294" t="shared"/>
        <v>Scoring363250default_apr</v>
      </c>
    </row>
    <row ht="15" r="2451" spans="1:11" x14ac:dyDescent="0.25">
      <c r="A2451" s="11" t="str">
        <f>0</f>
        <v>      "maximum_post_loan_detni": 0.5,</v>
      </c>
      <c r="B2451" s="8"/>
      <c r="C2451" s="8" t="str">
        <f si="298" t="shared"/>
        <v>"default_monthly_payment": 148.84,</v>
      </c>
      <c r="D2451" s="8" t="str">
        <f si="301" t="shared"/>
        <v>"default_monthly_payment": 148.84,</v>
      </c>
      <c r="E2451" s="5" t="str">
        <f si="299" t="shared"/>
        <v>default_monthly_payment</v>
      </c>
      <c r="F2451" s="5" t="str">
        <f si="300" t="shared"/>
        <v>148.84</v>
      </c>
      <c r="H2451" s="5" t="str">
        <f si="295" t="shared"/>
        <v>Scoring</v>
      </c>
      <c r="I2451" s="5" t="str">
        <f si="296" t="shared"/>
        <v>36</v>
      </c>
      <c r="J2451" s="5" t="str">
        <f si="297" t="shared"/>
        <v>3250</v>
      </c>
      <c r="K2451" s="5" t="str">
        <f si="294" t="shared"/>
        <v>Scoring363250default_monthly_payment</v>
      </c>
    </row>
    <row ht="15" r="2452" spans="1:11" x14ac:dyDescent="0.25">
      <c r="A2452" s="11" t="str">
        <f>0</f>
        <v>      "post_loan_debt_to_income": 0.319236,</v>
      </c>
      <c r="B2452" s="8"/>
      <c r="C2452" s="8" t="str">
        <f si="298" t="shared"/>
        <v>"marginal_offer": 0,</v>
      </c>
      <c r="D2452" s="8" t="str">
        <f si="301" t="shared"/>
        <v>"marginal_offer": 0,</v>
      </c>
      <c r="E2452" s="5" t="str">
        <f si="299" t="shared"/>
        <v>marginal_offer</v>
      </c>
      <c r="F2452" s="5" t="str">
        <f si="300" t="shared"/>
        <v>0</v>
      </c>
      <c r="H2452" s="5" t="str">
        <f si="295" t="shared"/>
        <v>Scoring</v>
      </c>
      <c r="I2452" s="5" t="str">
        <f si="296" t="shared"/>
        <v>36</v>
      </c>
      <c r="J2452" s="5" t="str">
        <f si="297" t="shared"/>
        <v>3250</v>
      </c>
      <c r="K2452" s="5" t="str">
        <f si="294" t="shared"/>
        <v>Scoring363250marginal_offer</v>
      </c>
    </row>
    <row ht="15" r="2453" spans="1:11" x14ac:dyDescent="0.25">
      <c r="A2453" s="11" t="str">
        <f>0</f>
        <v>      "post_loan_debt_and_expenses_to_net_income": 0.5732188235294118,</v>
      </c>
      <c r="B2453" s="8"/>
      <c r="C2453" s="8" t="str">
        <f si="298" t="shared"/>
        <v>"applicant": "5d86a12d252a3503df29a75a",</v>
      </c>
      <c r="D2453" s="8" t="str">
        <f si="301" t="shared"/>
        <v>"applicant": "5d86a12d252a3503df29a75a",</v>
      </c>
      <c r="E2453" s="5" t="str">
        <f si="299" t="shared"/>
        <v>applicant</v>
      </c>
      <c r="F2453" s="5" t="str">
        <f si="300" t="shared"/>
        <v>5d86a12d252a3503df29a75a</v>
      </c>
      <c r="H2453" s="5" t="str">
        <f si="295" t="shared"/>
        <v>Scoring</v>
      </c>
      <c r="I2453" s="5" t="str">
        <f si="296" t="shared"/>
        <v/>
      </c>
      <c r="J2453" s="5" t="str">
        <f si="297" t="shared"/>
        <v/>
      </c>
      <c r="K2453" s="5" t="str">
        <f si="294" t="shared"/>
        <v>Scoringapplicant</v>
      </c>
    </row>
    <row ht="15" r="2454" spans="1:11" x14ac:dyDescent="0.25">
      <c r="A2454" s="11" t="str">
        <f>0</f>
        <v>      "post_loan_debt_to_net_income": 0.3755717647058823,</v>
      </c>
      <c r="B2454" s="8"/>
      <c r="C2454" s="8" t="str">
        <f si="298" t="shared"/>
        <v>"product": "58b44ccc924ecefde2ce328d"</v>
      </c>
      <c r="D2454" s="8" t="str">
        <f si="301" t="shared"/>
        <v>"product": "58b44ccc924ecefde2ce328d"</v>
      </c>
      <c r="E2454" s="5" t="str">
        <f si="299" t="shared"/>
        <v>product</v>
      </c>
      <c r="F2454" s="5" t="str">
        <f si="300" t="shared"/>
        <v>58b44ccc924ecefde2ce328d</v>
      </c>
      <c r="H2454" s="5" t="str">
        <f si="295" t="shared"/>
        <v>Scoring</v>
      </c>
      <c r="I2454" s="5" t="str">
        <f si="296" t="shared"/>
        <v/>
      </c>
      <c r="J2454" s="5" t="str">
        <f si="297" t="shared"/>
        <v/>
      </c>
      <c r="K2454" s="5" t="str">
        <f si="294" t="shared"/>
        <v>Scoringproduct</v>
      </c>
    </row>
    <row ht="15" r="2455" spans="1:11" x14ac:dyDescent="0.25">
      <c r="A2455" s="11" t="str">
        <f>0</f>
        <v>      "default_interest_rate": 0.3599,</v>
      </c>
      <c r="B2455" s="8"/>
      <c r="C2455" s="8" t="str">
        <f si="298" t="shared"/>
        <v/>
      </c>
      <c r="D2455" s="8" t="str">
        <f si="301" t="shared"/>
        <v/>
      </c>
      <c r="E2455" s="5" t="str">
        <f si="299" t="shared"/>
        <v/>
      </c>
      <c r="F2455" s="5" t="str">
        <f si="300" t="shared"/>
        <v/>
      </c>
      <c r="H2455" s="5" t="str">
        <f si="295" t="shared"/>
        <v>Scoring</v>
      </c>
      <c r="I2455" s="5" t="str">
        <f si="296" t="shared"/>
        <v/>
      </c>
      <c r="J2455" s="5" t="str">
        <f si="297" t="shared"/>
        <v/>
      </c>
      <c r="K2455" s="5" t="str">
        <f si="294" t="shared"/>
        <v>Scoring</v>
      </c>
    </row>
    <row ht="15" r="2456" spans="1:11" x14ac:dyDescent="0.25">
      <c r="A2456" s="11" t="str">
        <f>0</f>
        <v>      "default_apr": 0.3599,</v>
      </c>
      <c r="B2456" s="8"/>
      <c r="C2456" s="8" t="str">
        <f si="298" t="shared"/>
        <v/>
      </c>
      <c r="D2456" s="8" t="str">
        <f si="301" t="shared"/>
        <v/>
      </c>
      <c r="E2456" s="5" t="str">
        <f si="299" t="shared"/>
        <v/>
      </c>
      <c r="F2456" s="5" t="str">
        <f si="300" t="shared"/>
        <v/>
      </c>
      <c r="H2456" s="5" t="str">
        <f si="295" t="shared"/>
        <v>Scoring</v>
      </c>
      <c r="I2456" s="5" t="str">
        <f si="296" t="shared"/>
        <v/>
      </c>
      <c r="J2456" s="5" t="str">
        <f si="297" t="shared"/>
        <v/>
      </c>
      <c r="K2456" s="5" t="str">
        <f si="294" t="shared"/>
        <v>Scoring</v>
      </c>
    </row>
    <row ht="15" r="2457" spans="1:11" x14ac:dyDescent="0.25">
      <c r="A2457" s="11" t="str">
        <f>0</f>
        <v>      "default_monthly_payment": 80.15,</v>
      </c>
      <c r="B2457" s="8"/>
      <c r="C2457" s="8" t="str">
        <f si="298" t="shared"/>
        <v>"model_code": "individual-credit-engine-mariner-36-month",</v>
      </c>
      <c r="D2457" s="8" t="str">
        <f si="301" t="shared"/>
        <v>"model_code": "individual-credit-engine-mariner-36-month",</v>
      </c>
      <c r="E2457" s="5" t="str">
        <f si="299" t="shared"/>
        <v>model_code</v>
      </c>
      <c r="F2457" s="5" t="str">
        <f si="300" t="shared"/>
        <v>individual-credit-engine-mariner-36-month</v>
      </c>
      <c r="H2457" s="5" t="str">
        <f si="295" t="shared"/>
        <v>Scoring</v>
      </c>
      <c r="I2457" s="5" t="str">
        <f si="296" t="shared"/>
        <v>36</v>
      </c>
      <c r="J2457" s="5" t="str">
        <f si="297" t="shared"/>
        <v>3500</v>
      </c>
      <c r="K2457" s="5" t="str">
        <f si="294" t="shared"/>
        <v>Scoring363500model_code</v>
      </c>
    </row>
    <row ht="15" r="2458" spans="1:11" x14ac:dyDescent="0.25">
      <c r="A2458" s="11" t="str">
        <f>0</f>
        <v>      "pricing_grade": "Grade E",</v>
      </c>
      <c r="B2458" s="8"/>
      <c r="C2458" s="8" t="str">
        <f si="298" t="shared"/>
        <v>"amount_available": false,</v>
      </c>
      <c r="D2458" s="8" t="str">
        <f si="301" t="shared"/>
        <v>"amount_available": false,</v>
      </c>
      <c r="E2458" s="5" t="str">
        <f si="299" t="shared"/>
        <v>amount_available</v>
      </c>
      <c r="F2458" s="5" t="str">
        <f si="300" t="shared"/>
        <v>false</v>
      </c>
      <c r="H2458" s="5" t="str">
        <f si="295" t="shared"/>
        <v>Scoring</v>
      </c>
      <c r="I2458" s="5" t="str">
        <f si="296" t="shared"/>
        <v>36</v>
      </c>
      <c r="J2458" s="5" t="str">
        <f si="297" t="shared"/>
        <v>3500</v>
      </c>
      <c r="K2458" s="5" t="str">
        <f si="294" t="shared"/>
        <v>Scoring363500amount_available</v>
      </c>
    </row>
    <row ht="15" r="2459" spans="1:11" x14ac:dyDescent="0.25">
      <c r="A2459" s="11" t="str">
        <f>0</f>
        <v>      "marginal_offer": 2500,</v>
      </c>
      <c r="B2459" s="8"/>
      <c r="C2459" s="8" t="str">
        <f si="298" t="shared"/>
        <v>"cosigner_required": false,</v>
      </c>
      <c r="D2459" s="8" t="str">
        <f si="301" t="shared"/>
        <v>"cosigner_required": false,</v>
      </c>
      <c r="E2459" s="5" t="str">
        <f si="299" t="shared"/>
        <v>cosigner_required</v>
      </c>
      <c r="F2459" s="5" t="str">
        <f si="300" t="shared"/>
        <v>false</v>
      </c>
      <c r="H2459" s="5" t="str">
        <f si="295" t="shared"/>
        <v>Scoring</v>
      </c>
      <c r="I2459" s="5" t="str">
        <f si="296" t="shared"/>
        <v>36</v>
      </c>
      <c r="J2459" s="5" t="str">
        <f si="297" t="shared"/>
        <v>3500</v>
      </c>
      <c r="K2459" s="5" t="str">
        <f si="294" t="shared"/>
        <v>Scoring363500cosigner_required</v>
      </c>
    </row>
    <row ht="15" r="2460" spans="1:11" x14ac:dyDescent="0.25">
      <c r="A2460" s="11" t="str">
        <f>0</f>
        <v>      "payment_to_income": 0.05035602094240837,</v>
      </c>
      <c r="B2460" s="8"/>
      <c r="C2460" s="8" t="str">
        <f si="298" t="shared"/>
        <v>"apr_maximum": null,</v>
      </c>
      <c r="D2460" s="8" t="str">
        <f si="301" t="shared"/>
        <v>"apr_maximum": null,</v>
      </c>
      <c r="E2460" s="5" t="str">
        <f si="299" t="shared"/>
        <v>apr_maximum</v>
      </c>
      <c r="F2460" s="5" t="str">
        <f si="300" t="shared"/>
        <v>null</v>
      </c>
      <c r="H2460" s="5" t="str">
        <f si="295" t="shared"/>
        <v>Scoring</v>
      </c>
      <c r="I2460" s="5" t="str">
        <f si="296" t="shared"/>
        <v>36</v>
      </c>
      <c r="J2460" s="5" t="str">
        <f si="297" t="shared"/>
        <v>3500</v>
      </c>
      <c r="K2460" s="5" t="str">
        <f si="294" t="shared"/>
        <v>Scoring363500apr_maximum</v>
      </c>
    </row>
    <row ht="15" r="2461" spans="1:11" x14ac:dyDescent="0.25">
      <c r="A2461" s="11" t="str">
        <f>0</f>
        <v>      "applicant": "5efa0973f3df2b0491a21f02",</v>
      </c>
      <c r="B2461" s="8"/>
      <c r="C2461" s="8" t="str">
        <f si="298" t="shared"/>
        <v>"loan_amount_minimum": null,</v>
      </c>
      <c r="D2461" s="8" t="str">
        <f si="301" t="shared"/>
        <v>"loan_amount_minimum": null,</v>
      </c>
      <c r="E2461" s="5" t="str">
        <f si="299" t="shared"/>
        <v>loan_amount_minimum</v>
      </c>
      <c r="F2461" s="5" t="str">
        <f si="300" t="shared"/>
        <v>null</v>
      </c>
      <c r="H2461" s="5" t="str">
        <f si="295" t="shared"/>
        <v>Scoring</v>
      </c>
      <c r="I2461" s="5" t="str">
        <f si="296" t="shared"/>
        <v>36</v>
      </c>
      <c r="J2461" s="5" t="str">
        <f si="297" t="shared"/>
        <v>3500</v>
      </c>
      <c r="K2461" s="5" t="str">
        <f si="294" t="shared"/>
        <v>Scoring363500loan_amount_minimum</v>
      </c>
    </row>
    <row ht="15" r="2462" spans="1:11" x14ac:dyDescent="0.25">
      <c r="A2462" s="11" t="str">
        <f>0</f>
        <v>      "product": "58b44ccc924ecefde2ce328d"</v>
      </c>
      <c r="B2462" s="8"/>
      <c r="C2462" s="8" t="str">
        <f si="298" t="shared"/>
        <v>"credit_bureau_fico_score_loan_amount_cap": null,</v>
      </c>
      <c r="D2462" s="8" t="str">
        <f si="301" t="shared"/>
        <v>"credit_bureau_fico_score_loan_amount_cap": null,</v>
      </c>
      <c r="E2462" s="5" t="str">
        <f si="299" t="shared"/>
        <v>credit_bureau_fico_score_loan_amount_cap</v>
      </c>
      <c r="F2462" s="5" t="str">
        <f si="300" t="shared"/>
        <v>null</v>
      </c>
      <c r="H2462" s="5" t="str">
        <f si="295" t="shared"/>
        <v>Scoring</v>
      </c>
      <c r="I2462" s="5" t="str">
        <f si="296" t="shared"/>
        <v>36</v>
      </c>
      <c r="J2462" s="5" t="str">
        <f si="297" t="shared"/>
        <v>3500</v>
      </c>
      <c r="K2462" s="5" t="str">
        <f si="294" t="shared"/>
        <v>Scoring363500credit_bureau_fico_score_loan_amount_cap</v>
      </c>
    </row>
    <row ht="15" r="2463" spans="1:11" x14ac:dyDescent="0.25">
      <c r="A2463" s="11" t="str">
        <f>0</f>
        <v>    },</v>
      </c>
      <c r="B2463" s="8"/>
      <c r="C2463" s="8" t="str">
        <f si="298" t="shared"/>
        <v>"full_score": 128,</v>
      </c>
      <c r="D2463" s="8" t="str">
        <f si="301" t="shared"/>
        <v>"full_score": 128,</v>
      </c>
      <c r="E2463" s="5" t="str">
        <f si="299" t="shared"/>
        <v>full_score</v>
      </c>
      <c r="F2463" s="5" t="str">
        <f si="300" t="shared"/>
        <v>128</v>
      </c>
      <c r="H2463" s="5" t="str">
        <f si="295" t="shared"/>
        <v>Scoring</v>
      </c>
      <c r="I2463" s="5" t="str">
        <f si="296" t="shared"/>
        <v>36</v>
      </c>
      <c r="J2463" s="5" t="str">
        <f si="297" t="shared"/>
        <v>3500</v>
      </c>
      <c r="K2463" s="5" t="str">
        <f si="294" t="shared"/>
        <v>Scoring363500full_score</v>
      </c>
    </row>
    <row ht="15" r="2464" spans="1:11" x14ac:dyDescent="0.25">
      <c r="A2464" s="11" t="str">
        <f>0</f>
        <v>    {</v>
      </c>
      <c r="B2464" s="8"/>
      <c r="C2464" s="8" t="str">
        <f si="298" t="shared"/>
        <v>"loan_amount": 3500,</v>
      </c>
      <c r="D2464" s="8" t="str">
        <f si="301" t="shared"/>
        <v>"loan_amount": 3500,</v>
      </c>
      <c r="E2464" s="5" t="str">
        <f si="299" t="shared"/>
        <v>loan_amount</v>
      </c>
      <c r="F2464" s="5" t="str">
        <f si="300" t="shared"/>
        <v>3500</v>
      </c>
      <c r="H2464" s="5" t="str">
        <f si="295" t="shared"/>
        <v>Scoring</v>
      </c>
      <c r="I2464" s="5" t="str">
        <f si="296" t="shared"/>
        <v>36</v>
      </c>
      <c r="J2464" s="5" t="str">
        <f si="297" t="shared"/>
        <v>3500</v>
      </c>
      <c r="K2464" s="5" t="str">
        <f si="294" t="shared"/>
        <v>Scoring363500loan_amount</v>
      </c>
    </row>
    <row ht="15" r="2465" spans="1:11" x14ac:dyDescent="0.25">
      <c r="A2465" s="11" t="str">
        <f>0</f>
        <v>      "model_code": "individual-credit-engine-mariner-36-month",</v>
      </c>
      <c r="B2465" s="8"/>
      <c r="C2465" s="8" t="str">
        <f si="298" t="shared"/>
        <v>"annual_interest_rate": 0.3599,</v>
      </c>
      <c r="D2465" s="8" t="str">
        <f si="301" t="shared"/>
        <v>"annual_interest_rate": 0.3599,</v>
      </c>
      <c r="E2465" s="5" t="str">
        <f si="299" t="shared"/>
        <v>annual_interest_rate</v>
      </c>
      <c r="F2465" s="5" t="str">
        <f si="300" t="shared"/>
        <v>0.3599</v>
      </c>
      <c r="H2465" s="5" t="str">
        <f si="295" t="shared"/>
        <v>Scoring</v>
      </c>
      <c r="I2465" s="5" t="str">
        <f si="296" t="shared"/>
        <v>36</v>
      </c>
      <c r="J2465" s="5" t="str">
        <f si="297" t="shared"/>
        <v>3500</v>
      </c>
      <c r="K2465" s="5" t="str">
        <f si="294" t="shared"/>
        <v>Scoring363500annual_interest_rate</v>
      </c>
    </row>
    <row ht="15" r="2466" spans="1:11" x14ac:dyDescent="0.25">
      <c r="A2466" s="11" t="str">
        <f>0</f>
        <v>      "amount_available": false,</v>
      </c>
      <c r="B2466" s="8"/>
      <c r="C2466" s="8" t="str">
        <f si="298" t="shared"/>
        <v>"origination_fee_rate": 0,</v>
      </c>
      <c r="D2466" s="8" t="str">
        <f si="301" t="shared"/>
        <v>"origination_fee_rate": 0,</v>
      </c>
      <c r="E2466" s="5" t="str">
        <f si="299" t="shared"/>
        <v>origination_fee_rate</v>
      </c>
      <c r="F2466" s="5" t="str">
        <f si="300" t="shared"/>
        <v>0</v>
      </c>
      <c r="H2466" s="5" t="str">
        <f si="295" t="shared"/>
        <v>Scoring</v>
      </c>
      <c r="I2466" s="5" t="str">
        <f si="296" t="shared"/>
        <v>36</v>
      </c>
      <c r="J2466" s="5" t="str">
        <f si="297" t="shared"/>
        <v>3500</v>
      </c>
      <c r="K2466" s="5" t="str">
        <f si="294" t="shared"/>
        <v>Scoring363500origination_fee_rate</v>
      </c>
    </row>
    <row ht="15" r="2467" spans="1:11" x14ac:dyDescent="0.25">
      <c r="A2467" s="11" t="str">
        <f>0</f>
        <v>      "cosigner_required": false,</v>
      </c>
      <c r="B2467" s="8"/>
      <c r="C2467" s="8" t="str">
        <f si="298" t="shared"/>
        <v>"origination_fee_amount": 0,</v>
      </c>
      <c r="D2467" s="8" t="str">
        <f si="301" t="shared"/>
        <v>"origination_fee_amount": 0,</v>
      </c>
      <c r="E2467" s="5" t="str">
        <f si="299" t="shared"/>
        <v>origination_fee_amount</v>
      </c>
      <c r="F2467" s="5" t="str">
        <f si="300" t="shared"/>
        <v>0</v>
      </c>
      <c r="H2467" s="5" t="str">
        <f si="295" t="shared"/>
        <v>Scoring</v>
      </c>
      <c r="I2467" s="5" t="str">
        <f si="296" t="shared"/>
        <v>36</v>
      </c>
      <c r="J2467" s="5" t="str">
        <f si="297" t="shared"/>
        <v>3500</v>
      </c>
      <c r="K2467" s="5" t="str">
        <f si="294" t="shared"/>
        <v>Scoring363500origination_fee_amount</v>
      </c>
    </row>
    <row ht="15" r="2468" spans="1:11" x14ac:dyDescent="0.25">
      <c r="A2468" s="11" t="str">
        <f>0</f>
        <v>      "apr_maximum": null,</v>
      </c>
      <c r="B2468" s="8"/>
      <c r="C2468" s="8" t="str">
        <f si="298" t="shared"/>
        <v>"apr": 0.3599,</v>
      </c>
      <c r="D2468" s="8" t="str">
        <f si="301" t="shared"/>
        <v>"apr": 0.3599,</v>
      </c>
      <c r="E2468" s="5" t="str">
        <f si="299" t="shared"/>
        <v>apr</v>
      </c>
      <c r="F2468" s="5" t="str">
        <f si="300" t="shared"/>
        <v>0.3599</v>
      </c>
      <c r="H2468" s="5" t="str">
        <f si="295" t="shared"/>
        <v>Scoring</v>
      </c>
      <c r="I2468" s="5" t="str">
        <f si="296" t="shared"/>
        <v>36</v>
      </c>
      <c r="J2468" s="5" t="str">
        <f si="297" t="shared"/>
        <v>3500</v>
      </c>
      <c r="K2468" s="5" t="str">
        <f ref="K2468:K2531" si="302" t="shared">H2468&amp;I2468&amp;J2468&amp;E2468</f>
        <v>Scoring363500apr</v>
      </c>
    </row>
    <row ht="15" r="2469" spans="1:11" x14ac:dyDescent="0.25">
      <c r="A2469" s="11" t="str">
        <f>0</f>
        <v>      "loan_amount_minimum": null,</v>
      </c>
      <c r="B2469" s="8"/>
      <c r="C2469" s="8" t="str">
        <f si="298" t="shared"/>
        <v>"monthly_payment": 160.29,</v>
      </c>
      <c r="D2469" s="8" t="str">
        <f si="301" t="shared"/>
        <v>"monthly_payment": 160.29,</v>
      </c>
      <c r="E2469" s="5" t="str">
        <f si="299" t="shared"/>
        <v>monthly_payment</v>
      </c>
      <c r="F2469" s="5" t="str">
        <f si="300" t="shared"/>
        <v>160.29</v>
      </c>
      <c r="H2469" s="5" t="str">
        <f ref="H2469:H2532" si="303" t="shared">IF(E2469="score_table","Scoring",IF(E2469="offer_table","Offer",IF(E2469="parsed",TEXT(0,""),TEXT(H2468,""))))</f>
        <v>Scoring</v>
      </c>
      <c r="I2469" s="5" t="str">
        <f ref="I2469:I2532" si="304" t="shared">IFERROR(IF(H2469="Scoring",VLOOKUP("term",E2461:F2482,2,FALSE),IF(H2469="Offer",VLOOKUP("term",E2464:F2479,2,FALSE),TEXT(0,""))),TEXT(0,""))</f>
        <v>36</v>
      </c>
      <c r="J2469" s="5" t="str">
        <f ref="J2469:J2532" si="305" t="shared">IFERROR(IF(H2469="Scoring",VLOOKUP("loan_amount",E2455:F2476,2,FALSE),IF(H2469="Offer",VLOOKUP("loan_amount",E2458:F2473,2,FALSE),TEXT(0,""))),TEXT(0,""))</f>
        <v>3500</v>
      </c>
      <c r="K2469" s="5" t="str">
        <f si="302" t="shared"/>
        <v>Scoring363500monthly_payment</v>
      </c>
    </row>
    <row ht="15" r="2470" spans="1:11" x14ac:dyDescent="0.25">
      <c r="A2470" s="11" t="str">
        <f>0</f>
        <v>      "credit_bureau_fico_score_loan_amount_cap": null,</v>
      </c>
      <c r="B2470" s="8"/>
      <c r="C2470" s="8" t="str">
        <f ref="C2470:C2533" si="306" t="shared">IFERROR(RIGHT(A2470,LEN(A2470)-FIND("""",A2470)+1),"")</f>
        <v>"term": 36,</v>
      </c>
      <c r="D2470" s="8" t="str">
        <f si="301" t="shared"/>
        <v>"term": 36,</v>
      </c>
      <c r="E2470" s="5" t="str">
        <f ref="E2470:E2533" si="307" t="shared">TRIM(IFERROR(SUBSTITUTE(LEFT(D2470,FIND(":",D2470)-1),"""",""),""))</f>
        <v>term</v>
      </c>
      <c r="F2470" s="5" t="str">
        <f ref="F2470:F2533" si="308" t="shared">TRIM(IFERROR(SUBSTITUTE(SUBSTITUTE(RIGHT(D2470,LEN(D2470)-FIND(":",D2470)),"""",""),",",""),""))</f>
        <v>36</v>
      </c>
      <c r="H2470" s="5" t="str">
        <f si="303" t="shared"/>
        <v>Scoring</v>
      </c>
      <c r="I2470" s="5" t="str">
        <f si="304" t="shared"/>
        <v>36</v>
      </c>
      <c r="J2470" s="5" t="str">
        <f si="305" t="shared"/>
        <v>3500</v>
      </c>
      <c r="K2470" s="5" t="str">
        <f si="302" t="shared"/>
        <v>Scoring363500term</v>
      </c>
    </row>
    <row ht="15" r="2471" spans="1:11" x14ac:dyDescent="0.25">
      <c r="A2471" s="11" t="str">
        <f>0</f>
        <v>      "full_score": 176,</v>
      </c>
      <c r="B2471" s="8"/>
      <c r="C2471" s="8" t="str">
        <f si="306" t="shared"/>
        <v>"maximum_post_loan_detni": 0.5,</v>
      </c>
      <c r="D2471" s="8" t="str">
        <f ref="D2471:D2534" si="309" t="shared">SUBSTITUTE(SUBSTITUTE(C2471,":"&amp;CHAR(160),":"),CHAR(160)," ")</f>
        <v>"maximum_post_loan_detni": 0.5,</v>
      </c>
      <c r="E2471" s="5" t="str">
        <f si="307" t="shared"/>
        <v>maximum_post_loan_detni</v>
      </c>
      <c r="F2471" s="5" t="str">
        <f si="308" t="shared"/>
        <v>0.5</v>
      </c>
      <c r="H2471" s="5" t="str">
        <f si="303" t="shared"/>
        <v>Scoring</v>
      </c>
      <c r="I2471" s="5" t="str">
        <f si="304" t="shared"/>
        <v>36</v>
      </c>
      <c r="J2471" s="5" t="str">
        <f si="305" t="shared"/>
        <v>3500</v>
      </c>
      <c r="K2471" s="5" t="str">
        <f si="302" t="shared"/>
        <v>Scoring363500maximum_post_loan_detni</v>
      </c>
    </row>
    <row ht="15" r="2472" spans="1:11" x14ac:dyDescent="0.25">
      <c r="A2472" s="11" t="str">
        <f>0</f>
        <v>      "loan_amount": 2000,</v>
      </c>
      <c r="B2472" s="8"/>
      <c r="C2472" s="8" t="str">
        <f si="306" t="shared"/>
        <v>"post_loan_debt_to_income": 0.18214349999999999,</v>
      </c>
      <c r="D2472" s="8" t="str">
        <f si="309" t="shared"/>
        <v>"post_loan_debt_to_income": 0.18214349999999999,</v>
      </c>
      <c r="E2472" s="5" t="str">
        <f si="307" t="shared"/>
        <v>post_loan_debt_to_income</v>
      </c>
      <c r="F2472" s="5" t="str">
        <f si="308" t="shared"/>
        <v>0.18214349999999999</v>
      </c>
      <c r="H2472" s="5" t="str">
        <f si="303" t="shared"/>
        <v>Scoring</v>
      </c>
      <c r="I2472" s="5" t="str">
        <f si="304" t="shared"/>
        <v>36</v>
      </c>
      <c r="J2472" s="5" t="str">
        <f si="305" t="shared"/>
        <v>3500</v>
      </c>
      <c r="K2472" s="5" t="str">
        <f si="302" t="shared"/>
        <v>Scoring363500post_loan_debt_to_income</v>
      </c>
    </row>
    <row ht="15" r="2473" spans="1:11" x14ac:dyDescent="0.25">
      <c r="A2473" s="11" t="str">
        <f>0</f>
        <v>      "annual_interest_rate": 0.3599,</v>
      </c>
      <c r="B2473" s="8"/>
      <c r="C2473" s="8" t="str">
        <f si="306" t="shared"/>
        <v>"post_loan_debt_and_expenses_to_net_income": 0.422858,</v>
      </c>
      <c r="D2473" s="8" t="str">
        <f si="309" t="shared"/>
        <v>"post_loan_debt_and_expenses_to_net_income": 0.422858,</v>
      </c>
      <c r="E2473" s="5" t="str">
        <f si="307" t="shared"/>
        <v>post_loan_debt_and_expenses_to_net_income</v>
      </c>
      <c r="F2473" s="5" t="str">
        <f si="308" t="shared"/>
        <v>0.422858</v>
      </c>
      <c r="H2473" s="5" t="str">
        <f si="303" t="shared"/>
        <v>Scoring</v>
      </c>
      <c r="I2473" s="5" t="str">
        <f si="304" t="shared"/>
        <v>36</v>
      </c>
      <c r="J2473" s="5" t="str">
        <f si="305" t="shared"/>
        <v>3500</v>
      </c>
      <c r="K2473" s="5" t="str">
        <f si="302" t="shared"/>
        <v>Scoring363500post_loan_debt_and_expenses_to_net_income</v>
      </c>
    </row>
    <row ht="15" r="2474" spans="1:11" x14ac:dyDescent="0.25">
      <c r="A2474" s="11" t="str">
        <f>0</f>
        <v>      "origination_fee_rate": 0,</v>
      </c>
      <c r="B2474" s="8"/>
      <c r="C2474" s="8" t="str">
        <f si="306" t="shared"/>
        <v>"post_loan_debt_to_net_income": 0.242858,</v>
      </c>
      <c r="D2474" s="8" t="str">
        <f si="309" t="shared"/>
        <v>"post_loan_debt_to_net_income": 0.242858,</v>
      </c>
      <c r="E2474" s="5" t="str">
        <f si="307" t="shared"/>
        <v>post_loan_debt_to_net_income</v>
      </c>
      <c r="F2474" s="5" t="str">
        <f si="308" t="shared"/>
        <v>0.242858</v>
      </c>
      <c r="H2474" s="5" t="str">
        <f si="303" t="shared"/>
        <v>Scoring</v>
      </c>
      <c r="I2474" s="5" t="str">
        <f si="304" t="shared"/>
        <v>36</v>
      </c>
      <c r="J2474" s="5" t="str">
        <f si="305" t="shared"/>
        <v>3500</v>
      </c>
      <c r="K2474" s="5" t="str">
        <f si="302" t="shared"/>
        <v>Scoring363500post_loan_debt_to_net_income</v>
      </c>
    </row>
    <row ht="15" r="2475" spans="1:11" x14ac:dyDescent="0.25">
      <c r="A2475" s="11" t="str">
        <f>0</f>
        <v>      "origination_fee_amount": 0,</v>
      </c>
      <c r="B2475" s="8"/>
      <c r="C2475" s="8" t="str">
        <f si="306" t="shared"/>
        <v>"default_interest_rate": 0.3599,</v>
      </c>
      <c r="D2475" s="8" t="str">
        <f si="309" t="shared"/>
        <v>"default_interest_rate": 0.3599,</v>
      </c>
      <c r="E2475" s="5" t="str">
        <f si="307" t="shared"/>
        <v>default_interest_rate</v>
      </c>
      <c r="F2475" s="5" t="str">
        <f si="308" t="shared"/>
        <v>0.3599</v>
      </c>
      <c r="H2475" s="5" t="str">
        <f si="303" t="shared"/>
        <v>Scoring</v>
      </c>
      <c r="I2475" s="5" t="str">
        <f si="304" t="shared"/>
        <v>36</v>
      </c>
      <c r="J2475" s="5" t="str">
        <f si="305" t="shared"/>
        <v>3500</v>
      </c>
      <c r="K2475" s="5" t="str">
        <f si="302" t="shared"/>
        <v>Scoring363500default_interest_rate</v>
      </c>
    </row>
    <row ht="15" r="2476" spans="1:11" x14ac:dyDescent="0.25">
      <c r="A2476" s="11" t="str">
        <f>0</f>
        <v>      "apr": 0.3599,</v>
      </c>
      <c r="B2476" s="8"/>
      <c r="C2476" s="8" t="str">
        <f si="306" t="shared"/>
        <v>"default_apr": 0.3599,</v>
      </c>
      <c r="D2476" s="8" t="str">
        <f si="309" t="shared"/>
        <v>"default_apr": 0.3599,</v>
      </c>
      <c r="E2476" s="5" t="str">
        <f si="307" t="shared"/>
        <v>default_apr</v>
      </c>
      <c r="F2476" s="5" t="str">
        <f si="308" t="shared"/>
        <v>0.3599</v>
      </c>
      <c r="H2476" s="5" t="str">
        <f si="303" t="shared"/>
        <v>Scoring</v>
      </c>
      <c r="I2476" s="5" t="str">
        <f si="304" t="shared"/>
        <v>36</v>
      </c>
      <c r="J2476" s="5" t="str">
        <f si="305" t="shared"/>
        <v>3500</v>
      </c>
      <c r="K2476" s="5" t="str">
        <f si="302" t="shared"/>
        <v>Scoring363500default_apr</v>
      </c>
    </row>
    <row ht="15" r="2477" spans="1:11" x14ac:dyDescent="0.25">
      <c r="A2477" s="11" t="str">
        <f>0</f>
        <v>      "monthly_payment": 91.6,</v>
      </c>
      <c r="B2477" s="8"/>
      <c r="C2477" s="8" t="str">
        <f si="306" t="shared"/>
        <v>"default_monthly_payment": 160.29,</v>
      </c>
      <c r="D2477" s="8" t="str">
        <f si="309" t="shared"/>
        <v>"default_monthly_payment": 160.29,</v>
      </c>
      <c r="E2477" s="5" t="str">
        <f si="307" t="shared"/>
        <v>default_monthly_payment</v>
      </c>
      <c r="F2477" s="5" t="str">
        <f si="308" t="shared"/>
        <v>160.29</v>
      </c>
      <c r="H2477" s="5" t="str">
        <f si="303" t="shared"/>
        <v>Scoring</v>
      </c>
      <c r="I2477" s="5" t="str">
        <f si="304" t="shared"/>
        <v>36</v>
      </c>
      <c r="J2477" s="5" t="str">
        <f si="305" t="shared"/>
        <v>3500</v>
      </c>
      <c r="K2477" s="5" t="str">
        <f si="302" t="shared"/>
        <v>Scoring363500default_monthly_payment</v>
      </c>
    </row>
    <row ht="15" r="2478" spans="1:11" x14ac:dyDescent="0.25">
      <c r="A2478" s="11" t="str">
        <f>0</f>
        <v>      "term": 36,</v>
      </c>
      <c r="B2478" s="8"/>
      <c r="C2478" s="8" t="str">
        <f si="306" t="shared"/>
        <v>"marginal_offer": 0,</v>
      </c>
      <c r="D2478" s="8" t="str">
        <f si="309" t="shared"/>
        <v>"marginal_offer": 0,</v>
      </c>
      <c r="E2478" s="5" t="str">
        <f si="307" t="shared"/>
        <v>marginal_offer</v>
      </c>
      <c r="F2478" s="5" t="str">
        <f si="308" t="shared"/>
        <v>0</v>
      </c>
      <c r="H2478" s="5" t="str">
        <f si="303" t="shared"/>
        <v>Scoring</v>
      </c>
      <c r="I2478" s="5" t="str">
        <f si="304" t="shared"/>
        <v>36</v>
      </c>
      <c r="J2478" s="5" t="str">
        <f si="305" t="shared"/>
        <v>3500</v>
      </c>
      <c r="K2478" s="5" t="str">
        <f si="302" t="shared"/>
        <v>Scoring363500marginal_offer</v>
      </c>
    </row>
    <row ht="15" r="2479" spans="1:11" x14ac:dyDescent="0.25">
      <c r="A2479" s="11" t="str">
        <f>0</f>
        <v>      "maximum_post_loan_detni": 0.5,</v>
      </c>
      <c r="B2479" s="8"/>
      <c r="C2479" s="8" t="str">
        <f si="306" t="shared"/>
        <v>"applicant": "5d86a12d252a3503df29a75a",</v>
      </c>
      <c r="D2479" s="8" t="str">
        <f si="309" t="shared"/>
        <v>"applicant": "5d86a12d252a3503df29a75a",</v>
      </c>
      <c r="E2479" s="5" t="str">
        <f si="307" t="shared"/>
        <v>applicant</v>
      </c>
      <c r="F2479" s="5" t="str">
        <f si="308" t="shared"/>
        <v>5d86a12d252a3503df29a75a</v>
      </c>
      <c r="H2479" s="5" t="str">
        <f si="303" t="shared"/>
        <v>Scoring</v>
      </c>
      <c r="I2479" s="5" t="str">
        <f si="304" t="shared"/>
        <v/>
      </c>
      <c r="J2479" s="5" t="str">
        <f si="305" t="shared"/>
        <v/>
      </c>
      <c r="K2479" s="5" t="str">
        <f si="302" t="shared"/>
        <v>Scoringapplicant</v>
      </c>
    </row>
    <row ht="15" r="2480" spans="1:11" x14ac:dyDescent="0.25">
      <c r="A2480" s="11" t="str">
        <f>0</f>
        <v>      "post_loan_debt_to_income": 0.32198399999999994,</v>
      </c>
      <c r="B2480" s="8"/>
      <c r="C2480" s="8" t="str">
        <f si="306" t="shared"/>
        <v>"product": "58b44ccc924ecefde2ce328d"</v>
      </c>
      <c r="D2480" s="8" t="str">
        <f si="309" t="shared"/>
        <v>"product": "58b44ccc924ecefde2ce328d"</v>
      </c>
      <c r="E2480" s="5" t="str">
        <f si="307" t="shared"/>
        <v>product</v>
      </c>
      <c r="F2480" s="5" t="str">
        <f si="308" t="shared"/>
        <v>58b44ccc924ecefde2ce328d</v>
      </c>
      <c r="H2480" s="5" t="str">
        <f si="303" t="shared"/>
        <v>Scoring</v>
      </c>
      <c r="I2480" s="5" t="str">
        <f si="304" t="shared"/>
        <v/>
      </c>
      <c r="J2480" s="5" t="str">
        <f si="305" t="shared"/>
        <v/>
      </c>
      <c r="K2480" s="5" t="str">
        <f si="302" t="shared"/>
        <v>Scoringproduct</v>
      </c>
    </row>
    <row ht="15" r="2481" spans="1:11" x14ac:dyDescent="0.25">
      <c r="A2481" s="11" t="str">
        <f>0</f>
        <v>      "post_loan_debt_and_expenses_to_net_income": 0.5764517647058823,</v>
      </c>
      <c r="B2481" s="8"/>
      <c r="C2481" s="8" t="str">
        <f si="306" t="shared"/>
        <v/>
      </c>
      <c r="D2481" s="8" t="str">
        <f si="309" t="shared"/>
        <v/>
      </c>
      <c r="E2481" s="5" t="str">
        <f si="307" t="shared"/>
        <v/>
      </c>
      <c r="F2481" s="5" t="str">
        <f si="308" t="shared"/>
        <v/>
      </c>
      <c r="H2481" s="5" t="str">
        <f si="303" t="shared"/>
        <v>Scoring</v>
      </c>
      <c r="I2481" s="5" t="str">
        <f si="304" t="shared"/>
        <v/>
      </c>
      <c r="J2481" s="5" t="str">
        <f si="305" t="shared"/>
        <v/>
      </c>
      <c r="K2481" s="5" t="str">
        <f si="302" t="shared"/>
        <v>Scoring</v>
      </c>
    </row>
    <row ht="15" r="2482" spans="1:11" x14ac:dyDescent="0.25">
      <c r="A2482" s="11" t="str">
        <f>0</f>
        <v>      "post_loan_debt_to_net_income": 0.3788047058823529,</v>
      </c>
      <c r="B2482" s="8"/>
      <c r="C2482" s="8" t="str">
        <f si="306" t="shared"/>
        <v/>
      </c>
      <c r="D2482" s="8" t="str">
        <f si="309" t="shared"/>
        <v/>
      </c>
      <c r="E2482" s="5" t="str">
        <f si="307" t="shared"/>
        <v/>
      </c>
      <c r="F2482" s="5" t="str">
        <f si="308" t="shared"/>
        <v/>
      </c>
      <c r="H2482" s="5" t="str">
        <f si="303" t="shared"/>
        <v>Scoring</v>
      </c>
      <c r="I2482" s="5" t="str">
        <f si="304" t="shared"/>
        <v/>
      </c>
      <c r="J2482" s="5" t="str">
        <f si="305" t="shared"/>
        <v/>
      </c>
      <c r="K2482" s="5" t="str">
        <f si="302" t="shared"/>
        <v>Scoring</v>
      </c>
    </row>
    <row ht="15" r="2483" spans="1:11" x14ac:dyDescent="0.25">
      <c r="A2483" s="11" t="str">
        <f>0</f>
        <v>      "default_interest_rate": 0.3599,</v>
      </c>
      <c r="B2483" s="8"/>
      <c r="C2483" s="8" t="str">
        <f si="306" t="shared"/>
        <v>"model_code": "individual-credit-engine-mariner-36-month",</v>
      </c>
      <c r="D2483" s="8" t="str">
        <f si="309" t="shared"/>
        <v>"model_code": "individual-credit-engine-mariner-36-month",</v>
      </c>
      <c r="E2483" s="5" t="str">
        <f si="307" t="shared"/>
        <v>model_code</v>
      </c>
      <c r="F2483" s="5" t="str">
        <f si="308" t="shared"/>
        <v>individual-credit-engine-mariner-36-month</v>
      </c>
      <c r="H2483" s="5" t="str">
        <f si="303" t="shared"/>
        <v>Scoring</v>
      </c>
      <c r="I2483" s="5" t="str">
        <f si="304" t="shared"/>
        <v>36</v>
      </c>
      <c r="J2483" s="5" t="str">
        <f si="305" t="shared"/>
        <v>3750</v>
      </c>
      <c r="K2483" s="5" t="str">
        <f si="302" t="shared"/>
        <v>Scoring363750model_code</v>
      </c>
    </row>
    <row ht="15" r="2484" spans="1:11" x14ac:dyDescent="0.25">
      <c r="A2484" s="11" t="str">
        <f>0</f>
        <v>      "default_apr": 0.3599,</v>
      </c>
      <c r="B2484" s="8"/>
      <c r="C2484" s="8" t="str">
        <f si="306" t="shared"/>
        <v>"amount_available": false,</v>
      </c>
      <c r="D2484" s="8" t="str">
        <f si="309" t="shared"/>
        <v>"amount_available": false,</v>
      </c>
      <c r="E2484" s="5" t="str">
        <f si="307" t="shared"/>
        <v>amount_available</v>
      </c>
      <c r="F2484" s="5" t="str">
        <f si="308" t="shared"/>
        <v>false</v>
      </c>
      <c r="H2484" s="5" t="str">
        <f si="303" t="shared"/>
        <v>Scoring</v>
      </c>
      <c r="I2484" s="5" t="str">
        <f si="304" t="shared"/>
        <v>36</v>
      </c>
      <c r="J2484" s="5" t="str">
        <f si="305" t="shared"/>
        <v>3750</v>
      </c>
      <c r="K2484" s="5" t="str">
        <f si="302" t="shared"/>
        <v>Scoring363750amount_available</v>
      </c>
    </row>
    <row ht="15" r="2485" spans="1:11" x14ac:dyDescent="0.25">
      <c r="A2485" s="11" t="str">
        <f>0</f>
        <v>      "default_monthly_payment": 91.6,</v>
      </c>
      <c r="B2485" s="8"/>
      <c r="C2485" s="8" t="str">
        <f si="306" t="shared"/>
        <v>"cosigner_required": false,</v>
      </c>
      <c r="D2485" s="8" t="str">
        <f si="309" t="shared"/>
        <v>"cosigner_required": false,</v>
      </c>
      <c r="E2485" s="5" t="str">
        <f si="307" t="shared"/>
        <v>cosigner_required</v>
      </c>
      <c r="F2485" s="5" t="str">
        <f si="308" t="shared"/>
        <v>false</v>
      </c>
      <c r="H2485" s="5" t="str">
        <f si="303" t="shared"/>
        <v>Scoring</v>
      </c>
      <c r="I2485" s="5" t="str">
        <f si="304" t="shared"/>
        <v>36</v>
      </c>
      <c r="J2485" s="5" t="str">
        <f si="305" t="shared"/>
        <v>3750</v>
      </c>
      <c r="K2485" s="5" t="str">
        <f si="302" t="shared"/>
        <v>Scoring363750cosigner_required</v>
      </c>
    </row>
    <row ht="15" r="2486" spans="1:11" x14ac:dyDescent="0.25">
      <c r="A2486" s="11" t="str">
        <f>0</f>
        <v>      "pricing_grade": "Grade E",</v>
      </c>
      <c r="B2486" s="8"/>
      <c r="C2486" s="8" t="str">
        <f si="306" t="shared"/>
        <v>"apr_maximum": null,</v>
      </c>
      <c r="D2486" s="8" t="str">
        <f si="309" t="shared"/>
        <v>"apr_maximum": null,</v>
      </c>
      <c r="E2486" s="5" t="str">
        <f si="307" t="shared"/>
        <v>apr_maximum</v>
      </c>
      <c r="F2486" s="5" t="str">
        <f si="308" t="shared"/>
        <v>null</v>
      </c>
      <c r="H2486" s="5" t="str">
        <f si="303" t="shared"/>
        <v>Scoring</v>
      </c>
      <c r="I2486" s="5" t="str">
        <f si="304" t="shared"/>
        <v>36</v>
      </c>
      <c r="J2486" s="5" t="str">
        <f si="305" t="shared"/>
        <v>3750</v>
      </c>
      <c r="K2486" s="5" t="str">
        <f si="302" t="shared"/>
        <v>Scoring363750apr_maximum</v>
      </c>
    </row>
    <row ht="15" r="2487" spans="1:11" x14ac:dyDescent="0.25">
      <c r="A2487" s="11" t="str">
        <f>0</f>
        <v>      "marginal_offer": 2500,</v>
      </c>
      <c r="B2487" s="8"/>
      <c r="C2487" s="8" t="str">
        <f si="306" t="shared"/>
        <v>"loan_amount_minimum": null,</v>
      </c>
      <c r="D2487" s="8" t="str">
        <f si="309" t="shared"/>
        <v>"loan_amount_minimum": null,</v>
      </c>
      <c r="E2487" s="5" t="str">
        <f si="307" t="shared"/>
        <v>loan_amount_minimum</v>
      </c>
      <c r="F2487" s="5" t="str">
        <f si="308" t="shared"/>
        <v>null</v>
      </c>
      <c r="H2487" s="5" t="str">
        <f si="303" t="shared"/>
        <v>Scoring</v>
      </c>
      <c r="I2487" s="5" t="str">
        <f si="304" t="shared"/>
        <v>36</v>
      </c>
      <c r="J2487" s="5" t="str">
        <f si="305" t="shared"/>
        <v>3750</v>
      </c>
      <c r="K2487" s="5" t="str">
        <f si="302" t="shared"/>
        <v>Scoring363750loan_amount_minimum</v>
      </c>
    </row>
    <row ht="15" r="2488" spans="1:11" x14ac:dyDescent="0.25">
      <c r="A2488" s="11" t="str">
        <f>0</f>
        <v>      "payment_to_income": 0.05754973821989527,</v>
      </c>
      <c r="B2488" s="8"/>
      <c r="C2488" s="8" t="str">
        <f si="306" t="shared"/>
        <v>"credit_bureau_fico_score_loan_amount_cap": null,</v>
      </c>
      <c r="D2488" s="8" t="str">
        <f si="309" t="shared"/>
        <v>"credit_bureau_fico_score_loan_amount_cap": null,</v>
      </c>
      <c r="E2488" s="5" t="str">
        <f si="307" t="shared"/>
        <v>credit_bureau_fico_score_loan_amount_cap</v>
      </c>
      <c r="F2488" s="5" t="str">
        <f si="308" t="shared"/>
        <v>null</v>
      </c>
      <c r="H2488" s="5" t="str">
        <f si="303" t="shared"/>
        <v>Scoring</v>
      </c>
      <c r="I2488" s="5" t="str">
        <f si="304" t="shared"/>
        <v>36</v>
      </c>
      <c r="J2488" s="5" t="str">
        <f si="305" t="shared"/>
        <v>3750</v>
      </c>
      <c r="K2488" s="5" t="str">
        <f si="302" t="shared"/>
        <v>Scoring363750credit_bureau_fico_score_loan_amount_cap</v>
      </c>
    </row>
    <row ht="15" r="2489" spans="1:11" x14ac:dyDescent="0.25">
      <c r="A2489" s="11" t="str">
        <f>0</f>
        <v>      "applicant": "5efa0973f3df2b0491a21f02",</v>
      </c>
      <c r="B2489" s="8"/>
      <c r="C2489" s="8" t="str">
        <f si="306" t="shared"/>
        <v>"full_score": 128,</v>
      </c>
      <c r="D2489" s="8" t="str">
        <f si="309" t="shared"/>
        <v>"full_score": 128,</v>
      </c>
      <c r="E2489" s="5" t="str">
        <f si="307" t="shared"/>
        <v>full_score</v>
      </c>
      <c r="F2489" s="5" t="str">
        <f si="308" t="shared"/>
        <v>128</v>
      </c>
      <c r="H2489" s="5" t="str">
        <f si="303" t="shared"/>
        <v>Scoring</v>
      </c>
      <c r="I2489" s="5" t="str">
        <f si="304" t="shared"/>
        <v>36</v>
      </c>
      <c r="J2489" s="5" t="str">
        <f si="305" t="shared"/>
        <v>3750</v>
      </c>
      <c r="K2489" s="5" t="str">
        <f si="302" t="shared"/>
        <v>Scoring363750full_score</v>
      </c>
    </row>
    <row ht="15" r="2490" spans="1:11" x14ac:dyDescent="0.25">
      <c r="A2490" s="11" t="str">
        <f>0</f>
        <v>      "product": "58b44ccc924ecefde2ce328d"</v>
      </c>
      <c r="B2490" s="8"/>
      <c r="C2490" s="8" t="str">
        <f si="306" t="shared"/>
        <v>"loan_amount": 3750,</v>
      </c>
      <c r="D2490" s="8" t="str">
        <f si="309" t="shared"/>
        <v>"loan_amount": 3750,</v>
      </c>
      <c r="E2490" s="5" t="str">
        <f si="307" t="shared"/>
        <v>loan_amount</v>
      </c>
      <c r="F2490" s="5" t="str">
        <f si="308" t="shared"/>
        <v>3750</v>
      </c>
      <c r="H2490" s="5" t="str">
        <f si="303" t="shared"/>
        <v>Scoring</v>
      </c>
      <c r="I2490" s="5" t="str">
        <f si="304" t="shared"/>
        <v>36</v>
      </c>
      <c r="J2490" s="5" t="str">
        <f si="305" t="shared"/>
        <v>3750</v>
      </c>
      <c r="K2490" s="5" t="str">
        <f si="302" t="shared"/>
        <v>Scoring363750loan_amount</v>
      </c>
    </row>
    <row ht="15" r="2491" spans="1:11" x14ac:dyDescent="0.25">
      <c r="A2491" s="11" t="str">
        <f>0</f>
        <v>    },</v>
      </c>
      <c r="B2491" s="8"/>
      <c r="C2491" s="8" t="str">
        <f si="306" t="shared"/>
        <v>"annual_interest_rate": 0.3599,</v>
      </c>
      <c r="D2491" s="8" t="str">
        <f si="309" t="shared"/>
        <v>"annual_interest_rate": 0.3599,</v>
      </c>
      <c r="E2491" s="5" t="str">
        <f si="307" t="shared"/>
        <v>annual_interest_rate</v>
      </c>
      <c r="F2491" s="5" t="str">
        <f si="308" t="shared"/>
        <v>0.3599</v>
      </c>
      <c r="H2491" s="5" t="str">
        <f si="303" t="shared"/>
        <v>Scoring</v>
      </c>
      <c r="I2491" s="5" t="str">
        <f si="304" t="shared"/>
        <v>36</v>
      </c>
      <c r="J2491" s="5" t="str">
        <f si="305" t="shared"/>
        <v>3750</v>
      </c>
      <c r="K2491" s="5" t="str">
        <f si="302" t="shared"/>
        <v>Scoring363750annual_interest_rate</v>
      </c>
    </row>
    <row ht="15" r="2492" spans="1:11" x14ac:dyDescent="0.25">
      <c r="A2492" s="11" t="str">
        <f>0</f>
        <v>    {</v>
      </c>
      <c r="B2492" s="8"/>
      <c r="C2492" s="8" t="str">
        <f si="306" t="shared"/>
        <v>"origination_fee_rate": 0,</v>
      </c>
      <c r="D2492" s="8" t="str">
        <f si="309" t="shared"/>
        <v>"origination_fee_rate": 0,</v>
      </c>
      <c r="E2492" s="5" t="str">
        <f si="307" t="shared"/>
        <v>origination_fee_rate</v>
      </c>
      <c r="F2492" s="5" t="str">
        <f si="308" t="shared"/>
        <v>0</v>
      </c>
      <c r="H2492" s="5" t="str">
        <f si="303" t="shared"/>
        <v>Scoring</v>
      </c>
      <c r="I2492" s="5" t="str">
        <f si="304" t="shared"/>
        <v>36</v>
      </c>
      <c r="J2492" s="5" t="str">
        <f si="305" t="shared"/>
        <v>3750</v>
      </c>
      <c r="K2492" s="5" t="str">
        <f si="302" t="shared"/>
        <v>Scoring363750origination_fee_rate</v>
      </c>
    </row>
    <row ht="15" r="2493" spans="1:11" x14ac:dyDescent="0.25">
      <c r="A2493" s="11" t="str">
        <f>0</f>
        <v>      "model_code": "individual-credit-engine-mariner-36-month",</v>
      </c>
      <c r="B2493" s="8"/>
      <c r="C2493" s="8" t="str">
        <f si="306" t="shared"/>
        <v>"origination_fee_amount": 0,</v>
      </c>
      <c r="D2493" s="8" t="str">
        <f si="309" t="shared"/>
        <v>"origination_fee_amount": 0,</v>
      </c>
      <c r="E2493" s="5" t="str">
        <f si="307" t="shared"/>
        <v>origination_fee_amount</v>
      </c>
      <c r="F2493" s="5" t="str">
        <f si="308" t="shared"/>
        <v>0</v>
      </c>
      <c r="H2493" s="5" t="str">
        <f si="303" t="shared"/>
        <v>Scoring</v>
      </c>
      <c r="I2493" s="5" t="str">
        <f si="304" t="shared"/>
        <v>36</v>
      </c>
      <c r="J2493" s="5" t="str">
        <f si="305" t="shared"/>
        <v>3750</v>
      </c>
      <c r="K2493" s="5" t="str">
        <f si="302" t="shared"/>
        <v>Scoring363750origination_fee_amount</v>
      </c>
    </row>
    <row ht="15" r="2494" spans="1:11" x14ac:dyDescent="0.25">
      <c r="A2494" s="11" t="str">
        <f>0</f>
        <v>      "amount_available": false,</v>
      </c>
      <c r="B2494" s="8"/>
      <c r="C2494" s="8" t="str">
        <f si="306" t="shared"/>
        <v>"apr": 0.3599,</v>
      </c>
      <c r="D2494" s="8" t="str">
        <f si="309" t="shared"/>
        <v>"apr": 0.3599,</v>
      </c>
      <c r="E2494" s="5" t="str">
        <f si="307" t="shared"/>
        <v>apr</v>
      </c>
      <c r="F2494" s="5" t="str">
        <f si="308" t="shared"/>
        <v>0.3599</v>
      </c>
      <c r="H2494" s="5" t="str">
        <f si="303" t="shared"/>
        <v>Scoring</v>
      </c>
      <c r="I2494" s="5" t="str">
        <f si="304" t="shared"/>
        <v>36</v>
      </c>
      <c r="J2494" s="5" t="str">
        <f si="305" t="shared"/>
        <v>3750</v>
      </c>
      <c r="K2494" s="5" t="str">
        <f si="302" t="shared"/>
        <v>Scoring363750apr</v>
      </c>
    </row>
    <row ht="15" r="2495" spans="1:11" x14ac:dyDescent="0.25">
      <c r="A2495" s="11" t="str">
        <f>0</f>
        <v>      "cosigner_required": false,</v>
      </c>
      <c r="B2495" s="8"/>
      <c r="C2495" s="8" t="str">
        <f si="306" t="shared"/>
        <v>"monthly_payment": 171.74,</v>
      </c>
      <c r="D2495" s="8" t="str">
        <f si="309" t="shared"/>
        <v>"monthly_payment": 171.74,</v>
      </c>
      <c r="E2495" s="5" t="str">
        <f si="307" t="shared"/>
        <v>monthly_payment</v>
      </c>
      <c r="F2495" s="5" t="str">
        <f si="308" t="shared"/>
        <v>171.74</v>
      </c>
      <c r="H2495" s="5" t="str">
        <f si="303" t="shared"/>
        <v>Scoring</v>
      </c>
      <c r="I2495" s="5" t="str">
        <f si="304" t="shared"/>
        <v>36</v>
      </c>
      <c r="J2495" s="5" t="str">
        <f si="305" t="shared"/>
        <v>3750</v>
      </c>
      <c r="K2495" s="5" t="str">
        <f si="302" t="shared"/>
        <v>Scoring363750monthly_payment</v>
      </c>
    </row>
    <row ht="15" r="2496" spans="1:11" x14ac:dyDescent="0.25">
      <c r="A2496" s="11" t="str">
        <f>0</f>
        <v>      "apr_maximum": null,</v>
      </c>
      <c r="B2496" s="8"/>
      <c r="C2496" s="8" t="str">
        <f si="306" t="shared"/>
        <v>"term": 36,</v>
      </c>
      <c r="D2496" s="8" t="str">
        <f si="309" t="shared"/>
        <v>"term": 36,</v>
      </c>
      <c r="E2496" s="5" t="str">
        <f si="307" t="shared"/>
        <v>term</v>
      </c>
      <c r="F2496" s="5" t="str">
        <f si="308" t="shared"/>
        <v>36</v>
      </c>
      <c r="H2496" s="5" t="str">
        <f si="303" t="shared"/>
        <v>Scoring</v>
      </c>
      <c r="I2496" s="5" t="str">
        <f si="304" t="shared"/>
        <v>36</v>
      </c>
      <c r="J2496" s="5" t="str">
        <f si="305" t="shared"/>
        <v>3750</v>
      </c>
      <c r="K2496" s="5" t="str">
        <f si="302" t="shared"/>
        <v>Scoring363750term</v>
      </c>
    </row>
    <row ht="15" r="2497" spans="1:11" x14ac:dyDescent="0.25">
      <c r="A2497" s="11" t="str">
        <f>0</f>
        <v>      "loan_amount_minimum": null,</v>
      </c>
      <c r="B2497" s="8"/>
      <c r="C2497" s="8" t="str">
        <f si="306" t="shared"/>
        <v>"maximum_post_loan_detni": 0.5,</v>
      </c>
      <c r="D2497" s="8" t="str">
        <f si="309" t="shared"/>
        <v>"maximum_post_loan_detni": 0.5,</v>
      </c>
      <c r="E2497" s="5" t="str">
        <f si="307" t="shared"/>
        <v>maximum_post_loan_detni</v>
      </c>
      <c r="F2497" s="5" t="str">
        <f si="308" t="shared"/>
        <v>0.5</v>
      </c>
      <c r="H2497" s="5" t="str">
        <f si="303" t="shared"/>
        <v>Scoring</v>
      </c>
      <c r="I2497" s="5" t="str">
        <f si="304" t="shared"/>
        <v>36</v>
      </c>
      <c r="J2497" s="5" t="str">
        <f si="305" t="shared"/>
        <v>3750</v>
      </c>
      <c r="K2497" s="5" t="str">
        <f si="302" t="shared"/>
        <v>Scoring363750maximum_post_loan_detni</v>
      </c>
    </row>
    <row ht="15" r="2498" spans="1:11" x14ac:dyDescent="0.25">
      <c r="A2498" s="11" t="str">
        <f>0</f>
        <v>      "credit_bureau_fico_score_loan_amount_cap": null,</v>
      </c>
      <c r="B2498" s="8"/>
      <c r="C2498" s="8" t="str">
        <f si="306" t="shared"/>
        <v>"post_loan_debt_to_income": 0.183861,</v>
      </c>
      <c r="D2498" s="8" t="str">
        <f si="309" t="shared"/>
        <v>"post_loan_debt_to_income": 0.183861,</v>
      </c>
      <c r="E2498" s="5" t="str">
        <f si="307" t="shared"/>
        <v>post_loan_debt_to_income</v>
      </c>
      <c r="F2498" s="5" t="str">
        <f si="308" t="shared"/>
        <v>0.183861</v>
      </c>
      <c r="H2498" s="5" t="str">
        <f si="303" t="shared"/>
        <v>Scoring</v>
      </c>
      <c r="I2498" s="5" t="str">
        <f si="304" t="shared"/>
        <v>36</v>
      </c>
      <c r="J2498" s="5" t="str">
        <f si="305" t="shared"/>
        <v>3750</v>
      </c>
      <c r="K2498" s="5" t="str">
        <f si="302" t="shared"/>
        <v>Scoring363750post_loan_debt_to_income</v>
      </c>
    </row>
    <row ht="15" r="2499" spans="1:11" x14ac:dyDescent="0.25">
      <c r="A2499" s="11" t="str">
        <f>0</f>
        <v>      "full_score": 176,</v>
      </c>
      <c r="B2499" s="8"/>
      <c r="C2499" s="8" t="str">
        <f si="306" t="shared"/>
        <v>"post_loan_debt_and_expenses_to_net_income": 0.42514799999999997,</v>
      </c>
      <c r="D2499" s="8" t="str">
        <f si="309" t="shared"/>
        <v>"post_loan_debt_and_expenses_to_net_income": 0.42514799999999997,</v>
      </c>
      <c r="E2499" s="5" t="str">
        <f si="307" t="shared"/>
        <v>post_loan_debt_and_expenses_to_net_income</v>
      </c>
      <c r="F2499" s="5" t="str">
        <f si="308" t="shared"/>
        <v>0.42514799999999997</v>
      </c>
      <c r="H2499" s="5" t="str">
        <f si="303" t="shared"/>
        <v>Scoring</v>
      </c>
      <c r="I2499" s="5" t="str">
        <f si="304" t="shared"/>
        <v>36</v>
      </c>
      <c r="J2499" s="5" t="str">
        <f si="305" t="shared"/>
        <v>3750</v>
      </c>
      <c r="K2499" s="5" t="str">
        <f si="302" t="shared"/>
        <v>Scoring363750post_loan_debt_and_expenses_to_net_income</v>
      </c>
    </row>
    <row ht="15" r="2500" spans="1:11" x14ac:dyDescent="0.25">
      <c r="A2500" s="11" t="str">
        <f>0</f>
        <v>      "loan_amount": 2250,</v>
      </c>
      <c r="B2500" s="8"/>
      <c r="C2500" s="8" t="str">
        <f si="306" t="shared"/>
        <v>"post_loan_debt_to_net_income": 0.245148,</v>
      </c>
      <c r="D2500" s="8" t="str">
        <f si="309" t="shared"/>
        <v>"post_loan_debt_to_net_income": 0.245148,</v>
      </c>
      <c r="E2500" s="5" t="str">
        <f si="307" t="shared"/>
        <v>post_loan_debt_to_net_income</v>
      </c>
      <c r="F2500" s="5" t="str">
        <f si="308" t="shared"/>
        <v>0.245148</v>
      </c>
      <c r="H2500" s="5" t="str">
        <f si="303" t="shared"/>
        <v>Scoring</v>
      </c>
      <c r="I2500" s="5" t="str">
        <f si="304" t="shared"/>
        <v>36</v>
      </c>
      <c r="J2500" s="5" t="str">
        <f si="305" t="shared"/>
        <v>3750</v>
      </c>
      <c r="K2500" s="5" t="str">
        <f si="302" t="shared"/>
        <v>Scoring363750post_loan_debt_to_net_income</v>
      </c>
    </row>
    <row ht="15" r="2501" spans="1:11" x14ac:dyDescent="0.25">
      <c r="A2501" s="11" t="str">
        <f>0</f>
        <v>      "annual_interest_rate": 0.3599,</v>
      </c>
      <c r="B2501" s="8"/>
      <c r="C2501" s="8" t="str">
        <f si="306" t="shared"/>
        <v>"default_interest_rate": 0.3599,</v>
      </c>
      <c r="D2501" s="8" t="str">
        <f si="309" t="shared"/>
        <v>"default_interest_rate": 0.3599,</v>
      </c>
      <c r="E2501" s="5" t="str">
        <f si="307" t="shared"/>
        <v>default_interest_rate</v>
      </c>
      <c r="F2501" s="5" t="str">
        <f si="308" t="shared"/>
        <v>0.3599</v>
      </c>
      <c r="H2501" s="5" t="str">
        <f si="303" t="shared"/>
        <v>Scoring</v>
      </c>
      <c r="I2501" s="5" t="str">
        <f si="304" t="shared"/>
        <v>36</v>
      </c>
      <c r="J2501" s="5" t="str">
        <f si="305" t="shared"/>
        <v>3750</v>
      </c>
      <c r="K2501" s="5" t="str">
        <f si="302" t="shared"/>
        <v>Scoring363750default_interest_rate</v>
      </c>
    </row>
    <row ht="15" r="2502" spans="1:11" x14ac:dyDescent="0.25">
      <c r="A2502" s="11" t="str">
        <f>0</f>
        <v>      "origination_fee_rate": 0,</v>
      </c>
      <c r="B2502" s="8"/>
      <c r="C2502" s="8" t="str">
        <f si="306" t="shared"/>
        <v>"default_apr": 0.3599,</v>
      </c>
      <c r="D2502" s="8" t="str">
        <f si="309" t="shared"/>
        <v>"default_apr": 0.3599,</v>
      </c>
      <c r="E2502" s="5" t="str">
        <f si="307" t="shared"/>
        <v>default_apr</v>
      </c>
      <c r="F2502" s="5" t="str">
        <f si="308" t="shared"/>
        <v>0.3599</v>
      </c>
      <c r="H2502" s="5" t="str">
        <f si="303" t="shared"/>
        <v>Scoring</v>
      </c>
      <c r="I2502" s="5" t="str">
        <f si="304" t="shared"/>
        <v>36</v>
      </c>
      <c r="J2502" s="5" t="str">
        <f si="305" t="shared"/>
        <v>3750</v>
      </c>
      <c r="K2502" s="5" t="str">
        <f si="302" t="shared"/>
        <v>Scoring363750default_apr</v>
      </c>
    </row>
    <row ht="15" r="2503" spans="1:11" x14ac:dyDescent="0.25">
      <c r="A2503" s="11" t="str">
        <f>0</f>
        <v>      "origination_fee_amount": 0,</v>
      </c>
      <c r="B2503" s="8"/>
      <c r="C2503" s="8" t="str">
        <f si="306" t="shared"/>
        <v>"default_monthly_payment": 171.74,</v>
      </c>
      <c r="D2503" s="8" t="str">
        <f si="309" t="shared"/>
        <v>"default_monthly_payment": 171.74,</v>
      </c>
      <c r="E2503" s="5" t="str">
        <f si="307" t="shared"/>
        <v>default_monthly_payment</v>
      </c>
      <c r="F2503" s="5" t="str">
        <f si="308" t="shared"/>
        <v>171.74</v>
      </c>
      <c r="H2503" s="5" t="str">
        <f si="303" t="shared"/>
        <v>Scoring</v>
      </c>
      <c r="I2503" s="5" t="str">
        <f si="304" t="shared"/>
        <v>36</v>
      </c>
      <c r="J2503" s="5" t="str">
        <f si="305" t="shared"/>
        <v>3750</v>
      </c>
      <c r="K2503" s="5" t="str">
        <f si="302" t="shared"/>
        <v>Scoring363750default_monthly_payment</v>
      </c>
    </row>
    <row ht="15" r="2504" spans="1:11" x14ac:dyDescent="0.25">
      <c r="A2504" s="11" t="str">
        <f>0</f>
        <v>      "apr": 0.3599,</v>
      </c>
      <c r="B2504" s="8"/>
      <c r="C2504" s="8" t="str">
        <f si="306" t="shared"/>
        <v>"marginal_offer": 0,</v>
      </c>
      <c r="D2504" s="8" t="str">
        <f si="309" t="shared"/>
        <v>"marginal_offer": 0,</v>
      </c>
      <c r="E2504" s="5" t="str">
        <f si="307" t="shared"/>
        <v>marginal_offer</v>
      </c>
      <c r="F2504" s="5" t="str">
        <f si="308" t="shared"/>
        <v>0</v>
      </c>
      <c r="H2504" s="5" t="str">
        <f si="303" t="shared"/>
        <v>Scoring</v>
      </c>
      <c r="I2504" s="5" t="str">
        <f si="304" t="shared"/>
        <v>36</v>
      </c>
      <c r="J2504" s="5" t="str">
        <f si="305" t="shared"/>
        <v>3750</v>
      </c>
      <c r="K2504" s="5" t="str">
        <f si="302" t="shared"/>
        <v>Scoring363750marginal_offer</v>
      </c>
    </row>
    <row ht="15" r="2505" spans="1:11" x14ac:dyDescent="0.25">
      <c r="A2505" s="11" t="str">
        <f>0</f>
        <v>      "monthly_payment": 103.05,</v>
      </c>
      <c r="B2505" s="8"/>
      <c r="C2505" s="8" t="str">
        <f si="306" t="shared"/>
        <v>"applicant": "5d86a12d252a3503df29a75a",</v>
      </c>
      <c r="D2505" s="8" t="str">
        <f si="309" t="shared"/>
        <v>"applicant": "5d86a12d252a3503df29a75a",</v>
      </c>
      <c r="E2505" s="5" t="str">
        <f si="307" t="shared"/>
        <v>applicant</v>
      </c>
      <c r="F2505" s="5" t="str">
        <f si="308" t="shared"/>
        <v>5d86a12d252a3503df29a75a</v>
      </c>
      <c r="H2505" s="5" t="str">
        <f si="303" t="shared"/>
        <v>Scoring</v>
      </c>
      <c r="I2505" s="5" t="str">
        <f si="304" t="shared"/>
        <v/>
      </c>
      <c r="J2505" s="5" t="str">
        <f si="305" t="shared"/>
        <v/>
      </c>
      <c r="K2505" s="5" t="str">
        <f si="302" t="shared"/>
        <v>Scoringapplicant</v>
      </c>
    </row>
    <row ht="15" r="2506" spans="1:11" x14ac:dyDescent="0.25">
      <c r="A2506" s="11" t="str">
        <f>0</f>
        <v>      "term": 36,</v>
      </c>
      <c r="B2506" s="8"/>
      <c r="C2506" s="8" t="str">
        <f si="306" t="shared"/>
        <v>"product": "58b44ccc924ecefde2ce328d"</v>
      </c>
      <c r="D2506" s="8" t="str">
        <f si="309" t="shared"/>
        <v>"product": "58b44ccc924ecefde2ce328d"</v>
      </c>
      <c r="E2506" s="5" t="str">
        <f si="307" t="shared"/>
        <v>product</v>
      </c>
      <c r="F2506" s="5" t="str">
        <f si="308" t="shared"/>
        <v>58b44ccc924ecefde2ce328d</v>
      </c>
      <c r="H2506" s="5" t="str">
        <f si="303" t="shared"/>
        <v>Scoring</v>
      </c>
      <c r="I2506" s="5" t="str">
        <f si="304" t="shared"/>
        <v/>
      </c>
      <c r="J2506" s="5" t="str">
        <f si="305" t="shared"/>
        <v/>
      </c>
      <c r="K2506" s="5" t="str">
        <f si="302" t="shared"/>
        <v>Scoringproduct</v>
      </c>
    </row>
    <row ht="15" r="2507" spans="1:11" x14ac:dyDescent="0.25">
      <c r="A2507" s="11" t="str">
        <f>0</f>
        <v>      "maximum_post_loan_detni": 0.5,</v>
      </c>
      <c r="B2507" s="8"/>
      <c r="C2507" s="8" t="str">
        <f si="306" t="shared"/>
        <v/>
      </c>
      <c r="D2507" s="8" t="str">
        <f si="309" t="shared"/>
        <v/>
      </c>
      <c r="E2507" s="5" t="str">
        <f si="307" t="shared"/>
        <v/>
      </c>
      <c r="F2507" s="5" t="str">
        <f si="308" t="shared"/>
        <v/>
      </c>
      <c r="H2507" s="5" t="str">
        <f si="303" t="shared"/>
        <v>Scoring</v>
      </c>
      <c r="I2507" s="5" t="str">
        <f si="304" t="shared"/>
        <v/>
      </c>
      <c r="J2507" s="5" t="str">
        <f si="305" t="shared"/>
        <v/>
      </c>
      <c r="K2507" s="5" t="str">
        <f si="302" t="shared"/>
        <v>Scoring</v>
      </c>
    </row>
    <row ht="15" r="2508" spans="1:11" x14ac:dyDescent="0.25">
      <c r="A2508" s="11" t="str">
        <f>0</f>
        <v>      "post_loan_debt_to_income": 0.32473199999999997,</v>
      </c>
      <c r="B2508" s="8"/>
      <c r="C2508" s="8" t="str">
        <f si="306" t="shared"/>
        <v/>
      </c>
      <c r="D2508" s="8" t="str">
        <f si="309" t="shared"/>
        <v/>
      </c>
      <c r="E2508" s="5" t="str">
        <f si="307" t="shared"/>
        <v/>
      </c>
      <c r="F2508" s="5" t="str">
        <f si="308" t="shared"/>
        <v/>
      </c>
      <c r="H2508" s="5" t="str">
        <f si="303" t="shared"/>
        <v>Scoring</v>
      </c>
      <c r="I2508" s="5" t="str">
        <f si="304" t="shared"/>
        <v/>
      </c>
      <c r="J2508" s="5" t="str">
        <f si="305" t="shared"/>
        <v/>
      </c>
      <c r="K2508" s="5" t="str">
        <f si="302" t="shared"/>
        <v>Scoring</v>
      </c>
    </row>
    <row ht="15" r="2509" spans="1:11" x14ac:dyDescent="0.25">
      <c r="A2509" s="11" t="str">
        <f>0</f>
        <v>      "post_loan_debt_and_expenses_to_net_income": 0.579684705882353,</v>
      </c>
      <c r="B2509" s="8"/>
      <c r="C2509" s="8" t="str">
        <f si="306" t="shared"/>
        <v>"model_code": "individual-credit-engine-mariner-36-month",</v>
      </c>
      <c r="D2509" s="8" t="str">
        <f si="309" t="shared"/>
        <v>"model_code": "individual-credit-engine-mariner-36-month",</v>
      </c>
      <c r="E2509" s="5" t="str">
        <f si="307" t="shared"/>
        <v>model_code</v>
      </c>
      <c r="F2509" s="5" t="str">
        <f si="308" t="shared"/>
        <v>individual-credit-engine-mariner-36-month</v>
      </c>
      <c r="H2509" s="5" t="str">
        <f si="303" t="shared"/>
        <v>Scoring</v>
      </c>
      <c r="I2509" s="5" t="str">
        <f si="304" t="shared"/>
        <v>36</v>
      </c>
      <c r="J2509" s="5" t="str">
        <f si="305" t="shared"/>
        <v>4000</v>
      </c>
      <c r="K2509" s="5" t="str">
        <f si="302" t="shared"/>
        <v>Scoring364000model_code</v>
      </c>
    </row>
    <row ht="15" r="2510" spans="1:11" x14ac:dyDescent="0.25">
      <c r="A2510" s="11" t="str">
        <f>0</f>
        <v>      "post_loan_debt_to_net_income": 0.3820376470588235,</v>
      </c>
      <c r="B2510" s="8"/>
      <c r="C2510" s="8" t="str">
        <f si="306" t="shared"/>
        <v>"amount_available": false,</v>
      </c>
      <c r="D2510" s="8" t="str">
        <f si="309" t="shared"/>
        <v>"amount_available": false,</v>
      </c>
      <c r="E2510" s="5" t="str">
        <f si="307" t="shared"/>
        <v>amount_available</v>
      </c>
      <c r="F2510" s="5" t="str">
        <f si="308" t="shared"/>
        <v>false</v>
      </c>
      <c r="H2510" s="5" t="str">
        <f si="303" t="shared"/>
        <v>Scoring</v>
      </c>
      <c r="I2510" s="5" t="str">
        <f si="304" t="shared"/>
        <v>36</v>
      </c>
      <c r="J2510" s="5" t="str">
        <f si="305" t="shared"/>
        <v>4000</v>
      </c>
      <c r="K2510" s="5" t="str">
        <f si="302" t="shared"/>
        <v>Scoring364000amount_available</v>
      </c>
    </row>
    <row ht="15" r="2511" spans="1:11" x14ac:dyDescent="0.25">
      <c r="A2511" s="11" t="str">
        <f>0</f>
        <v>      "default_interest_rate": 0.3599,</v>
      </c>
      <c r="B2511" s="8"/>
      <c r="C2511" s="8" t="str">
        <f si="306" t="shared"/>
        <v>"cosigner_required": false,</v>
      </c>
      <c r="D2511" s="8" t="str">
        <f si="309" t="shared"/>
        <v>"cosigner_required": false,</v>
      </c>
      <c r="E2511" s="5" t="str">
        <f si="307" t="shared"/>
        <v>cosigner_required</v>
      </c>
      <c r="F2511" s="5" t="str">
        <f si="308" t="shared"/>
        <v>false</v>
      </c>
      <c r="H2511" s="5" t="str">
        <f si="303" t="shared"/>
        <v>Scoring</v>
      </c>
      <c r="I2511" s="5" t="str">
        <f si="304" t="shared"/>
        <v>36</v>
      </c>
      <c r="J2511" s="5" t="str">
        <f si="305" t="shared"/>
        <v>4000</v>
      </c>
      <c r="K2511" s="5" t="str">
        <f si="302" t="shared"/>
        <v>Scoring364000cosigner_required</v>
      </c>
    </row>
    <row ht="15" r="2512" spans="1:11" x14ac:dyDescent="0.25">
      <c r="A2512" s="11" t="str">
        <f>0</f>
        <v>      "default_apr": 0.3599,</v>
      </c>
      <c r="B2512" s="8"/>
      <c r="C2512" s="8" t="str">
        <f si="306" t="shared"/>
        <v>"apr_maximum": null,</v>
      </c>
      <c r="D2512" s="8" t="str">
        <f si="309" t="shared"/>
        <v>"apr_maximum": null,</v>
      </c>
      <c r="E2512" s="5" t="str">
        <f si="307" t="shared"/>
        <v>apr_maximum</v>
      </c>
      <c r="F2512" s="5" t="str">
        <f si="308" t="shared"/>
        <v>null</v>
      </c>
      <c r="H2512" s="5" t="str">
        <f si="303" t="shared"/>
        <v>Scoring</v>
      </c>
      <c r="I2512" s="5" t="str">
        <f si="304" t="shared"/>
        <v>36</v>
      </c>
      <c r="J2512" s="5" t="str">
        <f si="305" t="shared"/>
        <v>4000</v>
      </c>
      <c r="K2512" s="5" t="str">
        <f si="302" t="shared"/>
        <v>Scoring364000apr_maximum</v>
      </c>
    </row>
    <row ht="15" r="2513" spans="1:11" x14ac:dyDescent="0.25">
      <c r="A2513" s="11" t="str">
        <f>0</f>
        <v>      "default_monthly_payment": 103.05,</v>
      </c>
      <c r="B2513" s="8"/>
      <c r="C2513" s="8" t="str">
        <f si="306" t="shared"/>
        <v>"loan_amount_minimum": null,</v>
      </c>
      <c r="D2513" s="8" t="str">
        <f si="309" t="shared"/>
        <v>"loan_amount_minimum": null,</v>
      </c>
      <c r="E2513" s="5" t="str">
        <f si="307" t="shared"/>
        <v>loan_amount_minimum</v>
      </c>
      <c r="F2513" s="5" t="str">
        <f si="308" t="shared"/>
        <v>null</v>
      </c>
      <c r="H2513" s="5" t="str">
        <f si="303" t="shared"/>
        <v>Scoring</v>
      </c>
      <c r="I2513" s="5" t="str">
        <f si="304" t="shared"/>
        <v>36</v>
      </c>
      <c r="J2513" s="5" t="str">
        <f si="305" t="shared"/>
        <v>4000</v>
      </c>
      <c r="K2513" s="5" t="str">
        <f si="302" t="shared"/>
        <v>Scoring364000loan_amount_minimum</v>
      </c>
    </row>
    <row ht="15" r="2514" spans="1:11" x14ac:dyDescent="0.25">
      <c r="A2514" s="11" t="str">
        <f>0</f>
        <v>      "pricing_grade": "Grade E",</v>
      </c>
      <c r="B2514" s="8"/>
      <c r="C2514" s="8" t="str">
        <f si="306" t="shared"/>
        <v>"credit_bureau_fico_score_loan_amount_cap": null,</v>
      </c>
      <c r="D2514" s="8" t="str">
        <f si="309" t="shared"/>
        <v>"credit_bureau_fico_score_loan_amount_cap": null,</v>
      </c>
      <c r="E2514" s="5" t="str">
        <f si="307" t="shared"/>
        <v>credit_bureau_fico_score_loan_amount_cap</v>
      </c>
      <c r="F2514" s="5" t="str">
        <f si="308" t="shared"/>
        <v>null</v>
      </c>
      <c r="H2514" s="5" t="str">
        <f si="303" t="shared"/>
        <v>Scoring</v>
      </c>
      <c r="I2514" s="5" t="str">
        <f si="304" t="shared"/>
        <v>36</v>
      </c>
      <c r="J2514" s="5" t="str">
        <f si="305" t="shared"/>
        <v>4000</v>
      </c>
      <c r="K2514" s="5" t="str">
        <f si="302" t="shared"/>
        <v>Scoring364000credit_bureau_fico_score_loan_amount_cap</v>
      </c>
    </row>
    <row ht="15" r="2515" spans="1:11" x14ac:dyDescent="0.25">
      <c r="A2515" s="11" t="str">
        <f>0</f>
        <v>      "marginal_offer": 2500,</v>
      </c>
      <c r="B2515" s="8"/>
      <c r="C2515" s="8" t="str">
        <f si="306" t="shared"/>
        <v>"full_score": 128,</v>
      </c>
      <c r="D2515" s="8" t="str">
        <f si="309" t="shared"/>
        <v>"full_score": 128,</v>
      </c>
      <c r="E2515" s="5" t="str">
        <f si="307" t="shared"/>
        <v>full_score</v>
      </c>
      <c r="F2515" s="5" t="str">
        <f si="308" t="shared"/>
        <v>128</v>
      </c>
      <c r="H2515" s="5" t="str">
        <f si="303" t="shared"/>
        <v>Scoring</v>
      </c>
      <c r="I2515" s="5" t="str">
        <f si="304" t="shared"/>
        <v>36</v>
      </c>
      <c r="J2515" s="5" t="str">
        <f si="305" t="shared"/>
        <v>4000</v>
      </c>
      <c r="K2515" s="5" t="str">
        <f si="302" t="shared"/>
        <v>Scoring364000full_score</v>
      </c>
    </row>
    <row ht="15" r="2516" spans="1:11" x14ac:dyDescent="0.25">
      <c r="A2516" s="11" t="str">
        <f>0</f>
        <v>      "payment_to_income": 0.06474345549738218,</v>
      </c>
      <c r="B2516" s="8"/>
      <c r="C2516" s="8" t="str">
        <f si="306" t="shared"/>
        <v>"loan_amount": 4000,</v>
      </c>
      <c r="D2516" s="8" t="str">
        <f si="309" t="shared"/>
        <v>"loan_amount": 4000,</v>
      </c>
      <c r="E2516" s="5" t="str">
        <f si="307" t="shared"/>
        <v>loan_amount</v>
      </c>
      <c r="F2516" s="5" t="str">
        <f si="308" t="shared"/>
        <v>4000</v>
      </c>
      <c r="H2516" s="5" t="str">
        <f si="303" t="shared"/>
        <v>Scoring</v>
      </c>
      <c r="I2516" s="5" t="str">
        <f si="304" t="shared"/>
        <v>36</v>
      </c>
      <c r="J2516" s="5" t="str">
        <f si="305" t="shared"/>
        <v>4000</v>
      </c>
      <c r="K2516" s="5" t="str">
        <f si="302" t="shared"/>
        <v>Scoring364000loan_amount</v>
      </c>
    </row>
    <row ht="15" r="2517" spans="1:11" x14ac:dyDescent="0.25">
      <c r="A2517" s="11" t="str">
        <f>0</f>
        <v>      "applicant": "5efa0973f3df2b0491a21f02",</v>
      </c>
      <c r="B2517" s="8"/>
      <c r="C2517" s="8" t="str">
        <f si="306" t="shared"/>
        <v>"annual_interest_rate": 0.3599,</v>
      </c>
      <c r="D2517" s="8" t="str">
        <f si="309" t="shared"/>
        <v>"annual_interest_rate": 0.3599,</v>
      </c>
      <c r="E2517" s="5" t="str">
        <f si="307" t="shared"/>
        <v>annual_interest_rate</v>
      </c>
      <c r="F2517" s="5" t="str">
        <f si="308" t="shared"/>
        <v>0.3599</v>
      </c>
      <c r="H2517" s="5" t="str">
        <f si="303" t="shared"/>
        <v>Scoring</v>
      </c>
      <c r="I2517" s="5" t="str">
        <f si="304" t="shared"/>
        <v>36</v>
      </c>
      <c r="J2517" s="5" t="str">
        <f si="305" t="shared"/>
        <v>4000</v>
      </c>
      <c r="K2517" s="5" t="str">
        <f si="302" t="shared"/>
        <v>Scoring364000annual_interest_rate</v>
      </c>
    </row>
    <row ht="15" r="2518" spans="1:11" x14ac:dyDescent="0.25">
      <c r="A2518" s="11" t="str">
        <f>0</f>
        <v>      "product": "58b44ccc924ecefde2ce328d"</v>
      </c>
      <c r="B2518" s="8"/>
      <c r="C2518" s="8" t="str">
        <f si="306" t="shared"/>
        <v>"origination_fee_rate": 0,</v>
      </c>
      <c r="D2518" s="8" t="str">
        <f si="309" t="shared"/>
        <v>"origination_fee_rate": 0,</v>
      </c>
      <c r="E2518" s="5" t="str">
        <f si="307" t="shared"/>
        <v>origination_fee_rate</v>
      </c>
      <c r="F2518" s="5" t="str">
        <f si="308" t="shared"/>
        <v>0</v>
      </c>
      <c r="H2518" s="5" t="str">
        <f si="303" t="shared"/>
        <v>Scoring</v>
      </c>
      <c r="I2518" s="5" t="str">
        <f si="304" t="shared"/>
        <v>36</v>
      </c>
      <c r="J2518" s="5" t="str">
        <f si="305" t="shared"/>
        <v>4000</v>
      </c>
      <c r="K2518" s="5" t="str">
        <f si="302" t="shared"/>
        <v>Scoring364000origination_fee_rate</v>
      </c>
    </row>
    <row ht="15" r="2519" spans="1:11" x14ac:dyDescent="0.25">
      <c r="A2519" s="11" t="str">
        <f>0</f>
        <v>    },</v>
      </c>
      <c r="B2519" s="8"/>
      <c r="C2519" s="8" t="str">
        <f si="306" t="shared"/>
        <v>"origination_fee_amount": 0,</v>
      </c>
      <c r="D2519" s="8" t="str">
        <f si="309" t="shared"/>
        <v>"origination_fee_amount": 0,</v>
      </c>
      <c r="E2519" s="5" t="str">
        <f si="307" t="shared"/>
        <v>origination_fee_amount</v>
      </c>
      <c r="F2519" s="5" t="str">
        <f si="308" t="shared"/>
        <v>0</v>
      </c>
      <c r="H2519" s="5" t="str">
        <f si="303" t="shared"/>
        <v>Scoring</v>
      </c>
      <c r="I2519" s="5" t="str">
        <f si="304" t="shared"/>
        <v>36</v>
      </c>
      <c r="J2519" s="5" t="str">
        <f si="305" t="shared"/>
        <v>4000</v>
      </c>
      <c r="K2519" s="5" t="str">
        <f si="302" t="shared"/>
        <v>Scoring364000origination_fee_amount</v>
      </c>
    </row>
    <row ht="15" r="2520" spans="1:11" x14ac:dyDescent="0.25">
      <c r="A2520" s="11" t="str">
        <f>0</f>
        <v>    {</v>
      </c>
      <c r="B2520" s="8"/>
      <c r="C2520" s="8" t="str">
        <f si="306" t="shared"/>
        <v>"apr": 0.3599,</v>
      </c>
      <c r="D2520" s="8" t="str">
        <f si="309" t="shared"/>
        <v>"apr": 0.3599,</v>
      </c>
      <c r="E2520" s="5" t="str">
        <f si="307" t="shared"/>
        <v>apr</v>
      </c>
      <c r="F2520" s="5" t="str">
        <f si="308" t="shared"/>
        <v>0.3599</v>
      </c>
      <c r="H2520" s="5" t="str">
        <f si="303" t="shared"/>
        <v>Scoring</v>
      </c>
      <c r="I2520" s="5" t="str">
        <f si="304" t="shared"/>
        <v>36</v>
      </c>
      <c r="J2520" s="5" t="str">
        <f si="305" t="shared"/>
        <v>4000</v>
      </c>
      <c r="K2520" s="5" t="str">
        <f si="302" t="shared"/>
        <v>Scoring364000apr</v>
      </c>
    </row>
    <row ht="15" r="2521" spans="1:11" x14ac:dyDescent="0.25">
      <c r="A2521" s="11" t="str">
        <f>0</f>
        <v>      "model_code": "individual-credit-engine-mariner-36-month",</v>
      </c>
      <c r="B2521" s="8"/>
      <c r="C2521" s="8" t="str">
        <f si="306" t="shared"/>
        <v>"monthly_payment": 183.19,</v>
      </c>
      <c r="D2521" s="8" t="str">
        <f si="309" t="shared"/>
        <v>"monthly_payment": 183.19,</v>
      </c>
      <c r="E2521" s="5" t="str">
        <f si="307" t="shared"/>
        <v>monthly_payment</v>
      </c>
      <c r="F2521" s="5" t="str">
        <f si="308" t="shared"/>
        <v>183.19</v>
      </c>
      <c r="H2521" s="5" t="str">
        <f si="303" t="shared"/>
        <v>Scoring</v>
      </c>
      <c r="I2521" s="5" t="str">
        <f si="304" t="shared"/>
        <v>36</v>
      </c>
      <c r="J2521" s="5" t="str">
        <f si="305" t="shared"/>
        <v>4000</v>
      </c>
      <c r="K2521" s="5" t="str">
        <f si="302" t="shared"/>
        <v>Scoring364000monthly_payment</v>
      </c>
    </row>
    <row ht="15" r="2522" spans="1:11" x14ac:dyDescent="0.25">
      <c r="A2522" s="11" t="str">
        <f>0</f>
        <v>      "amount_available": false,</v>
      </c>
      <c r="B2522" s="8"/>
      <c r="C2522" s="8" t="str">
        <f si="306" t="shared"/>
        <v>"term": 36,</v>
      </c>
      <c r="D2522" s="8" t="str">
        <f si="309" t="shared"/>
        <v>"term": 36,</v>
      </c>
      <c r="E2522" s="5" t="str">
        <f si="307" t="shared"/>
        <v>term</v>
      </c>
      <c r="F2522" s="5" t="str">
        <f si="308" t="shared"/>
        <v>36</v>
      </c>
      <c r="H2522" s="5" t="str">
        <f si="303" t="shared"/>
        <v>Scoring</v>
      </c>
      <c r="I2522" s="5" t="str">
        <f si="304" t="shared"/>
        <v>36</v>
      </c>
      <c r="J2522" s="5" t="str">
        <f si="305" t="shared"/>
        <v>4000</v>
      </c>
      <c r="K2522" s="5" t="str">
        <f si="302" t="shared"/>
        <v>Scoring364000term</v>
      </c>
    </row>
    <row ht="15" r="2523" spans="1:11" x14ac:dyDescent="0.25">
      <c r="A2523" s="11" t="str">
        <f>0</f>
        <v>      "cosigner_required": false,</v>
      </c>
      <c r="B2523" s="8"/>
      <c r="C2523" s="8" t="str">
        <f si="306" t="shared"/>
        <v>"maximum_post_loan_detni": 0.5,</v>
      </c>
      <c r="D2523" s="8" t="str">
        <f si="309" t="shared"/>
        <v>"maximum_post_loan_detni": 0.5,</v>
      </c>
      <c r="E2523" s="5" t="str">
        <f si="307" t="shared"/>
        <v>maximum_post_loan_detni</v>
      </c>
      <c r="F2523" s="5" t="str">
        <f si="308" t="shared"/>
        <v>0.5</v>
      </c>
      <c r="H2523" s="5" t="str">
        <f si="303" t="shared"/>
        <v>Scoring</v>
      </c>
      <c r="I2523" s="5" t="str">
        <f si="304" t="shared"/>
        <v>36</v>
      </c>
      <c r="J2523" s="5" t="str">
        <f si="305" t="shared"/>
        <v>4000</v>
      </c>
      <c r="K2523" s="5" t="str">
        <f si="302" t="shared"/>
        <v>Scoring364000maximum_post_loan_detni</v>
      </c>
    </row>
    <row ht="15" r="2524" spans="1:11" x14ac:dyDescent="0.25">
      <c r="A2524" s="11" t="str">
        <f>0</f>
        <v>      "apr_maximum": null,</v>
      </c>
      <c r="B2524" s="8"/>
      <c r="C2524" s="8" t="str">
        <f si="306" t="shared"/>
        <v>"post_loan_debt_to_income": 0.1855785,</v>
      </c>
      <c r="D2524" s="8" t="str">
        <f si="309" t="shared"/>
        <v>"post_loan_debt_to_income": 0.1855785,</v>
      </c>
      <c r="E2524" s="5" t="str">
        <f si="307" t="shared"/>
        <v>post_loan_debt_to_income</v>
      </c>
      <c r="F2524" s="5" t="str">
        <f si="308" t="shared"/>
        <v>0.1855785</v>
      </c>
      <c r="H2524" s="5" t="str">
        <f si="303" t="shared"/>
        <v>Scoring</v>
      </c>
      <c r="I2524" s="5" t="str">
        <f si="304" t="shared"/>
        <v>36</v>
      </c>
      <c r="J2524" s="5" t="str">
        <f si="305" t="shared"/>
        <v>4000</v>
      </c>
      <c r="K2524" s="5" t="str">
        <f si="302" t="shared"/>
        <v>Scoring364000post_loan_debt_to_income</v>
      </c>
    </row>
    <row ht="15" r="2525" spans="1:11" x14ac:dyDescent="0.25">
      <c r="A2525" s="11" t="str">
        <f>0</f>
        <v>      "loan_amount_minimum": null,</v>
      </c>
      <c r="B2525" s="8"/>
      <c r="C2525" s="8" t="str">
        <f si="306" t="shared"/>
        <v>"post_loan_debt_and_expenses_to_net_income": 0.427438,</v>
      </c>
      <c r="D2525" s="8" t="str">
        <f si="309" t="shared"/>
        <v>"post_loan_debt_and_expenses_to_net_income": 0.427438,</v>
      </c>
      <c r="E2525" s="5" t="str">
        <f si="307" t="shared"/>
        <v>post_loan_debt_and_expenses_to_net_income</v>
      </c>
      <c r="F2525" s="5" t="str">
        <f si="308" t="shared"/>
        <v>0.427438</v>
      </c>
      <c r="H2525" s="5" t="str">
        <f si="303" t="shared"/>
        <v>Scoring</v>
      </c>
      <c r="I2525" s="5" t="str">
        <f si="304" t="shared"/>
        <v>36</v>
      </c>
      <c r="J2525" s="5" t="str">
        <f si="305" t="shared"/>
        <v>4000</v>
      </c>
      <c r="K2525" s="5" t="str">
        <f si="302" t="shared"/>
        <v>Scoring364000post_loan_debt_and_expenses_to_net_income</v>
      </c>
    </row>
    <row ht="15" r="2526" spans="1:11" x14ac:dyDescent="0.25">
      <c r="A2526" s="11" t="str">
        <f>0</f>
        <v>      "credit_bureau_fico_score_loan_amount_cap": null,</v>
      </c>
      <c r="B2526" s="8"/>
      <c r="C2526" s="8" t="str">
        <f si="306" t="shared"/>
        <v>"post_loan_debt_to_net_income": 0.24743800000000002,</v>
      </c>
      <c r="D2526" s="8" t="str">
        <f si="309" t="shared"/>
        <v>"post_loan_debt_to_net_income": 0.24743800000000002,</v>
      </c>
      <c r="E2526" s="5" t="str">
        <f si="307" t="shared"/>
        <v>post_loan_debt_to_net_income</v>
      </c>
      <c r="F2526" s="5" t="str">
        <f si="308" t="shared"/>
        <v>0.24743800000000002</v>
      </c>
      <c r="H2526" s="5" t="str">
        <f si="303" t="shared"/>
        <v>Scoring</v>
      </c>
      <c r="I2526" s="5" t="str">
        <f si="304" t="shared"/>
        <v>36</v>
      </c>
      <c r="J2526" s="5" t="str">
        <f si="305" t="shared"/>
        <v>4000</v>
      </c>
      <c r="K2526" s="5" t="str">
        <f si="302" t="shared"/>
        <v>Scoring364000post_loan_debt_to_net_income</v>
      </c>
    </row>
    <row ht="15" r="2527" spans="1:11" x14ac:dyDescent="0.25">
      <c r="A2527" s="11" t="str">
        <f>0</f>
        <v>      "full_score": 176,</v>
      </c>
      <c r="B2527" s="8"/>
      <c r="C2527" s="8" t="str">
        <f si="306" t="shared"/>
        <v>"default_interest_rate": 0.3599,</v>
      </c>
      <c r="D2527" s="8" t="str">
        <f si="309" t="shared"/>
        <v>"default_interest_rate": 0.3599,</v>
      </c>
      <c r="E2527" s="5" t="str">
        <f si="307" t="shared"/>
        <v>default_interest_rate</v>
      </c>
      <c r="F2527" s="5" t="str">
        <f si="308" t="shared"/>
        <v>0.3599</v>
      </c>
      <c r="H2527" s="5" t="str">
        <f si="303" t="shared"/>
        <v>Scoring</v>
      </c>
      <c r="I2527" s="5" t="str">
        <f si="304" t="shared"/>
        <v>36</v>
      </c>
      <c r="J2527" s="5" t="str">
        <f si="305" t="shared"/>
        <v>4000</v>
      </c>
      <c r="K2527" s="5" t="str">
        <f si="302" t="shared"/>
        <v>Scoring364000default_interest_rate</v>
      </c>
    </row>
    <row ht="15" r="2528" spans="1:11" x14ac:dyDescent="0.25">
      <c r="A2528" s="11" t="str">
        <f>0</f>
        <v>      "loan_amount": 2500,</v>
      </c>
      <c r="B2528" s="8"/>
      <c r="C2528" s="8" t="str">
        <f si="306" t="shared"/>
        <v>"default_apr": 0.3599,</v>
      </c>
      <c r="D2528" s="8" t="str">
        <f si="309" t="shared"/>
        <v>"default_apr": 0.3599,</v>
      </c>
      <c r="E2528" s="5" t="str">
        <f si="307" t="shared"/>
        <v>default_apr</v>
      </c>
      <c r="F2528" s="5" t="str">
        <f si="308" t="shared"/>
        <v>0.3599</v>
      </c>
      <c r="H2528" s="5" t="str">
        <f si="303" t="shared"/>
        <v>Scoring</v>
      </c>
      <c r="I2528" s="5" t="str">
        <f si="304" t="shared"/>
        <v>36</v>
      </c>
      <c r="J2528" s="5" t="str">
        <f si="305" t="shared"/>
        <v>4000</v>
      </c>
      <c r="K2528" s="5" t="str">
        <f si="302" t="shared"/>
        <v>Scoring364000default_apr</v>
      </c>
    </row>
    <row ht="15" r="2529" spans="1:11" x14ac:dyDescent="0.25">
      <c r="A2529" s="11" t="str">
        <f>0</f>
        <v>      "annual_interest_rate": 0.3599,</v>
      </c>
      <c r="B2529" s="8"/>
      <c r="C2529" s="8" t="str">
        <f si="306" t="shared"/>
        <v>"default_monthly_payment": 183.19,</v>
      </c>
      <c r="D2529" s="8" t="str">
        <f si="309" t="shared"/>
        <v>"default_monthly_payment": 183.19,</v>
      </c>
      <c r="E2529" s="5" t="str">
        <f si="307" t="shared"/>
        <v>default_monthly_payment</v>
      </c>
      <c r="F2529" s="5" t="str">
        <f si="308" t="shared"/>
        <v>183.19</v>
      </c>
      <c r="H2529" s="5" t="str">
        <f si="303" t="shared"/>
        <v>Scoring</v>
      </c>
      <c r="I2529" s="5" t="str">
        <f si="304" t="shared"/>
        <v>36</v>
      </c>
      <c r="J2529" s="5" t="str">
        <f si="305" t="shared"/>
        <v>4000</v>
      </c>
      <c r="K2529" s="5" t="str">
        <f si="302" t="shared"/>
        <v>Scoring364000default_monthly_payment</v>
      </c>
    </row>
    <row ht="15" r="2530" spans="1:11" x14ac:dyDescent="0.25">
      <c r="A2530" s="11" t="str">
        <f>0</f>
        <v>      "origination_fee_rate": 0,</v>
      </c>
      <c r="B2530" s="8"/>
      <c r="C2530" s="8" t="str">
        <f si="306" t="shared"/>
        <v>"marginal_offer": 0,</v>
      </c>
      <c r="D2530" s="8" t="str">
        <f si="309" t="shared"/>
        <v>"marginal_offer": 0,</v>
      </c>
      <c r="E2530" s="5" t="str">
        <f si="307" t="shared"/>
        <v>marginal_offer</v>
      </c>
      <c r="F2530" s="5" t="str">
        <f si="308" t="shared"/>
        <v>0</v>
      </c>
      <c r="H2530" s="5" t="str">
        <f si="303" t="shared"/>
        <v>Scoring</v>
      </c>
      <c r="I2530" s="5" t="str">
        <f si="304" t="shared"/>
        <v>36</v>
      </c>
      <c r="J2530" s="5" t="str">
        <f si="305" t="shared"/>
        <v>4000</v>
      </c>
      <c r="K2530" s="5" t="str">
        <f si="302" t="shared"/>
        <v>Scoring364000marginal_offer</v>
      </c>
    </row>
    <row ht="15" r="2531" spans="1:11" x14ac:dyDescent="0.25">
      <c r="A2531" s="11" t="str">
        <f>0</f>
        <v>      "origination_fee_amount": 0,</v>
      </c>
      <c r="B2531" s="8"/>
      <c r="C2531" s="8" t="str">
        <f si="306" t="shared"/>
        <v>"applicant": "5d86a12d252a3503df29a75a",</v>
      </c>
      <c r="D2531" s="8" t="str">
        <f si="309" t="shared"/>
        <v>"applicant": "5d86a12d252a3503df29a75a",</v>
      </c>
      <c r="E2531" s="5" t="str">
        <f si="307" t="shared"/>
        <v>applicant</v>
      </c>
      <c r="F2531" s="5" t="str">
        <f si="308" t="shared"/>
        <v>5d86a12d252a3503df29a75a</v>
      </c>
      <c r="H2531" s="5" t="str">
        <f si="303" t="shared"/>
        <v>Scoring</v>
      </c>
      <c r="I2531" s="5" t="str">
        <f si="304" t="shared"/>
        <v/>
      </c>
      <c r="J2531" s="5" t="str">
        <f si="305" t="shared"/>
        <v/>
      </c>
      <c r="K2531" s="5" t="str">
        <f si="302" t="shared"/>
        <v>Scoringapplicant</v>
      </c>
    </row>
    <row ht="15" r="2532" spans="1:11" x14ac:dyDescent="0.25">
      <c r="A2532" s="11" t="str">
        <f>0</f>
        <v>      "apr": 0.3599,</v>
      </c>
      <c r="B2532" s="8"/>
      <c r="C2532" s="8" t="str">
        <f si="306" t="shared"/>
        <v>"product": "58b44ccc924ecefde2ce328d"</v>
      </c>
      <c r="D2532" s="8" t="str">
        <f si="309" t="shared"/>
        <v>"product": "58b44ccc924ecefde2ce328d"</v>
      </c>
      <c r="E2532" s="5" t="str">
        <f si="307" t="shared"/>
        <v>product</v>
      </c>
      <c r="F2532" s="5" t="str">
        <f si="308" t="shared"/>
        <v>58b44ccc924ecefde2ce328d</v>
      </c>
      <c r="H2532" s="5" t="str">
        <f si="303" t="shared"/>
        <v>Scoring</v>
      </c>
      <c r="I2532" s="5" t="str">
        <f si="304" t="shared"/>
        <v/>
      </c>
      <c r="J2532" s="5" t="str">
        <f si="305" t="shared"/>
        <v/>
      </c>
      <c r="K2532" s="5" t="str">
        <f ref="K2532:K2595" si="310" t="shared">H2532&amp;I2532&amp;J2532&amp;E2532</f>
        <v>Scoringproduct</v>
      </c>
    </row>
    <row ht="15" r="2533" spans="1:11" x14ac:dyDescent="0.25">
      <c r="A2533" s="11" t="str">
        <f>0</f>
        <v>      "monthly_payment": 114.5,</v>
      </c>
      <c r="B2533" s="8"/>
      <c r="C2533" s="8" t="str">
        <f si="306" t="shared"/>
        <v/>
      </c>
      <c r="D2533" s="8" t="str">
        <f si="309" t="shared"/>
        <v/>
      </c>
      <c r="E2533" s="5" t="str">
        <f si="307" t="shared"/>
        <v/>
      </c>
      <c r="F2533" s="5" t="str">
        <f si="308" t="shared"/>
        <v/>
      </c>
      <c r="H2533" s="5" t="str">
        <f ref="H2533:H2596" si="311" t="shared">IF(E2533="score_table","Scoring",IF(E2533="offer_table","Offer",IF(E2533="parsed",TEXT(0,""),TEXT(H2532,""))))</f>
        <v>Scoring</v>
      </c>
      <c r="I2533" s="5" t="str">
        <f ref="I2533:I2596" si="312" t="shared">IFERROR(IF(H2533="Scoring",VLOOKUP("term",E2525:F2546,2,FALSE),IF(H2533="Offer",VLOOKUP("term",E2528:F2543,2,FALSE),TEXT(0,""))),TEXT(0,""))</f>
        <v/>
      </c>
      <c r="J2533" s="5" t="str">
        <f ref="J2533:J2596" si="313" t="shared">IFERROR(IF(H2533="Scoring",VLOOKUP("loan_amount",E2519:F2540,2,FALSE),IF(H2533="Offer",VLOOKUP("loan_amount",E2522:F2537,2,FALSE),TEXT(0,""))),TEXT(0,""))</f>
        <v/>
      </c>
      <c r="K2533" s="5" t="str">
        <f si="310" t="shared"/>
        <v>Scoring</v>
      </c>
    </row>
    <row ht="15" r="2534" spans="1:11" x14ac:dyDescent="0.25">
      <c r="A2534" s="11" t="str">
        <f>0</f>
        <v>      "term": 36,</v>
      </c>
      <c r="B2534" s="8"/>
      <c r="C2534" s="8" t="str">
        <f ref="C2534:C2597" si="314" t="shared">IFERROR(RIGHT(A2534,LEN(A2534)-FIND("""",A2534)+1),"")</f>
        <v/>
      </c>
      <c r="D2534" s="8" t="str">
        <f si="309" t="shared"/>
        <v/>
      </c>
      <c r="E2534" s="5" t="str">
        <f ref="E2534:E2597" si="315" t="shared">TRIM(IFERROR(SUBSTITUTE(LEFT(D2534,FIND(":",D2534)-1),"""",""),""))</f>
        <v/>
      </c>
      <c r="F2534" s="5" t="str">
        <f ref="F2534:F2597" si="316" t="shared">TRIM(IFERROR(SUBSTITUTE(SUBSTITUTE(RIGHT(D2534,LEN(D2534)-FIND(":",D2534)),"""",""),",",""),""))</f>
        <v/>
      </c>
      <c r="H2534" s="5" t="str">
        <f si="311" t="shared"/>
        <v>Scoring</v>
      </c>
      <c r="I2534" s="5" t="str">
        <f si="312" t="shared"/>
        <v/>
      </c>
      <c r="J2534" s="5" t="str">
        <f si="313" t="shared"/>
        <v/>
      </c>
      <c r="K2534" s="5" t="str">
        <f si="310" t="shared"/>
        <v>Scoring</v>
      </c>
    </row>
    <row ht="15" r="2535" spans="1:11" x14ac:dyDescent="0.25">
      <c r="A2535" s="11" t="str">
        <f>0</f>
        <v>      "maximum_post_loan_detni": 0.5,</v>
      </c>
      <c r="B2535" s="8"/>
      <c r="C2535" s="8" t="str">
        <f si="314" t="shared"/>
        <v>"model_code": "individual-credit-engine-mariner-36-month",</v>
      </c>
      <c r="D2535" s="8" t="str">
        <f ref="D2535:D2598" si="317" t="shared">SUBSTITUTE(SUBSTITUTE(C2535,":"&amp;CHAR(160),":"),CHAR(160)," ")</f>
        <v>"model_code": "individual-credit-engine-mariner-36-month",</v>
      </c>
      <c r="E2535" s="5" t="str">
        <f si="315" t="shared"/>
        <v>model_code</v>
      </c>
      <c r="F2535" s="5" t="str">
        <f si="316" t="shared"/>
        <v>individual-credit-engine-mariner-36-month</v>
      </c>
      <c r="H2535" s="5" t="str">
        <f si="311" t="shared"/>
        <v>Scoring</v>
      </c>
      <c r="I2535" s="5" t="str">
        <f si="312" t="shared"/>
        <v>36</v>
      </c>
      <c r="J2535" s="5" t="str">
        <f si="313" t="shared"/>
        <v>4250</v>
      </c>
      <c r="K2535" s="5" t="str">
        <f si="310" t="shared"/>
        <v>Scoring364250model_code</v>
      </c>
    </row>
    <row ht="15" r="2536" spans="1:11" x14ac:dyDescent="0.25">
      <c r="A2536" s="11" t="str">
        <f>0</f>
        <v>      "post_loan_debt_to_income": 0.32748,</v>
      </c>
      <c r="B2536" s="8"/>
      <c r="C2536" s="8" t="str">
        <f si="314" t="shared"/>
        <v>"amount_available": false,</v>
      </c>
      <c r="D2536" s="8" t="str">
        <f si="317" t="shared"/>
        <v>"amount_available": false,</v>
      </c>
      <c r="E2536" s="5" t="str">
        <f si="315" t="shared"/>
        <v>amount_available</v>
      </c>
      <c r="F2536" s="5" t="str">
        <f si="316" t="shared"/>
        <v>false</v>
      </c>
      <c r="H2536" s="5" t="str">
        <f si="311" t="shared"/>
        <v>Scoring</v>
      </c>
      <c r="I2536" s="5" t="str">
        <f si="312" t="shared"/>
        <v>36</v>
      </c>
      <c r="J2536" s="5" t="str">
        <f si="313" t="shared"/>
        <v>4250</v>
      </c>
      <c r="K2536" s="5" t="str">
        <f si="310" t="shared"/>
        <v>Scoring364250amount_available</v>
      </c>
    </row>
    <row ht="15" r="2537" spans="1:11" x14ac:dyDescent="0.25">
      <c r="A2537" s="11" t="str">
        <f>0</f>
        <v>      "post_loan_debt_and_expenses_to_net_income": 0.5829176470588234,</v>
      </c>
      <c r="B2537" s="8"/>
      <c r="C2537" s="8" t="str">
        <f si="314" t="shared"/>
        <v>"cosigner_required": false,</v>
      </c>
      <c r="D2537" s="8" t="str">
        <f si="317" t="shared"/>
        <v>"cosigner_required": false,</v>
      </c>
      <c r="E2537" s="5" t="str">
        <f si="315" t="shared"/>
        <v>cosigner_required</v>
      </c>
      <c r="F2537" s="5" t="str">
        <f si="316" t="shared"/>
        <v>false</v>
      </c>
      <c r="H2537" s="5" t="str">
        <f si="311" t="shared"/>
        <v>Scoring</v>
      </c>
      <c r="I2537" s="5" t="str">
        <f si="312" t="shared"/>
        <v>36</v>
      </c>
      <c r="J2537" s="5" t="str">
        <f si="313" t="shared"/>
        <v>4250</v>
      </c>
      <c r="K2537" s="5" t="str">
        <f si="310" t="shared"/>
        <v>Scoring364250cosigner_required</v>
      </c>
    </row>
    <row ht="15" r="2538" spans="1:11" x14ac:dyDescent="0.25">
      <c r="A2538" s="11" t="str">
        <f>0</f>
        <v>      "post_loan_debt_to_net_income": 0.3852705882352941,</v>
      </c>
      <c r="B2538" s="8"/>
      <c r="C2538" s="8" t="str">
        <f si="314" t="shared"/>
        <v>"apr_maximum": null,</v>
      </c>
      <c r="D2538" s="8" t="str">
        <f si="317" t="shared"/>
        <v>"apr_maximum": null,</v>
      </c>
      <c r="E2538" s="5" t="str">
        <f si="315" t="shared"/>
        <v>apr_maximum</v>
      </c>
      <c r="F2538" s="5" t="str">
        <f si="316" t="shared"/>
        <v>null</v>
      </c>
      <c r="H2538" s="5" t="str">
        <f si="311" t="shared"/>
        <v>Scoring</v>
      </c>
      <c r="I2538" s="5" t="str">
        <f si="312" t="shared"/>
        <v>36</v>
      </c>
      <c r="J2538" s="5" t="str">
        <f si="313" t="shared"/>
        <v>4250</v>
      </c>
      <c r="K2538" s="5" t="str">
        <f si="310" t="shared"/>
        <v>Scoring364250apr_maximum</v>
      </c>
    </row>
    <row ht="15" r="2539" spans="1:11" x14ac:dyDescent="0.25">
      <c r="A2539" s="11" t="str">
        <f>0</f>
        <v>      "default_interest_rate": 0.3599,</v>
      </c>
      <c r="B2539" s="8"/>
      <c r="C2539" s="8" t="str">
        <f si="314" t="shared"/>
        <v>"loan_amount_minimum": null,</v>
      </c>
      <c r="D2539" s="8" t="str">
        <f si="317" t="shared"/>
        <v>"loan_amount_minimum": null,</v>
      </c>
      <c r="E2539" s="5" t="str">
        <f si="315" t="shared"/>
        <v>loan_amount_minimum</v>
      </c>
      <c r="F2539" s="5" t="str">
        <f si="316" t="shared"/>
        <v>null</v>
      </c>
      <c r="H2539" s="5" t="str">
        <f si="311" t="shared"/>
        <v>Scoring</v>
      </c>
      <c r="I2539" s="5" t="str">
        <f si="312" t="shared"/>
        <v>36</v>
      </c>
      <c r="J2539" s="5" t="str">
        <f si="313" t="shared"/>
        <v>4250</v>
      </c>
      <c r="K2539" s="5" t="str">
        <f si="310" t="shared"/>
        <v>Scoring364250loan_amount_minimum</v>
      </c>
    </row>
    <row ht="15" r="2540" spans="1:11" x14ac:dyDescent="0.25">
      <c r="A2540" s="11" t="str">
        <f>0</f>
        <v>      "default_apr": 0.3599,</v>
      </c>
      <c r="B2540" s="8"/>
      <c r="C2540" s="8" t="str">
        <f si="314" t="shared"/>
        <v>"credit_bureau_fico_score_loan_amount_cap": null,</v>
      </c>
      <c r="D2540" s="8" t="str">
        <f si="317" t="shared"/>
        <v>"credit_bureau_fico_score_loan_amount_cap": null,</v>
      </c>
      <c r="E2540" s="5" t="str">
        <f si="315" t="shared"/>
        <v>credit_bureau_fico_score_loan_amount_cap</v>
      </c>
      <c r="F2540" s="5" t="str">
        <f si="316" t="shared"/>
        <v>null</v>
      </c>
      <c r="H2540" s="5" t="str">
        <f si="311" t="shared"/>
        <v>Scoring</v>
      </c>
      <c r="I2540" s="5" t="str">
        <f si="312" t="shared"/>
        <v>36</v>
      </c>
      <c r="J2540" s="5" t="str">
        <f si="313" t="shared"/>
        <v>4250</v>
      </c>
      <c r="K2540" s="5" t="str">
        <f si="310" t="shared"/>
        <v>Scoring364250credit_bureau_fico_score_loan_amount_cap</v>
      </c>
    </row>
    <row ht="15" r="2541" spans="1:11" x14ac:dyDescent="0.25">
      <c r="A2541" s="11" t="str">
        <f>0</f>
        <v>      "default_monthly_payment": 114.5,</v>
      </c>
      <c r="B2541" s="8"/>
      <c r="C2541" s="8" t="str">
        <f si="314" t="shared"/>
        <v>"full_score": 128,</v>
      </c>
      <c r="D2541" s="8" t="str">
        <f si="317" t="shared"/>
        <v>"full_score": 128,</v>
      </c>
      <c r="E2541" s="5" t="str">
        <f si="315" t="shared"/>
        <v>full_score</v>
      </c>
      <c r="F2541" s="5" t="str">
        <f si="316" t="shared"/>
        <v>128</v>
      </c>
      <c r="H2541" s="5" t="str">
        <f si="311" t="shared"/>
        <v>Scoring</v>
      </c>
      <c r="I2541" s="5" t="str">
        <f si="312" t="shared"/>
        <v>36</v>
      </c>
      <c r="J2541" s="5" t="str">
        <f si="313" t="shared"/>
        <v>4250</v>
      </c>
      <c r="K2541" s="5" t="str">
        <f si="310" t="shared"/>
        <v>Scoring364250full_score</v>
      </c>
    </row>
    <row ht="15" r="2542" spans="1:11" x14ac:dyDescent="0.25">
      <c r="A2542" s="11" t="str">
        <f>0</f>
        <v>      "pricing_grade": "Grade E",</v>
      </c>
      <c r="B2542" s="8"/>
      <c r="C2542" s="8" t="str">
        <f si="314" t="shared"/>
        <v>"loan_amount": 4250,</v>
      </c>
      <c r="D2542" s="8" t="str">
        <f si="317" t="shared"/>
        <v>"loan_amount": 4250,</v>
      </c>
      <c r="E2542" s="5" t="str">
        <f si="315" t="shared"/>
        <v>loan_amount</v>
      </c>
      <c r="F2542" s="5" t="str">
        <f si="316" t="shared"/>
        <v>4250</v>
      </c>
      <c r="H2542" s="5" t="str">
        <f si="311" t="shared"/>
        <v>Scoring</v>
      </c>
      <c r="I2542" s="5" t="str">
        <f si="312" t="shared"/>
        <v>36</v>
      </c>
      <c r="J2542" s="5" t="str">
        <f si="313" t="shared"/>
        <v>4250</v>
      </c>
      <c r="K2542" s="5" t="str">
        <f si="310" t="shared"/>
        <v>Scoring364250loan_amount</v>
      </c>
    </row>
    <row ht="15" r="2543" spans="1:11" x14ac:dyDescent="0.25">
      <c r="A2543" s="11" t="str">
        <f>0</f>
        <v>      "marginal_offer": 2500,</v>
      </c>
      <c r="B2543" s="8"/>
      <c r="C2543" s="8" t="str">
        <f si="314" t="shared"/>
        <v>"annual_interest_rate": 0.3599,</v>
      </c>
      <c r="D2543" s="8" t="str">
        <f si="317" t="shared"/>
        <v>"annual_interest_rate": 0.3599,</v>
      </c>
      <c r="E2543" s="5" t="str">
        <f si="315" t="shared"/>
        <v>annual_interest_rate</v>
      </c>
      <c r="F2543" s="5" t="str">
        <f si="316" t="shared"/>
        <v>0.3599</v>
      </c>
      <c r="H2543" s="5" t="str">
        <f si="311" t="shared"/>
        <v>Scoring</v>
      </c>
      <c r="I2543" s="5" t="str">
        <f si="312" t="shared"/>
        <v>36</v>
      </c>
      <c r="J2543" s="5" t="str">
        <f si="313" t="shared"/>
        <v>4250</v>
      </c>
      <c r="K2543" s="5" t="str">
        <f si="310" t="shared"/>
        <v>Scoring364250annual_interest_rate</v>
      </c>
    </row>
    <row ht="15" r="2544" spans="1:11" x14ac:dyDescent="0.25">
      <c r="A2544" s="11" t="str">
        <f>0</f>
        <v>      "payment_to_income": 0.0719371727748691,</v>
      </c>
      <c r="B2544" s="8"/>
      <c r="C2544" s="8" t="str">
        <f si="314" t="shared"/>
        <v>"origination_fee_rate": 0,</v>
      </c>
      <c r="D2544" s="8" t="str">
        <f si="317" t="shared"/>
        <v>"origination_fee_rate": 0,</v>
      </c>
      <c r="E2544" s="5" t="str">
        <f si="315" t="shared"/>
        <v>origination_fee_rate</v>
      </c>
      <c r="F2544" s="5" t="str">
        <f si="316" t="shared"/>
        <v>0</v>
      </c>
      <c r="H2544" s="5" t="str">
        <f si="311" t="shared"/>
        <v>Scoring</v>
      </c>
      <c r="I2544" s="5" t="str">
        <f si="312" t="shared"/>
        <v>36</v>
      </c>
      <c r="J2544" s="5" t="str">
        <f si="313" t="shared"/>
        <v>4250</v>
      </c>
      <c r="K2544" s="5" t="str">
        <f si="310" t="shared"/>
        <v>Scoring364250origination_fee_rate</v>
      </c>
    </row>
    <row ht="15" r="2545" spans="1:11" x14ac:dyDescent="0.25">
      <c r="A2545" s="11" t="str">
        <f>0</f>
        <v>      "applicant": "5efa0973f3df2b0491a21f02",</v>
      </c>
      <c r="B2545" s="8"/>
      <c r="C2545" s="8" t="str">
        <f si="314" t="shared"/>
        <v>"origination_fee_amount": 0,</v>
      </c>
      <c r="D2545" s="8" t="str">
        <f si="317" t="shared"/>
        <v>"origination_fee_amount": 0,</v>
      </c>
      <c r="E2545" s="5" t="str">
        <f si="315" t="shared"/>
        <v>origination_fee_amount</v>
      </c>
      <c r="F2545" s="5" t="str">
        <f si="316" t="shared"/>
        <v>0</v>
      </c>
      <c r="H2545" s="5" t="str">
        <f si="311" t="shared"/>
        <v>Scoring</v>
      </c>
      <c r="I2545" s="5" t="str">
        <f si="312" t="shared"/>
        <v>36</v>
      </c>
      <c r="J2545" s="5" t="str">
        <f si="313" t="shared"/>
        <v>4250</v>
      </c>
      <c r="K2545" s="5" t="str">
        <f si="310" t="shared"/>
        <v>Scoring364250origination_fee_amount</v>
      </c>
    </row>
    <row ht="15" r="2546" spans="1:11" x14ac:dyDescent="0.25">
      <c r="A2546" s="11" t="str">
        <f>0</f>
        <v>      "product": "58b44ccc924ecefde2ce328d"</v>
      </c>
      <c r="B2546" s="8"/>
      <c r="C2546" s="8" t="str">
        <f si="314" t="shared"/>
        <v>"apr": 0.3599,</v>
      </c>
      <c r="D2546" s="8" t="str">
        <f si="317" t="shared"/>
        <v>"apr": 0.3599,</v>
      </c>
      <c r="E2546" s="5" t="str">
        <f si="315" t="shared"/>
        <v>apr</v>
      </c>
      <c r="F2546" s="5" t="str">
        <f si="316" t="shared"/>
        <v>0.3599</v>
      </c>
      <c r="H2546" s="5" t="str">
        <f si="311" t="shared"/>
        <v>Scoring</v>
      </c>
      <c r="I2546" s="5" t="str">
        <f si="312" t="shared"/>
        <v>36</v>
      </c>
      <c r="J2546" s="5" t="str">
        <f si="313" t="shared"/>
        <v>4250</v>
      </c>
      <c r="K2546" s="5" t="str">
        <f si="310" t="shared"/>
        <v>Scoring364250apr</v>
      </c>
    </row>
    <row ht="15" r="2547" spans="1:11" x14ac:dyDescent="0.25">
      <c r="A2547" s="11" t="str">
        <f>0</f>
        <v>    },</v>
      </c>
      <c r="B2547" s="8"/>
      <c r="C2547" s="8" t="str">
        <f si="314" t="shared"/>
        <v>"monthly_payment": 194.64,</v>
      </c>
      <c r="D2547" s="8" t="str">
        <f si="317" t="shared"/>
        <v>"monthly_payment": 194.64,</v>
      </c>
      <c r="E2547" s="5" t="str">
        <f si="315" t="shared"/>
        <v>monthly_payment</v>
      </c>
      <c r="F2547" s="5" t="str">
        <f si="316" t="shared"/>
        <v>194.64</v>
      </c>
      <c r="H2547" s="5" t="str">
        <f si="311" t="shared"/>
        <v>Scoring</v>
      </c>
      <c r="I2547" s="5" t="str">
        <f si="312" t="shared"/>
        <v>36</v>
      </c>
      <c r="J2547" s="5" t="str">
        <f si="313" t="shared"/>
        <v>4250</v>
      </c>
      <c r="K2547" s="5" t="str">
        <f si="310" t="shared"/>
        <v>Scoring364250monthly_payment</v>
      </c>
    </row>
    <row ht="15" r="2548" spans="1:11" x14ac:dyDescent="0.25">
      <c r="A2548" s="11" t="str">
        <f>0</f>
        <v>    {</v>
      </c>
      <c r="B2548" s="8"/>
      <c r="C2548" s="8" t="str">
        <f si="314" t="shared"/>
        <v>"term": 36,</v>
      </c>
      <c r="D2548" s="8" t="str">
        <f si="317" t="shared"/>
        <v>"term": 36,</v>
      </c>
      <c r="E2548" s="5" t="str">
        <f si="315" t="shared"/>
        <v>term</v>
      </c>
      <c r="F2548" s="5" t="str">
        <f si="316" t="shared"/>
        <v>36</v>
      </c>
      <c r="H2548" s="5" t="str">
        <f si="311" t="shared"/>
        <v>Scoring</v>
      </c>
      <c r="I2548" s="5" t="str">
        <f si="312" t="shared"/>
        <v>36</v>
      </c>
      <c r="J2548" s="5" t="str">
        <f si="313" t="shared"/>
        <v>4250</v>
      </c>
      <c r="K2548" s="5" t="str">
        <f si="310" t="shared"/>
        <v>Scoring364250term</v>
      </c>
    </row>
    <row ht="15" r="2549" spans="1:11" x14ac:dyDescent="0.25">
      <c r="A2549" s="11" t="str">
        <f>0</f>
        <v>      "model_code": "individual-credit-engine-mariner-36-month",</v>
      </c>
      <c r="B2549" s="8"/>
      <c r="C2549" s="8" t="str">
        <f si="314" t="shared"/>
        <v>"maximum_post_loan_detni": 0.5,</v>
      </c>
      <c r="D2549" s="8" t="str">
        <f si="317" t="shared"/>
        <v>"maximum_post_loan_detni": 0.5,</v>
      </c>
      <c r="E2549" s="5" t="str">
        <f si="315" t="shared"/>
        <v>maximum_post_loan_detni</v>
      </c>
      <c r="F2549" s="5" t="str">
        <f si="316" t="shared"/>
        <v>0.5</v>
      </c>
      <c r="H2549" s="5" t="str">
        <f si="311" t="shared"/>
        <v>Scoring</v>
      </c>
      <c r="I2549" s="5" t="str">
        <f si="312" t="shared"/>
        <v>36</v>
      </c>
      <c r="J2549" s="5" t="str">
        <f si="313" t="shared"/>
        <v>4250</v>
      </c>
      <c r="K2549" s="5" t="str">
        <f si="310" t="shared"/>
        <v>Scoring364250maximum_post_loan_detni</v>
      </c>
    </row>
    <row ht="15" r="2550" spans="1:11" x14ac:dyDescent="0.25">
      <c r="A2550" s="11" t="str">
        <f>0</f>
        <v>      "amount_available": false,</v>
      </c>
      <c r="B2550" s="8"/>
      <c r="C2550" s="8" t="str">
        <f si="314" t="shared"/>
        <v>"post_loan_debt_to_income": 0.18729599999999996,</v>
      </c>
      <c r="D2550" s="8" t="str">
        <f si="317" t="shared"/>
        <v>"post_loan_debt_to_income": 0.18729599999999996,</v>
      </c>
      <c r="E2550" s="5" t="str">
        <f si="315" t="shared"/>
        <v>post_loan_debt_to_income</v>
      </c>
      <c r="F2550" s="5" t="str">
        <f si="316" t="shared"/>
        <v>0.18729599999999996</v>
      </c>
      <c r="H2550" s="5" t="str">
        <f si="311" t="shared"/>
        <v>Scoring</v>
      </c>
      <c r="I2550" s="5" t="str">
        <f si="312" t="shared"/>
        <v>36</v>
      </c>
      <c r="J2550" s="5" t="str">
        <f si="313" t="shared"/>
        <v>4250</v>
      </c>
      <c r="K2550" s="5" t="str">
        <f si="310" t="shared"/>
        <v>Scoring364250post_loan_debt_to_income</v>
      </c>
    </row>
    <row ht="15" r="2551" spans="1:11" x14ac:dyDescent="0.25">
      <c r="A2551" s="11" t="str">
        <f>0</f>
        <v>      "cosigner_required": false,</v>
      </c>
      <c r="B2551" s="8"/>
      <c r="C2551" s="8" t="str">
        <f si="314" t="shared"/>
        <v>"post_loan_debt_and_expenses_to_net_income": 0.429728,</v>
      </c>
      <c r="D2551" s="8" t="str">
        <f si="317" t="shared"/>
        <v>"post_loan_debt_and_expenses_to_net_income": 0.429728,</v>
      </c>
      <c r="E2551" s="5" t="str">
        <f si="315" t="shared"/>
        <v>post_loan_debt_and_expenses_to_net_income</v>
      </c>
      <c r="F2551" s="5" t="str">
        <f si="316" t="shared"/>
        <v>0.429728</v>
      </c>
      <c r="H2551" s="5" t="str">
        <f si="311" t="shared"/>
        <v>Scoring</v>
      </c>
      <c r="I2551" s="5" t="str">
        <f si="312" t="shared"/>
        <v>36</v>
      </c>
      <c r="J2551" s="5" t="str">
        <f si="313" t="shared"/>
        <v>4250</v>
      </c>
      <c r="K2551" s="5" t="str">
        <f si="310" t="shared"/>
        <v>Scoring364250post_loan_debt_and_expenses_to_net_income</v>
      </c>
    </row>
    <row ht="15" r="2552" spans="1:11" x14ac:dyDescent="0.25">
      <c r="A2552" s="11" t="str">
        <f>0</f>
        <v>      "apr_maximum": null,</v>
      </c>
      <c r="B2552" s="8"/>
      <c r="C2552" s="8" t="str">
        <f si="314" t="shared"/>
        <v>"post_loan_debt_to_net_income": 0.24972799999999998,</v>
      </c>
      <c r="D2552" s="8" t="str">
        <f si="317" t="shared"/>
        <v>"post_loan_debt_to_net_income": 0.24972799999999998,</v>
      </c>
      <c r="E2552" s="5" t="str">
        <f si="315" t="shared"/>
        <v>post_loan_debt_to_net_income</v>
      </c>
      <c r="F2552" s="5" t="str">
        <f si="316" t="shared"/>
        <v>0.24972799999999998</v>
      </c>
      <c r="H2552" s="5" t="str">
        <f si="311" t="shared"/>
        <v>Scoring</v>
      </c>
      <c r="I2552" s="5" t="str">
        <f si="312" t="shared"/>
        <v>36</v>
      </c>
      <c r="J2552" s="5" t="str">
        <f si="313" t="shared"/>
        <v>4250</v>
      </c>
      <c r="K2552" s="5" t="str">
        <f si="310" t="shared"/>
        <v>Scoring364250post_loan_debt_to_net_income</v>
      </c>
    </row>
    <row ht="15" r="2553" spans="1:11" x14ac:dyDescent="0.25">
      <c r="A2553" s="11" t="str">
        <f>0</f>
        <v>      "loan_amount_minimum": null,</v>
      </c>
      <c r="B2553" s="8"/>
      <c r="C2553" s="8" t="str">
        <f si="314" t="shared"/>
        <v>"default_interest_rate": 0.3599,</v>
      </c>
      <c r="D2553" s="8" t="str">
        <f si="317" t="shared"/>
        <v>"default_interest_rate": 0.3599,</v>
      </c>
      <c r="E2553" s="5" t="str">
        <f si="315" t="shared"/>
        <v>default_interest_rate</v>
      </c>
      <c r="F2553" s="5" t="str">
        <f si="316" t="shared"/>
        <v>0.3599</v>
      </c>
      <c r="H2553" s="5" t="str">
        <f si="311" t="shared"/>
        <v>Scoring</v>
      </c>
      <c r="I2553" s="5" t="str">
        <f si="312" t="shared"/>
        <v>36</v>
      </c>
      <c r="J2553" s="5" t="str">
        <f si="313" t="shared"/>
        <v>4250</v>
      </c>
      <c r="K2553" s="5" t="str">
        <f si="310" t="shared"/>
        <v>Scoring364250default_interest_rate</v>
      </c>
    </row>
    <row ht="15" r="2554" spans="1:11" x14ac:dyDescent="0.25">
      <c r="A2554" s="11" t="str">
        <f>0</f>
        <v>      "credit_bureau_fico_score_loan_amount_cap": null,</v>
      </c>
      <c r="B2554" s="8"/>
      <c r="C2554" s="8" t="str">
        <f si="314" t="shared"/>
        <v>"default_apr": 0.3599,</v>
      </c>
      <c r="D2554" s="8" t="str">
        <f si="317" t="shared"/>
        <v>"default_apr": 0.3599,</v>
      </c>
      <c r="E2554" s="5" t="str">
        <f si="315" t="shared"/>
        <v>default_apr</v>
      </c>
      <c r="F2554" s="5" t="str">
        <f si="316" t="shared"/>
        <v>0.3599</v>
      </c>
      <c r="H2554" s="5" t="str">
        <f si="311" t="shared"/>
        <v>Scoring</v>
      </c>
      <c r="I2554" s="5" t="str">
        <f si="312" t="shared"/>
        <v>36</v>
      </c>
      <c r="J2554" s="5" t="str">
        <f si="313" t="shared"/>
        <v>4250</v>
      </c>
      <c r="K2554" s="5" t="str">
        <f si="310" t="shared"/>
        <v>Scoring364250default_apr</v>
      </c>
    </row>
    <row ht="15" r="2555" spans="1:11" x14ac:dyDescent="0.25">
      <c r="A2555" s="11" t="str">
        <f>0</f>
        <v>      "full_score": 176,</v>
      </c>
      <c r="B2555" s="8"/>
      <c r="C2555" s="8" t="str">
        <f si="314" t="shared"/>
        <v>"default_monthly_payment": 194.64,</v>
      </c>
      <c r="D2555" s="8" t="str">
        <f si="317" t="shared"/>
        <v>"default_monthly_payment": 194.64,</v>
      </c>
      <c r="E2555" s="5" t="str">
        <f si="315" t="shared"/>
        <v>default_monthly_payment</v>
      </c>
      <c r="F2555" s="5" t="str">
        <f si="316" t="shared"/>
        <v>194.64</v>
      </c>
      <c r="H2555" s="5" t="str">
        <f si="311" t="shared"/>
        <v>Scoring</v>
      </c>
      <c r="I2555" s="5" t="str">
        <f si="312" t="shared"/>
        <v>36</v>
      </c>
      <c r="J2555" s="5" t="str">
        <f si="313" t="shared"/>
        <v>4250</v>
      </c>
      <c r="K2555" s="5" t="str">
        <f si="310" t="shared"/>
        <v>Scoring364250default_monthly_payment</v>
      </c>
    </row>
    <row ht="15" r="2556" spans="1:11" x14ac:dyDescent="0.25">
      <c r="A2556" s="11" t="str">
        <f>0</f>
        <v>      "loan_amount": 2750,</v>
      </c>
      <c r="B2556" s="8"/>
      <c r="C2556" s="8" t="str">
        <f si="314" t="shared"/>
        <v>"marginal_offer": 0,</v>
      </c>
      <c r="D2556" s="8" t="str">
        <f si="317" t="shared"/>
        <v>"marginal_offer": 0,</v>
      </c>
      <c r="E2556" s="5" t="str">
        <f si="315" t="shared"/>
        <v>marginal_offer</v>
      </c>
      <c r="F2556" s="5" t="str">
        <f si="316" t="shared"/>
        <v>0</v>
      </c>
      <c r="H2556" s="5" t="str">
        <f si="311" t="shared"/>
        <v>Scoring</v>
      </c>
      <c r="I2556" s="5" t="str">
        <f si="312" t="shared"/>
        <v>36</v>
      </c>
      <c r="J2556" s="5" t="str">
        <f si="313" t="shared"/>
        <v>4250</v>
      </c>
      <c r="K2556" s="5" t="str">
        <f si="310" t="shared"/>
        <v>Scoring364250marginal_offer</v>
      </c>
    </row>
    <row ht="15" r="2557" spans="1:11" x14ac:dyDescent="0.25">
      <c r="A2557" s="11" t="str">
        <f>0</f>
        <v>      "annual_interest_rate": 0.3599,</v>
      </c>
      <c r="B2557" s="8"/>
      <c r="C2557" s="8" t="str">
        <f si="314" t="shared"/>
        <v>"applicant": "5d86a12d252a3503df29a75a",</v>
      </c>
      <c r="D2557" s="8" t="str">
        <f si="317" t="shared"/>
        <v>"applicant": "5d86a12d252a3503df29a75a",</v>
      </c>
      <c r="E2557" s="5" t="str">
        <f si="315" t="shared"/>
        <v>applicant</v>
      </c>
      <c r="F2557" s="5" t="str">
        <f si="316" t="shared"/>
        <v>5d86a12d252a3503df29a75a</v>
      </c>
      <c r="H2557" s="5" t="str">
        <f si="311" t="shared"/>
        <v>Scoring</v>
      </c>
      <c r="I2557" s="5" t="str">
        <f si="312" t="shared"/>
        <v/>
      </c>
      <c r="J2557" s="5" t="str">
        <f si="313" t="shared"/>
        <v/>
      </c>
      <c r="K2557" s="5" t="str">
        <f si="310" t="shared"/>
        <v>Scoringapplicant</v>
      </c>
    </row>
    <row ht="15" r="2558" spans="1:11" x14ac:dyDescent="0.25">
      <c r="A2558" s="11" t="str">
        <f>0</f>
        <v>      "origination_fee_rate": 0,</v>
      </c>
      <c r="B2558" s="8"/>
      <c r="C2558" s="8" t="str">
        <f si="314" t="shared"/>
        <v>"product": "58b44ccc924ecefde2ce328d"</v>
      </c>
      <c r="D2558" s="8" t="str">
        <f si="317" t="shared"/>
        <v>"product": "58b44ccc924ecefde2ce328d"</v>
      </c>
      <c r="E2558" s="5" t="str">
        <f si="315" t="shared"/>
        <v>product</v>
      </c>
      <c r="F2558" s="5" t="str">
        <f si="316" t="shared"/>
        <v>58b44ccc924ecefde2ce328d</v>
      </c>
      <c r="H2558" s="5" t="str">
        <f si="311" t="shared"/>
        <v>Scoring</v>
      </c>
      <c r="I2558" s="5" t="str">
        <f si="312" t="shared"/>
        <v/>
      </c>
      <c r="J2558" s="5" t="str">
        <f si="313" t="shared"/>
        <v/>
      </c>
      <c r="K2558" s="5" t="str">
        <f si="310" t="shared"/>
        <v>Scoringproduct</v>
      </c>
    </row>
    <row ht="15" r="2559" spans="1:11" x14ac:dyDescent="0.25">
      <c r="A2559" s="11" t="str">
        <f>0</f>
        <v>      "origination_fee_amount": 0,</v>
      </c>
      <c r="B2559" s="8"/>
      <c r="C2559" s="8" t="str">
        <f si="314" t="shared"/>
        <v/>
      </c>
      <c r="D2559" s="8" t="str">
        <f si="317" t="shared"/>
        <v/>
      </c>
      <c r="E2559" s="5" t="str">
        <f si="315" t="shared"/>
        <v/>
      </c>
      <c r="F2559" s="5" t="str">
        <f si="316" t="shared"/>
        <v/>
      </c>
      <c r="H2559" s="5" t="str">
        <f si="311" t="shared"/>
        <v>Scoring</v>
      </c>
      <c r="I2559" s="5" t="str">
        <f si="312" t="shared"/>
        <v/>
      </c>
      <c r="J2559" s="5" t="str">
        <f si="313" t="shared"/>
        <v/>
      </c>
      <c r="K2559" s="5" t="str">
        <f si="310" t="shared"/>
        <v>Scoring</v>
      </c>
    </row>
    <row ht="15" r="2560" spans="1:11" x14ac:dyDescent="0.25">
      <c r="A2560" s="11" t="str">
        <f>0</f>
        <v>      "apr": 0.3599,</v>
      </c>
      <c r="B2560" s="8"/>
      <c r="C2560" s="8" t="str">
        <f si="314" t="shared"/>
        <v/>
      </c>
      <c r="D2560" s="8" t="str">
        <f si="317" t="shared"/>
        <v/>
      </c>
      <c r="E2560" s="5" t="str">
        <f si="315" t="shared"/>
        <v/>
      </c>
      <c r="F2560" s="5" t="str">
        <f si="316" t="shared"/>
        <v/>
      </c>
      <c r="H2560" s="5" t="str">
        <f si="311" t="shared"/>
        <v>Scoring</v>
      </c>
      <c r="I2560" s="5" t="str">
        <f si="312" t="shared"/>
        <v/>
      </c>
      <c r="J2560" s="5" t="str">
        <f si="313" t="shared"/>
        <v/>
      </c>
      <c r="K2560" s="5" t="str">
        <f si="310" t="shared"/>
        <v>Scoring</v>
      </c>
    </row>
    <row ht="15" r="2561" spans="1:11" x14ac:dyDescent="0.25">
      <c r="A2561" s="11" t="str">
        <f>0</f>
        <v>      "monthly_payment": 125.94,</v>
      </c>
      <c r="B2561" s="8"/>
      <c r="C2561" s="8" t="str">
        <f si="314" t="shared"/>
        <v>"model_code": "individual-credit-engine-mariner-36-month",</v>
      </c>
      <c r="D2561" s="8" t="str">
        <f si="317" t="shared"/>
        <v>"model_code": "individual-credit-engine-mariner-36-month",</v>
      </c>
      <c r="E2561" s="5" t="str">
        <f si="315" t="shared"/>
        <v>model_code</v>
      </c>
      <c r="F2561" s="5" t="str">
        <f si="316" t="shared"/>
        <v>individual-credit-engine-mariner-36-month</v>
      </c>
      <c r="H2561" s="5" t="str">
        <f si="311" t="shared"/>
        <v>Scoring</v>
      </c>
      <c r="I2561" s="5" t="str">
        <f si="312" t="shared"/>
        <v>36</v>
      </c>
      <c r="J2561" s="5" t="str">
        <f si="313" t="shared"/>
        <v>4500</v>
      </c>
      <c r="K2561" s="5" t="str">
        <f si="310" t="shared"/>
        <v>Scoring364500model_code</v>
      </c>
    </row>
    <row ht="15" r="2562" spans="1:11" x14ac:dyDescent="0.25">
      <c r="A2562" s="11" t="str">
        <f>0</f>
        <v>      "term": 36,</v>
      </c>
      <c r="B2562" s="8"/>
      <c r="C2562" s="8" t="str">
        <f si="314" t="shared"/>
        <v>"amount_available": false,</v>
      </c>
      <c r="D2562" s="8" t="str">
        <f si="317" t="shared"/>
        <v>"amount_available": false,</v>
      </c>
      <c r="E2562" s="5" t="str">
        <f si="315" t="shared"/>
        <v>amount_available</v>
      </c>
      <c r="F2562" s="5" t="str">
        <f si="316" t="shared"/>
        <v>false</v>
      </c>
      <c r="H2562" s="5" t="str">
        <f si="311" t="shared"/>
        <v>Scoring</v>
      </c>
      <c r="I2562" s="5" t="str">
        <f si="312" t="shared"/>
        <v>36</v>
      </c>
      <c r="J2562" s="5" t="str">
        <f si="313" t="shared"/>
        <v>4500</v>
      </c>
      <c r="K2562" s="5" t="str">
        <f si="310" t="shared"/>
        <v>Scoring364500amount_available</v>
      </c>
    </row>
    <row ht="15" r="2563" spans="1:11" x14ac:dyDescent="0.25">
      <c r="A2563" s="11" t="str">
        <f>0</f>
        <v>      "maximum_post_loan_detni": 0.5,</v>
      </c>
      <c r="B2563" s="8"/>
      <c r="C2563" s="8" t="str">
        <f si="314" t="shared"/>
        <v>"cosigner_required": false,</v>
      </c>
      <c r="D2563" s="8" t="str">
        <f si="317" t="shared"/>
        <v>"cosigner_required": false,</v>
      </c>
      <c r="E2563" s="5" t="str">
        <f si="315" t="shared"/>
        <v>cosigner_required</v>
      </c>
      <c r="F2563" s="5" t="str">
        <f si="316" t="shared"/>
        <v>false</v>
      </c>
      <c r="H2563" s="5" t="str">
        <f si="311" t="shared"/>
        <v>Scoring</v>
      </c>
      <c r="I2563" s="5" t="str">
        <f si="312" t="shared"/>
        <v>36</v>
      </c>
      <c r="J2563" s="5" t="str">
        <f si="313" t="shared"/>
        <v>4500</v>
      </c>
      <c r="K2563" s="5" t="str">
        <f si="310" t="shared"/>
        <v>Scoring364500cosigner_required</v>
      </c>
    </row>
    <row ht="15" r="2564" spans="1:11" x14ac:dyDescent="0.25">
      <c r="A2564" s="11" t="str">
        <f>0</f>
        <v>      "post_loan_debt_to_income": 0.3302256,</v>
      </c>
      <c r="B2564" s="8"/>
      <c r="C2564" s="8" t="str">
        <f si="314" t="shared"/>
        <v>"apr_maximum": null,</v>
      </c>
      <c r="D2564" s="8" t="str">
        <f si="317" t="shared"/>
        <v>"apr_maximum": null,</v>
      </c>
      <c r="E2564" s="5" t="str">
        <f si="315" t="shared"/>
        <v>apr_maximum</v>
      </c>
      <c r="F2564" s="5" t="str">
        <f si="316" t="shared"/>
        <v>null</v>
      </c>
      <c r="H2564" s="5" t="str">
        <f si="311" t="shared"/>
        <v>Scoring</v>
      </c>
      <c r="I2564" s="5" t="str">
        <f si="312" t="shared"/>
        <v>36</v>
      </c>
      <c r="J2564" s="5" t="str">
        <f si="313" t="shared"/>
        <v>4500</v>
      </c>
      <c r="K2564" s="5" t="str">
        <f si="310" t="shared"/>
        <v>Scoring364500apr_maximum</v>
      </c>
    </row>
    <row ht="15" r="2565" spans="1:11" x14ac:dyDescent="0.25">
      <c r="A2565" s="11" t="str">
        <f>0</f>
        <v>      "post_loan_debt_and_expenses_to_net_income": 0.5861477647058824,</v>
      </c>
      <c r="B2565" s="8"/>
      <c r="C2565" s="8" t="str">
        <f si="314" t="shared"/>
        <v>"loan_amount_minimum": null,</v>
      </c>
      <c r="D2565" s="8" t="str">
        <f si="317" t="shared"/>
        <v>"loan_amount_minimum": null,</v>
      </c>
      <c r="E2565" s="5" t="str">
        <f si="315" t="shared"/>
        <v>loan_amount_minimum</v>
      </c>
      <c r="F2565" s="5" t="str">
        <f si="316" t="shared"/>
        <v>null</v>
      </c>
      <c r="H2565" s="5" t="str">
        <f si="311" t="shared"/>
        <v>Scoring</v>
      </c>
      <c r="I2565" s="5" t="str">
        <f si="312" t="shared"/>
        <v>36</v>
      </c>
      <c r="J2565" s="5" t="str">
        <f si="313" t="shared"/>
        <v>4500</v>
      </c>
      <c r="K2565" s="5" t="str">
        <f si="310" t="shared"/>
        <v>Scoring364500loan_amount_minimum</v>
      </c>
    </row>
    <row ht="15" r="2566" spans="1:11" x14ac:dyDescent="0.25">
      <c r="A2566" s="11" t="str">
        <f>0</f>
        <v>      "post_loan_debt_to_net_income": 0.3885007058823529,</v>
      </c>
      <c r="B2566" s="8"/>
      <c r="C2566" s="8" t="str">
        <f si="314" t="shared"/>
        <v>"credit_bureau_fico_score_loan_amount_cap": null,</v>
      </c>
      <c r="D2566" s="8" t="str">
        <f si="317" t="shared"/>
        <v>"credit_bureau_fico_score_loan_amount_cap": null,</v>
      </c>
      <c r="E2566" s="5" t="str">
        <f si="315" t="shared"/>
        <v>credit_bureau_fico_score_loan_amount_cap</v>
      </c>
      <c r="F2566" s="5" t="str">
        <f si="316" t="shared"/>
        <v>null</v>
      </c>
      <c r="H2566" s="5" t="str">
        <f si="311" t="shared"/>
        <v>Scoring</v>
      </c>
      <c r="I2566" s="5" t="str">
        <f si="312" t="shared"/>
        <v>36</v>
      </c>
      <c r="J2566" s="5" t="str">
        <f si="313" t="shared"/>
        <v>4500</v>
      </c>
      <c r="K2566" s="5" t="str">
        <f si="310" t="shared"/>
        <v>Scoring364500credit_bureau_fico_score_loan_amount_cap</v>
      </c>
    </row>
    <row ht="15" r="2567" spans="1:11" x14ac:dyDescent="0.25">
      <c r="A2567" s="11" t="str">
        <f>0</f>
        <v>      "default_interest_rate": 0.3599,</v>
      </c>
      <c r="B2567" s="8"/>
      <c r="C2567" s="8" t="str">
        <f si="314" t="shared"/>
        <v>"full_score": 128,</v>
      </c>
      <c r="D2567" s="8" t="str">
        <f si="317" t="shared"/>
        <v>"full_score": 128,</v>
      </c>
      <c r="E2567" s="5" t="str">
        <f si="315" t="shared"/>
        <v>full_score</v>
      </c>
      <c r="F2567" s="5" t="str">
        <f si="316" t="shared"/>
        <v>128</v>
      </c>
      <c r="H2567" s="5" t="str">
        <f si="311" t="shared"/>
        <v>Scoring</v>
      </c>
      <c r="I2567" s="5" t="str">
        <f si="312" t="shared"/>
        <v>36</v>
      </c>
      <c r="J2567" s="5" t="str">
        <f si="313" t="shared"/>
        <v>4500</v>
      </c>
      <c r="K2567" s="5" t="str">
        <f si="310" t="shared"/>
        <v>Scoring364500full_score</v>
      </c>
    </row>
    <row ht="15" r="2568" spans="1:11" x14ac:dyDescent="0.25">
      <c r="A2568" s="11" t="str">
        <f>0</f>
        <v>      "default_apr": 0.3599,</v>
      </c>
      <c r="B2568" s="8"/>
      <c r="C2568" s="8" t="str">
        <f si="314" t="shared"/>
        <v>"loan_amount": 4500,</v>
      </c>
      <c r="D2568" s="8" t="str">
        <f si="317" t="shared"/>
        <v>"loan_amount": 4500,</v>
      </c>
      <c r="E2568" s="5" t="str">
        <f si="315" t="shared"/>
        <v>loan_amount</v>
      </c>
      <c r="F2568" s="5" t="str">
        <f si="316" t="shared"/>
        <v>4500</v>
      </c>
      <c r="H2568" s="5" t="str">
        <f si="311" t="shared"/>
        <v>Scoring</v>
      </c>
      <c r="I2568" s="5" t="str">
        <f si="312" t="shared"/>
        <v>36</v>
      </c>
      <c r="J2568" s="5" t="str">
        <f si="313" t="shared"/>
        <v>4500</v>
      </c>
      <c r="K2568" s="5" t="str">
        <f si="310" t="shared"/>
        <v>Scoring364500loan_amount</v>
      </c>
    </row>
    <row ht="15" r="2569" spans="1:11" x14ac:dyDescent="0.25">
      <c r="A2569" s="11" t="str">
        <f>0</f>
        <v>      "default_monthly_payment": 125.94,</v>
      </c>
      <c r="B2569" s="8"/>
      <c r="C2569" s="8" t="str">
        <f si="314" t="shared"/>
        <v>"annual_interest_rate": 0.3599,</v>
      </c>
      <c r="D2569" s="8" t="str">
        <f si="317" t="shared"/>
        <v>"annual_interest_rate": 0.3599,</v>
      </c>
      <c r="E2569" s="5" t="str">
        <f si="315" t="shared"/>
        <v>annual_interest_rate</v>
      </c>
      <c r="F2569" s="5" t="str">
        <f si="316" t="shared"/>
        <v>0.3599</v>
      </c>
      <c r="H2569" s="5" t="str">
        <f si="311" t="shared"/>
        <v>Scoring</v>
      </c>
      <c r="I2569" s="5" t="str">
        <f si="312" t="shared"/>
        <v>36</v>
      </c>
      <c r="J2569" s="5" t="str">
        <f si="313" t="shared"/>
        <v>4500</v>
      </c>
      <c r="K2569" s="5" t="str">
        <f si="310" t="shared"/>
        <v>Scoring364500annual_interest_rate</v>
      </c>
    </row>
    <row ht="15" r="2570" spans="1:11" x14ac:dyDescent="0.25">
      <c r="A2570" s="11" t="str">
        <f>0</f>
        <v>      "pricing_grade": "Grade E",</v>
      </c>
      <c r="B2570" s="8"/>
      <c r="C2570" s="8" t="str">
        <f si="314" t="shared"/>
        <v>"origination_fee_rate": 0,</v>
      </c>
      <c r="D2570" s="8" t="str">
        <f si="317" t="shared"/>
        <v>"origination_fee_rate": 0,</v>
      </c>
      <c r="E2570" s="5" t="str">
        <f si="315" t="shared"/>
        <v>origination_fee_rate</v>
      </c>
      <c r="F2570" s="5" t="str">
        <f si="316" t="shared"/>
        <v>0</v>
      </c>
      <c r="H2570" s="5" t="str">
        <f si="311" t="shared"/>
        <v>Scoring</v>
      </c>
      <c r="I2570" s="5" t="str">
        <f si="312" t="shared"/>
        <v>36</v>
      </c>
      <c r="J2570" s="5" t="str">
        <f si="313" t="shared"/>
        <v>4500</v>
      </c>
      <c r="K2570" s="5" t="str">
        <f si="310" t="shared"/>
        <v>Scoring364500origination_fee_rate</v>
      </c>
    </row>
    <row ht="15" r="2571" spans="1:11" x14ac:dyDescent="0.25">
      <c r="A2571" s="11" t="str">
        <f>0</f>
        <v>      "marginal_offer": 2500,</v>
      </c>
      <c r="B2571" s="8"/>
      <c r="C2571" s="8" t="str">
        <f si="314" t="shared"/>
        <v>"origination_fee_amount": 0,</v>
      </c>
      <c r="D2571" s="8" t="str">
        <f si="317" t="shared"/>
        <v>"origination_fee_amount": 0,</v>
      </c>
      <c r="E2571" s="5" t="str">
        <f si="315" t="shared"/>
        <v>origination_fee_amount</v>
      </c>
      <c r="F2571" s="5" t="str">
        <f si="316" t="shared"/>
        <v>0</v>
      </c>
      <c r="H2571" s="5" t="str">
        <f si="311" t="shared"/>
        <v>Scoring</v>
      </c>
      <c r="I2571" s="5" t="str">
        <f si="312" t="shared"/>
        <v>36</v>
      </c>
      <c r="J2571" s="5" t="str">
        <f si="313" t="shared"/>
        <v>4500</v>
      </c>
      <c r="K2571" s="5" t="str">
        <f si="310" t="shared"/>
        <v>Scoring364500origination_fee_amount</v>
      </c>
    </row>
    <row ht="15" r="2572" spans="1:11" x14ac:dyDescent="0.25">
      <c r="A2572" s="11" t="str">
        <f>0</f>
        <v>      "payment_to_income": 0.07912460732984292,</v>
      </c>
      <c r="B2572" s="8"/>
      <c r="C2572" s="8" t="str">
        <f si="314" t="shared"/>
        <v>"apr": 0.3599,</v>
      </c>
      <c r="D2572" s="8" t="str">
        <f si="317" t="shared"/>
        <v>"apr": 0.3599,</v>
      </c>
      <c r="E2572" s="5" t="str">
        <f si="315" t="shared"/>
        <v>apr</v>
      </c>
      <c r="F2572" s="5" t="str">
        <f si="316" t="shared"/>
        <v>0.3599</v>
      </c>
      <c r="H2572" s="5" t="str">
        <f si="311" t="shared"/>
        <v>Scoring</v>
      </c>
      <c r="I2572" s="5" t="str">
        <f si="312" t="shared"/>
        <v>36</v>
      </c>
      <c r="J2572" s="5" t="str">
        <f si="313" t="shared"/>
        <v>4500</v>
      </c>
      <c r="K2572" s="5" t="str">
        <f si="310" t="shared"/>
        <v>Scoring364500apr</v>
      </c>
    </row>
    <row ht="15" r="2573" spans="1:11" x14ac:dyDescent="0.25">
      <c r="A2573" s="11" t="str">
        <f>0</f>
        <v>      "applicant": "5efa0973f3df2b0491a21f02",</v>
      </c>
      <c r="B2573" s="8"/>
      <c r="C2573" s="8" t="str">
        <f si="314" t="shared"/>
        <v>"monthly_payment": 206.09,</v>
      </c>
      <c r="D2573" s="8" t="str">
        <f si="317" t="shared"/>
        <v>"monthly_payment": 206.09,</v>
      </c>
      <c r="E2573" s="5" t="str">
        <f si="315" t="shared"/>
        <v>monthly_payment</v>
      </c>
      <c r="F2573" s="5" t="str">
        <f si="316" t="shared"/>
        <v>206.09</v>
      </c>
      <c r="H2573" s="5" t="str">
        <f si="311" t="shared"/>
        <v>Scoring</v>
      </c>
      <c r="I2573" s="5" t="str">
        <f si="312" t="shared"/>
        <v>36</v>
      </c>
      <c r="J2573" s="5" t="str">
        <f si="313" t="shared"/>
        <v>4500</v>
      </c>
      <c r="K2573" s="5" t="str">
        <f si="310" t="shared"/>
        <v>Scoring364500monthly_payment</v>
      </c>
    </row>
    <row ht="15" r="2574" spans="1:11" x14ac:dyDescent="0.25">
      <c r="A2574" s="11" t="str">
        <f>0</f>
        <v>      "product": "58b44ccc924ecefde2ce328d"</v>
      </c>
      <c r="B2574" s="8"/>
      <c r="C2574" s="8" t="str">
        <f si="314" t="shared"/>
        <v>"term": 36,</v>
      </c>
      <c r="D2574" s="8" t="str">
        <f si="317" t="shared"/>
        <v>"term": 36,</v>
      </c>
      <c r="E2574" s="5" t="str">
        <f si="315" t="shared"/>
        <v>term</v>
      </c>
      <c r="F2574" s="5" t="str">
        <f si="316" t="shared"/>
        <v>36</v>
      </c>
      <c r="H2574" s="5" t="str">
        <f si="311" t="shared"/>
        <v>Scoring</v>
      </c>
      <c r="I2574" s="5" t="str">
        <f si="312" t="shared"/>
        <v>36</v>
      </c>
      <c r="J2574" s="5" t="str">
        <f si="313" t="shared"/>
        <v>4500</v>
      </c>
      <c r="K2574" s="5" t="str">
        <f si="310" t="shared"/>
        <v>Scoring364500term</v>
      </c>
    </row>
    <row ht="15" r="2575" spans="1:11" x14ac:dyDescent="0.25">
      <c r="A2575" s="11" t="str">
        <f>0</f>
        <v>    },</v>
      </c>
      <c r="B2575" s="8"/>
      <c r="C2575" s="8" t="str">
        <f si="314" t="shared"/>
        <v>"maximum_post_loan_detni": 0.5,</v>
      </c>
      <c r="D2575" s="8" t="str">
        <f si="317" t="shared"/>
        <v>"maximum_post_loan_detni": 0.5,</v>
      </c>
      <c r="E2575" s="5" t="str">
        <f si="315" t="shared"/>
        <v>maximum_post_loan_detni</v>
      </c>
      <c r="F2575" s="5" t="str">
        <f si="316" t="shared"/>
        <v>0.5</v>
      </c>
      <c r="H2575" s="5" t="str">
        <f si="311" t="shared"/>
        <v>Scoring</v>
      </c>
      <c r="I2575" s="5" t="str">
        <f si="312" t="shared"/>
        <v>36</v>
      </c>
      <c r="J2575" s="5" t="str">
        <f si="313" t="shared"/>
        <v>4500</v>
      </c>
      <c r="K2575" s="5" t="str">
        <f si="310" t="shared"/>
        <v>Scoring364500maximum_post_loan_detni</v>
      </c>
    </row>
    <row ht="15" r="2576" spans="1:11" x14ac:dyDescent="0.25">
      <c r="A2576" s="11" t="str">
        <f>0</f>
        <v>    {</v>
      </c>
      <c r="B2576" s="8"/>
      <c r="C2576" s="8" t="str">
        <f si="314" t="shared"/>
        <v>"post_loan_debt_to_income": 0.18901349999999997,</v>
      </c>
      <c r="D2576" s="8" t="str">
        <f si="317" t="shared"/>
        <v>"post_loan_debt_to_income": 0.18901349999999997,</v>
      </c>
      <c r="E2576" s="5" t="str">
        <f si="315" t="shared"/>
        <v>post_loan_debt_to_income</v>
      </c>
      <c r="F2576" s="5" t="str">
        <f si="316" t="shared"/>
        <v>0.18901349999999997</v>
      </c>
      <c r="H2576" s="5" t="str">
        <f si="311" t="shared"/>
        <v>Scoring</v>
      </c>
      <c r="I2576" s="5" t="str">
        <f si="312" t="shared"/>
        <v>36</v>
      </c>
      <c r="J2576" s="5" t="str">
        <f si="313" t="shared"/>
        <v>4500</v>
      </c>
      <c r="K2576" s="5" t="str">
        <f si="310" t="shared"/>
        <v>Scoring364500post_loan_debt_to_income</v>
      </c>
    </row>
    <row ht="15" r="2577" spans="1:11" x14ac:dyDescent="0.25">
      <c r="A2577" s="11" t="str">
        <f>0</f>
        <v>      "model_code": "individual-credit-engine-mariner-36-month",</v>
      </c>
      <c r="B2577" s="8"/>
      <c r="C2577" s="8" t="str">
        <f si="314" t="shared"/>
        <v>"post_loan_debt_and_expenses_to_net_income": 0.432018,</v>
      </c>
      <c r="D2577" s="8" t="str">
        <f si="317" t="shared"/>
        <v>"post_loan_debt_and_expenses_to_net_income": 0.432018,</v>
      </c>
      <c r="E2577" s="5" t="str">
        <f si="315" t="shared"/>
        <v>post_loan_debt_and_expenses_to_net_income</v>
      </c>
      <c r="F2577" s="5" t="str">
        <f si="316" t="shared"/>
        <v>0.432018</v>
      </c>
      <c r="H2577" s="5" t="str">
        <f si="311" t="shared"/>
        <v>Scoring</v>
      </c>
      <c r="I2577" s="5" t="str">
        <f si="312" t="shared"/>
        <v>36</v>
      </c>
      <c r="J2577" s="5" t="str">
        <f si="313" t="shared"/>
        <v>4500</v>
      </c>
      <c r="K2577" s="5" t="str">
        <f si="310" t="shared"/>
        <v>Scoring364500post_loan_debt_and_expenses_to_net_income</v>
      </c>
    </row>
    <row ht="15" r="2578" spans="1:11" x14ac:dyDescent="0.25">
      <c r="A2578" s="11" t="str">
        <f>0</f>
        <v>      "amount_available": false,</v>
      </c>
      <c r="B2578" s="8"/>
      <c r="C2578" s="8" t="str">
        <f si="314" t="shared"/>
        <v>"post_loan_debt_to_net_income": 0.25201799999999996,</v>
      </c>
      <c r="D2578" s="8" t="str">
        <f si="317" t="shared"/>
        <v>"post_loan_debt_to_net_income": 0.25201799999999996,</v>
      </c>
      <c r="E2578" s="5" t="str">
        <f si="315" t="shared"/>
        <v>post_loan_debt_to_net_income</v>
      </c>
      <c r="F2578" s="5" t="str">
        <f si="316" t="shared"/>
        <v>0.25201799999999996</v>
      </c>
      <c r="H2578" s="5" t="str">
        <f si="311" t="shared"/>
        <v>Scoring</v>
      </c>
      <c r="I2578" s="5" t="str">
        <f si="312" t="shared"/>
        <v>36</v>
      </c>
      <c r="J2578" s="5" t="str">
        <f si="313" t="shared"/>
        <v>4500</v>
      </c>
      <c r="K2578" s="5" t="str">
        <f si="310" t="shared"/>
        <v>Scoring364500post_loan_debt_to_net_income</v>
      </c>
    </row>
    <row ht="15" r="2579" spans="1:11" x14ac:dyDescent="0.25">
      <c r="A2579" s="11" t="str">
        <f>0</f>
        <v>      "cosigner_required": false,</v>
      </c>
      <c r="B2579" s="8"/>
      <c r="C2579" s="8" t="str">
        <f si="314" t="shared"/>
        <v>"default_interest_rate": 0.3599,</v>
      </c>
      <c r="D2579" s="8" t="str">
        <f si="317" t="shared"/>
        <v>"default_interest_rate": 0.3599,</v>
      </c>
      <c r="E2579" s="5" t="str">
        <f si="315" t="shared"/>
        <v>default_interest_rate</v>
      </c>
      <c r="F2579" s="5" t="str">
        <f si="316" t="shared"/>
        <v>0.3599</v>
      </c>
      <c r="H2579" s="5" t="str">
        <f si="311" t="shared"/>
        <v>Scoring</v>
      </c>
      <c r="I2579" s="5" t="str">
        <f si="312" t="shared"/>
        <v>36</v>
      </c>
      <c r="J2579" s="5" t="str">
        <f si="313" t="shared"/>
        <v>4500</v>
      </c>
      <c r="K2579" s="5" t="str">
        <f si="310" t="shared"/>
        <v>Scoring364500default_interest_rate</v>
      </c>
    </row>
    <row ht="15" r="2580" spans="1:11" x14ac:dyDescent="0.25">
      <c r="A2580" s="11" t="str">
        <f>0</f>
        <v>      "apr_maximum": null,</v>
      </c>
      <c r="B2580" s="8"/>
      <c r="C2580" s="8" t="str">
        <f si="314" t="shared"/>
        <v>"default_apr": 0.3599,</v>
      </c>
      <c r="D2580" s="8" t="str">
        <f si="317" t="shared"/>
        <v>"default_apr": 0.3599,</v>
      </c>
      <c r="E2580" s="5" t="str">
        <f si="315" t="shared"/>
        <v>default_apr</v>
      </c>
      <c r="F2580" s="5" t="str">
        <f si="316" t="shared"/>
        <v>0.3599</v>
      </c>
      <c r="H2580" s="5" t="str">
        <f si="311" t="shared"/>
        <v>Scoring</v>
      </c>
      <c r="I2580" s="5" t="str">
        <f si="312" t="shared"/>
        <v>36</v>
      </c>
      <c r="J2580" s="5" t="str">
        <f si="313" t="shared"/>
        <v>4500</v>
      </c>
      <c r="K2580" s="5" t="str">
        <f si="310" t="shared"/>
        <v>Scoring364500default_apr</v>
      </c>
    </row>
    <row ht="15" r="2581" spans="1:11" x14ac:dyDescent="0.25">
      <c r="A2581" s="11" t="str">
        <f>0</f>
        <v>      "loan_amount_minimum": null,</v>
      </c>
      <c r="B2581" s="8"/>
      <c r="C2581" s="8" t="str">
        <f si="314" t="shared"/>
        <v>"default_monthly_payment": 206.09,</v>
      </c>
      <c r="D2581" s="8" t="str">
        <f si="317" t="shared"/>
        <v>"default_monthly_payment": 206.09,</v>
      </c>
      <c r="E2581" s="5" t="str">
        <f si="315" t="shared"/>
        <v>default_monthly_payment</v>
      </c>
      <c r="F2581" s="5" t="str">
        <f si="316" t="shared"/>
        <v>206.09</v>
      </c>
      <c r="H2581" s="5" t="str">
        <f si="311" t="shared"/>
        <v>Scoring</v>
      </c>
      <c r="I2581" s="5" t="str">
        <f si="312" t="shared"/>
        <v>36</v>
      </c>
      <c r="J2581" s="5" t="str">
        <f si="313" t="shared"/>
        <v>4500</v>
      </c>
      <c r="K2581" s="5" t="str">
        <f si="310" t="shared"/>
        <v>Scoring364500default_monthly_payment</v>
      </c>
    </row>
    <row ht="15" r="2582" spans="1:11" x14ac:dyDescent="0.25">
      <c r="A2582" s="11" t="str">
        <f>0</f>
        <v>      "credit_bureau_fico_score_loan_amount_cap": null,</v>
      </c>
      <c r="B2582" s="8"/>
      <c r="C2582" s="8" t="str">
        <f si="314" t="shared"/>
        <v>"marginal_offer": 0,</v>
      </c>
      <c r="D2582" s="8" t="str">
        <f si="317" t="shared"/>
        <v>"marginal_offer": 0,</v>
      </c>
      <c r="E2582" s="5" t="str">
        <f si="315" t="shared"/>
        <v>marginal_offer</v>
      </c>
      <c r="F2582" s="5" t="str">
        <f si="316" t="shared"/>
        <v>0</v>
      </c>
      <c r="H2582" s="5" t="str">
        <f si="311" t="shared"/>
        <v>Scoring</v>
      </c>
      <c r="I2582" s="5" t="str">
        <f si="312" t="shared"/>
        <v>36</v>
      </c>
      <c r="J2582" s="5" t="str">
        <f si="313" t="shared"/>
        <v>4500</v>
      </c>
      <c r="K2582" s="5" t="str">
        <f si="310" t="shared"/>
        <v>Scoring364500marginal_offer</v>
      </c>
    </row>
    <row ht="15" r="2583" spans="1:11" x14ac:dyDescent="0.25">
      <c r="A2583" s="11" t="str">
        <f>0</f>
        <v>      "full_score": 176,</v>
      </c>
      <c r="B2583" s="8"/>
      <c r="C2583" s="8" t="str">
        <f si="314" t="shared"/>
        <v>"applicant": "5d86a12d252a3503df29a75a",</v>
      </c>
      <c r="D2583" s="8" t="str">
        <f si="317" t="shared"/>
        <v>"applicant": "5d86a12d252a3503df29a75a",</v>
      </c>
      <c r="E2583" s="5" t="str">
        <f si="315" t="shared"/>
        <v>applicant</v>
      </c>
      <c r="F2583" s="5" t="str">
        <f si="316" t="shared"/>
        <v>5d86a12d252a3503df29a75a</v>
      </c>
      <c r="H2583" s="5" t="str">
        <f si="311" t="shared"/>
        <v>Scoring</v>
      </c>
      <c r="I2583" s="5" t="str">
        <f si="312" t="shared"/>
        <v/>
      </c>
      <c r="J2583" s="5" t="str">
        <f si="313" t="shared"/>
        <v/>
      </c>
      <c r="K2583" s="5" t="str">
        <f si="310" t="shared"/>
        <v>Scoringapplicant</v>
      </c>
    </row>
    <row ht="15" r="2584" spans="1:11" x14ac:dyDescent="0.25">
      <c r="A2584" s="11" t="str">
        <f>0</f>
        <v>      "loan_amount": 3000,</v>
      </c>
      <c r="B2584" s="8"/>
      <c r="C2584" s="8" t="str">
        <f si="314" t="shared"/>
        <v>"product": "58b44ccc924ecefde2ce328d"</v>
      </c>
      <c r="D2584" s="8" t="str">
        <f si="317" t="shared"/>
        <v>"product": "58b44ccc924ecefde2ce328d"</v>
      </c>
      <c r="E2584" s="5" t="str">
        <f si="315" t="shared"/>
        <v>product</v>
      </c>
      <c r="F2584" s="5" t="str">
        <f si="316" t="shared"/>
        <v>58b44ccc924ecefde2ce328d</v>
      </c>
      <c r="H2584" s="5" t="str">
        <f si="311" t="shared"/>
        <v>Scoring</v>
      </c>
      <c r="I2584" s="5" t="str">
        <f si="312" t="shared"/>
        <v/>
      </c>
      <c r="J2584" s="5" t="str">
        <f si="313" t="shared"/>
        <v/>
      </c>
      <c r="K2584" s="5" t="str">
        <f si="310" t="shared"/>
        <v>Scoringproduct</v>
      </c>
    </row>
    <row ht="15" r="2585" spans="1:11" x14ac:dyDescent="0.25">
      <c r="A2585" s="11" t="str">
        <f>0</f>
        <v>      "annual_interest_rate": 0.3599,</v>
      </c>
      <c r="B2585" s="8"/>
      <c r="C2585" s="8" t="str">
        <f si="314" t="shared"/>
        <v/>
      </c>
      <c r="D2585" s="8" t="str">
        <f si="317" t="shared"/>
        <v/>
      </c>
      <c r="E2585" s="5" t="str">
        <f si="315" t="shared"/>
        <v/>
      </c>
      <c r="F2585" s="5" t="str">
        <f si="316" t="shared"/>
        <v/>
      </c>
      <c r="H2585" s="5" t="str">
        <f si="311" t="shared"/>
        <v>Scoring</v>
      </c>
      <c r="I2585" s="5" t="str">
        <f si="312" t="shared"/>
        <v/>
      </c>
      <c r="J2585" s="5" t="str">
        <f si="313" t="shared"/>
        <v/>
      </c>
      <c r="K2585" s="5" t="str">
        <f si="310" t="shared"/>
        <v>Scoring</v>
      </c>
    </row>
    <row ht="15" r="2586" spans="1:11" x14ac:dyDescent="0.25">
      <c r="A2586" s="11" t="str">
        <f>0</f>
        <v>      "origination_fee_rate": 0,</v>
      </c>
      <c r="B2586" s="8"/>
      <c r="C2586" s="8" t="str">
        <f si="314" t="shared"/>
        <v/>
      </c>
      <c r="D2586" s="8" t="str">
        <f si="317" t="shared"/>
        <v/>
      </c>
      <c r="E2586" s="5" t="str">
        <f si="315" t="shared"/>
        <v/>
      </c>
      <c r="F2586" s="5" t="str">
        <f si="316" t="shared"/>
        <v/>
      </c>
      <c r="H2586" s="5" t="str">
        <f si="311" t="shared"/>
        <v>Scoring</v>
      </c>
      <c r="I2586" s="5" t="str">
        <f si="312" t="shared"/>
        <v/>
      </c>
      <c r="J2586" s="5" t="str">
        <f si="313" t="shared"/>
        <v/>
      </c>
      <c r="K2586" s="5" t="str">
        <f si="310" t="shared"/>
        <v>Scoring</v>
      </c>
    </row>
    <row ht="15" r="2587" spans="1:11" x14ac:dyDescent="0.25">
      <c r="A2587" s="11" t="str">
        <f>0</f>
        <v>      "origination_fee_amount": 0,</v>
      </c>
      <c r="B2587" s="8"/>
      <c r="C2587" s="8" t="str">
        <f si="314" t="shared"/>
        <v>"model_code": "individual-credit-engine-mariner-36-month",</v>
      </c>
      <c r="D2587" s="8" t="str">
        <f si="317" t="shared"/>
        <v>"model_code": "individual-credit-engine-mariner-36-month",</v>
      </c>
      <c r="E2587" s="5" t="str">
        <f si="315" t="shared"/>
        <v>model_code</v>
      </c>
      <c r="F2587" s="5" t="str">
        <f si="316" t="shared"/>
        <v>individual-credit-engine-mariner-36-month</v>
      </c>
      <c r="H2587" s="5" t="str">
        <f si="311" t="shared"/>
        <v>Scoring</v>
      </c>
      <c r="I2587" s="5" t="str">
        <f si="312" t="shared"/>
        <v>36</v>
      </c>
      <c r="J2587" s="5" t="str">
        <f si="313" t="shared"/>
        <v>4750</v>
      </c>
      <c r="K2587" s="5" t="str">
        <f si="310" t="shared"/>
        <v>Scoring364750model_code</v>
      </c>
    </row>
    <row ht="15" r="2588" spans="1:11" x14ac:dyDescent="0.25">
      <c r="A2588" s="11" t="str">
        <f>0</f>
        <v>      "apr": 0.3599,</v>
      </c>
      <c r="B2588" s="8"/>
      <c r="C2588" s="8" t="str">
        <f si="314" t="shared"/>
        <v>"amount_available": false,</v>
      </c>
      <c r="D2588" s="8" t="str">
        <f si="317" t="shared"/>
        <v>"amount_available": false,</v>
      </c>
      <c r="E2588" s="5" t="str">
        <f si="315" t="shared"/>
        <v>amount_available</v>
      </c>
      <c r="F2588" s="5" t="str">
        <f si="316" t="shared"/>
        <v>false</v>
      </c>
      <c r="H2588" s="5" t="str">
        <f si="311" t="shared"/>
        <v>Scoring</v>
      </c>
      <c r="I2588" s="5" t="str">
        <f si="312" t="shared"/>
        <v>36</v>
      </c>
      <c r="J2588" s="5" t="str">
        <f si="313" t="shared"/>
        <v>4750</v>
      </c>
      <c r="K2588" s="5" t="str">
        <f si="310" t="shared"/>
        <v>Scoring364750amount_available</v>
      </c>
    </row>
    <row ht="15" r="2589" spans="1:11" x14ac:dyDescent="0.25">
      <c r="A2589" s="11" t="str">
        <f>0</f>
        <v>      "monthly_payment": 137.39,</v>
      </c>
      <c r="B2589" s="8"/>
      <c r="C2589" s="8" t="str">
        <f si="314" t="shared"/>
        <v>"cosigner_required": false,</v>
      </c>
      <c r="D2589" s="8" t="str">
        <f si="317" t="shared"/>
        <v>"cosigner_required": false,</v>
      </c>
      <c r="E2589" s="5" t="str">
        <f si="315" t="shared"/>
        <v>cosigner_required</v>
      </c>
      <c r="F2589" s="5" t="str">
        <f si="316" t="shared"/>
        <v>false</v>
      </c>
      <c r="H2589" s="5" t="str">
        <f si="311" t="shared"/>
        <v>Scoring</v>
      </c>
      <c r="I2589" s="5" t="str">
        <f si="312" t="shared"/>
        <v>36</v>
      </c>
      <c r="J2589" s="5" t="str">
        <f si="313" t="shared"/>
        <v>4750</v>
      </c>
      <c r="K2589" s="5" t="str">
        <f si="310" t="shared"/>
        <v>Scoring364750cosigner_required</v>
      </c>
    </row>
    <row ht="15" r="2590" spans="1:11" x14ac:dyDescent="0.25">
      <c r="A2590" s="11" t="str">
        <f>0</f>
        <v>      "term": 36,</v>
      </c>
      <c r="B2590" s="8"/>
      <c r="C2590" s="8" t="str">
        <f si="314" t="shared"/>
        <v>"apr_maximum": null,</v>
      </c>
      <c r="D2590" s="8" t="str">
        <f si="317" t="shared"/>
        <v>"apr_maximum": null,</v>
      </c>
      <c r="E2590" s="5" t="str">
        <f si="315" t="shared"/>
        <v>apr_maximum</v>
      </c>
      <c r="F2590" s="5" t="str">
        <f si="316" t="shared"/>
        <v>null</v>
      </c>
      <c r="H2590" s="5" t="str">
        <f si="311" t="shared"/>
        <v>Scoring</v>
      </c>
      <c r="I2590" s="5" t="str">
        <f si="312" t="shared"/>
        <v>36</v>
      </c>
      <c r="J2590" s="5" t="str">
        <f si="313" t="shared"/>
        <v>4750</v>
      </c>
      <c r="K2590" s="5" t="str">
        <f si="310" t="shared"/>
        <v>Scoring364750apr_maximum</v>
      </c>
    </row>
    <row ht="15" r="2591" spans="1:11" x14ac:dyDescent="0.25">
      <c r="A2591" s="11" t="str">
        <f>0</f>
        <v>      "maximum_post_loan_detni": 0.5,</v>
      </c>
      <c r="B2591" s="8"/>
      <c r="C2591" s="8" t="str">
        <f si="314" t="shared"/>
        <v>"loan_amount_minimum": null,</v>
      </c>
      <c r="D2591" s="8" t="str">
        <f si="317" t="shared"/>
        <v>"loan_amount_minimum": null,</v>
      </c>
      <c r="E2591" s="5" t="str">
        <f si="315" t="shared"/>
        <v>loan_amount_minimum</v>
      </c>
      <c r="F2591" s="5" t="str">
        <f si="316" t="shared"/>
        <v>null</v>
      </c>
      <c r="H2591" s="5" t="str">
        <f si="311" t="shared"/>
        <v>Scoring</v>
      </c>
      <c r="I2591" s="5" t="str">
        <f si="312" t="shared"/>
        <v>36</v>
      </c>
      <c r="J2591" s="5" t="str">
        <f si="313" t="shared"/>
        <v>4750</v>
      </c>
      <c r="K2591" s="5" t="str">
        <f si="310" t="shared"/>
        <v>Scoring364750loan_amount_minimum</v>
      </c>
    </row>
    <row ht="15" r="2592" spans="1:11" x14ac:dyDescent="0.25">
      <c r="A2592" s="11" t="str">
        <f>0</f>
        <v>      "post_loan_debt_to_income": 0.3329735999999999,</v>
      </c>
      <c r="B2592" s="8"/>
      <c r="C2592" s="8" t="str">
        <f si="314" t="shared"/>
        <v>"credit_bureau_fico_score_loan_amount_cap": null,</v>
      </c>
      <c r="D2592" s="8" t="str">
        <f si="317" t="shared"/>
        <v>"credit_bureau_fico_score_loan_amount_cap": null,</v>
      </c>
      <c r="E2592" s="5" t="str">
        <f si="315" t="shared"/>
        <v>credit_bureau_fico_score_loan_amount_cap</v>
      </c>
      <c r="F2592" s="5" t="str">
        <f si="316" t="shared"/>
        <v>null</v>
      </c>
      <c r="H2592" s="5" t="str">
        <f si="311" t="shared"/>
        <v>Scoring</v>
      </c>
      <c r="I2592" s="5" t="str">
        <f si="312" t="shared"/>
        <v>36</v>
      </c>
      <c r="J2592" s="5" t="str">
        <f si="313" t="shared"/>
        <v>4750</v>
      </c>
      <c r="K2592" s="5" t="str">
        <f si="310" t="shared"/>
        <v>Scoring364750credit_bureau_fico_score_loan_amount_cap</v>
      </c>
    </row>
    <row ht="15" r="2593" spans="1:11" x14ac:dyDescent="0.25">
      <c r="A2593" s="11" t="str">
        <f>0</f>
        <v>      "post_loan_debt_and_expenses_to_net_income": 0.5893807058823528,</v>
      </c>
      <c r="B2593" s="8"/>
      <c r="C2593" s="8" t="str">
        <f si="314" t="shared"/>
        <v>"full_score": 128,</v>
      </c>
      <c r="D2593" s="8" t="str">
        <f si="317" t="shared"/>
        <v>"full_score": 128,</v>
      </c>
      <c r="E2593" s="5" t="str">
        <f si="315" t="shared"/>
        <v>full_score</v>
      </c>
      <c r="F2593" s="5" t="str">
        <f si="316" t="shared"/>
        <v>128</v>
      </c>
      <c r="H2593" s="5" t="str">
        <f si="311" t="shared"/>
        <v>Scoring</v>
      </c>
      <c r="I2593" s="5" t="str">
        <f si="312" t="shared"/>
        <v>36</v>
      </c>
      <c r="J2593" s="5" t="str">
        <f si="313" t="shared"/>
        <v>4750</v>
      </c>
      <c r="K2593" s="5" t="str">
        <f si="310" t="shared"/>
        <v>Scoring364750full_score</v>
      </c>
    </row>
    <row ht="15" r="2594" spans="1:11" x14ac:dyDescent="0.25">
      <c r="A2594" s="11" t="str">
        <f>0</f>
        <v>      "post_loan_debt_to_net_income": 0.39173364705882346,</v>
      </c>
      <c r="B2594" s="8"/>
      <c r="C2594" s="8" t="str">
        <f si="314" t="shared"/>
        <v>"loan_amount": 4750,</v>
      </c>
      <c r="D2594" s="8" t="str">
        <f si="317" t="shared"/>
        <v>"loan_amount": 4750,</v>
      </c>
      <c r="E2594" s="5" t="str">
        <f si="315" t="shared"/>
        <v>loan_amount</v>
      </c>
      <c r="F2594" s="5" t="str">
        <f si="316" t="shared"/>
        <v>4750</v>
      </c>
      <c r="H2594" s="5" t="str">
        <f si="311" t="shared"/>
        <v>Scoring</v>
      </c>
      <c r="I2594" s="5" t="str">
        <f si="312" t="shared"/>
        <v>36</v>
      </c>
      <c r="J2594" s="5" t="str">
        <f si="313" t="shared"/>
        <v>4750</v>
      </c>
      <c r="K2594" s="5" t="str">
        <f si="310" t="shared"/>
        <v>Scoring364750loan_amount</v>
      </c>
    </row>
    <row ht="15" r="2595" spans="1:11" x14ac:dyDescent="0.25">
      <c r="A2595" s="11" t="str">
        <f>0</f>
        <v>      "default_interest_rate": 0.3599,</v>
      </c>
      <c r="B2595" s="8"/>
      <c r="C2595" s="8" t="str">
        <f si="314" t="shared"/>
        <v>"annual_interest_rate": 0.3599,</v>
      </c>
      <c r="D2595" s="8" t="str">
        <f si="317" t="shared"/>
        <v>"annual_interest_rate": 0.3599,</v>
      </c>
      <c r="E2595" s="5" t="str">
        <f si="315" t="shared"/>
        <v>annual_interest_rate</v>
      </c>
      <c r="F2595" s="5" t="str">
        <f si="316" t="shared"/>
        <v>0.3599</v>
      </c>
      <c r="H2595" s="5" t="str">
        <f si="311" t="shared"/>
        <v>Scoring</v>
      </c>
      <c r="I2595" s="5" t="str">
        <f si="312" t="shared"/>
        <v>36</v>
      </c>
      <c r="J2595" s="5" t="str">
        <f si="313" t="shared"/>
        <v>4750</v>
      </c>
      <c r="K2595" s="5" t="str">
        <f si="310" t="shared"/>
        <v>Scoring364750annual_interest_rate</v>
      </c>
    </row>
    <row ht="15" r="2596" spans="1:11" x14ac:dyDescent="0.25">
      <c r="A2596" s="11" t="str">
        <f>0</f>
        <v>      "default_apr": 0.3599,</v>
      </c>
      <c r="B2596" s="8"/>
      <c r="C2596" s="8" t="str">
        <f si="314" t="shared"/>
        <v>"origination_fee_rate": 0,</v>
      </c>
      <c r="D2596" s="8" t="str">
        <f si="317" t="shared"/>
        <v>"origination_fee_rate": 0,</v>
      </c>
      <c r="E2596" s="5" t="str">
        <f si="315" t="shared"/>
        <v>origination_fee_rate</v>
      </c>
      <c r="F2596" s="5" t="str">
        <f si="316" t="shared"/>
        <v>0</v>
      </c>
      <c r="H2596" s="5" t="str">
        <f si="311" t="shared"/>
        <v>Scoring</v>
      </c>
      <c r="I2596" s="5" t="str">
        <f si="312" t="shared"/>
        <v>36</v>
      </c>
      <c r="J2596" s="5" t="str">
        <f si="313" t="shared"/>
        <v>4750</v>
      </c>
      <c r="K2596" s="5" t="str">
        <f ref="K2596:K2659" si="318" t="shared">H2596&amp;I2596&amp;J2596&amp;E2596</f>
        <v>Scoring364750origination_fee_rate</v>
      </c>
    </row>
    <row ht="15" r="2597" spans="1:11" x14ac:dyDescent="0.25">
      <c r="A2597" s="11" t="str">
        <f>0</f>
        <v>      "default_monthly_payment": 137.39,</v>
      </c>
      <c r="B2597" s="8"/>
      <c r="C2597" s="8" t="str">
        <f si="314" t="shared"/>
        <v>"origination_fee_amount": 0,</v>
      </c>
      <c r="D2597" s="8" t="str">
        <f si="317" t="shared"/>
        <v>"origination_fee_amount": 0,</v>
      </c>
      <c r="E2597" s="5" t="str">
        <f si="315" t="shared"/>
        <v>origination_fee_amount</v>
      </c>
      <c r="F2597" s="5" t="str">
        <f si="316" t="shared"/>
        <v>0</v>
      </c>
      <c r="H2597" s="5" t="str">
        <f ref="H2597:H2660" si="319" t="shared">IF(E2597="score_table","Scoring",IF(E2597="offer_table","Offer",IF(E2597="parsed",TEXT(0,""),TEXT(H2596,""))))</f>
        <v>Scoring</v>
      </c>
      <c r="I2597" s="5" t="str">
        <f ref="I2597:I2660" si="320" t="shared">IFERROR(IF(H2597="Scoring",VLOOKUP("term",E2589:F2610,2,FALSE),IF(H2597="Offer",VLOOKUP("term",E2592:F2607,2,FALSE),TEXT(0,""))),TEXT(0,""))</f>
        <v>36</v>
      </c>
      <c r="J2597" s="5" t="str">
        <f ref="J2597:J2660" si="321" t="shared">IFERROR(IF(H2597="Scoring",VLOOKUP("loan_amount",E2583:F2604,2,FALSE),IF(H2597="Offer",VLOOKUP("loan_amount",E2586:F2601,2,FALSE),TEXT(0,""))),TEXT(0,""))</f>
        <v>4750</v>
      </c>
      <c r="K2597" s="5" t="str">
        <f si="318" t="shared"/>
        <v>Scoring364750origination_fee_amount</v>
      </c>
    </row>
    <row ht="15" r="2598" spans="1:11" x14ac:dyDescent="0.25">
      <c r="A2598" s="11" t="str">
        <f>0</f>
        <v>      "pricing_grade": "Grade E",</v>
      </c>
      <c r="B2598" s="8"/>
      <c r="C2598" s="8" t="str">
        <f ref="C2598:C2661" si="322" t="shared">IFERROR(RIGHT(A2598,LEN(A2598)-FIND("""",A2598)+1),"")</f>
        <v>"apr": 0.3599,</v>
      </c>
      <c r="D2598" s="8" t="str">
        <f si="317" t="shared"/>
        <v>"apr": 0.3599,</v>
      </c>
      <c r="E2598" s="5" t="str">
        <f ref="E2598:E2661" si="323" t="shared">TRIM(IFERROR(SUBSTITUTE(LEFT(D2598,FIND(":",D2598)-1),"""",""),""))</f>
        <v>apr</v>
      </c>
      <c r="F2598" s="5" t="str">
        <f ref="F2598:F2661" si="324" t="shared">TRIM(IFERROR(SUBSTITUTE(SUBSTITUTE(RIGHT(D2598,LEN(D2598)-FIND(":",D2598)),"""",""),",",""),""))</f>
        <v>0.3599</v>
      </c>
      <c r="H2598" s="5" t="str">
        <f si="319" t="shared"/>
        <v>Scoring</v>
      </c>
      <c r="I2598" s="5" t="str">
        <f si="320" t="shared"/>
        <v>36</v>
      </c>
      <c r="J2598" s="5" t="str">
        <f si="321" t="shared"/>
        <v>4750</v>
      </c>
      <c r="K2598" s="5" t="str">
        <f si="318" t="shared"/>
        <v>Scoring364750apr</v>
      </c>
    </row>
    <row ht="15" r="2599" spans="1:11" x14ac:dyDescent="0.25">
      <c r="A2599" s="11" t="str">
        <f>0</f>
        <v>      "marginal_offer": 2500,</v>
      </c>
      <c r="B2599" s="8"/>
      <c r="C2599" s="8" t="str">
        <f si="322" t="shared"/>
        <v>"monthly_payment": 217.54,</v>
      </c>
      <c r="D2599" s="8" t="str">
        <f ref="D2599:D2662" si="325" t="shared">SUBSTITUTE(SUBSTITUTE(C2599,":"&amp;CHAR(160),":"),CHAR(160)," ")</f>
        <v>"monthly_payment": 217.54,</v>
      </c>
      <c r="E2599" s="5" t="str">
        <f si="323" t="shared"/>
        <v>monthly_payment</v>
      </c>
      <c r="F2599" s="5" t="str">
        <f si="324" t="shared"/>
        <v>217.54</v>
      </c>
      <c r="H2599" s="5" t="str">
        <f si="319" t="shared"/>
        <v>Scoring</v>
      </c>
      <c r="I2599" s="5" t="str">
        <f si="320" t="shared"/>
        <v>36</v>
      </c>
      <c r="J2599" s="5" t="str">
        <f si="321" t="shared"/>
        <v>4750</v>
      </c>
      <c r="K2599" s="5" t="str">
        <f si="318" t="shared"/>
        <v>Scoring364750monthly_payment</v>
      </c>
    </row>
    <row ht="15" r="2600" spans="1:11" x14ac:dyDescent="0.25">
      <c r="A2600" s="11" t="str">
        <f>0</f>
        <v>      "payment_to_income": 0.08631832460732981,</v>
      </c>
      <c r="B2600" s="8"/>
      <c r="C2600" s="8" t="str">
        <f si="322" t="shared"/>
        <v>"term": 36,</v>
      </c>
      <c r="D2600" s="8" t="str">
        <f si="325" t="shared"/>
        <v>"term": 36,</v>
      </c>
      <c r="E2600" s="5" t="str">
        <f si="323" t="shared"/>
        <v>term</v>
      </c>
      <c r="F2600" s="5" t="str">
        <f si="324" t="shared"/>
        <v>36</v>
      </c>
      <c r="H2600" s="5" t="str">
        <f si="319" t="shared"/>
        <v>Scoring</v>
      </c>
      <c r="I2600" s="5" t="str">
        <f si="320" t="shared"/>
        <v>36</v>
      </c>
      <c r="J2600" s="5" t="str">
        <f si="321" t="shared"/>
        <v>4750</v>
      </c>
      <c r="K2600" s="5" t="str">
        <f si="318" t="shared"/>
        <v>Scoring364750term</v>
      </c>
    </row>
    <row ht="15" r="2601" spans="1:11" x14ac:dyDescent="0.25">
      <c r="A2601" s="11" t="str">
        <f>0</f>
        <v>      "applicant": "5efa0973f3df2b0491a21f02",</v>
      </c>
      <c r="B2601" s="8"/>
      <c r="C2601" s="8" t="str">
        <f si="322" t="shared"/>
        <v>"maximum_post_loan_detni": 0.5,</v>
      </c>
      <c r="D2601" s="8" t="str">
        <f si="325" t="shared"/>
        <v>"maximum_post_loan_detni": 0.5,</v>
      </c>
      <c r="E2601" s="5" t="str">
        <f si="323" t="shared"/>
        <v>maximum_post_loan_detni</v>
      </c>
      <c r="F2601" s="5" t="str">
        <f si="324" t="shared"/>
        <v>0.5</v>
      </c>
      <c r="H2601" s="5" t="str">
        <f si="319" t="shared"/>
        <v>Scoring</v>
      </c>
      <c r="I2601" s="5" t="str">
        <f si="320" t="shared"/>
        <v>36</v>
      </c>
      <c r="J2601" s="5" t="str">
        <f si="321" t="shared"/>
        <v>4750</v>
      </c>
      <c r="K2601" s="5" t="str">
        <f si="318" t="shared"/>
        <v>Scoring364750maximum_post_loan_detni</v>
      </c>
    </row>
    <row ht="15" r="2602" spans="1:11" x14ac:dyDescent="0.25">
      <c r="A2602" s="11" t="str">
        <f>0</f>
        <v>      "product": "58b44ccc924ecefde2ce328d"</v>
      </c>
      <c r="B2602" s="8"/>
      <c r="C2602" s="8" t="str">
        <f si="322" t="shared"/>
        <v>"post_loan_debt_to_income": 0.19073099999999998,</v>
      </c>
      <c r="D2602" s="8" t="str">
        <f si="325" t="shared"/>
        <v>"post_loan_debt_to_income": 0.19073099999999998,</v>
      </c>
      <c r="E2602" s="5" t="str">
        <f si="323" t="shared"/>
        <v>post_loan_debt_to_income</v>
      </c>
      <c r="F2602" s="5" t="str">
        <f si="324" t="shared"/>
        <v>0.19073099999999998</v>
      </c>
      <c r="H2602" s="5" t="str">
        <f si="319" t="shared"/>
        <v>Scoring</v>
      </c>
      <c r="I2602" s="5" t="str">
        <f si="320" t="shared"/>
        <v>36</v>
      </c>
      <c r="J2602" s="5" t="str">
        <f si="321" t="shared"/>
        <v>4750</v>
      </c>
      <c r="K2602" s="5" t="str">
        <f si="318" t="shared"/>
        <v>Scoring364750post_loan_debt_to_income</v>
      </c>
    </row>
    <row ht="15" r="2603" spans="1:11" x14ac:dyDescent="0.25">
      <c r="A2603" s="11" t="str">
        <f>0</f>
        <v>    },</v>
      </c>
      <c r="B2603" s="8"/>
      <c r="C2603" s="8" t="str">
        <f si="322" t="shared"/>
        <v>"post_loan_debt_and_expenses_to_net_income": 0.43430799999999997,</v>
      </c>
      <c r="D2603" s="8" t="str">
        <f si="325" t="shared"/>
        <v>"post_loan_debt_and_expenses_to_net_income": 0.43430799999999997,</v>
      </c>
      <c r="E2603" s="5" t="str">
        <f si="323" t="shared"/>
        <v>post_loan_debt_and_expenses_to_net_income</v>
      </c>
      <c r="F2603" s="5" t="str">
        <f si="324" t="shared"/>
        <v>0.43430799999999997</v>
      </c>
      <c r="H2603" s="5" t="str">
        <f si="319" t="shared"/>
        <v>Scoring</v>
      </c>
      <c r="I2603" s="5" t="str">
        <f si="320" t="shared"/>
        <v>36</v>
      </c>
      <c r="J2603" s="5" t="str">
        <f si="321" t="shared"/>
        <v>4750</v>
      </c>
      <c r="K2603" s="5" t="str">
        <f si="318" t="shared"/>
        <v>Scoring364750post_loan_debt_and_expenses_to_net_income</v>
      </c>
    </row>
    <row ht="15" r="2604" spans="1:11" x14ac:dyDescent="0.25">
      <c r="A2604" s="11" t="str">
        <f>0</f>
        <v>    {</v>
      </c>
      <c r="B2604" s="8"/>
      <c r="C2604" s="8" t="str">
        <f si="322" t="shared"/>
        <v>"post_loan_debt_to_net_income": 0.254308,</v>
      </c>
      <c r="D2604" s="8" t="str">
        <f si="325" t="shared"/>
        <v>"post_loan_debt_to_net_income": 0.254308,</v>
      </c>
      <c r="E2604" s="5" t="str">
        <f si="323" t="shared"/>
        <v>post_loan_debt_to_net_income</v>
      </c>
      <c r="F2604" s="5" t="str">
        <f si="324" t="shared"/>
        <v>0.254308</v>
      </c>
      <c r="H2604" s="5" t="str">
        <f si="319" t="shared"/>
        <v>Scoring</v>
      </c>
      <c r="I2604" s="5" t="str">
        <f si="320" t="shared"/>
        <v>36</v>
      </c>
      <c r="J2604" s="5" t="str">
        <f si="321" t="shared"/>
        <v>4750</v>
      </c>
      <c r="K2604" s="5" t="str">
        <f si="318" t="shared"/>
        <v>Scoring364750post_loan_debt_to_net_income</v>
      </c>
    </row>
    <row ht="15" r="2605" spans="1:11" x14ac:dyDescent="0.25">
      <c r="A2605" s="11" t="str">
        <f>0</f>
        <v>      "model_code": "individual-credit-engine-mariner-36-month",</v>
      </c>
      <c r="B2605" s="8"/>
      <c r="C2605" s="8" t="str">
        <f si="322" t="shared"/>
        <v>"default_interest_rate": 0.3599,</v>
      </c>
      <c r="D2605" s="8" t="str">
        <f si="325" t="shared"/>
        <v>"default_interest_rate": 0.3599,</v>
      </c>
      <c r="E2605" s="5" t="str">
        <f si="323" t="shared"/>
        <v>default_interest_rate</v>
      </c>
      <c r="F2605" s="5" t="str">
        <f si="324" t="shared"/>
        <v>0.3599</v>
      </c>
      <c r="H2605" s="5" t="str">
        <f si="319" t="shared"/>
        <v>Scoring</v>
      </c>
      <c r="I2605" s="5" t="str">
        <f si="320" t="shared"/>
        <v>36</v>
      </c>
      <c r="J2605" s="5" t="str">
        <f si="321" t="shared"/>
        <v>4750</v>
      </c>
      <c r="K2605" s="5" t="str">
        <f si="318" t="shared"/>
        <v>Scoring364750default_interest_rate</v>
      </c>
    </row>
    <row ht="15" r="2606" spans="1:11" x14ac:dyDescent="0.25">
      <c r="A2606" s="11" t="str">
        <f>0</f>
        <v>      "amount_available": false,</v>
      </c>
      <c r="B2606" s="8"/>
      <c r="C2606" s="8" t="str">
        <f si="322" t="shared"/>
        <v>"default_apr": 0.3599,</v>
      </c>
      <c r="D2606" s="8" t="str">
        <f si="325" t="shared"/>
        <v>"default_apr": 0.3599,</v>
      </c>
      <c r="E2606" s="5" t="str">
        <f si="323" t="shared"/>
        <v>default_apr</v>
      </c>
      <c r="F2606" s="5" t="str">
        <f si="324" t="shared"/>
        <v>0.3599</v>
      </c>
      <c r="H2606" s="5" t="str">
        <f si="319" t="shared"/>
        <v>Scoring</v>
      </c>
      <c r="I2606" s="5" t="str">
        <f si="320" t="shared"/>
        <v>36</v>
      </c>
      <c r="J2606" s="5" t="str">
        <f si="321" t="shared"/>
        <v>4750</v>
      </c>
      <c r="K2606" s="5" t="str">
        <f si="318" t="shared"/>
        <v>Scoring364750default_apr</v>
      </c>
    </row>
    <row ht="15" r="2607" spans="1:11" x14ac:dyDescent="0.25">
      <c r="A2607" s="11" t="str">
        <f>0</f>
        <v>      "cosigner_required": false,</v>
      </c>
      <c r="B2607" s="8"/>
      <c r="C2607" s="8" t="str">
        <f si="322" t="shared"/>
        <v>"default_monthly_payment": 217.54,</v>
      </c>
      <c r="D2607" s="8" t="str">
        <f si="325" t="shared"/>
        <v>"default_monthly_payment": 217.54,</v>
      </c>
      <c r="E2607" s="5" t="str">
        <f si="323" t="shared"/>
        <v>default_monthly_payment</v>
      </c>
      <c r="F2607" s="5" t="str">
        <f si="324" t="shared"/>
        <v>217.54</v>
      </c>
      <c r="H2607" s="5" t="str">
        <f si="319" t="shared"/>
        <v>Scoring</v>
      </c>
      <c r="I2607" s="5" t="str">
        <f si="320" t="shared"/>
        <v>36</v>
      </c>
      <c r="J2607" s="5" t="str">
        <f si="321" t="shared"/>
        <v>4750</v>
      </c>
      <c r="K2607" s="5" t="str">
        <f si="318" t="shared"/>
        <v>Scoring364750default_monthly_payment</v>
      </c>
    </row>
    <row ht="15" r="2608" spans="1:11" x14ac:dyDescent="0.25">
      <c r="A2608" s="11" t="str">
        <f>0</f>
        <v>      "apr_maximum": null,</v>
      </c>
      <c r="B2608" s="8"/>
      <c r="C2608" s="8" t="str">
        <f si="322" t="shared"/>
        <v>"marginal_offer": 0,</v>
      </c>
      <c r="D2608" s="8" t="str">
        <f si="325" t="shared"/>
        <v>"marginal_offer": 0,</v>
      </c>
      <c r="E2608" s="5" t="str">
        <f si="323" t="shared"/>
        <v>marginal_offer</v>
      </c>
      <c r="F2608" s="5" t="str">
        <f si="324" t="shared"/>
        <v>0</v>
      </c>
      <c r="H2608" s="5" t="str">
        <f si="319" t="shared"/>
        <v>Scoring</v>
      </c>
      <c r="I2608" s="5" t="str">
        <f si="320" t="shared"/>
        <v>36</v>
      </c>
      <c r="J2608" s="5" t="str">
        <f si="321" t="shared"/>
        <v>4750</v>
      </c>
      <c r="K2608" s="5" t="str">
        <f si="318" t="shared"/>
        <v>Scoring364750marginal_offer</v>
      </c>
    </row>
    <row ht="15" r="2609" spans="1:11" x14ac:dyDescent="0.25">
      <c r="A2609" s="11" t="str">
        <f>0</f>
        <v>      "loan_amount_minimum": null,</v>
      </c>
      <c r="B2609" s="8"/>
      <c r="C2609" s="8" t="str">
        <f si="322" t="shared"/>
        <v>"applicant": "5d86a12d252a3503df29a75a",</v>
      </c>
      <c r="D2609" s="8" t="str">
        <f si="325" t="shared"/>
        <v>"applicant": "5d86a12d252a3503df29a75a",</v>
      </c>
      <c r="E2609" s="5" t="str">
        <f si="323" t="shared"/>
        <v>applicant</v>
      </c>
      <c r="F2609" s="5" t="str">
        <f si="324" t="shared"/>
        <v>5d86a12d252a3503df29a75a</v>
      </c>
      <c r="H2609" s="5" t="str">
        <f si="319" t="shared"/>
        <v>Scoring</v>
      </c>
      <c r="I2609" s="5" t="str">
        <f si="320" t="shared"/>
        <v/>
      </c>
      <c r="J2609" s="5" t="str">
        <f si="321" t="shared"/>
        <v/>
      </c>
      <c r="K2609" s="5" t="str">
        <f si="318" t="shared"/>
        <v>Scoringapplicant</v>
      </c>
    </row>
    <row ht="15" r="2610" spans="1:11" x14ac:dyDescent="0.25">
      <c r="A2610" s="11" t="str">
        <f>0</f>
        <v>      "credit_bureau_fico_score_loan_amount_cap": null,</v>
      </c>
      <c r="B2610" s="8"/>
      <c r="C2610" s="8" t="str">
        <f si="322" t="shared"/>
        <v>"product": "58b44ccc924ecefde2ce328d"</v>
      </c>
      <c r="D2610" s="8" t="str">
        <f si="325" t="shared"/>
        <v>"product": "58b44ccc924ecefde2ce328d"</v>
      </c>
      <c r="E2610" s="5" t="str">
        <f si="323" t="shared"/>
        <v>product</v>
      </c>
      <c r="F2610" s="5" t="str">
        <f si="324" t="shared"/>
        <v>58b44ccc924ecefde2ce328d</v>
      </c>
      <c r="H2610" s="5" t="str">
        <f si="319" t="shared"/>
        <v>Scoring</v>
      </c>
      <c r="I2610" s="5" t="str">
        <f si="320" t="shared"/>
        <v/>
      </c>
      <c r="J2610" s="5" t="str">
        <f si="321" t="shared"/>
        <v/>
      </c>
      <c r="K2610" s="5" t="str">
        <f si="318" t="shared"/>
        <v>Scoringproduct</v>
      </c>
    </row>
    <row ht="15" r="2611" spans="1:11" x14ac:dyDescent="0.25">
      <c r="A2611" s="11" t="str">
        <f>0</f>
        <v>      "full_score": 176,</v>
      </c>
      <c r="B2611" s="8"/>
      <c r="C2611" s="8" t="str">
        <f si="322" t="shared"/>
        <v/>
      </c>
      <c r="D2611" s="8" t="str">
        <f si="325" t="shared"/>
        <v/>
      </c>
      <c r="E2611" s="5" t="str">
        <f si="323" t="shared"/>
        <v/>
      </c>
      <c r="F2611" s="5" t="str">
        <f si="324" t="shared"/>
        <v/>
      </c>
      <c r="H2611" s="5" t="str">
        <f si="319" t="shared"/>
        <v>Scoring</v>
      </c>
      <c r="I2611" s="5" t="str">
        <f si="320" t="shared"/>
        <v/>
      </c>
      <c r="J2611" s="5" t="str">
        <f si="321" t="shared"/>
        <v/>
      </c>
      <c r="K2611" s="5" t="str">
        <f si="318" t="shared"/>
        <v>Scoring</v>
      </c>
    </row>
    <row ht="15" r="2612" spans="1:11" x14ac:dyDescent="0.25">
      <c r="A2612" s="11" t="str">
        <f>0</f>
        <v>      "loan_amount": 3250,</v>
      </c>
      <c r="B2612" s="8"/>
      <c r="C2612" s="8" t="str">
        <f si="322" t="shared"/>
        <v/>
      </c>
      <c r="D2612" s="8" t="str">
        <f si="325" t="shared"/>
        <v/>
      </c>
      <c r="E2612" s="5" t="str">
        <f si="323" t="shared"/>
        <v/>
      </c>
      <c r="F2612" s="5" t="str">
        <f si="324" t="shared"/>
        <v/>
      </c>
      <c r="H2612" s="5" t="str">
        <f si="319" t="shared"/>
        <v>Scoring</v>
      </c>
      <c r="I2612" s="5" t="str">
        <f si="320" t="shared"/>
        <v/>
      </c>
      <c r="J2612" s="5" t="str">
        <f si="321" t="shared"/>
        <v/>
      </c>
      <c r="K2612" s="5" t="str">
        <f si="318" t="shared"/>
        <v>Scoring</v>
      </c>
    </row>
    <row ht="15" r="2613" spans="1:11" x14ac:dyDescent="0.25">
      <c r="A2613" s="11" t="str">
        <f>0</f>
        <v>      "annual_interest_rate": 0.3599,</v>
      </c>
      <c r="B2613" s="8"/>
      <c r="C2613" s="8" t="str">
        <f si="322" t="shared"/>
        <v>"model_code": "individual-credit-engine-mariner-36-month",</v>
      </c>
      <c r="D2613" s="8" t="str">
        <f si="325" t="shared"/>
        <v>"model_code": "individual-credit-engine-mariner-36-month",</v>
      </c>
      <c r="E2613" s="5" t="str">
        <f si="323" t="shared"/>
        <v>model_code</v>
      </c>
      <c r="F2613" s="5" t="str">
        <f si="324" t="shared"/>
        <v>individual-credit-engine-mariner-36-month</v>
      </c>
      <c r="H2613" s="5" t="str">
        <f si="319" t="shared"/>
        <v>Scoring</v>
      </c>
      <c r="I2613" s="5" t="str">
        <f si="320" t="shared"/>
        <v>36</v>
      </c>
      <c r="J2613" s="5" t="str">
        <f si="321" t="shared"/>
        <v>5000</v>
      </c>
      <c r="K2613" s="5" t="str">
        <f si="318" t="shared"/>
        <v>Scoring365000model_code</v>
      </c>
    </row>
    <row ht="15" r="2614" spans="1:11" x14ac:dyDescent="0.25">
      <c r="A2614" s="11" t="str">
        <f>0</f>
        <v>      "origination_fee_rate": 0,</v>
      </c>
      <c r="B2614" s="8"/>
      <c r="C2614" s="8" t="str">
        <f si="322" t="shared"/>
        <v>"amount_available": false,</v>
      </c>
      <c r="D2614" s="8" t="str">
        <f si="325" t="shared"/>
        <v>"amount_available": false,</v>
      </c>
      <c r="E2614" s="5" t="str">
        <f si="323" t="shared"/>
        <v>amount_available</v>
      </c>
      <c r="F2614" s="5" t="str">
        <f si="324" t="shared"/>
        <v>false</v>
      </c>
      <c r="H2614" s="5" t="str">
        <f si="319" t="shared"/>
        <v>Scoring</v>
      </c>
      <c r="I2614" s="5" t="str">
        <f si="320" t="shared"/>
        <v>36</v>
      </c>
      <c r="J2614" s="5" t="str">
        <f si="321" t="shared"/>
        <v>5000</v>
      </c>
      <c r="K2614" s="5" t="str">
        <f si="318" t="shared"/>
        <v>Scoring365000amount_available</v>
      </c>
    </row>
    <row ht="15" r="2615" spans="1:11" x14ac:dyDescent="0.25">
      <c r="A2615" s="11" t="str">
        <f>0</f>
        <v>      "origination_fee_amount": 0,</v>
      </c>
      <c r="B2615" s="8"/>
      <c r="C2615" s="8" t="str">
        <f si="322" t="shared"/>
        <v>"cosigner_required": false,</v>
      </c>
      <c r="D2615" s="8" t="str">
        <f si="325" t="shared"/>
        <v>"cosigner_required": false,</v>
      </c>
      <c r="E2615" s="5" t="str">
        <f si="323" t="shared"/>
        <v>cosigner_required</v>
      </c>
      <c r="F2615" s="5" t="str">
        <f si="324" t="shared"/>
        <v>false</v>
      </c>
      <c r="H2615" s="5" t="str">
        <f si="319" t="shared"/>
        <v>Scoring</v>
      </c>
      <c r="I2615" s="5" t="str">
        <f si="320" t="shared"/>
        <v>36</v>
      </c>
      <c r="J2615" s="5" t="str">
        <f si="321" t="shared"/>
        <v>5000</v>
      </c>
      <c r="K2615" s="5" t="str">
        <f si="318" t="shared"/>
        <v>Scoring365000cosigner_required</v>
      </c>
    </row>
    <row ht="15" r="2616" spans="1:11" x14ac:dyDescent="0.25">
      <c r="A2616" s="11" t="str">
        <f>0</f>
        <v>      "apr": 0.3599,</v>
      </c>
      <c r="B2616" s="8"/>
      <c r="C2616" s="8" t="str">
        <f si="322" t="shared"/>
        <v>"apr_maximum": null,</v>
      </c>
      <c r="D2616" s="8" t="str">
        <f si="325" t="shared"/>
        <v>"apr_maximum": null,</v>
      </c>
      <c r="E2616" s="5" t="str">
        <f si="323" t="shared"/>
        <v>apr_maximum</v>
      </c>
      <c r="F2616" s="5" t="str">
        <f si="324" t="shared"/>
        <v>null</v>
      </c>
      <c r="H2616" s="5" t="str">
        <f si="319" t="shared"/>
        <v>Scoring</v>
      </c>
      <c r="I2616" s="5" t="str">
        <f si="320" t="shared"/>
        <v>36</v>
      </c>
      <c r="J2616" s="5" t="str">
        <f si="321" t="shared"/>
        <v>5000</v>
      </c>
      <c r="K2616" s="5" t="str">
        <f si="318" t="shared"/>
        <v>Scoring365000apr_maximum</v>
      </c>
    </row>
    <row ht="15" r="2617" spans="1:11" x14ac:dyDescent="0.25">
      <c r="A2617" s="11" t="str">
        <f>0</f>
        <v>      "monthly_payment": 148.84,</v>
      </c>
      <c r="B2617" s="8"/>
      <c r="C2617" s="8" t="str">
        <f si="322" t="shared"/>
        <v>"loan_amount_minimum": null,</v>
      </c>
      <c r="D2617" s="8" t="str">
        <f si="325" t="shared"/>
        <v>"loan_amount_minimum": null,</v>
      </c>
      <c r="E2617" s="5" t="str">
        <f si="323" t="shared"/>
        <v>loan_amount_minimum</v>
      </c>
      <c r="F2617" s="5" t="str">
        <f si="324" t="shared"/>
        <v>null</v>
      </c>
      <c r="H2617" s="5" t="str">
        <f si="319" t="shared"/>
        <v>Scoring</v>
      </c>
      <c r="I2617" s="5" t="str">
        <f si="320" t="shared"/>
        <v>36</v>
      </c>
      <c r="J2617" s="5" t="str">
        <f si="321" t="shared"/>
        <v>5000</v>
      </c>
      <c r="K2617" s="5" t="str">
        <f si="318" t="shared"/>
        <v>Scoring365000loan_amount_minimum</v>
      </c>
    </row>
    <row ht="15" r="2618" spans="1:11" x14ac:dyDescent="0.25">
      <c r="A2618" s="11" t="str">
        <f>0</f>
        <v>      "term": 36,</v>
      </c>
      <c r="B2618" s="8"/>
      <c r="C2618" s="8" t="str">
        <f si="322" t="shared"/>
        <v>"credit_bureau_fico_score_loan_amount_cap": null,</v>
      </c>
      <c r="D2618" s="8" t="str">
        <f si="325" t="shared"/>
        <v>"credit_bureau_fico_score_loan_amount_cap": null,</v>
      </c>
      <c r="E2618" s="5" t="str">
        <f si="323" t="shared"/>
        <v>credit_bureau_fico_score_loan_amount_cap</v>
      </c>
      <c r="F2618" s="5" t="str">
        <f si="324" t="shared"/>
        <v>null</v>
      </c>
      <c r="H2618" s="5" t="str">
        <f si="319" t="shared"/>
        <v>Scoring</v>
      </c>
      <c r="I2618" s="5" t="str">
        <f si="320" t="shared"/>
        <v>36</v>
      </c>
      <c r="J2618" s="5" t="str">
        <f si="321" t="shared"/>
        <v>5000</v>
      </c>
      <c r="K2618" s="5" t="str">
        <f si="318" t="shared"/>
        <v>Scoring365000credit_bureau_fico_score_loan_amount_cap</v>
      </c>
    </row>
    <row ht="15" r="2619" spans="1:11" x14ac:dyDescent="0.25">
      <c r="A2619" s="11" t="str">
        <f>0</f>
        <v>      "maximum_post_loan_detni": 0.5,</v>
      </c>
      <c r="B2619" s="8"/>
      <c r="C2619" s="8" t="str">
        <f si="322" t="shared"/>
        <v>"full_score": 128,</v>
      </c>
      <c r="D2619" s="8" t="str">
        <f si="325" t="shared"/>
        <v>"full_score": 128,</v>
      </c>
      <c r="E2619" s="5" t="str">
        <f si="323" t="shared"/>
        <v>full_score</v>
      </c>
      <c r="F2619" s="5" t="str">
        <f si="324" t="shared"/>
        <v>128</v>
      </c>
      <c r="H2619" s="5" t="str">
        <f si="319" t="shared"/>
        <v>Scoring</v>
      </c>
      <c r="I2619" s="5" t="str">
        <f si="320" t="shared"/>
        <v>36</v>
      </c>
      <c r="J2619" s="5" t="str">
        <f si="321" t="shared"/>
        <v>5000</v>
      </c>
      <c r="K2619" s="5" t="str">
        <f si="318" t="shared"/>
        <v>Scoring365000full_score</v>
      </c>
    </row>
    <row ht="15" r="2620" spans="1:11" x14ac:dyDescent="0.25">
      <c r="A2620" s="11" t="str">
        <f>0</f>
        <v>      "post_loan_debt_to_income": 0.33572159999999995,</v>
      </c>
      <c r="B2620" s="8"/>
      <c r="C2620" s="8" t="str">
        <f si="322" t="shared"/>
        <v>"loan_amount": 5000,</v>
      </c>
      <c r="D2620" s="8" t="str">
        <f si="325" t="shared"/>
        <v>"loan_amount": 5000,</v>
      </c>
      <c r="E2620" s="5" t="str">
        <f si="323" t="shared"/>
        <v>loan_amount</v>
      </c>
      <c r="F2620" s="5" t="str">
        <f si="324" t="shared"/>
        <v>5000</v>
      </c>
      <c r="H2620" s="5" t="str">
        <f si="319" t="shared"/>
        <v>Scoring</v>
      </c>
      <c r="I2620" s="5" t="str">
        <f si="320" t="shared"/>
        <v>36</v>
      </c>
      <c r="J2620" s="5" t="str">
        <f si="321" t="shared"/>
        <v>5000</v>
      </c>
      <c r="K2620" s="5" t="str">
        <f si="318" t="shared"/>
        <v>Scoring365000loan_amount</v>
      </c>
    </row>
    <row ht="15" r="2621" spans="1:11" x14ac:dyDescent="0.25">
      <c r="A2621" s="11" t="str">
        <f>0</f>
        <v>      "post_loan_debt_and_expenses_to_net_income": 0.5926136470588235,</v>
      </c>
      <c r="B2621" s="8"/>
      <c r="C2621" s="8" t="str">
        <f si="322" t="shared"/>
        <v>"annual_interest_rate": 0.3599,</v>
      </c>
      <c r="D2621" s="8" t="str">
        <f si="325" t="shared"/>
        <v>"annual_interest_rate": 0.3599,</v>
      </c>
      <c r="E2621" s="5" t="str">
        <f si="323" t="shared"/>
        <v>annual_interest_rate</v>
      </c>
      <c r="F2621" s="5" t="str">
        <f si="324" t="shared"/>
        <v>0.3599</v>
      </c>
      <c r="H2621" s="5" t="str">
        <f si="319" t="shared"/>
        <v>Scoring</v>
      </c>
      <c r="I2621" s="5" t="str">
        <f si="320" t="shared"/>
        <v>36</v>
      </c>
      <c r="J2621" s="5" t="str">
        <f si="321" t="shared"/>
        <v>5000</v>
      </c>
      <c r="K2621" s="5" t="str">
        <f si="318" t="shared"/>
        <v>Scoring365000annual_interest_rate</v>
      </c>
    </row>
    <row ht="15" r="2622" spans="1:11" x14ac:dyDescent="0.25">
      <c r="A2622" s="11" t="str">
        <f>0</f>
        <v>      "post_loan_debt_to_net_income": 0.39496658823529407,</v>
      </c>
      <c r="B2622" s="8"/>
      <c r="C2622" s="8" t="str">
        <f si="322" t="shared"/>
        <v>"origination_fee_rate": 0,</v>
      </c>
      <c r="D2622" s="8" t="str">
        <f si="325" t="shared"/>
        <v>"origination_fee_rate": 0,</v>
      </c>
      <c r="E2622" s="5" t="str">
        <f si="323" t="shared"/>
        <v>origination_fee_rate</v>
      </c>
      <c r="F2622" s="5" t="str">
        <f si="324" t="shared"/>
        <v>0</v>
      </c>
      <c r="H2622" s="5" t="str">
        <f si="319" t="shared"/>
        <v>Scoring</v>
      </c>
      <c r="I2622" s="5" t="str">
        <f si="320" t="shared"/>
        <v>36</v>
      </c>
      <c r="J2622" s="5" t="str">
        <f si="321" t="shared"/>
        <v>5000</v>
      </c>
      <c r="K2622" s="5" t="str">
        <f si="318" t="shared"/>
        <v>Scoring365000origination_fee_rate</v>
      </c>
    </row>
    <row ht="15" r="2623" spans="1:11" x14ac:dyDescent="0.25">
      <c r="A2623" s="11" t="str">
        <f>0</f>
        <v>      "default_interest_rate": 0.3599,</v>
      </c>
      <c r="B2623" s="8"/>
      <c r="C2623" s="8" t="str">
        <f si="322" t="shared"/>
        <v>"origination_fee_amount": 0,</v>
      </c>
      <c r="D2623" s="8" t="str">
        <f si="325" t="shared"/>
        <v>"origination_fee_amount": 0,</v>
      </c>
      <c r="E2623" s="5" t="str">
        <f si="323" t="shared"/>
        <v>origination_fee_amount</v>
      </c>
      <c r="F2623" s="5" t="str">
        <f si="324" t="shared"/>
        <v>0</v>
      </c>
      <c r="H2623" s="5" t="str">
        <f si="319" t="shared"/>
        <v>Scoring</v>
      </c>
      <c r="I2623" s="5" t="str">
        <f si="320" t="shared"/>
        <v>36</v>
      </c>
      <c r="J2623" s="5" t="str">
        <f si="321" t="shared"/>
        <v>5000</v>
      </c>
      <c r="K2623" s="5" t="str">
        <f si="318" t="shared"/>
        <v>Scoring365000origination_fee_amount</v>
      </c>
    </row>
    <row ht="15" r="2624" spans="1:11" x14ac:dyDescent="0.25">
      <c r="A2624" s="11" t="str">
        <f>0</f>
        <v>      "default_apr": 0.3599,</v>
      </c>
      <c r="B2624" s="8"/>
      <c r="C2624" s="8" t="str">
        <f si="322" t="shared"/>
        <v>"apr": 0.3599,</v>
      </c>
      <c r="D2624" s="8" t="str">
        <f si="325" t="shared"/>
        <v>"apr": 0.3599,</v>
      </c>
      <c r="E2624" s="5" t="str">
        <f si="323" t="shared"/>
        <v>apr</v>
      </c>
      <c r="F2624" s="5" t="str">
        <f si="324" t="shared"/>
        <v>0.3599</v>
      </c>
      <c r="H2624" s="5" t="str">
        <f si="319" t="shared"/>
        <v>Scoring</v>
      </c>
      <c r="I2624" s="5" t="str">
        <f si="320" t="shared"/>
        <v>36</v>
      </c>
      <c r="J2624" s="5" t="str">
        <f si="321" t="shared"/>
        <v>5000</v>
      </c>
      <c r="K2624" s="5" t="str">
        <f si="318" t="shared"/>
        <v>Scoring365000apr</v>
      </c>
    </row>
    <row ht="15" r="2625" spans="1:11" x14ac:dyDescent="0.25">
      <c r="A2625" s="11" t="str">
        <f>0</f>
        <v>      "default_monthly_payment": 148.84,</v>
      </c>
      <c r="B2625" s="8"/>
      <c r="C2625" s="8" t="str">
        <f si="322" t="shared"/>
        <v>"monthly_payment": 228.99,</v>
      </c>
      <c r="D2625" s="8" t="str">
        <f si="325" t="shared"/>
        <v>"monthly_payment": 228.99,</v>
      </c>
      <c r="E2625" s="5" t="str">
        <f si="323" t="shared"/>
        <v>monthly_payment</v>
      </c>
      <c r="F2625" s="5" t="str">
        <f si="324" t="shared"/>
        <v>228.99</v>
      </c>
      <c r="H2625" s="5" t="str">
        <f si="319" t="shared"/>
        <v>Scoring</v>
      </c>
      <c r="I2625" s="5" t="str">
        <f si="320" t="shared"/>
        <v>36</v>
      </c>
      <c r="J2625" s="5" t="str">
        <f si="321" t="shared"/>
        <v>5000</v>
      </c>
      <c r="K2625" s="5" t="str">
        <f si="318" t="shared"/>
        <v>Scoring365000monthly_payment</v>
      </c>
    </row>
    <row ht="15" r="2626" spans="1:11" x14ac:dyDescent="0.25">
      <c r="A2626" s="11" t="str">
        <f>0</f>
        <v>      "pricing_grade": "Grade E",</v>
      </c>
      <c r="B2626" s="8"/>
      <c r="C2626" s="8" t="str">
        <f si="322" t="shared"/>
        <v>"term": 36,</v>
      </c>
      <c r="D2626" s="8" t="str">
        <f si="325" t="shared"/>
        <v>"term": 36,</v>
      </c>
      <c r="E2626" s="5" t="str">
        <f si="323" t="shared"/>
        <v>term</v>
      </c>
      <c r="F2626" s="5" t="str">
        <f si="324" t="shared"/>
        <v>36</v>
      </c>
      <c r="H2626" s="5" t="str">
        <f si="319" t="shared"/>
        <v>Scoring</v>
      </c>
      <c r="I2626" s="5" t="str">
        <f si="320" t="shared"/>
        <v>36</v>
      </c>
      <c r="J2626" s="5" t="str">
        <f si="321" t="shared"/>
        <v>5000</v>
      </c>
      <c r="K2626" s="5" t="str">
        <f si="318" t="shared"/>
        <v>Scoring365000term</v>
      </c>
    </row>
    <row ht="15" r="2627" spans="1:11" x14ac:dyDescent="0.25">
      <c r="A2627" s="11" t="str">
        <f>0</f>
        <v>      "marginal_offer": 2500,</v>
      </c>
      <c r="B2627" s="8"/>
      <c r="C2627" s="8" t="str">
        <f si="322" t="shared"/>
        <v>"maximum_post_loan_detni": 0.5,</v>
      </c>
      <c r="D2627" s="8" t="str">
        <f si="325" t="shared"/>
        <v>"maximum_post_loan_detni": 0.5,</v>
      </c>
      <c r="E2627" s="5" t="str">
        <f si="323" t="shared"/>
        <v>maximum_post_loan_detni</v>
      </c>
      <c r="F2627" s="5" t="str">
        <f si="324" t="shared"/>
        <v>0.5</v>
      </c>
      <c r="H2627" s="5" t="str">
        <f si="319" t="shared"/>
        <v>Scoring</v>
      </c>
      <c r="I2627" s="5" t="str">
        <f si="320" t="shared"/>
        <v>36</v>
      </c>
      <c r="J2627" s="5" t="str">
        <f si="321" t="shared"/>
        <v>5000</v>
      </c>
      <c r="K2627" s="5" t="str">
        <f si="318" t="shared"/>
        <v>Scoring365000maximum_post_loan_detni</v>
      </c>
    </row>
    <row ht="15" r="2628" spans="1:11" x14ac:dyDescent="0.25">
      <c r="A2628" s="11" t="str">
        <f>0</f>
        <v>      "payment_to_income": 0.09351204188481674,</v>
      </c>
      <c r="B2628" s="8"/>
      <c r="C2628" s="8" t="str">
        <f si="322" t="shared"/>
        <v>"post_loan_debt_to_income": 0.1924485,</v>
      </c>
      <c r="D2628" s="8" t="str">
        <f si="325" t="shared"/>
        <v>"post_loan_debt_to_income": 0.1924485,</v>
      </c>
      <c r="E2628" s="5" t="str">
        <f si="323" t="shared"/>
        <v>post_loan_debt_to_income</v>
      </c>
      <c r="F2628" s="5" t="str">
        <f si="324" t="shared"/>
        <v>0.1924485</v>
      </c>
      <c r="H2628" s="5" t="str">
        <f si="319" t="shared"/>
        <v>Scoring</v>
      </c>
      <c r="I2628" s="5" t="str">
        <f si="320" t="shared"/>
        <v>36</v>
      </c>
      <c r="J2628" s="5" t="str">
        <f si="321" t="shared"/>
        <v>5000</v>
      </c>
      <c r="K2628" s="5" t="str">
        <f si="318" t="shared"/>
        <v>Scoring365000post_loan_debt_to_income</v>
      </c>
    </row>
    <row ht="15" r="2629" spans="1:11" x14ac:dyDescent="0.25">
      <c r="A2629" s="11" t="str">
        <f>0</f>
        <v>      "applicant": "5efa0973f3df2b0491a21f02",</v>
      </c>
      <c r="B2629" s="8"/>
      <c r="C2629" s="8" t="str">
        <f si="322" t="shared"/>
        <v>"post_loan_debt_and_expenses_to_net_income": 0.43659799999999993,</v>
      </c>
      <c r="D2629" s="8" t="str">
        <f si="325" t="shared"/>
        <v>"post_loan_debt_and_expenses_to_net_income": 0.43659799999999993,</v>
      </c>
      <c r="E2629" s="5" t="str">
        <f si="323" t="shared"/>
        <v>post_loan_debt_and_expenses_to_net_income</v>
      </c>
      <c r="F2629" s="5" t="str">
        <f si="324" t="shared"/>
        <v>0.43659799999999993</v>
      </c>
      <c r="H2629" s="5" t="str">
        <f si="319" t="shared"/>
        <v>Scoring</v>
      </c>
      <c r="I2629" s="5" t="str">
        <f si="320" t="shared"/>
        <v>36</v>
      </c>
      <c r="J2629" s="5" t="str">
        <f si="321" t="shared"/>
        <v>5000</v>
      </c>
      <c r="K2629" s="5" t="str">
        <f si="318" t="shared"/>
        <v>Scoring365000post_loan_debt_and_expenses_to_net_income</v>
      </c>
    </row>
    <row ht="15" r="2630" spans="1:11" x14ac:dyDescent="0.25">
      <c r="A2630" s="11" t="str">
        <f>0</f>
        <v>      "product": "58b44ccc924ecefde2ce328d"</v>
      </c>
      <c r="B2630" s="8"/>
      <c r="C2630" s="8" t="str">
        <f si="322" t="shared"/>
        <v>"post_loan_debt_to_net_income": 0.256598,</v>
      </c>
      <c r="D2630" s="8" t="str">
        <f si="325" t="shared"/>
        <v>"post_loan_debt_to_net_income": 0.256598,</v>
      </c>
      <c r="E2630" s="5" t="str">
        <f si="323" t="shared"/>
        <v>post_loan_debt_to_net_income</v>
      </c>
      <c r="F2630" s="5" t="str">
        <f si="324" t="shared"/>
        <v>0.256598</v>
      </c>
      <c r="H2630" s="5" t="str">
        <f si="319" t="shared"/>
        <v>Scoring</v>
      </c>
      <c r="I2630" s="5" t="str">
        <f si="320" t="shared"/>
        <v>36</v>
      </c>
      <c r="J2630" s="5" t="str">
        <f si="321" t="shared"/>
        <v>5000</v>
      </c>
      <c r="K2630" s="5" t="str">
        <f si="318" t="shared"/>
        <v>Scoring365000post_loan_debt_to_net_income</v>
      </c>
    </row>
    <row ht="15" r="2631" spans="1:11" x14ac:dyDescent="0.25">
      <c r="A2631" s="11" t="str">
        <f>0</f>
        <v>    },</v>
      </c>
      <c r="B2631" s="8"/>
      <c r="C2631" s="8" t="str">
        <f si="322" t="shared"/>
        <v>"default_interest_rate": 0.3599,</v>
      </c>
      <c r="D2631" s="8" t="str">
        <f si="325" t="shared"/>
        <v>"default_interest_rate": 0.3599,</v>
      </c>
      <c r="E2631" s="5" t="str">
        <f si="323" t="shared"/>
        <v>default_interest_rate</v>
      </c>
      <c r="F2631" s="5" t="str">
        <f si="324" t="shared"/>
        <v>0.3599</v>
      </c>
      <c r="H2631" s="5" t="str">
        <f si="319" t="shared"/>
        <v>Scoring</v>
      </c>
      <c r="I2631" s="5" t="str">
        <f si="320" t="shared"/>
        <v>36</v>
      </c>
      <c r="J2631" s="5" t="str">
        <f si="321" t="shared"/>
        <v>5000</v>
      </c>
      <c r="K2631" s="5" t="str">
        <f si="318" t="shared"/>
        <v>Scoring365000default_interest_rate</v>
      </c>
    </row>
    <row ht="15" r="2632" spans="1:11" x14ac:dyDescent="0.25">
      <c r="A2632" s="11" t="str">
        <f>0</f>
        <v>    {</v>
      </c>
      <c r="B2632" s="8"/>
      <c r="C2632" s="8" t="str">
        <f si="322" t="shared"/>
        <v>"default_apr": 0.3599,</v>
      </c>
      <c r="D2632" s="8" t="str">
        <f si="325" t="shared"/>
        <v>"default_apr": 0.3599,</v>
      </c>
      <c r="E2632" s="5" t="str">
        <f si="323" t="shared"/>
        <v>default_apr</v>
      </c>
      <c r="F2632" s="5" t="str">
        <f si="324" t="shared"/>
        <v>0.3599</v>
      </c>
      <c r="H2632" s="5" t="str">
        <f si="319" t="shared"/>
        <v>Scoring</v>
      </c>
      <c r="I2632" s="5" t="str">
        <f si="320" t="shared"/>
        <v>36</v>
      </c>
      <c r="J2632" s="5" t="str">
        <f si="321" t="shared"/>
        <v>5000</v>
      </c>
      <c r="K2632" s="5" t="str">
        <f si="318" t="shared"/>
        <v>Scoring365000default_apr</v>
      </c>
    </row>
    <row ht="15" r="2633" spans="1:11" x14ac:dyDescent="0.25">
      <c r="A2633" s="11" t="str">
        <f>0</f>
        <v>      "model_code": "individual-credit-engine-mariner-36-month",</v>
      </c>
      <c r="B2633" s="8"/>
      <c r="C2633" s="8" t="str">
        <f si="322" t="shared"/>
        <v>"default_monthly_payment": 228.99,</v>
      </c>
      <c r="D2633" s="8" t="str">
        <f si="325" t="shared"/>
        <v>"default_monthly_payment": 228.99,</v>
      </c>
      <c r="E2633" s="5" t="str">
        <f si="323" t="shared"/>
        <v>default_monthly_payment</v>
      </c>
      <c r="F2633" s="5" t="str">
        <f si="324" t="shared"/>
        <v>228.99</v>
      </c>
      <c r="H2633" s="5" t="str">
        <f si="319" t="shared"/>
        <v>Scoring</v>
      </c>
      <c r="I2633" s="5" t="str">
        <f si="320" t="shared"/>
        <v>36</v>
      </c>
      <c r="J2633" s="5" t="str">
        <f si="321" t="shared"/>
        <v>5000</v>
      </c>
      <c r="K2633" s="5" t="str">
        <f si="318" t="shared"/>
        <v>Scoring365000default_monthly_payment</v>
      </c>
    </row>
    <row ht="15" r="2634" spans="1:11" x14ac:dyDescent="0.25">
      <c r="A2634" s="11" t="str">
        <f>0</f>
        <v>      "amount_available": false,</v>
      </c>
      <c r="B2634" s="8"/>
      <c r="C2634" s="8" t="str">
        <f si="322" t="shared"/>
        <v>"marginal_offer": 0,</v>
      </c>
      <c r="D2634" s="8" t="str">
        <f si="325" t="shared"/>
        <v>"marginal_offer": 0,</v>
      </c>
      <c r="E2634" s="5" t="str">
        <f si="323" t="shared"/>
        <v>marginal_offer</v>
      </c>
      <c r="F2634" s="5" t="str">
        <f si="324" t="shared"/>
        <v>0</v>
      </c>
      <c r="H2634" s="5" t="str">
        <f si="319" t="shared"/>
        <v>Scoring</v>
      </c>
      <c r="I2634" s="5" t="str">
        <f si="320" t="shared"/>
        <v>36</v>
      </c>
      <c r="J2634" s="5" t="str">
        <f si="321" t="shared"/>
        <v>5000</v>
      </c>
      <c r="K2634" s="5" t="str">
        <f si="318" t="shared"/>
        <v>Scoring365000marginal_offer</v>
      </c>
    </row>
    <row ht="15" r="2635" spans="1:11" x14ac:dyDescent="0.25">
      <c r="A2635" s="11" t="str">
        <f>0</f>
        <v>      "cosigner_required": false,</v>
      </c>
      <c r="B2635" s="8"/>
      <c r="C2635" s="8" t="str">
        <f si="322" t="shared"/>
        <v>"applicant": "5d86a12d252a3503df29a75a",</v>
      </c>
      <c r="D2635" s="8" t="str">
        <f si="325" t="shared"/>
        <v>"applicant": "5d86a12d252a3503df29a75a",</v>
      </c>
      <c r="E2635" s="5" t="str">
        <f si="323" t="shared"/>
        <v>applicant</v>
      </c>
      <c r="F2635" s="5" t="str">
        <f si="324" t="shared"/>
        <v>5d86a12d252a3503df29a75a</v>
      </c>
      <c r="H2635" s="5" t="str">
        <f si="319" t="shared"/>
        <v>Scoring</v>
      </c>
      <c r="I2635" s="5" t="str">
        <f si="320" t="shared"/>
        <v/>
      </c>
      <c r="J2635" s="5" t="str">
        <f si="321" t="shared"/>
        <v/>
      </c>
      <c r="K2635" s="5" t="str">
        <f si="318" t="shared"/>
        <v>Scoringapplicant</v>
      </c>
    </row>
    <row ht="15" r="2636" spans="1:11" x14ac:dyDescent="0.25">
      <c r="A2636" s="11" t="str">
        <f>0</f>
        <v>      "apr_maximum": null,</v>
      </c>
      <c r="B2636" s="8"/>
      <c r="C2636" s="8" t="str">
        <f si="322" t="shared"/>
        <v>"product": "58b44ccc924ecefde2ce328d"</v>
      </c>
      <c r="D2636" s="8" t="str">
        <f si="325" t="shared"/>
        <v>"product": "58b44ccc924ecefde2ce328d"</v>
      </c>
      <c r="E2636" s="5" t="str">
        <f si="323" t="shared"/>
        <v>product</v>
      </c>
      <c r="F2636" s="5" t="str">
        <f si="324" t="shared"/>
        <v>58b44ccc924ecefde2ce328d</v>
      </c>
      <c r="H2636" s="5" t="str">
        <f si="319" t="shared"/>
        <v>Scoring</v>
      </c>
      <c r="I2636" s="5" t="str">
        <f si="320" t="shared"/>
        <v/>
      </c>
      <c r="J2636" s="5" t="str">
        <f si="321" t="shared"/>
        <v/>
      </c>
      <c r="K2636" s="5" t="str">
        <f si="318" t="shared"/>
        <v>Scoringproduct</v>
      </c>
    </row>
    <row ht="15" r="2637" spans="1:11" x14ac:dyDescent="0.25">
      <c r="A2637" s="11" t="str">
        <f>0</f>
        <v>      "loan_amount_minimum": null,</v>
      </c>
      <c r="B2637" s="8"/>
      <c r="C2637" s="8" t="str">
        <f si="322" t="shared"/>
        <v/>
      </c>
      <c r="D2637" s="8" t="str">
        <f si="325" t="shared"/>
        <v/>
      </c>
      <c r="E2637" s="5" t="str">
        <f si="323" t="shared"/>
        <v/>
      </c>
      <c r="F2637" s="5" t="str">
        <f si="324" t="shared"/>
        <v/>
      </c>
      <c r="H2637" s="5" t="str">
        <f si="319" t="shared"/>
        <v>Scoring</v>
      </c>
      <c r="I2637" s="5" t="str">
        <f si="320" t="shared"/>
        <v/>
      </c>
      <c r="J2637" s="5" t="str">
        <f si="321" t="shared"/>
        <v/>
      </c>
      <c r="K2637" s="5" t="str">
        <f si="318" t="shared"/>
        <v>Scoring</v>
      </c>
    </row>
    <row ht="15" r="2638" spans="1:11" x14ac:dyDescent="0.25">
      <c r="A2638" s="11" t="str">
        <f>0</f>
        <v>      "credit_bureau_fico_score_loan_amount_cap": null,</v>
      </c>
      <c r="B2638" s="8"/>
      <c r="C2638" s="8" t="str">
        <f si="322" t="shared"/>
        <v/>
      </c>
      <c r="D2638" s="8" t="str">
        <f si="325" t="shared"/>
        <v/>
      </c>
      <c r="E2638" s="5" t="str">
        <f si="323" t="shared"/>
        <v/>
      </c>
      <c r="F2638" s="5" t="str">
        <f si="324" t="shared"/>
        <v/>
      </c>
      <c r="H2638" s="5" t="str">
        <f si="319" t="shared"/>
        <v>Scoring</v>
      </c>
      <c r="I2638" s="5" t="str">
        <f si="320" t="shared"/>
        <v/>
      </c>
      <c r="J2638" s="5" t="str">
        <f si="321" t="shared"/>
        <v/>
      </c>
      <c r="K2638" s="5" t="str">
        <f si="318" t="shared"/>
        <v>Scoring</v>
      </c>
    </row>
    <row ht="15" r="2639" spans="1:11" x14ac:dyDescent="0.25">
      <c r="A2639" s="11" t="str">
        <f>0</f>
        <v>      "full_score": 176,</v>
      </c>
      <c r="B2639" s="8"/>
      <c r="C2639" s="8" t="str">
        <f si="322" t="shared"/>
        <v>"model_code": "individual-credit-engine-mariner-36-month",</v>
      </c>
      <c r="D2639" s="8" t="str">
        <f si="325" t="shared"/>
        <v>"model_code": "individual-credit-engine-mariner-36-month",</v>
      </c>
      <c r="E2639" s="5" t="str">
        <f si="323" t="shared"/>
        <v>model_code</v>
      </c>
      <c r="F2639" s="5" t="str">
        <f si="324" t="shared"/>
        <v>individual-credit-engine-mariner-36-month</v>
      </c>
      <c r="H2639" s="5" t="str">
        <f si="319" t="shared"/>
        <v>Scoring</v>
      </c>
      <c r="I2639" s="5" t="str">
        <f si="320" t="shared"/>
        <v>36</v>
      </c>
      <c r="J2639" s="5" t="str">
        <f si="321" t="shared"/>
        <v>5500</v>
      </c>
      <c r="K2639" s="5" t="str">
        <f si="318" t="shared"/>
        <v>Scoring365500model_code</v>
      </c>
    </row>
    <row ht="15" r="2640" spans="1:11" x14ac:dyDescent="0.25">
      <c r="A2640" s="11" t="str">
        <f>0</f>
        <v>      "loan_amount": 3500,</v>
      </c>
      <c r="B2640" s="8"/>
      <c r="C2640" s="8" t="str">
        <f si="322" t="shared"/>
        <v>"amount_available": false,</v>
      </c>
      <c r="D2640" s="8" t="str">
        <f si="325" t="shared"/>
        <v>"amount_available": false,</v>
      </c>
      <c r="E2640" s="5" t="str">
        <f si="323" t="shared"/>
        <v>amount_available</v>
      </c>
      <c r="F2640" s="5" t="str">
        <f si="324" t="shared"/>
        <v>false</v>
      </c>
      <c r="H2640" s="5" t="str">
        <f si="319" t="shared"/>
        <v>Scoring</v>
      </c>
      <c r="I2640" s="5" t="str">
        <f si="320" t="shared"/>
        <v>36</v>
      </c>
      <c r="J2640" s="5" t="str">
        <f si="321" t="shared"/>
        <v>5500</v>
      </c>
      <c r="K2640" s="5" t="str">
        <f si="318" t="shared"/>
        <v>Scoring365500amount_available</v>
      </c>
    </row>
    <row ht="15" r="2641" spans="1:11" x14ac:dyDescent="0.25">
      <c r="A2641" s="11" t="str">
        <f>0</f>
        <v>      "annual_interest_rate": 0.3599,</v>
      </c>
      <c r="B2641" s="8"/>
      <c r="C2641" s="8" t="str">
        <f si="322" t="shared"/>
        <v>"cosigner_required": false,</v>
      </c>
      <c r="D2641" s="8" t="str">
        <f si="325" t="shared"/>
        <v>"cosigner_required": false,</v>
      </c>
      <c r="E2641" s="5" t="str">
        <f si="323" t="shared"/>
        <v>cosigner_required</v>
      </c>
      <c r="F2641" s="5" t="str">
        <f si="324" t="shared"/>
        <v>false</v>
      </c>
      <c r="H2641" s="5" t="str">
        <f si="319" t="shared"/>
        <v>Scoring</v>
      </c>
      <c r="I2641" s="5" t="str">
        <f si="320" t="shared"/>
        <v>36</v>
      </c>
      <c r="J2641" s="5" t="str">
        <f si="321" t="shared"/>
        <v>5500</v>
      </c>
      <c r="K2641" s="5" t="str">
        <f si="318" t="shared"/>
        <v>Scoring365500cosigner_required</v>
      </c>
    </row>
    <row ht="15" r="2642" spans="1:11" x14ac:dyDescent="0.25">
      <c r="A2642" s="11" t="str">
        <f>0</f>
        <v>      "origination_fee_rate": 0,</v>
      </c>
      <c r="B2642" s="8"/>
      <c r="C2642" s="8" t="str">
        <f si="322" t="shared"/>
        <v>"apr_maximum": null,</v>
      </c>
      <c r="D2642" s="8" t="str">
        <f si="325" t="shared"/>
        <v>"apr_maximum": null,</v>
      </c>
      <c r="E2642" s="5" t="str">
        <f si="323" t="shared"/>
        <v>apr_maximum</v>
      </c>
      <c r="F2642" s="5" t="str">
        <f si="324" t="shared"/>
        <v>null</v>
      </c>
      <c r="H2642" s="5" t="str">
        <f si="319" t="shared"/>
        <v>Scoring</v>
      </c>
      <c r="I2642" s="5" t="str">
        <f si="320" t="shared"/>
        <v>36</v>
      </c>
      <c r="J2642" s="5" t="str">
        <f si="321" t="shared"/>
        <v>5500</v>
      </c>
      <c r="K2642" s="5" t="str">
        <f si="318" t="shared"/>
        <v>Scoring365500apr_maximum</v>
      </c>
    </row>
    <row ht="15" r="2643" spans="1:11" x14ac:dyDescent="0.25">
      <c r="A2643" s="11" t="str">
        <f>0</f>
        <v>      "origination_fee_amount": 0,</v>
      </c>
      <c r="B2643" s="8"/>
      <c r="C2643" s="8" t="str">
        <f si="322" t="shared"/>
        <v>"loan_amount_minimum": null,</v>
      </c>
      <c r="D2643" s="8" t="str">
        <f si="325" t="shared"/>
        <v>"loan_amount_minimum": null,</v>
      </c>
      <c r="E2643" s="5" t="str">
        <f si="323" t="shared"/>
        <v>loan_amount_minimum</v>
      </c>
      <c r="F2643" s="5" t="str">
        <f si="324" t="shared"/>
        <v>null</v>
      </c>
      <c r="H2643" s="5" t="str">
        <f si="319" t="shared"/>
        <v>Scoring</v>
      </c>
      <c r="I2643" s="5" t="str">
        <f si="320" t="shared"/>
        <v>36</v>
      </c>
      <c r="J2643" s="5" t="str">
        <f si="321" t="shared"/>
        <v>5500</v>
      </c>
      <c r="K2643" s="5" t="str">
        <f si="318" t="shared"/>
        <v>Scoring365500loan_amount_minimum</v>
      </c>
    </row>
    <row ht="15" r="2644" spans="1:11" x14ac:dyDescent="0.25">
      <c r="A2644" s="11" t="str">
        <f>0</f>
        <v>      "apr": 0.3599,</v>
      </c>
      <c r="B2644" s="8"/>
      <c r="C2644" s="8" t="str">
        <f si="322" t="shared"/>
        <v>"credit_bureau_fico_score_loan_amount_cap": null,</v>
      </c>
      <c r="D2644" s="8" t="str">
        <f si="325" t="shared"/>
        <v>"credit_bureau_fico_score_loan_amount_cap": null,</v>
      </c>
      <c r="E2644" s="5" t="str">
        <f si="323" t="shared"/>
        <v>credit_bureau_fico_score_loan_amount_cap</v>
      </c>
      <c r="F2644" s="5" t="str">
        <f si="324" t="shared"/>
        <v>null</v>
      </c>
      <c r="H2644" s="5" t="str">
        <f si="319" t="shared"/>
        <v>Scoring</v>
      </c>
      <c r="I2644" s="5" t="str">
        <f si="320" t="shared"/>
        <v>36</v>
      </c>
      <c r="J2644" s="5" t="str">
        <f si="321" t="shared"/>
        <v>5500</v>
      </c>
      <c r="K2644" s="5" t="str">
        <f si="318" t="shared"/>
        <v>Scoring365500credit_bureau_fico_score_loan_amount_cap</v>
      </c>
    </row>
    <row ht="15" r="2645" spans="1:11" x14ac:dyDescent="0.25">
      <c r="A2645" s="11" t="str">
        <f>0</f>
        <v>      "monthly_payment": 160.29,</v>
      </c>
      <c r="B2645" s="8"/>
      <c r="C2645" s="8" t="str">
        <f si="322" t="shared"/>
        <v>"full_score": 128,</v>
      </c>
      <c r="D2645" s="8" t="str">
        <f si="325" t="shared"/>
        <v>"full_score": 128,</v>
      </c>
      <c r="E2645" s="5" t="str">
        <f si="323" t="shared"/>
        <v>full_score</v>
      </c>
      <c r="F2645" s="5" t="str">
        <f si="324" t="shared"/>
        <v>128</v>
      </c>
      <c r="H2645" s="5" t="str">
        <f si="319" t="shared"/>
        <v>Scoring</v>
      </c>
      <c r="I2645" s="5" t="str">
        <f si="320" t="shared"/>
        <v>36</v>
      </c>
      <c r="J2645" s="5" t="str">
        <f si="321" t="shared"/>
        <v>5500</v>
      </c>
      <c r="K2645" s="5" t="str">
        <f si="318" t="shared"/>
        <v>Scoring365500full_score</v>
      </c>
    </row>
    <row ht="15" r="2646" spans="1:11" x14ac:dyDescent="0.25">
      <c r="A2646" s="11" t="str">
        <f>0</f>
        <v>      "term": 36,</v>
      </c>
      <c r="B2646" s="8"/>
      <c r="C2646" s="8" t="str">
        <f si="322" t="shared"/>
        <v>"loan_amount": 5500,</v>
      </c>
      <c r="D2646" s="8" t="str">
        <f si="325" t="shared"/>
        <v>"loan_amount": 5500,</v>
      </c>
      <c r="E2646" s="5" t="str">
        <f si="323" t="shared"/>
        <v>loan_amount</v>
      </c>
      <c r="F2646" s="5" t="str">
        <f si="324" t="shared"/>
        <v>5500</v>
      </c>
      <c r="H2646" s="5" t="str">
        <f si="319" t="shared"/>
        <v>Scoring</v>
      </c>
      <c r="I2646" s="5" t="str">
        <f si="320" t="shared"/>
        <v>36</v>
      </c>
      <c r="J2646" s="5" t="str">
        <f si="321" t="shared"/>
        <v>5500</v>
      </c>
      <c r="K2646" s="5" t="str">
        <f si="318" t="shared"/>
        <v>Scoring365500loan_amount</v>
      </c>
    </row>
    <row ht="15" r="2647" spans="1:11" x14ac:dyDescent="0.25">
      <c r="A2647" s="11" t="str">
        <f>0</f>
        <v>      "maximum_post_loan_detni": 0.5,</v>
      </c>
      <c r="B2647" s="8"/>
      <c r="C2647" s="8" t="str">
        <f si="322" t="shared"/>
        <v>"annual_interest_rate": 0.3599,</v>
      </c>
      <c r="D2647" s="8" t="str">
        <f si="325" t="shared"/>
        <v>"annual_interest_rate": 0.3599,</v>
      </c>
      <c r="E2647" s="5" t="str">
        <f si="323" t="shared"/>
        <v>annual_interest_rate</v>
      </c>
      <c r="F2647" s="5" t="str">
        <f si="324" t="shared"/>
        <v>0.3599</v>
      </c>
      <c r="H2647" s="5" t="str">
        <f si="319" t="shared"/>
        <v>Scoring</v>
      </c>
      <c r="I2647" s="5" t="str">
        <f si="320" t="shared"/>
        <v>36</v>
      </c>
      <c r="J2647" s="5" t="str">
        <f si="321" t="shared"/>
        <v>5500</v>
      </c>
      <c r="K2647" s="5" t="str">
        <f si="318" t="shared"/>
        <v>Scoring365500annual_interest_rate</v>
      </c>
    </row>
    <row ht="15" r="2648" spans="1:11" x14ac:dyDescent="0.25">
      <c r="A2648" s="11" t="str">
        <f>0</f>
        <v>      "post_loan_debt_to_income": 0.3384696,</v>
      </c>
      <c r="B2648" s="8"/>
      <c r="C2648" s="8" t="str">
        <f si="322" t="shared"/>
        <v>"origination_fee_rate": 0,</v>
      </c>
      <c r="D2648" s="8" t="str">
        <f si="325" t="shared"/>
        <v>"origination_fee_rate": 0,</v>
      </c>
      <c r="E2648" s="5" t="str">
        <f si="323" t="shared"/>
        <v>origination_fee_rate</v>
      </c>
      <c r="F2648" s="5" t="str">
        <f si="324" t="shared"/>
        <v>0</v>
      </c>
      <c r="H2648" s="5" t="str">
        <f si="319" t="shared"/>
        <v>Scoring</v>
      </c>
      <c r="I2648" s="5" t="str">
        <f si="320" t="shared"/>
        <v>36</v>
      </c>
      <c r="J2648" s="5" t="str">
        <f si="321" t="shared"/>
        <v>5500</v>
      </c>
      <c r="K2648" s="5" t="str">
        <f si="318" t="shared"/>
        <v>Scoring365500origination_fee_rate</v>
      </c>
    </row>
    <row ht="15" r="2649" spans="1:11" x14ac:dyDescent="0.25">
      <c r="A2649" s="11" t="str">
        <f>0</f>
        <v>      "post_loan_debt_and_expenses_to_net_income": 0.595846588235294,</v>
      </c>
      <c r="B2649" s="8"/>
      <c r="C2649" s="8" t="str">
        <f si="322" t="shared"/>
        <v>"origination_fee_amount": 0,</v>
      </c>
      <c r="D2649" s="8" t="str">
        <f si="325" t="shared"/>
        <v>"origination_fee_amount": 0,</v>
      </c>
      <c r="E2649" s="5" t="str">
        <f si="323" t="shared"/>
        <v>origination_fee_amount</v>
      </c>
      <c r="F2649" s="5" t="str">
        <f si="324" t="shared"/>
        <v>0</v>
      </c>
      <c r="H2649" s="5" t="str">
        <f si="319" t="shared"/>
        <v>Scoring</v>
      </c>
      <c r="I2649" s="5" t="str">
        <f si="320" t="shared"/>
        <v>36</v>
      </c>
      <c r="J2649" s="5" t="str">
        <f si="321" t="shared"/>
        <v>5500</v>
      </c>
      <c r="K2649" s="5" t="str">
        <f si="318" t="shared"/>
        <v>Scoring365500origination_fee_amount</v>
      </c>
    </row>
    <row ht="15" r="2650" spans="1:11" x14ac:dyDescent="0.25">
      <c r="A2650" s="11" t="str">
        <f>0</f>
        <v>      "post_loan_debt_to_net_income": 0.3981995294117647,</v>
      </c>
      <c r="B2650" s="8"/>
      <c r="C2650" s="8" t="str">
        <f si="322" t="shared"/>
        <v>"apr": 0.3599,</v>
      </c>
      <c r="D2650" s="8" t="str">
        <f si="325" t="shared"/>
        <v>"apr": 0.3599,</v>
      </c>
      <c r="E2650" s="5" t="str">
        <f si="323" t="shared"/>
        <v>apr</v>
      </c>
      <c r="F2650" s="5" t="str">
        <f si="324" t="shared"/>
        <v>0.3599</v>
      </c>
      <c r="H2650" s="5" t="str">
        <f si="319" t="shared"/>
        <v>Scoring</v>
      </c>
      <c r="I2650" s="5" t="str">
        <f si="320" t="shared"/>
        <v>36</v>
      </c>
      <c r="J2650" s="5" t="str">
        <f si="321" t="shared"/>
        <v>5500</v>
      </c>
      <c r="K2650" s="5" t="str">
        <f si="318" t="shared"/>
        <v>Scoring365500apr</v>
      </c>
    </row>
    <row ht="15" r="2651" spans="1:11" x14ac:dyDescent="0.25">
      <c r="A2651" s="11" t="str">
        <f>0</f>
        <v>      "default_interest_rate": 0.3599,</v>
      </c>
      <c r="B2651" s="8"/>
      <c r="C2651" s="8" t="str">
        <f si="322" t="shared"/>
        <v>"monthly_payment": 251.89,</v>
      </c>
      <c r="D2651" s="8" t="str">
        <f si="325" t="shared"/>
        <v>"monthly_payment": 251.89,</v>
      </c>
      <c r="E2651" s="5" t="str">
        <f si="323" t="shared"/>
        <v>monthly_payment</v>
      </c>
      <c r="F2651" s="5" t="str">
        <f si="324" t="shared"/>
        <v>251.89</v>
      </c>
      <c r="H2651" s="5" t="str">
        <f si="319" t="shared"/>
        <v>Scoring</v>
      </c>
      <c r="I2651" s="5" t="str">
        <f si="320" t="shared"/>
        <v>36</v>
      </c>
      <c r="J2651" s="5" t="str">
        <f si="321" t="shared"/>
        <v>5500</v>
      </c>
      <c r="K2651" s="5" t="str">
        <f si="318" t="shared"/>
        <v>Scoring365500monthly_payment</v>
      </c>
    </row>
    <row ht="15" r="2652" spans="1:11" x14ac:dyDescent="0.25">
      <c r="A2652" s="11" t="str">
        <f>0</f>
        <v>      "default_apr": 0.3599,</v>
      </c>
      <c r="B2652" s="8"/>
      <c r="C2652" s="8" t="str">
        <f si="322" t="shared"/>
        <v>"term": 36,</v>
      </c>
      <c r="D2652" s="8" t="str">
        <f si="325" t="shared"/>
        <v>"term": 36,</v>
      </c>
      <c r="E2652" s="5" t="str">
        <f si="323" t="shared"/>
        <v>term</v>
      </c>
      <c r="F2652" s="5" t="str">
        <f si="324" t="shared"/>
        <v>36</v>
      </c>
      <c r="H2652" s="5" t="str">
        <f si="319" t="shared"/>
        <v>Scoring</v>
      </c>
      <c r="I2652" s="5" t="str">
        <f si="320" t="shared"/>
        <v>36</v>
      </c>
      <c r="J2652" s="5" t="str">
        <f si="321" t="shared"/>
        <v>5500</v>
      </c>
      <c r="K2652" s="5" t="str">
        <f si="318" t="shared"/>
        <v>Scoring365500term</v>
      </c>
    </row>
    <row ht="15" r="2653" spans="1:11" x14ac:dyDescent="0.25">
      <c r="A2653" s="11" t="str">
        <f>0</f>
        <v>      "default_monthly_payment": 160.29,</v>
      </c>
      <c r="B2653" s="8"/>
      <c r="C2653" s="8" t="str">
        <f si="322" t="shared"/>
        <v>"maximum_post_loan_detni": 0.5,</v>
      </c>
      <c r="D2653" s="8" t="str">
        <f si="325" t="shared"/>
        <v>"maximum_post_loan_detni": 0.5,</v>
      </c>
      <c r="E2653" s="5" t="str">
        <f si="323" t="shared"/>
        <v>maximum_post_loan_detni</v>
      </c>
      <c r="F2653" s="5" t="str">
        <f si="324" t="shared"/>
        <v>0.5</v>
      </c>
      <c r="H2653" s="5" t="str">
        <f si="319" t="shared"/>
        <v>Scoring</v>
      </c>
      <c r="I2653" s="5" t="str">
        <f si="320" t="shared"/>
        <v>36</v>
      </c>
      <c r="J2653" s="5" t="str">
        <f si="321" t="shared"/>
        <v>5500</v>
      </c>
      <c r="K2653" s="5" t="str">
        <f si="318" t="shared"/>
        <v>Scoring365500maximum_post_loan_detni</v>
      </c>
    </row>
    <row ht="15" r="2654" spans="1:11" x14ac:dyDescent="0.25">
      <c r="A2654" s="11" t="str">
        <f>0</f>
        <v>      "pricing_grade": "Grade E",</v>
      </c>
      <c r="B2654" s="8"/>
      <c r="C2654" s="8" t="str">
        <f si="322" t="shared"/>
        <v>"post_loan_debt_to_income": 0.19588349999999996,</v>
      </c>
      <c r="D2654" s="8" t="str">
        <f si="325" t="shared"/>
        <v>"post_loan_debt_to_income": 0.19588349999999996,</v>
      </c>
      <c r="E2654" s="5" t="str">
        <f si="323" t="shared"/>
        <v>post_loan_debt_to_income</v>
      </c>
      <c r="F2654" s="5" t="str">
        <f si="324" t="shared"/>
        <v>0.19588349999999996</v>
      </c>
      <c r="H2654" s="5" t="str">
        <f si="319" t="shared"/>
        <v>Scoring</v>
      </c>
      <c r="I2654" s="5" t="str">
        <f si="320" t="shared"/>
        <v>36</v>
      </c>
      <c r="J2654" s="5" t="str">
        <f si="321" t="shared"/>
        <v>5500</v>
      </c>
      <c r="K2654" s="5" t="str">
        <f si="318" t="shared"/>
        <v>Scoring365500post_loan_debt_to_income</v>
      </c>
    </row>
    <row ht="15" r="2655" spans="1:11" x14ac:dyDescent="0.25">
      <c r="A2655" s="11" t="str">
        <f>0</f>
        <v>      "marginal_offer": 2500,</v>
      </c>
      <c r="B2655" s="8"/>
      <c r="C2655" s="8" t="str">
        <f si="322" t="shared"/>
        <v>"post_loan_debt_and_expenses_to_net_income": 0.44117799999999996,</v>
      </c>
      <c r="D2655" s="8" t="str">
        <f si="325" t="shared"/>
        <v>"post_loan_debt_and_expenses_to_net_income": 0.44117799999999996,</v>
      </c>
      <c r="E2655" s="5" t="str">
        <f si="323" t="shared"/>
        <v>post_loan_debt_and_expenses_to_net_income</v>
      </c>
      <c r="F2655" s="5" t="str">
        <f si="324" t="shared"/>
        <v>0.44117799999999996</v>
      </c>
      <c r="H2655" s="5" t="str">
        <f si="319" t="shared"/>
        <v>Scoring</v>
      </c>
      <c r="I2655" s="5" t="str">
        <f si="320" t="shared"/>
        <v>36</v>
      </c>
      <c r="J2655" s="5" t="str">
        <f si="321" t="shared"/>
        <v>5500</v>
      </c>
      <c r="K2655" s="5" t="str">
        <f si="318" t="shared"/>
        <v>Scoring365500post_loan_debt_and_expenses_to_net_income</v>
      </c>
    </row>
    <row ht="15" r="2656" spans="1:11" x14ac:dyDescent="0.25">
      <c r="A2656" s="11" t="str">
        <f>0</f>
        <v>      "payment_to_income": 0.10070575916230363,</v>
      </c>
      <c r="B2656" s="8"/>
      <c r="C2656" s="8" t="str">
        <f si="322" t="shared"/>
        <v>"post_loan_debt_to_net_income": 0.26117799999999997,</v>
      </c>
      <c r="D2656" s="8" t="str">
        <f si="325" t="shared"/>
        <v>"post_loan_debt_to_net_income": 0.26117799999999997,</v>
      </c>
      <c r="E2656" s="5" t="str">
        <f si="323" t="shared"/>
        <v>post_loan_debt_to_net_income</v>
      </c>
      <c r="F2656" s="5" t="str">
        <f si="324" t="shared"/>
        <v>0.26117799999999997</v>
      </c>
      <c r="H2656" s="5" t="str">
        <f si="319" t="shared"/>
        <v>Scoring</v>
      </c>
      <c r="I2656" s="5" t="str">
        <f si="320" t="shared"/>
        <v>36</v>
      </c>
      <c r="J2656" s="5" t="str">
        <f si="321" t="shared"/>
        <v>5500</v>
      </c>
      <c r="K2656" s="5" t="str">
        <f si="318" t="shared"/>
        <v>Scoring365500post_loan_debt_to_net_income</v>
      </c>
    </row>
    <row ht="15" r="2657" spans="1:11" x14ac:dyDescent="0.25">
      <c r="A2657" s="11" t="str">
        <f>0</f>
        <v>      "applicant": "5efa0973f3df2b0491a21f02",</v>
      </c>
      <c r="B2657" s="8"/>
      <c r="C2657" s="8" t="str">
        <f si="322" t="shared"/>
        <v>"default_interest_rate": 0.3599,</v>
      </c>
      <c r="D2657" s="8" t="str">
        <f si="325" t="shared"/>
        <v>"default_interest_rate": 0.3599,</v>
      </c>
      <c r="E2657" s="5" t="str">
        <f si="323" t="shared"/>
        <v>default_interest_rate</v>
      </c>
      <c r="F2657" s="5" t="str">
        <f si="324" t="shared"/>
        <v>0.3599</v>
      </c>
      <c r="H2657" s="5" t="str">
        <f si="319" t="shared"/>
        <v>Scoring</v>
      </c>
      <c r="I2657" s="5" t="str">
        <f si="320" t="shared"/>
        <v>36</v>
      </c>
      <c r="J2657" s="5" t="str">
        <f si="321" t="shared"/>
        <v>5500</v>
      </c>
      <c r="K2657" s="5" t="str">
        <f si="318" t="shared"/>
        <v>Scoring365500default_interest_rate</v>
      </c>
    </row>
    <row ht="15" r="2658" spans="1:11" x14ac:dyDescent="0.25">
      <c r="A2658" s="11" t="str">
        <f>0</f>
        <v>      "product": "58b44ccc924ecefde2ce328d"</v>
      </c>
      <c r="B2658" s="8"/>
      <c r="C2658" s="8" t="str">
        <f si="322" t="shared"/>
        <v>"default_apr": 0.3599,</v>
      </c>
      <c r="D2658" s="8" t="str">
        <f si="325" t="shared"/>
        <v>"default_apr": 0.3599,</v>
      </c>
      <c r="E2658" s="5" t="str">
        <f si="323" t="shared"/>
        <v>default_apr</v>
      </c>
      <c r="F2658" s="5" t="str">
        <f si="324" t="shared"/>
        <v>0.3599</v>
      </c>
      <c r="H2658" s="5" t="str">
        <f si="319" t="shared"/>
        <v>Scoring</v>
      </c>
      <c r="I2658" s="5" t="str">
        <f si="320" t="shared"/>
        <v>36</v>
      </c>
      <c r="J2658" s="5" t="str">
        <f si="321" t="shared"/>
        <v>5500</v>
      </c>
      <c r="K2658" s="5" t="str">
        <f si="318" t="shared"/>
        <v>Scoring365500default_apr</v>
      </c>
    </row>
    <row ht="15" r="2659" spans="1:11" x14ac:dyDescent="0.25">
      <c r="A2659" s="11" t="str">
        <f>0</f>
        <v>    },</v>
      </c>
      <c r="B2659" s="8"/>
      <c r="C2659" s="8" t="str">
        <f si="322" t="shared"/>
        <v>"default_monthly_payment": 251.89,</v>
      </c>
      <c r="D2659" s="8" t="str">
        <f si="325" t="shared"/>
        <v>"default_monthly_payment": 251.89,</v>
      </c>
      <c r="E2659" s="5" t="str">
        <f si="323" t="shared"/>
        <v>default_monthly_payment</v>
      </c>
      <c r="F2659" s="5" t="str">
        <f si="324" t="shared"/>
        <v>251.89</v>
      </c>
      <c r="H2659" s="5" t="str">
        <f si="319" t="shared"/>
        <v>Scoring</v>
      </c>
      <c r="I2659" s="5" t="str">
        <f si="320" t="shared"/>
        <v>36</v>
      </c>
      <c r="J2659" s="5" t="str">
        <f si="321" t="shared"/>
        <v>5500</v>
      </c>
      <c r="K2659" s="5" t="str">
        <f si="318" t="shared"/>
        <v>Scoring365500default_monthly_payment</v>
      </c>
    </row>
    <row ht="15" r="2660" spans="1:11" x14ac:dyDescent="0.25">
      <c r="A2660" s="11" t="str">
        <f>0</f>
        <v>    {</v>
      </c>
      <c r="B2660" s="8"/>
      <c r="C2660" s="8" t="str">
        <f si="322" t="shared"/>
        <v>"marginal_offer": 0,</v>
      </c>
      <c r="D2660" s="8" t="str">
        <f si="325" t="shared"/>
        <v>"marginal_offer": 0,</v>
      </c>
      <c r="E2660" s="5" t="str">
        <f si="323" t="shared"/>
        <v>marginal_offer</v>
      </c>
      <c r="F2660" s="5" t="str">
        <f si="324" t="shared"/>
        <v>0</v>
      </c>
      <c r="H2660" s="5" t="str">
        <f si="319" t="shared"/>
        <v>Scoring</v>
      </c>
      <c r="I2660" s="5" t="str">
        <f si="320" t="shared"/>
        <v>36</v>
      </c>
      <c r="J2660" s="5" t="str">
        <f si="321" t="shared"/>
        <v>5500</v>
      </c>
      <c r="K2660" s="5" t="str">
        <f ref="K2660:K2723" si="326" t="shared">H2660&amp;I2660&amp;J2660&amp;E2660</f>
        <v>Scoring365500marginal_offer</v>
      </c>
    </row>
    <row ht="15" r="2661" spans="1:11" x14ac:dyDescent="0.25">
      <c r="A2661" s="11" t="str">
        <f>0</f>
        <v>      "model_code": "individual-credit-engine-mariner-36-month",</v>
      </c>
      <c r="B2661" s="8"/>
      <c r="C2661" s="8" t="str">
        <f si="322" t="shared"/>
        <v>"applicant": "5d86a12d252a3503df29a75a",</v>
      </c>
      <c r="D2661" s="8" t="str">
        <f si="325" t="shared"/>
        <v>"applicant": "5d86a12d252a3503df29a75a",</v>
      </c>
      <c r="E2661" s="5" t="str">
        <f si="323" t="shared"/>
        <v>applicant</v>
      </c>
      <c r="F2661" s="5" t="str">
        <f si="324" t="shared"/>
        <v>5d86a12d252a3503df29a75a</v>
      </c>
      <c r="H2661" s="5" t="str">
        <f ref="H2661:H2724" si="327" t="shared">IF(E2661="score_table","Scoring",IF(E2661="offer_table","Offer",IF(E2661="parsed",TEXT(0,""),TEXT(H2660,""))))</f>
        <v>Scoring</v>
      </c>
      <c r="I2661" s="5" t="str">
        <f ref="I2661:I2724" si="328" t="shared">IFERROR(IF(H2661="Scoring",VLOOKUP("term",E2653:F2674,2,FALSE),IF(H2661="Offer",VLOOKUP("term",E2656:F2671,2,FALSE),TEXT(0,""))),TEXT(0,""))</f>
        <v/>
      </c>
      <c r="J2661" s="5" t="str">
        <f ref="J2661:J2724" si="329" t="shared">IFERROR(IF(H2661="Scoring",VLOOKUP("loan_amount",E2647:F2668,2,FALSE),IF(H2661="Offer",VLOOKUP("loan_amount",E2650:F2665,2,FALSE),TEXT(0,""))),TEXT(0,""))</f>
        <v/>
      </c>
      <c r="K2661" s="5" t="str">
        <f si="326" t="shared"/>
        <v>Scoringapplicant</v>
      </c>
    </row>
    <row ht="15" r="2662" spans="1:11" x14ac:dyDescent="0.25">
      <c r="A2662" s="11" t="str">
        <f>0</f>
        <v>      "amount_available": false,</v>
      </c>
      <c r="B2662" s="8"/>
      <c r="C2662" s="8" t="str">
        <f ref="C2662:C2725" si="330" t="shared">IFERROR(RIGHT(A2662,LEN(A2662)-FIND("""",A2662)+1),"")</f>
        <v>"product": "58b44ccc924ecefde2ce328d"</v>
      </c>
      <c r="D2662" s="8" t="str">
        <f si="325" t="shared"/>
        <v>"product": "58b44ccc924ecefde2ce328d"</v>
      </c>
      <c r="E2662" s="5" t="str">
        <f ref="E2662:E2725" si="331" t="shared">TRIM(IFERROR(SUBSTITUTE(LEFT(D2662,FIND(":",D2662)-1),"""",""),""))</f>
        <v>product</v>
      </c>
      <c r="F2662" s="5" t="str">
        <f ref="F2662:F2725" si="332" t="shared">TRIM(IFERROR(SUBSTITUTE(SUBSTITUTE(RIGHT(D2662,LEN(D2662)-FIND(":",D2662)),"""",""),",",""),""))</f>
        <v>58b44ccc924ecefde2ce328d</v>
      </c>
      <c r="H2662" s="5" t="str">
        <f si="327" t="shared"/>
        <v>Scoring</v>
      </c>
      <c r="I2662" s="5" t="str">
        <f si="328" t="shared"/>
        <v/>
      </c>
      <c r="J2662" s="5" t="str">
        <f si="329" t="shared"/>
        <v/>
      </c>
      <c r="K2662" s="5" t="str">
        <f si="326" t="shared"/>
        <v>Scoringproduct</v>
      </c>
    </row>
    <row ht="15" r="2663" spans="1:11" x14ac:dyDescent="0.25">
      <c r="A2663" s="11" t="str">
        <f>0</f>
        <v>      "cosigner_required": false,</v>
      </c>
      <c r="B2663" s="8"/>
      <c r="C2663" s="8" t="str">
        <f si="330" t="shared"/>
        <v/>
      </c>
      <c r="D2663" s="8" t="str">
        <f ref="D2663:D2726" si="333" t="shared">SUBSTITUTE(SUBSTITUTE(C2663,":"&amp;CHAR(160),":"),CHAR(160)," ")</f>
        <v/>
      </c>
      <c r="E2663" s="5" t="str">
        <f si="331" t="shared"/>
        <v/>
      </c>
      <c r="F2663" s="5" t="str">
        <f si="332" t="shared"/>
        <v/>
      </c>
      <c r="H2663" s="5" t="str">
        <f si="327" t="shared"/>
        <v>Scoring</v>
      </c>
      <c r="I2663" s="5" t="str">
        <f si="328" t="shared"/>
        <v/>
      </c>
      <c r="J2663" s="5" t="str">
        <f si="329" t="shared"/>
        <v/>
      </c>
      <c r="K2663" s="5" t="str">
        <f si="326" t="shared"/>
        <v>Scoring</v>
      </c>
    </row>
    <row ht="15" r="2664" spans="1:11" x14ac:dyDescent="0.25">
      <c r="A2664" s="11" t="str">
        <f>0</f>
        <v>      "apr_maximum": null,</v>
      </c>
      <c r="B2664" s="8"/>
      <c r="C2664" s="8" t="str">
        <f si="330" t="shared"/>
        <v/>
      </c>
      <c r="D2664" s="8" t="str">
        <f si="333" t="shared"/>
        <v/>
      </c>
      <c r="E2664" s="5" t="str">
        <f si="331" t="shared"/>
        <v/>
      </c>
      <c r="F2664" s="5" t="str">
        <f si="332" t="shared"/>
        <v/>
      </c>
      <c r="H2664" s="5" t="str">
        <f si="327" t="shared"/>
        <v>Scoring</v>
      </c>
      <c r="I2664" s="5" t="str">
        <f si="328" t="shared"/>
        <v/>
      </c>
      <c r="J2664" s="5" t="str">
        <f si="329" t="shared"/>
        <v/>
      </c>
      <c r="K2664" s="5" t="str">
        <f si="326" t="shared"/>
        <v>Scoring</v>
      </c>
    </row>
    <row ht="15" r="2665" spans="1:11" x14ac:dyDescent="0.25">
      <c r="A2665" s="11" t="str">
        <f>0</f>
        <v>      "loan_amount_minimum": null,</v>
      </c>
      <c r="B2665" s="8"/>
      <c r="C2665" s="8" t="str">
        <f si="330" t="shared"/>
        <v>"model_code": "individual-credit-engine-mariner-36-month",</v>
      </c>
      <c r="D2665" s="8" t="str">
        <f si="333" t="shared"/>
        <v>"model_code": "individual-credit-engine-mariner-36-month",</v>
      </c>
      <c r="E2665" s="5" t="str">
        <f si="331" t="shared"/>
        <v>model_code</v>
      </c>
      <c r="F2665" s="5" t="str">
        <f si="332" t="shared"/>
        <v>individual-credit-engine-mariner-36-month</v>
      </c>
      <c r="H2665" s="5" t="str">
        <f si="327" t="shared"/>
        <v>Scoring</v>
      </c>
      <c r="I2665" s="5" t="str">
        <f si="328" t="shared"/>
        <v>36</v>
      </c>
      <c r="J2665" s="5" t="str">
        <f si="329" t="shared"/>
        <v>6000</v>
      </c>
      <c r="K2665" s="5" t="str">
        <f si="326" t="shared"/>
        <v>Scoring366000model_code</v>
      </c>
    </row>
    <row ht="15" r="2666" spans="1:11" x14ac:dyDescent="0.25">
      <c r="A2666" s="11" t="str">
        <f>0</f>
        <v>      "credit_bureau_fico_score_loan_amount_cap": null,</v>
      </c>
      <c r="B2666" s="8"/>
      <c r="C2666" s="8" t="str">
        <f si="330" t="shared"/>
        <v>"amount_available": false,</v>
      </c>
      <c r="D2666" s="8" t="str">
        <f si="333" t="shared"/>
        <v>"amount_available": false,</v>
      </c>
      <c r="E2666" s="5" t="str">
        <f si="331" t="shared"/>
        <v>amount_available</v>
      </c>
      <c r="F2666" s="5" t="str">
        <f si="332" t="shared"/>
        <v>false</v>
      </c>
      <c r="H2666" s="5" t="str">
        <f si="327" t="shared"/>
        <v>Scoring</v>
      </c>
      <c r="I2666" s="5" t="str">
        <f si="328" t="shared"/>
        <v>36</v>
      </c>
      <c r="J2666" s="5" t="str">
        <f si="329" t="shared"/>
        <v>6000</v>
      </c>
      <c r="K2666" s="5" t="str">
        <f si="326" t="shared"/>
        <v>Scoring366000amount_available</v>
      </c>
    </row>
    <row ht="15" r="2667" spans="1:11" x14ac:dyDescent="0.25">
      <c r="A2667" s="11" t="str">
        <f>0</f>
        <v>      "full_score": 176,</v>
      </c>
      <c r="B2667" s="8"/>
      <c r="C2667" s="8" t="str">
        <f si="330" t="shared"/>
        <v>"cosigner_required": false,</v>
      </c>
      <c r="D2667" s="8" t="str">
        <f si="333" t="shared"/>
        <v>"cosigner_required": false,</v>
      </c>
      <c r="E2667" s="5" t="str">
        <f si="331" t="shared"/>
        <v>cosigner_required</v>
      </c>
      <c r="F2667" s="5" t="str">
        <f si="332" t="shared"/>
        <v>false</v>
      </c>
      <c r="H2667" s="5" t="str">
        <f si="327" t="shared"/>
        <v>Scoring</v>
      </c>
      <c r="I2667" s="5" t="str">
        <f si="328" t="shared"/>
        <v>36</v>
      </c>
      <c r="J2667" s="5" t="str">
        <f si="329" t="shared"/>
        <v>6000</v>
      </c>
      <c r="K2667" s="5" t="str">
        <f si="326" t="shared"/>
        <v>Scoring366000cosigner_required</v>
      </c>
    </row>
    <row ht="15" r="2668" spans="1:11" x14ac:dyDescent="0.25">
      <c r="A2668" s="11" t="str">
        <f>0</f>
        <v>      "loan_amount": 3750,</v>
      </c>
      <c r="B2668" s="8"/>
      <c r="C2668" s="8" t="str">
        <f si="330" t="shared"/>
        <v>"apr_maximum": null,</v>
      </c>
      <c r="D2668" s="8" t="str">
        <f si="333" t="shared"/>
        <v>"apr_maximum": null,</v>
      </c>
      <c r="E2668" s="5" t="str">
        <f si="331" t="shared"/>
        <v>apr_maximum</v>
      </c>
      <c r="F2668" s="5" t="str">
        <f si="332" t="shared"/>
        <v>null</v>
      </c>
      <c r="H2668" s="5" t="str">
        <f si="327" t="shared"/>
        <v>Scoring</v>
      </c>
      <c r="I2668" s="5" t="str">
        <f si="328" t="shared"/>
        <v>36</v>
      </c>
      <c r="J2668" s="5" t="str">
        <f si="329" t="shared"/>
        <v>6000</v>
      </c>
      <c r="K2668" s="5" t="str">
        <f si="326" t="shared"/>
        <v>Scoring366000apr_maximum</v>
      </c>
    </row>
    <row ht="15" r="2669" spans="1:11" x14ac:dyDescent="0.25">
      <c r="A2669" s="11" t="str">
        <f>0</f>
        <v>      "annual_interest_rate": 0.3599,</v>
      </c>
      <c r="B2669" s="8"/>
      <c r="C2669" s="8" t="str">
        <f si="330" t="shared"/>
        <v>"loan_amount_minimum": null,</v>
      </c>
      <c r="D2669" s="8" t="str">
        <f si="333" t="shared"/>
        <v>"loan_amount_minimum": null,</v>
      </c>
      <c r="E2669" s="5" t="str">
        <f si="331" t="shared"/>
        <v>loan_amount_minimum</v>
      </c>
      <c r="F2669" s="5" t="str">
        <f si="332" t="shared"/>
        <v>null</v>
      </c>
      <c r="H2669" s="5" t="str">
        <f si="327" t="shared"/>
        <v>Scoring</v>
      </c>
      <c r="I2669" s="5" t="str">
        <f si="328" t="shared"/>
        <v>36</v>
      </c>
      <c r="J2669" s="5" t="str">
        <f si="329" t="shared"/>
        <v>6000</v>
      </c>
      <c r="K2669" s="5" t="str">
        <f si="326" t="shared"/>
        <v>Scoring366000loan_amount_minimum</v>
      </c>
    </row>
    <row ht="15" r="2670" spans="1:11" x14ac:dyDescent="0.25">
      <c r="A2670" s="11" t="str">
        <f>0</f>
        <v>      "origination_fee_rate": 0,</v>
      </c>
      <c r="B2670" s="8"/>
      <c r="C2670" s="8" t="str">
        <f si="330" t="shared"/>
        <v>"credit_bureau_fico_score_loan_amount_cap": null,</v>
      </c>
      <c r="D2670" s="8" t="str">
        <f si="333" t="shared"/>
        <v>"credit_bureau_fico_score_loan_amount_cap": null,</v>
      </c>
      <c r="E2670" s="5" t="str">
        <f si="331" t="shared"/>
        <v>credit_bureau_fico_score_loan_amount_cap</v>
      </c>
      <c r="F2670" s="5" t="str">
        <f si="332" t="shared"/>
        <v>null</v>
      </c>
      <c r="H2670" s="5" t="str">
        <f si="327" t="shared"/>
        <v>Scoring</v>
      </c>
      <c r="I2670" s="5" t="str">
        <f si="328" t="shared"/>
        <v>36</v>
      </c>
      <c r="J2670" s="5" t="str">
        <f si="329" t="shared"/>
        <v>6000</v>
      </c>
      <c r="K2670" s="5" t="str">
        <f si="326" t="shared"/>
        <v>Scoring366000credit_bureau_fico_score_loan_amount_cap</v>
      </c>
    </row>
    <row ht="15" r="2671" spans="1:11" x14ac:dyDescent="0.25">
      <c r="A2671" s="11" t="str">
        <f>0</f>
        <v>      "origination_fee_amount": 0,</v>
      </c>
      <c r="B2671" s="8"/>
      <c r="C2671" s="8" t="str">
        <f si="330" t="shared"/>
        <v>"full_score": 128,</v>
      </c>
      <c r="D2671" s="8" t="str">
        <f si="333" t="shared"/>
        <v>"full_score": 128,</v>
      </c>
      <c r="E2671" s="5" t="str">
        <f si="331" t="shared"/>
        <v>full_score</v>
      </c>
      <c r="F2671" s="5" t="str">
        <f si="332" t="shared"/>
        <v>128</v>
      </c>
      <c r="H2671" s="5" t="str">
        <f si="327" t="shared"/>
        <v>Scoring</v>
      </c>
      <c r="I2671" s="5" t="str">
        <f si="328" t="shared"/>
        <v>36</v>
      </c>
      <c r="J2671" s="5" t="str">
        <f si="329" t="shared"/>
        <v>6000</v>
      </c>
      <c r="K2671" s="5" t="str">
        <f si="326" t="shared"/>
        <v>Scoring366000full_score</v>
      </c>
    </row>
    <row ht="15" r="2672" spans="1:11" x14ac:dyDescent="0.25">
      <c r="A2672" s="11" t="str">
        <f>0</f>
        <v>      "apr": 0.3599,</v>
      </c>
      <c r="B2672" s="8"/>
      <c r="C2672" s="8" t="str">
        <f si="330" t="shared"/>
        <v>"loan_amount": 6000,</v>
      </c>
      <c r="D2672" s="8" t="str">
        <f si="333" t="shared"/>
        <v>"loan_amount": 6000,</v>
      </c>
      <c r="E2672" s="5" t="str">
        <f si="331" t="shared"/>
        <v>loan_amount</v>
      </c>
      <c r="F2672" s="5" t="str">
        <f si="332" t="shared"/>
        <v>6000</v>
      </c>
      <c r="H2672" s="5" t="str">
        <f si="327" t="shared"/>
        <v>Scoring</v>
      </c>
      <c r="I2672" s="5" t="str">
        <f si="328" t="shared"/>
        <v>36</v>
      </c>
      <c r="J2672" s="5" t="str">
        <f si="329" t="shared"/>
        <v>6000</v>
      </c>
      <c r="K2672" s="5" t="str">
        <f si="326" t="shared"/>
        <v>Scoring366000loan_amount</v>
      </c>
    </row>
    <row ht="15" r="2673" spans="1:11" x14ac:dyDescent="0.25">
      <c r="A2673" s="11" t="str">
        <f>0</f>
        <v>      "monthly_payment": 171.74,</v>
      </c>
      <c r="B2673" s="8"/>
      <c r="C2673" s="8" t="str">
        <f si="330" t="shared"/>
        <v>"annual_interest_rate": 0.3599,</v>
      </c>
      <c r="D2673" s="8" t="str">
        <f si="333" t="shared"/>
        <v>"annual_interest_rate": 0.3599,</v>
      </c>
      <c r="E2673" s="5" t="str">
        <f si="331" t="shared"/>
        <v>annual_interest_rate</v>
      </c>
      <c r="F2673" s="5" t="str">
        <f si="332" t="shared"/>
        <v>0.3599</v>
      </c>
      <c r="H2673" s="5" t="str">
        <f si="327" t="shared"/>
        <v>Scoring</v>
      </c>
      <c r="I2673" s="5" t="str">
        <f si="328" t="shared"/>
        <v>36</v>
      </c>
      <c r="J2673" s="5" t="str">
        <f si="329" t="shared"/>
        <v>6000</v>
      </c>
      <c r="K2673" s="5" t="str">
        <f si="326" t="shared"/>
        <v>Scoring366000annual_interest_rate</v>
      </c>
    </row>
    <row ht="15" r="2674" spans="1:11" x14ac:dyDescent="0.25">
      <c r="A2674" s="11" t="str">
        <f>0</f>
        <v>      "term": 36,</v>
      </c>
      <c r="B2674" s="8"/>
      <c r="C2674" s="8" t="str">
        <f si="330" t="shared"/>
        <v>"origination_fee_rate": 0,</v>
      </c>
      <c r="D2674" s="8" t="str">
        <f si="333" t="shared"/>
        <v>"origination_fee_rate": 0,</v>
      </c>
      <c r="E2674" s="5" t="str">
        <f si="331" t="shared"/>
        <v>origination_fee_rate</v>
      </c>
      <c r="F2674" s="5" t="str">
        <f si="332" t="shared"/>
        <v>0</v>
      </c>
      <c r="H2674" s="5" t="str">
        <f si="327" t="shared"/>
        <v>Scoring</v>
      </c>
      <c r="I2674" s="5" t="str">
        <f si="328" t="shared"/>
        <v>36</v>
      </c>
      <c r="J2674" s="5" t="str">
        <f si="329" t="shared"/>
        <v>6000</v>
      </c>
      <c r="K2674" s="5" t="str">
        <f si="326" t="shared"/>
        <v>Scoring366000origination_fee_rate</v>
      </c>
    </row>
    <row ht="15" r="2675" spans="1:11" x14ac:dyDescent="0.25">
      <c r="A2675" s="11" t="str">
        <f>0</f>
        <v>      "maximum_post_loan_detni": 0.5,</v>
      </c>
      <c r="B2675" s="8"/>
      <c r="C2675" s="8" t="str">
        <f si="330" t="shared"/>
        <v>"origination_fee_amount": 0,</v>
      </c>
      <c r="D2675" s="8" t="str">
        <f si="333" t="shared"/>
        <v>"origination_fee_amount": 0,</v>
      </c>
      <c r="E2675" s="5" t="str">
        <f si="331" t="shared"/>
        <v>origination_fee_amount</v>
      </c>
      <c r="F2675" s="5" t="str">
        <f si="332" t="shared"/>
        <v>0</v>
      </c>
      <c r="H2675" s="5" t="str">
        <f si="327" t="shared"/>
        <v>Scoring</v>
      </c>
      <c r="I2675" s="5" t="str">
        <f si="328" t="shared"/>
        <v>36</v>
      </c>
      <c r="J2675" s="5" t="str">
        <f si="329" t="shared"/>
        <v>6000</v>
      </c>
      <c r="K2675" s="5" t="str">
        <f si="326" t="shared"/>
        <v>Scoring366000origination_fee_amount</v>
      </c>
    </row>
    <row ht="15" r="2676" spans="1:11" x14ac:dyDescent="0.25">
      <c r="A2676" s="11" t="str">
        <f>0</f>
        <v>      "post_loan_debt_to_income": 0.34121759999999995,</v>
      </c>
      <c r="B2676" s="8"/>
      <c r="C2676" s="8" t="str">
        <f si="330" t="shared"/>
        <v>"apr": 0.3599,</v>
      </c>
      <c r="D2676" s="8" t="str">
        <f si="333" t="shared"/>
        <v>"apr": 0.3599,</v>
      </c>
      <c r="E2676" s="5" t="str">
        <f si="331" t="shared"/>
        <v>apr</v>
      </c>
      <c r="F2676" s="5" t="str">
        <f si="332" t="shared"/>
        <v>0.3599</v>
      </c>
      <c r="H2676" s="5" t="str">
        <f si="327" t="shared"/>
        <v>Scoring</v>
      </c>
      <c r="I2676" s="5" t="str">
        <f si="328" t="shared"/>
        <v>36</v>
      </c>
      <c r="J2676" s="5" t="str">
        <f si="329" t="shared"/>
        <v>6000</v>
      </c>
      <c r="K2676" s="5" t="str">
        <f si="326" t="shared"/>
        <v>Scoring366000apr</v>
      </c>
    </row>
    <row ht="15" r="2677" spans="1:11" x14ac:dyDescent="0.25">
      <c r="A2677" s="11" t="str">
        <f>0</f>
        <v>      "post_loan_debt_and_expenses_to_net_income": 0.5990795294117646,</v>
      </c>
      <c r="B2677" s="8"/>
      <c r="C2677" s="8" t="str">
        <f si="330" t="shared"/>
        <v>"monthly_payment": 274.79,</v>
      </c>
      <c r="D2677" s="8" t="str">
        <f si="333" t="shared"/>
        <v>"monthly_payment": 274.79,</v>
      </c>
      <c r="E2677" s="5" t="str">
        <f si="331" t="shared"/>
        <v>monthly_payment</v>
      </c>
      <c r="F2677" s="5" t="str">
        <f si="332" t="shared"/>
        <v>274.79</v>
      </c>
      <c r="H2677" s="5" t="str">
        <f si="327" t="shared"/>
        <v>Scoring</v>
      </c>
      <c r="I2677" s="5" t="str">
        <f si="328" t="shared"/>
        <v>36</v>
      </c>
      <c r="J2677" s="5" t="str">
        <f si="329" t="shared"/>
        <v>6000</v>
      </c>
      <c r="K2677" s="5" t="str">
        <f si="326" t="shared"/>
        <v>Scoring366000monthly_payment</v>
      </c>
    </row>
    <row ht="15" r="2678" spans="1:11" x14ac:dyDescent="0.25">
      <c r="A2678" s="11" t="str">
        <f>0</f>
        <v>      "post_loan_debt_to_net_income": 0.4014324705882353,</v>
      </c>
      <c r="B2678" s="8"/>
      <c r="C2678" s="8" t="str">
        <f si="330" t="shared"/>
        <v>"term": 36,</v>
      </c>
      <c r="D2678" s="8" t="str">
        <f si="333" t="shared"/>
        <v>"term": 36,</v>
      </c>
      <c r="E2678" s="5" t="str">
        <f si="331" t="shared"/>
        <v>term</v>
      </c>
      <c r="F2678" s="5" t="str">
        <f si="332" t="shared"/>
        <v>36</v>
      </c>
      <c r="H2678" s="5" t="str">
        <f si="327" t="shared"/>
        <v>Scoring</v>
      </c>
      <c r="I2678" s="5" t="str">
        <f si="328" t="shared"/>
        <v>36</v>
      </c>
      <c r="J2678" s="5" t="str">
        <f si="329" t="shared"/>
        <v>6000</v>
      </c>
      <c r="K2678" s="5" t="str">
        <f si="326" t="shared"/>
        <v>Scoring366000term</v>
      </c>
    </row>
    <row ht="15" r="2679" spans="1:11" x14ac:dyDescent="0.25">
      <c r="A2679" s="11" t="str">
        <f>0</f>
        <v>      "default_interest_rate": 0.3599,</v>
      </c>
      <c r="B2679" s="8"/>
      <c r="C2679" s="8" t="str">
        <f si="330" t="shared"/>
        <v>"maximum_post_loan_detni": 0.5,</v>
      </c>
      <c r="D2679" s="8" t="str">
        <f si="333" t="shared"/>
        <v>"maximum_post_loan_detni": 0.5,</v>
      </c>
      <c r="E2679" s="5" t="str">
        <f si="331" t="shared"/>
        <v>maximum_post_loan_detni</v>
      </c>
      <c r="F2679" s="5" t="str">
        <f si="332" t="shared"/>
        <v>0.5</v>
      </c>
      <c r="H2679" s="5" t="str">
        <f si="327" t="shared"/>
        <v>Scoring</v>
      </c>
      <c r="I2679" s="5" t="str">
        <f si="328" t="shared"/>
        <v>36</v>
      </c>
      <c r="J2679" s="5" t="str">
        <f si="329" t="shared"/>
        <v>6000</v>
      </c>
      <c r="K2679" s="5" t="str">
        <f si="326" t="shared"/>
        <v>Scoring366000maximum_post_loan_detni</v>
      </c>
    </row>
    <row ht="15" r="2680" spans="1:11" x14ac:dyDescent="0.25">
      <c r="A2680" s="11" t="str">
        <f>0</f>
        <v>      "default_apr": 0.3599,</v>
      </c>
      <c r="B2680" s="8"/>
      <c r="C2680" s="8" t="str">
        <f si="330" t="shared"/>
        <v>"post_loan_debt_to_income": 0.19931849999999998,</v>
      </c>
      <c r="D2680" s="8" t="str">
        <f si="333" t="shared"/>
        <v>"post_loan_debt_to_income": 0.19931849999999998,</v>
      </c>
      <c r="E2680" s="5" t="str">
        <f si="331" t="shared"/>
        <v>post_loan_debt_to_income</v>
      </c>
      <c r="F2680" s="5" t="str">
        <f si="332" t="shared"/>
        <v>0.19931849999999998</v>
      </c>
      <c r="H2680" s="5" t="str">
        <f si="327" t="shared"/>
        <v>Scoring</v>
      </c>
      <c r="I2680" s="5" t="str">
        <f si="328" t="shared"/>
        <v>36</v>
      </c>
      <c r="J2680" s="5" t="str">
        <f si="329" t="shared"/>
        <v>6000</v>
      </c>
      <c r="K2680" s="5" t="str">
        <f si="326" t="shared"/>
        <v>Scoring366000post_loan_debt_to_income</v>
      </c>
    </row>
    <row ht="15" r="2681" spans="1:11" x14ac:dyDescent="0.25">
      <c r="A2681" s="11" t="str">
        <f>0</f>
        <v>      "default_monthly_payment": 171.74,</v>
      </c>
      <c r="B2681" s="8"/>
      <c r="C2681" s="8" t="str">
        <f si="330" t="shared"/>
        <v>"post_loan_debt_and_expenses_to_net_income": 0.445758,</v>
      </c>
      <c r="D2681" s="8" t="str">
        <f si="333" t="shared"/>
        <v>"post_loan_debt_and_expenses_to_net_income": 0.445758,</v>
      </c>
      <c r="E2681" s="5" t="str">
        <f si="331" t="shared"/>
        <v>post_loan_debt_and_expenses_to_net_income</v>
      </c>
      <c r="F2681" s="5" t="str">
        <f si="332" t="shared"/>
        <v>0.445758</v>
      </c>
      <c r="H2681" s="5" t="str">
        <f si="327" t="shared"/>
        <v>Scoring</v>
      </c>
      <c r="I2681" s="5" t="str">
        <f si="328" t="shared"/>
        <v>36</v>
      </c>
      <c r="J2681" s="5" t="str">
        <f si="329" t="shared"/>
        <v>6000</v>
      </c>
      <c r="K2681" s="5" t="str">
        <f si="326" t="shared"/>
        <v>Scoring366000post_loan_debt_and_expenses_to_net_income</v>
      </c>
    </row>
    <row ht="15" r="2682" spans="1:11" x14ac:dyDescent="0.25">
      <c r="A2682" s="11" t="str">
        <f>0</f>
        <v>      "pricing_grade": "Grade E",</v>
      </c>
      <c r="B2682" s="8"/>
      <c r="C2682" s="8" t="str">
        <f si="330" t="shared"/>
        <v>"post_loan_debt_to_net_income": 0.265758,</v>
      </c>
      <c r="D2682" s="8" t="str">
        <f si="333" t="shared"/>
        <v>"post_loan_debt_to_net_income": 0.265758,</v>
      </c>
      <c r="E2682" s="5" t="str">
        <f si="331" t="shared"/>
        <v>post_loan_debt_to_net_income</v>
      </c>
      <c r="F2682" s="5" t="str">
        <f si="332" t="shared"/>
        <v>0.265758</v>
      </c>
      <c r="H2682" s="5" t="str">
        <f si="327" t="shared"/>
        <v>Scoring</v>
      </c>
      <c r="I2682" s="5" t="str">
        <f si="328" t="shared"/>
        <v>36</v>
      </c>
      <c r="J2682" s="5" t="str">
        <f si="329" t="shared"/>
        <v>6000</v>
      </c>
      <c r="K2682" s="5" t="str">
        <f si="326" t="shared"/>
        <v>Scoring366000post_loan_debt_to_net_income</v>
      </c>
    </row>
    <row ht="15" r="2683" spans="1:11" x14ac:dyDescent="0.25">
      <c r="A2683" s="11" t="str">
        <f>0</f>
        <v>      "marginal_offer": 2500,</v>
      </c>
      <c r="B2683" s="8"/>
      <c r="C2683" s="8" t="str">
        <f si="330" t="shared"/>
        <v>"default_interest_rate": 0.3599,</v>
      </c>
      <c r="D2683" s="8" t="str">
        <f si="333" t="shared"/>
        <v>"default_interest_rate": 0.3599,</v>
      </c>
      <c r="E2683" s="5" t="str">
        <f si="331" t="shared"/>
        <v>default_interest_rate</v>
      </c>
      <c r="F2683" s="5" t="str">
        <f si="332" t="shared"/>
        <v>0.3599</v>
      </c>
      <c r="H2683" s="5" t="str">
        <f si="327" t="shared"/>
        <v>Scoring</v>
      </c>
      <c r="I2683" s="5" t="str">
        <f si="328" t="shared"/>
        <v>36</v>
      </c>
      <c r="J2683" s="5" t="str">
        <f si="329" t="shared"/>
        <v>6000</v>
      </c>
      <c r="K2683" s="5" t="str">
        <f si="326" t="shared"/>
        <v>Scoring366000default_interest_rate</v>
      </c>
    </row>
    <row ht="15" r="2684" spans="1:11" x14ac:dyDescent="0.25">
      <c r="A2684" s="11" t="str">
        <f>0</f>
        <v>      "payment_to_income": 0.10789947643979056,</v>
      </c>
      <c r="B2684" s="8"/>
      <c r="C2684" s="8" t="str">
        <f si="330" t="shared"/>
        <v>"default_apr": 0.3599,</v>
      </c>
      <c r="D2684" s="8" t="str">
        <f si="333" t="shared"/>
        <v>"default_apr": 0.3599,</v>
      </c>
      <c r="E2684" s="5" t="str">
        <f si="331" t="shared"/>
        <v>default_apr</v>
      </c>
      <c r="F2684" s="5" t="str">
        <f si="332" t="shared"/>
        <v>0.3599</v>
      </c>
      <c r="H2684" s="5" t="str">
        <f si="327" t="shared"/>
        <v>Scoring</v>
      </c>
      <c r="I2684" s="5" t="str">
        <f si="328" t="shared"/>
        <v>36</v>
      </c>
      <c r="J2684" s="5" t="str">
        <f si="329" t="shared"/>
        <v>6000</v>
      </c>
      <c r="K2684" s="5" t="str">
        <f si="326" t="shared"/>
        <v>Scoring366000default_apr</v>
      </c>
    </row>
    <row ht="15" r="2685" spans="1:11" x14ac:dyDescent="0.25">
      <c r="A2685" s="11" t="str">
        <f>0</f>
        <v>      "applicant": "5efa0973f3df2b0491a21f02",</v>
      </c>
      <c r="B2685" s="8"/>
      <c r="C2685" s="8" t="str">
        <f si="330" t="shared"/>
        <v>"default_monthly_payment": 274.79,</v>
      </c>
      <c r="D2685" s="8" t="str">
        <f si="333" t="shared"/>
        <v>"default_monthly_payment": 274.79,</v>
      </c>
      <c r="E2685" s="5" t="str">
        <f si="331" t="shared"/>
        <v>default_monthly_payment</v>
      </c>
      <c r="F2685" s="5" t="str">
        <f si="332" t="shared"/>
        <v>274.79</v>
      </c>
      <c r="H2685" s="5" t="str">
        <f si="327" t="shared"/>
        <v>Scoring</v>
      </c>
      <c r="I2685" s="5" t="str">
        <f si="328" t="shared"/>
        <v>36</v>
      </c>
      <c r="J2685" s="5" t="str">
        <f si="329" t="shared"/>
        <v>6000</v>
      </c>
      <c r="K2685" s="5" t="str">
        <f si="326" t="shared"/>
        <v>Scoring366000default_monthly_payment</v>
      </c>
    </row>
    <row ht="15" r="2686" spans="1:11" x14ac:dyDescent="0.25">
      <c r="A2686" s="11" t="str">
        <f>0</f>
        <v>      "product": "58b44ccc924ecefde2ce328d"</v>
      </c>
      <c r="B2686" s="8"/>
      <c r="C2686" s="8" t="str">
        <f si="330" t="shared"/>
        <v>"marginal_offer": 0,</v>
      </c>
      <c r="D2686" s="8" t="str">
        <f si="333" t="shared"/>
        <v>"marginal_offer": 0,</v>
      </c>
      <c r="E2686" s="5" t="str">
        <f si="331" t="shared"/>
        <v>marginal_offer</v>
      </c>
      <c r="F2686" s="5" t="str">
        <f si="332" t="shared"/>
        <v>0</v>
      </c>
      <c r="H2686" s="5" t="str">
        <f si="327" t="shared"/>
        <v>Scoring</v>
      </c>
      <c r="I2686" s="5" t="str">
        <f si="328" t="shared"/>
        <v>36</v>
      </c>
      <c r="J2686" s="5" t="str">
        <f si="329" t="shared"/>
        <v>6000</v>
      </c>
      <c r="K2686" s="5" t="str">
        <f si="326" t="shared"/>
        <v>Scoring366000marginal_offer</v>
      </c>
    </row>
    <row ht="15" r="2687" spans="1:11" x14ac:dyDescent="0.25">
      <c r="A2687" s="11" t="str">
        <f>0</f>
        <v>    },</v>
      </c>
      <c r="B2687" s="8"/>
      <c r="C2687" s="8" t="str">
        <f si="330" t="shared"/>
        <v>"applicant": "5d86a12d252a3503df29a75a",</v>
      </c>
      <c r="D2687" s="8" t="str">
        <f si="333" t="shared"/>
        <v>"applicant": "5d86a12d252a3503df29a75a",</v>
      </c>
      <c r="E2687" s="5" t="str">
        <f si="331" t="shared"/>
        <v>applicant</v>
      </c>
      <c r="F2687" s="5" t="str">
        <f si="332" t="shared"/>
        <v>5d86a12d252a3503df29a75a</v>
      </c>
      <c r="H2687" s="5" t="str">
        <f si="327" t="shared"/>
        <v>Scoring</v>
      </c>
      <c r="I2687" s="5" t="str">
        <f si="328" t="shared"/>
        <v/>
      </c>
      <c r="J2687" s="5" t="str">
        <f si="329" t="shared"/>
        <v/>
      </c>
      <c r="K2687" s="5" t="str">
        <f si="326" t="shared"/>
        <v>Scoringapplicant</v>
      </c>
    </row>
    <row ht="15" r="2688" spans="1:11" x14ac:dyDescent="0.25">
      <c r="A2688" s="11" t="str">
        <f>0</f>
        <v>    {</v>
      </c>
      <c r="B2688" s="8"/>
      <c r="C2688" s="8" t="str">
        <f si="330" t="shared"/>
        <v>"product": "58b44ccc924ecefde2ce328d"</v>
      </c>
      <c r="D2688" s="8" t="str">
        <f si="333" t="shared"/>
        <v>"product": "58b44ccc924ecefde2ce328d"</v>
      </c>
      <c r="E2688" s="5" t="str">
        <f si="331" t="shared"/>
        <v>product</v>
      </c>
      <c r="F2688" s="5" t="str">
        <f si="332" t="shared"/>
        <v>58b44ccc924ecefde2ce328d</v>
      </c>
      <c r="H2688" s="5" t="str">
        <f si="327" t="shared"/>
        <v>Scoring</v>
      </c>
      <c r="I2688" s="5" t="str">
        <f si="328" t="shared"/>
        <v/>
      </c>
      <c r="J2688" s="5" t="str">
        <f si="329" t="shared"/>
        <v/>
      </c>
      <c r="K2688" s="5" t="str">
        <f si="326" t="shared"/>
        <v>Scoringproduct</v>
      </c>
    </row>
    <row ht="15" r="2689" spans="1:11" x14ac:dyDescent="0.25">
      <c r="A2689" s="11" t="str">
        <f>0</f>
        <v>      "model_code": "individual-credit-engine-mariner-36-month",</v>
      </c>
      <c r="B2689" s="8"/>
      <c r="C2689" s="8" t="str">
        <f si="330" t="shared"/>
        <v/>
      </c>
      <c r="D2689" s="8" t="str">
        <f si="333" t="shared"/>
        <v/>
      </c>
      <c r="E2689" s="5" t="str">
        <f si="331" t="shared"/>
        <v/>
      </c>
      <c r="F2689" s="5" t="str">
        <f si="332" t="shared"/>
        <v/>
      </c>
      <c r="H2689" s="5" t="str">
        <f si="327" t="shared"/>
        <v>Scoring</v>
      </c>
      <c r="I2689" s="5" t="str">
        <f si="328" t="shared"/>
        <v/>
      </c>
      <c r="J2689" s="5" t="str">
        <f si="329" t="shared"/>
        <v/>
      </c>
      <c r="K2689" s="5" t="str">
        <f si="326" t="shared"/>
        <v>Scoring</v>
      </c>
    </row>
    <row ht="15" r="2690" spans="1:11" x14ac:dyDescent="0.25">
      <c r="A2690" s="11" t="str">
        <f>0</f>
        <v>      "amount_available": false,</v>
      </c>
      <c r="B2690" s="8"/>
      <c r="C2690" s="8" t="str">
        <f si="330" t="shared"/>
        <v/>
      </c>
      <c r="D2690" s="8" t="str">
        <f si="333" t="shared"/>
        <v/>
      </c>
      <c r="E2690" s="5" t="str">
        <f si="331" t="shared"/>
        <v/>
      </c>
      <c r="F2690" s="5" t="str">
        <f si="332" t="shared"/>
        <v/>
      </c>
      <c r="H2690" s="5" t="str">
        <f si="327" t="shared"/>
        <v>Scoring</v>
      </c>
      <c r="I2690" s="5" t="str">
        <f si="328" t="shared"/>
        <v/>
      </c>
      <c r="J2690" s="5" t="str">
        <f si="329" t="shared"/>
        <v/>
      </c>
      <c r="K2690" s="5" t="str">
        <f si="326" t="shared"/>
        <v>Scoring</v>
      </c>
    </row>
    <row ht="15" r="2691" spans="1:11" x14ac:dyDescent="0.25">
      <c r="A2691" s="11" t="str">
        <f>0</f>
        <v>      "cosigner_required": false,</v>
      </c>
      <c r="B2691" s="8"/>
      <c r="C2691" s="8" t="str">
        <f si="330" t="shared"/>
        <v>"model_code": "individual-credit-engine-mariner-36-month",</v>
      </c>
      <c r="D2691" s="8" t="str">
        <f si="333" t="shared"/>
        <v>"model_code": "individual-credit-engine-mariner-36-month",</v>
      </c>
      <c r="E2691" s="5" t="str">
        <f si="331" t="shared"/>
        <v>model_code</v>
      </c>
      <c r="F2691" s="5" t="str">
        <f si="332" t="shared"/>
        <v>individual-credit-engine-mariner-36-month</v>
      </c>
      <c r="H2691" s="5" t="str">
        <f si="327" t="shared"/>
        <v>Scoring</v>
      </c>
      <c r="I2691" s="5" t="str">
        <f si="328" t="shared"/>
        <v>36</v>
      </c>
      <c r="J2691" s="5" t="str">
        <f si="329" t="shared"/>
        <v>6500</v>
      </c>
      <c r="K2691" s="5" t="str">
        <f si="326" t="shared"/>
        <v>Scoring366500model_code</v>
      </c>
    </row>
    <row ht="15" r="2692" spans="1:11" x14ac:dyDescent="0.25">
      <c r="A2692" s="11" t="str">
        <f>0</f>
        <v>      "apr_maximum": null,</v>
      </c>
      <c r="B2692" s="8"/>
      <c r="C2692" s="8" t="str">
        <f si="330" t="shared"/>
        <v>"amount_available": false,</v>
      </c>
      <c r="D2692" s="8" t="str">
        <f si="333" t="shared"/>
        <v>"amount_available": false,</v>
      </c>
      <c r="E2692" s="5" t="str">
        <f si="331" t="shared"/>
        <v>amount_available</v>
      </c>
      <c r="F2692" s="5" t="str">
        <f si="332" t="shared"/>
        <v>false</v>
      </c>
      <c r="H2692" s="5" t="str">
        <f si="327" t="shared"/>
        <v>Scoring</v>
      </c>
      <c r="I2692" s="5" t="str">
        <f si="328" t="shared"/>
        <v>36</v>
      </c>
      <c r="J2692" s="5" t="str">
        <f si="329" t="shared"/>
        <v>6500</v>
      </c>
      <c r="K2692" s="5" t="str">
        <f si="326" t="shared"/>
        <v>Scoring366500amount_available</v>
      </c>
    </row>
    <row ht="15" r="2693" spans="1:11" x14ac:dyDescent="0.25">
      <c r="A2693" s="11" t="str">
        <f>0</f>
        <v>      "loan_amount_minimum": null,</v>
      </c>
      <c r="B2693" s="8"/>
      <c r="C2693" s="8" t="str">
        <f si="330" t="shared"/>
        <v>"cosigner_required": false,</v>
      </c>
      <c r="D2693" s="8" t="str">
        <f si="333" t="shared"/>
        <v>"cosigner_required": false,</v>
      </c>
      <c r="E2693" s="5" t="str">
        <f si="331" t="shared"/>
        <v>cosigner_required</v>
      </c>
      <c r="F2693" s="5" t="str">
        <f si="332" t="shared"/>
        <v>false</v>
      </c>
      <c r="H2693" s="5" t="str">
        <f si="327" t="shared"/>
        <v>Scoring</v>
      </c>
      <c r="I2693" s="5" t="str">
        <f si="328" t="shared"/>
        <v>36</v>
      </c>
      <c r="J2693" s="5" t="str">
        <f si="329" t="shared"/>
        <v>6500</v>
      </c>
      <c r="K2693" s="5" t="str">
        <f si="326" t="shared"/>
        <v>Scoring366500cosigner_required</v>
      </c>
    </row>
    <row ht="15" r="2694" spans="1:11" x14ac:dyDescent="0.25">
      <c r="A2694" s="11" t="str">
        <f>0</f>
        <v>      "credit_bureau_fico_score_loan_amount_cap": null,</v>
      </c>
      <c r="B2694" s="8"/>
      <c r="C2694" s="8" t="str">
        <f si="330" t="shared"/>
        <v>"apr_maximum": null,</v>
      </c>
      <c r="D2694" s="8" t="str">
        <f si="333" t="shared"/>
        <v>"apr_maximum": null,</v>
      </c>
      <c r="E2694" s="5" t="str">
        <f si="331" t="shared"/>
        <v>apr_maximum</v>
      </c>
      <c r="F2694" s="5" t="str">
        <f si="332" t="shared"/>
        <v>null</v>
      </c>
      <c r="H2694" s="5" t="str">
        <f si="327" t="shared"/>
        <v>Scoring</v>
      </c>
      <c r="I2694" s="5" t="str">
        <f si="328" t="shared"/>
        <v>36</v>
      </c>
      <c r="J2694" s="5" t="str">
        <f si="329" t="shared"/>
        <v>6500</v>
      </c>
      <c r="K2694" s="5" t="str">
        <f si="326" t="shared"/>
        <v>Scoring366500apr_maximum</v>
      </c>
    </row>
    <row ht="15" r="2695" spans="1:11" x14ac:dyDescent="0.25">
      <c r="A2695" s="11" t="str">
        <f>0</f>
        <v>      "full_score": 176,</v>
      </c>
      <c r="B2695" s="8"/>
      <c r="C2695" s="8" t="str">
        <f si="330" t="shared"/>
        <v>"loan_amount_minimum": null,</v>
      </c>
      <c r="D2695" s="8" t="str">
        <f si="333" t="shared"/>
        <v>"loan_amount_minimum": null,</v>
      </c>
      <c r="E2695" s="5" t="str">
        <f si="331" t="shared"/>
        <v>loan_amount_minimum</v>
      </c>
      <c r="F2695" s="5" t="str">
        <f si="332" t="shared"/>
        <v>null</v>
      </c>
      <c r="H2695" s="5" t="str">
        <f si="327" t="shared"/>
        <v>Scoring</v>
      </c>
      <c r="I2695" s="5" t="str">
        <f si="328" t="shared"/>
        <v>36</v>
      </c>
      <c r="J2695" s="5" t="str">
        <f si="329" t="shared"/>
        <v>6500</v>
      </c>
      <c r="K2695" s="5" t="str">
        <f si="326" t="shared"/>
        <v>Scoring366500loan_amount_minimum</v>
      </c>
    </row>
    <row ht="15" r="2696" spans="1:11" x14ac:dyDescent="0.25">
      <c r="A2696" s="11" t="str">
        <f>0</f>
        <v>      "loan_amount": 4000,</v>
      </c>
      <c r="B2696" s="8"/>
      <c r="C2696" s="8" t="str">
        <f si="330" t="shared"/>
        <v>"credit_bureau_fico_score_loan_amount_cap": null,</v>
      </c>
      <c r="D2696" s="8" t="str">
        <f si="333" t="shared"/>
        <v>"credit_bureau_fico_score_loan_amount_cap": null,</v>
      </c>
      <c r="E2696" s="5" t="str">
        <f si="331" t="shared"/>
        <v>credit_bureau_fico_score_loan_amount_cap</v>
      </c>
      <c r="F2696" s="5" t="str">
        <f si="332" t="shared"/>
        <v>null</v>
      </c>
      <c r="H2696" s="5" t="str">
        <f si="327" t="shared"/>
        <v>Scoring</v>
      </c>
      <c r="I2696" s="5" t="str">
        <f si="328" t="shared"/>
        <v>36</v>
      </c>
      <c r="J2696" s="5" t="str">
        <f si="329" t="shared"/>
        <v>6500</v>
      </c>
      <c r="K2696" s="5" t="str">
        <f si="326" t="shared"/>
        <v>Scoring366500credit_bureau_fico_score_loan_amount_cap</v>
      </c>
    </row>
    <row ht="15" r="2697" spans="1:11" x14ac:dyDescent="0.25">
      <c r="A2697" s="11" t="str">
        <f>0</f>
        <v>      "annual_interest_rate": 0.3599,</v>
      </c>
      <c r="B2697" s="8"/>
      <c r="C2697" s="8" t="str">
        <f si="330" t="shared"/>
        <v>"full_score": 128,</v>
      </c>
      <c r="D2697" s="8" t="str">
        <f si="333" t="shared"/>
        <v>"full_score": 128,</v>
      </c>
      <c r="E2697" s="5" t="str">
        <f si="331" t="shared"/>
        <v>full_score</v>
      </c>
      <c r="F2697" s="5" t="str">
        <f si="332" t="shared"/>
        <v>128</v>
      </c>
      <c r="H2697" s="5" t="str">
        <f si="327" t="shared"/>
        <v>Scoring</v>
      </c>
      <c r="I2697" s="5" t="str">
        <f si="328" t="shared"/>
        <v>36</v>
      </c>
      <c r="J2697" s="5" t="str">
        <f si="329" t="shared"/>
        <v>6500</v>
      </c>
      <c r="K2697" s="5" t="str">
        <f si="326" t="shared"/>
        <v>Scoring366500full_score</v>
      </c>
    </row>
    <row ht="15" r="2698" spans="1:11" x14ac:dyDescent="0.25">
      <c r="A2698" s="11" t="str">
        <f>0</f>
        <v>      "origination_fee_rate": 0,</v>
      </c>
      <c r="B2698" s="8"/>
      <c r="C2698" s="8" t="str">
        <f si="330" t="shared"/>
        <v>"loan_amount": 6500,</v>
      </c>
      <c r="D2698" s="8" t="str">
        <f si="333" t="shared"/>
        <v>"loan_amount": 6500,</v>
      </c>
      <c r="E2698" s="5" t="str">
        <f si="331" t="shared"/>
        <v>loan_amount</v>
      </c>
      <c r="F2698" s="5" t="str">
        <f si="332" t="shared"/>
        <v>6500</v>
      </c>
      <c r="H2698" s="5" t="str">
        <f si="327" t="shared"/>
        <v>Scoring</v>
      </c>
      <c r="I2698" s="5" t="str">
        <f si="328" t="shared"/>
        <v>36</v>
      </c>
      <c r="J2698" s="5" t="str">
        <f si="329" t="shared"/>
        <v>6500</v>
      </c>
      <c r="K2698" s="5" t="str">
        <f si="326" t="shared"/>
        <v>Scoring366500loan_amount</v>
      </c>
    </row>
    <row ht="15" r="2699" spans="1:11" x14ac:dyDescent="0.25">
      <c r="A2699" s="11" t="str">
        <f>0</f>
        <v>      "origination_fee_amount": 0,</v>
      </c>
      <c r="B2699" s="8"/>
      <c r="C2699" s="8" t="str">
        <f si="330" t="shared"/>
        <v>"annual_interest_rate": 0.3599,</v>
      </c>
      <c r="D2699" s="8" t="str">
        <f si="333" t="shared"/>
        <v>"annual_interest_rate": 0.3599,</v>
      </c>
      <c r="E2699" s="5" t="str">
        <f si="331" t="shared"/>
        <v>annual_interest_rate</v>
      </c>
      <c r="F2699" s="5" t="str">
        <f si="332" t="shared"/>
        <v>0.3599</v>
      </c>
      <c r="H2699" s="5" t="str">
        <f si="327" t="shared"/>
        <v>Scoring</v>
      </c>
      <c r="I2699" s="5" t="str">
        <f si="328" t="shared"/>
        <v>36</v>
      </c>
      <c r="J2699" s="5" t="str">
        <f si="329" t="shared"/>
        <v>6500</v>
      </c>
      <c r="K2699" s="5" t="str">
        <f si="326" t="shared"/>
        <v>Scoring366500annual_interest_rate</v>
      </c>
    </row>
    <row ht="15" r="2700" spans="1:11" x14ac:dyDescent="0.25">
      <c r="A2700" s="11" t="str">
        <f>0</f>
        <v>      "apr": 0.3599,</v>
      </c>
      <c r="B2700" s="8"/>
      <c r="C2700" s="8" t="str">
        <f si="330" t="shared"/>
        <v>"origination_fee_rate": 0,</v>
      </c>
      <c r="D2700" s="8" t="str">
        <f si="333" t="shared"/>
        <v>"origination_fee_rate": 0,</v>
      </c>
      <c r="E2700" s="5" t="str">
        <f si="331" t="shared"/>
        <v>origination_fee_rate</v>
      </c>
      <c r="F2700" s="5" t="str">
        <f si="332" t="shared"/>
        <v>0</v>
      </c>
      <c r="H2700" s="5" t="str">
        <f si="327" t="shared"/>
        <v>Scoring</v>
      </c>
      <c r="I2700" s="5" t="str">
        <f si="328" t="shared"/>
        <v>36</v>
      </c>
      <c r="J2700" s="5" t="str">
        <f si="329" t="shared"/>
        <v>6500</v>
      </c>
      <c r="K2700" s="5" t="str">
        <f si="326" t="shared"/>
        <v>Scoring366500origination_fee_rate</v>
      </c>
    </row>
    <row ht="15" r="2701" spans="1:11" x14ac:dyDescent="0.25">
      <c r="A2701" s="11" t="str">
        <f>0</f>
        <v>      "monthly_payment": 183.19,</v>
      </c>
      <c r="B2701" s="8"/>
      <c r="C2701" s="8" t="str">
        <f si="330" t="shared"/>
        <v>"origination_fee_amount": 0,</v>
      </c>
      <c r="D2701" s="8" t="str">
        <f si="333" t="shared"/>
        <v>"origination_fee_amount": 0,</v>
      </c>
      <c r="E2701" s="5" t="str">
        <f si="331" t="shared"/>
        <v>origination_fee_amount</v>
      </c>
      <c r="F2701" s="5" t="str">
        <f si="332" t="shared"/>
        <v>0</v>
      </c>
      <c r="H2701" s="5" t="str">
        <f si="327" t="shared"/>
        <v>Scoring</v>
      </c>
      <c r="I2701" s="5" t="str">
        <f si="328" t="shared"/>
        <v>36</v>
      </c>
      <c r="J2701" s="5" t="str">
        <f si="329" t="shared"/>
        <v>6500</v>
      </c>
      <c r="K2701" s="5" t="str">
        <f si="326" t="shared"/>
        <v>Scoring366500origination_fee_amount</v>
      </c>
    </row>
    <row ht="15" r="2702" spans="1:11" x14ac:dyDescent="0.25">
      <c r="A2702" s="11" t="str">
        <f>0</f>
        <v>      "term": 36,</v>
      </c>
      <c r="B2702" s="8"/>
      <c r="C2702" s="8" t="str">
        <f si="330" t="shared"/>
        <v>"apr": 0.3599,</v>
      </c>
      <c r="D2702" s="8" t="str">
        <f si="333" t="shared"/>
        <v>"apr": 0.3599,</v>
      </c>
      <c r="E2702" s="5" t="str">
        <f si="331" t="shared"/>
        <v>apr</v>
      </c>
      <c r="F2702" s="5" t="str">
        <f si="332" t="shared"/>
        <v>0.3599</v>
      </c>
      <c r="H2702" s="5" t="str">
        <f si="327" t="shared"/>
        <v>Scoring</v>
      </c>
      <c r="I2702" s="5" t="str">
        <f si="328" t="shared"/>
        <v>36</v>
      </c>
      <c r="J2702" s="5" t="str">
        <f si="329" t="shared"/>
        <v>6500</v>
      </c>
      <c r="K2702" s="5" t="str">
        <f si="326" t="shared"/>
        <v>Scoring366500apr</v>
      </c>
    </row>
    <row ht="15" r="2703" spans="1:11" x14ac:dyDescent="0.25">
      <c r="A2703" s="11" t="str">
        <f>0</f>
        <v>      "maximum_post_loan_detni": 0.5,</v>
      </c>
      <c r="B2703" s="8"/>
      <c r="C2703" s="8" t="str">
        <f si="330" t="shared"/>
        <v>"monthly_payment": 297.69,</v>
      </c>
      <c r="D2703" s="8" t="str">
        <f si="333" t="shared"/>
        <v>"monthly_payment": 297.69,</v>
      </c>
      <c r="E2703" s="5" t="str">
        <f si="331" t="shared"/>
        <v>monthly_payment</v>
      </c>
      <c r="F2703" s="5" t="str">
        <f si="332" t="shared"/>
        <v>297.69</v>
      </c>
      <c r="H2703" s="5" t="str">
        <f si="327" t="shared"/>
        <v>Scoring</v>
      </c>
      <c r="I2703" s="5" t="str">
        <f si="328" t="shared"/>
        <v>36</v>
      </c>
      <c r="J2703" s="5" t="str">
        <f si="329" t="shared"/>
        <v>6500</v>
      </c>
      <c r="K2703" s="5" t="str">
        <f si="326" t="shared"/>
        <v>Scoring366500monthly_payment</v>
      </c>
    </row>
    <row ht="15" r="2704" spans="1:11" x14ac:dyDescent="0.25">
      <c r="A2704" s="11" t="str">
        <f>0</f>
        <v>      "post_loan_debt_to_income": 0.3439656,</v>
      </c>
      <c r="B2704" s="8"/>
      <c r="C2704" s="8" t="str">
        <f si="330" t="shared"/>
        <v>"term": 36,</v>
      </c>
      <c r="D2704" s="8" t="str">
        <f si="333" t="shared"/>
        <v>"term": 36,</v>
      </c>
      <c r="E2704" s="5" t="str">
        <f si="331" t="shared"/>
        <v>term</v>
      </c>
      <c r="F2704" s="5" t="str">
        <f si="332" t="shared"/>
        <v>36</v>
      </c>
      <c r="H2704" s="5" t="str">
        <f si="327" t="shared"/>
        <v>Scoring</v>
      </c>
      <c r="I2704" s="5" t="str">
        <f si="328" t="shared"/>
        <v>36</v>
      </c>
      <c r="J2704" s="5" t="str">
        <f si="329" t="shared"/>
        <v>6500</v>
      </c>
      <c r="K2704" s="5" t="str">
        <f si="326" t="shared"/>
        <v>Scoring366500term</v>
      </c>
    </row>
    <row ht="15" r="2705" spans="1:11" x14ac:dyDescent="0.25">
      <c r="A2705" s="11" t="str">
        <f>0</f>
        <v>      "post_loan_debt_and_expenses_to_net_income": 0.6023124705882352,</v>
      </c>
      <c r="B2705" s="8"/>
      <c r="C2705" s="8" t="str">
        <f si="330" t="shared"/>
        <v>"maximum_post_loan_detni": 0.5,</v>
      </c>
      <c r="D2705" s="8" t="str">
        <f si="333" t="shared"/>
        <v>"maximum_post_loan_detni": 0.5,</v>
      </c>
      <c r="E2705" s="5" t="str">
        <f si="331" t="shared"/>
        <v>maximum_post_loan_detni</v>
      </c>
      <c r="F2705" s="5" t="str">
        <f si="332" t="shared"/>
        <v>0.5</v>
      </c>
      <c r="H2705" s="5" t="str">
        <f si="327" t="shared"/>
        <v>Scoring</v>
      </c>
      <c r="I2705" s="5" t="str">
        <f si="328" t="shared"/>
        <v>36</v>
      </c>
      <c r="J2705" s="5" t="str">
        <f si="329" t="shared"/>
        <v>6500</v>
      </c>
      <c r="K2705" s="5" t="str">
        <f si="326" t="shared"/>
        <v>Scoring366500maximum_post_loan_detni</v>
      </c>
    </row>
    <row ht="15" r="2706" spans="1:11" x14ac:dyDescent="0.25">
      <c r="A2706" s="11" t="str">
        <f>0</f>
        <v>      "post_loan_debt_to_net_income": 0.4046654117647059,</v>
      </c>
      <c r="B2706" s="8"/>
      <c r="C2706" s="8" t="str">
        <f si="330" t="shared"/>
        <v>"post_loan_debt_to_income": 0.2027535,</v>
      </c>
      <c r="D2706" s="8" t="str">
        <f si="333" t="shared"/>
        <v>"post_loan_debt_to_income": 0.2027535,</v>
      </c>
      <c r="E2706" s="5" t="str">
        <f si="331" t="shared"/>
        <v>post_loan_debt_to_income</v>
      </c>
      <c r="F2706" s="5" t="str">
        <f si="332" t="shared"/>
        <v>0.2027535</v>
      </c>
      <c r="H2706" s="5" t="str">
        <f si="327" t="shared"/>
        <v>Scoring</v>
      </c>
      <c r="I2706" s="5" t="str">
        <f si="328" t="shared"/>
        <v>36</v>
      </c>
      <c r="J2706" s="5" t="str">
        <f si="329" t="shared"/>
        <v>6500</v>
      </c>
      <c r="K2706" s="5" t="str">
        <f si="326" t="shared"/>
        <v>Scoring366500post_loan_debt_to_income</v>
      </c>
    </row>
    <row ht="15" r="2707" spans="1:11" x14ac:dyDescent="0.25">
      <c r="A2707" s="11" t="str">
        <f>0</f>
        <v>      "default_interest_rate": 0.3599,</v>
      </c>
      <c r="B2707" s="8"/>
      <c r="C2707" s="8" t="str">
        <f si="330" t="shared"/>
        <v>"post_loan_debt_and_expenses_to_net_income": 0.450338,</v>
      </c>
      <c r="D2707" s="8" t="str">
        <f si="333" t="shared"/>
        <v>"post_loan_debt_and_expenses_to_net_income": 0.450338,</v>
      </c>
      <c r="E2707" s="5" t="str">
        <f si="331" t="shared"/>
        <v>post_loan_debt_and_expenses_to_net_income</v>
      </c>
      <c r="F2707" s="5" t="str">
        <f si="332" t="shared"/>
        <v>0.450338</v>
      </c>
      <c r="H2707" s="5" t="str">
        <f si="327" t="shared"/>
        <v>Scoring</v>
      </c>
      <c r="I2707" s="5" t="str">
        <f si="328" t="shared"/>
        <v>36</v>
      </c>
      <c r="J2707" s="5" t="str">
        <f si="329" t="shared"/>
        <v>6500</v>
      </c>
      <c r="K2707" s="5" t="str">
        <f si="326" t="shared"/>
        <v>Scoring366500post_loan_debt_and_expenses_to_net_income</v>
      </c>
    </row>
    <row ht="15" r="2708" spans="1:11" x14ac:dyDescent="0.25">
      <c r="A2708" s="11" t="str">
        <f>0</f>
        <v>      "default_apr": 0.3599,</v>
      </c>
      <c r="B2708" s="8"/>
      <c r="C2708" s="8" t="str">
        <f si="330" t="shared"/>
        <v>"post_loan_debt_to_net_income": 0.270338,</v>
      </c>
      <c r="D2708" s="8" t="str">
        <f si="333" t="shared"/>
        <v>"post_loan_debt_to_net_income": 0.270338,</v>
      </c>
      <c r="E2708" s="5" t="str">
        <f si="331" t="shared"/>
        <v>post_loan_debt_to_net_income</v>
      </c>
      <c r="F2708" s="5" t="str">
        <f si="332" t="shared"/>
        <v>0.270338</v>
      </c>
      <c r="H2708" s="5" t="str">
        <f si="327" t="shared"/>
        <v>Scoring</v>
      </c>
      <c r="I2708" s="5" t="str">
        <f si="328" t="shared"/>
        <v>36</v>
      </c>
      <c r="J2708" s="5" t="str">
        <f si="329" t="shared"/>
        <v>6500</v>
      </c>
      <c r="K2708" s="5" t="str">
        <f si="326" t="shared"/>
        <v>Scoring366500post_loan_debt_to_net_income</v>
      </c>
    </row>
    <row ht="15" r="2709" spans="1:11" x14ac:dyDescent="0.25">
      <c r="A2709" s="11" t="str">
        <f>0</f>
        <v>      "default_monthly_payment": 183.19,</v>
      </c>
      <c r="B2709" s="8"/>
      <c r="C2709" s="8" t="str">
        <f si="330" t="shared"/>
        <v>"default_interest_rate": 0.3599,</v>
      </c>
      <c r="D2709" s="8" t="str">
        <f si="333" t="shared"/>
        <v>"default_interest_rate": 0.3599,</v>
      </c>
      <c r="E2709" s="5" t="str">
        <f si="331" t="shared"/>
        <v>default_interest_rate</v>
      </c>
      <c r="F2709" s="5" t="str">
        <f si="332" t="shared"/>
        <v>0.3599</v>
      </c>
      <c r="H2709" s="5" t="str">
        <f si="327" t="shared"/>
        <v>Scoring</v>
      </c>
      <c r="I2709" s="5" t="str">
        <f si="328" t="shared"/>
        <v>36</v>
      </c>
      <c r="J2709" s="5" t="str">
        <f si="329" t="shared"/>
        <v>6500</v>
      </c>
      <c r="K2709" s="5" t="str">
        <f si="326" t="shared"/>
        <v>Scoring366500default_interest_rate</v>
      </c>
    </row>
    <row ht="15" r="2710" spans="1:11" x14ac:dyDescent="0.25">
      <c r="A2710" s="11" t="str">
        <f>0</f>
        <v>      "pricing_grade": "Grade E",</v>
      </c>
      <c r="B2710" s="8"/>
      <c r="C2710" s="8" t="str">
        <f si="330" t="shared"/>
        <v>"default_apr": 0.3599,</v>
      </c>
      <c r="D2710" s="8" t="str">
        <f si="333" t="shared"/>
        <v>"default_apr": 0.3599,</v>
      </c>
      <c r="E2710" s="5" t="str">
        <f si="331" t="shared"/>
        <v>default_apr</v>
      </c>
      <c r="F2710" s="5" t="str">
        <f si="332" t="shared"/>
        <v>0.3599</v>
      </c>
      <c r="H2710" s="5" t="str">
        <f si="327" t="shared"/>
        <v>Scoring</v>
      </c>
      <c r="I2710" s="5" t="str">
        <f si="328" t="shared"/>
        <v>36</v>
      </c>
      <c r="J2710" s="5" t="str">
        <f si="329" t="shared"/>
        <v>6500</v>
      </c>
      <c r="K2710" s="5" t="str">
        <f si="326" t="shared"/>
        <v>Scoring366500default_apr</v>
      </c>
    </row>
    <row ht="15" r="2711" spans="1:11" x14ac:dyDescent="0.25">
      <c r="A2711" s="11" t="str">
        <f>0</f>
        <v>      "marginal_offer": 2500,</v>
      </c>
      <c r="B2711" s="8"/>
      <c r="C2711" s="8" t="str">
        <f si="330" t="shared"/>
        <v>"default_monthly_payment": 297.69,</v>
      </c>
      <c r="D2711" s="8" t="str">
        <f si="333" t="shared"/>
        <v>"default_monthly_payment": 297.69,</v>
      </c>
      <c r="E2711" s="5" t="str">
        <f si="331" t="shared"/>
        <v>default_monthly_payment</v>
      </c>
      <c r="F2711" s="5" t="str">
        <f si="332" t="shared"/>
        <v>297.69</v>
      </c>
      <c r="H2711" s="5" t="str">
        <f si="327" t="shared"/>
        <v>Scoring</v>
      </c>
      <c r="I2711" s="5" t="str">
        <f si="328" t="shared"/>
        <v>36</v>
      </c>
      <c r="J2711" s="5" t="str">
        <f si="329" t="shared"/>
        <v>6500</v>
      </c>
      <c r="K2711" s="5" t="str">
        <f si="326" t="shared"/>
        <v>Scoring366500default_monthly_payment</v>
      </c>
    </row>
    <row ht="15" r="2712" spans="1:11" x14ac:dyDescent="0.25">
      <c r="A2712" s="11" t="str">
        <f>0</f>
        <v>      "payment_to_income": 0.11509319371727747,</v>
      </c>
      <c r="B2712" s="8"/>
      <c r="C2712" s="8" t="str">
        <f si="330" t="shared"/>
        <v>"marginal_offer": 0,</v>
      </c>
      <c r="D2712" s="8" t="str">
        <f si="333" t="shared"/>
        <v>"marginal_offer": 0,</v>
      </c>
      <c r="E2712" s="5" t="str">
        <f si="331" t="shared"/>
        <v>marginal_offer</v>
      </c>
      <c r="F2712" s="5" t="str">
        <f si="332" t="shared"/>
        <v>0</v>
      </c>
      <c r="H2712" s="5" t="str">
        <f si="327" t="shared"/>
        <v>Scoring</v>
      </c>
      <c r="I2712" s="5" t="str">
        <f si="328" t="shared"/>
        <v>36</v>
      </c>
      <c r="J2712" s="5" t="str">
        <f si="329" t="shared"/>
        <v>6500</v>
      </c>
      <c r="K2712" s="5" t="str">
        <f si="326" t="shared"/>
        <v>Scoring366500marginal_offer</v>
      </c>
    </row>
    <row ht="15" r="2713" spans="1:11" x14ac:dyDescent="0.25">
      <c r="A2713" s="11" t="str">
        <f>0</f>
        <v>      "applicant": "5efa0973f3df2b0491a21f02",</v>
      </c>
      <c r="B2713" s="8"/>
      <c r="C2713" s="8" t="str">
        <f si="330" t="shared"/>
        <v>"applicant": "5d86a12d252a3503df29a75a",</v>
      </c>
      <c r="D2713" s="8" t="str">
        <f si="333" t="shared"/>
        <v>"applicant": "5d86a12d252a3503df29a75a",</v>
      </c>
      <c r="E2713" s="5" t="str">
        <f si="331" t="shared"/>
        <v>applicant</v>
      </c>
      <c r="F2713" s="5" t="str">
        <f si="332" t="shared"/>
        <v>5d86a12d252a3503df29a75a</v>
      </c>
      <c r="H2713" s="5" t="str">
        <f si="327" t="shared"/>
        <v>Scoring</v>
      </c>
      <c r="I2713" s="5" t="str">
        <f si="328" t="shared"/>
        <v/>
      </c>
      <c r="J2713" s="5" t="str">
        <f si="329" t="shared"/>
        <v/>
      </c>
      <c r="K2713" s="5" t="str">
        <f si="326" t="shared"/>
        <v>Scoringapplicant</v>
      </c>
    </row>
    <row ht="15" r="2714" spans="1:11" x14ac:dyDescent="0.25">
      <c r="A2714" s="11" t="str">
        <f>0</f>
        <v>      "product": "58b44ccc924ecefde2ce328d"</v>
      </c>
      <c r="B2714" s="8"/>
      <c r="C2714" s="8" t="str">
        <f si="330" t="shared"/>
        <v>"product": "58b44ccc924ecefde2ce328d"</v>
      </c>
      <c r="D2714" s="8" t="str">
        <f si="333" t="shared"/>
        <v>"product": "58b44ccc924ecefde2ce328d"</v>
      </c>
      <c r="E2714" s="5" t="str">
        <f si="331" t="shared"/>
        <v>product</v>
      </c>
      <c r="F2714" s="5" t="str">
        <f si="332" t="shared"/>
        <v>58b44ccc924ecefde2ce328d</v>
      </c>
      <c r="H2714" s="5" t="str">
        <f si="327" t="shared"/>
        <v>Scoring</v>
      </c>
      <c r="I2714" s="5" t="str">
        <f si="328" t="shared"/>
        <v/>
      </c>
      <c r="J2714" s="5" t="str">
        <f si="329" t="shared"/>
        <v/>
      </c>
      <c r="K2714" s="5" t="str">
        <f si="326" t="shared"/>
        <v>Scoringproduct</v>
      </c>
    </row>
    <row ht="15" r="2715" spans="1:11" x14ac:dyDescent="0.25">
      <c r="A2715" s="11" t="str">
        <f>0</f>
        <v>    },</v>
      </c>
      <c r="B2715" s="8"/>
      <c r="C2715" s="8" t="str">
        <f si="330" t="shared"/>
        <v/>
      </c>
      <c r="D2715" s="8" t="str">
        <f si="333" t="shared"/>
        <v/>
      </c>
      <c r="E2715" s="5" t="str">
        <f si="331" t="shared"/>
        <v/>
      </c>
      <c r="F2715" s="5" t="str">
        <f si="332" t="shared"/>
        <v/>
      </c>
      <c r="H2715" s="5" t="str">
        <f si="327" t="shared"/>
        <v>Scoring</v>
      </c>
      <c r="I2715" s="5" t="str">
        <f si="328" t="shared"/>
        <v/>
      </c>
      <c r="J2715" s="5" t="str">
        <f si="329" t="shared"/>
        <v/>
      </c>
      <c r="K2715" s="5" t="str">
        <f si="326" t="shared"/>
        <v>Scoring</v>
      </c>
    </row>
    <row ht="15" r="2716" spans="1:11" x14ac:dyDescent="0.25">
      <c r="A2716" s="11" t="str">
        <f>0</f>
        <v>    {</v>
      </c>
      <c r="B2716" s="8"/>
      <c r="C2716" s="8" t="str">
        <f si="330" t="shared"/>
        <v/>
      </c>
      <c r="D2716" s="8" t="str">
        <f si="333" t="shared"/>
        <v/>
      </c>
      <c r="E2716" s="5" t="str">
        <f si="331" t="shared"/>
        <v/>
      </c>
      <c r="F2716" s="5" t="str">
        <f si="332" t="shared"/>
        <v/>
      </c>
      <c r="H2716" s="5" t="str">
        <f si="327" t="shared"/>
        <v>Scoring</v>
      </c>
      <c r="I2716" s="5" t="str">
        <f si="328" t="shared"/>
        <v/>
      </c>
      <c r="J2716" s="5" t="str">
        <f si="329" t="shared"/>
        <v/>
      </c>
      <c r="K2716" s="5" t="str">
        <f si="326" t="shared"/>
        <v>Scoring</v>
      </c>
    </row>
    <row ht="15" r="2717" spans="1:11" x14ac:dyDescent="0.25">
      <c r="A2717" s="11" t="str">
        <f>0</f>
        <v>      "model_code": "individual-credit-engine-mariner-36-month",</v>
      </c>
      <c r="B2717" s="8"/>
      <c r="C2717" s="8" t="str">
        <f si="330" t="shared"/>
        <v>"model_code": "individual-credit-engine-mariner-36-month",</v>
      </c>
      <c r="D2717" s="8" t="str">
        <f si="333" t="shared"/>
        <v>"model_code": "individual-credit-engine-mariner-36-month",</v>
      </c>
      <c r="E2717" s="5" t="str">
        <f si="331" t="shared"/>
        <v>model_code</v>
      </c>
      <c r="F2717" s="5" t="str">
        <f si="332" t="shared"/>
        <v>individual-credit-engine-mariner-36-month</v>
      </c>
      <c r="H2717" s="5" t="str">
        <f si="327" t="shared"/>
        <v>Scoring</v>
      </c>
      <c r="I2717" s="5" t="str">
        <f si="328" t="shared"/>
        <v>36</v>
      </c>
      <c r="J2717" s="5" t="str">
        <f si="329" t="shared"/>
        <v>7000</v>
      </c>
      <c r="K2717" s="5" t="str">
        <f si="326" t="shared"/>
        <v>Scoring367000model_code</v>
      </c>
    </row>
    <row ht="15" r="2718" spans="1:11" x14ac:dyDescent="0.25">
      <c r="A2718" s="11" t="str">
        <f>0</f>
        <v>      "amount_available": false,</v>
      </c>
      <c r="B2718" s="8"/>
      <c r="C2718" s="8" t="str">
        <f si="330" t="shared"/>
        <v>"amount_available": false,</v>
      </c>
      <c r="D2718" s="8" t="str">
        <f si="333" t="shared"/>
        <v>"amount_available": false,</v>
      </c>
      <c r="E2718" s="5" t="str">
        <f si="331" t="shared"/>
        <v>amount_available</v>
      </c>
      <c r="F2718" s="5" t="str">
        <f si="332" t="shared"/>
        <v>false</v>
      </c>
      <c r="H2718" s="5" t="str">
        <f si="327" t="shared"/>
        <v>Scoring</v>
      </c>
      <c r="I2718" s="5" t="str">
        <f si="328" t="shared"/>
        <v>36</v>
      </c>
      <c r="J2718" s="5" t="str">
        <f si="329" t="shared"/>
        <v>7000</v>
      </c>
      <c r="K2718" s="5" t="str">
        <f si="326" t="shared"/>
        <v>Scoring367000amount_available</v>
      </c>
    </row>
    <row ht="15" r="2719" spans="1:11" x14ac:dyDescent="0.25">
      <c r="A2719" s="11" t="str">
        <f>0</f>
        <v>      "cosigner_required": false,</v>
      </c>
      <c r="B2719" s="8"/>
      <c r="C2719" s="8" t="str">
        <f si="330" t="shared"/>
        <v>"cosigner_required": false,</v>
      </c>
      <c r="D2719" s="8" t="str">
        <f si="333" t="shared"/>
        <v>"cosigner_required": false,</v>
      </c>
      <c r="E2719" s="5" t="str">
        <f si="331" t="shared"/>
        <v>cosigner_required</v>
      </c>
      <c r="F2719" s="5" t="str">
        <f si="332" t="shared"/>
        <v>false</v>
      </c>
      <c r="H2719" s="5" t="str">
        <f si="327" t="shared"/>
        <v>Scoring</v>
      </c>
      <c r="I2719" s="5" t="str">
        <f si="328" t="shared"/>
        <v>36</v>
      </c>
      <c r="J2719" s="5" t="str">
        <f si="329" t="shared"/>
        <v>7000</v>
      </c>
      <c r="K2719" s="5" t="str">
        <f si="326" t="shared"/>
        <v>Scoring367000cosigner_required</v>
      </c>
    </row>
    <row ht="15" r="2720" spans="1:11" x14ac:dyDescent="0.25">
      <c r="A2720" s="11" t="str">
        <f>0</f>
        <v>      "apr_maximum": null,</v>
      </c>
      <c r="B2720" s="8"/>
      <c r="C2720" s="8" t="str">
        <f si="330" t="shared"/>
        <v>"apr_maximum": null,</v>
      </c>
      <c r="D2720" s="8" t="str">
        <f si="333" t="shared"/>
        <v>"apr_maximum": null,</v>
      </c>
      <c r="E2720" s="5" t="str">
        <f si="331" t="shared"/>
        <v>apr_maximum</v>
      </c>
      <c r="F2720" s="5" t="str">
        <f si="332" t="shared"/>
        <v>null</v>
      </c>
      <c r="H2720" s="5" t="str">
        <f si="327" t="shared"/>
        <v>Scoring</v>
      </c>
      <c r="I2720" s="5" t="str">
        <f si="328" t="shared"/>
        <v>36</v>
      </c>
      <c r="J2720" s="5" t="str">
        <f si="329" t="shared"/>
        <v>7000</v>
      </c>
      <c r="K2720" s="5" t="str">
        <f si="326" t="shared"/>
        <v>Scoring367000apr_maximum</v>
      </c>
    </row>
    <row ht="15" r="2721" spans="1:11" x14ac:dyDescent="0.25">
      <c r="A2721" s="11" t="str">
        <f>0</f>
        <v>      "loan_amount_minimum": null,</v>
      </c>
      <c r="B2721" s="8"/>
      <c r="C2721" s="8" t="str">
        <f si="330" t="shared"/>
        <v>"loan_amount_minimum": null,</v>
      </c>
      <c r="D2721" s="8" t="str">
        <f si="333" t="shared"/>
        <v>"loan_amount_minimum": null,</v>
      </c>
      <c r="E2721" s="5" t="str">
        <f si="331" t="shared"/>
        <v>loan_amount_minimum</v>
      </c>
      <c r="F2721" s="5" t="str">
        <f si="332" t="shared"/>
        <v>null</v>
      </c>
      <c r="H2721" s="5" t="str">
        <f si="327" t="shared"/>
        <v>Scoring</v>
      </c>
      <c r="I2721" s="5" t="str">
        <f si="328" t="shared"/>
        <v>36</v>
      </c>
      <c r="J2721" s="5" t="str">
        <f si="329" t="shared"/>
        <v>7000</v>
      </c>
      <c r="K2721" s="5" t="str">
        <f si="326" t="shared"/>
        <v>Scoring367000loan_amount_minimum</v>
      </c>
    </row>
    <row ht="15" r="2722" spans="1:11" x14ac:dyDescent="0.25">
      <c r="A2722" s="11" t="str">
        <f>0</f>
        <v>      "credit_bureau_fico_score_loan_amount_cap": null,</v>
      </c>
      <c r="B2722" s="8"/>
      <c r="C2722" s="8" t="str">
        <f si="330" t="shared"/>
        <v>"credit_bureau_fico_score_loan_amount_cap": null,</v>
      </c>
      <c r="D2722" s="8" t="str">
        <f si="333" t="shared"/>
        <v>"credit_bureau_fico_score_loan_amount_cap": null,</v>
      </c>
      <c r="E2722" s="5" t="str">
        <f si="331" t="shared"/>
        <v>credit_bureau_fico_score_loan_amount_cap</v>
      </c>
      <c r="F2722" s="5" t="str">
        <f si="332" t="shared"/>
        <v>null</v>
      </c>
      <c r="H2722" s="5" t="str">
        <f si="327" t="shared"/>
        <v>Scoring</v>
      </c>
      <c r="I2722" s="5" t="str">
        <f si="328" t="shared"/>
        <v>36</v>
      </c>
      <c r="J2722" s="5" t="str">
        <f si="329" t="shared"/>
        <v>7000</v>
      </c>
      <c r="K2722" s="5" t="str">
        <f si="326" t="shared"/>
        <v>Scoring367000credit_bureau_fico_score_loan_amount_cap</v>
      </c>
    </row>
    <row ht="15" r="2723" spans="1:11" x14ac:dyDescent="0.25">
      <c r="A2723" s="11" t="str">
        <f>0</f>
        <v>      "full_score": 176,</v>
      </c>
      <c r="B2723" s="8"/>
      <c r="C2723" s="8" t="str">
        <f si="330" t="shared"/>
        <v>"full_score": 128,</v>
      </c>
      <c r="D2723" s="8" t="str">
        <f si="333" t="shared"/>
        <v>"full_score": 128,</v>
      </c>
      <c r="E2723" s="5" t="str">
        <f si="331" t="shared"/>
        <v>full_score</v>
      </c>
      <c r="F2723" s="5" t="str">
        <f si="332" t="shared"/>
        <v>128</v>
      </c>
      <c r="H2723" s="5" t="str">
        <f si="327" t="shared"/>
        <v>Scoring</v>
      </c>
      <c r="I2723" s="5" t="str">
        <f si="328" t="shared"/>
        <v>36</v>
      </c>
      <c r="J2723" s="5" t="str">
        <f si="329" t="shared"/>
        <v>7000</v>
      </c>
      <c r="K2723" s="5" t="str">
        <f si="326" t="shared"/>
        <v>Scoring367000full_score</v>
      </c>
    </row>
    <row ht="15" r="2724" spans="1:11" x14ac:dyDescent="0.25">
      <c r="A2724" s="11" t="str">
        <f>0</f>
        <v>      "loan_amount": 4250,</v>
      </c>
      <c r="B2724" s="8"/>
      <c r="C2724" s="8" t="str">
        <f si="330" t="shared"/>
        <v>"loan_amount": 7000,</v>
      </c>
      <c r="D2724" s="8" t="str">
        <f si="333" t="shared"/>
        <v>"loan_amount": 7000,</v>
      </c>
      <c r="E2724" s="5" t="str">
        <f si="331" t="shared"/>
        <v>loan_amount</v>
      </c>
      <c r="F2724" s="5" t="str">
        <f si="332" t="shared"/>
        <v>7000</v>
      </c>
      <c r="H2724" s="5" t="str">
        <f si="327" t="shared"/>
        <v>Scoring</v>
      </c>
      <c r="I2724" s="5" t="str">
        <f si="328" t="shared"/>
        <v>36</v>
      </c>
      <c r="J2724" s="5" t="str">
        <f si="329" t="shared"/>
        <v>7000</v>
      </c>
      <c r="K2724" s="5" t="str">
        <f ref="K2724:K2787" si="334" t="shared">H2724&amp;I2724&amp;J2724&amp;E2724</f>
        <v>Scoring367000loan_amount</v>
      </c>
    </row>
    <row ht="15" r="2725" spans="1:11" x14ac:dyDescent="0.25">
      <c r="A2725" s="11" t="str">
        <f>0</f>
        <v>      "annual_interest_rate": 0.3599,</v>
      </c>
      <c r="B2725" s="8"/>
      <c r="C2725" s="8" t="str">
        <f si="330" t="shared"/>
        <v>"annual_interest_rate": 0.3599,</v>
      </c>
      <c r="D2725" s="8" t="str">
        <f si="333" t="shared"/>
        <v>"annual_interest_rate": 0.3599,</v>
      </c>
      <c r="E2725" s="5" t="str">
        <f si="331" t="shared"/>
        <v>annual_interest_rate</v>
      </c>
      <c r="F2725" s="5" t="str">
        <f si="332" t="shared"/>
        <v>0.3599</v>
      </c>
      <c r="H2725" s="5" t="str">
        <f ref="H2725:H2788" si="335" t="shared">IF(E2725="score_table","Scoring",IF(E2725="offer_table","Offer",IF(E2725="parsed",TEXT(0,""),TEXT(H2724,""))))</f>
        <v>Scoring</v>
      </c>
      <c r="I2725" s="5" t="str">
        <f ref="I2725:I2788" si="336" t="shared">IFERROR(IF(H2725="Scoring",VLOOKUP("term",E2717:F2738,2,FALSE),IF(H2725="Offer",VLOOKUP("term",E2720:F2735,2,FALSE),TEXT(0,""))),TEXT(0,""))</f>
        <v>36</v>
      </c>
      <c r="J2725" s="5" t="str">
        <f ref="J2725:J2788" si="337" t="shared">IFERROR(IF(H2725="Scoring",VLOOKUP("loan_amount",E2711:F2732,2,FALSE),IF(H2725="Offer",VLOOKUP("loan_amount",E2714:F2729,2,FALSE),TEXT(0,""))),TEXT(0,""))</f>
        <v>7000</v>
      </c>
      <c r="K2725" s="5" t="str">
        <f si="334" t="shared"/>
        <v>Scoring367000annual_interest_rate</v>
      </c>
    </row>
    <row ht="15" r="2726" spans="1:11" x14ac:dyDescent="0.25">
      <c r="A2726" s="11" t="str">
        <f>0</f>
        <v>      "origination_fee_rate": 0,</v>
      </c>
      <c r="B2726" s="8"/>
      <c r="C2726" s="8" t="str">
        <f ref="C2726:C2789" si="338" t="shared">IFERROR(RIGHT(A2726,LEN(A2726)-FIND("""",A2726)+1),"")</f>
        <v>"origination_fee_rate": 0,</v>
      </c>
      <c r="D2726" s="8" t="str">
        <f si="333" t="shared"/>
        <v>"origination_fee_rate": 0,</v>
      </c>
      <c r="E2726" s="5" t="str">
        <f ref="E2726:E2789" si="339" t="shared">TRIM(IFERROR(SUBSTITUTE(LEFT(D2726,FIND(":",D2726)-1),"""",""),""))</f>
        <v>origination_fee_rate</v>
      </c>
      <c r="F2726" s="5" t="str">
        <f ref="F2726:F2789" si="340" t="shared">TRIM(IFERROR(SUBSTITUTE(SUBSTITUTE(RIGHT(D2726,LEN(D2726)-FIND(":",D2726)),"""",""),",",""),""))</f>
        <v>0</v>
      </c>
      <c r="H2726" s="5" t="str">
        <f si="335" t="shared"/>
        <v>Scoring</v>
      </c>
      <c r="I2726" s="5" t="str">
        <f si="336" t="shared"/>
        <v>36</v>
      </c>
      <c r="J2726" s="5" t="str">
        <f si="337" t="shared"/>
        <v>7000</v>
      </c>
      <c r="K2726" s="5" t="str">
        <f si="334" t="shared"/>
        <v>Scoring367000origination_fee_rate</v>
      </c>
    </row>
    <row ht="15" r="2727" spans="1:11" x14ac:dyDescent="0.25">
      <c r="A2727" s="11" t="str">
        <f>0</f>
        <v>      "origination_fee_amount": 0,</v>
      </c>
      <c r="B2727" s="8"/>
      <c r="C2727" s="8" t="str">
        <f si="338" t="shared"/>
        <v>"origination_fee_amount": 0,</v>
      </c>
      <c r="D2727" s="8" t="str">
        <f ref="D2727:D2790" si="341" t="shared">SUBSTITUTE(SUBSTITUTE(C2727,":"&amp;CHAR(160),":"),CHAR(160)," ")</f>
        <v>"origination_fee_amount": 0,</v>
      </c>
      <c r="E2727" s="5" t="str">
        <f si="339" t="shared"/>
        <v>origination_fee_amount</v>
      </c>
      <c r="F2727" s="5" t="str">
        <f si="340" t="shared"/>
        <v>0</v>
      </c>
      <c r="H2727" s="5" t="str">
        <f si="335" t="shared"/>
        <v>Scoring</v>
      </c>
      <c r="I2727" s="5" t="str">
        <f si="336" t="shared"/>
        <v>36</v>
      </c>
      <c r="J2727" s="5" t="str">
        <f si="337" t="shared"/>
        <v>7000</v>
      </c>
      <c r="K2727" s="5" t="str">
        <f si="334" t="shared"/>
        <v>Scoring367000origination_fee_amount</v>
      </c>
    </row>
    <row ht="15" r="2728" spans="1:11" x14ac:dyDescent="0.25">
      <c r="A2728" s="11" t="str">
        <f>0</f>
        <v>      "apr": 0.3599,</v>
      </c>
      <c r="B2728" s="8"/>
      <c r="C2728" s="8" t="str">
        <f si="338" t="shared"/>
        <v>"apr": 0.3599,</v>
      </c>
      <c r="D2728" s="8" t="str">
        <f si="341" t="shared"/>
        <v>"apr": 0.3599,</v>
      </c>
      <c r="E2728" s="5" t="str">
        <f si="339" t="shared"/>
        <v>apr</v>
      </c>
      <c r="F2728" s="5" t="str">
        <f si="340" t="shared"/>
        <v>0.3599</v>
      </c>
      <c r="H2728" s="5" t="str">
        <f si="335" t="shared"/>
        <v>Scoring</v>
      </c>
      <c r="I2728" s="5" t="str">
        <f si="336" t="shared"/>
        <v>36</v>
      </c>
      <c r="J2728" s="5" t="str">
        <f si="337" t="shared"/>
        <v>7000</v>
      </c>
      <c r="K2728" s="5" t="str">
        <f si="334" t="shared"/>
        <v>Scoring367000apr</v>
      </c>
    </row>
    <row ht="15" r="2729" spans="1:11" x14ac:dyDescent="0.25">
      <c r="A2729" s="11" t="str">
        <f>0</f>
        <v>      "monthly_payment": 194.64,</v>
      </c>
      <c r="B2729" s="8"/>
      <c r="C2729" s="8" t="str">
        <f si="338" t="shared"/>
        <v>"monthly_payment": 320.59,</v>
      </c>
      <c r="D2729" s="8" t="str">
        <f si="341" t="shared"/>
        <v>"monthly_payment": 320.59,</v>
      </c>
      <c r="E2729" s="5" t="str">
        <f si="339" t="shared"/>
        <v>monthly_payment</v>
      </c>
      <c r="F2729" s="5" t="str">
        <f si="340" t="shared"/>
        <v>320.59</v>
      </c>
      <c r="H2729" s="5" t="str">
        <f si="335" t="shared"/>
        <v>Scoring</v>
      </c>
      <c r="I2729" s="5" t="str">
        <f si="336" t="shared"/>
        <v>36</v>
      </c>
      <c r="J2729" s="5" t="str">
        <f si="337" t="shared"/>
        <v>7000</v>
      </c>
      <c r="K2729" s="5" t="str">
        <f si="334" t="shared"/>
        <v>Scoring367000monthly_payment</v>
      </c>
    </row>
    <row ht="15" r="2730" spans="1:11" x14ac:dyDescent="0.25">
      <c r="A2730" s="11" t="str">
        <f>0</f>
        <v>      "term": 36,</v>
      </c>
      <c r="B2730" s="8"/>
      <c r="C2730" s="8" t="str">
        <f si="338" t="shared"/>
        <v>"term": 36,</v>
      </c>
      <c r="D2730" s="8" t="str">
        <f si="341" t="shared"/>
        <v>"term": 36,</v>
      </c>
      <c r="E2730" s="5" t="str">
        <f si="339" t="shared"/>
        <v>term</v>
      </c>
      <c r="F2730" s="5" t="str">
        <f si="340" t="shared"/>
        <v>36</v>
      </c>
      <c r="H2730" s="5" t="str">
        <f si="335" t="shared"/>
        <v>Scoring</v>
      </c>
      <c r="I2730" s="5" t="str">
        <f si="336" t="shared"/>
        <v>36</v>
      </c>
      <c r="J2730" s="5" t="str">
        <f si="337" t="shared"/>
        <v>7000</v>
      </c>
      <c r="K2730" s="5" t="str">
        <f si="334" t="shared"/>
        <v>Scoring367000term</v>
      </c>
    </row>
    <row ht="15" r="2731" spans="1:11" x14ac:dyDescent="0.25">
      <c r="A2731" s="11" t="str">
        <f>0</f>
        <v>      "maximum_post_loan_detni": 0.5,</v>
      </c>
      <c r="B2731" s="8"/>
      <c r="C2731" s="8" t="str">
        <f si="338" t="shared"/>
        <v>"maximum_post_loan_detni": 0.5,</v>
      </c>
      <c r="D2731" s="8" t="str">
        <f si="341" t="shared"/>
        <v>"maximum_post_loan_detni": 0.5,</v>
      </c>
      <c r="E2731" s="5" t="str">
        <f si="339" t="shared"/>
        <v>maximum_post_loan_detni</v>
      </c>
      <c r="F2731" s="5" t="str">
        <f si="340" t="shared"/>
        <v>0.5</v>
      </c>
      <c r="H2731" s="5" t="str">
        <f si="335" t="shared"/>
        <v>Scoring</v>
      </c>
      <c r="I2731" s="5" t="str">
        <f si="336" t="shared"/>
        <v>36</v>
      </c>
      <c r="J2731" s="5" t="str">
        <f si="337" t="shared"/>
        <v>7000</v>
      </c>
      <c r="K2731" s="5" t="str">
        <f si="334" t="shared"/>
        <v>Scoring367000maximum_post_loan_detni</v>
      </c>
    </row>
    <row ht="15" r="2732" spans="1:11" x14ac:dyDescent="0.25">
      <c r="A2732" s="11" t="str">
        <f>0</f>
        <v>      "post_loan_debt_to_income": 0.34671359999999996,</v>
      </c>
      <c r="B2732" s="8"/>
      <c r="C2732" s="8" t="str">
        <f si="338" t="shared"/>
        <v>"post_loan_debt_to_income": 0.20618849999999997,</v>
      </c>
      <c r="D2732" s="8" t="str">
        <f si="341" t="shared"/>
        <v>"post_loan_debt_to_income": 0.20618849999999997,</v>
      </c>
      <c r="E2732" s="5" t="str">
        <f si="339" t="shared"/>
        <v>post_loan_debt_to_income</v>
      </c>
      <c r="F2732" s="5" t="str">
        <f si="340" t="shared"/>
        <v>0.20618849999999997</v>
      </c>
      <c r="H2732" s="5" t="str">
        <f si="335" t="shared"/>
        <v>Scoring</v>
      </c>
      <c r="I2732" s="5" t="str">
        <f si="336" t="shared"/>
        <v>36</v>
      </c>
      <c r="J2732" s="5" t="str">
        <f si="337" t="shared"/>
        <v>7000</v>
      </c>
      <c r="K2732" s="5" t="str">
        <f si="334" t="shared"/>
        <v>Scoring367000post_loan_debt_to_income</v>
      </c>
    </row>
    <row ht="15" r="2733" spans="1:11" x14ac:dyDescent="0.25">
      <c r="A2733" s="11" t="str">
        <f>0</f>
        <v>      "post_loan_debt_and_expenses_to_net_income": 0.6055454117647058,</v>
      </c>
      <c r="B2733" s="8"/>
      <c r="C2733" s="8" t="str">
        <f si="338" t="shared"/>
        <v>"post_loan_debt_and_expenses_to_net_income": 0.45491800000000004,</v>
      </c>
      <c r="D2733" s="8" t="str">
        <f si="341" t="shared"/>
        <v>"post_loan_debt_and_expenses_to_net_income": 0.45491800000000004,</v>
      </c>
      <c r="E2733" s="5" t="str">
        <f si="339" t="shared"/>
        <v>post_loan_debt_and_expenses_to_net_income</v>
      </c>
      <c r="F2733" s="5" t="str">
        <f si="340" t="shared"/>
        <v>0.45491800000000004</v>
      </c>
      <c r="H2733" s="5" t="str">
        <f si="335" t="shared"/>
        <v>Scoring</v>
      </c>
      <c r="I2733" s="5" t="str">
        <f si="336" t="shared"/>
        <v>36</v>
      </c>
      <c r="J2733" s="5" t="str">
        <f si="337" t="shared"/>
        <v>7000</v>
      </c>
      <c r="K2733" s="5" t="str">
        <f si="334" t="shared"/>
        <v>Scoring367000post_loan_debt_and_expenses_to_net_income</v>
      </c>
    </row>
    <row ht="15" r="2734" spans="1:11" x14ac:dyDescent="0.25">
      <c r="A2734" s="11" t="str">
        <f>0</f>
        <v>      "post_loan_debt_to_net_income": 0.4078983529411764,</v>
      </c>
      <c r="B2734" s="8"/>
      <c r="C2734" s="8" t="str">
        <f si="338" t="shared"/>
        <v>"post_loan_debt_to_net_income": 0.274918,</v>
      </c>
      <c r="D2734" s="8" t="str">
        <f si="341" t="shared"/>
        <v>"post_loan_debt_to_net_income": 0.274918,</v>
      </c>
      <c r="E2734" s="5" t="str">
        <f si="339" t="shared"/>
        <v>post_loan_debt_to_net_income</v>
      </c>
      <c r="F2734" s="5" t="str">
        <f si="340" t="shared"/>
        <v>0.274918</v>
      </c>
      <c r="H2734" s="5" t="str">
        <f si="335" t="shared"/>
        <v>Scoring</v>
      </c>
      <c r="I2734" s="5" t="str">
        <f si="336" t="shared"/>
        <v>36</v>
      </c>
      <c r="J2734" s="5" t="str">
        <f si="337" t="shared"/>
        <v>7000</v>
      </c>
      <c r="K2734" s="5" t="str">
        <f si="334" t="shared"/>
        <v>Scoring367000post_loan_debt_to_net_income</v>
      </c>
    </row>
    <row ht="15" r="2735" spans="1:11" x14ac:dyDescent="0.25">
      <c r="A2735" s="11" t="str">
        <f>0</f>
        <v>      "default_interest_rate": 0.3599,</v>
      </c>
      <c r="B2735" s="8"/>
      <c r="C2735" s="8" t="str">
        <f si="338" t="shared"/>
        <v>"default_interest_rate": 0.3599,</v>
      </c>
      <c r="D2735" s="8" t="str">
        <f si="341" t="shared"/>
        <v>"default_interest_rate": 0.3599,</v>
      </c>
      <c r="E2735" s="5" t="str">
        <f si="339" t="shared"/>
        <v>default_interest_rate</v>
      </c>
      <c r="F2735" s="5" t="str">
        <f si="340" t="shared"/>
        <v>0.3599</v>
      </c>
      <c r="H2735" s="5" t="str">
        <f si="335" t="shared"/>
        <v>Scoring</v>
      </c>
      <c r="I2735" s="5" t="str">
        <f si="336" t="shared"/>
        <v>36</v>
      </c>
      <c r="J2735" s="5" t="str">
        <f si="337" t="shared"/>
        <v>7000</v>
      </c>
      <c r="K2735" s="5" t="str">
        <f si="334" t="shared"/>
        <v>Scoring367000default_interest_rate</v>
      </c>
    </row>
    <row ht="15" r="2736" spans="1:11" x14ac:dyDescent="0.25">
      <c r="A2736" s="11" t="str">
        <f>0</f>
        <v>      "default_apr": 0.3599,</v>
      </c>
      <c r="B2736" s="8"/>
      <c r="C2736" s="8" t="str">
        <f si="338" t="shared"/>
        <v>"default_apr": 0.3599,</v>
      </c>
      <c r="D2736" s="8" t="str">
        <f si="341" t="shared"/>
        <v>"default_apr": 0.3599,</v>
      </c>
      <c r="E2736" s="5" t="str">
        <f si="339" t="shared"/>
        <v>default_apr</v>
      </c>
      <c r="F2736" s="5" t="str">
        <f si="340" t="shared"/>
        <v>0.3599</v>
      </c>
      <c r="H2736" s="5" t="str">
        <f si="335" t="shared"/>
        <v>Scoring</v>
      </c>
      <c r="I2736" s="5" t="str">
        <f si="336" t="shared"/>
        <v>36</v>
      </c>
      <c r="J2736" s="5" t="str">
        <f si="337" t="shared"/>
        <v>7000</v>
      </c>
      <c r="K2736" s="5" t="str">
        <f si="334" t="shared"/>
        <v>Scoring367000default_apr</v>
      </c>
    </row>
    <row ht="15" r="2737" spans="1:11" x14ac:dyDescent="0.25">
      <c r="A2737" s="11" t="str">
        <f>0</f>
        <v>      "default_monthly_payment": 194.64,</v>
      </c>
      <c r="B2737" s="8"/>
      <c r="C2737" s="8" t="str">
        <f si="338" t="shared"/>
        <v>"default_monthly_payment": 320.59,</v>
      </c>
      <c r="D2737" s="8" t="str">
        <f si="341" t="shared"/>
        <v>"default_monthly_payment": 320.59,</v>
      </c>
      <c r="E2737" s="5" t="str">
        <f si="339" t="shared"/>
        <v>default_monthly_payment</v>
      </c>
      <c r="F2737" s="5" t="str">
        <f si="340" t="shared"/>
        <v>320.59</v>
      </c>
      <c r="H2737" s="5" t="str">
        <f si="335" t="shared"/>
        <v>Scoring</v>
      </c>
      <c r="I2737" s="5" t="str">
        <f si="336" t="shared"/>
        <v>36</v>
      </c>
      <c r="J2737" s="5" t="str">
        <f si="337" t="shared"/>
        <v>7000</v>
      </c>
      <c r="K2737" s="5" t="str">
        <f si="334" t="shared"/>
        <v>Scoring367000default_monthly_payment</v>
      </c>
    </row>
    <row ht="15" r="2738" spans="1:11" x14ac:dyDescent="0.25">
      <c r="A2738" s="11" t="str">
        <f>0</f>
        <v>      "pricing_grade": "Grade E",</v>
      </c>
      <c r="B2738" s="8"/>
      <c r="C2738" s="8" t="str">
        <f si="338" t="shared"/>
        <v>"marginal_offer": 0,</v>
      </c>
      <c r="D2738" s="8" t="str">
        <f si="341" t="shared"/>
        <v>"marginal_offer": 0,</v>
      </c>
      <c r="E2738" s="5" t="str">
        <f si="339" t="shared"/>
        <v>marginal_offer</v>
      </c>
      <c r="F2738" s="5" t="str">
        <f si="340" t="shared"/>
        <v>0</v>
      </c>
      <c r="H2738" s="5" t="str">
        <f si="335" t="shared"/>
        <v>Scoring</v>
      </c>
      <c r="I2738" s="5" t="str">
        <f si="336" t="shared"/>
        <v>36</v>
      </c>
      <c r="J2738" s="5" t="str">
        <f si="337" t="shared"/>
        <v>7000</v>
      </c>
      <c r="K2738" s="5" t="str">
        <f si="334" t="shared"/>
        <v>Scoring367000marginal_offer</v>
      </c>
    </row>
    <row ht="15" r="2739" spans="1:11" x14ac:dyDescent="0.25">
      <c r="A2739" s="11" t="str">
        <f>0</f>
        <v>      "marginal_offer": 2500,</v>
      </c>
      <c r="B2739" s="8"/>
      <c r="C2739" s="8" t="str">
        <f si="338" t="shared"/>
        <v>"applicant": "5d86a12d252a3503df29a75a",</v>
      </c>
      <c r="D2739" s="8" t="str">
        <f si="341" t="shared"/>
        <v>"applicant": "5d86a12d252a3503df29a75a",</v>
      </c>
      <c r="E2739" s="5" t="str">
        <f si="339" t="shared"/>
        <v>applicant</v>
      </c>
      <c r="F2739" s="5" t="str">
        <f si="340" t="shared"/>
        <v>5d86a12d252a3503df29a75a</v>
      </c>
      <c r="H2739" s="5" t="str">
        <f si="335" t="shared"/>
        <v>Scoring</v>
      </c>
      <c r="I2739" s="5" t="str">
        <f si="336" t="shared"/>
        <v/>
      </c>
      <c r="J2739" s="5" t="str">
        <f si="337" t="shared"/>
        <v/>
      </c>
      <c r="K2739" s="5" t="str">
        <f si="334" t="shared"/>
        <v>Scoringapplicant</v>
      </c>
    </row>
    <row ht="15" r="2740" spans="1:11" x14ac:dyDescent="0.25">
      <c r="A2740" s="11" t="str">
        <f>0</f>
        <v>      "payment_to_income": 0.12228691099476437,</v>
      </c>
      <c r="B2740" s="8"/>
      <c r="C2740" s="8" t="str">
        <f si="338" t="shared"/>
        <v>"product": "58b44ccc924ecefde2ce328d"</v>
      </c>
      <c r="D2740" s="8" t="str">
        <f si="341" t="shared"/>
        <v>"product": "58b44ccc924ecefde2ce328d"</v>
      </c>
      <c r="E2740" s="5" t="str">
        <f si="339" t="shared"/>
        <v>product</v>
      </c>
      <c r="F2740" s="5" t="str">
        <f si="340" t="shared"/>
        <v>58b44ccc924ecefde2ce328d</v>
      </c>
      <c r="H2740" s="5" t="str">
        <f si="335" t="shared"/>
        <v>Scoring</v>
      </c>
      <c r="I2740" s="5" t="str">
        <f si="336" t="shared"/>
        <v/>
      </c>
      <c r="J2740" s="5" t="str">
        <f si="337" t="shared"/>
        <v/>
      </c>
      <c r="K2740" s="5" t="str">
        <f si="334" t="shared"/>
        <v>Scoringproduct</v>
      </c>
    </row>
    <row ht="15" r="2741" spans="1:11" x14ac:dyDescent="0.25">
      <c r="A2741" s="11" t="str">
        <f>0</f>
        <v>      "applicant": "5efa0973f3df2b0491a21f02",</v>
      </c>
      <c r="B2741" s="8"/>
      <c r="C2741" s="8" t="str">
        <f si="338" t="shared"/>
        <v/>
      </c>
      <c r="D2741" s="8" t="str">
        <f si="341" t="shared"/>
        <v/>
      </c>
      <c r="E2741" s="5" t="str">
        <f si="339" t="shared"/>
        <v/>
      </c>
      <c r="F2741" s="5" t="str">
        <f si="340" t="shared"/>
        <v/>
      </c>
      <c r="H2741" s="5" t="str">
        <f si="335" t="shared"/>
        <v>Scoring</v>
      </c>
      <c r="I2741" s="5" t="str">
        <f si="336" t="shared"/>
        <v/>
      </c>
      <c r="J2741" s="5" t="str">
        <f si="337" t="shared"/>
        <v/>
      </c>
      <c r="K2741" s="5" t="str">
        <f si="334" t="shared"/>
        <v>Scoring</v>
      </c>
    </row>
    <row ht="15" r="2742" spans="1:11" x14ac:dyDescent="0.25">
      <c r="A2742" s="11" t="str">
        <f>0</f>
        <v>      "product": "58b44ccc924ecefde2ce328d"</v>
      </c>
      <c r="B2742" s="8"/>
      <c r="C2742" s="8" t="str">
        <f si="338" t="shared"/>
        <v/>
      </c>
      <c r="D2742" s="8" t="str">
        <f si="341" t="shared"/>
        <v/>
      </c>
      <c r="E2742" s="5" t="str">
        <f si="339" t="shared"/>
        <v/>
      </c>
      <c r="F2742" s="5" t="str">
        <f si="340" t="shared"/>
        <v/>
      </c>
      <c r="H2742" s="5" t="str">
        <f si="335" t="shared"/>
        <v>Scoring</v>
      </c>
      <c r="I2742" s="5" t="str">
        <f si="336" t="shared"/>
        <v/>
      </c>
      <c r="J2742" s="5" t="str">
        <f si="337" t="shared"/>
        <v/>
      </c>
      <c r="K2742" s="5" t="str">
        <f si="334" t="shared"/>
        <v>Scoring</v>
      </c>
    </row>
    <row ht="15" r="2743" spans="1:11" x14ac:dyDescent="0.25">
      <c r="A2743" s="11" t="str">
        <f>0</f>
        <v>    },</v>
      </c>
      <c r="B2743" s="8"/>
      <c r="C2743" s="8" t="str">
        <f si="338" t="shared"/>
        <v>"model_code": "individual-credit-engine-mariner-36-month",</v>
      </c>
      <c r="D2743" s="8" t="str">
        <f si="341" t="shared"/>
        <v>"model_code": "individual-credit-engine-mariner-36-month",</v>
      </c>
      <c r="E2743" s="5" t="str">
        <f si="339" t="shared"/>
        <v>model_code</v>
      </c>
      <c r="F2743" s="5" t="str">
        <f si="340" t="shared"/>
        <v>individual-credit-engine-mariner-36-month</v>
      </c>
      <c r="H2743" s="5" t="str">
        <f si="335" t="shared"/>
        <v>Scoring</v>
      </c>
      <c r="I2743" s="5" t="str">
        <f si="336" t="shared"/>
        <v>36</v>
      </c>
      <c r="J2743" s="5" t="str">
        <f si="337" t="shared"/>
        <v>7500</v>
      </c>
      <c r="K2743" s="5" t="str">
        <f si="334" t="shared"/>
        <v>Scoring367500model_code</v>
      </c>
    </row>
    <row ht="15" r="2744" spans="1:11" x14ac:dyDescent="0.25">
      <c r="A2744" s="11" t="str">
        <f>0</f>
        <v>    {</v>
      </c>
      <c r="B2744" s="8"/>
      <c r="C2744" s="8" t="str">
        <f si="338" t="shared"/>
        <v>"amount_available": false,</v>
      </c>
      <c r="D2744" s="8" t="str">
        <f si="341" t="shared"/>
        <v>"amount_available": false,</v>
      </c>
      <c r="E2744" s="5" t="str">
        <f si="339" t="shared"/>
        <v>amount_available</v>
      </c>
      <c r="F2744" s="5" t="str">
        <f si="340" t="shared"/>
        <v>false</v>
      </c>
      <c r="H2744" s="5" t="str">
        <f si="335" t="shared"/>
        <v>Scoring</v>
      </c>
      <c r="I2744" s="5" t="str">
        <f si="336" t="shared"/>
        <v>36</v>
      </c>
      <c r="J2744" s="5" t="str">
        <f si="337" t="shared"/>
        <v>7500</v>
      </c>
      <c r="K2744" s="5" t="str">
        <f si="334" t="shared"/>
        <v>Scoring367500amount_available</v>
      </c>
    </row>
    <row ht="15" r="2745" spans="1:11" x14ac:dyDescent="0.25">
      <c r="A2745" s="11" t="str">
        <f>0</f>
        <v>      "model_code": "individual-credit-engine-mariner-36-month",</v>
      </c>
      <c r="B2745" s="8"/>
      <c r="C2745" s="8" t="str">
        <f si="338" t="shared"/>
        <v>"cosigner_required": false,</v>
      </c>
      <c r="D2745" s="8" t="str">
        <f si="341" t="shared"/>
        <v>"cosigner_required": false,</v>
      </c>
      <c r="E2745" s="5" t="str">
        <f si="339" t="shared"/>
        <v>cosigner_required</v>
      </c>
      <c r="F2745" s="5" t="str">
        <f si="340" t="shared"/>
        <v>false</v>
      </c>
      <c r="H2745" s="5" t="str">
        <f si="335" t="shared"/>
        <v>Scoring</v>
      </c>
      <c r="I2745" s="5" t="str">
        <f si="336" t="shared"/>
        <v>36</v>
      </c>
      <c r="J2745" s="5" t="str">
        <f si="337" t="shared"/>
        <v>7500</v>
      </c>
      <c r="K2745" s="5" t="str">
        <f si="334" t="shared"/>
        <v>Scoring367500cosigner_required</v>
      </c>
    </row>
    <row ht="15" r="2746" spans="1:11" x14ac:dyDescent="0.25">
      <c r="A2746" s="11" t="str">
        <f>0</f>
        <v>      "amount_available": false,</v>
      </c>
      <c r="B2746" s="8"/>
      <c r="C2746" s="8" t="str">
        <f si="338" t="shared"/>
        <v>"apr_maximum": null,</v>
      </c>
      <c r="D2746" s="8" t="str">
        <f si="341" t="shared"/>
        <v>"apr_maximum": null,</v>
      </c>
      <c r="E2746" s="5" t="str">
        <f si="339" t="shared"/>
        <v>apr_maximum</v>
      </c>
      <c r="F2746" s="5" t="str">
        <f si="340" t="shared"/>
        <v>null</v>
      </c>
      <c r="H2746" s="5" t="str">
        <f si="335" t="shared"/>
        <v>Scoring</v>
      </c>
      <c r="I2746" s="5" t="str">
        <f si="336" t="shared"/>
        <v>36</v>
      </c>
      <c r="J2746" s="5" t="str">
        <f si="337" t="shared"/>
        <v>7500</v>
      </c>
      <c r="K2746" s="5" t="str">
        <f si="334" t="shared"/>
        <v>Scoring367500apr_maximum</v>
      </c>
    </row>
    <row ht="15" r="2747" spans="1:11" x14ac:dyDescent="0.25">
      <c r="A2747" s="11" t="str">
        <f>0</f>
        <v>      "cosigner_required": false,</v>
      </c>
      <c r="B2747" s="8"/>
      <c r="C2747" s="8" t="str">
        <f si="338" t="shared"/>
        <v>"loan_amount_minimum": null,</v>
      </c>
      <c r="D2747" s="8" t="str">
        <f si="341" t="shared"/>
        <v>"loan_amount_minimum": null,</v>
      </c>
      <c r="E2747" s="5" t="str">
        <f si="339" t="shared"/>
        <v>loan_amount_minimum</v>
      </c>
      <c r="F2747" s="5" t="str">
        <f si="340" t="shared"/>
        <v>null</v>
      </c>
      <c r="H2747" s="5" t="str">
        <f si="335" t="shared"/>
        <v>Scoring</v>
      </c>
      <c r="I2747" s="5" t="str">
        <f si="336" t="shared"/>
        <v>36</v>
      </c>
      <c r="J2747" s="5" t="str">
        <f si="337" t="shared"/>
        <v>7500</v>
      </c>
      <c r="K2747" s="5" t="str">
        <f si="334" t="shared"/>
        <v>Scoring367500loan_amount_minimum</v>
      </c>
    </row>
    <row ht="15" r="2748" spans="1:11" x14ac:dyDescent="0.25">
      <c r="A2748" s="11" t="str">
        <f>0</f>
        <v>      "apr_maximum": null,</v>
      </c>
      <c r="B2748" s="8"/>
      <c r="C2748" s="8" t="str">
        <f si="338" t="shared"/>
        <v>"credit_bureau_fico_score_loan_amount_cap": null,</v>
      </c>
      <c r="D2748" s="8" t="str">
        <f si="341" t="shared"/>
        <v>"credit_bureau_fico_score_loan_amount_cap": null,</v>
      </c>
      <c r="E2748" s="5" t="str">
        <f si="339" t="shared"/>
        <v>credit_bureau_fico_score_loan_amount_cap</v>
      </c>
      <c r="F2748" s="5" t="str">
        <f si="340" t="shared"/>
        <v>null</v>
      </c>
      <c r="H2748" s="5" t="str">
        <f si="335" t="shared"/>
        <v>Scoring</v>
      </c>
      <c r="I2748" s="5" t="str">
        <f si="336" t="shared"/>
        <v>36</v>
      </c>
      <c r="J2748" s="5" t="str">
        <f si="337" t="shared"/>
        <v>7500</v>
      </c>
      <c r="K2748" s="5" t="str">
        <f si="334" t="shared"/>
        <v>Scoring367500credit_bureau_fico_score_loan_amount_cap</v>
      </c>
    </row>
    <row ht="15" r="2749" spans="1:11" x14ac:dyDescent="0.25">
      <c r="A2749" s="11" t="str">
        <f>0</f>
        <v>      "loan_amount_minimum": null,</v>
      </c>
      <c r="B2749" s="8"/>
      <c r="C2749" s="8" t="str">
        <f si="338" t="shared"/>
        <v>"full_score": 128,</v>
      </c>
      <c r="D2749" s="8" t="str">
        <f si="341" t="shared"/>
        <v>"full_score": 128,</v>
      </c>
      <c r="E2749" s="5" t="str">
        <f si="339" t="shared"/>
        <v>full_score</v>
      </c>
      <c r="F2749" s="5" t="str">
        <f si="340" t="shared"/>
        <v>128</v>
      </c>
      <c r="H2749" s="5" t="str">
        <f si="335" t="shared"/>
        <v>Scoring</v>
      </c>
      <c r="I2749" s="5" t="str">
        <f si="336" t="shared"/>
        <v>36</v>
      </c>
      <c r="J2749" s="5" t="str">
        <f si="337" t="shared"/>
        <v>7500</v>
      </c>
      <c r="K2749" s="5" t="str">
        <f si="334" t="shared"/>
        <v>Scoring367500full_score</v>
      </c>
    </row>
    <row ht="15" r="2750" spans="1:11" x14ac:dyDescent="0.25">
      <c r="A2750" s="11" t="str">
        <f>0</f>
        <v>      "credit_bureau_fico_score_loan_amount_cap": null,</v>
      </c>
      <c r="B2750" s="8"/>
      <c r="C2750" s="8" t="str">
        <f si="338" t="shared"/>
        <v>"loan_amount": 7500,</v>
      </c>
      <c r="D2750" s="8" t="str">
        <f si="341" t="shared"/>
        <v>"loan_amount": 7500,</v>
      </c>
      <c r="E2750" s="5" t="str">
        <f si="339" t="shared"/>
        <v>loan_amount</v>
      </c>
      <c r="F2750" s="5" t="str">
        <f si="340" t="shared"/>
        <v>7500</v>
      </c>
      <c r="H2750" s="5" t="str">
        <f si="335" t="shared"/>
        <v>Scoring</v>
      </c>
      <c r="I2750" s="5" t="str">
        <f si="336" t="shared"/>
        <v>36</v>
      </c>
      <c r="J2750" s="5" t="str">
        <f si="337" t="shared"/>
        <v>7500</v>
      </c>
      <c r="K2750" s="5" t="str">
        <f si="334" t="shared"/>
        <v>Scoring367500loan_amount</v>
      </c>
    </row>
    <row ht="15" r="2751" spans="1:11" x14ac:dyDescent="0.25">
      <c r="A2751" s="11" t="str">
        <f>0</f>
        <v>      "full_score": 176,</v>
      </c>
      <c r="B2751" s="8"/>
      <c r="C2751" s="8" t="str">
        <f si="338" t="shared"/>
        <v>"annual_interest_rate": 0.3599,</v>
      </c>
      <c r="D2751" s="8" t="str">
        <f si="341" t="shared"/>
        <v>"annual_interest_rate": 0.3599,</v>
      </c>
      <c r="E2751" s="5" t="str">
        <f si="339" t="shared"/>
        <v>annual_interest_rate</v>
      </c>
      <c r="F2751" s="5" t="str">
        <f si="340" t="shared"/>
        <v>0.3599</v>
      </c>
      <c r="H2751" s="5" t="str">
        <f si="335" t="shared"/>
        <v>Scoring</v>
      </c>
      <c r="I2751" s="5" t="str">
        <f si="336" t="shared"/>
        <v>36</v>
      </c>
      <c r="J2751" s="5" t="str">
        <f si="337" t="shared"/>
        <v>7500</v>
      </c>
      <c r="K2751" s="5" t="str">
        <f si="334" t="shared"/>
        <v>Scoring367500annual_interest_rate</v>
      </c>
    </row>
    <row ht="15" r="2752" spans="1:11" x14ac:dyDescent="0.25">
      <c r="A2752" s="11" t="str">
        <f>0</f>
        <v>      "loan_amount": 4500,</v>
      </c>
      <c r="B2752" s="8"/>
      <c r="C2752" s="8" t="str">
        <f si="338" t="shared"/>
        <v>"origination_fee_rate": 0,</v>
      </c>
      <c r="D2752" s="8" t="str">
        <f si="341" t="shared"/>
        <v>"origination_fee_rate": 0,</v>
      </c>
      <c r="E2752" s="5" t="str">
        <f si="339" t="shared"/>
        <v>origination_fee_rate</v>
      </c>
      <c r="F2752" s="5" t="str">
        <f si="340" t="shared"/>
        <v>0</v>
      </c>
      <c r="H2752" s="5" t="str">
        <f si="335" t="shared"/>
        <v>Scoring</v>
      </c>
      <c r="I2752" s="5" t="str">
        <f si="336" t="shared"/>
        <v>36</v>
      </c>
      <c r="J2752" s="5" t="str">
        <f si="337" t="shared"/>
        <v>7500</v>
      </c>
      <c r="K2752" s="5" t="str">
        <f si="334" t="shared"/>
        <v>Scoring367500origination_fee_rate</v>
      </c>
    </row>
    <row ht="15" r="2753" spans="1:11" x14ac:dyDescent="0.25">
      <c r="A2753" s="11" t="str">
        <f>0</f>
        <v>      "annual_interest_rate": 0.3599,</v>
      </c>
      <c r="B2753" s="8"/>
      <c r="C2753" s="8" t="str">
        <f si="338" t="shared"/>
        <v>"origination_fee_amount": 0,</v>
      </c>
      <c r="D2753" s="8" t="str">
        <f si="341" t="shared"/>
        <v>"origination_fee_amount": 0,</v>
      </c>
      <c r="E2753" s="5" t="str">
        <f si="339" t="shared"/>
        <v>origination_fee_amount</v>
      </c>
      <c r="F2753" s="5" t="str">
        <f si="340" t="shared"/>
        <v>0</v>
      </c>
      <c r="H2753" s="5" t="str">
        <f si="335" t="shared"/>
        <v>Scoring</v>
      </c>
      <c r="I2753" s="5" t="str">
        <f si="336" t="shared"/>
        <v>36</v>
      </c>
      <c r="J2753" s="5" t="str">
        <f si="337" t="shared"/>
        <v>7500</v>
      </c>
      <c r="K2753" s="5" t="str">
        <f si="334" t="shared"/>
        <v>Scoring367500origination_fee_amount</v>
      </c>
    </row>
    <row ht="15" r="2754" spans="1:11" x14ac:dyDescent="0.25">
      <c r="A2754" s="11" t="str">
        <f>0</f>
        <v>      "origination_fee_rate": 0,</v>
      </c>
      <c r="B2754" s="8"/>
      <c r="C2754" s="8" t="str">
        <f si="338" t="shared"/>
        <v>"apr": 0.3599,</v>
      </c>
      <c r="D2754" s="8" t="str">
        <f si="341" t="shared"/>
        <v>"apr": 0.3599,</v>
      </c>
      <c r="E2754" s="5" t="str">
        <f si="339" t="shared"/>
        <v>apr</v>
      </c>
      <c r="F2754" s="5" t="str">
        <f si="340" t="shared"/>
        <v>0.3599</v>
      </c>
      <c r="H2754" s="5" t="str">
        <f si="335" t="shared"/>
        <v>Scoring</v>
      </c>
      <c r="I2754" s="5" t="str">
        <f si="336" t="shared"/>
        <v>36</v>
      </c>
      <c r="J2754" s="5" t="str">
        <f si="337" t="shared"/>
        <v>7500</v>
      </c>
      <c r="K2754" s="5" t="str">
        <f si="334" t="shared"/>
        <v>Scoring367500apr</v>
      </c>
    </row>
    <row ht="15" r="2755" spans="1:11" x14ac:dyDescent="0.25">
      <c r="A2755" s="11" t="str">
        <f>0</f>
        <v>      "origination_fee_amount": 0,</v>
      </c>
      <c r="B2755" s="8"/>
      <c r="C2755" s="8" t="str">
        <f si="338" t="shared"/>
        <v>"monthly_payment": 343.49,</v>
      </c>
      <c r="D2755" s="8" t="str">
        <f si="341" t="shared"/>
        <v>"monthly_payment": 343.49,</v>
      </c>
      <c r="E2755" s="5" t="str">
        <f si="339" t="shared"/>
        <v>monthly_payment</v>
      </c>
      <c r="F2755" s="5" t="str">
        <f si="340" t="shared"/>
        <v>343.49</v>
      </c>
      <c r="H2755" s="5" t="str">
        <f si="335" t="shared"/>
        <v>Scoring</v>
      </c>
      <c r="I2755" s="5" t="str">
        <f si="336" t="shared"/>
        <v>36</v>
      </c>
      <c r="J2755" s="5" t="str">
        <f si="337" t="shared"/>
        <v>7500</v>
      </c>
      <c r="K2755" s="5" t="str">
        <f si="334" t="shared"/>
        <v>Scoring367500monthly_payment</v>
      </c>
    </row>
    <row ht="15" r="2756" spans="1:11" x14ac:dyDescent="0.25">
      <c r="A2756" s="11" t="str">
        <f>0</f>
        <v>      "apr": 0.3599,</v>
      </c>
      <c r="B2756" s="8"/>
      <c r="C2756" s="8" t="str">
        <f si="338" t="shared"/>
        <v>"term": 36,</v>
      </c>
      <c r="D2756" s="8" t="str">
        <f si="341" t="shared"/>
        <v>"term": 36,</v>
      </c>
      <c r="E2756" s="5" t="str">
        <f si="339" t="shared"/>
        <v>term</v>
      </c>
      <c r="F2756" s="5" t="str">
        <f si="340" t="shared"/>
        <v>36</v>
      </c>
      <c r="H2756" s="5" t="str">
        <f si="335" t="shared"/>
        <v>Scoring</v>
      </c>
      <c r="I2756" s="5" t="str">
        <f si="336" t="shared"/>
        <v>36</v>
      </c>
      <c r="J2756" s="5" t="str">
        <f si="337" t="shared"/>
        <v>7500</v>
      </c>
      <c r="K2756" s="5" t="str">
        <f si="334" t="shared"/>
        <v>Scoring367500term</v>
      </c>
    </row>
    <row ht="15" r="2757" spans="1:11" x14ac:dyDescent="0.25">
      <c r="A2757" s="11" t="str">
        <f>0</f>
        <v>      "monthly_payment": 206.09,</v>
      </c>
      <c r="B2757" s="8"/>
      <c r="C2757" s="8" t="str">
        <f si="338" t="shared"/>
        <v>"maximum_post_loan_detni": 0.5,</v>
      </c>
      <c r="D2757" s="8" t="str">
        <f si="341" t="shared"/>
        <v>"maximum_post_loan_detni": 0.5,</v>
      </c>
      <c r="E2757" s="5" t="str">
        <f si="339" t="shared"/>
        <v>maximum_post_loan_detni</v>
      </c>
      <c r="F2757" s="5" t="str">
        <f si="340" t="shared"/>
        <v>0.5</v>
      </c>
      <c r="H2757" s="5" t="str">
        <f si="335" t="shared"/>
        <v>Scoring</v>
      </c>
      <c r="I2757" s="5" t="str">
        <f si="336" t="shared"/>
        <v>36</v>
      </c>
      <c r="J2757" s="5" t="str">
        <f si="337" t="shared"/>
        <v>7500</v>
      </c>
      <c r="K2757" s="5" t="str">
        <f si="334" t="shared"/>
        <v>Scoring367500maximum_post_loan_detni</v>
      </c>
    </row>
    <row ht="15" r="2758" spans="1:11" x14ac:dyDescent="0.25">
      <c r="A2758" s="11" t="str">
        <f>0</f>
        <v>      "term": 36,</v>
      </c>
      <c r="B2758" s="8"/>
      <c r="C2758" s="8" t="str">
        <f si="338" t="shared"/>
        <v>"post_loan_debt_to_income": 0.2096235,</v>
      </c>
      <c r="D2758" s="8" t="str">
        <f si="341" t="shared"/>
        <v>"post_loan_debt_to_income": 0.2096235,</v>
      </c>
      <c r="E2758" s="5" t="str">
        <f si="339" t="shared"/>
        <v>post_loan_debt_to_income</v>
      </c>
      <c r="F2758" s="5" t="str">
        <f si="340" t="shared"/>
        <v>0.2096235</v>
      </c>
      <c r="H2758" s="5" t="str">
        <f si="335" t="shared"/>
        <v>Scoring</v>
      </c>
      <c r="I2758" s="5" t="str">
        <f si="336" t="shared"/>
        <v>36</v>
      </c>
      <c r="J2758" s="5" t="str">
        <f si="337" t="shared"/>
        <v>7500</v>
      </c>
      <c r="K2758" s="5" t="str">
        <f si="334" t="shared"/>
        <v>Scoring367500post_loan_debt_to_income</v>
      </c>
    </row>
    <row ht="15" r="2759" spans="1:11" x14ac:dyDescent="0.25">
      <c r="A2759" s="11" t="str">
        <f>0</f>
        <v>      "maximum_post_loan_detni": 0.5,</v>
      </c>
      <c r="B2759" s="8"/>
      <c r="C2759" s="8" t="str">
        <f si="338" t="shared"/>
        <v>"post_loan_debt_and_expenses_to_net_income": 0.45949799999999996,</v>
      </c>
      <c r="D2759" s="8" t="str">
        <f si="341" t="shared"/>
        <v>"post_loan_debt_and_expenses_to_net_income": 0.45949799999999996,</v>
      </c>
      <c r="E2759" s="5" t="str">
        <f si="339" t="shared"/>
        <v>post_loan_debt_and_expenses_to_net_income</v>
      </c>
      <c r="F2759" s="5" t="str">
        <f si="340" t="shared"/>
        <v>0.45949799999999996</v>
      </c>
      <c r="H2759" s="5" t="str">
        <f si="335" t="shared"/>
        <v>Scoring</v>
      </c>
      <c r="I2759" s="5" t="str">
        <f si="336" t="shared"/>
        <v>36</v>
      </c>
      <c r="J2759" s="5" t="str">
        <f si="337" t="shared"/>
        <v>7500</v>
      </c>
      <c r="K2759" s="5" t="str">
        <f si="334" t="shared"/>
        <v>Scoring367500post_loan_debt_and_expenses_to_net_income</v>
      </c>
    </row>
    <row ht="15" r="2760" spans="1:11" x14ac:dyDescent="0.25">
      <c r="A2760" s="11" t="str">
        <f>0</f>
        <v>      "post_loan_debt_to_income": 0.34946159999999993,</v>
      </c>
      <c r="B2760" s="8"/>
      <c r="C2760" s="8" t="str">
        <f si="338" t="shared"/>
        <v>"post_loan_debt_to_net_income": 0.279498,</v>
      </c>
      <c r="D2760" s="8" t="str">
        <f si="341" t="shared"/>
        <v>"post_loan_debt_to_net_income": 0.279498,</v>
      </c>
      <c r="E2760" s="5" t="str">
        <f si="339" t="shared"/>
        <v>post_loan_debt_to_net_income</v>
      </c>
      <c r="F2760" s="5" t="str">
        <f si="340" t="shared"/>
        <v>0.279498</v>
      </c>
      <c r="H2760" s="5" t="str">
        <f si="335" t="shared"/>
        <v>Scoring</v>
      </c>
      <c r="I2760" s="5" t="str">
        <f si="336" t="shared"/>
        <v>36</v>
      </c>
      <c r="J2760" s="5" t="str">
        <f si="337" t="shared"/>
        <v>7500</v>
      </c>
      <c r="K2760" s="5" t="str">
        <f si="334" t="shared"/>
        <v>Scoring367500post_loan_debt_to_net_income</v>
      </c>
    </row>
    <row ht="15" r="2761" spans="1:11" x14ac:dyDescent="0.25">
      <c r="A2761" s="11" t="str">
        <f>0</f>
        <v>      "post_loan_debt_and_expenses_to_net_income": 0.6087783529411764,</v>
      </c>
      <c r="B2761" s="8"/>
      <c r="C2761" s="8" t="str">
        <f si="338" t="shared"/>
        <v>"default_interest_rate": 0.3599,</v>
      </c>
      <c r="D2761" s="8" t="str">
        <f si="341" t="shared"/>
        <v>"default_interest_rate": 0.3599,</v>
      </c>
      <c r="E2761" s="5" t="str">
        <f si="339" t="shared"/>
        <v>default_interest_rate</v>
      </c>
      <c r="F2761" s="5" t="str">
        <f si="340" t="shared"/>
        <v>0.3599</v>
      </c>
      <c r="H2761" s="5" t="str">
        <f si="335" t="shared"/>
        <v>Scoring</v>
      </c>
      <c r="I2761" s="5" t="str">
        <f si="336" t="shared"/>
        <v>36</v>
      </c>
      <c r="J2761" s="5" t="str">
        <f si="337" t="shared"/>
        <v>7500</v>
      </c>
      <c r="K2761" s="5" t="str">
        <f si="334" t="shared"/>
        <v>Scoring367500default_interest_rate</v>
      </c>
    </row>
    <row ht="15" r="2762" spans="1:11" x14ac:dyDescent="0.25">
      <c r="A2762" s="11" t="str">
        <f>0</f>
        <v>      "post_loan_debt_to_net_income": 0.411131294117647,</v>
      </c>
      <c r="B2762" s="8"/>
      <c r="C2762" s="8" t="str">
        <f si="338" t="shared"/>
        <v>"default_apr": 0.3599,</v>
      </c>
      <c r="D2762" s="8" t="str">
        <f si="341" t="shared"/>
        <v>"default_apr": 0.3599,</v>
      </c>
      <c r="E2762" s="5" t="str">
        <f si="339" t="shared"/>
        <v>default_apr</v>
      </c>
      <c r="F2762" s="5" t="str">
        <f si="340" t="shared"/>
        <v>0.3599</v>
      </c>
      <c r="H2762" s="5" t="str">
        <f si="335" t="shared"/>
        <v>Scoring</v>
      </c>
      <c r="I2762" s="5" t="str">
        <f si="336" t="shared"/>
        <v>36</v>
      </c>
      <c r="J2762" s="5" t="str">
        <f si="337" t="shared"/>
        <v>7500</v>
      </c>
      <c r="K2762" s="5" t="str">
        <f si="334" t="shared"/>
        <v>Scoring367500default_apr</v>
      </c>
    </row>
    <row ht="15" r="2763" spans="1:11" x14ac:dyDescent="0.25">
      <c r="A2763" s="11" t="str">
        <f>0</f>
        <v>      "default_interest_rate": 0.3599,</v>
      </c>
      <c r="B2763" s="8"/>
      <c r="C2763" s="8" t="str">
        <f si="338" t="shared"/>
        <v>"default_monthly_payment": 343.49,</v>
      </c>
      <c r="D2763" s="8" t="str">
        <f si="341" t="shared"/>
        <v>"default_monthly_payment": 343.49,</v>
      </c>
      <c r="E2763" s="5" t="str">
        <f si="339" t="shared"/>
        <v>default_monthly_payment</v>
      </c>
      <c r="F2763" s="5" t="str">
        <f si="340" t="shared"/>
        <v>343.49</v>
      </c>
      <c r="H2763" s="5" t="str">
        <f si="335" t="shared"/>
        <v>Scoring</v>
      </c>
      <c r="I2763" s="5" t="str">
        <f si="336" t="shared"/>
        <v>36</v>
      </c>
      <c r="J2763" s="5" t="str">
        <f si="337" t="shared"/>
        <v>7500</v>
      </c>
      <c r="K2763" s="5" t="str">
        <f si="334" t="shared"/>
        <v>Scoring367500default_monthly_payment</v>
      </c>
    </row>
    <row ht="15" r="2764" spans="1:11" x14ac:dyDescent="0.25">
      <c r="A2764" s="11" t="str">
        <f>0</f>
        <v>      "default_apr": 0.3599,</v>
      </c>
      <c r="B2764" s="8"/>
      <c r="C2764" s="8" t="str">
        <f si="338" t="shared"/>
        <v>"marginal_offer": 0,</v>
      </c>
      <c r="D2764" s="8" t="str">
        <f si="341" t="shared"/>
        <v>"marginal_offer": 0,</v>
      </c>
      <c r="E2764" s="5" t="str">
        <f si="339" t="shared"/>
        <v>marginal_offer</v>
      </c>
      <c r="F2764" s="5" t="str">
        <f si="340" t="shared"/>
        <v>0</v>
      </c>
      <c r="H2764" s="5" t="str">
        <f si="335" t="shared"/>
        <v>Scoring</v>
      </c>
      <c r="I2764" s="5" t="str">
        <f si="336" t="shared"/>
        <v>36</v>
      </c>
      <c r="J2764" s="5" t="str">
        <f si="337" t="shared"/>
        <v>7500</v>
      </c>
      <c r="K2764" s="5" t="str">
        <f si="334" t="shared"/>
        <v>Scoring367500marginal_offer</v>
      </c>
    </row>
    <row ht="15" r="2765" spans="1:11" x14ac:dyDescent="0.25">
      <c r="A2765" s="11" t="str">
        <f>0</f>
        <v>      "default_monthly_payment": 206.09,</v>
      </c>
      <c r="B2765" s="8"/>
      <c r="C2765" s="8" t="str">
        <f si="338" t="shared"/>
        <v>"applicant": "5d86a12d252a3503df29a75a",</v>
      </c>
      <c r="D2765" s="8" t="str">
        <f si="341" t="shared"/>
        <v>"applicant": "5d86a12d252a3503df29a75a",</v>
      </c>
      <c r="E2765" s="5" t="str">
        <f si="339" t="shared"/>
        <v>applicant</v>
      </c>
      <c r="F2765" s="5" t="str">
        <f si="340" t="shared"/>
        <v>5d86a12d252a3503df29a75a</v>
      </c>
      <c r="H2765" s="5" t="str">
        <f si="335" t="shared"/>
        <v>Scoring</v>
      </c>
      <c r="I2765" s="5" t="str">
        <f si="336" t="shared"/>
        <v/>
      </c>
      <c r="J2765" s="5" t="str">
        <f si="337" t="shared"/>
        <v/>
      </c>
      <c r="K2765" s="5" t="str">
        <f si="334" t="shared"/>
        <v>Scoringapplicant</v>
      </c>
    </row>
    <row ht="15" r="2766" spans="1:11" x14ac:dyDescent="0.25">
      <c r="A2766" s="11" t="str">
        <f>0</f>
        <v>      "pricing_grade": "Grade E",</v>
      </c>
      <c r="B2766" s="8"/>
      <c r="C2766" s="8" t="str">
        <f si="338" t="shared"/>
        <v>"product": "58b44ccc924ecefde2ce328d"</v>
      </c>
      <c r="D2766" s="8" t="str">
        <f si="341" t="shared"/>
        <v>"product": "58b44ccc924ecefde2ce328d"</v>
      </c>
      <c r="E2766" s="5" t="str">
        <f si="339" t="shared"/>
        <v>product</v>
      </c>
      <c r="F2766" s="5" t="str">
        <f si="340" t="shared"/>
        <v>58b44ccc924ecefde2ce328d</v>
      </c>
      <c r="H2766" s="5" t="str">
        <f si="335" t="shared"/>
        <v>Scoring</v>
      </c>
      <c r="I2766" s="5" t="str">
        <f si="336" t="shared"/>
        <v/>
      </c>
      <c r="J2766" s="5" t="str">
        <f si="337" t="shared"/>
        <v/>
      </c>
      <c r="K2766" s="5" t="str">
        <f si="334" t="shared"/>
        <v>Scoringproduct</v>
      </c>
    </row>
    <row ht="15" r="2767" spans="1:11" x14ac:dyDescent="0.25">
      <c r="A2767" s="11" t="str">
        <f>0</f>
        <v>      "marginal_offer": 2500,</v>
      </c>
      <c r="B2767" s="8"/>
      <c r="C2767" s="8" t="str">
        <f si="338" t="shared"/>
        <v/>
      </c>
      <c r="D2767" s="8" t="str">
        <f si="341" t="shared"/>
        <v/>
      </c>
      <c r="E2767" s="5" t="str">
        <f si="339" t="shared"/>
        <v/>
      </c>
      <c r="F2767" s="5" t="str">
        <f si="340" t="shared"/>
        <v/>
      </c>
      <c r="H2767" s="5" t="str">
        <f si="335" t="shared"/>
        <v>Scoring</v>
      </c>
      <c r="I2767" s="5" t="str">
        <f si="336" t="shared"/>
        <v/>
      </c>
      <c r="J2767" s="5" t="str">
        <f si="337" t="shared"/>
        <v/>
      </c>
      <c r="K2767" s="5" t="str">
        <f si="334" t="shared"/>
        <v>Scoring</v>
      </c>
    </row>
    <row ht="15" r="2768" spans="1:11" x14ac:dyDescent="0.25">
      <c r="A2768" s="11" t="str">
        <f>0</f>
        <v>      "payment_to_income": 0.1294806282722513,</v>
      </c>
      <c r="B2768" s="8"/>
      <c r="C2768" s="8" t="str">
        <f si="338" t="shared"/>
        <v/>
      </c>
      <c r="D2768" s="8" t="str">
        <f si="341" t="shared"/>
        <v/>
      </c>
      <c r="E2768" s="5" t="str">
        <f si="339" t="shared"/>
        <v/>
      </c>
      <c r="F2768" s="5" t="str">
        <f si="340" t="shared"/>
        <v/>
      </c>
      <c r="H2768" s="5" t="str">
        <f si="335" t="shared"/>
        <v>Scoring</v>
      </c>
      <c r="I2768" s="5" t="str">
        <f si="336" t="shared"/>
        <v/>
      </c>
      <c r="J2768" s="5" t="str">
        <f si="337" t="shared"/>
        <v/>
      </c>
      <c r="K2768" s="5" t="str">
        <f si="334" t="shared"/>
        <v>Scoring</v>
      </c>
    </row>
    <row ht="15" r="2769" spans="1:11" x14ac:dyDescent="0.25">
      <c r="A2769" s="11" t="str">
        <f>0</f>
        <v>      "applicant": "5efa0973f3df2b0491a21f02",</v>
      </c>
      <c r="B2769" s="8"/>
      <c r="C2769" s="8" t="str">
        <f si="338" t="shared"/>
        <v>"model_code": "individual-credit-engine-mariner-36-month",</v>
      </c>
      <c r="D2769" s="8" t="str">
        <f si="341" t="shared"/>
        <v>"model_code": "individual-credit-engine-mariner-36-month",</v>
      </c>
      <c r="E2769" s="5" t="str">
        <f si="339" t="shared"/>
        <v>model_code</v>
      </c>
      <c r="F2769" s="5" t="str">
        <f si="340" t="shared"/>
        <v>individual-credit-engine-mariner-36-month</v>
      </c>
      <c r="H2769" s="5" t="str">
        <f si="335" t="shared"/>
        <v>Scoring</v>
      </c>
      <c r="I2769" s="5" t="str">
        <f si="336" t="shared"/>
        <v>36</v>
      </c>
      <c r="J2769" s="5" t="str">
        <f si="337" t="shared"/>
        <v>8000</v>
      </c>
      <c r="K2769" s="5" t="str">
        <f si="334" t="shared"/>
        <v>Scoring368000model_code</v>
      </c>
    </row>
    <row ht="15" r="2770" spans="1:11" x14ac:dyDescent="0.25">
      <c r="A2770" s="11" t="str">
        <f>0</f>
        <v>      "product": "58b44ccc924ecefde2ce328d"</v>
      </c>
      <c r="B2770" s="8"/>
      <c r="C2770" s="8" t="str">
        <f si="338" t="shared"/>
        <v>"amount_available": false,</v>
      </c>
      <c r="D2770" s="8" t="str">
        <f si="341" t="shared"/>
        <v>"amount_available": false,</v>
      </c>
      <c r="E2770" s="5" t="str">
        <f si="339" t="shared"/>
        <v>amount_available</v>
      </c>
      <c r="F2770" s="5" t="str">
        <f si="340" t="shared"/>
        <v>false</v>
      </c>
      <c r="H2770" s="5" t="str">
        <f si="335" t="shared"/>
        <v>Scoring</v>
      </c>
      <c r="I2770" s="5" t="str">
        <f si="336" t="shared"/>
        <v>36</v>
      </c>
      <c r="J2770" s="5" t="str">
        <f si="337" t="shared"/>
        <v>8000</v>
      </c>
      <c r="K2770" s="5" t="str">
        <f si="334" t="shared"/>
        <v>Scoring368000amount_available</v>
      </c>
    </row>
    <row ht="15" r="2771" spans="1:11" x14ac:dyDescent="0.25">
      <c r="A2771" s="11" t="str">
        <f>0</f>
        <v>    },</v>
      </c>
      <c r="B2771" s="8"/>
      <c r="C2771" s="8" t="str">
        <f si="338" t="shared"/>
        <v>"cosigner_required": false,</v>
      </c>
      <c r="D2771" s="8" t="str">
        <f si="341" t="shared"/>
        <v>"cosigner_required": false,</v>
      </c>
      <c r="E2771" s="5" t="str">
        <f si="339" t="shared"/>
        <v>cosigner_required</v>
      </c>
      <c r="F2771" s="5" t="str">
        <f si="340" t="shared"/>
        <v>false</v>
      </c>
      <c r="H2771" s="5" t="str">
        <f si="335" t="shared"/>
        <v>Scoring</v>
      </c>
      <c r="I2771" s="5" t="str">
        <f si="336" t="shared"/>
        <v>36</v>
      </c>
      <c r="J2771" s="5" t="str">
        <f si="337" t="shared"/>
        <v>8000</v>
      </c>
      <c r="K2771" s="5" t="str">
        <f si="334" t="shared"/>
        <v>Scoring368000cosigner_required</v>
      </c>
    </row>
    <row ht="15" r="2772" spans="1:11" x14ac:dyDescent="0.25">
      <c r="A2772" s="11" t="str">
        <f>0</f>
        <v>    {</v>
      </c>
      <c r="B2772" s="8"/>
      <c r="C2772" s="8" t="str">
        <f si="338" t="shared"/>
        <v>"apr_maximum": null,</v>
      </c>
      <c r="D2772" s="8" t="str">
        <f si="341" t="shared"/>
        <v>"apr_maximum": null,</v>
      </c>
      <c r="E2772" s="5" t="str">
        <f si="339" t="shared"/>
        <v>apr_maximum</v>
      </c>
      <c r="F2772" s="5" t="str">
        <f si="340" t="shared"/>
        <v>null</v>
      </c>
      <c r="H2772" s="5" t="str">
        <f si="335" t="shared"/>
        <v>Scoring</v>
      </c>
      <c r="I2772" s="5" t="str">
        <f si="336" t="shared"/>
        <v>36</v>
      </c>
      <c r="J2772" s="5" t="str">
        <f si="337" t="shared"/>
        <v>8000</v>
      </c>
      <c r="K2772" s="5" t="str">
        <f si="334" t="shared"/>
        <v>Scoring368000apr_maximum</v>
      </c>
    </row>
    <row ht="15" r="2773" spans="1:11" x14ac:dyDescent="0.25">
      <c r="A2773" s="11" t="str">
        <f>0</f>
        <v>      "model_code": "individual-credit-engine-mariner-36-month",</v>
      </c>
      <c r="B2773" s="8"/>
      <c r="C2773" s="8" t="str">
        <f si="338" t="shared"/>
        <v>"loan_amount_minimum": null,</v>
      </c>
      <c r="D2773" s="8" t="str">
        <f si="341" t="shared"/>
        <v>"loan_amount_minimum": null,</v>
      </c>
      <c r="E2773" s="5" t="str">
        <f si="339" t="shared"/>
        <v>loan_amount_minimum</v>
      </c>
      <c r="F2773" s="5" t="str">
        <f si="340" t="shared"/>
        <v>null</v>
      </c>
      <c r="H2773" s="5" t="str">
        <f si="335" t="shared"/>
        <v>Scoring</v>
      </c>
      <c r="I2773" s="5" t="str">
        <f si="336" t="shared"/>
        <v>36</v>
      </c>
      <c r="J2773" s="5" t="str">
        <f si="337" t="shared"/>
        <v>8000</v>
      </c>
      <c r="K2773" s="5" t="str">
        <f si="334" t="shared"/>
        <v>Scoring368000loan_amount_minimum</v>
      </c>
    </row>
    <row ht="15" r="2774" spans="1:11" x14ac:dyDescent="0.25">
      <c r="A2774" s="11" t="str">
        <f>0</f>
        <v>      "amount_available": false,</v>
      </c>
      <c r="B2774" s="8"/>
      <c r="C2774" s="8" t="str">
        <f si="338" t="shared"/>
        <v>"credit_bureau_fico_score_loan_amount_cap": null,</v>
      </c>
      <c r="D2774" s="8" t="str">
        <f si="341" t="shared"/>
        <v>"credit_bureau_fico_score_loan_amount_cap": null,</v>
      </c>
      <c r="E2774" s="5" t="str">
        <f si="339" t="shared"/>
        <v>credit_bureau_fico_score_loan_amount_cap</v>
      </c>
      <c r="F2774" s="5" t="str">
        <f si="340" t="shared"/>
        <v>null</v>
      </c>
      <c r="H2774" s="5" t="str">
        <f si="335" t="shared"/>
        <v>Scoring</v>
      </c>
      <c r="I2774" s="5" t="str">
        <f si="336" t="shared"/>
        <v>36</v>
      </c>
      <c r="J2774" s="5" t="str">
        <f si="337" t="shared"/>
        <v>8000</v>
      </c>
      <c r="K2774" s="5" t="str">
        <f si="334" t="shared"/>
        <v>Scoring368000credit_bureau_fico_score_loan_amount_cap</v>
      </c>
    </row>
    <row ht="15" r="2775" spans="1:11" x14ac:dyDescent="0.25">
      <c r="A2775" s="11" t="str">
        <f>0</f>
        <v>      "cosigner_required": false,</v>
      </c>
      <c r="B2775" s="8"/>
      <c r="C2775" s="8" t="str">
        <f si="338" t="shared"/>
        <v>"full_score": 128,</v>
      </c>
      <c r="D2775" s="8" t="str">
        <f si="341" t="shared"/>
        <v>"full_score": 128,</v>
      </c>
      <c r="E2775" s="5" t="str">
        <f si="339" t="shared"/>
        <v>full_score</v>
      </c>
      <c r="F2775" s="5" t="str">
        <f si="340" t="shared"/>
        <v>128</v>
      </c>
      <c r="H2775" s="5" t="str">
        <f si="335" t="shared"/>
        <v>Scoring</v>
      </c>
      <c r="I2775" s="5" t="str">
        <f si="336" t="shared"/>
        <v>36</v>
      </c>
      <c r="J2775" s="5" t="str">
        <f si="337" t="shared"/>
        <v>8000</v>
      </c>
      <c r="K2775" s="5" t="str">
        <f si="334" t="shared"/>
        <v>Scoring368000full_score</v>
      </c>
    </row>
    <row ht="15" r="2776" spans="1:11" x14ac:dyDescent="0.25">
      <c r="A2776" s="11" t="str">
        <f>0</f>
        <v>      "apr_maximum": null,</v>
      </c>
      <c r="B2776" s="8"/>
      <c r="C2776" s="8" t="str">
        <f si="338" t="shared"/>
        <v>"loan_amount": 8000,</v>
      </c>
      <c r="D2776" s="8" t="str">
        <f si="341" t="shared"/>
        <v>"loan_amount": 8000,</v>
      </c>
      <c r="E2776" s="5" t="str">
        <f si="339" t="shared"/>
        <v>loan_amount</v>
      </c>
      <c r="F2776" s="5" t="str">
        <f si="340" t="shared"/>
        <v>8000</v>
      </c>
      <c r="H2776" s="5" t="str">
        <f si="335" t="shared"/>
        <v>Scoring</v>
      </c>
      <c r="I2776" s="5" t="str">
        <f si="336" t="shared"/>
        <v>36</v>
      </c>
      <c r="J2776" s="5" t="str">
        <f si="337" t="shared"/>
        <v>8000</v>
      </c>
      <c r="K2776" s="5" t="str">
        <f si="334" t="shared"/>
        <v>Scoring368000loan_amount</v>
      </c>
    </row>
    <row ht="15" r="2777" spans="1:11" x14ac:dyDescent="0.25">
      <c r="A2777" s="11" t="str">
        <f>0</f>
        <v>      "loan_amount_minimum": null,</v>
      </c>
      <c r="B2777" s="8"/>
      <c r="C2777" s="8" t="str">
        <f si="338" t="shared"/>
        <v>"annual_interest_rate": 0.3599,</v>
      </c>
      <c r="D2777" s="8" t="str">
        <f si="341" t="shared"/>
        <v>"annual_interest_rate": 0.3599,</v>
      </c>
      <c r="E2777" s="5" t="str">
        <f si="339" t="shared"/>
        <v>annual_interest_rate</v>
      </c>
      <c r="F2777" s="5" t="str">
        <f si="340" t="shared"/>
        <v>0.3599</v>
      </c>
      <c r="H2777" s="5" t="str">
        <f si="335" t="shared"/>
        <v>Scoring</v>
      </c>
      <c r="I2777" s="5" t="str">
        <f si="336" t="shared"/>
        <v>36</v>
      </c>
      <c r="J2777" s="5" t="str">
        <f si="337" t="shared"/>
        <v>8000</v>
      </c>
      <c r="K2777" s="5" t="str">
        <f si="334" t="shared"/>
        <v>Scoring368000annual_interest_rate</v>
      </c>
    </row>
    <row ht="15" r="2778" spans="1:11" x14ac:dyDescent="0.25">
      <c r="A2778" s="11" t="str">
        <f>0</f>
        <v>      "credit_bureau_fico_score_loan_amount_cap": null,</v>
      </c>
      <c r="B2778" s="8"/>
      <c r="C2778" s="8" t="str">
        <f si="338" t="shared"/>
        <v>"origination_fee_rate": 0,</v>
      </c>
      <c r="D2778" s="8" t="str">
        <f si="341" t="shared"/>
        <v>"origination_fee_rate": 0,</v>
      </c>
      <c r="E2778" s="5" t="str">
        <f si="339" t="shared"/>
        <v>origination_fee_rate</v>
      </c>
      <c r="F2778" s="5" t="str">
        <f si="340" t="shared"/>
        <v>0</v>
      </c>
      <c r="H2778" s="5" t="str">
        <f si="335" t="shared"/>
        <v>Scoring</v>
      </c>
      <c r="I2778" s="5" t="str">
        <f si="336" t="shared"/>
        <v>36</v>
      </c>
      <c r="J2778" s="5" t="str">
        <f si="337" t="shared"/>
        <v>8000</v>
      </c>
      <c r="K2778" s="5" t="str">
        <f si="334" t="shared"/>
        <v>Scoring368000origination_fee_rate</v>
      </c>
    </row>
    <row ht="15" r="2779" spans="1:11" x14ac:dyDescent="0.25">
      <c r="A2779" s="11" t="str">
        <f>0</f>
        <v>      "full_score": 175,</v>
      </c>
      <c r="B2779" s="8"/>
      <c r="C2779" s="8" t="str">
        <f si="338" t="shared"/>
        <v>"origination_fee_amount": 0,</v>
      </c>
      <c r="D2779" s="8" t="str">
        <f si="341" t="shared"/>
        <v>"origination_fee_amount": 0,</v>
      </c>
      <c r="E2779" s="5" t="str">
        <f si="339" t="shared"/>
        <v>origination_fee_amount</v>
      </c>
      <c r="F2779" s="5" t="str">
        <f si="340" t="shared"/>
        <v>0</v>
      </c>
      <c r="H2779" s="5" t="str">
        <f si="335" t="shared"/>
        <v>Scoring</v>
      </c>
      <c r="I2779" s="5" t="str">
        <f si="336" t="shared"/>
        <v>36</v>
      </c>
      <c r="J2779" s="5" t="str">
        <f si="337" t="shared"/>
        <v>8000</v>
      </c>
      <c r="K2779" s="5" t="str">
        <f si="334" t="shared"/>
        <v>Scoring368000origination_fee_amount</v>
      </c>
    </row>
    <row ht="15" r="2780" spans="1:11" x14ac:dyDescent="0.25">
      <c r="A2780" s="11" t="str">
        <f>0</f>
        <v>      "loan_amount": 4750,</v>
      </c>
      <c r="B2780" s="8"/>
      <c r="C2780" s="8" t="str">
        <f si="338" t="shared"/>
        <v>"apr": 0.3599,</v>
      </c>
      <c r="D2780" s="8" t="str">
        <f si="341" t="shared"/>
        <v>"apr": 0.3599,</v>
      </c>
      <c r="E2780" s="5" t="str">
        <f si="339" t="shared"/>
        <v>apr</v>
      </c>
      <c r="F2780" s="5" t="str">
        <f si="340" t="shared"/>
        <v>0.3599</v>
      </c>
      <c r="H2780" s="5" t="str">
        <f si="335" t="shared"/>
        <v>Scoring</v>
      </c>
      <c r="I2780" s="5" t="str">
        <f si="336" t="shared"/>
        <v>36</v>
      </c>
      <c r="J2780" s="5" t="str">
        <f si="337" t="shared"/>
        <v>8000</v>
      </c>
      <c r="K2780" s="5" t="str">
        <f si="334" t="shared"/>
        <v>Scoring368000apr</v>
      </c>
    </row>
    <row ht="15" r="2781" spans="1:11" x14ac:dyDescent="0.25">
      <c r="A2781" s="11" t="str">
        <f>0</f>
        <v>      "annual_interest_rate": 0.3599,</v>
      </c>
      <c r="B2781" s="8"/>
      <c r="C2781" s="8" t="str">
        <f si="338" t="shared"/>
        <v>"monthly_payment": 366.38,</v>
      </c>
      <c r="D2781" s="8" t="str">
        <f si="341" t="shared"/>
        <v>"monthly_payment": 366.38,</v>
      </c>
      <c r="E2781" s="5" t="str">
        <f si="339" t="shared"/>
        <v>monthly_payment</v>
      </c>
      <c r="F2781" s="5" t="str">
        <f si="340" t="shared"/>
        <v>366.38</v>
      </c>
      <c r="H2781" s="5" t="str">
        <f si="335" t="shared"/>
        <v>Scoring</v>
      </c>
      <c r="I2781" s="5" t="str">
        <f si="336" t="shared"/>
        <v>36</v>
      </c>
      <c r="J2781" s="5" t="str">
        <f si="337" t="shared"/>
        <v>8000</v>
      </c>
      <c r="K2781" s="5" t="str">
        <f si="334" t="shared"/>
        <v>Scoring368000monthly_payment</v>
      </c>
    </row>
    <row ht="15" r="2782" spans="1:11" x14ac:dyDescent="0.25">
      <c r="A2782" s="11" t="str">
        <f>0</f>
        <v>      "origination_fee_rate": 0,</v>
      </c>
      <c r="B2782" s="8"/>
      <c r="C2782" s="8" t="str">
        <f si="338" t="shared"/>
        <v>"term": 36,</v>
      </c>
      <c r="D2782" s="8" t="str">
        <f si="341" t="shared"/>
        <v>"term": 36,</v>
      </c>
      <c r="E2782" s="5" t="str">
        <f si="339" t="shared"/>
        <v>term</v>
      </c>
      <c r="F2782" s="5" t="str">
        <f si="340" t="shared"/>
        <v>36</v>
      </c>
      <c r="H2782" s="5" t="str">
        <f si="335" t="shared"/>
        <v>Scoring</v>
      </c>
      <c r="I2782" s="5" t="str">
        <f si="336" t="shared"/>
        <v>36</v>
      </c>
      <c r="J2782" s="5" t="str">
        <f si="337" t="shared"/>
        <v>8000</v>
      </c>
      <c r="K2782" s="5" t="str">
        <f si="334" t="shared"/>
        <v>Scoring368000term</v>
      </c>
    </row>
    <row ht="15" r="2783" spans="1:11" x14ac:dyDescent="0.25">
      <c r="A2783" s="11" t="str">
        <f>0</f>
        <v>      "origination_fee_amount": 0,</v>
      </c>
      <c r="B2783" s="8"/>
      <c r="C2783" s="8" t="str">
        <f si="338" t="shared"/>
        <v>"maximum_post_loan_detni": 0.5,</v>
      </c>
      <c r="D2783" s="8" t="str">
        <f si="341" t="shared"/>
        <v>"maximum_post_loan_detni": 0.5,</v>
      </c>
      <c r="E2783" s="5" t="str">
        <f si="339" t="shared"/>
        <v>maximum_post_loan_detni</v>
      </c>
      <c r="F2783" s="5" t="str">
        <f si="340" t="shared"/>
        <v>0.5</v>
      </c>
      <c r="H2783" s="5" t="str">
        <f si="335" t="shared"/>
        <v>Scoring</v>
      </c>
      <c r="I2783" s="5" t="str">
        <f si="336" t="shared"/>
        <v>36</v>
      </c>
      <c r="J2783" s="5" t="str">
        <f si="337" t="shared"/>
        <v>8000</v>
      </c>
      <c r="K2783" s="5" t="str">
        <f si="334" t="shared"/>
        <v>Scoring368000maximum_post_loan_detni</v>
      </c>
    </row>
    <row ht="15" r="2784" spans="1:11" x14ac:dyDescent="0.25">
      <c r="A2784" s="11" t="str">
        <f>0</f>
        <v>      "apr": 0.3599,</v>
      </c>
      <c r="B2784" s="8"/>
      <c r="C2784" s="8" t="str">
        <f si="338" t="shared"/>
        <v>"post_loan_debt_to_income": 0.213057,</v>
      </c>
      <c r="D2784" s="8" t="str">
        <f si="341" t="shared"/>
        <v>"post_loan_debt_to_income": 0.213057,</v>
      </c>
      <c r="E2784" s="5" t="str">
        <f si="339" t="shared"/>
        <v>post_loan_debt_to_income</v>
      </c>
      <c r="F2784" s="5" t="str">
        <f si="340" t="shared"/>
        <v>0.213057</v>
      </c>
      <c r="H2784" s="5" t="str">
        <f si="335" t="shared"/>
        <v>Scoring</v>
      </c>
      <c r="I2784" s="5" t="str">
        <f si="336" t="shared"/>
        <v>36</v>
      </c>
      <c r="J2784" s="5" t="str">
        <f si="337" t="shared"/>
        <v>8000</v>
      </c>
      <c r="K2784" s="5" t="str">
        <f si="334" t="shared"/>
        <v>Scoring368000post_loan_debt_to_income</v>
      </c>
    </row>
    <row ht="15" r="2785" spans="1:11" x14ac:dyDescent="0.25">
      <c r="A2785" s="11" t="str">
        <f>0</f>
        <v>      "monthly_payment": 217.54,</v>
      </c>
      <c r="B2785" s="8"/>
      <c r="C2785" s="8" t="str">
        <f si="338" t="shared"/>
        <v>"post_loan_debt_and_expenses_to_net_income": 0.46407600000000004,</v>
      </c>
      <c r="D2785" s="8" t="str">
        <f si="341" t="shared"/>
        <v>"post_loan_debt_and_expenses_to_net_income": 0.46407600000000004,</v>
      </c>
      <c r="E2785" s="5" t="str">
        <f si="339" t="shared"/>
        <v>post_loan_debt_and_expenses_to_net_income</v>
      </c>
      <c r="F2785" s="5" t="str">
        <f si="340" t="shared"/>
        <v>0.46407600000000004</v>
      </c>
      <c r="H2785" s="5" t="str">
        <f si="335" t="shared"/>
        <v>Scoring</v>
      </c>
      <c r="I2785" s="5" t="str">
        <f si="336" t="shared"/>
        <v>36</v>
      </c>
      <c r="J2785" s="5" t="str">
        <f si="337" t="shared"/>
        <v>8000</v>
      </c>
      <c r="K2785" s="5" t="str">
        <f si="334" t="shared"/>
        <v>Scoring368000post_loan_debt_and_expenses_to_net_income</v>
      </c>
    </row>
    <row ht="15" r="2786" spans="1:11" x14ac:dyDescent="0.25">
      <c r="A2786" s="11" t="str">
        <f>0</f>
        <v>      "term": 36,</v>
      </c>
      <c r="B2786" s="8"/>
      <c r="C2786" s="8" t="str">
        <f si="338" t="shared"/>
        <v>"post_loan_debt_to_net_income": 0.284076,</v>
      </c>
      <c r="D2786" s="8" t="str">
        <f si="341" t="shared"/>
        <v>"post_loan_debt_to_net_income": 0.284076,</v>
      </c>
      <c r="E2786" s="5" t="str">
        <f si="339" t="shared"/>
        <v>post_loan_debt_to_net_income</v>
      </c>
      <c r="F2786" s="5" t="str">
        <f si="340" t="shared"/>
        <v>0.284076</v>
      </c>
      <c r="H2786" s="5" t="str">
        <f si="335" t="shared"/>
        <v>Scoring</v>
      </c>
      <c r="I2786" s="5" t="str">
        <f si="336" t="shared"/>
        <v>36</v>
      </c>
      <c r="J2786" s="5" t="str">
        <f si="337" t="shared"/>
        <v>8000</v>
      </c>
      <c r="K2786" s="5" t="str">
        <f si="334" t="shared"/>
        <v>Scoring368000post_loan_debt_to_net_income</v>
      </c>
    </row>
    <row ht="15" r="2787" spans="1:11" x14ac:dyDescent="0.25">
      <c r="A2787" s="11" t="str">
        <f>0</f>
        <v>      "maximum_post_loan_detni": 0.5,</v>
      </c>
      <c r="B2787" s="8"/>
      <c r="C2787" s="8" t="str">
        <f si="338" t="shared"/>
        <v>"default_interest_rate": 0.3599,</v>
      </c>
      <c r="D2787" s="8" t="str">
        <f si="341" t="shared"/>
        <v>"default_interest_rate": 0.3599,</v>
      </c>
      <c r="E2787" s="5" t="str">
        <f si="339" t="shared"/>
        <v>default_interest_rate</v>
      </c>
      <c r="F2787" s="5" t="str">
        <f si="340" t="shared"/>
        <v>0.3599</v>
      </c>
      <c r="H2787" s="5" t="str">
        <f si="335" t="shared"/>
        <v>Scoring</v>
      </c>
      <c r="I2787" s="5" t="str">
        <f si="336" t="shared"/>
        <v>36</v>
      </c>
      <c r="J2787" s="5" t="str">
        <f si="337" t="shared"/>
        <v>8000</v>
      </c>
      <c r="K2787" s="5" t="str">
        <f si="334" t="shared"/>
        <v>Scoring368000default_interest_rate</v>
      </c>
    </row>
    <row ht="15" r="2788" spans="1:11" x14ac:dyDescent="0.25">
      <c r="A2788" s="11" t="str">
        <f>0</f>
        <v>      "post_loan_debt_to_income": 0.35220959999999996,</v>
      </c>
      <c r="B2788" s="8"/>
      <c r="C2788" s="8" t="str">
        <f si="338" t="shared"/>
        <v>"default_apr": 0.3599,</v>
      </c>
      <c r="D2788" s="8" t="str">
        <f si="341" t="shared"/>
        <v>"default_apr": 0.3599,</v>
      </c>
      <c r="E2788" s="5" t="str">
        <f si="339" t="shared"/>
        <v>default_apr</v>
      </c>
      <c r="F2788" s="5" t="str">
        <f si="340" t="shared"/>
        <v>0.3599</v>
      </c>
      <c r="H2788" s="5" t="str">
        <f si="335" t="shared"/>
        <v>Scoring</v>
      </c>
      <c r="I2788" s="5" t="str">
        <f si="336" t="shared"/>
        <v>36</v>
      </c>
      <c r="J2788" s="5" t="str">
        <f si="337" t="shared"/>
        <v>8000</v>
      </c>
      <c r="K2788" s="5" t="str">
        <f ref="K2788:K2851" si="342" t="shared">H2788&amp;I2788&amp;J2788&amp;E2788</f>
        <v>Scoring368000default_apr</v>
      </c>
    </row>
    <row ht="15" r="2789" spans="1:11" x14ac:dyDescent="0.25">
      <c r="A2789" s="11" t="str">
        <f>0</f>
        <v>      "post_loan_debt_and_expenses_to_net_income": 0.612011294117647,</v>
      </c>
      <c r="B2789" s="8"/>
      <c r="C2789" s="8" t="str">
        <f si="338" t="shared"/>
        <v>"default_monthly_payment": 366.38,</v>
      </c>
      <c r="D2789" s="8" t="str">
        <f si="341" t="shared"/>
        <v>"default_monthly_payment": 366.38,</v>
      </c>
      <c r="E2789" s="5" t="str">
        <f si="339" t="shared"/>
        <v>default_monthly_payment</v>
      </c>
      <c r="F2789" s="5" t="str">
        <f si="340" t="shared"/>
        <v>366.38</v>
      </c>
      <c r="H2789" s="5" t="str">
        <f ref="H2789:H2852" si="343" t="shared">IF(E2789="score_table","Scoring",IF(E2789="offer_table","Offer",IF(E2789="parsed",TEXT(0,""),TEXT(H2788,""))))</f>
        <v>Scoring</v>
      </c>
      <c r="I2789" s="5" t="str">
        <f ref="I2789:I2852" si="344" t="shared">IFERROR(IF(H2789="Scoring",VLOOKUP("term",E2781:F2802,2,FALSE),IF(H2789="Offer",VLOOKUP("term",E2784:F2799,2,FALSE),TEXT(0,""))),TEXT(0,""))</f>
        <v>36</v>
      </c>
      <c r="J2789" s="5" t="str">
        <f ref="J2789:J2852" si="345" t="shared">IFERROR(IF(H2789="Scoring",VLOOKUP("loan_amount",E2775:F2796,2,FALSE),IF(H2789="Offer",VLOOKUP("loan_amount",E2778:F2793,2,FALSE),TEXT(0,""))),TEXT(0,""))</f>
        <v>8000</v>
      </c>
      <c r="K2789" s="5" t="str">
        <f si="342" t="shared"/>
        <v>Scoring368000default_monthly_payment</v>
      </c>
    </row>
    <row ht="15" r="2790" spans="1:11" x14ac:dyDescent="0.25">
      <c r="A2790" s="11" t="str">
        <f>0</f>
        <v>      "post_loan_debt_to_net_income": 0.4143642352941176,</v>
      </c>
      <c r="B2790" s="8"/>
      <c r="C2790" s="8" t="str">
        <f ref="C2790:C2853" si="346" t="shared">IFERROR(RIGHT(A2790,LEN(A2790)-FIND("""",A2790)+1),"")</f>
        <v>"marginal_offer": 0,</v>
      </c>
      <c r="D2790" s="8" t="str">
        <f si="341" t="shared"/>
        <v>"marginal_offer": 0,</v>
      </c>
      <c r="E2790" s="5" t="str">
        <f ref="E2790:E2853" si="347" t="shared">TRIM(IFERROR(SUBSTITUTE(LEFT(D2790,FIND(":",D2790)-1),"""",""),""))</f>
        <v>marginal_offer</v>
      </c>
      <c r="F2790" s="5" t="str">
        <f ref="F2790:F2853" si="348" t="shared">TRIM(IFERROR(SUBSTITUTE(SUBSTITUTE(RIGHT(D2790,LEN(D2790)-FIND(":",D2790)),"""",""),",",""),""))</f>
        <v>0</v>
      </c>
      <c r="H2790" s="5" t="str">
        <f si="343" t="shared"/>
        <v>Scoring</v>
      </c>
      <c r="I2790" s="5" t="str">
        <f si="344" t="shared"/>
        <v>36</v>
      </c>
      <c r="J2790" s="5" t="str">
        <f si="345" t="shared"/>
        <v>8000</v>
      </c>
      <c r="K2790" s="5" t="str">
        <f si="342" t="shared"/>
        <v>Scoring368000marginal_offer</v>
      </c>
    </row>
    <row ht="15" r="2791" spans="1:11" x14ac:dyDescent="0.25">
      <c r="A2791" s="11" t="str">
        <f>0</f>
        <v>      "default_interest_rate": 0.3599,</v>
      </c>
      <c r="B2791" s="8"/>
      <c r="C2791" s="8" t="str">
        <f si="346" t="shared"/>
        <v>"applicant": "5d86a12d252a3503df29a75a",</v>
      </c>
      <c r="D2791" s="8" t="str">
        <f ref="D2791:D2854" si="349" t="shared">SUBSTITUTE(SUBSTITUTE(C2791,":"&amp;CHAR(160),":"),CHAR(160)," ")</f>
        <v>"applicant": "5d86a12d252a3503df29a75a",</v>
      </c>
      <c r="E2791" s="5" t="str">
        <f si="347" t="shared"/>
        <v>applicant</v>
      </c>
      <c r="F2791" s="5" t="str">
        <f si="348" t="shared"/>
        <v>5d86a12d252a3503df29a75a</v>
      </c>
      <c r="H2791" s="5" t="str">
        <f si="343" t="shared"/>
        <v>Scoring</v>
      </c>
      <c r="I2791" s="5" t="str">
        <f si="344" t="shared"/>
        <v/>
      </c>
      <c r="J2791" s="5" t="str">
        <f si="345" t="shared"/>
        <v/>
      </c>
      <c r="K2791" s="5" t="str">
        <f si="342" t="shared"/>
        <v>Scoringapplicant</v>
      </c>
    </row>
    <row ht="15" r="2792" spans="1:11" x14ac:dyDescent="0.25">
      <c r="A2792" s="11" t="str">
        <f>0</f>
        <v>      "default_apr": 0.3599,</v>
      </c>
      <c r="B2792" s="8"/>
      <c r="C2792" s="8" t="str">
        <f si="346" t="shared"/>
        <v>"product": "58b44ccc924ecefde2ce328d"</v>
      </c>
      <c r="D2792" s="8" t="str">
        <f si="349" t="shared"/>
        <v>"product": "58b44ccc924ecefde2ce328d"</v>
      </c>
      <c r="E2792" s="5" t="str">
        <f si="347" t="shared"/>
        <v>product</v>
      </c>
      <c r="F2792" s="5" t="str">
        <f si="348" t="shared"/>
        <v>58b44ccc924ecefde2ce328d</v>
      </c>
      <c r="H2792" s="5" t="str">
        <f si="343" t="shared"/>
        <v>Scoring</v>
      </c>
      <c r="I2792" s="5" t="str">
        <f si="344" t="shared"/>
        <v/>
      </c>
      <c r="J2792" s="5" t="str">
        <f si="345" t="shared"/>
        <v/>
      </c>
      <c r="K2792" s="5" t="str">
        <f si="342" t="shared"/>
        <v>Scoringproduct</v>
      </c>
    </row>
    <row ht="15" r="2793" spans="1:11" x14ac:dyDescent="0.25">
      <c r="A2793" s="11" t="str">
        <f>0</f>
        <v>      "default_monthly_payment": 217.54,</v>
      </c>
      <c r="B2793" s="8"/>
      <c r="C2793" s="8" t="str">
        <f si="346" t="shared"/>
        <v/>
      </c>
      <c r="D2793" s="8" t="str">
        <f si="349" t="shared"/>
        <v/>
      </c>
      <c r="E2793" s="5" t="str">
        <f si="347" t="shared"/>
        <v/>
      </c>
      <c r="F2793" s="5" t="str">
        <f si="348" t="shared"/>
        <v/>
      </c>
      <c r="H2793" s="5" t="str">
        <f si="343" t="shared"/>
        <v>Scoring</v>
      </c>
      <c r="I2793" s="5" t="str">
        <f si="344" t="shared"/>
        <v/>
      </c>
      <c r="J2793" s="5" t="str">
        <f si="345" t="shared"/>
        <v/>
      </c>
      <c r="K2793" s="5" t="str">
        <f si="342" t="shared"/>
        <v>Scoring</v>
      </c>
    </row>
    <row ht="15" r="2794" spans="1:11" x14ac:dyDescent="0.25">
      <c r="A2794" s="11" t="str">
        <f>0</f>
        <v>      "pricing_grade": "Grade E",</v>
      </c>
      <c r="B2794" s="8"/>
      <c r="C2794" s="8" t="str">
        <f si="346" t="shared"/>
        <v/>
      </c>
      <c r="D2794" s="8" t="str">
        <f si="349" t="shared"/>
        <v/>
      </c>
      <c r="E2794" s="5" t="str">
        <f si="347" t="shared"/>
        <v/>
      </c>
      <c r="F2794" s="5" t="str">
        <f si="348" t="shared"/>
        <v/>
      </c>
      <c r="H2794" s="5" t="str">
        <f si="343" t="shared"/>
        <v>Scoring</v>
      </c>
      <c r="I2794" s="5" t="str">
        <f si="344" t="shared"/>
        <v/>
      </c>
      <c r="J2794" s="5" t="str">
        <f si="345" t="shared"/>
        <v/>
      </c>
      <c r="K2794" s="5" t="str">
        <f si="342" t="shared"/>
        <v>Scoring</v>
      </c>
    </row>
    <row ht="15" r="2795" spans="1:11" x14ac:dyDescent="0.25">
      <c r="A2795" s="11" t="str">
        <f>0</f>
        <v>      "marginal_offer": 2500,</v>
      </c>
      <c r="B2795" s="8"/>
      <c r="C2795" s="8" t="str">
        <f si="346" t="shared"/>
        <v>"model_code": "individual-credit-engine-mariner-36-month",</v>
      </c>
      <c r="D2795" s="8" t="str">
        <f si="349" t="shared"/>
        <v>"model_code": "individual-credit-engine-mariner-36-month",</v>
      </c>
      <c r="E2795" s="5" t="str">
        <f si="347" t="shared"/>
        <v>model_code</v>
      </c>
      <c r="F2795" s="5" t="str">
        <f si="348" t="shared"/>
        <v>individual-credit-engine-mariner-36-month</v>
      </c>
      <c r="H2795" s="5" t="str">
        <f si="343" t="shared"/>
        <v>Scoring</v>
      </c>
      <c r="I2795" s="5" t="str">
        <f si="344" t="shared"/>
        <v>36</v>
      </c>
      <c r="J2795" s="5" t="str">
        <f si="345" t="shared"/>
        <v>8500</v>
      </c>
      <c r="K2795" s="5" t="str">
        <f si="342" t="shared"/>
        <v>Scoring368500model_code</v>
      </c>
    </row>
    <row ht="15" r="2796" spans="1:11" x14ac:dyDescent="0.25">
      <c r="A2796" s="11" t="str">
        <f>0</f>
        <v>      "payment_to_income": 0.1366743455497382,</v>
      </c>
      <c r="B2796" s="8"/>
      <c r="C2796" s="8" t="str">
        <f si="346" t="shared"/>
        <v>"amount_available": false,</v>
      </c>
      <c r="D2796" s="8" t="str">
        <f si="349" t="shared"/>
        <v>"amount_available": false,</v>
      </c>
      <c r="E2796" s="5" t="str">
        <f si="347" t="shared"/>
        <v>amount_available</v>
      </c>
      <c r="F2796" s="5" t="str">
        <f si="348" t="shared"/>
        <v>false</v>
      </c>
      <c r="H2796" s="5" t="str">
        <f si="343" t="shared"/>
        <v>Scoring</v>
      </c>
      <c r="I2796" s="5" t="str">
        <f si="344" t="shared"/>
        <v>36</v>
      </c>
      <c r="J2796" s="5" t="str">
        <f si="345" t="shared"/>
        <v>8500</v>
      </c>
      <c r="K2796" s="5" t="str">
        <f si="342" t="shared"/>
        <v>Scoring368500amount_available</v>
      </c>
    </row>
    <row ht="15" r="2797" spans="1:11" x14ac:dyDescent="0.25">
      <c r="A2797" s="11" t="str">
        <f>0</f>
        <v>      "applicant": "5efa0973f3df2b0491a21f02",</v>
      </c>
      <c r="B2797" s="8"/>
      <c r="C2797" s="8" t="str">
        <f si="346" t="shared"/>
        <v>"cosigner_required": false,</v>
      </c>
      <c r="D2797" s="8" t="str">
        <f si="349" t="shared"/>
        <v>"cosigner_required": false,</v>
      </c>
      <c r="E2797" s="5" t="str">
        <f si="347" t="shared"/>
        <v>cosigner_required</v>
      </c>
      <c r="F2797" s="5" t="str">
        <f si="348" t="shared"/>
        <v>false</v>
      </c>
      <c r="H2797" s="5" t="str">
        <f si="343" t="shared"/>
        <v>Scoring</v>
      </c>
      <c r="I2797" s="5" t="str">
        <f si="344" t="shared"/>
        <v>36</v>
      </c>
      <c r="J2797" s="5" t="str">
        <f si="345" t="shared"/>
        <v>8500</v>
      </c>
      <c r="K2797" s="5" t="str">
        <f si="342" t="shared"/>
        <v>Scoring368500cosigner_required</v>
      </c>
    </row>
    <row ht="15" r="2798" spans="1:11" x14ac:dyDescent="0.25">
      <c r="A2798" s="11" t="str">
        <f>0</f>
        <v>      "product": "58b44ccc924ecefde2ce328d"</v>
      </c>
      <c r="B2798" s="8"/>
      <c r="C2798" s="8" t="str">
        <f si="346" t="shared"/>
        <v>"apr_maximum": null,</v>
      </c>
      <c r="D2798" s="8" t="str">
        <f si="349" t="shared"/>
        <v>"apr_maximum": null,</v>
      </c>
      <c r="E2798" s="5" t="str">
        <f si="347" t="shared"/>
        <v>apr_maximum</v>
      </c>
      <c r="F2798" s="5" t="str">
        <f si="348" t="shared"/>
        <v>null</v>
      </c>
      <c r="H2798" s="5" t="str">
        <f si="343" t="shared"/>
        <v>Scoring</v>
      </c>
      <c r="I2798" s="5" t="str">
        <f si="344" t="shared"/>
        <v>36</v>
      </c>
      <c r="J2798" s="5" t="str">
        <f si="345" t="shared"/>
        <v>8500</v>
      </c>
      <c r="K2798" s="5" t="str">
        <f si="342" t="shared"/>
        <v>Scoring368500apr_maximum</v>
      </c>
    </row>
    <row ht="15" r="2799" spans="1:11" x14ac:dyDescent="0.25">
      <c r="A2799" s="11" t="str">
        <f>0</f>
        <v>    },</v>
      </c>
      <c r="B2799" s="8"/>
      <c r="C2799" s="8" t="str">
        <f si="346" t="shared"/>
        <v>"loan_amount_minimum": null,</v>
      </c>
      <c r="D2799" s="8" t="str">
        <f si="349" t="shared"/>
        <v>"loan_amount_minimum": null,</v>
      </c>
      <c r="E2799" s="5" t="str">
        <f si="347" t="shared"/>
        <v>loan_amount_minimum</v>
      </c>
      <c r="F2799" s="5" t="str">
        <f si="348" t="shared"/>
        <v>null</v>
      </c>
      <c r="H2799" s="5" t="str">
        <f si="343" t="shared"/>
        <v>Scoring</v>
      </c>
      <c r="I2799" s="5" t="str">
        <f si="344" t="shared"/>
        <v>36</v>
      </c>
      <c r="J2799" s="5" t="str">
        <f si="345" t="shared"/>
        <v>8500</v>
      </c>
      <c r="K2799" s="5" t="str">
        <f si="342" t="shared"/>
        <v>Scoring368500loan_amount_minimum</v>
      </c>
    </row>
    <row ht="15" r="2800" spans="1:11" x14ac:dyDescent="0.25">
      <c r="A2800" s="11" t="str">
        <f>0</f>
        <v>    {</v>
      </c>
      <c r="B2800" s="8"/>
      <c r="C2800" s="8" t="str">
        <f si="346" t="shared"/>
        <v>"credit_bureau_fico_score_loan_amount_cap": null,</v>
      </c>
      <c r="D2800" s="8" t="str">
        <f si="349" t="shared"/>
        <v>"credit_bureau_fico_score_loan_amount_cap": null,</v>
      </c>
      <c r="E2800" s="5" t="str">
        <f si="347" t="shared"/>
        <v>credit_bureau_fico_score_loan_amount_cap</v>
      </c>
      <c r="F2800" s="5" t="str">
        <f si="348" t="shared"/>
        <v>null</v>
      </c>
      <c r="H2800" s="5" t="str">
        <f si="343" t="shared"/>
        <v>Scoring</v>
      </c>
      <c r="I2800" s="5" t="str">
        <f si="344" t="shared"/>
        <v>36</v>
      </c>
      <c r="J2800" s="5" t="str">
        <f si="345" t="shared"/>
        <v>8500</v>
      </c>
      <c r="K2800" s="5" t="str">
        <f si="342" t="shared"/>
        <v>Scoring368500credit_bureau_fico_score_loan_amount_cap</v>
      </c>
    </row>
    <row ht="15" r="2801" spans="1:11" x14ac:dyDescent="0.25">
      <c r="A2801" s="11" t="str">
        <f>0</f>
        <v>      "model_code": "individual-credit-engine-mariner-36-month",</v>
      </c>
      <c r="B2801" s="8"/>
      <c r="C2801" s="8" t="str">
        <f si="346" t="shared"/>
        <v>"full_score": 128,</v>
      </c>
      <c r="D2801" s="8" t="str">
        <f si="349" t="shared"/>
        <v>"full_score": 128,</v>
      </c>
      <c r="E2801" s="5" t="str">
        <f si="347" t="shared"/>
        <v>full_score</v>
      </c>
      <c r="F2801" s="5" t="str">
        <f si="348" t="shared"/>
        <v>128</v>
      </c>
      <c r="H2801" s="5" t="str">
        <f si="343" t="shared"/>
        <v>Scoring</v>
      </c>
      <c r="I2801" s="5" t="str">
        <f si="344" t="shared"/>
        <v>36</v>
      </c>
      <c r="J2801" s="5" t="str">
        <f si="345" t="shared"/>
        <v>8500</v>
      </c>
      <c r="K2801" s="5" t="str">
        <f si="342" t="shared"/>
        <v>Scoring368500full_score</v>
      </c>
    </row>
    <row ht="15" r="2802" spans="1:11" x14ac:dyDescent="0.25">
      <c r="A2802" s="11" t="str">
        <f>0</f>
        <v>      "amount_available": false,</v>
      </c>
      <c r="B2802" s="8"/>
      <c r="C2802" s="8" t="str">
        <f si="346" t="shared"/>
        <v>"loan_amount": 8500,</v>
      </c>
      <c r="D2802" s="8" t="str">
        <f si="349" t="shared"/>
        <v>"loan_amount": 8500,</v>
      </c>
      <c r="E2802" s="5" t="str">
        <f si="347" t="shared"/>
        <v>loan_amount</v>
      </c>
      <c r="F2802" s="5" t="str">
        <f si="348" t="shared"/>
        <v>8500</v>
      </c>
      <c r="H2802" s="5" t="str">
        <f si="343" t="shared"/>
        <v>Scoring</v>
      </c>
      <c r="I2802" s="5" t="str">
        <f si="344" t="shared"/>
        <v>36</v>
      </c>
      <c r="J2802" s="5" t="str">
        <f si="345" t="shared"/>
        <v>8500</v>
      </c>
      <c r="K2802" s="5" t="str">
        <f si="342" t="shared"/>
        <v>Scoring368500loan_amount</v>
      </c>
    </row>
    <row ht="15" r="2803" spans="1:11" x14ac:dyDescent="0.25">
      <c r="A2803" s="11" t="str">
        <f>0</f>
        <v>      "cosigner_required": false,</v>
      </c>
      <c r="B2803" s="8"/>
      <c r="C2803" s="8" t="str">
        <f si="346" t="shared"/>
        <v>"annual_interest_rate": 0.3599,</v>
      </c>
      <c r="D2803" s="8" t="str">
        <f si="349" t="shared"/>
        <v>"annual_interest_rate": 0.3599,</v>
      </c>
      <c r="E2803" s="5" t="str">
        <f si="347" t="shared"/>
        <v>annual_interest_rate</v>
      </c>
      <c r="F2803" s="5" t="str">
        <f si="348" t="shared"/>
        <v>0.3599</v>
      </c>
      <c r="H2803" s="5" t="str">
        <f si="343" t="shared"/>
        <v>Scoring</v>
      </c>
      <c r="I2803" s="5" t="str">
        <f si="344" t="shared"/>
        <v>36</v>
      </c>
      <c r="J2803" s="5" t="str">
        <f si="345" t="shared"/>
        <v>8500</v>
      </c>
      <c r="K2803" s="5" t="str">
        <f si="342" t="shared"/>
        <v>Scoring368500annual_interest_rate</v>
      </c>
    </row>
    <row ht="15" r="2804" spans="1:11" x14ac:dyDescent="0.25">
      <c r="A2804" s="11" t="str">
        <f>0</f>
        <v>      "apr_maximum": null,</v>
      </c>
      <c r="B2804" s="8"/>
      <c r="C2804" s="8" t="str">
        <f si="346" t="shared"/>
        <v>"origination_fee_rate": 0,</v>
      </c>
      <c r="D2804" s="8" t="str">
        <f si="349" t="shared"/>
        <v>"origination_fee_rate": 0,</v>
      </c>
      <c r="E2804" s="5" t="str">
        <f si="347" t="shared"/>
        <v>origination_fee_rate</v>
      </c>
      <c r="F2804" s="5" t="str">
        <f si="348" t="shared"/>
        <v>0</v>
      </c>
      <c r="H2804" s="5" t="str">
        <f si="343" t="shared"/>
        <v>Scoring</v>
      </c>
      <c r="I2804" s="5" t="str">
        <f si="344" t="shared"/>
        <v>36</v>
      </c>
      <c r="J2804" s="5" t="str">
        <f si="345" t="shared"/>
        <v>8500</v>
      </c>
      <c r="K2804" s="5" t="str">
        <f si="342" t="shared"/>
        <v>Scoring368500origination_fee_rate</v>
      </c>
    </row>
    <row ht="15" r="2805" spans="1:11" x14ac:dyDescent="0.25">
      <c r="A2805" s="11" t="str">
        <f>0</f>
        <v>      "loan_amount_minimum": null,</v>
      </c>
      <c r="B2805" s="8"/>
      <c r="C2805" s="8" t="str">
        <f si="346" t="shared"/>
        <v>"origination_fee_amount": 0,</v>
      </c>
      <c r="D2805" s="8" t="str">
        <f si="349" t="shared"/>
        <v>"origination_fee_amount": 0,</v>
      </c>
      <c r="E2805" s="5" t="str">
        <f si="347" t="shared"/>
        <v>origination_fee_amount</v>
      </c>
      <c r="F2805" s="5" t="str">
        <f si="348" t="shared"/>
        <v>0</v>
      </c>
      <c r="H2805" s="5" t="str">
        <f si="343" t="shared"/>
        <v>Scoring</v>
      </c>
      <c r="I2805" s="5" t="str">
        <f si="344" t="shared"/>
        <v>36</v>
      </c>
      <c r="J2805" s="5" t="str">
        <f si="345" t="shared"/>
        <v>8500</v>
      </c>
      <c r="K2805" s="5" t="str">
        <f si="342" t="shared"/>
        <v>Scoring368500origination_fee_amount</v>
      </c>
    </row>
    <row ht="15" r="2806" spans="1:11" x14ac:dyDescent="0.25">
      <c r="A2806" s="11" t="str">
        <f>0</f>
        <v>      "credit_bureau_fico_score_loan_amount_cap": null,</v>
      </c>
      <c r="B2806" s="8"/>
      <c r="C2806" s="8" t="str">
        <f si="346" t="shared"/>
        <v>"apr": 0.3599,</v>
      </c>
      <c r="D2806" s="8" t="str">
        <f si="349" t="shared"/>
        <v>"apr": 0.3599,</v>
      </c>
      <c r="E2806" s="5" t="str">
        <f si="347" t="shared"/>
        <v>apr</v>
      </c>
      <c r="F2806" s="5" t="str">
        <f si="348" t="shared"/>
        <v>0.3599</v>
      </c>
      <c r="H2806" s="5" t="str">
        <f si="343" t="shared"/>
        <v>Scoring</v>
      </c>
      <c r="I2806" s="5" t="str">
        <f si="344" t="shared"/>
        <v>36</v>
      </c>
      <c r="J2806" s="5" t="str">
        <f si="345" t="shared"/>
        <v>8500</v>
      </c>
      <c r="K2806" s="5" t="str">
        <f si="342" t="shared"/>
        <v>Scoring368500apr</v>
      </c>
    </row>
    <row ht="15" r="2807" spans="1:11" x14ac:dyDescent="0.25">
      <c r="A2807" s="11" t="str">
        <f>0</f>
        <v>      "full_score": 175,</v>
      </c>
      <c r="B2807" s="8"/>
      <c r="C2807" s="8" t="str">
        <f si="346" t="shared"/>
        <v>"monthly_payment": 389.28,</v>
      </c>
      <c r="D2807" s="8" t="str">
        <f si="349" t="shared"/>
        <v>"monthly_payment": 389.28,</v>
      </c>
      <c r="E2807" s="5" t="str">
        <f si="347" t="shared"/>
        <v>monthly_payment</v>
      </c>
      <c r="F2807" s="5" t="str">
        <f si="348" t="shared"/>
        <v>389.28</v>
      </c>
      <c r="H2807" s="5" t="str">
        <f si="343" t="shared"/>
        <v>Scoring</v>
      </c>
      <c r="I2807" s="5" t="str">
        <f si="344" t="shared"/>
        <v>36</v>
      </c>
      <c r="J2807" s="5" t="str">
        <f si="345" t="shared"/>
        <v>8500</v>
      </c>
      <c r="K2807" s="5" t="str">
        <f si="342" t="shared"/>
        <v>Scoring368500monthly_payment</v>
      </c>
    </row>
    <row ht="15" r="2808" spans="1:11" x14ac:dyDescent="0.25">
      <c r="A2808" s="11" t="str">
        <f>0</f>
        <v>      "loan_amount": 5000,</v>
      </c>
      <c r="B2808" s="8"/>
      <c r="C2808" s="8" t="str">
        <f si="346" t="shared"/>
        <v>"term": 36,</v>
      </c>
      <c r="D2808" s="8" t="str">
        <f si="349" t="shared"/>
        <v>"term": 36,</v>
      </c>
      <c r="E2808" s="5" t="str">
        <f si="347" t="shared"/>
        <v>term</v>
      </c>
      <c r="F2808" s="5" t="str">
        <f si="348" t="shared"/>
        <v>36</v>
      </c>
      <c r="H2808" s="5" t="str">
        <f si="343" t="shared"/>
        <v>Scoring</v>
      </c>
      <c r="I2808" s="5" t="str">
        <f si="344" t="shared"/>
        <v>36</v>
      </c>
      <c r="J2808" s="5" t="str">
        <f si="345" t="shared"/>
        <v>8500</v>
      </c>
      <c r="K2808" s="5" t="str">
        <f si="342" t="shared"/>
        <v>Scoring368500term</v>
      </c>
    </row>
    <row ht="15" r="2809" spans="1:11" x14ac:dyDescent="0.25">
      <c r="A2809" s="11" t="str">
        <f>0</f>
        <v>      "annual_interest_rate": 0.3599,</v>
      </c>
      <c r="B2809" s="8"/>
      <c r="C2809" s="8" t="str">
        <f si="346" t="shared"/>
        <v>"maximum_post_loan_detni": 0.5,</v>
      </c>
      <c r="D2809" s="8" t="str">
        <f si="349" t="shared"/>
        <v>"maximum_post_loan_detni": 0.5,</v>
      </c>
      <c r="E2809" s="5" t="str">
        <f si="347" t="shared"/>
        <v>maximum_post_loan_detni</v>
      </c>
      <c r="F2809" s="5" t="str">
        <f si="348" t="shared"/>
        <v>0.5</v>
      </c>
      <c r="H2809" s="5" t="str">
        <f si="343" t="shared"/>
        <v>Scoring</v>
      </c>
      <c r="I2809" s="5" t="str">
        <f si="344" t="shared"/>
        <v>36</v>
      </c>
      <c r="J2809" s="5" t="str">
        <f si="345" t="shared"/>
        <v>8500</v>
      </c>
      <c r="K2809" s="5" t="str">
        <f si="342" t="shared"/>
        <v>Scoring368500maximum_post_loan_detni</v>
      </c>
    </row>
    <row ht="15" r="2810" spans="1:11" x14ac:dyDescent="0.25">
      <c r="A2810" s="11" t="str">
        <f>0</f>
        <v>      "origination_fee_rate": 0,</v>
      </c>
      <c r="B2810" s="8"/>
      <c r="C2810" s="8" t="str">
        <f si="346" t="shared"/>
        <v>"post_loan_debt_to_income": 0.216492,</v>
      </c>
      <c r="D2810" s="8" t="str">
        <f si="349" t="shared"/>
        <v>"post_loan_debt_to_income": 0.216492,</v>
      </c>
      <c r="E2810" s="5" t="str">
        <f si="347" t="shared"/>
        <v>post_loan_debt_to_income</v>
      </c>
      <c r="F2810" s="5" t="str">
        <f si="348" t="shared"/>
        <v>0.216492</v>
      </c>
      <c r="H2810" s="5" t="str">
        <f si="343" t="shared"/>
        <v>Scoring</v>
      </c>
      <c r="I2810" s="5" t="str">
        <f si="344" t="shared"/>
        <v>36</v>
      </c>
      <c r="J2810" s="5" t="str">
        <f si="345" t="shared"/>
        <v>8500</v>
      </c>
      <c r="K2810" s="5" t="str">
        <f si="342" t="shared"/>
        <v>Scoring368500post_loan_debt_to_income</v>
      </c>
    </row>
    <row ht="15" r="2811" spans="1:11" x14ac:dyDescent="0.25">
      <c r="A2811" s="11" t="str">
        <f>0</f>
        <v>      "origination_fee_amount": 0,</v>
      </c>
      <c r="B2811" s="8"/>
      <c r="C2811" s="8" t="str">
        <f si="346" t="shared"/>
        <v>"post_loan_debt_and_expenses_to_net_income": 0.46865599999999996,</v>
      </c>
      <c r="D2811" s="8" t="str">
        <f si="349" t="shared"/>
        <v>"post_loan_debt_and_expenses_to_net_income": 0.46865599999999996,</v>
      </c>
      <c r="E2811" s="5" t="str">
        <f si="347" t="shared"/>
        <v>post_loan_debt_and_expenses_to_net_income</v>
      </c>
      <c r="F2811" s="5" t="str">
        <f si="348" t="shared"/>
        <v>0.46865599999999996</v>
      </c>
      <c r="H2811" s="5" t="str">
        <f si="343" t="shared"/>
        <v>Scoring</v>
      </c>
      <c r="I2811" s="5" t="str">
        <f si="344" t="shared"/>
        <v>36</v>
      </c>
      <c r="J2811" s="5" t="str">
        <f si="345" t="shared"/>
        <v>8500</v>
      </c>
      <c r="K2811" s="5" t="str">
        <f si="342" t="shared"/>
        <v>Scoring368500post_loan_debt_and_expenses_to_net_income</v>
      </c>
    </row>
    <row ht="15" r="2812" spans="1:11" x14ac:dyDescent="0.25">
      <c r="A2812" s="11" t="str">
        <f>0</f>
        <v>      "apr": 0.3599,</v>
      </c>
      <c r="B2812" s="8"/>
      <c r="C2812" s="8" t="str">
        <f si="346" t="shared"/>
        <v>"post_loan_debt_to_net_income": 0.28865599999999997,</v>
      </c>
      <c r="D2812" s="8" t="str">
        <f si="349" t="shared"/>
        <v>"post_loan_debt_to_net_income": 0.28865599999999997,</v>
      </c>
      <c r="E2812" s="5" t="str">
        <f si="347" t="shared"/>
        <v>post_loan_debt_to_net_income</v>
      </c>
      <c r="F2812" s="5" t="str">
        <f si="348" t="shared"/>
        <v>0.28865599999999997</v>
      </c>
      <c r="H2812" s="5" t="str">
        <f si="343" t="shared"/>
        <v>Scoring</v>
      </c>
      <c r="I2812" s="5" t="str">
        <f si="344" t="shared"/>
        <v>36</v>
      </c>
      <c r="J2812" s="5" t="str">
        <f si="345" t="shared"/>
        <v>8500</v>
      </c>
      <c r="K2812" s="5" t="str">
        <f si="342" t="shared"/>
        <v>Scoring368500post_loan_debt_to_net_income</v>
      </c>
    </row>
    <row ht="15" r="2813" spans="1:11" x14ac:dyDescent="0.25">
      <c r="A2813" s="11" t="str">
        <f>0</f>
        <v>      "monthly_payment": 228.99,</v>
      </c>
      <c r="B2813" s="8"/>
      <c r="C2813" s="8" t="str">
        <f si="346" t="shared"/>
        <v>"default_interest_rate": 0.3599,</v>
      </c>
      <c r="D2813" s="8" t="str">
        <f si="349" t="shared"/>
        <v>"default_interest_rate": 0.3599,</v>
      </c>
      <c r="E2813" s="5" t="str">
        <f si="347" t="shared"/>
        <v>default_interest_rate</v>
      </c>
      <c r="F2813" s="5" t="str">
        <f si="348" t="shared"/>
        <v>0.3599</v>
      </c>
      <c r="H2813" s="5" t="str">
        <f si="343" t="shared"/>
        <v>Scoring</v>
      </c>
      <c r="I2813" s="5" t="str">
        <f si="344" t="shared"/>
        <v>36</v>
      </c>
      <c r="J2813" s="5" t="str">
        <f si="345" t="shared"/>
        <v>8500</v>
      </c>
      <c r="K2813" s="5" t="str">
        <f si="342" t="shared"/>
        <v>Scoring368500default_interest_rate</v>
      </c>
    </row>
    <row ht="15" r="2814" spans="1:11" x14ac:dyDescent="0.25">
      <c r="A2814" s="11" t="str">
        <f>0</f>
        <v>      "term": 36,</v>
      </c>
      <c r="B2814" s="8"/>
      <c r="C2814" s="8" t="str">
        <f si="346" t="shared"/>
        <v>"default_apr": 0.3599,</v>
      </c>
      <c r="D2814" s="8" t="str">
        <f si="349" t="shared"/>
        <v>"default_apr": 0.3599,</v>
      </c>
      <c r="E2814" s="5" t="str">
        <f si="347" t="shared"/>
        <v>default_apr</v>
      </c>
      <c r="F2814" s="5" t="str">
        <f si="348" t="shared"/>
        <v>0.3599</v>
      </c>
      <c r="H2814" s="5" t="str">
        <f si="343" t="shared"/>
        <v>Scoring</v>
      </c>
      <c r="I2814" s="5" t="str">
        <f si="344" t="shared"/>
        <v>36</v>
      </c>
      <c r="J2814" s="5" t="str">
        <f si="345" t="shared"/>
        <v>8500</v>
      </c>
      <c r="K2814" s="5" t="str">
        <f si="342" t="shared"/>
        <v>Scoring368500default_apr</v>
      </c>
    </row>
    <row ht="15" r="2815" spans="1:11" x14ac:dyDescent="0.25">
      <c r="A2815" s="11" t="str">
        <f>0</f>
        <v>      "maximum_post_loan_detni": 0.5,</v>
      </c>
      <c r="B2815" s="8"/>
      <c r="C2815" s="8" t="str">
        <f si="346" t="shared"/>
        <v>"default_monthly_payment": 389.28,</v>
      </c>
      <c r="D2815" s="8" t="str">
        <f si="349" t="shared"/>
        <v>"default_monthly_payment": 389.28,</v>
      </c>
      <c r="E2815" s="5" t="str">
        <f si="347" t="shared"/>
        <v>default_monthly_payment</v>
      </c>
      <c r="F2815" s="5" t="str">
        <f si="348" t="shared"/>
        <v>389.28</v>
      </c>
      <c r="H2815" s="5" t="str">
        <f si="343" t="shared"/>
        <v>Scoring</v>
      </c>
      <c r="I2815" s="5" t="str">
        <f si="344" t="shared"/>
        <v>36</v>
      </c>
      <c r="J2815" s="5" t="str">
        <f si="345" t="shared"/>
        <v>8500</v>
      </c>
      <c r="K2815" s="5" t="str">
        <f si="342" t="shared"/>
        <v>Scoring368500default_monthly_payment</v>
      </c>
    </row>
    <row ht="15" r="2816" spans="1:11" x14ac:dyDescent="0.25">
      <c r="A2816" s="11" t="str">
        <f>0</f>
        <v>      "post_loan_debt_to_income": 0.3549576,</v>
      </c>
      <c r="B2816" s="8"/>
      <c r="C2816" s="8" t="str">
        <f si="346" t="shared"/>
        <v>"marginal_offer": 0,</v>
      </c>
      <c r="D2816" s="8" t="str">
        <f si="349" t="shared"/>
        <v>"marginal_offer": 0,</v>
      </c>
      <c r="E2816" s="5" t="str">
        <f si="347" t="shared"/>
        <v>marginal_offer</v>
      </c>
      <c r="F2816" s="5" t="str">
        <f si="348" t="shared"/>
        <v>0</v>
      </c>
      <c r="H2816" s="5" t="str">
        <f si="343" t="shared"/>
        <v>Scoring</v>
      </c>
      <c r="I2816" s="5" t="str">
        <f si="344" t="shared"/>
        <v>36</v>
      </c>
      <c r="J2816" s="5" t="str">
        <f si="345" t="shared"/>
        <v>8500</v>
      </c>
      <c r="K2816" s="5" t="str">
        <f si="342" t="shared"/>
        <v>Scoring368500marginal_offer</v>
      </c>
    </row>
    <row ht="15" r="2817" spans="1:11" x14ac:dyDescent="0.25">
      <c r="A2817" s="11" t="str">
        <f>0</f>
        <v>      "post_loan_debt_and_expenses_to_net_income": 0.6152442352941175,</v>
      </c>
      <c r="B2817" s="8"/>
      <c r="C2817" s="8" t="str">
        <f si="346" t="shared"/>
        <v>"applicant": "5d86a12d252a3503df29a75a",</v>
      </c>
      <c r="D2817" s="8" t="str">
        <f si="349" t="shared"/>
        <v>"applicant": "5d86a12d252a3503df29a75a",</v>
      </c>
      <c r="E2817" s="5" t="str">
        <f si="347" t="shared"/>
        <v>applicant</v>
      </c>
      <c r="F2817" s="5" t="str">
        <f si="348" t="shared"/>
        <v>5d86a12d252a3503df29a75a</v>
      </c>
      <c r="H2817" s="5" t="str">
        <f si="343" t="shared"/>
        <v>Scoring</v>
      </c>
      <c r="I2817" s="5" t="str">
        <f si="344" t="shared"/>
        <v/>
      </c>
      <c r="J2817" s="5" t="str">
        <f si="345" t="shared"/>
        <v/>
      </c>
      <c r="K2817" s="5" t="str">
        <f si="342" t="shared"/>
        <v>Scoringapplicant</v>
      </c>
    </row>
    <row ht="15" r="2818" spans="1:11" x14ac:dyDescent="0.25">
      <c r="A2818" s="11" t="str">
        <f>0</f>
        <v>      "post_loan_debt_to_net_income": 0.4175971764705882,</v>
      </c>
      <c r="B2818" s="8"/>
      <c r="C2818" s="8" t="str">
        <f si="346" t="shared"/>
        <v>"product": "58b44ccc924ecefde2ce328d"</v>
      </c>
      <c r="D2818" s="8" t="str">
        <f si="349" t="shared"/>
        <v>"product": "58b44ccc924ecefde2ce328d"</v>
      </c>
      <c r="E2818" s="5" t="str">
        <f si="347" t="shared"/>
        <v>product</v>
      </c>
      <c r="F2818" s="5" t="str">
        <f si="348" t="shared"/>
        <v>58b44ccc924ecefde2ce328d</v>
      </c>
      <c r="H2818" s="5" t="str">
        <f si="343" t="shared"/>
        <v>Scoring</v>
      </c>
      <c r="I2818" s="5" t="str">
        <f si="344" t="shared"/>
        <v/>
      </c>
      <c r="J2818" s="5" t="str">
        <f si="345" t="shared"/>
        <v/>
      </c>
      <c r="K2818" s="5" t="str">
        <f si="342" t="shared"/>
        <v>Scoringproduct</v>
      </c>
    </row>
    <row ht="15" r="2819" spans="1:11" x14ac:dyDescent="0.25">
      <c r="A2819" s="11" t="str">
        <f>0</f>
        <v>      "default_interest_rate": 0.3599,</v>
      </c>
      <c r="B2819" s="8"/>
      <c r="C2819" s="8" t="str">
        <f si="346" t="shared"/>
        <v/>
      </c>
      <c r="D2819" s="8" t="str">
        <f si="349" t="shared"/>
        <v/>
      </c>
      <c r="E2819" s="5" t="str">
        <f si="347" t="shared"/>
        <v/>
      </c>
      <c r="F2819" s="5" t="str">
        <f si="348" t="shared"/>
        <v/>
      </c>
      <c r="H2819" s="5" t="str">
        <f si="343" t="shared"/>
        <v>Scoring</v>
      </c>
      <c r="I2819" s="5" t="str">
        <f si="344" t="shared"/>
        <v/>
      </c>
      <c r="J2819" s="5" t="str">
        <f si="345" t="shared"/>
        <v/>
      </c>
      <c r="K2819" s="5" t="str">
        <f si="342" t="shared"/>
        <v>Scoring</v>
      </c>
    </row>
    <row ht="15" r="2820" spans="1:11" x14ac:dyDescent="0.25">
      <c r="A2820" s="11" t="str">
        <f>0</f>
        <v>      "default_apr": 0.3599,</v>
      </c>
      <c r="B2820" s="8"/>
      <c r="C2820" s="8" t="str">
        <f si="346" t="shared"/>
        <v/>
      </c>
      <c r="D2820" s="8" t="str">
        <f si="349" t="shared"/>
        <v/>
      </c>
      <c r="E2820" s="5" t="str">
        <f si="347" t="shared"/>
        <v/>
      </c>
      <c r="F2820" s="5" t="str">
        <f si="348" t="shared"/>
        <v/>
      </c>
      <c r="H2820" s="5" t="str">
        <f si="343" t="shared"/>
        <v>Scoring</v>
      </c>
      <c r="I2820" s="5" t="str">
        <f si="344" t="shared"/>
        <v/>
      </c>
      <c r="J2820" s="5" t="str">
        <f si="345" t="shared"/>
        <v/>
      </c>
      <c r="K2820" s="5" t="str">
        <f si="342" t="shared"/>
        <v>Scoring</v>
      </c>
    </row>
    <row ht="15" r="2821" spans="1:11" x14ac:dyDescent="0.25">
      <c r="A2821" s="11" t="str">
        <f>0</f>
        <v>      "default_monthly_payment": 228.99,</v>
      </c>
      <c r="B2821" s="8"/>
      <c r="C2821" s="8" t="str">
        <f si="346" t="shared"/>
        <v>"model_code": "individual-credit-engine-mariner-36-month",</v>
      </c>
      <c r="D2821" s="8" t="str">
        <f si="349" t="shared"/>
        <v>"model_code": "individual-credit-engine-mariner-36-month",</v>
      </c>
      <c r="E2821" s="5" t="str">
        <f si="347" t="shared"/>
        <v>model_code</v>
      </c>
      <c r="F2821" s="5" t="str">
        <f si="348" t="shared"/>
        <v>individual-credit-engine-mariner-36-month</v>
      </c>
      <c r="H2821" s="5" t="str">
        <f si="343" t="shared"/>
        <v>Scoring</v>
      </c>
      <c r="I2821" s="5" t="str">
        <f si="344" t="shared"/>
        <v>36</v>
      </c>
      <c r="J2821" s="5" t="str">
        <f si="345" t="shared"/>
        <v>9000</v>
      </c>
      <c r="K2821" s="5" t="str">
        <f si="342" t="shared"/>
        <v>Scoring369000model_code</v>
      </c>
    </row>
    <row ht="15" r="2822" spans="1:11" x14ac:dyDescent="0.25">
      <c r="A2822" s="11" t="str">
        <f>0</f>
        <v>      "pricing_grade": "Grade E",</v>
      </c>
      <c r="B2822" s="8"/>
      <c r="C2822" s="8" t="str">
        <f si="346" t="shared"/>
        <v>"amount_available": false,</v>
      </c>
      <c r="D2822" s="8" t="str">
        <f si="349" t="shared"/>
        <v>"amount_available": false,</v>
      </c>
      <c r="E2822" s="5" t="str">
        <f si="347" t="shared"/>
        <v>amount_available</v>
      </c>
      <c r="F2822" s="5" t="str">
        <f si="348" t="shared"/>
        <v>false</v>
      </c>
      <c r="H2822" s="5" t="str">
        <f si="343" t="shared"/>
        <v>Scoring</v>
      </c>
      <c r="I2822" s="5" t="str">
        <f si="344" t="shared"/>
        <v>36</v>
      </c>
      <c r="J2822" s="5" t="str">
        <f si="345" t="shared"/>
        <v>9000</v>
      </c>
      <c r="K2822" s="5" t="str">
        <f si="342" t="shared"/>
        <v>Scoring369000amount_available</v>
      </c>
    </row>
    <row ht="15" r="2823" spans="1:11" x14ac:dyDescent="0.25">
      <c r="A2823" s="11" t="str">
        <f>0</f>
        <v>      "marginal_offer": 2500,</v>
      </c>
      <c r="B2823" s="8"/>
      <c r="C2823" s="8" t="str">
        <f si="346" t="shared"/>
        <v>"cosigner_required": false,</v>
      </c>
      <c r="D2823" s="8" t="str">
        <f si="349" t="shared"/>
        <v>"cosigner_required": false,</v>
      </c>
      <c r="E2823" s="5" t="str">
        <f si="347" t="shared"/>
        <v>cosigner_required</v>
      </c>
      <c r="F2823" s="5" t="str">
        <f si="348" t="shared"/>
        <v>false</v>
      </c>
      <c r="H2823" s="5" t="str">
        <f si="343" t="shared"/>
        <v>Scoring</v>
      </c>
      <c r="I2823" s="5" t="str">
        <f si="344" t="shared"/>
        <v>36</v>
      </c>
      <c r="J2823" s="5" t="str">
        <f si="345" t="shared"/>
        <v>9000</v>
      </c>
      <c r="K2823" s="5" t="str">
        <f si="342" t="shared"/>
        <v>Scoring369000cosigner_required</v>
      </c>
    </row>
    <row ht="15" r="2824" spans="1:11" x14ac:dyDescent="0.25">
      <c r="A2824" s="11" t="str">
        <f>0</f>
        <v>      "payment_to_income": 0.1438680628272251,</v>
      </c>
      <c r="B2824" s="8"/>
      <c r="C2824" s="8" t="str">
        <f si="346" t="shared"/>
        <v>"apr_maximum": null,</v>
      </c>
      <c r="D2824" s="8" t="str">
        <f si="349" t="shared"/>
        <v>"apr_maximum": null,</v>
      </c>
      <c r="E2824" s="5" t="str">
        <f si="347" t="shared"/>
        <v>apr_maximum</v>
      </c>
      <c r="F2824" s="5" t="str">
        <f si="348" t="shared"/>
        <v>null</v>
      </c>
      <c r="H2824" s="5" t="str">
        <f si="343" t="shared"/>
        <v>Scoring</v>
      </c>
      <c r="I2824" s="5" t="str">
        <f si="344" t="shared"/>
        <v>36</v>
      </c>
      <c r="J2824" s="5" t="str">
        <f si="345" t="shared"/>
        <v>9000</v>
      </c>
      <c r="K2824" s="5" t="str">
        <f si="342" t="shared"/>
        <v>Scoring369000apr_maximum</v>
      </c>
    </row>
    <row ht="15" r="2825" spans="1:11" x14ac:dyDescent="0.25">
      <c r="A2825" s="11" t="str">
        <f>0</f>
        <v>      "applicant": "5efa0973f3df2b0491a21f02",</v>
      </c>
      <c r="B2825" s="8"/>
      <c r="C2825" s="8" t="str">
        <f si="346" t="shared"/>
        <v>"loan_amount_minimum": null,</v>
      </c>
      <c r="D2825" s="8" t="str">
        <f si="349" t="shared"/>
        <v>"loan_amount_minimum": null,</v>
      </c>
      <c r="E2825" s="5" t="str">
        <f si="347" t="shared"/>
        <v>loan_amount_minimum</v>
      </c>
      <c r="F2825" s="5" t="str">
        <f si="348" t="shared"/>
        <v>null</v>
      </c>
      <c r="H2825" s="5" t="str">
        <f si="343" t="shared"/>
        <v>Scoring</v>
      </c>
      <c r="I2825" s="5" t="str">
        <f si="344" t="shared"/>
        <v>36</v>
      </c>
      <c r="J2825" s="5" t="str">
        <f si="345" t="shared"/>
        <v>9000</v>
      </c>
      <c r="K2825" s="5" t="str">
        <f si="342" t="shared"/>
        <v>Scoring369000loan_amount_minimum</v>
      </c>
    </row>
    <row ht="15" r="2826" spans="1:11" x14ac:dyDescent="0.25">
      <c r="A2826" s="11" t="str">
        <f>0</f>
        <v>      "product": "58b44ccc924ecefde2ce328d"</v>
      </c>
      <c r="B2826" s="8"/>
      <c r="C2826" s="8" t="str">
        <f si="346" t="shared"/>
        <v>"credit_bureau_fico_score_loan_amount_cap": null,</v>
      </c>
      <c r="D2826" s="8" t="str">
        <f si="349" t="shared"/>
        <v>"credit_bureau_fico_score_loan_amount_cap": null,</v>
      </c>
      <c r="E2826" s="5" t="str">
        <f si="347" t="shared"/>
        <v>credit_bureau_fico_score_loan_amount_cap</v>
      </c>
      <c r="F2826" s="5" t="str">
        <f si="348" t="shared"/>
        <v>null</v>
      </c>
      <c r="H2826" s="5" t="str">
        <f si="343" t="shared"/>
        <v>Scoring</v>
      </c>
      <c r="I2826" s="5" t="str">
        <f si="344" t="shared"/>
        <v>36</v>
      </c>
      <c r="J2826" s="5" t="str">
        <f si="345" t="shared"/>
        <v>9000</v>
      </c>
      <c r="K2826" s="5" t="str">
        <f si="342" t="shared"/>
        <v>Scoring369000credit_bureau_fico_score_loan_amount_cap</v>
      </c>
    </row>
    <row ht="15" r="2827" spans="1:11" x14ac:dyDescent="0.25">
      <c r="A2827" s="11" t="str">
        <f>0</f>
        <v>    },</v>
      </c>
      <c r="B2827" s="8"/>
      <c r="C2827" s="8" t="str">
        <f si="346" t="shared"/>
        <v>"full_score": 128,</v>
      </c>
      <c r="D2827" s="8" t="str">
        <f si="349" t="shared"/>
        <v>"full_score": 128,</v>
      </c>
      <c r="E2827" s="5" t="str">
        <f si="347" t="shared"/>
        <v>full_score</v>
      </c>
      <c r="F2827" s="5" t="str">
        <f si="348" t="shared"/>
        <v>128</v>
      </c>
      <c r="H2827" s="5" t="str">
        <f si="343" t="shared"/>
        <v>Scoring</v>
      </c>
      <c r="I2827" s="5" t="str">
        <f si="344" t="shared"/>
        <v>36</v>
      </c>
      <c r="J2827" s="5" t="str">
        <f si="345" t="shared"/>
        <v>9000</v>
      </c>
      <c r="K2827" s="5" t="str">
        <f si="342" t="shared"/>
        <v>Scoring369000full_score</v>
      </c>
    </row>
    <row ht="15" r="2828" spans="1:11" x14ac:dyDescent="0.25">
      <c r="A2828" s="11" t="str">
        <f>0</f>
        <v>    {</v>
      </c>
      <c r="B2828" s="8"/>
      <c r="C2828" s="8" t="str">
        <f si="346" t="shared"/>
        <v>"loan_amount": 9000,</v>
      </c>
      <c r="D2828" s="8" t="str">
        <f si="349" t="shared"/>
        <v>"loan_amount": 9000,</v>
      </c>
      <c r="E2828" s="5" t="str">
        <f si="347" t="shared"/>
        <v>loan_amount</v>
      </c>
      <c r="F2828" s="5" t="str">
        <f si="348" t="shared"/>
        <v>9000</v>
      </c>
      <c r="H2828" s="5" t="str">
        <f si="343" t="shared"/>
        <v>Scoring</v>
      </c>
      <c r="I2828" s="5" t="str">
        <f si="344" t="shared"/>
        <v>36</v>
      </c>
      <c r="J2828" s="5" t="str">
        <f si="345" t="shared"/>
        <v>9000</v>
      </c>
      <c r="K2828" s="5" t="str">
        <f si="342" t="shared"/>
        <v>Scoring369000loan_amount</v>
      </c>
    </row>
    <row ht="15" r="2829" spans="1:11" x14ac:dyDescent="0.25">
      <c r="A2829" s="11" t="str">
        <f>0</f>
        <v>      "model_code": "individual-credit-engine-mariner-36-month",</v>
      </c>
      <c r="B2829" s="8"/>
      <c r="C2829" s="8" t="str">
        <f si="346" t="shared"/>
        <v>"annual_interest_rate": 0.3599,</v>
      </c>
      <c r="D2829" s="8" t="str">
        <f si="349" t="shared"/>
        <v>"annual_interest_rate": 0.3599,</v>
      </c>
      <c r="E2829" s="5" t="str">
        <f si="347" t="shared"/>
        <v>annual_interest_rate</v>
      </c>
      <c r="F2829" s="5" t="str">
        <f si="348" t="shared"/>
        <v>0.3599</v>
      </c>
      <c r="H2829" s="5" t="str">
        <f si="343" t="shared"/>
        <v>Scoring</v>
      </c>
      <c r="I2829" s="5" t="str">
        <f si="344" t="shared"/>
        <v>36</v>
      </c>
      <c r="J2829" s="5" t="str">
        <f si="345" t="shared"/>
        <v>9000</v>
      </c>
      <c r="K2829" s="5" t="str">
        <f si="342" t="shared"/>
        <v>Scoring369000annual_interest_rate</v>
      </c>
    </row>
    <row ht="15" r="2830" spans="1:11" x14ac:dyDescent="0.25">
      <c r="A2830" s="11" t="str">
        <f>0</f>
        <v>      "amount_available": false,</v>
      </c>
      <c r="B2830" s="8"/>
      <c r="C2830" s="8" t="str">
        <f si="346" t="shared"/>
        <v>"origination_fee_rate": 0,</v>
      </c>
      <c r="D2830" s="8" t="str">
        <f si="349" t="shared"/>
        <v>"origination_fee_rate": 0,</v>
      </c>
      <c r="E2830" s="5" t="str">
        <f si="347" t="shared"/>
        <v>origination_fee_rate</v>
      </c>
      <c r="F2830" s="5" t="str">
        <f si="348" t="shared"/>
        <v>0</v>
      </c>
      <c r="H2830" s="5" t="str">
        <f si="343" t="shared"/>
        <v>Scoring</v>
      </c>
      <c r="I2830" s="5" t="str">
        <f si="344" t="shared"/>
        <v>36</v>
      </c>
      <c r="J2830" s="5" t="str">
        <f si="345" t="shared"/>
        <v>9000</v>
      </c>
      <c r="K2830" s="5" t="str">
        <f si="342" t="shared"/>
        <v>Scoring369000origination_fee_rate</v>
      </c>
    </row>
    <row ht="15" r="2831" spans="1:11" x14ac:dyDescent="0.25">
      <c r="A2831" s="11" t="str">
        <f>0</f>
        <v>      "cosigner_required": false,</v>
      </c>
      <c r="B2831" s="8"/>
      <c r="C2831" s="8" t="str">
        <f si="346" t="shared"/>
        <v>"origination_fee_amount": 0,</v>
      </c>
      <c r="D2831" s="8" t="str">
        <f si="349" t="shared"/>
        <v>"origination_fee_amount": 0,</v>
      </c>
      <c r="E2831" s="5" t="str">
        <f si="347" t="shared"/>
        <v>origination_fee_amount</v>
      </c>
      <c r="F2831" s="5" t="str">
        <f si="348" t="shared"/>
        <v>0</v>
      </c>
      <c r="H2831" s="5" t="str">
        <f si="343" t="shared"/>
        <v>Scoring</v>
      </c>
      <c r="I2831" s="5" t="str">
        <f si="344" t="shared"/>
        <v>36</v>
      </c>
      <c r="J2831" s="5" t="str">
        <f si="345" t="shared"/>
        <v>9000</v>
      </c>
      <c r="K2831" s="5" t="str">
        <f si="342" t="shared"/>
        <v>Scoring369000origination_fee_amount</v>
      </c>
    </row>
    <row ht="15" r="2832" spans="1:11" x14ac:dyDescent="0.25">
      <c r="A2832" s="11" t="str">
        <f>0</f>
        <v>      "apr_maximum": null,</v>
      </c>
      <c r="B2832" s="8"/>
      <c r="C2832" s="8" t="str">
        <f si="346" t="shared"/>
        <v>"apr": 0.3599,</v>
      </c>
      <c r="D2832" s="8" t="str">
        <f si="349" t="shared"/>
        <v>"apr": 0.3599,</v>
      </c>
      <c r="E2832" s="5" t="str">
        <f si="347" t="shared"/>
        <v>apr</v>
      </c>
      <c r="F2832" s="5" t="str">
        <f si="348" t="shared"/>
        <v>0.3599</v>
      </c>
      <c r="H2832" s="5" t="str">
        <f si="343" t="shared"/>
        <v>Scoring</v>
      </c>
      <c r="I2832" s="5" t="str">
        <f si="344" t="shared"/>
        <v>36</v>
      </c>
      <c r="J2832" s="5" t="str">
        <f si="345" t="shared"/>
        <v>9000</v>
      </c>
      <c r="K2832" s="5" t="str">
        <f si="342" t="shared"/>
        <v>Scoring369000apr</v>
      </c>
    </row>
    <row ht="15" r="2833" spans="1:11" x14ac:dyDescent="0.25">
      <c r="A2833" s="11" t="str">
        <f>0</f>
        <v>      "loan_amount_minimum": null,</v>
      </c>
      <c r="B2833" s="8"/>
      <c r="C2833" s="8" t="str">
        <f si="346" t="shared"/>
        <v>"monthly_payment": 412.18,</v>
      </c>
      <c r="D2833" s="8" t="str">
        <f si="349" t="shared"/>
        <v>"monthly_payment": 412.18,</v>
      </c>
      <c r="E2833" s="5" t="str">
        <f si="347" t="shared"/>
        <v>monthly_payment</v>
      </c>
      <c r="F2833" s="5" t="str">
        <f si="348" t="shared"/>
        <v>412.18</v>
      </c>
      <c r="H2833" s="5" t="str">
        <f si="343" t="shared"/>
        <v>Scoring</v>
      </c>
      <c r="I2833" s="5" t="str">
        <f si="344" t="shared"/>
        <v>36</v>
      </c>
      <c r="J2833" s="5" t="str">
        <f si="345" t="shared"/>
        <v>9000</v>
      </c>
      <c r="K2833" s="5" t="str">
        <f si="342" t="shared"/>
        <v>Scoring369000monthly_payment</v>
      </c>
    </row>
    <row ht="15" r="2834" spans="1:11" x14ac:dyDescent="0.25">
      <c r="A2834" s="11" t="str">
        <f>0</f>
        <v>      "credit_bureau_fico_score_loan_amount_cap": null,</v>
      </c>
      <c r="B2834" s="8"/>
      <c r="C2834" s="8" t="str">
        <f si="346" t="shared"/>
        <v>"term": 36,</v>
      </c>
      <c r="D2834" s="8" t="str">
        <f si="349" t="shared"/>
        <v>"term": 36,</v>
      </c>
      <c r="E2834" s="5" t="str">
        <f si="347" t="shared"/>
        <v>term</v>
      </c>
      <c r="F2834" s="5" t="str">
        <f si="348" t="shared"/>
        <v>36</v>
      </c>
      <c r="H2834" s="5" t="str">
        <f si="343" t="shared"/>
        <v>Scoring</v>
      </c>
      <c r="I2834" s="5" t="str">
        <f si="344" t="shared"/>
        <v>36</v>
      </c>
      <c r="J2834" s="5" t="str">
        <f si="345" t="shared"/>
        <v>9000</v>
      </c>
      <c r="K2834" s="5" t="str">
        <f si="342" t="shared"/>
        <v>Scoring369000term</v>
      </c>
    </row>
    <row ht="15" r="2835" spans="1:11" x14ac:dyDescent="0.25">
      <c r="A2835" s="11" t="str">
        <f>0</f>
        <v>      "full_score": 175,</v>
      </c>
      <c r="B2835" s="8"/>
      <c r="C2835" s="8" t="str">
        <f si="346" t="shared"/>
        <v>"maximum_post_loan_detni": 0.5,</v>
      </c>
      <c r="D2835" s="8" t="str">
        <f si="349" t="shared"/>
        <v>"maximum_post_loan_detni": 0.5,</v>
      </c>
      <c r="E2835" s="5" t="str">
        <f si="347" t="shared"/>
        <v>maximum_post_loan_detni</v>
      </c>
      <c r="F2835" s="5" t="str">
        <f si="348" t="shared"/>
        <v>0.5</v>
      </c>
      <c r="H2835" s="5" t="str">
        <f si="343" t="shared"/>
        <v>Scoring</v>
      </c>
      <c r="I2835" s="5" t="str">
        <f si="344" t="shared"/>
        <v>36</v>
      </c>
      <c r="J2835" s="5" t="str">
        <f si="345" t="shared"/>
        <v>9000</v>
      </c>
      <c r="K2835" s="5" t="str">
        <f si="342" t="shared"/>
        <v>Scoring369000maximum_post_loan_detni</v>
      </c>
    </row>
    <row ht="15" r="2836" spans="1:11" x14ac:dyDescent="0.25">
      <c r="A2836" s="11" t="str">
        <f>0</f>
        <v>      "loan_amount": 5500,</v>
      </c>
      <c r="B2836" s="8"/>
      <c r="C2836" s="8" t="str">
        <f si="346" t="shared"/>
        <v>"post_loan_debt_to_income": 0.219927,</v>
      </c>
      <c r="D2836" s="8" t="str">
        <f si="349" t="shared"/>
        <v>"post_loan_debt_to_income": 0.219927,</v>
      </c>
      <c r="E2836" s="5" t="str">
        <f si="347" t="shared"/>
        <v>post_loan_debt_to_income</v>
      </c>
      <c r="F2836" s="5" t="str">
        <f si="348" t="shared"/>
        <v>0.219927</v>
      </c>
      <c r="H2836" s="5" t="str">
        <f si="343" t="shared"/>
        <v>Scoring</v>
      </c>
      <c r="I2836" s="5" t="str">
        <f si="344" t="shared"/>
        <v>36</v>
      </c>
      <c r="J2836" s="5" t="str">
        <f si="345" t="shared"/>
        <v>9000</v>
      </c>
      <c r="K2836" s="5" t="str">
        <f si="342" t="shared"/>
        <v>Scoring369000post_loan_debt_to_income</v>
      </c>
    </row>
    <row ht="15" r="2837" spans="1:11" x14ac:dyDescent="0.25">
      <c r="A2837" s="11" t="str">
        <f>0</f>
        <v>      "annual_interest_rate": 0.3599,</v>
      </c>
      <c r="B2837" s="8"/>
      <c r="C2837" s="8" t="str">
        <f si="346" t="shared"/>
        <v>"post_loan_debt_and_expenses_to_net_income": 0.473236,</v>
      </c>
      <c r="D2837" s="8" t="str">
        <f si="349" t="shared"/>
        <v>"post_loan_debt_and_expenses_to_net_income": 0.473236,</v>
      </c>
      <c r="E2837" s="5" t="str">
        <f si="347" t="shared"/>
        <v>post_loan_debt_and_expenses_to_net_income</v>
      </c>
      <c r="F2837" s="5" t="str">
        <f si="348" t="shared"/>
        <v>0.473236</v>
      </c>
      <c r="H2837" s="5" t="str">
        <f si="343" t="shared"/>
        <v>Scoring</v>
      </c>
      <c r="I2837" s="5" t="str">
        <f si="344" t="shared"/>
        <v>36</v>
      </c>
      <c r="J2837" s="5" t="str">
        <f si="345" t="shared"/>
        <v>9000</v>
      </c>
      <c r="K2837" s="5" t="str">
        <f si="342" t="shared"/>
        <v>Scoring369000post_loan_debt_and_expenses_to_net_income</v>
      </c>
    </row>
    <row ht="15" r="2838" spans="1:11" x14ac:dyDescent="0.25">
      <c r="A2838" s="11" t="str">
        <f>0</f>
        <v>      "origination_fee_rate": 0,</v>
      </c>
      <c r="B2838" s="8"/>
      <c r="C2838" s="8" t="str">
        <f si="346" t="shared"/>
        <v>"post_loan_debt_to_net_income": 0.293236,</v>
      </c>
      <c r="D2838" s="8" t="str">
        <f si="349" t="shared"/>
        <v>"post_loan_debt_to_net_income": 0.293236,</v>
      </c>
      <c r="E2838" s="5" t="str">
        <f si="347" t="shared"/>
        <v>post_loan_debt_to_net_income</v>
      </c>
      <c r="F2838" s="5" t="str">
        <f si="348" t="shared"/>
        <v>0.293236</v>
      </c>
      <c r="H2838" s="5" t="str">
        <f si="343" t="shared"/>
        <v>Scoring</v>
      </c>
      <c r="I2838" s="5" t="str">
        <f si="344" t="shared"/>
        <v>36</v>
      </c>
      <c r="J2838" s="5" t="str">
        <f si="345" t="shared"/>
        <v>9000</v>
      </c>
      <c r="K2838" s="5" t="str">
        <f si="342" t="shared"/>
        <v>Scoring369000post_loan_debt_to_net_income</v>
      </c>
    </row>
    <row ht="15" r="2839" spans="1:11" x14ac:dyDescent="0.25">
      <c r="A2839" s="11" t="str">
        <f>0</f>
        <v>      "origination_fee_amount": 0,</v>
      </c>
      <c r="B2839" s="8"/>
      <c r="C2839" s="8" t="str">
        <f si="346" t="shared"/>
        <v>"default_interest_rate": 0.3599,</v>
      </c>
      <c r="D2839" s="8" t="str">
        <f si="349" t="shared"/>
        <v>"default_interest_rate": 0.3599,</v>
      </c>
      <c r="E2839" s="5" t="str">
        <f si="347" t="shared"/>
        <v>default_interest_rate</v>
      </c>
      <c r="F2839" s="5" t="str">
        <f si="348" t="shared"/>
        <v>0.3599</v>
      </c>
      <c r="H2839" s="5" t="str">
        <f si="343" t="shared"/>
        <v>Scoring</v>
      </c>
      <c r="I2839" s="5" t="str">
        <f si="344" t="shared"/>
        <v>36</v>
      </c>
      <c r="J2839" s="5" t="str">
        <f si="345" t="shared"/>
        <v>9000</v>
      </c>
      <c r="K2839" s="5" t="str">
        <f si="342" t="shared"/>
        <v>Scoring369000default_interest_rate</v>
      </c>
    </row>
    <row ht="15" r="2840" spans="1:11" x14ac:dyDescent="0.25">
      <c r="A2840" s="11" t="str">
        <f>0</f>
        <v>      "apr": 0.3599,</v>
      </c>
      <c r="B2840" s="8"/>
      <c r="C2840" s="8" t="str">
        <f si="346" t="shared"/>
        <v>"default_apr": 0.3599,</v>
      </c>
      <c r="D2840" s="8" t="str">
        <f si="349" t="shared"/>
        <v>"default_apr": 0.3599,</v>
      </c>
      <c r="E2840" s="5" t="str">
        <f si="347" t="shared"/>
        <v>default_apr</v>
      </c>
      <c r="F2840" s="5" t="str">
        <f si="348" t="shared"/>
        <v>0.3599</v>
      </c>
      <c r="H2840" s="5" t="str">
        <f si="343" t="shared"/>
        <v>Scoring</v>
      </c>
      <c r="I2840" s="5" t="str">
        <f si="344" t="shared"/>
        <v>36</v>
      </c>
      <c r="J2840" s="5" t="str">
        <f si="345" t="shared"/>
        <v>9000</v>
      </c>
      <c r="K2840" s="5" t="str">
        <f si="342" t="shared"/>
        <v>Scoring369000default_apr</v>
      </c>
    </row>
    <row ht="15" r="2841" spans="1:11" x14ac:dyDescent="0.25">
      <c r="A2841" s="11" t="str">
        <f>0</f>
        <v>      "monthly_payment": 251.89,</v>
      </c>
      <c r="B2841" s="8"/>
      <c r="C2841" s="8" t="str">
        <f si="346" t="shared"/>
        <v>"default_monthly_payment": 412.18,</v>
      </c>
      <c r="D2841" s="8" t="str">
        <f si="349" t="shared"/>
        <v>"default_monthly_payment": 412.18,</v>
      </c>
      <c r="E2841" s="5" t="str">
        <f si="347" t="shared"/>
        <v>default_monthly_payment</v>
      </c>
      <c r="F2841" s="5" t="str">
        <f si="348" t="shared"/>
        <v>412.18</v>
      </c>
      <c r="H2841" s="5" t="str">
        <f si="343" t="shared"/>
        <v>Scoring</v>
      </c>
      <c r="I2841" s="5" t="str">
        <f si="344" t="shared"/>
        <v>36</v>
      </c>
      <c r="J2841" s="5" t="str">
        <f si="345" t="shared"/>
        <v>9000</v>
      </c>
      <c r="K2841" s="5" t="str">
        <f si="342" t="shared"/>
        <v>Scoring369000default_monthly_payment</v>
      </c>
    </row>
    <row ht="15" r="2842" spans="1:11" x14ac:dyDescent="0.25">
      <c r="A2842" s="11" t="str">
        <f>0</f>
        <v>      "term": 36,</v>
      </c>
      <c r="B2842" s="8"/>
      <c r="C2842" s="8" t="str">
        <f si="346" t="shared"/>
        <v>"marginal_offer": 0,</v>
      </c>
      <c r="D2842" s="8" t="str">
        <f si="349" t="shared"/>
        <v>"marginal_offer": 0,</v>
      </c>
      <c r="E2842" s="5" t="str">
        <f si="347" t="shared"/>
        <v>marginal_offer</v>
      </c>
      <c r="F2842" s="5" t="str">
        <f si="348" t="shared"/>
        <v>0</v>
      </c>
      <c r="H2842" s="5" t="str">
        <f si="343" t="shared"/>
        <v>Scoring</v>
      </c>
      <c r="I2842" s="5" t="str">
        <f si="344" t="shared"/>
        <v>36</v>
      </c>
      <c r="J2842" s="5" t="str">
        <f si="345" t="shared"/>
        <v>9000</v>
      </c>
      <c r="K2842" s="5" t="str">
        <f si="342" t="shared"/>
        <v>Scoring369000marginal_offer</v>
      </c>
    </row>
    <row ht="15" r="2843" spans="1:11" x14ac:dyDescent="0.25">
      <c r="A2843" s="11" t="str">
        <f>0</f>
        <v>      "maximum_post_loan_detni": 0.5,</v>
      </c>
      <c r="B2843" s="8"/>
      <c r="C2843" s="8" t="str">
        <f si="346" t="shared"/>
        <v>"applicant": "5d86a12d252a3503df29a75a",</v>
      </c>
      <c r="D2843" s="8" t="str">
        <f si="349" t="shared"/>
        <v>"applicant": "5d86a12d252a3503df29a75a",</v>
      </c>
      <c r="E2843" s="5" t="str">
        <f si="347" t="shared"/>
        <v>applicant</v>
      </c>
      <c r="F2843" s="5" t="str">
        <f si="348" t="shared"/>
        <v>5d86a12d252a3503df29a75a</v>
      </c>
      <c r="H2843" s="5" t="str">
        <f si="343" t="shared"/>
        <v>Scoring</v>
      </c>
      <c r="I2843" s="5" t="str">
        <f si="344" t="shared"/>
        <v/>
      </c>
      <c r="J2843" s="5" t="str">
        <f si="345" t="shared"/>
        <v/>
      </c>
      <c r="K2843" s="5" t="str">
        <f si="342" t="shared"/>
        <v>Scoringapplicant</v>
      </c>
    </row>
    <row ht="15" r="2844" spans="1:11" x14ac:dyDescent="0.25">
      <c r="A2844" s="11" t="str">
        <f>0</f>
        <v>      "post_loan_debt_to_income": 0.36045359999999993,</v>
      </c>
      <c r="B2844" s="8"/>
      <c r="C2844" s="8" t="str">
        <f si="346" t="shared"/>
        <v>"product": "58b44ccc924ecefde2ce328d"</v>
      </c>
      <c r="D2844" s="8" t="str">
        <f si="349" t="shared"/>
        <v>"product": "58b44ccc924ecefde2ce328d"</v>
      </c>
      <c r="E2844" s="5" t="str">
        <f si="347" t="shared"/>
        <v>product</v>
      </c>
      <c r="F2844" s="5" t="str">
        <f si="348" t="shared"/>
        <v>58b44ccc924ecefde2ce328d</v>
      </c>
      <c r="H2844" s="5" t="str">
        <f si="343" t="shared"/>
        <v>Scoring</v>
      </c>
      <c r="I2844" s="5" t="str">
        <f si="344" t="shared"/>
        <v/>
      </c>
      <c r="J2844" s="5" t="str">
        <f si="345" t="shared"/>
        <v/>
      </c>
      <c r="K2844" s="5" t="str">
        <f si="342" t="shared"/>
        <v>Scoringproduct</v>
      </c>
    </row>
    <row ht="15" r="2845" spans="1:11" x14ac:dyDescent="0.25">
      <c r="A2845" s="11" t="str">
        <f>0</f>
        <v>      "post_loan_debt_and_expenses_to_net_income": 0.6217101176470587,</v>
      </c>
      <c r="B2845" s="8"/>
      <c r="C2845" s="8" t="str">
        <f si="346" t="shared"/>
        <v/>
      </c>
      <c r="D2845" s="8" t="str">
        <f si="349" t="shared"/>
        <v/>
      </c>
      <c r="E2845" s="5" t="str">
        <f si="347" t="shared"/>
        <v/>
      </c>
      <c r="F2845" s="5" t="str">
        <f si="348" t="shared"/>
        <v/>
      </c>
      <c r="H2845" s="5" t="str">
        <f si="343" t="shared"/>
        <v>Scoring</v>
      </c>
      <c r="I2845" s="5" t="str">
        <f si="344" t="shared"/>
        <v/>
      </c>
      <c r="J2845" s="5" t="str">
        <f si="345" t="shared"/>
        <v/>
      </c>
      <c r="K2845" s="5" t="str">
        <f si="342" t="shared"/>
        <v>Scoring</v>
      </c>
    </row>
    <row ht="15" r="2846" spans="1:11" x14ac:dyDescent="0.25">
      <c r="A2846" s="11" t="str">
        <f>0</f>
        <v>      "post_loan_debt_to_net_income": 0.42406305882352935,</v>
      </c>
      <c r="B2846" s="8"/>
      <c r="C2846" s="8" t="str">
        <f si="346" t="shared"/>
        <v/>
      </c>
      <c r="D2846" s="8" t="str">
        <f si="349" t="shared"/>
        <v/>
      </c>
      <c r="E2846" s="5" t="str">
        <f si="347" t="shared"/>
        <v/>
      </c>
      <c r="F2846" s="5" t="str">
        <f si="348" t="shared"/>
        <v/>
      </c>
      <c r="H2846" s="5" t="str">
        <f si="343" t="shared"/>
        <v>Scoring</v>
      </c>
      <c r="I2846" s="5" t="str">
        <f si="344" t="shared"/>
        <v/>
      </c>
      <c r="J2846" s="5" t="str">
        <f si="345" t="shared"/>
        <v/>
      </c>
      <c r="K2846" s="5" t="str">
        <f si="342" t="shared"/>
        <v>Scoring</v>
      </c>
    </row>
    <row ht="15" r="2847" spans="1:11" x14ac:dyDescent="0.25">
      <c r="A2847" s="11" t="str">
        <f>0</f>
        <v>      "default_interest_rate": 0.3599,</v>
      </c>
      <c r="B2847" s="8"/>
      <c r="C2847" s="8" t="str">
        <f si="346" t="shared"/>
        <v>"model_code": "individual-credit-engine-mariner-36-month",</v>
      </c>
      <c r="D2847" s="8" t="str">
        <f si="349" t="shared"/>
        <v>"model_code": "individual-credit-engine-mariner-36-month",</v>
      </c>
      <c r="E2847" s="5" t="str">
        <f si="347" t="shared"/>
        <v>model_code</v>
      </c>
      <c r="F2847" s="5" t="str">
        <f si="348" t="shared"/>
        <v>individual-credit-engine-mariner-36-month</v>
      </c>
      <c r="H2847" s="5" t="str">
        <f si="343" t="shared"/>
        <v>Scoring</v>
      </c>
      <c r="I2847" s="5" t="str">
        <f si="344" t="shared"/>
        <v>36</v>
      </c>
      <c r="J2847" s="5" t="str">
        <f si="345" t="shared"/>
        <v>9500</v>
      </c>
      <c r="K2847" s="5" t="str">
        <f si="342" t="shared"/>
        <v>Scoring369500model_code</v>
      </c>
    </row>
    <row ht="15" r="2848" spans="1:11" x14ac:dyDescent="0.25">
      <c r="A2848" s="11" t="str">
        <f>0</f>
        <v>      "default_apr": 0.3599,</v>
      </c>
      <c r="B2848" s="8"/>
      <c r="C2848" s="8" t="str">
        <f si="346" t="shared"/>
        <v>"amount_available": false,</v>
      </c>
      <c r="D2848" s="8" t="str">
        <f si="349" t="shared"/>
        <v>"amount_available": false,</v>
      </c>
      <c r="E2848" s="5" t="str">
        <f si="347" t="shared"/>
        <v>amount_available</v>
      </c>
      <c r="F2848" s="5" t="str">
        <f si="348" t="shared"/>
        <v>false</v>
      </c>
      <c r="H2848" s="5" t="str">
        <f si="343" t="shared"/>
        <v>Scoring</v>
      </c>
      <c r="I2848" s="5" t="str">
        <f si="344" t="shared"/>
        <v>36</v>
      </c>
      <c r="J2848" s="5" t="str">
        <f si="345" t="shared"/>
        <v>9500</v>
      </c>
      <c r="K2848" s="5" t="str">
        <f si="342" t="shared"/>
        <v>Scoring369500amount_available</v>
      </c>
    </row>
    <row ht="15" r="2849" spans="1:11" x14ac:dyDescent="0.25">
      <c r="A2849" s="11" t="str">
        <f>0</f>
        <v>      "default_monthly_payment": 251.89,</v>
      </c>
      <c r="B2849" s="8"/>
      <c r="C2849" s="8" t="str">
        <f si="346" t="shared"/>
        <v>"cosigner_required": false,</v>
      </c>
      <c r="D2849" s="8" t="str">
        <f si="349" t="shared"/>
        <v>"cosigner_required": false,</v>
      </c>
      <c r="E2849" s="5" t="str">
        <f si="347" t="shared"/>
        <v>cosigner_required</v>
      </c>
      <c r="F2849" s="5" t="str">
        <f si="348" t="shared"/>
        <v>false</v>
      </c>
      <c r="H2849" s="5" t="str">
        <f si="343" t="shared"/>
        <v>Scoring</v>
      </c>
      <c r="I2849" s="5" t="str">
        <f si="344" t="shared"/>
        <v>36</v>
      </c>
      <c r="J2849" s="5" t="str">
        <f si="345" t="shared"/>
        <v>9500</v>
      </c>
      <c r="K2849" s="5" t="str">
        <f si="342" t="shared"/>
        <v>Scoring369500cosigner_required</v>
      </c>
    </row>
    <row ht="15" r="2850" spans="1:11" x14ac:dyDescent="0.25">
      <c r="A2850" s="11" t="str">
        <f>0</f>
        <v>      "pricing_grade": "Grade E",</v>
      </c>
      <c r="B2850" s="8"/>
      <c r="C2850" s="8" t="str">
        <f si="346" t="shared"/>
        <v>"apr_maximum": null,</v>
      </c>
      <c r="D2850" s="8" t="str">
        <f si="349" t="shared"/>
        <v>"apr_maximum": null,</v>
      </c>
      <c r="E2850" s="5" t="str">
        <f si="347" t="shared"/>
        <v>apr_maximum</v>
      </c>
      <c r="F2850" s="5" t="str">
        <f si="348" t="shared"/>
        <v>null</v>
      </c>
      <c r="H2850" s="5" t="str">
        <f si="343" t="shared"/>
        <v>Scoring</v>
      </c>
      <c r="I2850" s="5" t="str">
        <f si="344" t="shared"/>
        <v>36</v>
      </c>
      <c r="J2850" s="5" t="str">
        <f si="345" t="shared"/>
        <v>9500</v>
      </c>
      <c r="K2850" s="5" t="str">
        <f si="342" t="shared"/>
        <v>Scoring369500apr_maximum</v>
      </c>
    </row>
    <row ht="15" r="2851" spans="1:11" x14ac:dyDescent="0.25">
      <c r="A2851" s="11" t="str">
        <f>0</f>
        <v>      "marginal_offer": 2500,</v>
      </c>
      <c r="B2851" s="8"/>
      <c r="C2851" s="8" t="str">
        <f si="346" t="shared"/>
        <v>"loan_amount_minimum": null,</v>
      </c>
      <c r="D2851" s="8" t="str">
        <f si="349" t="shared"/>
        <v>"loan_amount_minimum": null,</v>
      </c>
      <c r="E2851" s="5" t="str">
        <f si="347" t="shared"/>
        <v>loan_amount_minimum</v>
      </c>
      <c r="F2851" s="5" t="str">
        <f si="348" t="shared"/>
        <v>null</v>
      </c>
      <c r="H2851" s="5" t="str">
        <f si="343" t="shared"/>
        <v>Scoring</v>
      </c>
      <c r="I2851" s="5" t="str">
        <f si="344" t="shared"/>
        <v>36</v>
      </c>
      <c r="J2851" s="5" t="str">
        <f si="345" t="shared"/>
        <v>9500</v>
      </c>
      <c r="K2851" s="5" t="str">
        <f si="342" t="shared"/>
        <v>Scoring369500loan_amount_minimum</v>
      </c>
    </row>
    <row ht="15" r="2852" spans="1:11" x14ac:dyDescent="0.25">
      <c r="A2852" s="11" t="str">
        <f>0</f>
        <v>      "payment_to_income": 0.1582554973821989,</v>
      </c>
      <c r="B2852" s="8"/>
      <c r="C2852" s="8" t="str">
        <f si="346" t="shared"/>
        <v>"credit_bureau_fico_score_loan_amount_cap": null,</v>
      </c>
      <c r="D2852" s="8" t="str">
        <f si="349" t="shared"/>
        <v>"credit_bureau_fico_score_loan_amount_cap": null,</v>
      </c>
      <c r="E2852" s="5" t="str">
        <f si="347" t="shared"/>
        <v>credit_bureau_fico_score_loan_amount_cap</v>
      </c>
      <c r="F2852" s="5" t="str">
        <f si="348" t="shared"/>
        <v>null</v>
      </c>
      <c r="H2852" s="5" t="str">
        <f si="343" t="shared"/>
        <v>Scoring</v>
      </c>
      <c r="I2852" s="5" t="str">
        <f si="344" t="shared"/>
        <v>36</v>
      </c>
      <c r="J2852" s="5" t="str">
        <f si="345" t="shared"/>
        <v>9500</v>
      </c>
      <c r="K2852" s="5" t="str">
        <f ref="K2852:K2915" si="350" t="shared">H2852&amp;I2852&amp;J2852&amp;E2852</f>
        <v>Scoring369500credit_bureau_fico_score_loan_amount_cap</v>
      </c>
    </row>
    <row ht="15" r="2853" spans="1:11" x14ac:dyDescent="0.25">
      <c r="A2853" s="11" t="str">
        <f>0</f>
        <v>      "applicant": "5efa0973f3df2b0491a21f02",</v>
      </c>
      <c r="B2853" s="8"/>
      <c r="C2853" s="8" t="str">
        <f si="346" t="shared"/>
        <v>"full_score": 128,</v>
      </c>
      <c r="D2853" s="8" t="str">
        <f si="349" t="shared"/>
        <v>"full_score": 128,</v>
      </c>
      <c r="E2853" s="5" t="str">
        <f si="347" t="shared"/>
        <v>full_score</v>
      </c>
      <c r="F2853" s="5" t="str">
        <f si="348" t="shared"/>
        <v>128</v>
      </c>
      <c r="H2853" s="5" t="str">
        <f ref="H2853:H2916" si="351" t="shared">IF(E2853="score_table","Scoring",IF(E2853="offer_table","Offer",IF(E2853="parsed",TEXT(0,""),TEXT(H2852,""))))</f>
        <v>Scoring</v>
      </c>
      <c r="I2853" s="5" t="str">
        <f ref="I2853:I2916" si="352" t="shared">IFERROR(IF(H2853="Scoring",VLOOKUP("term",E2845:F2866,2,FALSE),IF(H2853="Offer",VLOOKUP("term",E2848:F2863,2,FALSE),TEXT(0,""))),TEXT(0,""))</f>
        <v>36</v>
      </c>
      <c r="J2853" s="5" t="str">
        <f ref="J2853:J2916" si="353" t="shared">IFERROR(IF(H2853="Scoring",VLOOKUP("loan_amount",E2839:F2860,2,FALSE),IF(H2853="Offer",VLOOKUP("loan_amount",E2842:F2857,2,FALSE),TEXT(0,""))),TEXT(0,""))</f>
        <v>9500</v>
      </c>
      <c r="K2853" s="5" t="str">
        <f si="350" t="shared"/>
        <v>Scoring369500full_score</v>
      </c>
    </row>
    <row ht="15" r="2854" spans="1:11" x14ac:dyDescent="0.25">
      <c r="A2854" s="11" t="str">
        <f>0</f>
        <v>      "product": "58b44ccc924ecefde2ce328d"</v>
      </c>
      <c r="B2854" s="8"/>
      <c r="C2854" s="8" t="str">
        <f ref="C2854:C2917" si="354" t="shared">IFERROR(RIGHT(A2854,LEN(A2854)-FIND("""",A2854)+1),"")</f>
        <v>"loan_amount": 9500,</v>
      </c>
      <c r="D2854" s="8" t="str">
        <f si="349" t="shared"/>
        <v>"loan_amount": 9500,</v>
      </c>
      <c r="E2854" s="5" t="str">
        <f ref="E2854:E2917" si="355" t="shared">TRIM(IFERROR(SUBSTITUTE(LEFT(D2854,FIND(":",D2854)-1),"""",""),""))</f>
        <v>loan_amount</v>
      </c>
      <c r="F2854" s="5" t="str">
        <f ref="F2854:F2917" si="356" t="shared">TRIM(IFERROR(SUBSTITUTE(SUBSTITUTE(RIGHT(D2854,LEN(D2854)-FIND(":",D2854)),"""",""),",",""),""))</f>
        <v>9500</v>
      </c>
      <c r="H2854" s="5" t="str">
        <f si="351" t="shared"/>
        <v>Scoring</v>
      </c>
      <c r="I2854" s="5" t="str">
        <f si="352" t="shared"/>
        <v>36</v>
      </c>
      <c r="J2854" s="5" t="str">
        <f si="353" t="shared"/>
        <v>9500</v>
      </c>
      <c r="K2854" s="5" t="str">
        <f si="350" t="shared"/>
        <v>Scoring369500loan_amount</v>
      </c>
    </row>
    <row ht="15" r="2855" spans="1:11" x14ac:dyDescent="0.25">
      <c r="A2855" s="11" t="str">
        <f>0</f>
        <v>    },</v>
      </c>
      <c r="B2855" s="8"/>
      <c r="C2855" s="8" t="str">
        <f si="354" t="shared"/>
        <v>"annual_interest_rate": 0.3599,</v>
      </c>
      <c r="D2855" s="8" t="str">
        <f ref="D2855:D2918" si="357" t="shared">SUBSTITUTE(SUBSTITUTE(C2855,":"&amp;CHAR(160),":"),CHAR(160)," ")</f>
        <v>"annual_interest_rate": 0.3599,</v>
      </c>
      <c r="E2855" s="5" t="str">
        <f si="355" t="shared"/>
        <v>annual_interest_rate</v>
      </c>
      <c r="F2855" s="5" t="str">
        <f si="356" t="shared"/>
        <v>0.3599</v>
      </c>
      <c r="H2855" s="5" t="str">
        <f si="351" t="shared"/>
        <v>Scoring</v>
      </c>
      <c r="I2855" s="5" t="str">
        <f si="352" t="shared"/>
        <v>36</v>
      </c>
      <c r="J2855" s="5" t="str">
        <f si="353" t="shared"/>
        <v>9500</v>
      </c>
      <c r="K2855" s="5" t="str">
        <f si="350" t="shared"/>
        <v>Scoring369500annual_interest_rate</v>
      </c>
    </row>
    <row ht="15" r="2856" spans="1:11" x14ac:dyDescent="0.25">
      <c r="A2856" s="11" t="str">
        <f>0</f>
        <v>    {</v>
      </c>
      <c r="B2856" s="8"/>
      <c r="C2856" s="8" t="str">
        <f si="354" t="shared"/>
        <v>"origination_fee_rate": 0,</v>
      </c>
      <c r="D2856" s="8" t="str">
        <f si="357" t="shared"/>
        <v>"origination_fee_rate": 0,</v>
      </c>
      <c r="E2856" s="5" t="str">
        <f si="355" t="shared"/>
        <v>origination_fee_rate</v>
      </c>
      <c r="F2856" s="5" t="str">
        <f si="356" t="shared"/>
        <v>0</v>
      </c>
      <c r="H2856" s="5" t="str">
        <f si="351" t="shared"/>
        <v>Scoring</v>
      </c>
      <c r="I2856" s="5" t="str">
        <f si="352" t="shared"/>
        <v>36</v>
      </c>
      <c r="J2856" s="5" t="str">
        <f si="353" t="shared"/>
        <v>9500</v>
      </c>
      <c r="K2856" s="5" t="str">
        <f si="350" t="shared"/>
        <v>Scoring369500origination_fee_rate</v>
      </c>
    </row>
    <row ht="15" r="2857" spans="1:11" x14ac:dyDescent="0.25">
      <c r="A2857" s="11" t="str">
        <f>0</f>
        <v>      "model_code": "individual-credit-engine-mariner-36-month",</v>
      </c>
      <c r="B2857" s="8"/>
      <c r="C2857" s="8" t="str">
        <f si="354" t="shared"/>
        <v>"origination_fee_amount": 0,</v>
      </c>
      <c r="D2857" s="8" t="str">
        <f si="357" t="shared"/>
        <v>"origination_fee_amount": 0,</v>
      </c>
      <c r="E2857" s="5" t="str">
        <f si="355" t="shared"/>
        <v>origination_fee_amount</v>
      </c>
      <c r="F2857" s="5" t="str">
        <f si="356" t="shared"/>
        <v>0</v>
      </c>
      <c r="H2857" s="5" t="str">
        <f si="351" t="shared"/>
        <v>Scoring</v>
      </c>
      <c r="I2857" s="5" t="str">
        <f si="352" t="shared"/>
        <v>36</v>
      </c>
      <c r="J2857" s="5" t="str">
        <f si="353" t="shared"/>
        <v>9500</v>
      </c>
      <c r="K2857" s="5" t="str">
        <f si="350" t="shared"/>
        <v>Scoring369500origination_fee_amount</v>
      </c>
    </row>
    <row ht="15" r="2858" spans="1:11" x14ac:dyDescent="0.25">
      <c r="A2858" s="11" t="str">
        <f>0</f>
        <v>      "amount_available": false,</v>
      </c>
      <c r="B2858" s="8"/>
      <c r="C2858" s="8" t="str">
        <f si="354" t="shared"/>
        <v>"apr": 0.3599,</v>
      </c>
      <c r="D2858" s="8" t="str">
        <f si="357" t="shared"/>
        <v>"apr": 0.3599,</v>
      </c>
      <c r="E2858" s="5" t="str">
        <f si="355" t="shared"/>
        <v>apr</v>
      </c>
      <c r="F2858" s="5" t="str">
        <f si="356" t="shared"/>
        <v>0.3599</v>
      </c>
      <c r="H2858" s="5" t="str">
        <f si="351" t="shared"/>
        <v>Scoring</v>
      </c>
      <c r="I2858" s="5" t="str">
        <f si="352" t="shared"/>
        <v>36</v>
      </c>
      <c r="J2858" s="5" t="str">
        <f si="353" t="shared"/>
        <v>9500</v>
      </c>
      <c r="K2858" s="5" t="str">
        <f si="350" t="shared"/>
        <v>Scoring369500apr</v>
      </c>
    </row>
    <row ht="15" r="2859" spans="1:11" x14ac:dyDescent="0.25">
      <c r="A2859" s="11" t="str">
        <f>0</f>
        <v>      "cosigner_required": false,</v>
      </c>
      <c r="B2859" s="8"/>
      <c r="C2859" s="8" t="str">
        <f si="354" t="shared"/>
        <v>"monthly_payment": 435.08,</v>
      </c>
      <c r="D2859" s="8" t="str">
        <f si="357" t="shared"/>
        <v>"monthly_payment": 435.08,</v>
      </c>
      <c r="E2859" s="5" t="str">
        <f si="355" t="shared"/>
        <v>monthly_payment</v>
      </c>
      <c r="F2859" s="5" t="str">
        <f si="356" t="shared"/>
        <v>435.08</v>
      </c>
      <c r="H2859" s="5" t="str">
        <f si="351" t="shared"/>
        <v>Scoring</v>
      </c>
      <c r="I2859" s="5" t="str">
        <f si="352" t="shared"/>
        <v>36</v>
      </c>
      <c r="J2859" s="5" t="str">
        <f si="353" t="shared"/>
        <v>9500</v>
      </c>
      <c r="K2859" s="5" t="str">
        <f si="350" t="shared"/>
        <v>Scoring369500monthly_payment</v>
      </c>
    </row>
    <row ht="15" r="2860" spans="1:11" x14ac:dyDescent="0.25">
      <c r="A2860" s="11" t="str">
        <f>0</f>
        <v>      "apr_maximum": null,</v>
      </c>
      <c r="B2860" s="8"/>
      <c r="C2860" s="8" t="str">
        <f si="354" t="shared"/>
        <v>"term": 36,</v>
      </c>
      <c r="D2860" s="8" t="str">
        <f si="357" t="shared"/>
        <v>"term": 36,</v>
      </c>
      <c r="E2860" s="5" t="str">
        <f si="355" t="shared"/>
        <v>term</v>
      </c>
      <c r="F2860" s="5" t="str">
        <f si="356" t="shared"/>
        <v>36</v>
      </c>
      <c r="H2860" s="5" t="str">
        <f si="351" t="shared"/>
        <v>Scoring</v>
      </c>
      <c r="I2860" s="5" t="str">
        <f si="352" t="shared"/>
        <v>36</v>
      </c>
      <c r="J2860" s="5" t="str">
        <f si="353" t="shared"/>
        <v>9500</v>
      </c>
      <c r="K2860" s="5" t="str">
        <f si="350" t="shared"/>
        <v>Scoring369500term</v>
      </c>
    </row>
    <row ht="15" r="2861" spans="1:11" x14ac:dyDescent="0.25">
      <c r="A2861" s="11" t="str">
        <f>0</f>
        <v>      "loan_amount_minimum": null,</v>
      </c>
      <c r="B2861" s="8"/>
      <c r="C2861" s="8" t="str">
        <f si="354" t="shared"/>
        <v>"maximum_post_loan_detni": 0.5,</v>
      </c>
      <c r="D2861" s="8" t="str">
        <f si="357" t="shared"/>
        <v>"maximum_post_loan_detni": 0.5,</v>
      </c>
      <c r="E2861" s="5" t="str">
        <f si="355" t="shared"/>
        <v>maximum_post_loan_detni</v>
      </c>
      <c r="F2861" s="5" t="str">
        <f si="356" t="shared"/>
        <v>0.5</v>
      </c>
      <c r="H2861" s="5" t="str">
        <f si="351" t="shared"/>
        <v>Scoring</v>
      </c>
      <c r="I2861" s="5" t="str">
        <f si="352" t="shared"/>
        <v>36</v>
      </c>
      <c r="J2861" s="5" t="str">
        <f si="353" t="shared"/>
        <v>9500</v>
      </c>
      <c r="K2861" s="5" t="str">
        <f si="350" t="shared"/>
        <v>Scoring369500maximum_post_loan_detni</v>
      </c>
    </row>
    <row ht="15" r="2862" spans="1:11" x14ac:dyDescent="0.25">
      <c r="A2862" s="11" t="str">
        <f>0</f>
        <v>      "credit_bureau_fico_score_loan_amount_cap": null,</v>
      </c>
      <c r="B2862" s="8"/>
      <c r="C2862" s="8" t="str">
        <f si="354" t="shared"/>
        <v>"post_loan_debt_to_income": 0.22336199999999998,</v>
      </c>
      <c r="D2862" s="8" t="str">
        <f si="357" t="shared"/>
        <v>"post_loan_debt_to_income": 0.22336199999999998,</v>
      </c>
      <c r="E2862" s="5" t="str">
        <f si="355" t="shared"/>
        <v>post_loan_debt_to_income</v>
      </c>
      <c r="F2862" s="5" t="str">
        <f si="356" t="shared"/>
        <v>0.22336199999999998</v>
      </c>
      <c r="H2862" s="5" t="str">
        <f si="351" t="shared"/>
        <v>Scoring</v>
      </c>
      <c r="I2862" s="5" t="str">
        <f si="352" t="shared"/>
        <v>36</v>
      </c>
      <c r="J2862" s="5" t="str">
        <f si="353" t="shared"/>
        <v>9500</v>
      </c>
      <c r="K2862" s="5" t="str">
        <f si="350" t="shared"/>
        <v>Scoring369500post_loan_debt_to_income</v>
      </c>
    </row>
    <row ht="15" r="2863" spans="1:11" x14ac:dyDescent="0.25">
      <c r="A2863" s="11" t="str">
        <f>0</f>
        <v>      "full_score": 175,</v>
      </c>
      <c r="B2863" s="8"/>
      <c r="C2863" s="8" t="str">
        <f si="354" t="shared"/>
        <v>"post_loan_debt_and_expenses_to_net_income": 0.47781599999999996,</v>
      </c>
      <c r="D2863" s="8" t="str">
        <f si="357" t="shared"/>
        <v>"post_loan_debt_and_expenses_to_net_income": 0.47781599999999996,</v>
      </c>
      <c r="E2863" s="5" t="str">
        <f si="355" t="shared"/>
        <v>post_loan_debt_and_expenses_to_net_income</v>
      </c>
      <c r="F2863" s="5" t="str">
        <f si="356" t="shared"/>
        <v>0.47781599999999996</v>
      </c>
      <c r="H2863" s="5" t="str">
        <f si="351" t="shared"/>
        <v>Scoring</v>
      </c>
      <c r="I2863" s="5" t="str">
        <f si="352" t="shared"/>
        <v>36</v>
      </c>
      <c r="J2863" s="5" t="str">
        <f si="353" t="shared"/>
        <v>9500</v>
      </c>
      <c r="K2863" s="5" t="str">
        <f si="350" t="shared"/>
        <v>Scoring369500post_loan_debt_and_expenses_to_net_income</v>
      </c>
    </row>
    <row ht="15" r="2864" spans="1:11" x14ac:dyDescent="0.25">
      <c r="A2864" s="11" t="str">
        <f>0</f>
        <v>      "loan_amount": 6000,</v>
      </c>
      <c r="B2864" s="8"/>
      <c r="C2864" s="8" t="str">
        <f si="354" t="shared"/>
        <v>"post_loan_debt_to_net_income": 0.29781599999999997,</v>
      </c>
      <c r="D2864" s="8" t="str">
        <f si="357" t="shared"/>
        <v>"post_loan_debt_to_net_income": 0.29781599999999997,</v>
      </c>
      <c r="E2864" s="5" t="str">
        <f si="355" t="shared"/>
        <v>post_loan_debt_to_net_income</v>
      </c>
      <c r="F2864" s="5" t="str">
        <f si="356" t="shared"/>
        <v>0.29781599999999997</v>
      </c>
      <c r="H2864" s="5" t="str">
        <f si="351" t="shared"/>
        <v>Scoring</v>
      </c>
      <c r="I2864" s="5" t="str">
        <f si="352" t="shared"/>
        <v>36</v>
      </c>
      <c r="J2864" s="5" t="str">
        <f si="353" t="shared"/>
        <v>9500</v>
      </c>
      <c r="K2864" s="5" t="str">
        <f si="350" t="shared"/>
        <v>Scoring369500post_loan_debt_to_net_income</v>
      </c>
    </row>
    <row ht="15" r="2865" spans="1:11" x14ac:dyDescent="0.25">
      <c r="A2865" s="11" t="str">
        <f>0</f>
        <v>      "annual_interest_rate": 0.3599,</v>
      </c>
      <c r="B2865" s="8"/>
      <c r="C2865" s="8" t="str">
        <f si="354" t="shared"/>
        <v>"default_interest_rate": 0.3599,</v>
      </c>
      <c r="D2865" s="8" t="str">
        <f si="357" t="shared"/>
        <v>"default_interest_rate": 0.3599,</v>
      </c>
      <c r="E2865" s="5" t="str">
        <f si="355" t="shared"/>
        <v>default_interest_rate</v>
      </c>
      <c r="F2865" s="5" t="str">
        <f si="356" t="shared"/>
        <v>0.3599</v>
      </c>
      <c r="H2865" s="5" t="str">
        <f si="351" t="shared"/>
        <v>Scoring</v>
      </c>
      <c r="I2865" s="5" t="str">
        <f si="352" t="shared"/>
        <v>36</v>
      </c>
      <c r="J2865" s="5" t="str">
        <f si="353" t="shared"/>
        <v>9500</v>
      </c>
      <c r="K2865" s="5" t="str">
        <f si="350" t="shared"/>
        <v>Scoring369500default_interest_rate</v>
      </c>
    </row>
    <row ht="15" r="2866" spans="1:11" x14ac:dyDescent="0.25">
      <c r="A2866" s="11" t="str">
        <f>0</f>
        <v>      "origination_fee_rate": 0,</v>
      </c>
      <c r="B2866" s="8"/>
      <c r="C2866" s="8" t="str">
        <f si="354" t="shared"/>
        <v>"default_apr": 0.3599,</v>
      </c>
      <c r="D2866" s="8" t="str">
        <f si="357" t="shared"/>
        <v>"default_apr": 0.3599,</v>
      </c>
      <c r="E2866" s="5" t="str">
        <f si="355" t="shared"/>
        <v>default_apr</v>
      </c>
      <c r="F2866" s="5" t="str">
        <f si="356" t="shared"/>
        <v>0.3599</v>
      </c>
      <c r="H2866" s="5" t="str">
        <f si="351" t="shared"/>
        <v>Scoring</v>
      </c>
      <c r="I2866" s="5" t="str">
        <f si="352" t="shared"/>
        <v>36</v>
      </c>
      <c r="J2866" s="5" t="str">
        <f si="353" t="shared"/>
        <v>9500</v>
      </c>
      <c r="K2866" s="5" t="str">
        <f si="350" t="shared"/>
        <v>Scoring369500default_apr</v>
      </c>
    </row>
    <row ht="15" r="2867" spans="1:11" x14ac:dyDescent="0.25">
      <c r="A2867" s="11" t="str">
        <f>0</f>
        <v>      "origination_fee_amount": 0,</v>
      </c>
      <c r="B2867" s="8"/>
      <c r="C2867" s="8" t="str">
        <f si="354" t="shared"/>
        <v>"default_monthly_payment": 435.08,</v>
      </c>
      <c r="D2867" s="8" t="str">
        <f si="357" t="shared"/>
        <v>"default_monthly_payment": 435.08,</v>
      </c>
      <c r="E2867" s="5" t="str">
        <f si="355" t="shared"/>
        <v>default_monthly_payment</v>
      </c>
      <c r="F2867" s="5" t="str">
        <f si="356" t="shared"/>
        <v>435.08</v>
      </c>
      <c r="H2867" s="5" t="str">
        <f si="351" t="shared"/>
        <v>Scoring</v>
      </c>
      <c r="I2867" s="5" t="str">
        <f si="352" t="shared"/>
        <v>36</v>
      </c>
      <c r="J2867" s="5" t="str">
        <f si="353" t="shared"/>
        <v>9500</v>
      </c>
      <c r="K2867" s="5" t="str">
        <f si="350" t="shared"/>
        <v>Scoring369500default_monthly_payment</v>
      </c>
    </row>
    <row ht="15" r="2868" spans="1:11" x14ac:dyDescent="0.25">
      <c r="A2868" s="11" t="str">
        <f>0</f>
        <v>      "apr": 0.3599,</v>
      </c>
      <c r="B2868" s="8"/>
      <c r="C2868" s="8" t="str">
        <f si="354" t="shared"/>
        <v>"marginal_offer": 0,</v>
      </c>
      <c r="D2868" s="8" t="str">
        <f si="357" t="shared"/>
        <v>"marginal_offer": 0,</v>
      </c>
      <c r="E2868" s="5" t="str">
        <f si="355" t="shared"/>
        <v>marginal_offer</v>
      </c>
      <c r="F2868" s="5" t="str">
        <f si="356" t="shared"/>
        <v>0</v>
      </c>
      <c r="H2868" s="5" t="str">
        <f si="351" t="shared"/>
        <v>Scoring</v>
      </c>
      <c r="I2868" s="5" t="str">
        <f si="352" t="shared"/>
        <v>36</v>
      </c>
      <c r="J2868" s="5" t="str">
        <f si="353" t="shared"/>
        <v>9500</v>
      </c>
      <c r="K2868" s="5" t="str">
        <f si="350" t="shared"/>
        <v>Scoring369500marginal_offer</v>
      </c>
    </row>
    <row ht="15" r="2869" spans="1:11" x14ac:dyDescent="0.25">
      <c r="A2869" s="11" t="str">
        <f>0</f>
        <v>      "monthly_payment": 274.79,</v>
      </c>
      <c r="B2869" s="8"/>
      <c r="C2869" s="8" t="str">
        <f si="354" t="shared"/>
        <v>"applicant": "5d86a12d252a3503df29a75a",</v>
      </c>
      <c r="D2869" s="8" t="str">
        <f si="357" t="shared"/>
        <v>"applicant": "5d86a12d252a3503df29a75a",</v>
      </c>
      <c r="E2869" s="5" t="str">
        <f si="355" t="shared"/>
        <v>applicant</v>
      </c>
      <c r="F2869" s="5" t="str">
        <f si="356" t="shared"/>
        <v>5d86a12d252a3503df29a75a</v>
      </c>
      <c r="H2869" s="5" t="str">
        <f si="351" t="shared"/>
        <v>Scoring</v>
      </c>
      <c r="I2869" s="5" t="str">
        <f si="352" t="shared"/>
        <v/>
      </c>
      <c r="J2869" s="5" t="str">
        <f si="353" t="shared"/>
        <v/>
      </c>
      <c r="K2869" s="5" t="str">
        <f si="350" t="shared"/>
        <v>Scoringapplicant</v>
      </c>
    </row>
    <row ht="15" r="2870" spans="1:11" x14ac:dyDescent="0.25">
      <c r="A2870" s="11" t="str">
        <f>0</f>
        <v>      "term": 36,</v>
      </c>
      <c r="B2870" s="8"/>
      <c r="C2870" s="8" t="str">
        <f si="354" t="shared"/>
        <v>"product": "58b44ccc924ecefde2ce328d"</v>
      </c>
      <c r="D2870" s="8" t="str">
        <f si="357" t="shared"/>
        <v>"product": "58b44ccc924ecefde2ce328d"</v>
      </c>
      <c r="E2870" s="5" t="str">
        <f si="355" t="shared"/>
        <v>product</v>
      </c>
      <c r="F2870" s="5" t="str">
        <f si="356" t="shared"/>
        <v>58b44ccc924ecefde2ce328d</v>
      </c>
      <c r="H2870" s="5" t="str">
        <f si="351" t="shared"/>
        <v>Scoring</v>
      </c>
      <c r="I2870" s="5" t="str">
        <f si="352" t="shared"/>
        <v/>
      </c>
      <c r="J2870" s="5" t="str">
        <f si="353" t="shared"/>
        <v/>
      </c>
      <c r="K2870" s="5" t="str">
        <f si="350" t="shared"/>
        <v>Scoringproduct</v>
      </c>
    </row>
    <row ht="15" r="2871" spans="1:11" x14ac:dyDescent="0.25">
      <c r="A2871" s="11" t="str">
        <f>0</f>
        <v>      "maximum_post_loan_detni": 0.5,</v>
      </c>
      <c r="B2871" s="8"/>
      <c r="C2871" s="8" t="str">
        <f si="354" t="shared"/>
        <v/>
      </c>
      <c r="D2871" s="8" t="str">
        <f si="357" t="shared"/>
        <v/>
      </c>
      <c r="E2871" s="5" t="str">
        <f si="355" t="shared"/>
        <v/>
      </c>
      <c r="F2871" s="5" t="str">
        <f si="356" t="shared"/>
        <v/>
      </c>
      <c r="H2871" s="5" t="str">
        <f si="351" t="shared"/>
        <v>Scoring</v>
      </c>
      <c r="I2871" s="5" t="str">
        <f si="352" t="shared"/>
        <v/>
      </c>
      <c r="J2871" s="5" t="str">
        <f si="353" t="shared"/>
        <v/>
      </c>
      <c r="K2871" s="5" t="str">
        <f si="350" t="shared"/>
        <v>Scoring</v>
      </c>
    </row>
    <row ht="15" r="2872" spans="1:11" x14ac:dyDescent="0.25">
      <c r="A2872" s="11" t="str">
        <f>0</f>
        <v>      "post_loan_debt_to_income": 0.3659496,</v>
      </c>
      <c r="B2872" s="8"/>
      <c r="C2872" s="8" t="str">
        <f si="354" t="shared"/>
        <v/>
      </c>
      <c r="D2872" s="8" t="str">
        <f si="357" t="shared"/>
        <v/>
      </c>
      <c r="E2872" s="5" t="str">
        <f si="355" t="shared"/>
        <v/>
      </c>
      <c r="F2872" s="5" t="str">
        <f si="356" t="shared"/>
        <v/>
      </c>
      <c r="H2872" s="5" t="str">
        <f si="351" t="shared"/>
        <v>Scoring</v>
      </c>
      <c r="I2872" s="5" t="str">
        <f si="352" t="shared"/>
        <v/>
      </c>
      <c r="J2872" s="5" t="str">
        <f si="353" t="shared"/>
        <v/>
      </c>
      <c r="K2872" s="5" t="str">
        <f si="350" t="shared"/>
        <v>Scoring</v>
      </c>
    </row>
    <row ht="15" r="2873" spans="1:11" x14ac:dyDescent="0.25">
      <c r="A2873" s="11" t="str">
        <f>0</f>
        <v>      "post_loan_debt_and_expenses_to_net_income": 0.628176,</v>
      </c>
      <c r="B2873" s="8"/>
      <c r="C2873" s="8" t="str">
        <f si="354" t="shared"/>
        <v>"model_code": "individual-credit-engine-mariner-36-month",</v>
      </c>
      <c r="D2873" s="8" t="str">
        <f si="357" t="shared"/>
        <v>"model_code": "individual-credit-engine-mariner-36-month",</v>
      </c>
      <c r="E2873" s="5" t="str">
        <f si="355" t="shared"/>
        <v>model_code</v>
      </c>
      <c r="F2873" s="5" t="str">
        <f si="356" t="shared"/>
        <v>individual-credit-engine-mariner-36-month</v>
      </c>
      <c r="H2873" s="5" t="str">
        <f si="351" t="shared"/>
        <v>Scoring</v>
      </c>
      <c r="I2873" s="5" t="str">
        <f si="352" t="shared"/>
        <v>36</v>
      </c>
      <c r="J2873" s="5" t="str">
        <f si="353" t="shared"/>
        <v>10000</v>
      </c>
      <c r="K2873" s="5" t="str">
        <f si="350" t="shared"/>
        <v>Scoring3610000model_code</v>
      </c>
    </row>
    <row ht="15" r="2874" spans="1:11" x14ac:dyDescent="0.25">
      <c r="A2874" s="11" t="str">
        <f>0</f>
        <v>      "post_loan_debt_to_net_income": 0.43052894117647056,</v>
      </c>
      <c r="B2874" s="8"/>
      <c r="C2874" s="8" t="str">
        <f si="354" t="shared"/>
        <v>"amount_available": false,</v>
      </c>
      <c r="D2874" s="8" t="str">
        <f si="357" t="shared"/>
        <v>"amount_available": false,</v>
      </c>
      <c r="E2874" s="5" t="str">
        <f si="355" t="shared"/>
        <v>amount_available</v>
      </c>
      <c r="F2874" s="5" t="str">
        <f si="356" t="shared"/>
        <v>false</v>
      </c>
      <c r="H2874" s="5" t="str">
        <f si="351" t="shared"/>
        <v>Scoring</v>
      </c>
      <c r="I2874" s="5" t="str">
        <f si="352" t="shared"/>
        <v>36</v>
      </c>
      <c r="J2874" s="5" t="str">
        <f si="353" t="shared"/>
        <v>10000</v>
      </c>
      <c r="K2874" s="5" t="str">
        <f si="350" t="shared"/>
        <v>Scoring3610000amount_available</v>
      </c>
    </row>
    <row ht="15" r="2875" spans="1:11" x14ac:dyDescent="0.25">
      <c r="A2875" s="11" t="str">
        <f>0</f>
        <v>      "default_interest_rate": 0.3599,</v>
      </c>
      <c r="B2875" s="8"/>
      <c r="C2875" s="8" t="str">
        <f si="354" t="shared"/>
        <v>"cosigner_required": false,</v>
      </c>
      <c r="D2875" s="8" t="str">
        <f si="357" t="shared"/>
        <v>"cosigner_required": false,</v>
      </c>
      <c r="E2875" s="5" t="str">
        <f si="355" t="shared"/>
        <v>cosigner_required</v>
      </c>
      <c r="F2875" s="5" t="str">
        <f si="356" t="shared"/>
        <v>false</v>
      </c>
      <c r="H2875" s="5" t="str">
        <f si="351" t="shared"/>
        <v>Scoring</v>
      </c>
      <c r="I2875" s="5" t="str">
        <f si="352" t="shared"/>
        <v>36</v>
      </c>
      <c r="J2875" s="5" t="str">
        <f si="353" t="shared"/>
        <v>10000</v>
      </c>
      <c r="K2875" s="5" t="str">
        <f si="350" t="shared"/>
        <v>Scoring3610000cosigner_required</v>
      </c>
    </row>
    <row ht="15" r="2876" spans="1:11" x14ac:dyDescent="0.25">
      <c r="A2876" s="11" t="str">
        <f>0</f>
        <v>      "default_apr": 0.3599,</v>
      </c>
      <c r="B2876" s="8"/>
      <c r="C2876" s="8" t="str">
        <f si="354" t="shared"/>
        <v>"apr_maximum": null,</v>
      </c>
      <c r="D2876" s="8" t="str">
        <f si="357" t="shared"/>
        <v>"apr_maximum": null,</v>
      </c>
      <c r="E2876" s="5" t="str">
        <f si="355" t="shared"/>
        <v>apr_maximum</v>
      </c>
      <c r="F2876" s="5" t="str">
        <f si="356" t="shared"/>
        <v>null</v>
      </c>
      <c r="H2876" s="5" t="str">
        <f si="351" t="shared"/>
        <v>Scoring</v>
      </c>
      <c r="I2876" s="5" t="str">
        <f si="352" t="shared"/>
        <v>36</v>
      </c>
      <c r="J2876" s="5" t="str">
        <f si="353" t="shared"/>
        <v>10000</v>
      </c>
      <c r="K2876" s="5" t="str">
        <f si="350" t="shared"/>
        <v>Scoring3610000apr_maximum</v>
      </c>
    </row>
    <row ht="15" r="2877" spans="1:11" x14ac:dyDescent="0.25">
      <c r="A2877" s="11" t="str">
        <f>0</f>
        <v>      "default_monthly_payment": 274.79,</v>
      </c>
      <c r="B2877" s="8"/>
      <c r="C2877" s="8" t="str">
        <f si="354" t="shared"/>
        <v>"loan_amount_minimum": null,</v>
      </c>
      <c r="D2877" s="8" t="str">
        <f si="357" t="shared"/>
        <v>"loan_amount_minimum": null,</v>
      </c>
      <c r="E2877" s="5" t="str">
        <f si="355" t="shared"/>
        <v>loan_amount_minimum</v>
      </c>
      <c r="F2877" s="5" t="str">
        <f si="356" t="shared"/>
        <v>null</v>
      </c>
      <c r="H2877" s="5" t="str">
        <f si="351" t="shared"/>
        <v>Scoring</v>
      </c>
      <c r="I2877" s="5" t="str">
        <f si="352" t="shared"/>
        <v>36</v>
      </c>
      <c r="J2877" s="5" t="str">
        <f si="353" t="shared"/>
        <v>10000</v>
      </c>
      <c r="K2877" s="5" t="str">
        <f si="350" t="shared"/>
        <v>Scoring3610000loan_amount_minimum</v>
      </c>
    </row>
    <row ht="15" r="2878" spans="1:11" x14ac:dyDescent="0.25">
      <c r="A2878" s="11" t="str">
        <f>0</f>
        <v>      "pricing_grade": "Grade E",</v>
      </c>
      <c r="B2878" s="8"/>
      <c r="C2878" s="8" t="str">
        <f si="354" t="shared"/>
        <v>"credit_bureau_fico_score_loan_amount_cap": null,</v>
      </c>
      <c r="D2878" s="8" t="str">
        <f si="357" t="shared"/>
        <v>"credit_bureau_fico_score_loan_amount_cap": null,</v>
      </c>
      <c r="E2878" s="5" t="str">
        <f si="355" t="shared"/>
        <v>credit_bureau_fico_score_loan_amount_cap</v>
      </c>
      <c r="F2878" s="5" t="str">
        <f si="356" t="shared"/>
        <v>null</v>
      </c>
      <c r="H2878" s="5" t="str">
        <f si="351" t="shared"/>
        <v>Scoring</v>
      </c>
      <c r="I2878" s="5" t="str">
        <f si="352" t="shared"/>
        <v>36</v>
      </c>
      <c r="J2878" s="5" t="str">
        <f si="353" t="shared"/>
        <v>10000</v>
      </c>
      <c r="K2878" s="5" t="str">
        <f si="350" t="shared"/>
        <v>Scoring3610000credit_bureau_fico_score_loan_amount_cap</v>
      </c>
    </row>
    <row ht="15" r="2879" spans="1:11" x14ac:dyDescent="0.25">
      <c r="A2879" s="11" t="str">
        <f>0</f>
        <v>      "marginal_offer": 2500,</v>
      </c>
      <c r="B2879" s="8"/>
      <c r="C2879" s="8" t="str">
        <f si="354" t="shared"/>
        <v>"full_score": 128,</v>
      </c>
      <c r="D2879" s="8" t="str">
        <f si="357" t="shared"/>
        <v>"full_score": 128,</v>
      </c>
      <c r="E2879" s="5" t="str">
        <f si="355" t="shared"/>
        <v>full_score</v>
      </c>
      <c r="F2879" s="5" t="str">
        <f si="356" t="shared"/>
        <v>128</v>
      </c>
      <c r="H2879" s="5" t="str">
        <f si="351" t="shared"/>
        <v>Scoring</v>
      </c>
      <c r="I2879" s="5" t="str">
        <f si="352" t="shared"/>
        <v>36</v>
      </c>
      <c r="J2879" s="5" t="str">
        <f si="353" t="shared"/>
        <v>10000</v>
      </c>
      <c r="K2879" s="5" t="str">
        <f si="350" t="shared"/>
        <v>Scoring3610000full_score</v>
      </c>
    </row>
    <row ht="15" r="2880" spans="1:11" x14ac:dyDescent="0.25">
      <c r="A2880" s="11" t="str">
        <f>0</f>
        <v>      "payment_to_income": 0.17264293193717276,</v>
      </c>
      <c r="B2880" s="8"/>
      <c r="C2880" s="8" t="str">
        <f si="354" t="shared"/>
        <v>"loan_amount": 10000,</v>
      </c>
      <c r="D2880" s="8" t="str">
        <f si="357" t="shared"/>
        <v>"loan_amount": 10000,</v>
      </c>
      <c r="E2880" s="5" t="str">
        <f si="355" t="shared"/>
        <v>loan_amount</v>
      </c>
      <c r="F2880" s="5" t="str">
        <f si="356" t="shared"/>
        <v>10000</v>
      </c>
      <c r="H2880" s="5" t="str">
        <f si="351" t="shared"/>
        <v>Scoring</v>
      </c>
      <c r="I2880" s="5" t="str">
        <f si="352" t="shared"/>
        <v>36</v>
      </c>
      <c r="J2880" s="5" t="str">
        <f si="353" t="shared"/>
        <v>10000</v>
      </c>
      <c r="K2880" s="5" t="str">
        <f si="350" t="shared"/>
        <v>Scoring3610000loan_amount</v>
      </c>
    </row>
    <row ht="15" r="2881" spans="1:11" x14ac:dyDescent="0.25">
      <c r="A2881" s="11" t="str">
        <f>0</f>
        <v>      "applicant": "5efa0973f3df2b0491a21f02",</v>
      </c>
      <c r="B2881" s="8"/>
      <c r="C2881" s="8" t="str">
        <f si="354" t="shared"/>
        <v>"annual_interest_rate": 0.3599,</v>
      </c>
      <c r="D2881" s="8" t="str">
        <f si="357" t="shared"/>
        <v>"annual_interest_rate": 0.3599,</v>
      </c>
      <c r="E2881" s="5" t="str">
        <f si="355" t="shared"/>
        <v>annual_interest_rate</v>
      </c>
      <c r="F2881" s="5" t="str">
        <f si="356" t="shared"/>
        <v>0.3599</v>
      </c>
      <c r="H2881" s="5" t="str">
        <f si="351" t="shared"/>
        <v>Scoring</v>
      </c>
      <c r="I2881" s="5" t="str">
        <f si="352" t="shared"/>
        <v>36</v>
      </c>
      <c r="J2881" s="5" t="str">
        <f si="353" t="shared"/>
        <v>10000</v>
      </c>
      <c r="K2881" s="5" t="str">
        <f si="350" t="shared"/>
        <v>Scoring3610000annual_interest_rate</v>
      </c>
    </row>
    <row ht="15" r="2882" spans="1:11" x14ac:dyDescent="0.25">
      <c r="A2882" s="11" t="str">
        <f>0</f>
        <v>      "product": "58b44ccc924ecefde2ce328d"</v>
      </c>
      <c r="B2882" s="8"/>
      <c r="C2882" s="8" t="str">
        <f si="354" t="shared"/>
        <v>"origination_fee_rate": 0,</v>
      </c>
      <c r="D2882" s="8" t="str">
        <f si="357" t="shared"/>
        <v>"origination_fee_rate": 0,</v>
      </c>
      <c r="E2882" s="5" t="str">
        <f si="355" t="shared"/>
        <v>origination_fee_rate</v>
      </c>
      <c r="F2882" s="5" t="str">
        <f si="356" t="shared"/>
        <v>0</v>
      </c>
      <c r="H2882" s="5" t="str">
        <f si="351" t="shared"/>
        <v>Scoring</v>
      </c>
      <c r="I2882" s="5" t="str">
        <f si="352" t="shared"/>
        <v>36</v>
      </c>
      <c r="J2882" s="5" t="str">
        <f si="353" t="shared"/>
        <v>10000</v>
      </c>
      <c r="K2882" s="5" t="str">
        <f si="350" t="shared"/>
        <v>Scoring3610000origination_fee_rate</v>
      </c>
    </row>
    <row ht="15" r="2883" spans="1:11" x14ac:dyDescent="0.25">
      <c r="A2883" s="11" t="str">
        <f>0</f>
        <v>    },</v>
      </c>
      <c r="B2883" s="8"/>
      <c r="C2883" s="8" t="str">
        <f si="354" t="shared"/>
        <v>"origination_fee_amount": 0,</v>
      </c>
      <c r="D2883" s="8" t="str">
        <f si="357" t="shared"/>
        <v>"origination_fee_amount": 0,</v>
      </c>
      <c r="E2883" s="5" t="str">
        <f si="355" t="shared"/>
        <v>origination_fee_amount</v>
      </c>
      <c r="F2883" s="5" t="str">
        <f si="356" t="shared"/>
        <v>0</v>
      </c>
      <c r="H2883" s="5" t="str">
        <f si="351" t="shared"/>
        <v>Scoring</v>
      </c>
      <c r="I2883" s="5" t="str">
        <f si="352" t="shared"/>
        <v>36</v>
      </c>
      <c r="J2883" s="5" t="str">
        <f si="353" t="shared"/>
        <v>10000</v>
      </c>
      <c r="K2883" s="5" t="str">
        <f si="350" t="shared"/>
        <v>Scoring3610000origination_fee_amount</v>
      </c>
    </row>
    <row ht="15" r="2884" spans="1:11" x14ac:dyDescent="0.25">
      <c r="A2884" s="11" t="str">
        <f>0</f>
        <v>    {</v>
      </c>
      <c r="B2884" s="8"/>
      <c r="C2884" s="8" t="str">
        <f si="354" t="shared"/>
        <v>"apr": 0.3599,</v>
      </c>
      <c r="D2884" s="8" t="str">
        <f si="357" t="shared"/>
        <v>"apr": 0.3599,</v>
      </c>
      <c r="E2884" s="5" t="str">
        <f si="355" t="shared"/>
        <v>apr</v>
      </c>
      <c r="F2884" s="5" t="str">
        <f si="356" t="shared"/>
        <v>0.3599</v>
      </c>
      <c r="H2884" s="5" t="str">
        <f si="351" t="shared"/>
        <v>Scoring</v>
      </c>
      <c r="I2884" s="5" t="str">
        <f si="352" t="shared"/>
        <v>36</v>
      </c>
      <c r="J2884" s="5" t="str">
        <f si="353" t="shared"/>
        <v>10000</v>
      </c>
      <c r="K2884" s="5" t="str">
        <f si="350" t="shared"/>
        <v>Scoring3610000apr</v>
      </c>
    </row>
    <row ht="15" r="2885" spans="1:11" x14ac:dyDescent="0.25">
      <c r="A2885" s="11" t="str">
        <f>0</f>
        <v>      "model_code": "individual-credit-engine-mariner-36-month",</v>
      </c>
      <c r="B2885" s="8"/>
      <c r="C2885" s="8" t="str">
        <f si="354" t="shared"/>
        <v>"monthly_payment": 457.98,</v>
      </c>
      <c r="D2885" s="8" t="str">
        <f si="357" t="shared"/>
        <v>"monthly_payment": 457.98,</v>
      </c>
      <c r="E2885" s="5" t="str">
        <f si="355" t="shared"/>
        <v>monthly_payment</v>
      </c>
      <c r="F2885" s="5" t="str">
        <f si="356" t="shared"/>
        <v>457.98</v>
      </c>
      <c r="H2885" s="5" t="str">
        <f si="351" t="shared"/>
        <v>Scoring</v>
      </c>
      <c r="I2885" s="5" t="str">
        <f si="352" t="shared"/>
        <v>36</v>
      </c>
      <c r="J2885" s="5" t="str">
        <f si="353" t="shared"/>
        <v>10000</v>
      </c>
      <c r="K2885" s="5" t="str">
        <f si="350" t="shared"/>
        <v>Scoring3610000monthly_payment</v>
      </c>
    </row>
    <row ht="15" r="2886" spans="1:11" x14ac:dyDescent="0.25">
      <c r="A2886" s="11" t="str">
        <f>0</f>
        <v>      "amount_available": false,</v>
      </c>
      <c r="B2886" s="8"/>
      <c r="C2886" s="8" t="str">
        <f si="354" t="shared"/>
        <v>"term": 36,</v>
      </c>
      <c r="D2886" s="8" t="str">
        <f si="357" t="shared"/>
        <v>"term": 36,</v>
      </c>
      <c r="E2886" s="5" t="str">
        <f si="355" t="shared"/>
        <v>term</v>
      </c>
      <c r="F2886" s="5" t="str">
        <f si="356" t="shared"/>
        <v>36</v>
      </c>
      <c r="H2886" s="5" t="str">
        <f si="351" t="shared"/>
        <v>Scoring</v>
      </c>
      <c r="I2886" s="5" t="str">
        <f si="352" t="shared"/>
        <v>36</v>
      </c>
      <c r="J2886" s="5" t="str">
        <f si="353" t="shared"/>
        <v>10000</v>
      </c>
      <c r="K2886" s="5" t="str">
        <f si="350" t="shared"/>
        <v>Scoring3610000term</v>
      </c>
    </row>
    <row ht="15" r="2887" spans="1:11" x14ac:dyDescent="0.25">
      <c r="A2887" s="11" t="str">
        <f>0</f>
        <v>      "cosigner_required": false,</v>
      </c>
      <c r="B2887" s="8"/>
      <c r="C2887" s="8" t="str">
        <f si="354" t="shared"/>
        <v>"maximum_post_loan_detni": 0.5,</v>
      </c>
      <c r="D2887" s="8" t="str">
        <f si="357" t="shared"/>
        <v>"maximum_post_loan_detni": 0.5,</v>
      </c>
      <c r="E2887" s="5" t="str">
        <f si="355" t="shared"/>
        <v>maximum_post_loan_detni</v>
      </c>
      <c r="F2887" s="5" t="str">
        <f si="356" t="shared"/>
        <v>0.5</v>
      </c>
      <c r="H2887" s="5" t="str">
        <f si="351" t="shared"/>
        <v>Scoring</v>
      </c>
      <c r="I2887" s="5" t="str">
        <f si="352" t="shared"/>
        <v>36</v>
      </c>
      <c r="J2887" s="5" t="str">
        <f si="353" t="shared"/>
        <v>10000</v>
      </c>
      <c r="K2887" s="5" t="str">
        <f si="350" t="shared"/>
        <v>Scoring3610000maximum_post_loan_detni</v>
      </c>
    </row>
    <row ht="15" r="2888" spans="1:11" x14ac:dyDescent="0.25">
      <c r="A2888" s="11" t="str">
        <f>0</f>
        <v>      "apr_maximum": null,</v>
      </c>
      <c r="B2888" s="8"/>
      <c r="C2888" s="8" t="str">
        <f si="354" t="shared"/>
        <v>"post_loan_debt_to_income": 0.226797,</v>
      </c>
      <c r="D2888" s="8" t="str">
        <f si="357" t="shared"/>
        <v>"post_loan_debt_to_income": 0.226797,</v>
      </c>
      <c r="E2888" s="5" t="str">
        <f si="355" t="shared"/>
        <v>post_loan_debt_to_income</v>
      </c>
      <c r="F2888" s="5" t="str">
        <f si="356" t="shared"/>
        <v>0.226797</v>
      </c>
      <c r="H2888" s="5" t="str">
        <f si="351" t="shared"/>
        <v>Scoring</v>
      </c>
      <c r="I2888" s="5" t="str">
        <f si="352" t="shared"/>
        <v>36</v>
      </c>
      <c r="J2888" s="5" t="str">
        <f si="353" t="shared"/>
        <v>10000</v>
      </c>
      <c r="K2888" s="5" t="str">
        <f si="350" t="shared"/>
        <v>Scoring3610000post_loan_debt_to_income</v>
      </c>
    </row>
    <row ht="15" r="2889" spans="1:11" x14ac:dyDescent="0.25">
      <c r="A2889" s="11" t="str">
        <f>0</f>
        <v>      "loan_amount_minimum": null,</v>
      </c>
      <c r="B2889" s="8"/>
      <c r="C2889" s="8" t="str">
        <f si="354" t="shared"/>
        <v>"post_loan_debt_and_expenses_to_net_income": 0.482396,</v>
      </c>
      <c r="D2889" s="8" t="str">
        <f si="357" t="shared"/>
        <v>"post_loan_debt_and_expenses_to_net_income": 0.482396,</v>
      </c>
      <c r="E2889" s="5" t="str">
        <f si="355" t="shared"/>
        <v>post_loan_debt_and_expenses_to_net_income</v>
      </c>
      <c r="F2889" s="5" t="str">
        <f si="356" t="shared"/>
        <v>0.482396</v>
      </c>
      <c r="H2889" s="5" t="str">
        <f si="351" t="shared"/>
        <v>Scoring</v>
      </c>
      <c r="I2889" s="5" t="str">
        <f si="352" t="shared"/>
        <v>36</v>
      </c>
      <c r="J2889" s="5" t="str">
        <f si="353" t="shared"/>
        <v>10000</v>
      </c>
      <c r="K2889" s="5" t="str">
        <f si="350" t="shared"/>
        <v>Scoring3610000post_loan_debt_and_expenses_to_net_income</v>
      </c>
    </row>
    <row ht="15" r="2890" spans="1:11" x14ac:dyDescent="0.25">
      <c r="A2890" s="11" t="str">
        <f>0</f>
        <v>      "credit_bureau_fico_score_loan_amount_cap": null,</v>
      </c>
      <c r="B2890" s="8"/>
      <c r="C2890" s="8" t="str">
        <f si="354" t="shared"/>
        <v>"post_loan_debt_to_net_income": 0.302396,</v>
      </c>
      <c r="D2890" s="8" t="str">
        <f si="357" t="shared"/>
        <v>"post_loan_debt_to_net_income": 0.302396,</v>
      </c>
      <c r="E2890" s="5" t="str">
        <f si="355" t="shared"/>
        <v>post_loan_debt_to_net_income</v>
      </c>
      <c r="F2890" s="5" t="str">
        <f si="356" t="shared"/>
        <v>0.302396</v>
      </c>
      <c r="H2890" s="5" t="str">
        <f si="351" t="shared"/>
        <v>Scoring</v>
      </c>
      <c r="I2890" s="5" t="str">
        <f si="352" t="shared"/>
        <v>36</v>
      </c>
      <c r="J2890" s="5" t="str">
        <f si="353" t="shared"/>
        <v>10000</v>
      </c>
      <c r="K2890" s="5" t="str">
        <f si="350" t="shared"/>
        <v>Scoring3610000post_loan_debt_to_net_income</v>
      </c>
    </row>
    <row ht="15" r="2891" spans="1:11" x14ac:dyDescent="0.25">
      <c r="A2891" s="11" t="str">
        <f>0</f>
        <v>      "full_score": 175,</v>
      </c>
      <c r="B2891" s="8"/>
      <c r="C2891" s="8" t="str">
        <f si="354" t="shared"/>
        <v>"default_interest_rate": 0.3599,</v>
      </c>
      <c r="D2891" s="8" t="str">
        <f si="357" t="shared"/>
        <v>"default_interest_rate": 0.3599,</v>
      </c>
      <c r="E2891" s="5" t="str">
        <f si="355" t="shared"/>
        <v>default_interest_rate</v>
      </c>
      <c r="F2891" s="5" t="str">
        <f si="356" t="shared"/>
        <v>0.3599</v>
      </c>
      <c r="H2891" s="5" t="str">
        <f si="351" t="shared"/>
        <v>Scoring</v>
      </c>
      <c r="I2891" s="5" t="str">
        <f si="352" t="shared"/>
        <v>36</v>
      </c>
      <c r="J2891" s="5" t="str">
        <f si="353" t="shared"/>
        <v>10000</v>
      </c>
      <c r="K2891" s="5" t="str">
        <f si="350" t="shared"/>
        <v>Scoring3610000default_interest_rate</v>
      </c>
    </row>
    <row ht="15" r="2892" spans="1:11" x14ac:dyDescent="0.25">
      <c r="A2892" s="11" t="str">
        <f>0</f>
        <v>      "loan_amount": 6500,</v>
      </c>
      <c r="B2892" s="8"/>
      <c r="C2892" s="8" t="str">
        <f si="354" t="shared"/>
        <v>"default_apr": 0.3599,</v>
      </c>
      <c r="D2892" s="8" t="str">
        <f si="357" t="shared"/>
        <v>"default_apr": 0.3599,</v>
      </c>
      <c r="E2892" s="5" t="str">
        <f si="355" t="shared"/>
        <v>default_apr</v>
      </c>
      <c r="F2892" s="5" t="str">
        <f si="356" t="shared"/>
        <v>0.3599</v>
      </c>
      <c r="H2892" s="5" t="str">
        <f si="351" t="shared"/>
        <v>Scoring</v>
      </c>
      <c r="I2892" s="5" t="str">
        <f si="352" t="shared"/>
        <v>36</v>
      </c>
      <c r="J2892" s="5" t="str">
        <f si="353" t="shared"/>
        <v>10000</v>
      </c>
      <c r="K2892" s="5" t="str">
        <f si="350" t="shared"/>
        <v>Scoring3610000default_apr</v>
      </c>
    </row>
    <row ht="15" r="2893" spans="1:11" x14ac:dyDescent="0.25">
      <c r="A2893" s="11" t="str">
        <f>0</f>
        <v>      "annual_interest_rate": 0.3599,</v>
      </c>
      <c r="B2893" s="8"/>
      <c r="C2893" s="8" t="str">
        <f si="354" t="shared"/>
        <v>"default_monthly_payment": 457.98,</v>
      </c>
      <c r="D2893" s="8" t="str">
        <f si="357" t="shared"/>
        <v>"default_monthly_payment": 457.98,</v>
      </c>
      <c r="E2893" s="5" t="str">
        <f si="355" t="shared"/>
        <v>default_monthly_payment</v>
      </c>
      <c r="F2893" s="5" t="str">
        <f si="356" t="shared"/>
        <v>457.98</v>
      </c>
      <c r="H2893" s="5" t="str">
        <f si="351" t="shared"/>
        <v>Scoring</v>
      </c>
      <c r="I2893" s="5" t="str">
        <f si="352" t="shared"/>
        <v>36</v>
      </c>
      <c r="J2893" s="5" t="str">
        <f si="353" t="shared"/>
        <v>10000</v>
      </c>
      <c r="K2893" s="5" t="str">
        <f si="350" t="shared"/>
        <v>Scoring3610000default_monthly_payment</v>
      </c>
    </row>
    <row ht="15" r="2894" spans="1:11" x14ac:dyDescent="0.25">
      <c r="A2894" s="11" t="str">
        <f>0</f>
        <v>      "origination_fee_rate": 0,</v>
      </c>
      <c r="B2894" s="8"/>
      <c r="C2894" s="8" t="str">
        <f si="354" t="shared"/>
        <v>"marginal_offer": 0,</v>
      </c>
      <c r="D2894" s="8" t="str">
        <f si="357" t="shared"/>
        <v>"marginal_offer": 0,</v>
      </c>
      <c r="E2894" s="5" t="str">
        <f si="355" t="shared"/>
        <v>marginal_offer</v>
      </c>
      <c r="F2894" s="5" t="str">
        <f si="356" t="shared"/>
        <v>0</v>
      </c>
      <c r="H2894" s="5" t="str">
        <f si="351" t="shared"/>
        <v>Scoring</v>
      </c>
      <c r="I2894" s="5" t="str">
        <f si="352" t="shared"/>
        <v>36</v>
      </c>
      <c r="J2894" s="5" t="str">
        <f si="353" t="shared"/>
        <v>10000</v>
      </c>
      <c r="K2894" s="5" t="str">
        <f si="350" t="shared"/>
        <v>Scoring3610000marginal_offer</v>
      </c>
    </row>
    <row ht="15" r="2895" spans="1:11" x14ac:dyDescent="0.25">
      <c r="A2895" s="11" t="str">
        <f>0</f>
        <v>      "origination_fee_amount": 0,</v>
      </c>
      <c r="B2895" s="8"/>
      <c r="C2895" s="8" t="str">
        <f si="354" t="shared"/>
        <v>"applicant": "5d86a12d252a3503df29a75a",</v>
      </c>
      <c r="D2895" s="8" t="str">
        <f si="357" t="shared"/>
        <v>"applicant": "5d86a12d252a3503df29a75a",</v>
      </c>
      <c r="E2895" s="5" t="str">
        <f si="355" t="shared"/>
        <v>applicant</v>
      </c>
      <c r="F2895" s="5" t="str">
        <f si="356" t="shared"/>
        <v>5d86a12d252a3503df29a75a</v>
      </c>
      <c r="H2895" s="5" t="str">
        <f si="351" t="shared"/>
        <v>Scoring</v>
      </c>
      <c r="I2895" s="5" t="str">
        <f si="352" t="shared"/>
        <v/>
      </c>
      <c r="J2895" s="5" t="str">
        <f si="353" t="shared"/>
        <v/>
      </c>
      <c r="K2895" s="5" t="str">
        <f si="350" t="shared"/>
        <v>Scoringapplicant</v>
      </c>
    </row>
    <row ht="15" r="2896" spans="1:11" x14ac:dyDescent="0.25">
      <c r="A2896" s="11" t="str">
        <f>0</f>
        <v>      "apr": 0.3599,</v>
      </c>
      <c r="B2896" s="8"/>
      <c r="C2896" s="8" t="str">
        <f si="354" t="shared"/>
        <v>"product": "58b44ccc924ecefde2ce328d"</v>
      </c>
      <c r="D2896" s="8" t="str">
        <f si="357" t="shared"/>
        <v>"product": "58b44ccc924ecefde2ce328d"</v>
      </c>
      <c r="E2896" s="5" t="str">
        <f si="355" t="shared"/>
        <v>product</v>
      </c>
      <c r="F2896" s="5" t="str">
        <f si="356" t="shared"/>
        <v>58b44ccc924ecefde2ce328d</v>
      </c>
      <c r="H2896" s="5" t="str">
        <f si="351" t="shared"/>
        <v>Scoring</v>
      </c>
      <c r="I2896" s="5" t="str">
        <f si="352" t="shared"/>
        <v/>
      </c>
      <c r="J2896" s="5" t="str">
        <f si="353" t="shared"/>
        <v/>
      </c>
      <c r="K2896" s="5" t="str">
        <f si="350" t="shared"/>
        <v>Scoringproduct</v>
      </c>
    </row>
    <row ht="15" r="2897" spans="1:11" x14ac:dyDescent="0.25">
      <c r="A2897" s="11" t="str">
        <f>0</f>
        <v>      "monthly_payment": 297.69,</v>
      </c>
      <c r="B2897" s="8"/>
      <c r="C2897" s="8" t="str">
        <f si="354" t="shared"/>
        <v/>
      </c>
      <c r="D2897" s="8" t="str">
        <f si="357" t="shared"/>
        <v/>
      </c>
      <c r="E2897" s="5" t="str">
        <f si="355" t="shared"/>
        <v/>
      </c>
      <c r="F2897" s="5" t="str">
        <f si="356" t="shared"/>
        <v/>
      </c>
      <c r="H2897" s="5" t="str">
        <f si="351" t="shared"/>
        <v>Scoring</v>
      </c>
      <c r="I2897" s="5" t="str">
        <f si="352" t="shared"/>
        <v/>
      </c>
      <c r="J2897" s="5" t="str">
        <f si="353" t="shared"/>
        <v/>
      </c>
      <c r="K2897" s="5" t="str">
        <f si="350" t="shared"/>
        <v>Scoring</v>
      </c>
    </row>
    <row ht="15" r="2898" spans="1:11" x14ac:dyDescent="0.25">
      <c r="A2898" s="11" t="str">
        <f>0</f>
        <v>      "term": 36,</v>
      </c>
      <c r="B2898" s="8"/>
      <c r="C2898" s="8" t="str">
        <f si="354" t="shared"/>
        <v/>
      </c>
      <c r="D2898" s="8" t="str">
        <f si="357" t="shared"/>
        <v/>
      </c>
      <c r="E2898" s="5" t="str">
        <f si="355" t="shared"/>
        <v/>
      </c>
      <c r="F2898" s="5" t="str">
        <f si="356" t="shared"/>
        <v/>
      </c>
      <c r="H2898" s="5" t="str">
        <f si="351" t="shared"/>
        <v>Scoring</v>
      </c>
      <c r="I2898" s="5" t="str">
        <f si="352" t="shared"/>
        <v/>
      </c>
      <c r="J2898" s="5" t="str">
        <f si="353" t="shared"/>
        <v/>
      </c>
      <c r="K2898" s="5" t="str">
        <f si="350" t="shared"/>
        <v>Scoring</v>
      </c>
    </row>
    <row ht="15" r="2899" spans="1:11" x14ac:dyDescent="0.25">
      <c r="A2899" s="11" t="str">
        <f>0</f>
        <v>      "maximum_post_loan_detni": 0.5,</v>
      </c>
      <c r="B2899" s="8"/>
      <c r="C2899" s="8" t="str">
        <f si="354" t="shared"/>
        <v>"model_code": "individual-credit-engine-mariner-36-month",</v>
      </c>
      <c r="D2899" s="8" t="str">
        <f si="357" t="shared"/>
        <v>"model_code": "individual-credit-engine-mariner-36-month",</v>
      </c>
      <c r="E2899" s="5" t="str">
        <f si="355" t="shared"/>
        <v>model_code</v>
      </c>
      <c r="F2899" s="5" t="str">
        <f si="356" t="shared"/>
        <v>individual-credit-engine-mariner-36-month</v>
      </c>
      <c r="H2899" s="5" t="str">
        <f si="351" t="shared"/>
        <v>Scoring</v>
      </c>
      <c r="I2899" s="5" t="str">
        <f si="352" t="shared"/>
        <v>36</v>
      </c>
      <c r="J2899" s="5" t="str">
        <f si="353" t="shared"/>
        <v>10500</v>
      </c>
      <c r="K2899" s="5" t="str">
        <f si="350" t="shared"/>
        <v>Scoring3610500model_code</v>
      </c>
    </row>
    <row ht="15" r="2900" spans="1:11" x14ac:dyDescent="0.25">
      <c r="A2900" s="11" t="str">
        <f>0</f>
        <v>      "post_loan_debt_to_income": 0.3714456,</v>
      </c>
      <c r="B2900" s="8"/>
      <c r="C2900" s="8" t="str">
        <f si="354" t="shared"/>
        <v>"amount_available": false,</v>
      </c>
      <c r="D2900" s="8" t="str">
        <f si="357" t="shared"/>
        <v>"amount_available": false,</v>
      </c>
      <c r="E2900" s="5" t="str">
        <f si="355" t="shared"/>
        <v>amount_available</v>
      </c>
      <c r="F2900" s="5" t="str">
        <f si="356" t="shared"/>
        <v>false</v>
      </c>
      <c r="H2900" s="5" t="str">
        <f si="351" t="shared"/>
        <v>Scoring</v>
      </c>
      <c r="I2900" s="5" t="str">
        <f si="352" t="shared"/>
        <v>36</v>
      </c>
      <c r="J2900" s="5" t="str">
        <f si="353" t="shared"/>
        <v>10500</v>
      </c>
      <c r="K2900" s="5" t="str">
        <f si="350" t="shared"/>
        <v>Scoring3610500amount_available</v>
      </c>
    </row>
    <row ht="15" r="2901" spans="1:11" x14ac:dyDescent="0.25">
      <c r="A2901" s="11" t="str">
        <f>0</f>
        <v>      "post_loan_debt_and_expenses_to_net_income": 0.6346418823529412,</v>
      </c>
      <c r="B2901" s="8"/>
      <c r="C2901" s="8" t="str">
        <f si="354" t="shared"/>
        <v>"cosigner_required": false,</v>
      </c>
      <c r="D2901" s="8" t="str">
        <f si="357" t="shared"/>
        <v>"cosigner_required": false,</v>
      </c>
      <c r="E2901" s="5" t="str">
        <f si="355" t="shared"/>
        <v>cosigner_required</v>
      </c>
      <c r="F2901" s="5" t="str">
        <f si="356" t="shared"/>
        <v>false</v>
      </c>
      <c r="H2901" s="5" t="str">
        <f si="351" t="shared"/>
        <v>Scoring</v>
      </c>
      <c r="I2901" s="5" t="str">
        <f si="352" t="shared"/>
        <v>36</v>
      </c>
      <c r="J2901" s="5" t="str">
        <f si="353" t="shared"/>
        <v>10500</v>
      </c>
      <c r="K2901" s="5" t="str">
        <f si="350" t="shared"/>
        <v>Scoring3610500cosigner_required</v>
      </c>
    </row>
    <row ht="15" r="2902" spans="1:11" x14ac:dyDescent="0.25">
      <c r="A2902" s="11" t="str">
        <f>0</f>
        <v>      "post_loan_debt_to_net_income": 0.43699482352941177,</v>
      </c>
      <c r="B2902" s="8"/>
      <c r="C2902" s="8" t="str">
        <f si="354" t="shared"/>
        <v>"apr_maximum": null,</v>
      </c>
      <c r="D2902" s="8" t="str">
        <f si="357" t="shared"/>
        <v>"apr_maximum": null,</v>
      </c>
      <c r="E2902" s="5" t="str">
        <f si="355" t="shared"/>
        <v>apr_maximum</v>
      </c>
      <c r="F2902" s="5" t="str">
        <f si="356" t="shared"/>
        <v>null</v>
      </c>
      <c r="H2902" s="5" t="str">
        <f si="351" t="shared"/>
        <v>Scoring</v>
      </c>
      <c r="I2902" s="5" t="str">
        <f si="352" t="shared"/>
        <v>36</v>
      </c>
      <c r="J2902" s="5" t="str">
        <f si="353" t="shared"/>
        <v>10500</v>
      </c>
      <c r="K2902" s="5" t="str">
        <f si="350" t="shared"/>
        <v>Scoring3610500apr_maximum</v>
      </c>
    </row>
    <row ht="15" r="2903" spans="1:11" x14ac:dyDescent="0.25">
      <c r="A2903" s="11" t="str">
        <f>0</f>
        <v>      "default_interest_rate": 0.3599,</v>
      </c>
      <c r="B2903" s="8"/>
      <c r="C2903" s="8" t="str">
        <f si="354" t="shared"/>
        <v>"loan_amount_minimum": null,</v>
      </c>
      <c r="D2903" s="8" t="str">
        <f si="357" t="shared"/>
        <v>"loan_amount_minimum": null,</v>
      </c>
      <c r="E2903" s="5" t="str">
        <f si="355" t="shared"/>
        <v>loan_amount_minimum</v>
      </c>
      <c r="F2903" s="5" t="str">
        <f si="356" t="shared"/>
        <v>null</v>
      </c>
      <c r="H2903" s="5" t="str">
        <f si="351" t="shared"/>
        <v>Scoring</v>
      </c>
      <c r="I2903" s="5" t="str">
        <f si="352" t="shared"/>
        <v>36</v>
      </c>
      <c r="J2903" s="5" t="str">
        <f si="353" t="shared"/>
        <v>10500</v>
      </c>
      <c r="K2903" s="5" t="str">
        <f si="350" t="shared"/>
        <v>Scoring3610500loan_amount_minimum</v>
      </c>
    </row>
    <row ht="15" r="2904" spans="1:11" x14ac:dyDescent="0.25">
      <c r="A2904" s="11" t="str">
        <f>0</f>
        <v>      "default_apr": 0.3599,</v>
      </c>
      <c r="B2904" s="8"/>
      <c r="C2904" s="8" t="str">
        <f si="354" t="shared"/>
        <v>"credit_bureau_fico_score_loan_amount_cap": null,</v>
      </c>
      <c r="D2904" s="8" t="str">
        <f si="357" t="shared"/>
        <v>"credit_bureau_fico_score_loan_amount_cap": null,</v>
      </c>
      <c r="E2904" s="5" t="str">
        <f si="355" t="shared"/>
        <v>credit_bureau_fico_score_loan_amount_cap</v>
      </c>
      <c r="F2904" s="5" t="str">
        <f si="356" t="shared"/>
        <v>null</v>
      </c>
      <c r="H2904" s="5" t="str">
        <f si="351" t="shared"/>
        <v>Scoring</v>
      </c>
      <c r="I2904" s="5" t="str">
        <f si="352" t="shared"/>
        <v>36</v>
      </c>
      <c r="J2904" s="5" t="str">
        <f si="353" t="shared"/>
        <v>10500</v>
      </c>
      <c r="K2904" s="5" t="str">
        <f si="350" t="shared"/>
        <v>Scoring3610500credit_bureau_fico_score_loan_amount_cap</v>
      </c>
    </row>
    <row ht="15" r="2905" spans="1:11" x14ac:dyDescent="0.25">
      <c r="A2905" s="11" t="str">
        <f>0</f>
        <v>      "default_monthly_payment": 297.69,</v>
      </c>
      <c r="B2905" s="8"/>
      <c r="C2905" s="8" t="str">
        <f si="354" t="shared"/>
        <v>"full_score": 128,</v>
      </c>
      <c r="D2905" s="8" t="str">
        <f si="357" t="shared"/>
        <v>"full_score": 128,</v>
      </c>
      <c r="E2905" s="5" t="str">
        <f si="355" t="shared"/>
        <v>full_score</v>
      </c>
      <c r="F2905" s="5" t="str">
        <f si="356" t="shared"/>
        <v>128</v>
      </c>
      <c r="H2905" s="5" t="str">
        <f si="351" t="shared"/>
        <v>Scoring</v>
      </c>
      <c r="I2905" s="5" t="str">
        <f si="352" t="shared"/>
        <v>36</v>
      </c>
      <c r="J2905" s="5" t="str">
        <f si="353" t="shared"/>
        <v>10500</v>
      </c>
      <c r="K2905" s="5" t="str">
        <f si="350" t="shared"/>
        <v>Scoring3610500full_score</v>
      </c>
    </row>
    <row ht="15" r="2906" spans="1:11" x14ac:dyDescent="0.25">
      <c r="A2906" s="11" t="str">
        <f>0</f>
        <v>      "pricing_grade": "Grade E",</v>
      </c>
      <c r="B2906" s="8"/>
      <c r="C2906" s="8" t="str">
        <f si="354" t="shared"/>
        <v>"loan_amount": 10500,</v>
      </c>
      <c r="D2906" s="8" t="str">
        <f si="357" t="shared"/>
        <v>"loan_amount": 10500,</v>
      </c>
      <c r="E2906" s="5" t="str">
        <f si="355" t="shared"/>
        <v>loan_amount</v>
      </c>
      <c r="F2906" s="5" t="str">
        <f si="356" t="shared"/>
        <v>10500</v>
      </c>
      <c r="H2906" s="5" t="str">
        <f si="351" t="shared"/>
        <v>Scoring</v>
      </c>
      <c r="I2906" s="5" t="str">
        <f si="352" t="shared"/>
        <v>36</v>
      </c>
      <c r="J2906" s="5" t="str">
        <f si="353" t="shared"/>
        <v>10500</v>
      </c>
      <c r="K2906" s="5" t="str">
        <f si="350" t="shared"/>
        <v>Scoring3610500loan_amount</v>
      </c>
    </row>
    <row ht="15" r="2907" spans="1:11" x14ac:dyDescent="0.25">
      <c r="A2907" s="11" t="str">
        <f>0</f>
        <v>      "marginal_offer": 2500,</v>
      </c>
      <c r="B2907" s="8"/>
      <c r="C2907" s="8" t="str">
        <f si="354" t="shared"/>
        <v>"annual_interest_rate": 0.3599,</v>
      </c>
      <c r="D2907" s="8" t="str">
        <f si="357" t="shared"/>
        <v>"annual_interest_rate": 0.3599,</v>
      </c>
      <c r="E2907" s="5" t="str">
        <f si="355" t="shared"/>
        <v>annual_interest_rate</v>
      </c>
      <c r="F2907" s="5" t="str">
        <f si="356" t="shared"/>
        <v>0.3599</v>
      </c>
      <c r="H2907" s="5" t="str">
        <f si="351" t="shared"/>
        <v>Scoring</v>
      </c>
      <c r="I2907" s="5" t="str">
        <f si="352" t="shared"/>
        <v>36</v>
      </c>
      <c r="J2907" s="5" t="str">
        <f si="353" t="shared"/>
        <v>10500</v>
      </c>
      <c r="K2907" s="5" t="str">
        <f si="350" t="shared"/>
        <v>Scoring3610500annual_interest_rate</v>
      </c>
    </row>
    <row ht="15" r="2908" spans="1:11" x14ac:dyDescent="0.25">
      <c r="A2908" s="11" t="str">
        <f>0</f>
        <v>      "payment_to_income": 0.18703036649214655,</v>
      </c>
      <c r="B2908" s="8"/>
      <c r="C2908" s="8" t="str">
        <f si="354" t="shared"/>
        <v>"origination_fee_rate": 0,</v>
      </c>
      <c r="D2908" s="8" t="str">
        <f si="357" t="shared"/>
        <v>"origination_fee_rate": 0,</v>
      </c>
      <c r="E2908" s="5" t="str">
        <f si="355" t="shared"/>
        <v>origination_fee_rate</v>
      </c>
      <c r="F2908" s="5" t="str">
        <f si="356" t="shared"/>
        <v>0</v>
      </c>
      <c r="H2908" s="5" t="str">
        <f si="351" t="shared"/>
        <v>Scoring</v>
      </c>
      <c r="I2908" s="5" t="str">
        <f si="352" t="shared"/>
        <v>36</v>
      </c>
      <c r="J2908" s="5" t="str">
        <f si="353" t="shared"/>
        <v>10500</v>
      </c>
      <c r="K2908" s="5" t="str">
        <f si="350" t="shared"/>
        <v>Scoring3610500origination_fee_rate</v>
      </c>
    </row>
    <row ht="15" r="2909" spans="1:11" x14ac:dyDescent="0.25">
      <c r="A2909" s="11" t="str">
        <f>0</f>
        <v>      "applicant": "5efa0973f3df2b0491a21f02",</v>
      </c>
      <c r="B2909" s="8"/>
      <c r="C2909" s="8" t="str">
        <f si="354" t="shared"/>
        <v>"origination_fee_amount": 0,</v>
      </c>
      <c r="D2909" s="8" t="str">
        <f si="357" t="shared"/>
        <v>"origination_fee_amount": 0,</v>
      </c>
      <c r="E2909" s="5" t="str">
        <f si="355" t="shared"/>
        <v>origination_fee_amount</v>
      </c>
      <c r="F2909" s="5" t="str">
        <f si="356" t="shared"/>
        <v>0</v>
      </c>
      <c r="H2909" s="5" t="str">
        <f si="351" t="shared"/>
        <v>Scoring</v>
      </c>
      <c r="I2909" s="5" t="str">
        <f si="352" t="shared"/>
        <v>36</v>
      </c>
      <c r="J2909" s="5" t="str">
        <f si="353" t="shared"/>
        <v>10500</v>
      </c>
      <c r="K2909" s="5" t="str">
        <f si="350" t="shared"/>
        <v>Scoring3610500origination_fee_amount</v>
      </c>
    </row>
    <row ht="15" r="2910" spans="1:11" x14ac:dyDescent="0.25">
      <c r="A2910" s="11" t="str">
        <f>0</f>
        <v>      "product": "58b44ccc924ecefde2ce328d"</v>
      </c>
      <c r="B2910" s="8"/>
      <c r="C2910" s="8" t="str">
        <f si="354" t="shared"/>
        <v>"apr": 0.3599,</v>
      </c>
      <c r="D2910" s="8" t="str">
        <f si="357" t="shared"/>
        <v>"apr": 0.3599,</v>
      </c>
      <c r="E2910" s="5" t="str">
        <f si="355" t="shared"/>
        <v>apr</v>
      </c>
      <c r="F2910" s="5" t="str">
        <f si="356" t="shared"/>
        <v>0.3599</v>
      </c>
      <c r="H2910" s="5" t="str">
        <f si="351" t="shared"/>
        <v>Scoring</v>
      </c>
      <c r="I2910" s="5" t="str">
        <f si="352" t="shared"/>
        <v>36</v>
      </c>
      <c r="J2910" s="5" t="str">
        <f si="353" t="shared"/>
        <v>10500</v>
      </c>
      <c r="K2910" s="5" t="str">
        <f si="350" t="shared"/>
        <v>Scoring3610500apr</v>
      </c>
    </row>
    <row ht="15" r="2911" spans="1:11" x14ac:dyDescent="0.25">
      <c r="A2911" s="11" t="str">
        <f>0</f>
        <v>    },</v>
      </c>
      <c r="B2911" s="8"/>
      <c r="C2911" s="8" t="str">
        <f si="354" t="shared"/>
        <v>"monthly_payment": 480.88,</v>
      </c>
      <c r="D2911" s="8" t="str">
        <f si="357" t="shared"/>
        <v>"monthly_payment": 480.88,</v>
      </c>
      <c r="E2911" s="5" t="str">
        <f si="355" t="shared"/>
        <v>monthly_payment</v>
      </c>
      <c r="F2911" s="5" t="str">
        <f si="356" t="shared"/>
        <v>480.88</v>
      </c>
      <c r="H2911" s="5" t="str">
        <f si="351" t="shared"/>
        <v>Scoring</v>
      </c>
      <c r="I2911" s="5" t="str">
        <f si="352" t="shared"/>
        <v>36</v>
      </c>
      <c r="J2911" s="5" t="str">
        <f si="353" t="shared"/>
        <v>10500</v>
      </c>
      <c r="K2911" s="5" t="str">
        <f si="350" t="shared"/>
        <v>Scoring3610500monthly_payment</v>
      </c>
    </row>
    <row ht="15" r="2912" spans="1:11" x14ac:dyDescent="0.25">
      <c r="A2912" s="11" t="str">
        <f>0</f>
        <v>    {</v>
      </c>
      <c r="B2912" s="8"/>
      <c r="C2912" s="8" t="str">
        <f si="354" t="shared"/>
        <v>"term": 36,</v>
      </c>
      <c r="D2912" s="8" t="str">
        <f si="357" t="shared"/>
        <v>"term": 36,</v>
      </c>
      <c r="E2912" s="5" t="str">
        <f si="355" t="shared"/>
        <v>term</v>
      </c>
      <c r="F2912" s="5" t="str">
        <f si="356" t="shared"/>
        <v>36</v>
      </c>
      <c r="H2912" s="5" t="str">
        <f si="351" t="shared"/>
        <v>Scoring</v>
      </c>
      <c r="I2912" s="5" t="str">
        <f si="352" t="shared"/>
        <v>36</v>
      </c>
      <c r="J2912" s="5" t="str">
        <f si="353" t="shared"/>
        <v>10500</v>
      </c>
      <c r="K2912" s="5" t="str">
        <f si="350" t="shared"/>
        <v>Scoring3610500term</v>
      </c>
    </row>
    <row ht="15" r="2913" spans="1:11" x14ac:dyDescent="0.25">
      <c r="A2913" s="11" t="str">
        <f>0</f>
        <v>      "model_code": "individual-credit-engine-mariner-36-month",</v>
      </c>
      <c r="B2913" s="8"/>
      <c r="C2913" s="8" t="str">
        <f si="354" t="shared"/>
        <v>"maximum_post_loan_detni": 0.5,</v>
      </c>
      <c r="D2913" s="8" t="str">
        <f si="357" t="shared"/>
        <v>"maximum_post_loan_detni": 0.5,</v>
      </c>
      <c r="E2913" s="5" t="str">
        <f si="355" t="shared"/>
        <v>maximum_post_loan_detni</v>
      </c>
      <c r="F2913" s="5" t="str">
        <f si="356" t="shared"/>
        <v>0.5</v>
      </c>
      <c r="H2913" s="5" t="str">
        <f si="351" t="shared"/>
        <v>Scoring</v>
      </c>
      <c r="I2913" s="5" t="str">
        <f si="352" t="shared"/>
        <v>36</v>
      </c>
      <c r="J2913" s="5" t="str">
        <f si="353" t="shared"/>
        <v>10500</v>
      </c>
      <c r="K2913" s="5" t="str">
        <f si="350" t="shared"/>
        <v>Scoring3610500maximum_post_loan_detni</v>
      </c>
    </row>
    <row ht="15" r="2914" spans="1:11" x14ac:dyDescent="0.25">
      <c r="A2914" s="11" t="str">
        <f>0</f>
        <v>      "amount_available": false,</v>
      </c>
      <c r="B2914" s="8"/>
      <c r="C2914" s="8" t="str">
        <f si="354" t="shared"/>
        <v>"post_loan_debt_to_income": 0.230232,</v>
      </c>
      <c r="D2914" s="8" t="str">
        <f si="357" t="shared"/>
        <v>"post_loan_debt_to_income": 0.230232,</v>
      </c>
      <c r="E2914" s="5" t="str">
        <f si="355" t="shared"/>
        <v>post_loan_debt_to_income</v>
      </c>
      <c r="F2914" s="5" t="str">
        <f si="356" t="shared"/>
        <v>0.230232</v>
      </c>
      <c r="H2914" s="5" t="str">
        <f si="351" t="shared"/>
        <v>Scoring</v>
      </c>
      <c r="I2914" s="5" t="str">
        <f si="352" t="shared"/>
        <v>36</v>
      </c>
      <c r="J2914" s="5" t="str">
        <f si="353" t="shared"/>
        <v>10500</v>
      </c>
      <c r="K2914" s="5" t="str">
        <f si="350" t="shared"/>
        <v>Scoring3610500post_loan_debt_to_income</v>
      </c>
    </row>
    <row ht="15" r="2915" spans="1:11" x14ac:dyDescent="0.25">
      <c r="A2915" s="11" t="str">
        <f>0</f>
        <v>      "cosigner_required": false,</v>
      </c>
      <c r="B2915" s="8"/>
      <c r="C2915" s="8" t="str">
        <f si="354" t="shared"/>
        <v>"post_loan_debt_and_expenses_to_net_income": 0.486976,</v>
      </c>
      <c r="D2915" s="8" t="str">
        <f si="357" t="shared"/>
        <v>"post_loan_debt_and_expenses_to_net_income": 0.486976,</v>
      </c>
      <c r="E2915" s="5" t="str">
        <f si="355" t="shared"/>
        <v>post_loan_debt_and_expenses_to_net_income</v>
      </c>
      <c r="F2915" s="5" t="str">
        <f si="356" t="shared"/>
        <v>0.486976</v>
      </c>
      <c r="H2915" s="5" t="str">
        <f si="351" t="shared"/>
        <v>Scoring</v>
      </c>
      <c r="I2915" s="5" t="str">
        <f si="352" t="shared"/>
        <v>36</v>
      </c>
      <c r="J2915" s="5" t="str">
        <f si="353" t="shared"/>
        <v>10500</v>
      </c>
      <c r="K2915" s="5" t="str">
        <f si="350" t="shared"/>
        <v>Scoring3610500post_loan_debt_and_expenses_to_net_income</v>
      </c>
    </row>
    <row ht="15" r="2916" spans="1:11" x14ac:dyDescent="0.25">
      <c r="A2916" s="11" t="str">
        <f>0</f>
        <v>      "apr_maximum": null,</v>
      </c>
      <c r="B2916" s="8"/>
      <c r="C2916" s="8" t="str">
        <f si="354" t="shared"/>
        <v>"post_loan_debt_to_net_income": 0.306976,</v>
      </c>
      <c r="D2916" s="8" t="str">
        <f si="357" t="shared"/>
        <v>"post_loan_debt_to_net_income": 0.306976,</v>
      </c>
      <c r="E2916" s="5" t="str">
        <f si="355" t="shared"/>
        <v>post_loan_debt_to_net_income</v>
      </c>
      <c r="F2916" s="5" t="str">
        <f si="356" t="shared"/>
        <v>0.306976</v>
      </c>
      <c r="H2916" s="5" t="str">
        <f si="351" t="shared"/>
        <v>Scoring</v>
      </c>
      <c r="I2916" s="5" t="str">
        <f si="352" t="shared"/>
        <v>36</v>
      </c>
      <c r="J2916" s="5" t="str">
        <f si="353" t="shared"/>
        <v>10500</v>
      </c>
      <c r="K2916" s="5" t="str">
        <f ref="K2916:K2979" si="358" t="shared">H2916&amp;I2916&amp;J2916&amp;E2916</f>
        <v>Scoring3610500post_loan_debt_to_net_income</v>
      </c>
    </row>
    <row ht="15" r="2917" spans="1:11" x14ac:dyDescent="0.25">
      <c r="A2917" s="11" t="str">
        <f>0</f>
        <v>      "loan_amount_minimum": null,</v>
      </c>
      <c r="B2917" s="8"/>
      <c r="C2917" s="8" t="str">
        <f si="354" t="shared"/>
        <v>"default_interest_rate": 0.3599,</v>
      </c>
      <c r="D2917" s="8" t="str">
        <f si="357" t="shared"/>
        <v>"default_interest_rate": 0.3599,</v>
      </c>
      <c r="E2917" s="5" t="str">
        <f si="355" t="shared"/>
        <v>default_interest_rate</v>
      </c>
      <c r="F2917" s="5" t="str">
        <f si="356" t="shared"/>
        <v>0.3599</v>
      </c>
      <c r="H2917" s="5" t="str">
        <f ref="H2917:H2980" si="359" t="shared">IF(E2917="score_table","Scoring",IF(E2917="offer_table","Offer",IF(E2917="parsed",TEXT(0,""),TEXT(H2916,""))))</f>
        <v>Scoring</v>
      </c>
      <c r="I2917" s="5" t="str">
        <f ref="I2917:I2980" si="360" t="shared">IFERROR(IF(H2917="Scoring",VLOOKUP("term",E2909:F2930,2,FALSE),IF(H2917="Offer",VLOOKUP("term",E2912:F2927,2,FALSE),TEXT(0,""))),TEXT(0,""))</f>
        <v>36</v>
      </c>
      <c r="J2917" s="5" t="str">
        <f ref="J2917:J2980" si="361" t="shared">IFERROR(IF(H2917="Scoring",VLOOKUP("loan_amount",E2903:F2924,2,FALSE),IF(H2917="Offer",VLOOKUP("loan_amount",E2906:F2921,2,FALSE),TEXT(0,""))),TEXT(0,""))</f>
        <v>10500</v>
      </c>
      <c r="K2917" s="5" t="str">
        <f si="358" t="shared"/>
        <v>Scoring3610500default_interest_rate</v>
      </c>
    </row>
    <row ht="15" r="2918" spans="1:11" x14ac:dyDescent="0.25">
      <c r="A2918" s="11" t="str">
        <f>0</f>
        <v>      "credit_bureau_fico_score_loan_amount_cap": null,</v>
      </c>
      <c r="B2918" s="8"/>
      <c r="C2918" s="8" t="str">
        <f ref="C2918:C2981" si="362" t="shared">IFERROR(RIGHT(A2918,LEN(A2918)-FIND("""",A2918)+1),"")</f>
        <v>"default_apr": 0.3599,</v>
      </c>
      <c r="D2918" s="8" t="str">
        <f si="357" t="shared"/>
        <v>"default_apr": 0.3599,</v>
      </c>
      <c r="E2918" s="5" t="str">
        <f ref="E2918:E2981" si="363" t="shared">TRIM(IFERROR(SUBSTITUTE(LEFT(D2918,FIND(":",D2918)-1),"""",""),""))</f>
        <v>default_apr</v>
      </c>
      <c r="F2918" s="5" t="str">
        <f ref="F2918:F2981" si="364" t="shared">TRIM(IFERROR(SUBSTITUTE(SUBSTITUTE(RIGHT(D2918,LEN(D2918)-FIND(":",D2918)),"""",""),",",""),""))</f>
        <v>0.3599</v>
      </c>
      <c r="H2918" s="5" t="str">
        <f si="359" t="shared"/>
        <v>Scoring</v>
      </c>
      <c r="I2918" s="5" t="str">
        <f si="360" t="shared"/>
        <v>36</v>
      </c>
      <c r="J2918" s="5" t="str">
        <f si="361" t="shared"/>
        <v>10500</v>
      </c>
      <c r="K2918" s="5" t="str">
        <f si="358" t="shared"/>
        <v>Scoring3610500default_apr</v>
      </c>
    </row>
    <row ht="15" r="2919" spans="1:11" x14ac:dyDescent="0.25">
      <c r="A2919" s="11" t="str">
        <f>0</f>
        <v>      "full_score": 175,</v>
      </c>
      <c r="B2919" s="8"/>
      <c r="C2919" s="8" t="str">
        <f si="362" t="shared"/>
        <v>"default_monthly_payment": 480.88,</v>
      </c>
      <c r="D2919" s="8" t="str">
        <f ref="D2919:D2982" si="365" t="shared">SUBSTITUTE(SUBSTITUTE(C2919,":"&amp;CHAR(160),":"),CHAR(160)," ")</f>
        <v>"default_monthly_payment": 480.88,</v>
      </c>
      <c r="E2919" s="5" t="str">
        <f si="363" t="shared"/>
        <v>default_monthly_payment</v>
      </c>
      <c r="F2919" s="5" t="str">
        <f si="364" t="shared"/>
        <v>480.88</v>
      </c>
      <c r="H2919" s="5" t="str">
        <f si="359" t="shared"/>
        <v>Scoring</v>
      </c>
      <c r="I2919" s="5" t="str">
        <f si="360" t="shared"/>
        <v>36</v>
      </c>
      <c r="J2919" s="5" t="str">
        <f si="361" t="shared"/>
        <v>10500</v>
      </c>
      <c r="K2919" s="5" t="str">
        <f si="358" t="shared"/>
        <v>Scoring3610500default_monthly_payment</v>
      </c>
    </row>
    <row ht="15" r="2920" spans="1:11" x14ac:dyDescent="0.25">
      <c r="A2920" s="11" t="str">
        <f>0</f>
        <v>      "loan_amount": 7000,</v>
      </c>
      <c r="B2920" s="8"/>
      <c r="C2920" s="8" t="str">
        <f si="362" t="shared"/>
        <v>"marginal_offer": 0,</v>
      </c>
      <c r="D2920" s="8" t="str">
        <f si="365" t="shared"/>
        <v>"marginal_offer": 0,</v>
      </c>
      <c r="E2920" s="5" t="str">
        <f si="363" t="shared"/>
        <v>marginal_offer</v>
      </c>
      <c r="F2920" s="5" t="str">
        <f si="364" t="shared"/>
        <v>0</v>
      </c>
      <c r="H2920" s="5" t="str">
        <f si="359" t="shared"/>
        <v>Scoring</v>
      </c>
      <c r="I2920" s="5" t="str">
        <f si="360" t="shared"/>
        <v>36</v>
      </c>
      <c r="J2920" s="5" t="str">
        <f si="361" t="shared"/>
        <v>10500</v>
      </c>
      <c r="K2920" s="5" t="str">
        <f si="358" t="shared"/>
        <v>Scoring3610500marginal_offer</v>
      </c>
    </row>
    <row ht="15" r="2921" spans="1:11" x14ac:dyDescent="0.25">
      <c r="A2921" s="11" t="str">
        <f>0</f>
        <v>      "annual_interest_rate": 0.3599,</v>
      </c>
      <c r="B2921" s="8"/>
      <c r="C2921" s="8" t="str">
        <f si="362" t="shared"/>
        <v>"applicant": "5d86a12d252a3503df29a75a",</v>
      </c>
      <c r="D2921" s="8" t="str">
        <f si="365" t="shared"/>
        <v>"applicant": "5d86a12d252a3503df29a75a",</v>
      </c>
      <c r="E2921" s="5" t="str">
        <f si="363" t="shared"/>
        <v>applicant</v>
      </c>
      <c r="F2921" s="5" t="str">
        <f si="364" t="shared"/>
        <v>5d86a12d252a3503df29a75a</v>
      </c>
      <c r="H2921" s="5" t="str">
        <f si="359" t="shared"/>
        <v>Scoring</v>
      </c>
      <c r="I2921" s="5" t="str">
        <f si="360" t="shared"/>
        <v/>
      </c>
      <c r="J2921" s="5" t="str">
        <f si="361" t="shared"/>
        <v/>
      </c>
      <c r="K2921" s="5" t="str">
        <f si="358" t="shared"/>
        <v>Scoringapplicant</v>
      </c>
    </row>
    <row ht="15" r="2922" spans="1:11" x14ac:dyDescent="0.25">
      <c r="A2922" s="11" t="str">
        <f>0</f>
        <v>      "origination_fee_rate": 0,</v>
      </c>
      <c r="B2922" s="8"/>
      <c r="C2922" s="8" t="str">
        <f si="362" t="shared"/>
        <v>"product": "58b44ccc924ecefde2ce328d"</v>
      </c>
      <c r="D2922" s="8" t="str">
        <f si="365" t="shared"/>
        <v>"product": "58b44ccc924ecefde2ce328d"</v>
      </c>
      <c r="E2922" s="5" t="str">
        <f si="363" t="shared"/>
        <v>product</v>
      </c>
      <c r="F2922" s="5" t="str">
        <f si="364" t="shared"/>
        <v>58b44ccc924ecefde2ce328d</v>
      </c>
      <c r="H2922" s="5" t="str">
        <f si="359" t="shared"/>
        <v>Scoring</v>
      </c>
      <c r="I2922" s="5" t="str">
        <f si="360" t="shared"/>
        <v/>
      </c>
      <c r="J2922" s="5" t="str">
        <f si="361" t="shared"/>
        <v/>
      </c>
      <c r="K2922" s="5" t="str">
        <f si="358" t="shared"/>
        <v>Scoringproduct</v>
      </c>
    </row>
    <row ht="15" r="2923" spans="1:11" x14ac:dyDescent="0.25">
      <c r="A2923" s="11" t="str">
        <f>0</f>
        <v>      "origination_fee_amount": 0,</v>
      </c>
      <c r="B2923" s="8"/>
      <c r="C2923" s="8" t="str">
        <f si="362" t="shared"/>
        <v/>
      </c>
      <c r="D2923" s="8" t="str">
        <f si="365" t="shared"/>
        <v/>
      </c>
      <c r="E2923" s="5" t="str">
        <f si="363" t="shared"/>
        <v/>
      </c>
      <c r="F2923" s="5" t="str">
        <f si="364" t="shared"/>
        <v/>
      </c>
      <c r="H2923" s="5" t="str">
        <f si="359" t="shared"/>
        <v>Scoring</v>
      </c>
      <c r="I2923" s="5" t="str">
        <f si="360" t="shared"/>
        <v/>
      </c>
      <c r="J2923" s="5" t="str">
        <f si="361" t="shared"/>
        <v/>
      </c>
      <c r="K2923" s="5" t="str">
        <f si="358" t="shared"/>
        <v>Scoring</v>
      </c>
    </row>
    <row ht="15" r="2924" spans="1:11" x14ac:dyDescent="0.25">
      <c r="A2924" s="11" t="str">
        <f>0</f>
        <v>      "apr": 0.3599,</v>
      </c>
      <c r="B2924" s="8"/>
      <c r="C2924" s="8" t="str">
        <f si="362" t="shared"/>
        <v/>
      </c>
      <c r="D2924" s="8" t="str">
        <f si="365" t="shared"/>
        <v/>
      </c>
      <c r="E2924" s="5" t="str">
        <f si="363" t="shared"/>
        <v/>
      </c>
      <c r="F2924" s="5" t="str">
        <f si="364" t="shared"/>
        <v/>
      </c>
      <c r="H2924" s="5" t="str">
        <f si="359" t="shared"/>
        <v>Scoring</v>
      </c>
      <c r="I2924" s="5" t="str">
        <f si="360" t="shared"/>
        <v/>
      </c>
      <c r="J2924" s="5" t="str">
        <f si="361" t="shared"/>
        <v/>
      </c>
      <c r="K2924" s="5" t="str">
        <f si="358" t="shared"/>
        <v>Scoring</v>
      </c>
    </row>
    <row ht="15" r="2925" spans="1:11" x14ac:dyDescent="0.25">
      <c r="A2925" s="11" t="str">
        <f>0</f>
        <v>      "monthly_payment": 320.59,</v>
      </c>
      <c r="B2925" s="8"/>
      <c r="C2925" s="8" t="str">
        <f si="362" t="shared"/>
        <v>"model_code": "individual-credit-engine-mariner-36-month",</v>
      </c>
      <c r="D2925" s="8" t="str">
        <f si="365" t="shared"/>
        <v>"model_code": "individual-credit-engine-mariner-36-month",</v>
      </c>
      <c r="E2925" s="5" t="str">
        <f si="363" t="shared"/>
        <v>model_code</v>
      </c>
      <c r="F2925" s="5" t="str">
        <f si="364" t="shared"/>
        <v>individual-credit-engine-mariner-36-month</v>
      </c>
      <c r="H2925" s="5" t="str">
        <f si="359" t="shared"/>
        <v>Scoring</v>
      </c>
      <c r="I2925" s="5" t="str">
        <f si="360" t="shared"/>
        <v>36</v>
      </c>
      <c r="J2925" s="5" t="str">
        <f si="361" t="shared"/>
        <v>11000</v>
      </c>
      <c r="K2925" s="5" t="str">
        <f si="358" t="shared"/>
        <v>Scoring3611000model_code</v>
      </c>
    </row>
    <row ht="15" r="2926" spans="1:11" x14ac:dyDescent="0.25">
      <c r="A2926" s="11" t="str">
        <f>0</f>
        <v>      "term": 36,</v>
      </c>
      <c r="B2926" s="8"/>
      <c r="C2926" s="8" t="str">
        <f si="362" t="shared"/>
        <v>"amount_available": false,</v>
      </c>
      <c r="D2926" s="8" t="str">
        <f si="365" t="shared"/>
        <v>"amount_available": false,</v>
      </c>
      <c r="E2926" s="5" t="str">
        <f si="363" t="shared"/>
        <v>amount_available</v>
      </c>
      <c r="F2926" s="5" t="str">
        <f si="364" t="shared"/>
        <v>false</v>
      </c>
      <c r="H2926" s="5" t="str">
        <f si="359" t="shared"/>
        <v>Scoring</v>
      </c>
      <c r="I2926" s="5" t="str">
        <f si="360" t="shared"/>
        <v>36</v>
      </c>
      <c r="J2926" s="5" t="str">
        <f si="361" t="shared"/>
        <v>11000</v>
      </c>
      <c r="K2926" s="5" t="str">
        <f si="358" t="shared"/>
        <v>Scoring3611000amount_available</v>
      </c>
    </row>
    <row ht="15" r="2927" spans="1:11" x14ac:dyDescent="0.25">
      <c r="A2927" s="11" t="str">
        <f>0</f>
        <v>      "maximum_post_loan_detni": 0.5,</v>
      </c>
      <c r="B2927" s="8"/>
      <c r="C2927" s="8" t="str">
        <f si="362" t="shared"/>
        <v>"cosigner_required": false,</v>
      </c>
      <c r="D2927" s="8" t="str">
        <f si="365" t="shared"/>
        <v>"cosigner_required": false,</v>
      </c>
      <c r="E2927" s="5" t="str">
        <f si="363" t="shared"/>
        <v>cosigner_required</v>
      </c>
      <c r="F2927" s="5" t="str">
        <f si="364" t="shared"/>
        <v>false</v>
      </c>
      <c r="H2927" s="5" t="str">
        <f si="359" t="shared"/>
        <v>Scoring</v>
      </c>
      <c r="I2927" s="5" t="str">
        <f si="360" t="shared"/>
        <v>36</v>
      </c>
      <c r="J2927" s="5" t="str">
        <f si="361" t="shared"/>
        <v>11000</v>
      </c>
      <c r="K2927" s="5" t="str">
        <f si="358" t="shared"/>
        <v>Scoring3611000cosigner_required</v>
      </c>
    </row>
    <row ht="15" r="2928" spans="1:11" x14ac:dyDescent="0.25">
      <c r="A2928" s="11" t="str">
        <f>0</f>
        <v>      "post_loan_debt_to_income": 0.37694159999999993,</v>
      </c>
      <c r="B2928" s="8"/>
      <c r="C2928" s="8" t="str">
        <f si="362" t="shared"/>
        <v>"apr_maximum": null,</v>
      </c>
      <c r="D2928" s="8" t="str">
        <f si="365" t="shared"/>
        <v>"apr_maximum": null,</v>
      </c>
      <c r="E2928" s="5" t="str">
        <f si="363" t="shared"/>
        <v>apr_maximum</v>
      </c>
      <c r="F2928" s="5" t="str">
        <f si="364" t="shared"/>
        <v>null</v>
      </c>
      <c r="H2928" s="5" t="str">
        <f si="359" t="shared"/>
        <v>Scoring</v>
      </c>
      <c r="I2928" s="5" t="str">
        <f si="360" t="shared"/>
        <v>36</v>
      </c>
      <c r="J2928" s="5" t="str">
        <f si="361" t="shared"/>
        <v>11000</v>
      </c>
      <c r="K2928" s="5" t="str">
        <f si="358" t="shared"/>
        <v>Scoring3611000apr_maximum</v>
      </c>
    </row>
    <row ht="15" r="2929" spans="1:11" x14ac:dyDescent="0.25">
      <c r="A2929" s="11" t="str">
        <f>0</f>
        <v>      "post_loan_debt_and_expenses_to_net_income": 0.6411077647058824,</v>
      </c>
      <c r="B2929" s="8"/>
      <c r="C2929" s="8" t="str">
        <f si="362" t="shared"/>
        <v>"loan_amount_minimum": null,</v>
      </c>
      <c r="D2929" s="8" t="str">
        <f si="365" t="shared"/>
        <v>"loan_amount_minimum": null,</v>
      </c>
      <c r="E2929" s="5" t="str">
        <f si="363" t="shared"/>
        <v>loan_amount_minimum</v>
      </c>
      <c r="F2929" s="5" t="str">
        <f si="364" t="shared"/>
        <v>null</v>
      </c>
      <c r="H2929" s="5" t="str">
        <f si="359" t="shared"/>
        <v>Scoring</v>
      </c>
      <c r="I2929" s="5" t="str">
        <f si="360" t="shared"/>
        <v>36</v>
      </c>
      <c r="J2929" s="5" t="str">
        <f si="361" t="shared"/>
        <v>11000</v>
      </c>
      <c r="K2929" s="5" t="str">
        <f si="358" t="shared"/>
        <v>Scoring3611000loan_amount_minimum</v>
      </c>
    </row>
    <row ht="15" r="2930" spans="1:11" x14ac:dyDescent="0.25">
      <c r="A2930" s="11" t="str">
        <f>0</f>
        <v>      "post_loan_debt_to_net_income": 0.44346070588235287,</v>
      </c>
      <c r="B2930" s="8"/>
      <c r="C2930" s="8" t="str">
        <f si="362" t="shared"/>
        <v>"credit_bureau_fico_score_loan_amount_cap": null,</v>
      </c>
      <c r="D2930" s="8" t="str">
        <f si="365" t="shared"/>
        <v>"credit_bureau_fico_score_loan_amount_cap": null,</v>
      </c>
      <c r="E2930" s="5" t="str">
        <f si="363" t="shared"/>
        <v>credit_bureau_fico_score_loan_amount_cap</v>
      </c>
      <c r="F2930" s="5" t="str">
        <f si="364" t="shared"/>
        <v>null</v>
      </c>
      <c r="H2930" s="5" t="str">
        <f si="359" t="shared"/>
        <v>Scoring</v>
      </c>
      <c r="I2930" s="5" t="str">
        <f si="360" t="shared"/>
        <v>36</v>
      </c>
      <c r="J2930" s="5" t="str">
        <f si="361" t="shared"/>
        <v>11000</v>
      </c>
      <c r="K2930" s="5" t="str">
        <f si="358" t="shared"/>
        <v>Scoring3611000credit_bureau_fico_score_loan_amount_cap</v>
      </c>
    </row>
    <row ht="15" r="2931" spans="1:11" x14ac:dyDescent="0.25">
      <c r="A2931" s="11" t="str">
        <f>0</f>
        <v>      "default_interest_rate": 0.3599,</v>
      </c>
      <c r="B2931" s="8"/>
      <c r="C2931" s="8" t="str">
        <f si="362" t="shared"/>
        <v>"full_score": 128,</v>
      </c>
      <c r="D2931" s="8" t="str">
        <f si="365" t="shared"/>
        <v>"full_score": 128,</v>
      </c>
      <c r="E2931" s="5" t="str">
        <f si="363" t="shared"/>
        <v>full_score</v>
      </c>
      <c r="F2931" s="5" t="str">
        <f si="364" t="shared"/>
        <v>128</v>
      </c>
      <c r="H2931" s="5" t="str">
        <f si="359" t="shared"/>
        <v>Scoring</v>
      </c>
      <c r="I2931" s="5" t="str">
        <f si="360" t="shared"/>
        <v>36</v>
      </c>
      <c r="J2931" s="5" t="str">
        <f si="361" t="shared"/>
        <v>11000</v>
      </c>
      <c r="K2931" s="5" t="str">
        <f si="358" t="shared"/>
        <v>Scoring3611000full_score</v>
      </c>
    </row>
    <row ht="15" r="2932" spans="1:11" x14ac:dyDescent="0.25">
      <c r="A2932" s="11" t="str">
        <f>0</f>
        <v>      "default_apr": 0.3599,</v>
      </c>
      <c r="B2932" s="8"/>
      <c r="C2932" s="8" t="str">
        <f si="362" t="shared"/>
        <v>"loan_amount": 11000,</v>
      </c>
      <c r="D2932" s="8" t="str">
        <f si="365" t="shared"/>
        <v>"loan_amount": 11000,</v>
      </c>
      <c r="E2932" s="5" t="str">
        <f si="363" t="shared"/>
        <v>loan_amount</v>
      </c>
      <c r="F2932" s="5" t="str">
        <f si="364" t="shared"/>
        <v>11000</v>
      </c>
      <c r="H2932" s="5" t="str">
        <f si="359" t="shared"/>
        <v>Scoring</v>
      </c>
      <c r="I2932" s="5" t="str">
        <f si="360" t="shared"/>
        <v>36</v>
      </c>
      <c r="J2932" s="5" t="str">
        <f si="361" t="shared"/>
        <v>11000</v>
      </c>
      <c r="K2932" s="5" t="str">
        <f si="358" t="shared"/>
        <v>Scoring3611000loan_amount</v>
      </c>
    </row>
    <row ht="15" r="2933" spans="1:11" x14ac:dyDescent="0.25">
      <c r="A2933" s="11" t="str">
        <f>0</f>
        <v>      "default_monthly_payment": 320.59,</v>
      </c>
      <c r="B2933" s="8"/>
      <c r="C2933" s="8" t="str">
        <f si="362" t="shared"/>
        <v>"annual_interest_rate": 0.3599,</v>
      </c>
      <c r="D2933" s="8" t="str">
        <f si="365" t="shared"/>
        <v>"annual_interest_rate": 0.3599,</v>
      </c>
      <c r="E2933" s="5" t="str">
        <f si="363" t="shared"/>
        <v>annual_interest_rate</v>
      </c>
      <c r="F2933" s="5" t="str">
        <f si="364" t="shared"/>
        <v>0.3599</v>
      </c>
      <c r="H2933" s="5" t="str">
        <f si="359" t="shared"/>
        <v>Scoring</v>
      </c>
      <c r="I2933" s="5" t="str">
        <f si="360" t="shared"/>
        <v>36</v>
      </c>
      <c r="J2933" s="5" t="str">
        <f si="361" t="shared"/>
        <v>11000</v>
      </c>
      <c r="K2933" s="5" t="str">
        <f si="358" t="shared"/>
        <v>Scoring3611000annual_interest_rate</v>
      </c>
    </row>
    <row ht="15" r="2934" spans="1:11" x14ac:dyDescent="0.25">
      <c r="A2934" s="11" t="str">
        <f>0</f>
        <v>      "pricing_grade": "Grade E",</v>
      </c>
      <c r="B2934" s="8"/>
      <c r="C2934" s="8" t="str">
        <f si="362" t="shared"/>
        <v>"origination_fee_rate": 0,</v>
      </c>
      <c r="D2934" s="8" t="str">
        <f si="365" t="shared"/>
        <v>"origination_fee_rate": 0,</v>
      </c>
      <c r="E2934" s="5" t="str">
        <f si="363" t="shared"/>
        <v>origination_fee_rate</v>
      </c>
      <c r="F2934" s="5" t="str">
        <f si="364" t="shared"/>
        <v>0</v>
      </c>
      <c r="H2934" s="5" t="str">
        <f si="359" t="shared"/>
        <v>Scoring</v>
      </c>
      <c r="I2934" s="5" t="str">
        <f si="360" t="shared"/>
        <v>36</v>
      </c>
      <c r="J2934" s="5" t="str">
        <f si="361" t="shared"/>
        <v>11000</v>
      </c>
      <c r="K2934" s="5" t="str">
        <f si="358" t="shared"/>
        <v>Scoring3611000origination_fee_rate</v>
      </c>
    </row>
    <row ht="15" r="2935" spans="1:11" x14ac:dyDescent="0.25">
      <c r="A2935" s="11" t="str">
        <f>0</f>
        <v>      "marginal_offer": 2500,</v>
      </c>
      <c r="B2935" s="8"/>
      <c r="C2935" s="8" t="str">
        <f si="362" t="shared"/>
        <v>"origination_fee_amount": 0,</v>
      </c>
      <c r="D2935" s="8" t="str">
        <f si="365" t="shared"/>
        <v>"origination_fee_amount": 0,</v>
      </c>
      <c r="E2935" s="5" t="str">
        <f si="363" t="shared"/>
        <v>origination_fee_amount</v>
      </c>
      <c r="F2935" s="5" t="str">
        <f si="364" t="shared"/>
        <v>0</v>
      </c>
      <c r="H2935" s="5" t="str">
        <f si="359" t="shared"/>
        <v>Scoring</v>
      </c>
      <c r="I2935" s="5" t="str">
        <f si="360" t="shared"/>
        <v>36</v>
      </c>
      <c r="J2935" s="5" t="str">
        <f si="361" t="shared"/>
        <v>11000</v>
      </c>
      <c r="K2935" s="5" t="str">
        <f si="358" t="shared"/>
        <v>Scoring3611000origination_fee_amount</v>
      </c>
    </row>
    <row ht="15" r="2936" spans="1:11" x14ac:dyDescent="0.25">
      <c r="A2936" s="11" t="str">
        <f>0</f>
        <v>      "payment_to_income": 0.20141780104712037,</v>
      </c>
      <c r="B2936" s="8"/>
      <c r="C2936" s="8" t="str">
        <f si="362" t="shared"/>
        <v>"apr": 0.3599,</v>
      </c>
      <c r="D2936" s="8" t="str">
        <f si="365" t="shared"/>
        <v>"apr": 0.3599,</v>
      </c>
      <c r="E2936" s="5" t="str">
        <f si="363" t="shared"/>
        <v>apr</v>
      </c>
      <c r="F2936" s="5" t="str">
        <f si="364" t="shared"/>
        <v>0.3599</v>
      </c>
      <c r="H2936" s="5" t="str">
        <f si="359" t="shared"/>
        <v>Scoring</v>
      </c>
      <c r="I2936" s="5" t="str">
        <f si="360" t="shared"/>
        <v>36</v>
      </c>
      <c r="J2936" s="5" t="str">
        <f si="361" t="shared"/>
        <v>11000</v>
      </c>
      <c r="K2936" s="5" t="str">
        <f si="358" t="shared"/>
        <v>Scoring3611000apr</v>
      </c>
    </row>
    <row ht="15" r="2937" spans="1:11" x14ac:dyDescent="0.25">
      <c r="A2937" s="11" t="str">
        <f>0</f>
        <v>      "applicant": "5efa0973f3df2b0491a21f02",</v>
      </c>
      <c r="B2937" s="8"/>
      <c r="C2937" s="8" t="str">
        <f si="362" t="shared"/>
        <v>"monthly_payment": 503.78,</v>
      </c>
      <c r="D2937" s="8" t="str">
        <f si="365" t="shared"/>
        <v>"monthly_payment": 503.78,</v>
      </c>
      <c r="E2937" s="5" t="str">
        <f si="363" t="shared"/>
        <v>monthly_payment</v>
      </c>
      <c r="F2937" s="5" t="str">
        <f si="364" t="shared"/>
        <v>503.78</v>
      </c>
      <c r="H2937" s="5" t="str">
        <f si="359" t="shared"/>
        <v>Scoring</v>
      </c>
      <c r="I2937" s="5" t="str">
        <f si="360" t="shared"/>
        <v>36</v>
      </c>
      <c r="J2937" s="5" t="str">
        <f si="361" t="shared"/>
        <v>11000</v>
      </c>
      <c r="K2937" s="5" t="str">
        <f si="358" t="shared"/>
        <v>Scoring3611000monthly_payment</v>
      </c>
    </row>
    <row ht="15" r="2938" spans="1:11" x14ac:dyDescent="0.25">
      <c r="A2938" s="11" t="str">
        <f>0</f>
        <v>      "product": "58b44ccc924ecefde2ce328d"</v>
      </c>
      <c r="B2938" s="8"/>
      <c r="C2938" s="8" t="str">
        <f si="362" t="shared"/>
        <v>"term": 36,</v>
      </c>
      <c r="D2938" s="8" t="str">
        <f si="365" t="shared"/>
        <v>"term": 36,</v>
      </c>
      <c r="E2938" s="5" t="str">
        <f si="363" t="shared"/>
        <v>term</v>
      </c>
      <c r="F2938" s="5" t="str">
        <f si="364" t="shared"/>
        <v>36</v>
      </c>
      <c r="H2938" s="5" t="str">
        <f si="359" t="shared"/>
        <v>Scoring</v>
      </c>
      <c r="I2938" s="5" t="str">
        <f si="360" t="shared"/>
        <v>36</v>
      </c>
      <c r="J2938" s="5" t="str">
        <f si="361" t="shared"/>
        <v>11000</v>
      </c>
      <c r="K2938" s="5" t="str">
        <f si="358" t="shared"/>
        <v>Scoring3611000term</v>
      </c>
    </row>
    <row ht="15" r="2939" spans="1:11" x14ac:dyDescent="0.25">
      <c r="A2939" s="11" t="str">
        <f>0</f>
        <v>    },</v>
      </c>
      <c r="B2939" s="8"/>
      <c r="C2939" s="8" t="str">
        <f si="362" t="shared"/>
        <v>"maximum_post_loan_detni": 0.5,</v>
      </c>
      <c r="D2939" s="8" t="str">
        <f si="365" t="shared"/>
        <v>"maximum_post_loan_detni": 0.5,</v>
      </c>
      <c r="E2939" s="5" t="str">
        <f si="363" t="shared"/>
        <v>maximum_post_loan_detni</v>
      </c>
      <c r="F2939" s="5" t="str">
        <f si="364" t="shared"/>
        <v>0.5</v>
      </c>
      <c r="H2939" s="5" t="str">
        <f si="359" t="shared"/>
        <v>Scoring</v>
      </c>
      <c r="I2939" s="5" t="str">
        <f si="360" t="shared"/>
        <v>36</v>
      </c>
      <c r="J2939" s="5" t="str">
        <f si="361" t="shared"/>
        <v>11000</v>
      </c>
      <c r="K2939" s="5" t="str">
        <f si="358" t="shared"/>
        <v>Scoring3611000maximum_post_loan_detni</v>
      </c>
    </row>
    <row ht="15" r="2940" spans="1:11" x14ac:dyDescent="0.25">
      <c r="A2940" s="11" t="str">
        <f>0</f>
        <v>    {</v>
      </c>
      <c r="B2940" s="8"/>
      <c r="C2940" s="8" t="str">
        <f si="362" t="shared"/>
        <v>"post_loan_debt_to_income": 0.23366699999999999,</v>
      </c>
      <c r="D2940" s="8" t="str">
        <f si="365" t="shared"/>
        <v>"post_loan_debt_to_income": 0.23366699999999999,</v>
      </c>
      <c r="E2940" s="5" t="str">
        <f si="363" t="shared"/>
        <v>post_loan_debt_to_income</v>
      </c>
      <c r="F2940" s="5" t="str">
        <f si="364" t="shared"/>
        <v>0.23366699999999999</v>
      </c>
      <c r="H2940" s="5" t="str">
        <f si="359" t="shared"/>
        <v>Scoring</v>
      </c>
      <c r="I2940" s="5" t="str">
        <f si="360" t="shared"/>
        <v>36</v>
      </c>
      <c r="J2940" s="5" t="str">
        <f si="361" t="shared"/>
        <v>11000</v>
      </c>
      <c r="K2940" s="5" t="str">
        <f si="358" t="shared"/>
        <v>Scoring3611000post_loan_debt_to_income</v>
      </c>
    </row>
    <row ht="15" r="2941" spans="1:11" x14ac:dyDescent="0.25">
      <c r="A2941" s="11" t="str">
        <f>0</f>
        <v>      "model_code": "individual-credit-engine-mariner-36-month",</v>
      </c>
      <c r="B2941" s="8"/>
      <c r="C2941" s="8" t="str">
        <f si="362" t="shared"/>
        <v>"post_loan_debt_and_expenses_to_net_income": 0.49155599999999994,</v>
      </c>
      <c r="D2941" s="8" t="str">
        <f si="365" t="shared"/>
        <v>"post_loan_debt_and_expenses_to_net_income": 0.49155599999999994,</v>
      </c>
      <c r="E2941" s="5" t="str">
        <f si="363" t="shared"/>
        <v>post_loan_debt_and_expenses_to_net_income</v>
      </c>
      <c r="F2941" s="5" t="str">
        <f si="364" t="shared"/>
        <v>0.49155599999999994</v>
      </c>
      <c r="H2941" s="5" t="str">
        <f si="359" t="shared"/>
        <v>Scoring</v>
      </c>
      <c r="I2941" s="5" t="str">
        <f si="360" t="shared"/>
        <v>36</v>
      </c>
      <c r="J2941" s="5" t="str">
        <f si="361" t="shared"/>
        <v>11000</v>
      </c>
      <c r="K2941" s="5" t="str">
        <f si="358" t="shared"/>
        <v>Scoring3611000post_loan_debt_and_expenses_to_net_income</v>
      </c>
    </row>
    <row ht="15" r="2942" spans="1:11" x14ac:dyDescent="0.25">
      <c r="A2942" s="11" t="str">
        <f>0</f>
        <v>      "amount_available": false,</v>
      </c>
      <c r="B2942" s="8"/>
      <c r="C2942" s="8" t="str">
        <f si="362" t="shared"/>
        <v>"post_loan_debt_to_net_income": 0.311556,</v>
      </c>
      <c r="D2942" s="8" t="str">
        <f si="365" t="shared"/>
        <v>"post_loan_debt_to_net_income": 0.311556,</v>
      </c>
      <c r="E2942" s="5" t="str">
        <f si="363" t="shared"/>
        <v>post_loan_debt_to_net_income</v>
      </c>
      <c r="F2942" s="5" t="str">
        <f si="364" t="shared"/>
        <v>0.311556</v>
      </c>
      <c r="H2942" s="5" t="str">
        <f si="359" t="shared"/>
        <v>Scoring</v>
      </c>
      <c r="I2942" s="5" t="str">
        <f si="360" t="shared"/>
        <v>36</v>
      </c>
      <c r="J2942" s="5" t="str">
        <f si="361" t="shared"/>
        <v>11000</v>
      </c>
      <c r="K2942" s="5" t="str">
        <f si="358" t="shared"/>
        <v>Scoring3611000post_loan_debt_to_net_income</v>
      </c>
    </row>
    <row ht="15" r="2943" spans="1:11" x14ac:dyDescent="0.25">
      <c r="A2943" s="11" t="str">
        <f>0</f>
        <v>      "cosigner_required": false,</v>
      </c>
      <c r="B2943" s="8"/>
      <c r="C2943" s="8" t="str">
        <f si="362" t="shared"/>
        <v>"default_interest_rate": 0.3599,</v>
      </c>
      <c r="D2943" s="8" t="str">
        <f si="365" t="shared"/>
        <v>"default_interest_rate": 0.3599,</v>
      </c>
      <c r="E2943" s="5" t="str">
        <f si="363" t="shared"/>
        <v>default_interest_rate</v>
      </c>
      <c r="F2943" s="5" t="str">
        <f si="364" t="shared"/>
        <v>0.3599</v>
      </c>
      <c r="H2943" s="5" t="str">
        <f si="359" t="shared"/>
        <v>Scoring</v>
      </c>
      <c r="I2943" s="5" t="str">
        <f si="360" t="shared"/>
        <v>36</v>
      </c>
      <c r="J2943" s="5" t="str">
        <f si="361" t="shared"/>
        <v>11000</v>
      </c>
      <c r="K2943" s="5" t="str">
        <f si="358" t="shared"/>
        <v>Scoring3611000default_interest_rate</v>
      </c>
    </row>
    <row ht="15" r="2944" spans="1:11" x14ac:dyDescent="0.25">
      <c r="A2944" s="11" t="str">
        <f>0</f>
        <v>      "apr_maximum": null,</v>
      </c>
      <c r="B2944" s="8"/>
      <c r="C2944" s="8" t="str">
        <f si="362" t="shared"/>
        <v>"default_apr": 0.3599,</v>
      </c>
      <c r="D2944" s="8" t="str">
        <f si="365" t="shared"/>
        <v>"default_apr": 0.3599,</v>
      </c>
      <c r="E2944" s="5" t="str">
        <f si="363" t="shared"/>
        <v>default_apr</v>
      </c>
      <c r="F2944" s="5" t="str">
        <f si="364" t="shared"/>
        <v>0.3599</v>
      </c>
      <c r="H2944" s="5" t="str">
        <f si="359" t="shared"/>
        <v>Scoring</v>
      </c>
      <c r="I2944" s="5" t="str">
        <f si="360" t="shared"/>
        <v>36</v>
      </c>
      <c r="J2944" s="5" t="str">
        <f si="361" t="shared"/>
        <v>11000</v>
      </c>
      <c r="K2944" s="5" t="str">
        <f si="358" t="shared"/>
        <v>Scoring3611000default_apr</v>
      </c>
    </row>
    <row ht="15" r="2945" spans="1:11" x14ac:dyDescent="0.25">
      <c r="A2945" s="11" t="str">
        <f>0</f>
        <v>      "loan_amount_minimum": null,</v>
      </c>
      <c r="B2945" s="8"/>
      <c r="C2945" s="8" t="str">
        <f si="362" t="shared"/>
        <v>"default_monthly_payment": 503.78,</v>
      </c>
      <c r="D2945" s="8" t="str">
        <f si="365" t="shared"/>
        <v>"default_monthly_payment": 503.78,</v>
      </c>
      <c r="E2945" s="5" t="str">
        <f si="363" t="shared"/>
        <v>default_monthly_payment</v>
      </c>
      <c r="F2945" s="5" t="str">
        <f si="364" t="shared"/>
        <v>503.78</v>
      </c>
      <c r="H2945" s="5" t="str">
        <f si="359" t="shared"/>
        <v>Scoring</v>
      </c>
      <c r="I2945" s="5" t="str">
        <f si="360" t="shared"/>
        <v>36</v>
      </c>
      <c r="J2945" s="5" t="str">
        <f si="361" t="shared"/>
        <v>11000</v>
      </c>
      <c r="K2945" s="5" t="str">
        <f si="358" t="shared"/>
        <v>Scoring3611000default_monthly_payment</v>
      </c>
    </row>
    <row ht="15" r="2946" spans="1:11" x14ac:dyDescent="0.25">
      <c r="A2946" s="11" t="str">
        <f>0</f>
        <v>      "credit_bureau_fico_score_loan_amount_cap": null,</v>
      </c>
      <c r="B2946" s="8"/>
      <c r="C2946" s="8" t="str">
        <f si="362" t="shared"/>
        <v>"marginal_offer": 0,</v>
      </c>
      <c r="D2946" s="8" t="str">
        <f si="365" t="shared"/>
        <v>"marginal_offer": 0,</v>
      </c>
      <c r="E2946" s="5" t="str">
        <f si="363" t="shared"/>
        <v>marginal_offer</v>
      </c>
      <c r="F2946" s="5" t="str">
        <f si="364" t="shared"/>
        <v>0</v>
      </c>
      <c r="H2946" s="5" t="str">
        <f si="359" t="shared"/>
        <v>Scoring</v>
      </c>
      <c r="I2946" s="5" t="str">
        <f si="360" t="shared"/>
        <v>36</v>
      </c>
      <c r="J2946" s="5" t="str">
        <f si="361" t="shared"/>
        <v>11000</v>
      </c>
      <c r="K2946" s="5" t="str">
        <f si="358" t="shared"/>
        <v>Scoring3611000marginal_offer</v>
      </c>
    </row>
    <row ht="15" r="2947" spans="1:11" x14ac:dyDescent="0.25">
      <c r="A2947" s="11" t="str">
        <f>0</f>
        <v>      "full_score": 175,</v>
      </c>
      <c r="B2947" s="8"/>
      <c r="C2947" s="8" t="str">
        <f si="362" t="shared"/>
        <v>"applicant": "5d86a12d252a3503df29a75a",</v>
      </c>
      <c r="D2947" s="8" t="str">
        <f si="365" t="shared"/>
        <v>"applicant": "5d86a12d252a3503df29a75a",</v>
      </c>
      <c r="E2947" s="5" t="str">
        <f si="363" t="shared"/>
        <v>applicant</v>
      </c>
      <c r="F2947" s="5" t="str">
        <f si="364" t="shared"/>
        <v>5d86a12d252a3503df29a75a</v>
      </c>
      <c r="H2947" s="5" t="str">
        <f si="359" t="shared"/>
        <v>Scoring</v>
      </c>
      <c r="I2947" s="5" t="str">
        <f si="360" t="shared"/>
        <v/>
      </c>
      <c r="J2947" s="5" t="str">
        <f si="361" t="shared"/>
        <v/>
      </c>
      <c r="K2947" s="5" t="str">
        <f si="358" t="shared"/>
        <v>Scoringapplicant</v>
      </c>
    </row>
    <row ht="15" r="2948" spans="1:11" x14ac:dyDescent="0.25">
      <c r="A2948" s="11" t="str">
        <f>0</f>
        <v>      "loan_amount": 7500,</v>
      </c>
      <c r="B2948" s="8"/>
      <c r="C2948" s="8" t="str">
        <f si="362" t="shared"/>
        <v>"product": "58b44ccc924ecefde2ce328d"</v>
      </c>
      <c r="D2948" s="8" t="str">
        <f si="365" t="shared"/>
        <v>"product": "58b44ccc924ecefde2ce328d"</v>
      </c>
      <c r="E2948" s="5" t="str">
        <f si="363" t="shared"/>
        <v>product</v>
      </c>
      <c r="F2948" s="5" t="str">
        <f si="364" t="shared"/>
        <v>58b44ccc924ecefde2ce328d</v>
      </c>
      <c r="H2948" s="5" t="str">
        <f si="359" t="shared"/>
        <v>Scoring</v>
      </c>
      <c r="I2948" s="5" t="str">
        <f si="360" t="shared"/>
        <v/>
      </c>
      <c r="J2948" s="5" t="str">
        <f si="361" t="shared"/>
        <v/>
      </c>
      <c r="K2948" s="5" t="str">
        <f si="358" t="shared"/>
        <v>Scoringproduct</v>
      </c>
    </row>
    <row ht="15" r="2949" spans="1:11" x14ac:dyDescent="0.25">
      <c r="A2949" s="11" t="str">
        <f>0</f>
        <v>      "annual_interest_rate": 0.3599,</v>
      </c>
      <c r="B2949" s="8"/>
      <c r="C2949" s="8" t="str">
        <f si="362" t="shared"/>
        <v/>
      </c>
      <c r="D2949" s="8" t="str">
        <f si="365" t="shared"/>
        <v/>
      </c>
      <c r="E2949" s="5" t="str">
        <f si="363" t="shared"/>
        <v/>
      </c>
      <c r="F2949" s="5" t="str">
        <f si="364" t="shared"/>
        <v/>
      </c>
      <c r="H2949" s="5" t="str">
        <f si="359" t="shared"/>
        <v>Scoring</v>
      </c>
      <c r="I2949" s="5" t="str">
        <f si="360" t="shared"/>
        <v/>
      </c>
      <c r="J2949" s="5" t="str">
        <f si="361" t="shared"/>
        <v/>
      </c>
      <c r="K2949" s="5" t="str">
        <f si="358" t="shared"/>
        <v>Scoring</v>
      </c>
    </row>
    <row ht="15" r="2950" spans="1:11" x14ac:dyDescent="0.25">
      <c r="A2950" s="11" t="str">
        <f>0</f>
        <v>      "origination_fee_rate": 0,</v>
      </c>
      <c r="B2950" s="8"/>
      <c r="C2950" s="8" t="str">
        <f si="362" t="shared"/>
        <v/>
      </c>
      <c r="D2950" s="8" t="str">
        <f si="365" t="shared"/>
        <v/>
      </c>
      <c r="E2950" s="5" t="str">
        <f si="363" t="shared"/>
        <v/>
      </c>
      <c r="F2950" s="5" t="str">
        <f si="364" t="shared"/>
        <v/>
      </c>
      <c r="H2950" s="5" t="str">
        <f si="359" t="shared"/>
        <v>Scoring</v>
      </c>
      <c r="I2950" s="5" t="str">
        <f si="360" t="shared"/>
        <v/>
      </c>
      <c r="J2950" s="5" t="str">
        <f si="361" t="shared"/>
        <v/>
      </c>
      <c r="K2950" s="5" t="str">
        <f si="358" t="shared"/>
        <v>Scoring</v>
      </c>
    </row>
    <row ht="15" r="2951" spans="1:11" x14ac:dyDescent="0.25">
      <c r="A2951" s="11" t="str">
        <f>0</f>
        <v>      "origination_fee_amount": 0,</v>
      </c>
      <c r="B2951" s="8"/>
      <c r="C2951" s="8" t="str">
        <f si="362" t="shared"/>
        <v>"model_code": "individual-credit-engine-mariner-36-month",</v>
      </c>
      <c r="D2951" s="8" t="str">
        <f si="365" t="shared"/>
        <v>"model_code": "individual-credit-engine-mariner-36-month",</v>
      </c>
      <c r="E2951" s="5" t="str">
        <f si="363" t="shared"/>
        <v>model_code</v>
      </c>
      <c r="F2951" s="5" t="str">
        <f si="364" t="shared"/>
        <v>individual-credit-engine-mariner-36-month</v>
      </c>
      <c r="H2951" s="5" t="str">
        <f si="359" t="shared"/>
        <v>Scoring</v>
      </c>
      <c r="I2951" s="5" t="str">
        <f si="360" t="shared"/>
        <v>36</v>
      </c>
      <c r="J2951" s="5" t="str">
        <f si="361" t="shared"/>
        <v>11500</v>
      </c>
      <c r="K2951" s="5" t="str">
        <f si="358" t="shared"/>
        <v>Scoring3611500model_code</v>
      </c>
    </row>
    <row ht="15" r="2952" spans="1:11" x14ac:dyDescent="0.25">
      <c r="A2952" s="11" t="str">
        <f>0</f>
        <v>      "apr": 0.3599,</v>
      </c>
      <c r="B2952" s="8"/>
      <c r="C2952" s="8" t="str">
        <f si="362" t="shared"/>
        <v>"amount_available": false,</v>
      </c>
      <c r="D2952" s="8" t="str">
        <f si="365" t="shared"/>
        <v>"amount_available": false,</v>
      </c>
      <c r="E2952" s="5" t="str">
        <f si="363" t="shared"/>
        <v>amount_available</v>
      </c>
      <c r="F2952" s="5" t="str">
        <f si="364" t="shared"/>
        <v>false</v>
      </c>
      <c r="H2952" s="5" t="str">
        <f si="359" t="shared"/>
        <v>Scoring</v>
      </c>
      <c r="I2952" s="5" t="str">
        <f si="360" t="shared"/>
        <v>36</v>
      </c>
      <c r="J2952" s="5" t="str">
        <f si="361" t="shared"/>
        <v>11500</v>
      </c>
      <c r="K2952" s="5" t="str">
        <f si="358" t="shared"/>
        <v>Scoring3611500amount_available</v>
      </c>
    </row>
    <row ht="15" r="2953" spans="1:11" x14ac:dyDescent="0.25">
      <c r="A2953" s="11" t="str">
        <f>0</f>
        <v>      "monthly_payment": 343.49,</v>
      </c>
      <c r="B2953" s="8"/>
      <c r="C2953" s="8" t="str">
        <f si="362" t="shared"/>
        <v>"cosigner_required": false,</v>
      </c>
      <c r="D2953" s="8" t="str">
        <f si="365" t="shared"/>
        <v>"cosigner_required": false,</v>
      </c>
      <c r="E2953" s="5" t="str">
        <f si="363" t="shared"/>
        <v>cosigner_required</v>
      </c>
      <c r="F2953" s="5" t="str">
        <f si="364" t="shared"/>
        <v>false</v>
      </c>
      <c r="H2953" s="5" t="str">
        <f si="359" t="shared"/>
        <v>Scoring</v>
      </c>
      <c r="I2953" s="5" t="str">
        <f si="360" t="shared"/>
        <v>36</v>
      </c>
      <c r="J2953" s="5" t="str">
        <f si="361" t="shared"/>
        <v>11500</v>
      </c>
      <c r="K2953" s="5" t="str">
        <f si="358" t="shared"/>
        <v>Scoring3611500cosigner_required</v>
      </c>
    </row>
    <row ht="15" r="2954" spans="1:11" x14ac:dyDescent="0.25">
      <c r="A2954" s="11" t="str">
        <f>0</f>
        <v>      "term": 36,</v>
      </c>
      <c r="B2954" s="8"/>
      <c r="C2954" s="8" t="str">
        <f si="362" t="shared"/>
        <v>"apr_maximum": null,</v>
      </c>
      <c r="D2954" s="8" t="str">
        <f si="365" t="shared"/>
        <v>"apr_maximum": null,</v>
      </c>
      <c r="E2954" s="5" t="str">
        <f si="363" t="shared"/>
        <v>apr_maximum</v>
      </c>
      <c r="F2954" s="5" t="str">
        <f si="364" t="shared"/>
        <v>null</v>
      </c>
      <c r="H2954" s="5" t="str">
        <f si="359" t="shared"/>
        <v>Scoring</v>
      </c>
      <c r="I2954" s="5" t="str">
        <f si="360" t="shared"/>
        <v>36</v>
      </c>
      <c r="J2954" s="5" t="str">
        <f si="361" t="shared"/>
        <v>11500</v>
      </c>
      <c r="K2954" s="5" t="str">
        <f si="358" t="shared"/>
        <v>Scoring3611500apr_maximum</v>
      </c>
    </row>
    <row ht="15" r="2955" spans="1:11" x14ac:dyDescent="0.25">
      <c r="A2955" s="11" t="str">
        <f>0</f>
        <v>      "maximum_post_loan_detni": 0.5,</v>
      </c>
      <c r="B2955" s="8"/>
      <c r="C2955" s="8" t="str">
        <f si="362" t="shared"/>
        <v>"loan_amount_minimum": null,</v>
      </c>
      <c r="D2955" s="8" t="str">
        <f si="365" t="shared"/>
        <v>"loan_amount_minimum": null,</v>
      </c>
      <c r="E2955" s="5" t="str">
        <f si="363" t="shared"/>
        <v>loan_amount_minimum</v>
      </c>
      <c r="F2955" s="5" t="str">
        <f si="364" t="shared"/>
        <v>null</v>
      </c>
      <c r="H2955" s="5" t="str">
        <f si="359" t="shared"/>
        <v>Scoring</v>
      </c>
      <c r="I2955" s="5" t="str">
        <f si="360" t="shared"/>
        <v>36</v>
      </c>
      <c r="J2955" s="5" t="str">
        <f si="361" t="shared"/>
        <v>11500</v>
      </c>
      <c r="K2955" s="5" t="str">
        <f si="358" t="shared"/>
        <v>Scoring3611500loan_amount_minimum</v>
      </c>
    </row>
    <row ht="15" r="2956" spans="1:11" x14ac:dyDescent="0.25">
      <c r="A2956" s="11" t="str">
        <f>0</f>
        <v>      "post_loan_debt_to_income": 0.3824376,</v>
      </c>
      <c r="B2956" s="8"/>
      <c r="C2956" s="8" t="str">
        <f si="362" t="shared"/>
        <v>"credit_bureau_fico_score_loan_amount_cap": null,</v>
      </c>
      <c r="D2956" s="8" t="str">
        <f si="365" t="shared"/>
        <v>"credit_bureau_fico_score_loan_amount_cap": null,</v>
      </c>
      <c r="E2956" s="5" t="str">
        <f si="363" t="shared"/>
        <v>credit_bureau_fico_score_loan_amount_cap</v>
      </c>
      <c r="F2956" s="5" t="str">
        <f si="364" t="shared"/>
        <v>null</v>
      </c>
      <c r="H2956" s="5" t="str">
        <f si="359" t="shared"/>
        <v>Scoring</v>
      </c>
      <c r="I2956" s="5" t="str">
        <f si="360" t="shared"/>
        <v>36</v>
      </c>
      <c r="J2956" s="5" t="str">
        <f si="361" t="shared"/>
        <v>11500</v>
      </c>
      <c r="K2956" s="5" t="str">
        <f si="358" t="shared"/>
        <v>Scoring3611500credit_bureau_fico_score_loan_amount_cap</v>
      </c>
    </row>
    <row ht="15" r="2957" spans="1:11" x14ac:dyDescent="0.25">
      <c r="A2957" s="11" t="str">
        <f>0</f>
        <v>      "post_loan_debt_and_expenses_to_net_income": 0.6475736470588234,</v>
      </c>
      <c r="B2957" s="8"/>
      <c r="C2957" s="8" t="str">
        <f si="362" t="shared"/>
        <v>"full_score": 128,</v>
      </c>
      <c r="D2957" s="8" t="str">
        <f si="365" t="shared"/>
        <v>"full_score": 128,</v>
      </c>
      <c r="E2957" s="5" t="str">
        <f si="363" t="shared"/>
        <v>full_score</v>
      </c>
      <c r="F2957" s="5" t="str">
        <f si="364" t="shared"/>
        <v>128</v>
      </c>
      <c r="H2957" s="5" t="str">
        <f si="359" t="shared"/>
        <v>Scoring</v>
      </c>
      <c r="I2957" s="5" t="str">
        <f si="360" t="shared"/>
        <v>36</v>
      </c>
      <c r="J2957" s="5" t="str">
        <f si="361" t="shared"/>
        <v>11500</v>
      </c>
      <c r="K2957" s="5" t="str">
        <f si="358" t="shared"/>
        <v>Scoring3611500full_score</v>
      </c>
    </row>
    <row ht="15" r="2958" spans="1:11" x14ac:dyDescent="0.25">
      <c r="A2958" s="11" t="str">
        <f>0</f>
        <v>      "post_loan_debt_to_net_income": 0.4499265882352941,</v>
      </c>
      <c r="B2958" s="8"/>
      <c r="C2958" s="8" t="str">
        <f si="362" t="shared"/>
        <v>"loan_amount": 11500,</v>
      </c>
      <c r="D2958" s="8" t="str">
        <f si="365" t="shared"/>
        <v>"loan_amount": 11500,</v>
      </c>
      <c r="E2958" s="5" t="str">
        <f si="363" t="shared"/>
        <v>loan_amount</v>
      </c>
      <c r="F2958" s="5" t="str">
        <f si="364" t="shared"/>
        <v>11500</v>
      </c>
      <c r="H2958" s="5" t="str">
        <f si="359" t="shared"/>
        <v>Scoring</v>
      </c>
      <c r="I2958" s="5" t="str">
        <f si="360" t="shared"/>
        <v>36</v>
      </c>
      <c r="J2958" s="5" t="str">
        <f si="361" t="shared"/>
        <v>11500</v>
      </c>
      <c r="K2958" s="5" t="str">
        <f si="358" t="shared"/>
        <v>Scoring3611500loan_amount</v>
      </c>
    </row>
    <row ht="15" r="2959" spans="1:11" x14ac:dyDescent="0.25">
      <c r="A2959" s="11" t="str">
        <f>0</f>
        <v>      "default_interest_rate": 0.3599,</v>
      </c>
      <c r="B2959" s="8"/>
      <c r="C2959" s="8" t="str">
        <f si="362" t="shared"/>
        <v>"annual_interest_rate": 0.3599,</v>
      </c>
      <c r="D2959" s="8" t="str">
        <f si="365" t="shared"/>
        <v>"annual_interest_rate": 0.3599,</v>
      </c>
      <c r="E2959" s="5" t="str">
        <f si="363" t="shared"/>
        <v>annual_interest_rate</v>
      </c>
      <c r="F2959" s="5" t="str">
        <f si="364" t="shared"/>
        <v>0.3599</v>
      </c>
      <c r="H2959" s="5" t="str">
        <f si="359" t="shared"/>
        <v>Scoring</v>
      </c>
      <c r="I2959" s="5" t="str">
        <f si="360" t="shared"/>
        <v>36</v>
      </c>
      <c r="J2959" s="5" t="str">
        <f si="361" t="shared"/>
        <v>11500</v>
      </c>
      <c r="K2959" s="5" t="str">
        <f si="358" t="shared"/>
        <v>Scoring3611500annual_interest_rate</v>
      </c>
    </row>
    <row ht="15" r="2960" spans="1:11" x14ac:dyDescent="0.25">
      <c r="A2960" s="11" t="str">
        <f>0</f>
        <v>      "default_apr": 0.3599,</v>
      </c>
      <c r="B2960" s="8"/>
      <c r="C2960" s="8" t="str">
        <f si="362" t="shared"/>
        <v>"origination_fee_rate": 0,</v>
      </c>
      <c r="D2960" s="8" t="str">
        <f si="365" t="shared"/>
        <v>"origination_fee_rate": 0,</v>
      </c>
      <c r="E2960" s="5" t="str">
        <f si="363" t="shared"/>
        <v>origination_fee_rate</v>
      </c>
      <c r="F2960" s="5" t="str">
        <f si="364" t="shared"/>
        <v>0</v>
      </c>
      <c r="H2960" s="5" t="str">
        <f si="359" t="shared"/>
        <v>Scoring</v>
      </c>
      <c r="I2960" s="5" t="str">
        <f si="360" t="shared"/>
        <v>36</v>
      </c>
      <c r="J2960" s="5" t="str">
        <f si="361" t="shared"/>
        <v>11500</v>
      </c>
      <c r="K2960" s="5" t="str">
        <f si="358" t="shared"/>
        <v>Scoring3611500origination_fee_rate</v>
      </c>
    </row>
    <row ht="15" r="2961" spans="1:11" x14ac:dyDescent="0.25">
      <c r="A2961" s="11" t="str">
        <f>0</f>
        <v>      "default_monthly_payment": 343.49,</v>
      </c>
      <c r="B2961" s="8"/>
      <c r="C2961" s="8" t="str">
        <f si="362" t="shared"/>
        <v>"origination_fee_amount": 0,</v>
      </c>
      <c r="D2961" s="8" t="str">
        <f si="365" t="shared"/>
        <v>"origination_fee_amount": 0,</v>
      </c>
      <c r="E2961" s="5" t="str">
        <f si="363" t="shared"/>
        <v>origination_fee_amount</v>
      </c>
      <c r="F2961" s="5" t="str">
        <f si="364" t="shared"/>
        <v>0</v>
      </c>
      <c r="H2961" s="5" t="str">
        <f si="359" t="shared"/>
        <v>Scoring</v>
      </c>
      <c r="I2961" s="5" t="str">
        <f si="360" t="shared"/>
        <v>36</v>
      </c>
      <c r="J2961" s="5" t="str">
        <f si="361" t="shared"/>
        <v>11500</v>
      </c>
      <c r="K2961" s="5" t="str">
        <f si="358" t="shared"/>
        <v>Scoring3611500origination_fee_amount</v>
      </c>
    </row>
    <row ht="15" r="2962" spans="1:11" x14ac:dyDescent="0.25">
      <c r="A2962" s="11" t="str">
        <f>0</f>
        <v>      "pricing_grade": "Grade E",</v>
      </c>
      <c r="B2962" s="8"/>
      <c r="C2962" s="8" t="str">
        <f si="362" t="shared"/>
        <v>"apr": 0.3599,</v>
      </c>
      <c r="D2962" s="8" t="str">
        <f si="365" t="shared"/>
        <v>"apr": 0.3599,</v>
      </c>
      <c r="E2962" s="5" t="str">
        <f si="363" t="shared"/>
        <v>apr</v>
      </c>
      <c r="F2962" s="5" t="str">
        <f si="364" t="shared"/>
        <v>0.3599</v>
      </c>
      <c r="H2962" s="5" t="str">
        <f si="359" t="shared"/>
        <v>Scoring</v>
      </c>
      <c r="I2962" s="5" t="str">
        <f si="360" t="shared"/>
        <v>36</v>
      </c>
      <c r="J2962" s="5" t="str">
        <f si="361" t="shared"/>
        <v>11500</v>
      </c>
      <c r="K2962" s="5" t="str">
        <f si="358" t="shared"/>
        <v>Scoring3611500apr</v>
      </c>
    </row>
    <row ht="15" r="2963" spans="1:11" x14ac:dyDescent="0.25">
      <c r="A2963" s="11" t="str">
        <f>0</f>
        <v>      "marginal_offer": 2500,</v>
      </c>
      <c r="B2963" s="8"/>
      <c r="C2963" s="8" t="str">
        <f si="362" t="shared"/>
        <v>"monthly_payment": 526.68,</v>
      </c>
      <c r="D2963" s="8" t="str">
        <f si="365" t="shared"/>
        <v>"monthly_payment": 526.68,</v>
      </c>
      <c r="E2963" s="5" t="str">
        <f si="363" t="shared"/>
        <v>monthly_payment</v>
      </c>
      <c r="F2963" s="5" t="str">
        <f si="364" t="shared"/>
        <v>526.68</v>
      </c>
      <c r="H2963" s="5" t="str">
        <f si="359" t="shared"/>
        <v>Scoring</v>
      </c>
      <c r="I2963" s="5" t="str">
        <f si="360" t="shared"/>
        <v>36</v>
      </c>
      <c r="J2963" s="5" t="str">
        <f si="361" t="shared"/>
        <v>11500</v>
      </c>
      <c r="K2963" s="5" t="str">
        <f si="358" t="shared"/>
        <v>Scoring3611500monthly_payment</v>
      </c>
    </row>
    <row ht="15" r="2964" spans="1:11" x14ac:dyDescent="0.25">
      <c r="A2964" s="11" t="str">
        <f>0</f>
        <v>      "payment_to_income": 0.2158052356020942,</v>
      </c>
      <c r="B2964" s="8"/>
      <c r="C2964" s="8" t="str">
        <f si="362" t="shared"/>
        <v>"term": 36,</v>
      </c>
      <c r="D2964" s="8" t="str">
        <f si="365" t="shared"/>
        <v>"term": 36,</v>
      </c>
      <c r="E2964" s="5" t="str">
        <f si="363" t="shared"/>
        <v>term</v>
      </c>
      <c r="F2964" s="5" t="str">
        <f si="364" t="shared"/>
        <v>36</v>
      </c>
      <c r="H2964" s="5" t="str">
        <f si="359" t="shared"/>
        <v>Scoring</v>
      </c>
      <c r="I2964" s="5" t="str">
        <f si="360" t="shared"/>
        <v>36</v>
      </c>
      <c r="J2964" s="5" t="str">
        <f si="361" t="shared"/>
        <v>11500</v>
      </c>
      <c r="K2964" s="5" t="str">
        <f si="358" t="shared"/>
        <v>Scoring3611500term</v>
      </c>
    </row>
    <row ht="15" r="2965" spans="1:11" x14ac:dyDescent="0.25">
      <c r="A2965" s="11" t="str">
        <f>0</f>
        <v>      "applicant": "5efa0973f3df2b0491a21f02",</v>
      </c>
      <c r="B2965" s="8"/>
      <c r="C2965" s="8" t="str">
        <f si="362" t="shared"/>
        <v>"maximum_post_loan_detni": 0.5,</v>
      </c>
      <c r="D2965" s="8" t="str">
        <f si="365" t="shared"/>
        <v>"maximum_post_loan_detni": 0.5,</v>
      </c>
      <c r="E2965" s="5" t="str">
        <f si="363" t="shared"/>
        <v>maximum_post_loan_detni</v>
      </c>
      <c r="F2965" s="5" t="str">
        <f si="364" t="shared"/>
        <v>0.5</v>
      </c>
      <c r="H2965" s="5" t="str">
        <f si="359" t="shared"/>
        <v>Scoring</v>
      </c>
      <c r="I2965" s="5" t="str">
        <f si="360" t="shared"/>
        <v>36</v>
      </c>
      <c r="J2965" s="5" t="str">
        <f si="361" t="shared"/>
        <v>11500</v>
      </c>
      <c r="K2965" s="5" t="str">
        <f si="358" t="shared"/>
        <v>Scoring3611500maximum_post_loan_detni</v>
      </c>
    </row>
    <row ht="15" r="2966" spans="1:11" x14ac:dyDescent="0.25">
      <c r="A2966" s="11" t="str">
        <f>0</f>
        <v>      "product": "58b44ccc924ecefde2ce328d"</v>
      </c>
      <c r="B2966" s="8"/>
      <c r="C2966" s="8" t="str">
        <f si="362" t="shared"/>
        <v>"post_loan_debt_to_income": 0.23710199999999995,</v>
      </c>
      <c r="D2966" s="8" t="str">
        <f si="365" t="shared"/>
        <v>"post_loan_debt_to_income": 0.23710199999999995,</v>
      </c>
      <c r="E2966" s="5" t="str">
        <f si="363" t="shared"/>
        <v>post_loan_debt_to_income</v>
      </c>
      <c r="F2966" s="5" t="str">
        <f si="364" t="shared"/>
        <v>0.23710199999999995</v>
      </c>
      <c r="H2966" s="5" t="str">
        <f si="359" t="shared"/>
        <v>Scoring</v>
      </c>
      <c r="I2966" s="5" t="str">
        <f si="360" t="shared"/>
        <v>36</v>
      </c>
      <c r="J2966" s="5" t="str">
        <f si="361" t="shared"/>
        <v>11500</v>
      </c>
      <c r="K2966" s="5" t="str">
        <f si="358" t="shared"/>
        <v>Scoring3611500post_loan_debt_to_income</v>
      </c>
    </row>
    <row ht="15" r="2967" spans="1:11" x14ac:dyDescent="0.25">
      <c r="A2967" s="11" t="str">
        <f>0</f>
        <v>    },</v>
      </c>
      <c r="B2967" s="8"/>
      <c r="C2967" s="8" t="str">
        <f si="362" t="shared"/>
        <v>"post_loan_debt_and_expenses_to_net_income": 0.49613599999999997,</v>
      </c>
      <c r="D2967" s="8" t="str">
        <f si="365" t="shared"/>
        <v>"post_loan_debt_and_expenses_to_net_income": 0.49613599999999997,</v>
      </c>
      <c r="E2967" s="5" t="str">
        <f si="363" t="shared"/>
        <v>post_loan_debt_and_expenses_to_net_income</v>
      </c>
      <c r="F2967" s="5" t="str">
        <f si="364" t="shared"/>
        <v>0.49613599999999997</v>
      </c>
      <c r="H2967" s="5" t="str">
        <f si="359" t="shared"/>
        <v>Scoring</v>
      </c>
      <c r="I2967" s="5" t="str">
        <f si="360" t="shared"/>
        <v>36</v>
      </c>
      <c r="J2967" s="5" t="str">
        <f si="361" t="shared"/>
        <v>11500</v>
      </c>
      <c r="K2967" s="5" t="str">
        <f si="358" t="shared"/>
        <v>Scoring3611500post_loan_debt_and_expenses_to_net_income</v>
      </c>
    </row>
    <row ht="15" r="2968" spans="1:11" x14ac:dyDescent="0.25">
      <c r="A2968" s="11" t="str">
        <f>0</f>
        <v>    {</v>
      </c>
      <c r="B2968" s="8"/>
      <c r="C2968" s="8" t="str">
        <f si="362" t="shared"/>
        <v>"post_loan_debt_to_net_income": 0.316136,</v>
      </c>
      <c r="D2968" s="8" t="str">
        <f si="365" t="shared"/>
        <v>"post_loan_debt_to_net_income": 0.316136,</v>
      </c>
      <c r="E2968" s="5" t="str">
        <f si="363" t="shared"/>
        <v>post_loan_debt_to_net_income</v>
      </c>
      <c r="F2968" s="5" t="str">
        <f si="364" t="shared"/>
        <v>0.316136</v>
      </c>
      <c r="H2968" s="5" t="str">
        <f si="359" t="shared"/>
        <v>Scoring</v>
      </c>
      <c r="I2968" s="5" t="str">
        <f si="360" t="shared"/>
        <v>36</v>
      </c>
      <c r="J2968" s="5" t="str">
        <f si="361" t="shared"/>
        <v>11500</v>
      </c>
      <c r="K2968" s="5" t="str">
        <f si="358" t="shared"/>
        <v>Scoring3611500post_loan_debt_to_net_income</v>
      </c>
    </row>
    <row ht="15" r="2969" spans="1:11" x14ac:dyDescent="0.25">
      <c r="A2969" s="11" t="str">
        <f>0</f>
        <v>      "model_code": "individual-credit-engine-mariner-36-month",</v>
      </c>
      <c r="B2969" s="8"/>
      <c r="C2969" s="8" t="str">
        <f si="362" t="shared"/>
        <v>"default_interest_rate": 0.3599,</v>
      </c>
      <c r="D2969" s="8" t="str">
        <f si="365" t="shared"/>
        <v>"default_interest_rate": 0.3599,</v>
      </c>
      <c r="E2969" s="5" t="str">
        <f si="363" t="shared"/>
        <v>default_interest_rate</v>
      </c>
      <c r="F2969" s="5" t="str">
        <f si="364" t="shared"/>
        <v>0.3599</v>
      </c>
      <c r="H2969" s="5" t="str">
        <f si="359" t="shared"/>
        <v>Scoring</v>
      </c>
      <c r="I2969" s="5" t="str">
        <f si="360" t="shared"/>
        <v>36</v>
      </c>
      <c r="J2969" s="5" t="str">
        <f si="361" t="shared"/>
        <v>11500</v>
      </c>
      <c r="K2969" s="5" t="str">
        <f si="358" t="shared"/>
        <v>Scoring3611500default_interest_rate</v>
      </c>
    </row>
    <row ht="15" r="2970" spans="1:11" x14ac:dyDescent="0.25">
      <c r="A2970" s="11" t="str">
        <f>0</f>
        <v>      "amount_available": false,</v>
      </c>
      <c r="B2970" s="8"/>
      <c r="C2970" s="8" t="str">
        <f si="362" t="shared"/>
        <v>"default_apr": 0.3599,</v>
      </c>
      <c r="D2970" s="8" t="str">
        <f si="365" t="shared"/>
        <v>"default_apr": 0.3599,</v>
      </c>
      <c r="E2970" s="5" t="str">
        <f si="363" t="shared"/>
        <v>default_apr</v>
      </c>
      <c r="F2970" s="5" t="str">
        <f si="364" t="shared"/>
        <v>0.3599</v>
      </c>
      <c r="H2970" s="5" t="str">
        <f si="359" t="shared"/>
        <v>Scoring</v>
      </c>
      <c r="I2970" s="5" t="str">
        <f si="360" t="shared"/>
        <v>36</v>
      </c>
      <c r="J2970" s="5" t="str">
        <f si="361" t="shared"/>
        <v>11500</v>
      </c>
      <c r="K2970" s="5" t="str">
        <f si="358" t="shared"/>
        <v>Scoring3611500default_apr</v>
      </c>
    </row>
    <row ht="15" r="2971" spans="1:11" x14ac:dyDescent="0.25">
      <c r="A2971" s="11" t="str">
        <f>0</f>
        <v>      "cosigner_required": false,</v>
      </c>
      <c r="B2971" s="8"/>
      <c r="C2971" s="8" t="str">
        <f si="362" t="shared"/>
        <v>"default_monthly_payment": 526.68,</v>
      </c>
      <c r="D2971" s="8" t="str">
        <f si="365" t="shared"/>
        <v>"default_monthly_payment": 526.68,</v>
      </c>
      <c r="E2971" s="5" t="str">
        <f si="363" t="shared"/>
        <v>default_monthly_payment</v>
      </c>
      <c r="F2971" s="5" t="str">
        <f si="364" t="shared"/>
        <v>526.68</v>
      </c>
      <c r="H2971" s="5" t="str">
        <f si="359" t="shared"/>
        <v>Scoring</v>
      </c>
      <c r="I2971" s="5" t="str">
        <f si="360" t="shared"/>
        <v>36</v>
      </c>
      <c r="J2971" s="5" t="str">
        <f si="361" t="shared"/>
        <v>11500</v>
      </c>
      <c r="K2971" s="5" t="str">
        <f si="358" t="shared"/>
        <v>Scoring3611500default_monthly_payment</v>
      </c>
    </row>
    <row ht="15" r="2972" spans="1:11" x14ac:dyDescent="0.25">
      <c r="A2972" s="11" t="str">
        <f>0</f>
        <v>      "apr_maximum": null,</v>
      </c>
      <c r="B2972" s="8"/>
      <c r="C2972" s="8" t="str">
        <f si="362" t="shared"/>
        <v>"marginal_offer": 0,</v>
      </c>
      <c r="D2972" s="8" t="str">
        <f si="365" t="shared"/>
        <v>"marginal_offer": 0,</v>
      </c>
      <c r="E2972" s="5" t="str">
        <f si="363" t="shared"/>
        <v>marginal_offer</v>
      </c>
      <c r="F2972" s="5" t="str">
        <f si="364" t="shared"/>
        <v>0</v>
      </c>
      <c r="H2972" s="5" t="str">
        <f si="359" t="shared"/>
        <v>Scoring</v>
      </c>
      <c r="I2972" s="5" t="str">
        <f si="360" t="shared"/>
        <v>36</v>
      </c>
      <c r="J2972" s="5" t="str">
        <f si="361" t="shared"/>
        <v>11500</v>
      </c>
      <c r="K2972" s="5" t="str">
        <f si="358" t="shared"/>
        <v>Scoring3611500marginal_offer</v>
      </c>
    </row>
    <row ht="15" r="2973" spans="1:11" x14ac:dyDescent="0.25">
      <c r="A2973" s="11" t="str">
        <f>0</f>
        <v>      "loan_amount_minimum": null,</v>
      </c>
      <c r="B2973" s="8"/>
      <c r="C2973" s="8" t="str">
        <f si="362" t="shared"/>
        <v>"applicant": "5d86a12d252a3503df29a75a",</v>
      </c>
      <c r="D2973" s="8" t="str">
        <f si="365" t="shared"/>
        <v>"applicant": "5d86a12d252a3503df29a75a",</v>
      </c>
      <c r="E2973" s="5" t="str">
        <f si="363" t="shared"/>
        <v>applicant</v>
      </c>
      <c r="F2973" s="5" t="str">
        <f si="364" t="shared"/>
        <v>5d86a12d252a3503df29a75a</v>
      </c>
      <c r="H2973" s="5" t="str">
        <f si="359" t="shared"/>
        <v>Scoring</v>
      </c>
      <c r="I2973" s="5" t="str">
        <f si="360" t="shared"/>
        <v/>
      </c>
      <c r="J2973" s="5" t="str">
        <f si="361" t="shared"/>
        <v/>
      </c>
      <c r="K2973" s="5" t="str">
        <f si="358" t="shared"/>
        <v>Scoringapplicant</v>
      </c>
    </row>
    <row ht="15" r="2974" spans="1:11" x14ac:dyDescent="0.25">
      <c r="A2974" s="11" t="str">
        <f>0</f>
        <v>      "credit_bureau_fico_score_loan_amount_cap": null,</v>
      </c>
      <c r="B2974" s="8"/>
      <c r="C2974" s="8" t="str">
        <f si="362" t="shared"/>
        <v>"product": "58b44ccc924ecefde2ce328d"</v>
      </c>
      <c r="D2974" s="8" t="str">
        <f si="365" t="shared"/>
        <v>"product": "58b44ccc924ecefde2ce328d"</v>
      </c>
      <c r="E2974" s="5" t="str">
        <f si="363" t="shared"/>
        <v>product</v>
      </c>
      <c r="F2974" s="5" t="str">
        <f si="364" t="shared"/>
        <v>58b44ccc924ecefde2ce328d</v>
      </c>
      <c r="H2974" s="5" t="str">
        <f si="359" t="shared"/>
        <v>Scoring</v>
      </c>
      <c r="I2974" s="5" t="str">
        <f si="360" t="shared"/>
        <v/>
      </c>
      <c r="J2974" s="5" t="str">
        <f si="361" t="shared"/>
        <v/>
      </c>
      <c r="K2974" s="5" t="str">
        <f si="358" t="shared"/>
        <v>Scoringproduct</v>
      </c>
    </row>
    <row ht="15" r="2975" spans="1:11" x14ac:dyDescent="0.25">
      <c r="A2975" s="11" t="str">
        <f>0</f>
        <v>      "full_score": 175,</v>
      </c>
      <c r="B2975" s="8"/>
      <c r="C2975" s="8" t="str">
        <f si="362" t="shared"/>
        <v/>
      </c>
      <c r="D2975" s="8" t="str">
        <f si="365" t="shared"/>
        <v/>
      </c>
      <c r="E2975" s="5" t="str">
        <f si="363" t="shared"/>
        <v/>
      </c>
      <c r="F2975" s="5" t="str">
        <f si="364" t="shared"/>
        <v/>
      </c>
      <c r="H2975" s="5" t="str">
        <f si="359" t="shared"/>
        <v>Scoring</v>
      </c>
      <c r="I2975" s="5" t="str">
        <f si="360" t="shared"/>
        <v/>
      </c>
      <c r="J2975" s="5" t="str">
        <f si="361" t="shared"/>
        <v/>
      </c>
      <c r="K2975" s="5" t="str">
        <f si="358" t="shared"/>
        <v>Scoring</v>
      </c>
    </row>
    <row ht="15" r="2976" spans="1:11" x14ac:dyDescent="0.25">
      <c r="A2976" s="11" t="str">
        <f>0</f>
        <v>      "loan_amount": 8000,</v>
      </c>
      <c r="B2976" s="8"/>
      <c r="C2976" s="8" t="str">
        <f si="362" t="shared"/>
        <v/>
      </c>
      <c r="D2976" s="8" t="str">
        <f si="365" t="shared"/>
        <v/>
      </c>
      <c r="E2976" s="5" t="str">
        <f si="363" t="shared"/>
        <v/>
      </c>
      <c r="F2976" s="5" t="str">
        <f si="364" t="shared"/>
        <v/>
      </c>
      <c r="H2976" s="5" t="str">
        <f si="359" t="shared"/>
        <v>Scoring</v>
      </c>
      <c r="I2976" s="5" t="str">
        <f si="360" t="shared"/>
        <v/>
      </c>
      <c r="J2976" s="5" t="str">
        <f si="361" t="shared"/>
        <v/>
      </c>
      <c r="K2976" s="5" t="str">
        <f si="358" t="shared"/>
        <v>Scoring</v>
      </c>
    </row>
    <row ht="15" r="2977" spans="1:11" x14ac:dyDescent="0.25">
      <c r="A2977" s="11" t="str">
        <f>0</f>
        <v>      "annual_interest_rate": 0.3599,</v>
      </c>
      <c r="B2977" s="8"/>
      <c r="C2977" s="8" t="str">
        <f si="362" t="shared"/>
        <v>"model_code": "individual-credit-engine-mariner-36-month",</v>
      </c>
      <c r="D2977" s="8" t="str">
        <f si="365" t="shared"/>
        <v>"model_code": "individual-credit-engine-mariner-36-month",</v>
      </c>
      <c r="E2977" s="5" t="str">
        <f si="363" t="shared"/>
        <v>model_code</v>
      </c>
      <c r="F2977" s="5" t="str">
        <f si="364" t="shared"/>
        <v>individual-credit-engine-mariner-36-month</v>
      </c>
      <c r="H2977" s="5" t="str">
        <f si="359" t="shared"/>
        <v>Scoring</v>
      </c>
      <c r="I2977" s="5" t="str">
        <f si="360" t="shared"/>
        <v>36</v>
      </c>
      <c r="J2977" s="5" t="str">
        <f si="361" t="shared"/>
        <v>12000</v>
      </c>
      <c r="K2977" s="5" t="str">
        <f si="358" t="shared"/>
        <v>Scoring3612000model_code</v>
      </c>
    </row>
    <row ht="15" r="2978" spans="1:11" x14ac:dyDescent="0.25">
      <c r="A2978" s="11" t="str">
        <f>0</f>
        <v>      "origination_fee_rate": 0,</v>
      </c>
      <c r="B2978" s="8"/>
      <c r="C2978" s="8" t="str">
        <f si="362" t="shared"/>
        <v>"amount_available": false,</v>
      </c>
      <c r="D2978" s="8" t="str">
        <f si="365" t="shared"/>
        <v>"amount_available": false,</v>
      </c>
      <c r="E2978" s="5" t="str">
        <f si="363" t="shared"/>
        <v>amount_available</v>
      </c>
      <c r="F2978" s="5" t="str">
        <f si="364" t="shared"/>
        <v>false</v>
      </c>
      <c r="H2978" s="5" t="str">
        <f si="359" t="shared"/>
        <v>Scoring</v>
      </c>
      <c r="I2978" s="5" t="str">
        <f si="360" t="shared"/>
        <v>36</v>
      </c>
      <c r="J2978" s="5" t="str">
        <f si="361" t="shared"/>
        <v>12000</v>
      </c>
      <c r="K2978" s="5" t="str">
        <f si="358" t="shared"/>
        <v>Scoring3612000amount_available</v>
      </c>
    </row>
    <row ht="15" r="2979" spans="1:11" x14ac:dyDescent="0.25">
      <c r="A2979" s="11" t="str">
        <f>0</f>
        <v>      "origination_fee_amount": 0,</v>
      </c>
      <c r="B2979" s="8"/>
      <c r="C2979" s="8" t="str">
        <f si="362" t="shared"/>
        <v>"cosigner_required": false,</v>
      </c>
      <c r="D2979" s="8" t="str">
        <f si="365" t="shared"/>
        <v>"cosigner_required": false,</v>
      </c>
      <c r="E2979" s="5" t="str">
        <f si="363" t="shared"/>
        <v>cosigner_required</v>
      </c>
      <c r="F2979" s="5" t="str">
        <f si="364" t="shared"/>
        <v>false</v>
      </c>
      <c r="H2979" s="5" t="str">
        <f si="359" t="shared"/>
        <v>Scoring</v>
      </c>
      <c r="I2979" s="5" t="str">
        <f si="360" t="shared"/>
        <v>36</v>
      </c>
      <c r="J2979" s="5" t="str">
        <f si="361" t="shared"/>
        <v>12000</v>
      </c>
      <c r="K2979" s="5" t="str">
        <f si="358" t="shared"/>
        <v>Scoring3612000cosigner_required</v>
      </c>
    </row>
    <row ht="15" r="2980" spans="1:11" x14ac:dyDescent="0.25">
      <c r="A2980" s="11" t="str">
        <f>0</f>
        <v>      "apr": 0.3599,</v>
      </c>
      <c r="B2980" s="8"/>
      <c r="C2980" s="8" t="str">
        <f si="362" t="shared"/>
        <v>"apr_maximum": null,</v>
      </c>
      <c r="D2980" s="8" t="str">
        <f si="365" t="shared"/>
        <v>"apr_maximum": null,</v>
      </c>
      <c r="E2980" s="5" t="str">
        <f si="363" t="shared"/>
        <v>apr_maximum</v>
      </c>
      <c r="F2980" s="5" t="str">
        <f si="364" t="shared"/>
        <v>null</v>
      </c>
      <c r="H2980" s="5" t="str">
        <f si="359" t="shared"/>
        <v>Scoring</v>
      </c>
      <c r="I2980" s="5" t="str">
        <f si="360" t="shared"/>
        <v>36</v>
      </c>
      <c r="J2980" s="5" t="str">
        <f si="361" t="shared"/>
        <v>12000</v>
      </c>
      <c r="K2980" s="5" t="str">
        <f ref="K2980:K3043" si="366" t="shared">H2980&amp;I2980&amp;J2980&amp;E2980</f>
        <v>Scoring3612000apr_maximum</v>
      </c>
    </row>
    <row ht="15" r="2981" spans="1:11" x14ac:dyDescent="0.25">
      <c r="A2981" s="11" t="str">
        <f>0</f>
        <v>      "monthly_payment": 366.38,</v>
      </c>
      <c r="B2981" s="8"/>
      <c r="C2981" s="8" t="str">
        <f si="362" t="shared"/>
        <v>"loan_amount_minimum": null,</v>
      </c>
      <c r="D2981" s="8" t="str">
        <f si="365" t="shared"/>
        <v>"loan_amount_minimum": null,</v>
      </c>
      <c r="E2981" s="5" t="str">
        <f si="363" t="shared"/>
        <v>loan_amount_minimum</v>
      </c>
      <c r="F2981" s="5" t="str">
        <f si="364" t="shared"/>
        <v>null</v>
      </c>
      <c r="H2981" s="5" t="str">
        <f ref="H2981:H3044" si="367" t="shared">IF(E2981="score_table","Scoring",IF(E2981="offer_table","Offer",IF(E2981="parsed",TEXT(0,""),TEXT(H2980,""))))</f>
        <v>Scoring</v>
      </c>
      <c r="I2981" s="5" t="str">
        <f ref="I2981:I3044" si="368" t="shared">IFERROR(IF(H2981="Scoring",VLOOKUP("term",E2973:F2994,2,FALSE),IF(H2981="Offer",VLOOKUP("term",E2976:F2991,2,FALSE),TEXT(0,""))),TEXT(0,""))</f>
        <v>36</v>
      </c>
      <c r="J2981" s="5" t="str">
        <f ref="J2981:J3044" si="369" t="shared">IFERROR(IF(H2981="Scoring",VLOOKUP("loan_amount",E2967:F2988,2,FALSE),IF(H2981="Offer",VLOOKUP("loan_amount",E2970:F2985,2,FALSE),TEXT(0,""))),TEXT(0,""))</f>
        <v>12000</v>
      </c>
      <c r="K2981" s="5" t="str">
        <f si="366" t="shared"/>
        <v>Scoring3612000loan_amount_minimum</v>
      </c>
    </row>
    <row ht="15" r="2982" spans="1:11" x14ac:dyDescent="0.25">
      <c r="A2982" s="11" t="str">
        <f>0</f>
        <v>      "term": 36,</v>
      </c>
      <c r="B2982" s="8"/>
      <c r="C2982" s="8" t="str">
        <f ref="C2982:C3045" si="370" t="shared">IFERROR(RIGHT(A2982,LEN(A2982)-FIND("""",A2982)+1),"")</f>
        <v>"credit_bureau_fico_score_loan_amount_cap": null,</v>
      </c>
      <c r="D2982" s="8" t="str">
        <f si="365" t="shared"/>
        <v>"credit_bureau_fico_score_loan_amount_cap": null,</v>
      </c>
      <c r="E2982" s="5" t="str">
        <f ref="E2982:E3045" si="371" t="shared">TRIM(IFERROR(SUBSTITUTE(LEFT(D2982,FIND(":",D2982)-1),"""",""),""))</f>
        <v>credit_bureau_fico_score_loan_amount_cap</v>
      </c>
      <c r="F2982" s="5" t="str">
        <f ref="F2982:F3045" si="372" t="shared">TRIM(IFERROR(SUBSTITUTE(SUBSTITUTE(RIGHT(D2982,LEN(D2982)-FIND(":",D2982)),"""",""),",",""),""))</f>
        <v>null</v>
      </c>
      <c r="H2982" s="5" t="str">
        <f si="367" t="shared"/>
        <v>Scoring</v>
      </c>
      <c r="I2982" s="5" t="str">
        <f si="368" t="shared"/>
        <v>36</v>
      </c>
      <c r="J2982" s="5" t="str">
        <f si="369" t="shared"/>
        <v>12000</v>
      </c>
      <c r="K2982" s="5" t="str">
        <f si="366" t="shared"/>
        <v>Scoring3612000credit_bureau_fico_score_loan_amount_cap</v>
      </c>
    </row>
    <row ht="15" r="2983" spans="1:11" x14ac:dyDescent="0.25">
      <c r="A2983" s="11" t="str">
        <f>0</f>
        <v>      "maximum_post_loan_detni": 0.5,</v>
      </c>
      <c r="B2983" s="8"/>
      <c r="C2983" s="8" t="str">
        <f si="370" t="shared"/>
        <v>"full_score": 128,</v>
      </c>
      <c r="D2983" s="8" t="str">
        <f ref="D2983:D3046" si="373" t="shared">SUBSTITUTE(SUBSTITUTE(C2983,":"&amp;CHAR(160),":"),CHAR(160)," ")</f>
        <v>"full_score": 128,</v>
      </c>
      <c r="E2983" s="5" t="str">
        <f si="371" t="shared"/>
        <v>full_score</v>
      </c>
      <c r="F2983" s="5" t="str">
        <f si="372" t="shared"/>
        <v>128</v>
      </c>
      <c r="H2983" s="5" t="str">
        <f si="367" t="shared"/>
        <v>Scoring</v>
      </c>
      <c r="I2983" s="5" t="str">
        <f si="368" t="shared"/>
        <v>36</v>
      </c>
      <c r="J2983" s="5" t="str">
        <f si="369" t="shared"/>
        <v>12000</v>
      </c>
      <c r="K2983" s="5" t="str">
        <f si="366" t="shared"/>
        <v>Scoring3612000full_score</v>
      </c>
    </row>
    <row ht="15" r="2984" spans="1:11" x14ac:dyDescent="0.25">
      <c r="A2984" s="11" t="str">
        <f>0</f>
        <v>      "post_loan_debt_to_income": 0.3879312,</v>
      </c>
      <c r="B2984" s="8"/>
      <c r="C2984" s="8" t="str">
        <f si="370" t="shared"/>
        <v>"loan_amount": 12000,</v>
      </c>
      <c r="D2984" s="8" t="str">
        <f si="373" t="shared"/>
        <v>"loan_amount": 12000,</v>
      </c>
      <c r="E2984" s="5" t="str">
        <f si="371" t="shared"/>
        <v>loan_amount</v>
      </c>
      <c r="F2984" s="5" t="str">
        <f si="372" t="shared"/>
        <v>12000</v>
      </c>
      <c r="H2984" s="5" t="str">
        <f si="367" t="shared"/>
        <v>Scoring</v>
      </c>
      <c r="I2984" s="5" t="str">
        <f si="368" t="shared"/>
        <v>36</v>
      </c>
      <c r="J2984" s="5" t="str">
        <f si="369" t="shared"/>
        <v>12000</v>
      </c>
      <c r="K2984" s="5" t="str">
        <f si="366" t="shared"/>
        <v>Scoring3612000loan_amount</v>
      </c>
    </row>
    <row ht="15" r="2985" spans="1:11" x14ac:dyDescent="0.25">
      <c r="A2985" s="11" t="str">
        <f>0</f>
        <v>      "post_loan_debt_and_expenses_to_net_income": 0.654036705882353,</v>
      </c>
      <c r="B2985" s="8"/>
      <c r="C2985" s="8" t="str">
        <f si="370" t="shared"/>
        <v>"annual_interest_rate": 0.3599,</v>
      </c>
      <c r="D2985" s="8" t="str">
        <f si="373" t="shared"/>
        <v>"annual_interest_rate": 0.3599,</v>
      </c>
      <c r="E2985" s="5" t="str">
        <f si="371" t="shared"/>
        <v>annual_interest_rate</v>
      </c>
      <c r="F2985" s="5" t="str">
        <f si="372" t="shared"/>
        <v>0.3599</v>
      </c>
      <c r="H2985" s="5" t="str">
        <f si="367" t="shared"/>
        <v>Scoring</v>
      </c>
      <c r="I2985" s="5" t="str">
        <f si="368" t="shared"/>
        <v>36</v>
      </c>
      <c r="J2985" s="5" t="str">
        <f si="369" t="shared"/>
        <v>12000</v>
      </c>
      <c r="K2985" s="5" t="str">
        <f si="366" t="shared"/>
        <v>Scoring3612000annual_interest_rate</v>
      </c>
    </row>
    <row ht="15" r="2986" spans="1:11" x14ac:dyDescent="0.25">
      <c r="A2986" s="11" t="str">
        <f>0</f>
        <v>      "post_loan_debt_to_net_income": 0.4563896470588235,</v>
      </c>
      <c r="B2986" s="8"/>
      <c r="C2986" s="8" t="str">
        <f si="370" t="shared"/>
        <v>"origination_fee_rate": 0,</v>
      </c>
      <c r="D2986" s="8" t="str">
        <f si="373" t="shared"/>
        <v>"origination_fee_rate": 0,</v>
      </c>
      <c r="E2986" s="5" t="str">
        <f si="371" t="shared"/>
        <v>origination_fee_rate</v>
      </c>
      <c r="F2986" s="5" t="str">
        <f si="372" t="shared"/>
        <v>0</v>
      </c>
      <c r="H2986" s="5" t="str">
        <f si="367" t="shared"/>
        <v>Scoring</v>
      </c>
      <c r="I2986" s="5" t="str">
        <f si="368" t="shared"/>
        <v>36</v>
      </c>
      <c r="J2986" s="5" t="str">
        <f si="369" t="shared"/>
        <v>12000</v>
      </c>
      <c r="K2986" s="5" t="str">
        <f si="366" t="shared"/>
        <v>Scoring3612000origination_fee_rate</v>
      </c>
    </row>
    <row ht="15" r="2987" spans="1:11" x14ac:dyDescent="0.25">
      <c r="A2987" s="11" t="str">
        <f>0</f>
        <v>      "default_interest_rate": 0.3599,</v>
      </c>
      <c r="B2987" s="8"/>
      <c r="C2987" s="8" t="str">
        <f si="370" t="shared"/>
        <v>"origination_fee_amount": 0,</v>
      </c>
      <c r="D2987" s="8" t="str">
        <f si="373" t="shared"/>
        <v>"origination_fee_amount": 0,</v>
      </c>
      <c r="E2987" s="5" t="str">
        <f si="371" t="shared"/>
        <v>origination_fee_amount</v>
      </c>
      <c r="F2987" s="5" t="str">
        <f si="372" t="shared"/>
        <v>0</v>
      </c>
      <c r="H2987" s="5" t="str">
        <f si="367" t="shared"/>
        <v>Scoring</v>
      </c>
      <c r="I2987" s="5" t="str">
        <f si="368" t="shared"/>
        <v>36</v>
      </c>
      <c r="J2987" s="5" t="str">
        <f si="369" t="shared"/>
        <v>12000</v>
      </c>
      <c r="K2987" s="5" t="str">
        <f si="366" t="shared"/>
        <v>Scoring3612000origination_fee_amount</v>
      </c>
    </row>
    <row ht="15" r="2988" spans="1:11" x14ac:dyDescent="0.25">
      <c r="A2988" s="11" t="str">
        <f>0</f>
        <v>      "default_apr": 0.3599,</v>
      </c>
      <c r="B2988" s="8"/>
      <c r="C2988" s="8" t="str">
        <f si="370" t="shared"/>
        <v>"apr": 0.3599,</v>
      </c>
      <c r="D2988" s="8" t="str">
        <f si="373" t="shared"/>
        <v>"apr": 0.3599,</v>
      </c>
      <c r="E2988" s="5" t="str">
        <f si="371" t="shared"/>
        <v>apr</v>
      </c>
      <c r="F2988" s="5" t="str">
        <f si="372" t="shared"/>
        <v>0.3599</v>
      </c>
      <c r="H2988" s="5" t="str">
        <f si="367" t="shared"/>
        <v>Scoring</v>
      </c>
      <c r="I2988" s="5" t="str">
        <f si="368" t="shared"/>
        <v>36</v>
      </c>
      <c r="J2988" s="5" t="str">
        <f si="369" t="shared"/>
        <v>12000</v>
      </c>
      <c r="K2988" s="5" t="str">
        <f si="366" t="shared"/>
        <v>Scoring3612000apr</v>
      </c>
    </row>
    <row ht="15" r="2989" spans="1:11" x14ac:dyDescent="0.25">
      <c r="A2989" s="11" t="str">
        <f>0</f>
        <v>      "default_monthly_payment": 366.38,</v>
      </c>
      <c r="B2989" s="8"/>
      <c r="C2989" s="8" t="str">
        <f si="370" t="shared"/>
        <v>"monthly_payment": 549.58,</v>
      </c>
      <c r="D2989" s="8" t="str">
        <f si="373" t="shared"/>
        <v>"monthly_payment": 549.58,</v>
      </c>
      <c r="E2989" s="5" t="str">
        <f si="371" t="shared"/>
        <v>monthly_payment</v>
      </c>
      <c r="F2989" s="5" t="str">
        <f si="372" t="shared"/>
        <v>549.58</v>
      </c>
      <c r="H2989" s="5" t="str">
        <f si="367" t="shared"/>
        <v>Scoring</v>
      </c>
      <c r="I2989" s="5" t="str">
        <f si="368" t="shared"/>
        <v>36</v>
      </c>
      <c r="J2989" s="5" t="str">
        <f si="369" t="shared"/>
        <v>12000</v>
      </c>
      <c r="K2989" s="5" t="str">
        <f si="366" t="shared"/>
        <v>Scoring3612000monthly_payment</v>
      </c>
    </row>
    <row ht="15" r="2990" spans="1:11" x14ac:dyDescent="0.25">
      <c r="A2990" s="11" t="str">
        <f>0</f>
        <v>      "pricing_grade": "Grade E",</v>
      </c>
      <c r="B2990" s="8"/>
      <c r="C2990" s="8" t="str">
        <f si="370" t="shared"/>
        <v>"term": 36,</v>
      </c>
      <c r="D2990" s="8" t="str">
        <f si="373" t="shared"/>
        <v>"term": 36,</v>
      </c>
      <c r="E2990" s="5" t="str">
        <f si="371" t="shared"/>
        <v>term</v>
      </c>
      <c r="F2990" s="5" t="str">
        <f si="372" t="shared"/>
        <v>36</v>
      </c>
      <c r="H2990" s="5" t="str">
        <f si="367" t="shared"/>
        <v>Scoring</v>
      </c>
      <c r="I2990" s="5" t="str">
        <f si="368" t="shared"/>
        <v>36</v>
      </c>
      <c r="J2990" s="5" t="str">
        <f si="369" t="shared"/>
        <v>12000</v>
      </c>
      <c r="K2990" s="5" t="str">
        <f si="366" t="shared"/>
        <v>Scoring3612000term</v>
      </c>
    </row>
    <row ht="15" r="2991" spans="1:11" x14ac:dyDescent="0.25">
      <c r="A2991" s="11" t="str">
        <f>0</f>
        <v>      "marginal_offer": 2500,</v>
      </c>
      <c r="B2991" s="8"/>
      <c r="C2991" s="8" t="str">
        <f si="370" t="shared"/>
        <v>"maximum_post_loan_detni": 0.5,</v>
      </c>
      <c r="D2991" s="8" t="str">
        <f si="373" t="shared"/>
        <v>"maximum_post_loan_detni": 0.5,</v>
      </c>
      <c r="E2991" s="5" t="str">
        <f si="371" t="shared"/>
        <v>maximum_post_loan_detni</v>
      </c>
      <c r="F2991" s="5" t="str">
        <f si="372" t="shared"/>
        <v>0.5</v>
      </c>
      <c r="H2991" s="5" t="str">
        <f si="367" t="shared"/>
        <v>Scoring</v>
      </c>
      <c r="I2991" s="5" t="str">
        <f si="368" t="shared"/>
        <v>36</v>
      </c>
      <c r="J2991" s="5" t="str">
        <f si="369" t="shared"/>
        <v>12000</v>
      </c>
      <c r="K2991" s="5" t="str">
        <f si="366" t="shared"/>
        <v>Scoring3612000maximum_post_loan_detni</v>
      </c>
    </row>
    <row ht="15" r="2992" spans="1:11" x14ac:dyDescent="0.25">
      <c r="A2992" s="11" t="str">
        <f>0</f>
        <v>      "payment_to_income": 0.23018638743455494,</v>
      </c>
      <c r="B2992" s="8"/>
      <c r="C2992" s="8" t="str">
        <f si="370" t="shared"/>
        <v>"post_loan_debt_to_income": 0.24053699999999997,</v>
      </c>
      <c r="D2992" s="8" t="str">
        <f si="373" t="shared"/>
        <v>"post_loan_debt_to_income": 0.24053699999999997,</v>
      </c>
      <c r="E2992" s="5" t="str">
        <f si="371" t="shared"/>
        <v>post_loan_debt_to_income</v>
      </c>
      <c r="F2992" s="5" t="str">
        <f si="372" t="shared"/>
        <v>0.24053699999999997</v>
      </c>
      <c r="H2992" s="5" t="str">
        <f si="367" t="shared"/>
        <v>Scoring</v>
      </c>
      <c r="I2992" s="5" t="str">
        <f si="368" t="shared"/>
        <v>36</v>
      </c>
      <c r="J2992" s="5" t="str">
        <f si="369" t="shared"/>
        <v>12000</v>
      </c>
      <c r="K2992" s="5" t="str">
        <f si="366" t="shared"/>
        <v>Scoring3612000post_loan_debt_to_income</v>
      </c>
    </row>
    <row ht="15" r="2993" spans="1:11" x14ac:dyDescent="0.25">
      <c r="A2993" s="11" t="str">
        <f>0</f>
        <v>      "applicant": "5efa0973f3df2b0491a21f02",</v>
      </c>
      <c r="B2993" s="8"/>
      <c r="C2993" s="8" t="str">
        <f si="370" t="shared"/>
        <v>"post_loan_debt_and_expenses_to_net_income": 0.5007159999999999,</v>
      </c>
      <c r="D2993" s="8" t="str">
        <f si="373" t="shared"/>
        <v>"post_loan_debt_and_expenses_to_net_income": 0.5007159999999999,</v>
      </c>
      <c r="E2993" s="5" t="str">
        <f si="371" t="shared"/>
        <v>post_loan_debt_and_expenses_to_net_income</v>
      </c>
      <c r="F2993" s="5" t="str">
        <f si="372" t="shared"/>
        <v>0.5007159999999999</v>
      </c>
      <c r="H2993" s="5" t="str">
        <f si="367" t="shared"/>
        <v>Scoring</v>
      </c>
      <c r="I2993" s="5" t="str">
        <f si="368" t="shared"/>
        <v>36</v>
      </c>
      <c r="J2993" s="5" t="str">
        <f si="369" t="shared"/>
        <v>12000</v>
      </c>
      <c r="K2993" s="5" t="str">
        <f si="366" t="shared"/>
        <v>Scoring3612000post_loan_debt_and_expenses_to_net_income</v>
      </c>
    </row>
    <row ht="15" r="2994" spans="1:11" x14ac:dyDescent="0.25">
      <c r="A2994" s="11" t="str">
        <f>0</f>
        <v>      "product": "58b44ccc924ecefde2ce328d"</v>
      </c>
      <c r="B2994" s="8"/>
      <c r="C2994" s="8" t="str">
        <f si="370" t="shared"/>
        <v>"post_loan_debt_to_net_income": 0.320716,</v>
      </c>
      <c r="D2994" s="8" t="str">
        <f si="373" t="shared"/>
        <v>"post_loan_debt_to_net_income": 0.320716,</v>
      </c>
      <c r="E2994" s="5" t="str">
        <f si="371" t="shared"/>
        <v>post_loan_debt_to_net_income</v>
      </c>
      <c r="F2994" s="5" t="str">
        <f si="372" t="shared"/>
        <v>0.320716</v>
      </c>
      <c r="H2994" s="5" t="str">
        <f si="367" t="shared"/>
        <v>Scoring</v>
      </c>
      <c r="I2994" s="5" t="str">
        <f si="368" t="shared"/>
        <v>36</v>
      </c>
      <c r="J2994" s="5" t="str">
        <f si="369" t="shared"/>
        <v>12000</v>
      </c>
      <c r="K2994" s="5" t="str">
        <f si="366" t="shared"/>
        <v>Scoring3612000post_loan_debt_to_net_income</v>
      </c>
    </row>
    <row ht="15" r="2995" spans="1:11" x14ac:dyDescent="0.25">
      <c r="A2995" s="11" t="str">
        <f>0</f>
        <v>    },</v>
      </c>
      <c r="B2995" s="8"/>
      <c r="C2995" s="8" t="str">
        <f si="370" t="shared"/>
        <v>"default_interest_rate": 0.3599,</v>
      </c>
      <c r="D2995" s="8" t="str">
        <f si="373" t="shared"/>
        <v>"default_interest_rate": 0.3599,</v>
      </c>
      <c r="E2995" s="5" t="str">
        <f si="371" t="shared"/>
        <v>default_interest_rate</v>
      </c>
      <c r="F2995" s="5" t="str">
        <f si="372" t="shared"/>
        <v>0.3599</v>
      </c>
      <c r="H2995" s="5" t="str">
        <f si="367" t="shared"/>
        <v>Scoring</v>
      </c>
      <c r="I2995" s="5" t="str">
        <f si="368" t="shared"/>
        <v>36</v>
      </c>
      <c r="J2995" s="5" t="str">
        <f si="369" t="shared"/>
        <v>12000</v>
      </c>
      <c r="K2995" s="5" t="str">
        <f si="366" t="shared"/>
        <v>Scoring3612000default_interest_rate</v>
      </c>
    </row>
    <row ht="15" r="2996" spans="1:11" x14ac:dyDescent="0.25">
      <c r="A2996" s="11" t="str">
        <f>0</f>
        <v>    {</v>
      </c>
      <c r="B2996" s="8"/>
      <c r="C2996" s="8" t="str">
        <f si="370" t="shared"/>
        <v>"default_apr": 0.3599,</v>
      </c>
      <c r="D2996" s="8" t="str">
        <f si="373" t="shared"/>
        <v>"default_apr": 0.3599,</v>
      </c>
      <c r="E2996" s="5" t="str">
        <f si="371" t="shared"/>
        <v>default_apr</v>
      </c>
      <c r="F2996" s="5" t="str">
        <f si="372" t="shared"/>
        <v>0.3599</v>
      </c>
      <c r="H2996" s="5" t="str">
        <f si="367" t="shared"/>
        <v>Scoring</v>
      </c>
      <c r="I2996" s="5" t="str">
        <f si="368" t="shared"/>
        <v>36</v>
      </c>
      <c r="J2996" s="5" t="str">
        <f si="369" t="shared"/>
        <v>12000</v>
      </c>
      <c r="K2996" s="5" t="str">
        <f si="366" t="shared"/>
        <v>Scoring3612000default_apr</v>
      </c>
    </row>
    <row ht="15" r="2997" spans="1:11" x14ac:dyDescent="0.25">
      <c r="A2997" s="11" t="str">
        <f>0</f>
        <v>      "model_code": "individual-credit-engine-mariner-36-month",</v>
      </c>
      <c r="B2997" s="8"/>
      <c r="C2997" s="8" t="str">
        <f si="370" t="shared"/>
        <v>"default_monthly_payment": 549.58,</v>
      </c>
      <c r="D2997" s="8" t="str">
        <f si="373" t="shared"/>
        <v>"default_monthly_payment": 549.58,</v>
      </c>
      <c r="E2997" s="5" t="str">
        <f si="371" t="shared"/>
        <v>default_monthly_payment</v>
      </c>
      <c r="F2997" s="5" t="str">
        <f si="372" t="shared"/>
        <v>549.58</v>
      </c>
      <c r="H2997" s="5" t="str">
        <f si="367" t="shared"/>
        <v>Scoring</v>
      </c>
      <c r="I2997" s="5" t="str">
        <f si="368" t="shared"/>
        <v>36</v>
      </c>
      <c r="J2997" s="5" t="str">
        <f si="369" t="shared"/>
        <v>12000</v>
      </c>
      <c r="K2997" s="5" t="str">
        <f si="366" t="shared"/>
        <v>Scoring3612000default_monthly_payment</v>
      </c>
    </row>
    <row ht="15" r="2998" spans="1:11" x14ac:dyDescent="0.25">
      <c r="A2998" s="11" t="str">
        <f>0</f>
        <v>      "amount_available": false,</v>
      </c>
      <c r="B2998" s="8"/>
      <c r="C2998" s="8" t="str">
        <f si="370" t="shared"/>
        <v>"marginal_offer": 2500,</v>
      </c>
      <c r="D2998" s="8" t="str">
        <f si="373" t="shared"/>
        <v>"marginal_offer": 2500,</v>
      </c>
      <c r="E2998" s="5" t="str">
        <f si="371" t="shared"/>
        <v>marginal_offer</v>
      </c>
      <c r="F2998" s="5" t="str">
        <f si="372" t="shared"/>
        <v>2500</v>
      </c>
      <c r="H2998" s="5" t="str">
        <f si="367" t="shared"/>
        <v>Scoring</v>
      </c>
      <c r="I2998" s="5" t="str">
        <f si="368" t="shared"/>
        <v>36</v>
      </c>
      <c r="J2998" s="5" t="str">
        <f si="369" t="shared"/>
        <v>12000</v>
      </c>
      <c r="K2998" s="5" t="str">
        <f si="366" t="shared"/>
        <v>Scoring3612000marginal_offer</v>
      </c>
    </row>
    <row ht="15" r="2999" spans="1:11" x14ac:dyDescent="0.25">
      <c r="A2999" s="11" t="str">
        <f>0</f>
        <v>      "cosigner_required": false,</v>
      </c>
      <c r="B2999" s="8"/>
      <c r="C2999" s="8" t="str">
        <f si="370" t="shared"/>
        <v>"applicant": "5d86a12d252a3503df29a75a",</v>
      </c>
      <c r="D2999" s="8" t="str">
        <f si="373" t="shared"/>
        <v>"applicant": "5d86a12d252a3503df29a75a",</v>
      </c>
      <c r="E2999" s="5" t="str">
        <f si="371" t="shared"/>
        <v>applicant</v>
      </c>
      <c r="F2999" s="5" t="str">
        <f si="372" t="shared"/>
        <v>5d86a12d252a3503df29a75a</v>
      </c>
      <c r="H2999" s="5" t="str">
        <f si="367" t="shared"/>
        <v>Scoring</v>
      </c>
      <c r="I2999" s="5" t="str">
        <f si="368" t="shared"/>
        <v/>
      </c>
      <c r="J2999" s="5" t="str">
        <f si="369" t="shared"/>
        <v/>
      </c>
      <c r="K2999" s="5" t="str">
        <f si="366" t="shared"/>
        <v>Scoringapplicant</v>
      </c>
    </row>
    <row ht="15" r="3000" spans="1:11" x14ac:dyDescent="0.25">
      <c r="A3000" s="11" t="str">
        <f>0</f>
        <v>      "apr_maximum": null,</v>
      </c>
      <c r="B3000" s="8"/>
      <c r="C3000" s="8" t="str">
        <f si="370" t="shared"/>
        <v>"product": "58b44ccc924ecefde2ce328d"</v>
      </c>
      <c r="D3000" s="8" t="str">
        <f si="373" t="shared"/>
        <v>"product": "58b44ccc924ecefde2ce328d"</v>
      </c>
      <c r="E3000" s="5" t="str">
        <f si="371" t="shared"/>
        <v>product</v>
      </c>
      <c r="F3000" s="5" t="str">
        <f si="372" t="shared"/>
        <v>58b44ccc924ecefde2ce328d</v>
      </c>
      <c r="H3000" s="5" t="str">
        <f si="367" t="shared"/>
        <v>Scoring</v>
      </c>
      <c r="I3000" s="5" t="str">
        <f si="368" t="shared"/>
        <v/>
      </c>
      <c r="J3000" s="5" t="str">
        <f si="369" t="shared"/>
        <v/>
      </c>
      <c r="K3000" s="5" t="str">
        <f si="366" t="shared"/>
        <v>Scoringproduct</v>
      </c>
    </row>
    <row ht="15" r="3001" spans="1:11" x14ac:dyDescent="0.25">
      <c r="A3001" s="11" t="str">
        <f>0</f>
        <v>      "loan_amount_minimum": null,</v>
      </c>
      <c r="B3001" s="8"/>
      <c r="C3001" s="8" t="str">
        <f si="370" t="shared"/>
        <v/>
      </c>
      <c r="D3001" s="8" t="str">
        <f si="373" t="shared"/>
        <v/>
      </c>
      <c r="E3001" s="5" t="str">
        <f si="371" t="shared"/>
        <v/>
      </c>
      <c r="F3001" s="5" t="str">
        <f si="372" t="shared"/>
        <v/>
      </c>
      <c r="H3001" s="5" t="str">
        <f si="367" t="shared"/>
        <v>Scoring</v>
      </c>
      <c r="I3001" s="5" t="str">
        <f si="368" t="shared"/>
        <v/>
      </c>
      <c r="J3001" s="5" t="str">
        <f si="369" t="shared"/>
        <v/>
      </c>
      <c r="K3001" s="5" t="str">
        <f si="366" t="shared"/>
        <v>Scoring</v>
      </c>
    </row>
    <row ht="15" r="3002" spans="1:11" x14ac:dyDescent="0.25">
      <c r="A3002" s="11" t="str">
        <f>0</f>
        <v>      "credit_bureau_fico_score_loan_amount_cap": null,</v>
      </c>
      <c r="B3002" s="8"/>
      <c r="C3002" s="8" t="str">
        <f si="370" t="shared"/>
        <v/>
      </c>
      <c r="D3002" s="8" t="str">
        <f si="373" t="shared"/>
        <v/>
      </c>
      <c r="E3002" s="5" t="str">
        <f si="371" t="shared"/>
        <v/>
      </c>
      <c r="F3002" s="5" t="str">
        <f si="372" t="shared"/>
        <v/>
      </c>
      <c r="H3002" s="5" t="str">
        <f si="367" t="shared"/>
        <v>Scoring</v>
      </c>
      <c r="I3002" s="5" t="str">
        <f si="368" t="shared"/>
        <v/>
      </c>
      <c r="J3002" s="5" t="str">
        <f si="369" t="shared"/>
        <v/>
      </c>
      <c r="K3002" s="5" t="str">
        <f si="366" t="shared"/>
        <v>Scoring</v>
      </c>
    </row>
    <row ht="15" r="3003" spans="1:11" x14ac:dyDescent="0.25">
      <c r="A3003" s="11" t="str">
        <f>0</f>
        <v>      "full_score": 175,</v>
      </c>
      <c r="B3003" s="8"/>
      <c r="C3003" s="8" t="str">
        <f si="370" t="shared"/>
        <v>"model_code": "individual-credit-engine-mariner-36-month",</v>
      </c>
      <c r="D3003" s="8" t="str">
        <f si="373" t="shared"/>
        <v>"model_code": "individual-credit-engine-mariner-36-month",</v>
      </c>
      <c r="E3003" s="5" t="str">
        <f si="371" t="shared"/>
        <v>model_code</v>
      </c>
      <c r="F3003" s="5" t="str">
        <f si="372" t="shared"/>
        <v>individual-credit-engine-mariner-36-month</v>
      </c>
      <c r="H3003" s="5" t="str">
        <f si="367" t="shared"/>
        <v>Scoring</v>
      </c>
      <c r="I3003" s="5" t="str">
        <f si="368" t="shared"/>
        <v>36</v>
      </c>
      <c r="J3003" s="5" t="str">
        <f si="369" t="shared"/>
        <v>12500</v>
      </c>
      <c r="K3003" s="5" t="str">
        <f si="366" t="shared"/>
        <v>Scoring3612500model_code</v>
      </c>
    </row>
    <row ht="15" r="3004" spans="1:11" x14ac:dyDescent="0.25">
      <c r="A3004" s="11" t="str">
        <f>0</f>
        <v>      "loan_amount": 8500,</v>
      </c>
      <c r="B3004" s="8"/>
      <c r="C3004" s="8" t="str">
        <f si="370" t="shared"/>
        <v>"amount_available": false,</v>
      </c>
      <c r="D3004" s="8" t="str">
        <f si="373" t="shared"/>
        <v>"amount_available": false,</v>
      </c>
      <c r="E3004" s="5" t="str">
        <f si="371" t="shared"/>
        <v>amount_available</v>
      </c>
      <c r="F3004" s="5" t="str">
        <f si="372" t="shared"/>
        <v>false</v>
      </c>
      <c r="H3004" s="5" t="str">
        <f si="367" t="shared"/>
        <v>Scoring</v>
      </c>
      <c r="I3004" s="5" t="str">
        <f si="368" t="shared"/>
        <v>36</v>
      </c>
      <c r="J3004" s="5" t="str">
        <f si="369" t="shared"/>
        <v>12500</v>
      </c>
      <c r="K3004" s="5" t="str">
        <f si="366" t="shared"/>
        <v>Scoring3612500amount_available</v>
      </c>
    </row>
    <row ht="15" r="3005" spans="1:11" x14ac:dyDescent="0.25">
      <c r="A3005" s="11" t="str">
        <f>0</f>
        <v>      "annual_interest_rate": 0.3599,</v>
      </c>
      <c r="B3005" s="8"/>
      <c r="C3005" s="8" t="str">
        <f si="370" t="shared"/>
        <v>"cosigner_required": false,</v>
      </c>
      <c r="D3005" s="8" t="str">
        <f si="373" t="shared"/>
        <v>"cosigner_required": false,</v>
      </c>
      <c r="E3005" s="5" t="str">
        <f si="371" t="shared"/>
        <v>cosigner_required</v>
      </c>
      <c r="F3005" s="5" t="str">
        <f si="372" t="shared"/>
        <v>false</v>
      </c>
      <c r="H3005" s="5" t="str">
        <f si="367" t="shared"/>
        <v>Scoring</v>
      </c>
      <c r="I3005" s="5" t="str">
        <f si="368" t="shared"/>
        <v>36</v>
      </c>
      <c r="J3005" s="5" t="str">
        <f si="369" t="shared"/>
        <v>12500</v>
      </c>
      <c r="K3005" s="5" t="str">
        <f si="366" t="shared"/>
        <v>Scoring3612500cosigner_required</v>
      </c>
    </row>
    <row ht="15" r="3006" spans="1:11" x14ac:dyDescent="0.25">
      <c r="A3006" s="11" t="str">
        <f>0</f>
        <v>      "origination_fee_rate": 0,</v>
      </c>
      <c r="B3006" s="8"/>
      <c r="C3006" s="8" t="str">
        <f si="370" t="shared"/>
        <v>"apr_maximum": null,</v>
      </c>
      <c r="D3006" s="8" t="str">
        <f si="373" t="shared"/>
        <v>"apr_maximum": null,</v>
      </c>
      <c r="E3006" s="5" t="str">
        <f si="371" t="shared"/>
        <v>apr_maximum</v>
      </c>
      <c r="F3006" s="5" t="str">
        <f si="372" t="shared"/>
        <v>null</v>
      </c>
      <c r="H3006" s="5" t="str">
        <f si="367" t="shared"/>
        <v>Scoring</v>
      </c>
      <c r="I3006" s="5" t="str">
        <f si="368" t="shared"/>
        <v>36</v>
      </c>
      <c r="J3006" s="5" t="str">
        <f si="369" t="shared"/>
        <v>12500</v>
      </c>
      <c r="K3006" s="5" t="str">
        <f si="366" t="shared"/>
        <v>Scoring3612500apr_maximum</v>
      </c>
    </row>
    <row ht="15" r="3007" spans="1:11" x14ac:dyDescent="0.25">
      <c r="A3007" s="11" t="str">
        <f>0</f>
        <v>      "origination_fee_amount": 0,</v>
      </c>
      <c r="B3007" s="8"/>
      <c r="C3007" s="8" t="str">
        <f si="370" t="shared"/>
        <v>"loan_amount_minimum": null,</v>
      </c>
      <c r="D3007" s="8" t="str">
        <f si="373" t="shared"/>
        <v>"loan_amount_minimum": null,</v>
      </c>
      <c r="E3007" s="5" t="str">
        <f si="371" t="shared"/>
        <v>loan_amount_minimum</v>
      </c>
      <c r="F3007" s="5" t="str">
        <f si="372" t="shared"/>
        <v>null</v>
      </c>
      <c r="H3007" s="5" t="str">
        <f si="367" t="shared"/>
        <v>Scoring</v>
      </c>
      <c r="I3007" s="5" t="str">
        <f si="368" t="shared"/>
        <v>36</v>
      </c>
      <c r="J3007" s="5" t="str">
        <f si="369" t="shared"/>
        <v>12500</v>
      </c>
      <c r="K3007" s="5" t="str">
        <f si="366" t="shared"/>
        <v>Scoring3612500loan_amount_minimum</v>
      </c>
    </row>
    <row ht="15" r="3008" spans="1:11" x14ac:dyDescent="0.25">
      <c r="A3008" s="11" t="str">
        <f>0</f>
        <v>      "apr": 0.3599,</v>
      </c>
      <c r="B3008" s="8"/>
      <c r="C3008" s="8" t="str">
        <f si="370" t="shared"/>
        <v>"credit_bureau_fico_score_loan_amount_cap": null,</v>
      </c>
      <c r="D3008" s="8" t="str">
        <f si="373" t="shared"/>
        <v>"credit_bureau_fico_score_loan_amount_cap": null,</v>
      </c>
      <c r="E3008" s="5" t="str">
        <f si="371" t="shared"/>
        <v>credit_bureau_fico_score_loan_amount_cap</v>
      </c>
      <c r="F3008" s="5" t="str">
        <f si="372" t="shared"/>
        <v>null</v>
      </c>
      <c r="H3008" s="5" t="str">
        <f si="367" t="shared"/>
        <v>Scoring</v>
      </c>
      <c r="I3008" s="5" t="str">
        <f si="368" t="shared"/>
        <v>36</v>
      </c>
      <c r="J3008" s="5" t="str">
        <f si="369" t="shared"/>
        <v>12500</v>
      </c>
      <c r="K3008" s="5" t="str">
        <f si="366" t="shared"/>
        <v>Scoring3612500credit_bureau_fico_score_loan_amount_cap</v>
      </c>
    </row>
    <row ht="15" r="3009" spans="1:11" x14ac:dyDescent="0.25">
      <c r="A3009" s="11" t="str">
        <f>0</f>
        <v>      "monthly_payment": 389.28,</v>
      </c>
      <c r="B3009" s="8"/>
      <c r="C3009" s="8" t="str">
        <f si="370" t="shared"/>
        <v>"full_score": 128,</v>
      </c>
      <c r="D3009" s="8" t="str">
        <f si="373" t="shared"/>
        <v>"full_score": 128,</v>
      </c>
      <c r="E3009" s="5" t="str">
        <f si="371" t="shared"/>
        <v>full_score</v>
      </c>
      <c r="F3009" s="5" t="str">
        <f si="372" t="shared"/>
        <v>128</v>
      </c>
      <c r="H3009" s="5" t="str">
        <f si="367" t="shared"/>
        <v>Scoring</v>
      </c>
      <c r="I3009" s="5" t="str">
        <f si="368" t="shared"/>
        <v>36</v>
      </c>
      <c r="J3009" s="5" t="str">
        <f si="369" t="shared"/>
        <v>12500</v>
      </c>
      <c r="K3009" s="5" t="str">
        <f si="366" t="shared"/>
        <v>Scoring3612500full_score</v>
      </c>
    </row>
    <row ht="15" r="3010" spans="1:11" x14ac:dyDescent="0.25">
      <c r="A3010" s="11" t="str">
        <f>0</f>
        <v>      "term": 36,</v>
      </c>
      <c r="B3010" s="8"/>
      <c r="C3010" s="8" t="str">
        <f si="370" t="shared"/>
        <v>"loan_amount": 12500,</v>
      </c>
      <c r="D3010" s="8" t="str">
        <f si="373" t="shared"/>
        <v>"loan_amount": 12500,</v>
      </c>
      <c r="E3010" s="5" t="str">
        <f si="371" t="shared"/>
        <v>loan_amount</v>
      </c>
      <c r="F3010" s="5" t="str">
        <f si="372" t="shared"/>
        <v>12500</v>
      </c>
      <c r="H3010" s="5" t="str">
        <f si="367" t="shared"/>
        <v>Scoring</v>
      </c>
      <c r="I3010" s="5" t="str">
        <f si="368" t="shared"/>
        <v>36</v>
      </c>
      <c r="J3010" s="5" t="str">
        <f si="369" t="shared"/>
        <v>12500</v>
      </c>
      <c r="K3010" s="5" t="str">
        <f si="366" t="shared"/>
        <v>Scoring3612500loan_amount</v>
      </c>
    </row>
    <row ht="15" r="3011" spans="1:11" x14ac:dyDescent="0.25">
      <c r="A3011" s="11" t="str">
        <f>0</f>
        <v>      "maximum_post_loan_detni": 0.5,</v>
      </c>
      <c r="B3011" s="8"/>
      <c r="C3011" s="8" t="str">
        <f si="370" t="shared"/>
        <v>"annual_interest_rate": 0.3599,</v>
      </c>
      <c r="D3011" s="8" t="str">
        <f si="373" t="shared"/>
        <v>"annual_interest_rate": 0.3599,</v>
      </c>
      <c r="E3011" s="5" t="str">
        <f si="371" t="shared"/>
        <v>annual_interest_rate</v>
      </c>
      <c r="F3011" s="5" t="str">
        <f si="372" t="shared"/>
        <v>0.3599</v>
      </c>
      <c r="H3011" s="5" t="str">
        <f si="367" t="shared"/>
        <v>Scoring</v>
      </c>
      <c r="I3011" s="5" t="str">
        <f si="368" t="shared"/>
        <v>36</v>
      </c>
      <c r="J3011" s="5" t="str">
        <f si="369" t="shared"/>
        <v>12500</v>
      </c>
      <c r="K3011" s="5" t="str">
        <f si="366" t="shared"/>
        <v>Scoring3612500annual_interest_rate</v>
      </c>
    </row>
    <row ht="15" r="3012" spans="1:11" x14ac:dyDescent="0.25">
      <c r="A3012" s="11" t="str">
        <f>0</f>
        <v>      "post_loan_debt_to_income": 0.3934272,</v>
      </c>
      <c r="B3012" s="8"/>
      <c r="C3012" s="8" t="str">
        <f si="370" t="shared"/>
        <v>"origination_fee_rate": 0,</v>
      </c>
      <c r="D3012" s="8" t="str">
        <f si="373" t="shared"/>
        <v>"origination_fee_rate": 0,</v>
      </c>
      <c r="E3012" s="5" t="str">
        <f si="371" t="shared"/>
        <v>origination_fee_rate</v>
      </c>
      <c r="F3012" s="5" t="str">
        <f si="372" t="shared"/>
        <v>0</v>
      </c>
      <c r="H3012" s="5" t="str">
        <f si="367" t="shared"/>
        <v>Scoring</v>
      </c>
      <c r="I3012" s="5" t="str">
        <f si="368" t="shared"/>
        <v>36</v>
      </c>
      <c r="J3012" s="5" t="str">
        <f si="369" t="shared"/>
        <v>12500</v>
      </c>
      <c r="K3012" s="5" t="str">
        <f si="366" t="shared"/>
        <v>Scoring3612500origination_fee_rate</v>
      </c>
    </row>
    <row ht="15" r="3013" spans="1:11" x14ac:dyDescent="0.25">
      <c r="A3013" s="11" t="str">
        <f>0</f>
        <v>      "post_loan_debt_and_expenses_to_net_income": 0.660502588235294,</v>
      </c>
      <c r="B3013" s="8"/>
      <c r="C3013" s="8" t="str">
        <f si="370" t="shared"/>
        <v>"origination_fee_amount": 0,</v>
      </c>
      <c r="D3013" s="8" t="str">
        <f si="373" t="shared"/>
        <v>"origination_fee_amount": 0,</v>
      </c>
      <c r="E3013" s="5" t="str">
        <f si="371" t="shared"/>
        <v>origination_fee_amount</v>
      </c>
      <c r="F3013" s="5" t="str">
        <f si="372" t="shared"/>
        <v>0</v>
      </c>
      <c r="H3013" s="5" t="str">
        <f si="367" t="shared"/>
        <v>Scoring</v>
      </c>
      <c r="I3013" s="5" t="str">
        <f si="368" t="shared"/>
        <v>36</v>
      </c>
      <c r="J3013" s="5" t="str">
        <f si="369" t="shared"/>
        <v>12500</v>
      </c>
      <c r="K3013" s="5" t="str">
        <f si="366" t="shared"/>
        <v>Scoring3612500origination_fee_amount</v>
      </c>
    </row>
    <row ht="15" r="3014" spans="1:11" x14ac:dyDescent="0.25">
      <c r="A3014" s="11" t="str">
        <f>0</f>
        <v>      "post_loan_debt_to_net_income": 0.46285552941176467,</v>
      </c>
      <c r="B3014" s="8"/>
      <c r="C3014" s="8" t="str">
        <f si="370" t="shared"/>
        <v>"apr": 0.3599,</v>
      </c>
      <c r="D3014" s="8" t="str">
        <f si="373" t="shared"/>
        <v>"apr": 0.3599,</v>
      </c>
      <c r="E3014" s="5" t="str">
        <f si="371" t="shared"/>
        <v>apr</v>
      </c>
      <c r="F3014" s="5" t="str">
        <f si="372" t="shared"/>
        <v>0.3599</v>
      </c>
      <c r="H3014" s="5" t="str">
        <f si="367" t="shared"/>
        <v>Scoring</v>
      </c>
      <c r="I3014" s="5" t="str">
        <f si="368" t="shared"/>
        <v>36</v>
      </c>
      <c r="J3014" s="5" t="str">
        <f si="369" t="shared"/>
        <v>12500</v>
      </c>
      <c r="K3014" s="5" t="str">
        <f si="366" t="shared"/>
        <v>Scoring3612500apr</v>
      </c>
    </row>
    <row ht="15" r="3015" spans="1:11" x14ac:dyDescent="0.25">
      <c r="A3015" s="11" t="str">
        <f>0</f>
        <v>      "default_interest_rate": 0.3599,</v>
      </c>
      <c r="B3015" s="8"/>
      <c r="C3015" s="8" t="str">
        <f si="370" t="shared"/>
        <v>"monthly_payment": 572.48,</v>
      </c>
      <c r="D3015" s="8" t="str">
        <f si="373" t="shared"/>
        <v>"monthly_payment": 572.48,</v>
      </c>
      <c r="E3015" s="5" t="str">
        <f si="371" t="shared"/>
        <v>monthly_payment</v>
      </c>
      <c r="F3015" s="5" t="str">
        <f si="372" t="shared"/>
        <v>572.48</v>
      </c>
      <c r="H3015" s="5" t="str">
        <f si="367" t="shared"/>
        <v>Scoring</v>
      </c>
      <c r="I3015" s="5" t="str">
        <f si="368" t="shared"/>
        <v>36</v>
      </c>
      <c r="J3015" s="5" t="str">
        <f si="369" t="shared"/>
        <v>12500</v>
      </c>
      <c r="K3015" s="5" t="str">
        <f si="366" t="shared"/>
        <v>Scoring3612500monthly_payment</v>
      </c>
    </row>
    <row ht="15" r="3016" spans="1:11" x14ac:dyDescent="0.25">
      <c r="A3016" s="11" t="str">
        <f>0</f>
        <v>      "default_apr": 0.3599,</v>
      </c>
      <c r="B3016" s="8"/>
      <c r="C3016" s="8" t="str">
        <f si="370" t="shared"/>
        <v>"term": 36,</v>
      </c>
      <c r="D3016" s="8" t="str">
        <f si="373" t="shared"/>
        <v>"term": 36,</v>
      </c>
      <c r="E3016" s="5" t="str">
        <f si="371" t="shared"/>
        <v>term</v>
      </c>
      <c r="F3016" s="5" t="str">
        <f si="372" t="shared"/>
        <v>36</v>
      </c>
      <c r="H3016" s="5" t="str">
        <f si="367" t="shared"/>
        <v>Scoring</v>
      </c>
      <c r="I3016" s="5" t="str">
        <f si="368" t="shared"/>
        <v>36</v>
      </c>
      <c r="J3016" s="5" t="str">
        <f si="369" t="shared"/>
        <v>12500</v>
      </c>
      <c r="K3016" s="5" t="str">
        <f si="366" t="shared"/>
        <v>Scoring3612500term</v>
      </c>
    </row>
    <row ht="15" r="3017" spans="1:11" x14ac:dyDescent="0.25">
      <c r="A3017" s="11" t="str">
        <f>0</f>
        <v>      "default_monthly_payment": 389.28,</v>
      </c>
      <c r="B3017" s="8"/>
      <c r="C3017" s="8" t="str">
        <f si="370" t="shared"/>
        <v>"maximum_post_loan_detni": 0.5,</v>
      </c>
      <c r="D3017" s="8" t="str">
        <f si="373" t="shared"/>
        <v>"maximum_post_loan_detni": 0.5,</v>
      </c>
      <c r="E3017" s="5" t="str">
        <f si="371" t="shared"/>
        <v>maximum_post_loan_detni</v>
      </c>
      <c r="F3017" s="5" t="str">
        <f si="372" t="shared"/>
        <v>0.5</v>
      </c>
      <c r="H3017" s="5" t="str">
        <f si="367" t="shared"/>
        <v>Scoring</v>
      </c>
      <c r="I3017" s="5" t="str">
        <f si="368" t="shared"/>
        <v>36</v>
      </c>
      <c r="J3017" s="5" t="str">
        <f si="369" t="shared"/>
        <v>12500</v>
      </c>
      <c r="K3017" s="5" t="str">
        <f si="366" t="shared"/>
        <v>Scoring3612500maximum_post_loan_detni</v>
      </c>
    </row>
    <row ht="15" r="3018" spans="1:11" x14ac:dyDescent="0.25">
      <c r="A3018" s="11" t="str">
        <f>0</f>
        <v>      "pricing_grade": "Grade E",</v>
      </c>
      <c r="B3018" s="8"/>
      <c r="C3018" s="8" t="str">
        <f si="370" t="shared"/>
        <v>"post_loan_debt_to_income": 0.243972,</v>
      </c>
      <c r="D3018" s="8" t="str">
        <f si="373" t="shared"/>
        <v>"post_loan_debt_to_income": 0.243972,</v>
      </c>
      <c r="E3018" s="5" t="str">
        <f si="371" t="shared"/>
        <v>post_loan_debt_to_income</v>
      </c>
      <c r="F3018" s="5" t="str">
        <f si="372" t="shared"/>
        <v>0.243972</v>
      </c>
      <c r="H3018" s="5" t="str">
        <f si="367" t="shared"/>
        <v>Scoring</v>
      </c>
      <c r="I3018" s="5" t="str">
        <f si="368" t="shared"/>
        <v>36</v>
      </c>
      <c r="J3018" s="5" t="str">
        <f si="369" t="shared"/>
        <v>12500</v>
      </c>
      <c r="K3018" s="5" t="str">
        <f si="366" t="shared"/>
        <v>Scoring3612500post_loan_debt_to_income</v>
      </c>
    </row>
    <row ht="15" r="3019" spans="1:11" x14ac:dyDescent="0.25">
      <c r="A3019" s="11" t="str">
        <f>0</f>
        <v>      "marginal_offer": 2500,</v>
      </c>
      <c r="B3019" s="8"/>
      <c r="C3019" s="8" t="str">
        <f si="370" t="shared"/>
        <v>"post_loan_debt_and_expenses_to_net_income": 0.505296,</v>
      </c>
      <c r="D3019" s="8" t="str">
        <f si="373" t="shared"/>
        <v>"post_loan_debt_and_expenses_to_net_income": 0.505296,</v>
      </c>
      <c r="E3019" s="5" t="str">
        <f si="371" t="shared"/>
        <v>post_loan_debt_and_expenses_to_net_income</v>
      </c>
      <c r="F3019" s="5" t="str">
        <f si="372" t="shared"/>
        <v>0.505296</v>
      </c>
      <c r="H3019" s="5" t="str">
        <f si="367" t="shared"/>
        <v>Scoring</v>
      </c>
      <c r="I3019" s="5" t="str">
        <f si="368" t="shared"/>
        <v>36</v>
      </c>
      <c r="J3019" s="5" t="str">
        <f si="369" t="shared"/>
        <v>12500</v>
      </c>
      <c r="K3019" s="5" t="str">
        <f si="366" t="shared"/>
        <v>Scoring3612500post_loan_debt_and_expenses_to_net_income</v>
      </c>
    </row>
    <row ht="15" r="3020" spans="1:11" x14ac:dyDescent="0.25">
      <c r="A3020" s="11" t="str">
        <f>0</f>
        <v>      "payment_to_income": 0.24457382198952873,</v>
      </c>
      <c r="B3020" s="8"/>
      <c r="C3020" s="8" t="str">
        <f si="370" t="shared"/>
        <v>"post_loan_debt_to_net_income": 0.32529600000000003,</v>
      </c>
      <c r="D3020" s="8" t="str">
        <f si="373" t="shared"/>
        <v>"post_loan_debt_to_net_income": 0.32529600000000003,</v>
      </c>
      <c r="E3020" s="5" t="str">
        <f si="371" t="shared"/>
        <v>post_loan_debt_to_net_income</v>
      </c>
      <c r="F3020" s="5" t="str">
        <f si="372" t="shared"/>
        <v>0.32529600000000003</v>
      </c>
      <c r="H3020" s="5" t="str">
        <f si="367" t="shared"/>
        <v>Scoring</v>
      </c>
      <c r="I3020" s="5" t="str">
        <f si="368" t="shared"/>
        <v>36</v>
      </c>
      <c r="J3020" s="5" t="str">
        <f si="369" t="shared"/>
        <v>12500</v>
      </c>
      <c r="K3020" s="5" t="str">
        <f si="366" t="shared"/>
        <v>Scoring3612500post_loan_debt_to_net_income</v>
      </c>
    </row>
    <row ht="15" r="3021" spans="1:11" x14ac:dyDescent="0.25">
      <c r="A3021" s="11" t="str">
        <f>0</f>
        <v>      "applicant": "5efa0973f3df2b0491a21f02",</v>
      </c>
      <c r="B3021" s="8"/>
      <c r="C3021" s="8" t="str">
        <f si="370" t="shared"/>
        <v>"default_interest_rate": 0.3599,</v>
      </c>
      <c r="D3021" s="8" t="str">
        <f si="373" t="shared"/>
        <v>"default_interest_rate": 0.3599,</v>
      </c>
      <c r="E3021" s="5" t="str">
        <f si="371" t="shared"/>
        <v>default_interest_rate</v>
      </c>
      <c r="F3021" s="5" t="str">
        <f si="372" t="shared"/>
        <v>0.3599</v>
      </c>
      <c r="H3021" s="5" t="str">
        <f si="367" t="shared"/>
        <v>Scoring</v>
      </c>
      <c r="I3021" s="5" t="str">
        <f si="368" t="shared"/>
        <v>36</v>
      </c>
      <c r="J3021" s="5" t="str">
        <f si="369" t="shared"/>
        <v>12500</v>
      </c>
      <c r="K3021" s="5" t="str">
        <f si="366" t="shared"/>
        <v>Scoring3612500default_interest_rate</v>
      </c>
    </row>
    <row ht="15" r="3022" spans="1:11" x14ac:dyDescent="0.25">
      <c r="A3022" s="11" t="str">
        <f>0</f>
        <v>      "product": "58b44ccc924ecefde2ce328d"</v>
      </c>
      <c r="B3022" s="8"/>
      <c r="C3022" s="8" t="str">
        <f si="370" t="shared"/>
        <v>"default_apr": 0.3599,</v>
      </c>
      <c r="D3022" s="8" t="str">
        <f si="373" t="shared"/>
        <v>"default_apr": 0.3599,</v>
      </c>
      <c r="E3022" s="5" t="str">
        <f si="371" t="shared"/>
        <v>default_apr</v>
      </c>
      <c r="F3022" s="5" t="str">
        <f si="372" t="shared"/>
        <v>0.3599</v>
      </c>
      <c r="H3022" s="5" t="str">
        <f si="367" t="shared"/>
        <v>Scoring</v>
      </c>
      <c r="I3022" s="5" t="str">
        <f si="368" t="shared"/>
        <v>36</v>
      </c>
      <c r="J3022" s="5" t="str">
        <f si="369" t="shared"/>
        <v>12500</v>
      </c>
      <c r="K3022" s="5" t="str">
        <f si="366" t="shared"/>
        <v>Scoring3612500default_apr</v>
      </c>
    </row>
    <row ht="15" r="3023" spans="1:11" x14ac:dyDescent="0.25">
      <c r="A3023" s="11" t="str">
        <f>0</f>
        <v>    },</v>
      </c>
      <c r="B3023" s="8"/>
      <c r="C3023" s="8" t="str">
        <f si="370" t="shared"/>
        <v>"default_monthly_payment": 572.48,</v>
      </c>
      <c r="D3023" s="8" t="str">
        <f si="373" t="shared"/>
        <v>"default_monthly_payment": 572.48,</v>
      </c>
      <c r="E3023" s="5" t="str">
        <f si="371" t="shared"/>
        <v>default_monthly_payment</v>
      </c>
      <c r="F3023" s="5" t="str">
        <f si="372" t="shared"/>
        <v>572.48</v>
      </c>
      <c r="H3023" s="5" t="str">
        <f si="367" t="shared"/>
        <v>Scoring</v>
      </c>
      <c r="I3023" s="5" t="str">
        <f si="368" t="shared"/>
        <v>36</v>
      </c>
      <c r="J3023" s="5" t="str">
        <f si="369" t="shared"/>
        <v>12500</v>
      </c>
      <c r="K3023" s="5" t="str">
        <f si="366" t="shared"/>
        <v>Scoring3612500default_monthly_payment</v>
      </c>
    </row>
    <row ht="15" r="3024" spans="1:11" x14ac:dyDescent="0.25">
      <c r="A3024" s="11" t="str">
        <f>0</f>
        <v>    {</v>
      </c>
      <c r="B3024" s="8"/>
      <c r="C3024" s="8" t="str">
        <f si="370" t="shared"/>
        <v>"marginal_offer": 2500,</v>
      </c>
      <c r="D3024" s="8" t="str">
        <f si="373" t="shared"/>
        <v>"marginal_offer": 2500,</v>
      </c>
      <c r="E3024" s="5" t="str">
        <f si="371" t="shared"/>
        <v>marginal_offer</v>
      </c>
      <c r="F3024" s="5" t="str">
        <f si="372" t="shared"/>
        <v>2500</v>
      </c>
      <c r="H3024" s="5" t="str">
        <f si="367" t="shared"/>
        <v>Scoring</v>
      </c>
      <c r="I3024" s="5" t="str">
        <f si="368" t="shared"/>
        <v>36</v>
      </c>
      <c r="J3024" s="5" t="str">
        <f si="369" t="shared"/>
        <v>12500</v>
      </c>
      <c r="K3024" s="5" t="str">
        <f si="366" t="shared"/>
        <v>Scoring3612500marginal_offer</v>
      </c>
    </row>
    <row ht="15" r="3025" spans="1:11" x14ac:dyDescent="0.25">
      <c r="A3025" s="11" t="str">
        <f>0</f>
        <v>      "model_code": "individual-credit-engine-mariner-36-month",</v>
      </c>
      <c r="B3025" s="8"/>
      <c r="C3025" s="8" t="str">
        <f si="370" t="shared"/>
        <v>"applicant": "5d86a12d252a3503df29a75a",</v>
      </c>
      <c r="D3025" s="8" t="str">
        <f si="373" t="shared"/>
        <v>"applicant": "5d86a12d252a3503df29a75a",</v>
      </c>
      <c r="E3025" s="5" t="str">
        <f si="371" t="shared"/>
        <v>applicant</v>
      </c>
      <c r="F3025" s="5" t="str">
        <f si="372" t="shared"/>
        <v>5d86a12d252a3503df29a75a</v>
      </c>
      <c r="H3025" s="5" t="str">
        <f si="367" t="shared"/>
        <v>Scoring</v>
      </c>
      <c r="I3025" s="5" t="str">
        <f si="368" t="shared"/>
        <v/>
      </c>
      <c r="J3025" s="5" t="str">
        <f si="369" t="shared"/>
        <v/>
      </c>
      <c r="K3025" s="5" t="str">
        <f si="366" t="shared"/>
        <v>Scoringapplicant</v>
      </c>
    </row>
    <row ht="15" r="3026" spans="1:11" x14ac:dyDescent="0.25">
      <c r="A3026" s="11" t="str">
        <f>0</f>
        <v>      "amount_available": false,</v>
      </c>
      <c r="B3026" s="8"/>
      <c r="C3026" s="8" t="str">
        <f si="370" t="shared"/>
        <v>"product": "58b44ccc924ecefde2ce328d"</v>
      </c>
      <c r="D3026" s="8" t="str">
        <f si="373" t="shared"/>
        <v>"product": "58b44ccc924ecefde2ce328d"</v>
      </c>
      <c r="E3026" s="5" t="str">
        <f si="371" t="shared"/>
        <v>product</v>
      </c>
      <c r="F3026" s="5" t="str">
        <f si="372" t="shared"/>
        <v>58b44ccc924ecefde2ce328d</v>
      </c>
      <c r="H3026" s="5" t="str">
        <f si="367" t="shared"/>
        <v>Scoring</v>
      </c>
      <c r="I3026" s="5" t="str">
        <f si="368" t="shared"/>
        <v/>
      </c>
      <c r="J3026" s="5" t="str">
        <f si="369" t="shared"/>
        <v/>
      </c>
      <c r="K3026" s="5" t="str">
        <f si="366" t="shared"/>
        <v>Scoringproduct</v>
      </c>
    </row>
    <row ht="15" r="3027" spans="1:11" x14ac:dyDescent="0.25">
      <c r="A3027" s="11" t="str">
        <f>0</f>
        <v>      "cosigner_required": false,</v>
      </c>
      <c r="B3027" s="8"/>
      <c r="C3027" s="8" t="str">
        <f si="370" t="shared"/>
        <v/>
      </c>
      <c r="D3027" s="8" t="str">
        <f si="373" t="shared"/>
        <v/>
      </c>
      <c r="E3027" s="5" t="str">
        <f si="371" t="shared"/>
        <v/>
      </c>
      <c r="F3027" s="5" t="str">
        <f si="372" t="shared"/>
        <v/>
      </c>
      <c r="H3027" s="5" t="str">
        <f si="367" t="shared"/>
        <v>Scoring</v>
      </c>
      <c r="I3027" s="5" t="str">
        <f si="368" t="shared"/>
        <v/>
      </c>
      <c r="J3027" s="5" t="str">
        <f si="369" t="shared"/>
        <v/>
      </c>
      <c r="K3027" s="5" t="str">
        <f si="366" t="shared"/>
        <v>Scoring</v>
      </c>
    </row>
    <row ht="15" r="3028" spans="1:11" x14ac:dyDescent="0.25">
      <c r="A3028" s="11" t="str">
        <f>0</f>
        <v>      "apr_maximum": null,</v>
      </c>
      <c r="B3028" s="8"/>
      <c r="C3028" s="8" t="str">
        <f si="370" t="shared"/>
        <v/>
      </c>
      <c r="D3028" s="8" t="str">
        <f si="373" t="shared"/>
        <v/>
      </c>
      <c r="E3028" s="5" t="str">
        <f si="371" t="shared"/>
        <v/>
      </c>
      <c r="F3028" s="5" t="str">
        <f si="372" t="shared"/>
        <v/>
      </c>
      <c r="H3028" s="5" t="str">
        <f si="367" t="shared"/>
        <v>Scoring</v>
      </c>
      <c r="I3028" s="5" t="str">
        <f si="368" t="shared"/>
        <v/>
      </c>
      <c r="J3028" s="5" t="str">
        <f si="369" t="shared"/>
        <v/>
      </c>
      <c r="K3028" s="5" t="str">
        <f si="366" t="shared"/>
        <v>Scoring</v>
      </c>
    </row>
    <row ht="15" r="3029" spans="1:11" x14ac:dyDescent="0.25">
      <c r="A3029" s="11" t="str">
        <f>0</f>
        <v>      "loan_amount_minimum": null,</v>
      </c>
      <c r="B3029" s="8"/>
      <c r="C3029" s="8" t="str">
        <f si="370" t="shared"/>
        <v>"model_code": "individual-credit-engine-mariner-36-month",</v>
      </c>
      <c r="D3029" s="8" t="str">
        <f si="373" t="shared"/>
        <v>"model_code": "individual-credit-engine-mariner-36-month",</v>
      </c>
      <c r="E3029" s="5" t="str">
        <f si="371" t="shared"/>
        <v>model_code</v>
      </c>
      <c r="F3029" s="5" t="str">
        <f si="372" t="shared"/>
        <v>individual-credit-engine-mariner-36-month</v>
      </c>
      <c r="H3029" s="5" t="str">
        <f si="367" t="shared"/>
        <v>Scoring</v>
      </c>
      <c r="I3029" s="5" t="str">
        <f si="368" t="shared"/>
        <v>36</v>
      </c>
      <c r="J3029" s="5" t="str">
        <f si="369" t="shared"/>
        <v>13000</v>
      </c>
      <c r="K3029" s="5" t="str">
        <f si="366" t="shared"/>
        <v>Scoring3613000model_code</v>
      </c>
    </row>
    <row ht="15" r="3030" spans="1:11" x14ac:dyDescent="0.25">
      <c r="A3030" s="11" t="str">
        <f>0</f>
        <v>      "credit_bureau_fico_score_loan_amount_cap": null,</v>
      </c>
      <c r="B3030" s="8"/>
      <c r="C3030" s="8" t="str">
        <f si="370" t="shared"/>
        <v>"amount_available": false,</v>
      </c>
      <c r="D3030" s="8" t="str">
        <f si="373" t="shared"/>
        <v>"amount_available": false,</v>
      </c>
      <c r="E3030" s="5" t="str">
        <f si="371" t="shared"/>
        <v>amount_available</v>
      </c>
      <c r="F3030" s="5" t="str">
        <f si="372" t="shared"/>
        <v>false</v>
      </c>
      <c r="H3030" s="5" t="str">
        <f si="367" t="shared"/>
        <v>Scoring</v>
      </c>
      <c r="I3030" s="5" t="str">
        <f si="368" t="shared"/>
        <v>36</v>
      </c>
      <c r="J3030" s="5" t="str">
        <f si="369" t="shared"/>
        <v>13000</v>
      </c>
      <c r="K3030" s="5" t="str">
        <f si="366" t="shared"/>
        <v>Scoring3613000amount_available</v>
      </c>
    </row>
    <row ht="15" r="3031" spans="1:11" x14ac:dyDescent="0.25">
      <c r="A3031" s="11" t="str">
        <f>0</f>
        <v>      "full_score": 175,</v>
      </c>
      <c r="B3031" s="8"/>
      <c r="C3031" s="8" t="str">
        <f si="370" t="shared"/>
        <v>"cosigner_required": false,</v>
      </c>
      <c r="D3031" s="8" t="str">
        <f si="373" t="shared"/>
        <v>"cosigner_required": false,</v>
      </c>
      <c r="E3031" s="5" t="str">
        <f si="371" t="shared"/>
        <v>cosigner_required</v>
      </c>
      <c r="F3031" s="5" t="str">
        <f si="372" t="shared"/>
        <v>false</v>
      </c>
      <c r="H3031" s="5" t="str">
        <f si="367" t="shared"/>
        <v>Scoring</v>
      </c>
      <c r="I3031" s="5" t="str">
        <f si="368" t="shared"/>
        <v>36</v>
      </c>
      <c r="J3031" s="5" t="str">
        <f si="369" t="shared"/>
        <v>13000</v>
      </c>
      <c r="K3031" s="5" t="str">
        <f si="366" t="shared"/>
        <v>Scoring3613000cosigner_required</v>
      </c>
    </row>
    <row ht="15" r="3032" spans="1:11" x14ac:dyDescent="0.25">
      <c r="A3032" s="11" t="str">
        <f>0</f>
        <v>      "loan_amount": 9000,</v>
      </c>
      <c r="B3032" s="8"/>
      <c r="C3032" s="8" t="str">
        <f si="370" t="shared"/>
        <v>"apr_maximum": null,</v>
      </c>
      <c r="D3032" s="8" t="str">
        <f si="373" t="shared"/>
        <v>"apr_maximum": null,</v>
      </c>
      <c r="E3032" s="5" t="str">
        <f si="371" t="shared"/>
        <v>apr_maximum</v>
      </c>
      <c r="F3032" s="5" t="str">
        <f si="372" t="shared"/>
        <v>null</v>
      </c>
      <c r="H3032" s="5" t="str">
        <f si="367" t="shared"/>
        <v>Scoring</v>
      </c>
      <c r="I3032" s="5" t="str">
        <f si="368" t="shared"/>
        <v>36</v>
      </c>
      <c r="J3032" s="5" t="str">
        <f si="369" t="shared"/>
        <v>13000</v>
      </c>
      <c r="K3032" s="5" t="str">
        <f si="366" t="shared"/>
        <v>Scoring3613000apr_maximum</v>
      </c>
    </row>
    <row ht="15" r="3033" spans="1:11" x14ac:dyDescent="0.25">
      <c r="A3033" s="11" t="str">
        <f>0</f>
        <v>      "annual_interest_rate": 0.3599,</v>
      </c>
      <c r="B3033" s="8"/>
      <c r="C3033" s="8" t="str">
        <f si="370" t="shared"/>
        <v>"loan_amount_minimum": null,</v>
      </c>
      <c r="D3033" s="8" t="str">
        <f si="373" t="shared"/>
        <v>"loan_amount_minimum": null,</v>
      </c>
      <c r="E3033" s="5" t="str">
        <f si="371" t="shared"/>
        <v>loan_amount_minimum</v>
      </c>
      <c r="F3033" s="5" t="str">
        <f si="372" t="shared"/>
        <v>null</v>
      </c>
      <c r="H3033" s="5" t="str">
        <f si="367" t="shared"/>
        <v>Scoring</v>
      </c>
      <c r="I3033" s="5" t="str">
        <f si="368" t="shared"/>
        <v>36</v>
      </c>
      <c r="J3033" s="5" t="str">
        <f si="369" t="shared"/>
        <v>13000</v>
      </c>
      <c r="K3033" s="5" t="str">
        <f si="366" t="shared"/>
        <v>Scoring3613000loan_amount_minimum</v>
      </c>
    </row>
    <row ht="15" r="3034" spans="1:11" x14ac:dyDescent="0.25">
      <c r="A3034" s="11" t="str">
        <f>0</f>
        <v>      "origination_fee_rate": 0,</v>
      </c>
      <c r="B3034" s="8"/>
      <c r="C3034" s="8" t="str">
        <f si="370" t="shared"/>
        <v>"credit_bureau_fico_score_loan_amount_cap": null,</v>
      </c>
      <c r="D3034" s="8" t="str">
        <f si="373" t="shared"/>
        <v>"credit_bureau_fico_score_loan_amount_cap": null,</v>
      </c>
      <c r="E3034" s="5" t="str">
        <f si="371" t="shared"/>
        <v>credit_bureau_fico_score_loan_amount_cap</v>
      </c>
      <c r="F3034" s="5" t="str">
        <f si="372" t="shared"/>
        <v>null</v>
      </c>
      <c r="H3034" s="5" t="str">
        <f si="367" t="shared"/>
        <v>Scoring</v>
      </c>
      <c r="I3034" s="5" t="str">
        <f si="368" t="shared"/>
        <v>36</v>
      </c>
      <c r="J3034" s="5" t="str">
        <f si="369" t="shared"/>
        <v>13000</v>
      </c>
      <c r="K3034" s="5" t="str">
        <f si="366" t="shared"/>
        <v>Scoring3613000credit_bureau_fico_score_loan_amount_cap</v>
      </c>
    </row>
    <row ht="15" r="3035" spans="1:11" x14ac:dyDescent="0.25">
      <c r="A3035" s="11" t="str">
        <f>0</f>
        <v>      "origination_fee_amount": 0,</v>
      </c>
      <c r="B3035" s="8"/>
      <c r="C3035" s="8" t="str">
        <f si="370" t="shared"/>
        <v>"full_score": 128,</v>
      </c>
      <c r="D3035" s="8" t="str">
        <f si="373" t="shared"/>
        <v>"full_score": 128,</v>
      </c>
      <c r="E3035" s="5" t="str">
        <f si="371" t="shared"/>
        <v>full_score</v>
      </c>
      <c r="F3035" s="5" t="str">
        <f si="372" t="shared"/>
        <v>128</v>
      </c>
      <c r="H3035" s="5" t="str">
        <f si="367" t="shared"/>
        <v>Scoring</v>
      </c>
      <c r="I3035" s="5" t="str">
        <f si="368" t="shared"/>
        <v>36</v>
      </c>
      <c r="J3035" s="5" t="str">
        <f si="369" t="shared"/>
        <v>13000</v>
      </c>
      <c r="K3035" s="5" t="str">
        <f si="366" t="shared"/>
        <v>Scoring3613000full_score</v>
      </c>
    </row>
    <row ht="15" r="3036" spans="1:11" x14ac:dyDescent="0.25">
      <c r="A3036" s="11" t="str">
        <f>0</f>
        <v>      "apr": 0.3599,</v>
      </c>
      <c r="B3036" s="8"/>
      <c r="C3036" s="8" t="str">
        <f si="370" t="shared"/>
        <v>"loan_amount": 13000,</v>
      </c>
      <c r="D3036" s="8" t="str">
        <f si="373" t="shared"/>
        <v>"loan_amount": 13000,</v>
      </c>
      <c r="E3036" s="5" t="str">
        <f si="371" t="shared"/>
        <v>loan_amount</v>
      </c>
      <c r="F3036" s="5" t="str">
        <f si="372" t="shared"/>
        <v>13000</v>
      </c>
      <c r="H3036" s="5" t="str">
        <f si="367" t="shared"/>
        <v>Scoring</v>
      </c>
      <c r="I3036" s="5" t="str">
        <f si="368" t="shared"/>
        <v>36</v>
      </c>
      <c r="J3036" s="5" t="str">
        <f si="369" t="shared"/>
        <v>13000</v>
      </c>
      <c r="K3036" s="5" t="str">
        <f si="366" t="shared"/>
        <v>Scoring3613000loan_amount</v>
      </c>
    </row>
    <row ht="15" r="3037" spans="1:11" x14ac:dyDescent="0.25">
      <c r="A3037" s="11" t="str">
        <f>0</f>
        <v>      "monthly_payment": 412.18,</v>
      </c>
      <c r="B3037" s="8"/>
      <c r="C3037" s="8" t="str">
        <f si="370" t="shared"/>
        <v>"annual_interest_rate": 0.3599,</v>
      </c>
      <c r="D3037" s="8" t="str">
        <f si="373" t="shared"/>
        <v>"annual_interest_rate": 0.3599,</v>
      </c>
      <c r="E3037" s="5" t="str">
        <f si="371" t="shared"/>
        <v>annual_interest_rate</v>
      </c>
      <c r="F3037" s="5" t="str">
        <f si="372" t="shared"/>
        <v>0.3599</v>
      </c>
      <c r="H3037" s="5" t="str">
        <f si="367" t="shared"/>
        <v>Scoring</v>
      </c>
      <c r="I3037" s="5" t="str">
        <f si="368" t="shared"/>
        <v>36</v>
      </c>
      <c r="J3037" s="5" t="str">
        <f si="369" t="shared"/>
        <v>13000</v>
      </c>
      <c r="K3037" s="5" t="str">
        <f si="366" t="shared"/>
        <v>Scoring3613000annual_interest_rate</v>
      </c>
    </row>
    <row ht="15" r="3038" spans="1:11" x14ac:dyDescent="0.25">
      <c r="A3038" s="11" t="str">
        <f>0</f>
        <v>      "term": 36,</v>
      </c>
      <c r="B3038" s="8"/>
      <c r="C3038" s="8" t="str">
        <f si="370" t="shared"/>
        <v>"origination_fee_rate": 0,</v>
      </c>
      <c r="D3038" s="8" t="str">
        <f si="373" t="shared"/>
        <v>"origination_fee_rate": 0,</v>
      </c>
      <c r="E3038" s="5" t="str">
        <f si="371" t="shared"/>
        <v>origination_fee_rate</v>
      </c>
      <c r="F3038" s="5" t="str">
        <f si="372" t="shared"/>
        <v>0</v>
      </c>
      <c r="H3038" s="5" t="str">
        <f si="367" t="shared"/>
        <v>Scoring</v>
      </c>
      <c r="I3038" s="5" t="str">
        <f si="368" t="shared"/>
        <v>36</v>
      </c>
      <c r="J3038" s="5" t="str">
        <f si="369" t="shared"/>
        <v>13000</v>
      </c>
      <c r="K3038" s="5" t="str">
        <f si="366" t="shared"/>
        <v>Scoring3613000origination_fee_rate</v>
      </c>
    </row>
    <row ht="15" r="3039" spans="1:11" x14ac:dyDescent="0.25">
      <c r="A3039" s="11" t="str">
        <f>0</f>
        <v>      "maximum_post_loan_detni": 0.5,</v>
      </c>
      <c r="B3039" s="8"/>
      <c r="C3039" s="8" t="str">
        <f si="370" t="shared"/>
        <v>"origination_fee_amount": 0,</v>
      </c>
      <c r="D3039" s="8" t="str">
        <f si="373" t="shared"/>
        <v>"origination_fee_amount": 0,</v>
      </c>
      <c r="E3039" s="5" t="str">
        <f si="371" t="shared"/>
        <v>origination_fee_amount</v>
      </c>
      <c r="F3039" s="5" t="str">
        <f si="372" t="shared"/>
        <v>0</v>
      </c>
      <c r="H3039" s="5" t="str">
        <f si="367" t="shared"/>
        <v>Scoring</v>
      </c>
      <c r="I3039" s="5" t="str">
        <f si="368" t="shared"/>
        <v>36</v>
      </c>
      <c r="J3039" s="5" t="str">
        <f si="369" t="shared"/>
        <v>13000</v>
      </c>
      <c r="K3039" s="5" t="str">
        <f si="366" t="shared"/>
        <v>Scoring3613000origination_fee_amount</v>
      </c>
    </row>
    <row ht="15" r="3040" spans="1:11" x14ac:dyDescent="0.25">
      <c r="A3040" s="11" t="str">
        <f>0</f>
        <v>      "post_loan_debt_to_income": 0.3989232,</v>
      </c>
      <c r="B3040" s="8"/>
      <c r="C3040" s="8" t="str">
        <f si="370" t="shared"/>
        <v>"apr": 0.3599,</v>
      </c>
      <c r="D3040" s="8" t="str">
        <f si="373" t="shared"/>
        <v>"apr": 0.3599,</v>
      </c>
      <c r="E3040" s="5" t="str">
        <f si="371" t="shared"/>
        <v>apr</v>
      </c>
      <c r="F3040" s="5" t="str">
        <f si="372" t="shared"/>
        <v>0.3599</v>
      </c>
      <c r="H3040" s="5" t="str">
        <f si="367" t="shared"/>
        <v>Scoring</v>
      </c>
      <c r="I3040" s="5" t="str">
        <f si="368" t="shared"/>
        <v>36</v>
      </c>
      <c r="J3040" s="5" t="str">
        <f si="369" t="shared"/>
        <v>13000</v>
      </c>
      <c r="K3040" s="5" t="str">
        <f si="366" t="shared"/>
        <v>Scoring3613000apr</v>
      </c>
    </row>
    <row ht="15" r="3041" spans="1:11" x14ac:dyDescent="0.25">
      <c r="A3041" s="11" t="str">
        <f>0</f>
        <v>      "post_loan_debt_and_expenses_to_net_income": 0.6669684705882352,</v>
      </c>
      <c r="B3041" s="8"/>
      <c r="C3041" s="8" t="str">
        <f si="370" t="shared"/>
        <v>"monthly_payment": 595.38,</v>
      </c>
      <c r="D3041" s="8" t="str">
        <f si="373" t="shared"/>
        <v>"monthly_payment": 595.38,</v>
      </c>
      <c r="E3041" s="5" t="str">
        <f si="371" t="shared"/>
        <v>monthly_payment</v>
      </c>
      <c r="F3041" s="5" t="str">
        <f si="372" t="shared"/>
        <v>595.38</v>
      </c>
      <c r="H3041" s="5" t="str">
        <f si="367" t="shared"/>
        <v>Scoring</v>
      </c>
      <c r="I3041" s="5" t="str">
        <f si="368" t="shared"/>
        <v>36</v>
      </c>
      <c r="J3041" s="5" t="str">
        <f si="369" t="shared"/>
        <v>13000</v>
      </c>
      <c r="K3041" s="5" t="str">
        <f si="366" t="shared"/>
        <v>Scoring3613000monthly_payment</v>
      </c>
    </row>
    <row ht="15" r="3042" spans="1:11" x14ac:dyDescent="0.25">
      <c r="A3042" s="11" t="str">
        <f>0</f>
        <v>      "post_loan_debt_to_net_income": 0.4693214117647059,</v>
      </c>
      <c r="B3042" s="8"/>
      <c r="C3042" s="8" t="str">
        <f si="370" t="shared"/>
        <v>"term": 36,</v>
      </c>
      <c r="D3042" s="8" t="str">
        <f si="373" t="shared"/>
        <v>"term": 36,</v>
      </c>
      <c r="E3042" s="5" t="str">
        <f si="371" t="shared"/>
        <v>term</v>
      </c>
      <c r="F3042" s="5" t="str">
        <f si="372" t="shared"/>
        <v>36</v>
      </c>
      <c r="H3042" s="5" t="str">
        <f si="367" t="shared"/>
        <v>Scoring</v>
      </c>
      <c r="I3042" s="5" t="str">
        <f si="368" t="shared"/>
        <v>36</v>
      </c>
      <c r="J3042" s="5" t="str">
        <f si="369" t="shared"/>
        <v>13000</v>
      </c>
      <c r="K3042" s="5" t="str">
        <f si="366" t="shared"/>
        <v>Scoring3613000term</v>
      </c>
    </row>
    <row ht="15" r="3043" spans="1:11" x14ac:dyDescent="0.25">
      <c r="A3043" s="11" t="str">
        <f>0</f>
        <v>      "default_interest_rate": 0.3599,</v>
      </c>
      <c r="B3043" s="8"/>
      <c r="C3043" s="8" t="str">
        <f si="370" t="shared"/>
        <v>"maximum_post_loan_detni": 0.5,</v>
      </c>
      <c r="D3043" s="8" t="str">
        <f si="373" t="shared"/>
        <v>"maximum_post_loan_detni": 0.5,</v>
      </c>
      <c r="E3043" s="5" t="str">
        <f si="371" t="shared"/>
        <v>maximum_post_loan_detni</v>
      </c>
      <c r="F3043" s="5" t="str">
        <f si="372" t="shared"/>
        <v>0.5</v>
      </c>
      <c r="H3043" s="5" t="str">
        <f si="367" t="shared"/>
        <v>Scoring</v>
      </c>
      <c r="I3043" s="5" t="str">
        <f si="368" t="shared"/>
        <v>36</v>
      </c>
      <c r="J3043" s="5" t="str">
        <f si="369" t="shared"/>
        <v>13000</v>
      </c>
      <c r="K3043" s="5" t="str">
        <f si="366" t="shared"/>
        <v>Scoring3613000maximum_post_loan_detni</v>
      </c>
    </row>
    <row ht="15" r="3044" spans="1:11" x14ac:dyDescent="0.25">
      <c r="A3044" s="11" t="str">
        <f>0</f>
        <v>      "default_apr": 0.3599,</v>
      </c>
      <c r="B3044" s="8"/>
      <c r="C3044" s="8" t="str">
        <f si="370" t="shared"/>
        <v>"post_loan_debt_to_income": 0.24740700000000002,</v>
      </c>
      <c r="D3044" s="8" t="str">
        <f si="373" t="shared"/>
        <v>"post_loan_debt_to_income": 0.24740700000000002,</v>
      </c>
      <c r="E3044" s="5" t="str">
        <f si="371" t="shared"/>
        <v>post_loan_debt_to_income</v>
      </c>
      <c r="F3044" s="5" t="str">
        <f si="372" t="shared"/>
        <v>0.24740700000000002</v>
      </c>
      <c r="H3044" s="5" t="str">
        <f si="367" t="shared"/>
        <v>Scoring</v>
      </c>
      <c r="I3044" s="5" t="str">
        <f si="368" t="shared"/>
        <v>36</v>
      </c>
      <c r="J3044" s="5" t="str">
        <f si="369" t="shared"/>
        <v>13000</v>
      </c>
      <c r="K3044" s="5" t="str">
        <f ref="K3044:K3107" si="374" t="shared">H3044&amp;I3044&amp;J3044&amp;E3044</f>
        <v>Scoring3613000post_loan_debt_to_income</v>
      </c>
    </row>
    <row ht="15" r="3045" spans="1:11" x14ac:dyDescent="0.25">
      <c r="A3045" s="11" t="str">
        <f>0</f>
        <v>      "default_monthly_payment": 412.18,</v>
      </c>
      <c r="B3045" s="8"/>
      <c r="C3045" s="8" t="str">
        <f si="370" t="shared"/>
        <v>"post_loan_debt_and_expenses_to_net_income": 0.509876,</v>
      </c>
      <c r="D3045" s="8" t="str">
        <f si="373" t="shared"/>
        <v>"post_loan_debt_and_expenses_to_net_income": 0.509876,</v>
      </c>
      <c r="E3045" s="5" t="str">
        <f si="371" t="shared"/>
        <v>post_loan_debt_and_expenses_to_net_income</v>
      </c>
      <c r="F3045" s="5" t="str">
        <f si="372" t="shared"/>
        <v>0.509876</v>
      </c>
      <c r="H3045" s="5" t="str">
        <f ref="H3045:H3108" si="375" t="shared">IF(E3045="score_table","Scoring",IF(E3045="offer_table","Offer",IF(E3045="parsed",TEXT(0,""),TEXT(H3044,""))))</f>
        <v>Scoring</v>
      </c>
      <c r="I3045" s="5" t="str">
        <f ref="I3045:I3108" si="376" t="shared">IFERROR(IF(H3045="Scoring",VLOOKUP("term",E3037:F3058,2,FALSE),IF(H3045="Offer",VLOOKUP("term",E3040:F3055,2,FALSE),TEXT(0,""))),TEXT(0,""))</f>
        <v>36</v>
      </c>
      <c r="J3045" s="5" t="str">
        <f ref="J3045:J3108" si="377" t="shared">IFERROR(IF(H3045="Scoring",VLOOKUP("loan_amount",E3031:F3052,2,FALSE),IF(H3045="Offer",VLOOKUP("loan_amount",E3034:F3049,2,FALSE),TEXT(0,""))),TEXT(0,""))</f>
        <v>13000</v>
      </c>
      <c r="K3045" s="5" t="str">
        <f si="374" t="shared"/>
        <v>Scoring3613000post_loan_debt_and_expenses_to_net_income</v>
      </c>
    </row>
    <row ht="15" r="3046" spans="1:11" x14ac:dyDescent="0.25">
      <c r="A3046" s="11" t="str">
        <f>0</f>
        <v>      "pricing_grade": "Grade E",</v>
      </c>
      <c r="B3046" s="8"/>
      <c r="C3046" s="8" t="str">
        <f ref="C3046:C3109" si="378" t="shared">IFERROR(RIGHT(A3046,LEN(A3046)-FIND("""",A3046)+1),"")</f>
        <v>"post_loan_debt_to_net_income": 0.329876,</v>
      </c>
      <c r="D3046" s="8" t="str">
        <f si="373" t="shared"/>
        <v>"post_loan_debt_to_net_income": 0.329876,</v>
      </c>
      <c r="E3046" s="5" t="str">
        <f ref="E3046:E3109" si="379" t="shared">TRIM(IFERROR(SUBSTITUTE(LEFT(D3046,FIND(":",D3046)-1),"""",""),""))</f>
        <v>post_loan_debt_to_net_income</v>
      </c>
      <c r="F3046" s="5" t="str">
        <f ref="F3046:F3109" si="380" t="shared">TRIM(IFERROR(SUBSTITUTE(SUBSTITUTE(RIGHT(D3046,LEN(D3046)-FIND(":",D3046)),"""",""),",",""),""))</f>
        <v>0.329876</v>
      </c>
      <c r="H3046" s="5" t="str">
        <f si="375" t="shared"/>
        <v>Scoring</v>
      </c>
      <c r="I3046" s="5" t="str">
        <f si="376" t="shared"/>
        <v>36</v>
      </c>
      <c r="J3046" s="5" t="str">
        <f si="377" t="shared"/>
        <v>13000</v>
      </c>
      <c r="K3046" s="5" t="str">
        <f si="374" t="shared"/>
        <v>Scoring3613000post_loan_debt_to_net_income</v>
      </c>
    </row>
    <row ht="15" r="3047" spans="1:11" x14ac:dyDescent="0.25">
      <c r="A3047" s="11" t="str">
        <f>0</f>
        <v>      "marginal_offer": 2500,</v>
      </c>
      <c r="B3047" s="8"/>
      <c r="C3047" s="8" t="str">
        <f si="378" t="shared"/>
        <v>"default_interest_rate": 0.3599,</v>
      </c>
      <c r="D3047" s="8" t="str">
        <f ref="D3047:D3110" si="381" t="shared">SUBSTITUTE(SUBSTITUTE(C3047,":"&amp;CHAR(160),":"),CHAR(160)," ")</f>
        <v>"default_interest_rate": 0.3599,</v>
      </c>
      <c r="E3047" s="5" t="str">
        <f si="379" t="shared"/>
        <v>default_interest_rate</v>
      </c>
      <c r="F3047" s="5" t="str">
        <f si="380" t="shared"/>
        <v>0.3599</v>
      </c>
      <c r="H3047" s="5" t="str">
        <f si="375" t="shared"/>
        <v>Scoring</v>
      </c>
      <c r="I3047" s="5" t="str">
        <f si="376" t="shared"/>
        <v>36</v>
      </c>
      <c r="J3047" s="5" t="str">
        <f si="377" t="shared"/>
        <v>13000</v>
      </c>
      <c r="K3047" s="5" t="str">
        <f si="374" t="shared"/>
        <v>Scoring3613000default_interest_rate</v>
      </c>
    </row>
    <row ht="15" r="3048" spans="1:11" x14ac:dyDescent="0.25">
      <c r="A3048" s="11" t="str">
        <f>0</f>
        <v>      "payment_to_income": 0.2589612565445026,</v>
      </c>
      <c r="B3048" s="8"/>
      <c r="C3048" s="8" t="str">
        <f si="378" t="shared"/>
        <v>"default_apr": 0.3599,</v>
      </c>
      <c r="D3048" s="8" t="str">
        <f si="381" t="shared"/>
        <v>"default_apr": 0.3599,</v>
      </c>
      <c r="E3048" s="5" t="str">
        <f si="379" t="shared"/>
        <v>default_apr</v>
      </c>
      <c r="F3048" s="5" t="str">
        <f si="380" t="shared"/>
        <v>0.3599</v>
      </c>
      <c r="H3048" s="5" t="str">
        <f si="375" t="shared"/>
        <v>Scoring</v>
      </c>
      <c r="I3048" s="5" t="str">
        <f si="376" t="shared"/>
        <v>36</v>
      </c>
      <c r="J3048" s="5" t="str">
        <f si="377" t="shared"/>
        <v>13000</v>
      </c>
      <c r="K3048" s="5" t="str">
        <f si="374" t="shared"/>
        <v>Scoring3613000default_apr</v>
      </c>
    </row>
    <row ht="15" r="3049" spans="1:11" x14ac:dyDescent="0.25">
      <c r="A3049" s="11" t="str">
        <f>0</f>
        <v>      "applicant": "5efa0973f3df2b0491a21f02",</v>
      </c>
      <c r="B3049" s="8"/>
      <c r="C3049" s="8" t="str">
        <f si="378" t="shared"/>
        <v>"default_monthly_payment": 595.38,</v>
      </c>
      <c r="D3049" s="8" t="str">
        <f si="381" t="shared"/>
        <v>"default_monthly_payment": 595.38,</v>
      </c>
      <c r="E3049" s="5" t="str">
        <f si="379" t="shared"/>
        <v>default_monthly_payment</v>
      </c>
      <c r="F3049" s="5" t="str">
        <f si="380" t="shared"/>
        <v>595.38</v>
      </c>
      <c r="H3049" s="5" t="str">
        <f si="375" t="shared"/>
        <v>Scoring</v>
      </c>
      <c r="I3049" s="5" t="str">
        <f si="376" t="shared"/>
        <v>36</v>
      </c>
      <c r="J3049" s="5" t="str">
        <f si="377" t="shared"/>
        <v>13000</v>
      </c>
      <c r="K3049" s="5" t="str">
        <f si="374" t="shared"/>
        <v>Scoring3613000default_monthly_payment</v>
      </c>
    </row>
    <row ht="15" r="3050" spans="1:11" x14ac:dyDescent="0.25">
      <c r="A3050" s="11" t="str">
        <f>0</f>
        <v>      "product": "58b44ccc924ecefde2ce328d"</v>
      </c>
      <c r="B3050" s="8"/>
      <c r="C3050" s="8" t="str">
        <f si="378" t="shared"/>
        <v>"marginal_offer": 2500,</v>
      </c>
      <c r="D3050" s="8" t="str">
        <f si="381" t="shared"/>
        <v>"marginal_offer": 2500,</v>
      </c>
      <c r="E3050" s="5" t="str">
        <f si="379" t="shared"/>
        <v>marginal_offer</v>
      </c>
      <c r="F3050" s="5" t="str">
        <f si="380" t="shared"/>
        <v>2500</v>
      </c>
      <c r="H3050" s="5" t="str">
        <f si="375" t="shared"/>
        <v>Scoring</v>
      </c>
      <c r="I3050" s="5" t="str">
        <f si="376" t="shared"/>
        <v>36</v>
      </c>
      <c r="J3050" s="5" t="str">
        <f si="377" t="shared"/>
        <v>13000</v>
      </c>
      <c r="K3050" s="5" t="str">
        <f si="374" t="shared"/>
        <v>Scoring3613000marginal_offer</v>
      </c>
    </row>
    <row ht="15" r="3051" spans="1:11" x14ac:dyDescent="0.25">
      <c r="A3051" s="11" t="str">
        <f>0</f>
        <v>    },</v>
      </c>
      <c r="B3051" s="8"/>
      <c r="C3051" s="8" t="str">
        <f si="378" t="shared"/>
        <v>"applicant": "5d86a12d252a3503df29a75a",</v>
      </c>
      <c r="D3051" s="8" t="str">
        <f si="381" t="shared"/>
        <v>"applicant": "5d86a12d252a3503df29a75a",</v>
      </c>
      <c r="E3051" s="5" t="str">
        <f si="379" t="shared"/>
        <v>applicant</v>
      </c>
      <c r="F3051" s="5" t="str">
        <f si="380" t="shared"/>
        <v>5d86a12d252a3503df29a75a</v>
      </c>
      <c r="H3051" s="5" t="str">
        <f si="375" t="shared"/>
        <v>Scoring</v>
      </c>
      <c r="I3051" s="5" t="str">
        <f si="376" t="shared"/>
        <v/>
      </c>
      <c r="J3051" s="5" t="str">
        <f si="377" t="shared"/>
        <v/>
      </c>
      <c r="K3051" s="5" t="str">
        <f si="374" t="shared"/>
        <v>Scoringapplicant</v>
      </c>
    </row>
    <row ht="15" r="3052" spans="1:11" x14ac:dyDescent="0.25">
      <c r="A3052" s="11" t="str">
        <f>0</f>
        <v>    {</v>
      </c>
      <c r="B3052" s="8"/>
      <c r="C3052" s="8" t="str">
        <f si="378" t="shared"/>
        <v>"product": "58b44ccc924ecefde2ce328d"</v>
      </c>
      <c r="D3052" s="8" t="str">
        <f si="381" t="shared"/>
        <v>"product": "58b44ccc924ecefde2ce328d"</v>
      </c>
      <c r="E3052" s="5" t="str">
        <f si="379" t="shared"/>
        <v>product</v>
      </c>
      <c r="F3052" s="5" t="str">
        <f si="380" t="shared"/>
        <v>58b44ccc924ecefde2ce328d</v>
      </c>
      <c r="H3052" s="5" t="str">
        <f si="375" t="shared"/>
        <v>Scoring</v>
      </c>
      <c r="I3052" s="5" t="str">
        <f si="376" t="shared"/>
        <v/>
      </c>
      <c r="J3052" s="5" t="str">
        <f si="377" t="shared"/>
        <v/>
      </c>
      <c r="K3052" s="5" t="str">
        <f si="374" t="shared"/>
        <v>Scoringproduct</v>
      </c>
    </row>
    <row ht="15" r="3053" spans="1:11" x14ac:dyDescent="0.25">
      <c r="A3053" s="11" t="str">
        <f>0</f>
        <v>      "model_code": "individual-credit-engine-mariner-36-month",</v>
      </c>
      <c r="B3053" s="8"/>
      <c r="C3053" s="8" t="str">
        <f si="378" t="shared"/>
        <v/>
      </c>
      <c r="D3053" s="8" t="str">
        <f si="381" t="shared"/>
        <v/>
      </c>
      <c r="E3053" s="5" t="str">
        <f si="379" t="shared"/>
        <v/>
      </c>
      <c r="F3053" s="5" t="str">
        <f si="380" t="shared"/>
        <v/>
      </c>
      <c r="H3053" s="5" t="str">
        <f si="375" t="shared"/>
        <v>Scoring</v>
      </c>
      <c r="I3053" s="5" t="str">
        <f si="376" t="shared"/>
        <v/>
      </c>
      <c r="J3053" s="5" t="str">
        <f si="377" t="shared"/>
        <v/>
      </c>
      <c r="K3053" s="5" t="str">
        <f si="374" t="shared"/>
        <v>Scoring</v>
      </c>
    </row>
    <row ht="15" r="3054" spans="1:11" x14ac:dyDescent="0.25">
      <c r="A3054" s="11" t="str">
        <f>0</f>
        <v>      "amount_available": false,</v>
      </c>
      <c r="B3054" s="8"/>
      <c r="C3054" s="8" t="str">
        <f si="378" t="shared"/>
        <v/>
      </c>
      <c r="D3054" s="8" t="str">
        <f si="381" t="shared"/>
        <v/>
      </c>
      <c r="E3054" s="5" t="str">
        <f si="379" t="shared"/>
        <v/>
      </c>
      <c r="F3054" s="5" t="str">
        <f si="380" t="shared"/>
        <v/>
      </c>
      <c r="H3054" s="5" t="str">
        <f si="375" t="shared"/>
        <v>Scoring</v>
      </c>
      <c r="I3054" s="5" t="str">
        <f si="376" t="shared"/>
        <v/>
      </c>
      <c r="J3054" s="5" t="str">
        <f si="377" t="shared"/>
        <v/>
      </c>
      <c r="K3054" s="5" t="str">
        <f si="374" t="shared"/>
        <v>Scoring</v>
      </c>
    </row>
    <row ht="15" r="3055" spans="1:11" x14ac:dyDescent="0.25">
      <c r="A3055" s="11" t="str">
        <f>0</f>
        <v>      "cosigner_required": false,</v>
      </c>
      <c r="B3055" s="8"/>
      <c r="C3055" s="8" t="str">
        <f si="378" t="shared"/>
        <v>"model_code": "individual-credit-engine-mariner-36-month",</v>
      </c>
      <c r="D3055" s="8" t="str">
        <f si="381" t="shared"/>
        <v>"model_code": "individual-credit-engine-mariner-36-month",</v>
      </c>
      <c r="E3055" s="5" t="str">
        <f si="379" t="shared"/>
        <v>model_code</v>
      </c>
      <c r="F3055" s="5" t="str">
        <f si="380" t="shared"/>
        <v>individual-credit-engine-mariner-36-month</v>
      </c>
      <c r="H3055" s="5" t="str">
        <f si="375" t="shared"/>
        <v>Scoring</v>
      </c>
      <c r="I3055" s="5" t="str">
        <f si="376" t="shared"/>
        <v>36</v>
      </c>
      <c r="J3055" s="5" t="str">
        <f si="377" t="shared"/>
        <v>13500</v>
      </c>
      <c r="K3055" s="5" t="str">
        <f si="374" t="shared"/>
        <v>Scoring3613500model_code</v>
      </c>
    </row>
    <row ht="15" r="3056" spans="1:11" x14ac:dyDescent="0.25">
      <c r="A3056" s="11" t="str">
        <f>0</f>
        <v>      "apr_maximum": null,</v>
      </c>
      <c r="B3056" s="8"/>
      <c r="C3056" s="8" t="str">
        <f si="378" t="shared"/>
        <v>"amount_available": false,</v>
      </c>
      <c r="D3056" s="8" t="str">
        <f si="381" t="shared"/>
        <v>"amount_available": false,</v>
      </c>
      <c r="E3056" s="5" t="str">
        <f si="379" t="shared"/>
        <v>amount_available</v>
      </c>
      <c r="F3056" s="5" t="str">
        <f si="380" t="shared"/>
        <v>false</v>
      </c>
      <c r="H3056" s="5" t="str">
        <f si="375" t="shared"/>
        <v>Scoring</v>
      </c>
      <c r="I3056" s="5" t="str">
        <f si="376" t="shared"/>
        <v>36</v>
      </c>
      <c r="J3056" s="5" t="str">
        <f si="377" t="shared"/>
        <v>13500</v>
      </c>
      <c r="K3056" s="5" t="str">
        <f si="374" t="shared"/>
        <v>Scoring3613500amount_available</v>
      </c>
    </row>
    <row ht="15" r="3057" spans="1:11" x14ac:dyDescent="0.25">
      <c r="A3057" s="11" t="str">
        <f>0</f>
        <v>      "loan_amount_minimum": null,</v>
      </c>
      <c r="B3057" s="8"/>
      <c r="C3057" s="8" t="str">
        <f si="378" t="shared"/>
        <v>"cosigner_required": false,</v>
      </c>
      <c r="D3057" s="8" t="str">
        <f si="381" t="shared"/>
        <v>"cosigner_required": false,</v>
      </c>
      <c r="E3057" s="5" t="str">
        <f si="379" t="shared"/>
        <v>cosigner_required</v>
      </c>
      <c r="F3057" s="5" t="str">
        <f si="380" t="shared"/>
        <v>false</v>
      </c>
      <c r="H3057" s="5" t="str">
        <f si="375" t="shared"/>
        <v>Scoring</v>
      </c>
      <c r="I3057" s="5" t="str">
        <f si="376" t="shared"/>
        <v>36</v>
      </c>
      <c r="J3057" s="5" t="str">
        <f si="377" t="shared"/>
        <v>13500</v>
      </c>
      <c r="K3057" s="5" t="str">
        <f si="374" t="shared"/>
        <v>Scoring3613500cosigner_required</v>
      </c>
    </row>
    <row ht="15" r="3058" spans="1:11" x14ac:dyDescent="0.25">
      <c r="A3058" s="11" t="str">
        <f>0</f>
        <v>      "credit_bureau_fico_score_loan_amount_cap": null,</v>
      </c>
      <c r="B3058" s="8"/>
      <c r="C3058" s="8" t="str">
        <f si="378" t="shared"/>
        <v>"apr_maximum": null,</v>
      </c>
      <c r="D3058" s="8" t="str">
        <f si="381" t="shared"/>
        <v>"apr_maximum": null,</v>
      </c>
      <c r="E3058" s="5" t="str">
        <f si="379" t="shared"/>
        <v>apr_maximum</v>
      </c>
      <c r="F3058" s="5" t="str">
        <f si="380" t="shared"/>
        <v>null</v>
      </c>
      <c r="H3058" s="5" t="str">
        <f si="375" t="shared"/>
        <v>Scoring</v>
      </c>
      <c r="I3058" s="5" t="str">
        <f si="376" t="shared"/>
        <v>36</v>
      </c>
      <c r="J3058" s="5" t="str">
        <f si="377" t="shared"/>
        <v>13500</v>
      </c>
      <c r="K3058" s="5" t="str">
        <f si="374" t="shared"/>
        <v>Scoring3613500apr_maximum</v>
      </c>
    </row>
    <row ht="15" r="3059" spans="1:11" x14ac:dyDescent="0.25">
      <c r="A3059" s="11" t="str">
        <f>0</f>
        <v>      "full_score": 175,</v>
      </c>
      <c r="B3059" s="8"/>
      <c r="C3059" s="8" t="str">
        <f si="378" t="shared"/>
        <v>"loan_amount_minimum": null,</v>
      </c>
      <c r="D3059" s="8" t="str">
        <f si="381" t="shared"/>
        <v>"loan_amount_minimum": null,</v>
      </c>
      <c r="E3059" s="5" t="str">
        <f si="379" t="shared"/>
        <v>loan_amount_minimum</v>
      </c>
      <c r="F3059" s="5" t="str">
        <f si="380" t="shared"/>
        <v>null</v>
      </c>
      <c r="H3059" s="5" t="str">
        <f si="375" t="shared"/>
        <v>Scoring</v>
      </c>
      <c r="I3059" s="5" t="str">
        <f si="376" t="shared"/>
        <v>36</v>
      </c>
      <c r="J3059" s="5" t="str">
        <f si="377" t="shared"/>
        <v>13500</v>
      </c>
      <c r="K3059" s="5" t="str">
        <f si="374" t="shared"/>
        <v>Scoring3613500loan_amount_minimum</v>
      </c>
    </row>
    <row ht="15" r="3060" spans="1:11" x14ac:dyDescent="0.25">
      <c r="A3060" s="11" t="str">
        <f>0</f>
        <v>      "loan_amount": 9500,</v>
      </c>
      <c r="B3060" s="8"/>
      <c r="C3060" s="8" t="str">
        <f si="378" t="shared"/>
        <v>"credit_bureau_fico_score_loan_amount_cap": null,</v>
      </c>
      <c r="D3060" s="8" t="str">
        <f si="381" t="shared"/>
        <v>"credit_bureau_fico_score_loan_amount_cap": null,</v>
      </c>
      <c r="E3060" s="5" t="str">
        <f si="379" t="shared"/>
        <v>credit_bureau_fico_score_loan_amount_cap</v>
      </c>
      <c r="F3060" s="5" t="str">
        <f si="380" t="shared"/>
        <v>null</v>
      </c>
      <c r="H3060" s="5" t="str">
        <f si="375" t="shared"/>
        <v>Scoring</v>
      </c>
      <c r="I3060" s="5" t="str">
        <f si="376" t="shared"/>
        <v>36</v>
      </c>
      <c r="J3060" s="5" t="str">
        <f si="377" t="shared"/>
        <v>13500</v>
      </c>
      <c r="K3060" s="5" t="str">
        <f si="374" t="shared"/>
        <v>Scoring3613500credit_bureau_fico_score_loan_amount_cap</v>
      </c>
    </row>
    <row ht="15" r="3061" spans="1:11" x14ac:dyDescent="0.25">
      <c r="A3061" s="11" t="str">
        <f>0</f>
        <v>      "annual_interest_rate": 0.3599,</v>
      </c>
      <c r="B3061" s="8"/>
      <c r="C3061" s="8" t="str">
        <f si="378" t="shared"/>
        <v>"full_score": 126,</v>
      </c>
      <c r="D3061" s="8" t="str">
        <f si="381" t="shared"/>
        <v>"full_score": 126,</v>
      </c>
      <c r="E3061" s="5" t="str">
        <f si="379" t="shared"/>
        <v>full_score</v>
      </c>
      <c r="F3061" s="5" t="str">
        <f si="380" t="shared"/>
        <v>126</v>
      </c>
      <c r="H3061" s="5" t="str">
        <f si="375" t="shared"/>
        <v>Scoring</v>
      </c>
      <c r="I3061" s="5" t="str">
        <f si="376" t="shared"/>
        <v>36</v>
      </c>
      <c r="J3061" s="5" t="str">
        <f si="377" t="shared"/>
        <v>13500</v>
      </c>
      <c r="K3061" s="5" t="str">
        <f si="374" t="shared"/>
        <v>Scoring3613500full_score</v>
      </c>
    </row>
    <row ht="15" r="3062" spans="1:11" x14ac:dyDescent="0.25">
      <c r="A3062" s="11" t="str">
        <f>0</f>
        <v>      "origination_fee_rate": 0,</v>
      </c>
      <c r="B3062" s="8"/>
      <c r="C3062" s="8" t="str">
        <f si="378" t="shared"/>
        <v>"loan_amount": 13500,</v>
      </c>
      <c r="D3062" s="8" t="str">
        <f si="381" t="shared"/>
        <v>"loan_amount": 13500,</v>
      </c>
      <c r="E3062" s="5" t="str">
        <f si="379" t="shared"/>
        <v>loan_amount</v>
      </c>
      <c r="F3062" s="5" t="str">
        <f si="380" t="shared"/>
        <v>13500</v>
      </c>
      <c r="H3062" s="5" t="str">
        <f si="375" t="shared"/>
        <v>Scoring</v>
      </c>
      <c r="I3062" s="5" t="str">
        <f si="376" t="shared"/>
        <v>36</v>
      </c>
      <c r="J3062" s="5" t="str">
        <f si="377" t="shared"/>
        <v>13500</v>
      </c>
      <c r="K3062" s="5" t="str">
        <f si="374" t="shared"/>
        <v>Scoring3613500loan_amount</v>
      </c>
    </row>
    <row ht="15" r="3063" spans="1:11" x14ac:dyDescent="0.25">
      <c r="A3063" s="11" t="str">
        <f>0</f>
        <v>      "origination_fee_amount": 0,</v>
      </c>
      <c r="B3063" s="8"/>
      <c r="C3063" s="8" t="str">
        <f si="378" t="shared"/>
        <v>"annual_interest_rate": 0.3599,</v>
      </c>
      <c r="D3063" s="8" t="str">
        <f si="381" t="shared"/>
        <v>"annual_interest_rate": 0.3599,</v>
      </c>
      <c r="E3063" s="5" t="str">
        <f si="379" t="shared"/>
        <v>annual_interest_rate</v>
      </c>
      <c r="F3063" s="5" t="str">
        <f si="380" t="shared"/>
        <v>0.3599</v>
      </c>
      <c r="H3063" s="5" t="str">
        <f si="375" t="shared"/>
        <v>Scoring</v>
      </c>
      <c r="I3063" s="5" t="str">
        <f si="376" t="shared"/>
        <v>36</v>
      </c>
      <c r="J3063" s="5" t="str">
        <f si="377" t="shared"/>
        <v>13500</v>
      </c>
      <c r="K3063" s="5" t="str">
        <f si="374" t="shared"/>
        <v>Scoring3613500annual_interest_rate</v>
      </c>
    </row>
    <row ht="15" r="3064" spans="1:11" x14ac:dyDescent="0.25">
      <c r="A3064" s="11" t="str">
        <f>0</f>
        <v>      "apr": 0.3599,</v>
      </c>
      <c r="B3064" s="8"/>
      <c r="C3064" s="8" t="str">
        <f si="378" t="shared"/>
        <v>"origination_fee_rate": 0,</v>
      </c>
      <c r="D3064" s="8" t="str">
        <f si="381" t="shared"/>
        <v>"origination_fee_rate": 0,</v>
      </c>
      <c r="E3064" s="5" t="str">
        <f si="379" t="shared"/>
        <v>origination_fee_rate</v>
      </c>
      <c r="F3064" s="5" t="str">
        <f si="380" t="shared"/>
        <v>0</v>
      </c>
      <c r="H3064" s="5" t="str">
        <f si="375" t="shared"/>
        <v>Scoring</v>
      </c>
      <c r="I3064" s="5" t="str">
        <f si="376" t="shared"/>
        <v>36</v>
      </c>
      <c r="J3064" s="5" t="str">
        <f si="377" t="shared"/>
        <v>13500</v>
      </c>
      <c r="K3064" s="5" t="str">
        <f si="374" t="shared"/>
        <v>Scoring3613500origination_fee_rate</v>
      </c>
    </row>
    <row ht="15" r="3065" spans="1:11" x14ac:dyDescent="0.25">
      <c r="A3065" s="11" t="str">
        <f>0</f>
        <v>      "monthly_payment": 435.08,</v>
      </c>
      <c r="B3065" s="8"/>
      <c r="C3065" s="8" t="str">
        <f si="378" t="shared"/>
        <v>"origination_fee_amount": 0,</v>
      </c>
      <c r="D3065" s="8" t="str">
        <f si="381" t="shared"/>
        <v>"origination_fee_amount": 0,</v>
      </c>
      <c r="E3065" s="5" t="str">
        <f si="379" t="shared"/>
        <v>origination_fee_amount</v>
      </c>
      <c r="F3065" s="5" t="str">
        <f si="380" t="shared"/>
        <v>0</v>
      </c>
      <c r="H3065" s="5" t="str">
        <f si="375" t="shared"/>
        <v>Scoring</v>
      </c>
      <c r="I3065" s="5" t="str">
        <f si="376" t="shared"/>
        <v>36</v>
      </c>
      <c r="J3065" s="5" t="str">
        <f si="377" t="shared"/>
        <v>13500</v>
      </c>
      <c r="K3065" s="5" t="str">
        <f si="374" t="shared"/>
        <v>Scoring3613500origination_fee_amount</v>
      </c>
    </row>
    <row ht="15" r="3066" spans="1:11" x14ac:dyDescent="0.25">
      <c r="A3066" s="11" t="str">
        <f>0</f>
        <v>      "term": 36,</v>
      </c>
      <c r="B3066" s="8"/>
      <c r="C3066" s="8" t="str">
        <f si="378" t="shared"/>
        <v>"apr": 0.3599,</v>
      </c>
      <c r="D3066" s="8" t="str">
        <f si="381" t="shared"/>
        <v>"apr": 0.3599,</v>
      </c>
      <c r="E3066" s="5" t="str">
        <f si="379" t="shared"/>
        <v>apr</v>
      </c>
      <c r="F3066" s="5" t="str">
        <f si="380" t="shared"/>
        <v>0.3599</v>
      </c>
      <c r="H3066" s="5" t="str">
        <f si="375" t="shared"/>
        <v>Scoring</v>
      </c>
      <c r="I3066" s="5" t="str">
        <f si="376" t="shared"/>
        <v>36</v>
      </c>
      <c r="J3066" s="5" t="str">
        <f si="377" t="shared"/>
        <v>13500</v>
      </c>
      <c r="K3066" s="5" t="str">
        <f si="374" t="shared"/>
        <v>Scoring3613500apr</v>
      </c>
    </row>
    <row ht="15" r="3067" spans="1:11" x14ac:dyDescent="0.25">
      <c r="A3067" s="11" t="str">
        <f>0</f>
        <v>      "maximum_post_loan_detni": 0.5,</v>
      </c>
      <c r="B3067" s="8"/>
      <c r="C3067" s="8" t="str">
        <f si="378" t="shared"/>
        <v>"monthly_payment": 618.27,</v>
      </c>
      <c r="D3067" s="8" t="str">
        <f si="381" t="shared"/>
        <v>"monthly_payment": 618.27,</v>
      </c>
      <c r="E3067" s="5" t="str">
        <f si="379" t="shared"/>
        <v>monthly_payment</v>
      </c>
      <c r="F3067" s="5" t="str">
        <f si="380" t="shared"/>
        <v>618.27</v>
      </c>
      <c r="H3067" s="5" t="str">
        <f si="375" t="shared"/>
        <v>Scoring</v>
      </c>
      <c r="I3067" s="5" t="str">
        <f si="376" t="shared"/>
        <v>36</v>
      </c>
      <c r="J3067" s="5" t="str">
        <f si="377" t="shared"/>
        <v>13500</v>
      </c>
      <c r="K3067" s="5" t="str">
        <f si="374" t="shared"/>
        <v>Scoring3613500monthly_payment</v>
      </c>
    </row>
    <row ht="15" r="3068" spans="1:11" x14ac:dyDescent="0.25">
      <c r="A3068" s="11" t="str">
        <f>0</f>
        <v>      "post_loan_debt_to_income": 0.4044192,</v>
      </c>
      <c r="B3068" s="8"/>
      <c r="C3068" s="8" t="str">
        <f si="378" t="shared"/>
        <v>"term": 36,</v>
      </c>
      <c r="D3068" s="8" t="str">
        <f si="381" t="shared"/>
        <v>"term": 36,</v>
      </c>
      <c r="E3068" s="5" t="str">
        <f si="379" t="shared"/>
        <v>term</v>
      </c>
      <c r="F3068" s="5" t="str">
        <f si="380" t="shared"/>
        <v>36</v>
      </c>
      <c r="H3068" s="5" t="str">
        <f si="375" t="shared"/>
        <v>Scoring</v>
      </c>
      <c r="I3068" s="5" t="str">
        <f si="376" t="shared"/>
        <v>36</v>
      </c>
      <c r="J3068" s="5" t="str">
        <f si="377" t="shared"/>
        <v>13500</v>
      </c>
      <c r="K3068" s="5" t="str">
        <f si="374" t="shared"/>
        <v>Scoring3613500term</v>
      </c>
    </row>
    <row ht="15" r="3069" spans="1:11" x14ac:dyDescent="0.25">
      <c r="A3069" s="11" t="str">
        <f>0</f>
        <v>      "post_loan_debt_and_expenses_to_net_income": 0.6734343529411764,</v>
      </c>
      <c r="B3069" s="8"/>
      <c r="C3069" s="8" t="str">
        <f si="378" t="shared"/>
        <v>"maximum_post_loan_detni": 0.5,</v>
      </c>
      <c r="D3069" s="8" t="str">
        <f si="381" t="shared"/>
        <v>"maximum_post_loan_detni": 0.5,</v>
      </c>
      <c r="E3069" s="5" t="str">
        <f si="379" t="shared"/>
        <v>maximum_post_loan_detni</v>
      </c>
      <c r="F3069" s="5" t="str">
        <f si="380" t="shared"/>
        <v>0.5</v>
      </c>
      <c r="H3069" s="5" t="str">
        <f si="375" t="shared"/>
        <v>Scoring</v>
      </c>
      <c r="I3069" s="5" t="str">
        <f si="376" t="shared"/>
        <v>36</v>
      </c>
      <c r="J3069" s="5" t="str">
        <f si="377" t="shared"/>
        <v>13500</v>
      </c>
      <c r="K3069" s="5" t="str">
        <f si="374" t="shared"/>
        <v>Scoring3613500maximum_post_loan_detni</v>
      </c>
    </row>
    <row ht="15" r="3070" spans="1:11" x14ac:dyDescent="0.25">
      <c r="A3070" s="11" t="str">
        <f>0</f>
        <v>      "post_loan_debt_to_net_income": 0.475787294117647,</v>
      </c>
      <c r="B3070" s="8"/>
      <c r="C3070" s="8" t="str">
        <f si="378" t="shared"/>
        <v>"post_loan_debt_to_income": 0.25084049999999997,</v>
      </c>
      <c r="D3070" s="8" t="str">
        <f si="381" t="shared"/>
        <v>"post_loan_debt_to_income": 0.25084049999999997,</v>
      </c>
      <c r="E3070" s="5" t="str">
        <f si="379" t="shared"/>
        <v>post_loan_debt_to_income</v>
      </c>
      <c r="F3070" s="5" t="str">
        <f si="380" t="shared"/>
        <v>0.25084049999999997</v>
      </c>
      <c r="H3070" s="5" t="str">
        <f si="375" t="shared"/>
        <v>Scoring</v>
      </c>
      <c r="I3070" s="5" t="str">
        <f si="376" t="shared"/>
        <v>36</v>
      </c>
      <c r="J3070" s="5" t="str">
        <f si="377" t="shared"/>
        <v>13500</v>
      </c>
      <c r="K3070" s="5" t="str">
        <f si="374" t="shared"/>
        <v>Scoring3613500post_loan_debt_to_income</v>
      </c>
    </row>
    <row ht="15" r="3071" spans="1:11" x14ac:dyDescent="0.25">
      <c r="A3071" s="11" t="str">
        <f>0</f>
        <v>      "default_interest_rate": 0.3599,</v>
      </c>
      <c r="B3071" s="8"/>
      <c r="C3071" s="8" t="str">
        <f si="378" t="shared"/>
        <v>"post_loan_debt_and_expenses_to_net_income": 0.514454,</v>
      </c>
      <c r="D3071" s="8" t="str">
        <f si="381" t="shared"/>
        <v>"post_loan_debt_and_expenses_to_net_income": 0.514454,</v>
      </c>
      <c r="E3071" s="5" t="str">
        <f si="379" t="shared"/>
        <v>post_loan_debt_and_expenses_to_net_income</v>
      </c>
      <c r="F3071" s="5" t="str">
        <f si="380" t="shared"/>
        <v>0.514454</v>
      </c>
      <c r="H3071" s="5" t="str">
        <f si="375" t="shared"/>
        <v>Scoring</v>
      </c>
      <c r="I3071" s="5" t="str">
        <f si="376" t="shared"/>
        <v>36</v>
      </c>
      <c r="J3071" s="5" t="str">
        <f si="377" t="shared"/>
        <v>13500</v>
      </c>
      <c r="K3071" s="5" t="str">
        <f si="374" t="shared"/>
        <v>Scoring3613500post_loan_debt_and_expenses_to_net_income</v>
      </c>
    </row>
    <row ht="15" r="3072" spans="1:11" x14ac:dyDescent="0.25">
      <c r="A3072" s="11" t="str">
        <f>0</f>
        <v>      "default_apr": 0.3599,</v>
      </c>
      <c r="B3072" s="8"/>
      <c r="C3072" s="8" t="str">
        <f si="378" t="shared"/>
        <v>"post_loan_debt_to_net_income": 0.334454,</v>
      </c>
      <c r="D3072" s="8" t="str">
        <f si="381" t="shared"/>
        <v>"post_loan_debt_to_net_income": 0.334454,</v>
      </c>
      <c r="E3072" s="5" t="str">
        <f si="379" t="shared"/>
        <v>post_loan_debt_to_net_income</v>
      </c>
      <c r="F3072" s="5" t="str">
        <f si="380" t="shared"/>
        <v>0.334454</v>
      </c>
      <c r="H3072" s="5" t="str">
        <f si="375" t="shared"/>
        <v>Scoring</v>
      </c>
      <c r="I3072" s="5" t="str">
        <f si="376" t="shared"/>
        <v>36</v>
      </c>
      <c r="J3072" s="5" t="str">
        <f si="377" t="shared"/>
        <v>13500</v>
      </c>
      <c r="K3072" s="5" t="str">
        <f si="374" t="shared"/>
        <v>Scoring3613500post_loan_debt_to_net_income</v>
      </c>
    </row>
    <row ht="15" r="3073" spans="1:11" x14ac:dyDescent="0.25">
      <c r="A3073" s="11" t="str">
        <f>0</f>
        <v>      "default_monthly_payment": 435.08,</v>
      </c>
      <c r="B3073" s="8"/>
      <c r="C3073" s="8" t="str">
        <f si="378" t="shared"/>
        <v>"default_interest_rate": 0.3599,</v>
      </c>
      <c r="D3073" s="8" t="str">
        <f si="381" t="shared"/>
        <v>"default_interest_rate": 0.3599,</v>
      </c>
      <c r="E3073" s="5" t="str">
        <f si="379" t="shared"/>
        <v>default_interest_rate</v>
      </c>
      <c r="F3073" s="5" t="str">
        <f si="380" t="shared"/>
        <v>0.3599</v>
      </c>
      <c r="H3073" s="5" t="str">
        <f si="375" t="shared"/>
        <v>Scoring</v>
      </c>
      <c r="I3073" s="5" t="str">
        <f si="376" t="shared"/>
        <v>36</v>
      </c>
      <c r="J3073" s="5" t="str">
        <f si="377" t="shared"/>
        <v>13500</v>
      </c>
      <c r="K3073" s="5" t="str">
        <f si="374" t="shared"/>
        <v>Scoring3613500default_interest_rate</v>
      </c>
    </row>
    <row ht="15" r="3074" spans="1:11" x14ac:dyDescent="0.25">
      <c r="A3074" s="11" t="str">
        <f>0</f>
        <v>      "pricing_grade": "Grade E",</v>
      </c>
      <c r="B3074" s="8"/>
      <c r="C3074" s="8" t="str">
        <f si="378" t="shared"/>
        <v>"default_apr": 0.3599,</v>
      </c>
      <c r="D3074" s="8" t="str">
        <f si="381" t="shared"/>
        <v>"default_apr": 0.3599,</v>
      </c>
      <c r="E3074" s="5" t="str">
        <f si="379" t="shared"/>
        <v>default_apr</v>
      </c>
      <c r="F3074" s="5" t="str">
        <f si="380" t="shared"/>
        <v>0.3599</v>
      </c>
      <c r="H3074" s="5" t="str">
        <f si="375" t="shared"/>
        <v>Scoring</v>
      </c>
      <c r="I3074" s="5" t="str">
        <f si="376" t="shared"/>
        <v>36</v>
      </c>
      <c r="J3074" s="5" t="str">
        <f si="377" t="shared"/>
        <v>13500</v>
      </c>
      <c r="K3074" s="5" t="str">
        <f si="374" t="shared"/>
        <v>Scoring3613500default_apr</v>
      </c>
    </row>
    <row ht="15" r="3075" spans="1:11" x14ac:dyDescent="0.25">
      <c r="A3075" s="11" t="str">
        <f>0</f>
        <v>      "marginal_offer": 2500,</v>
      </c>
      <c r="B3075" s="8"/>
      <c r="C3075" s="8" t="str">
        <f si="378" t="shared"/>
        <v>"default_monthly_payment": 618.27,</v>
      </c>
      <c r="D3075" s="8" t="str">
        <f si="381" t="shared"/>
        <v>"default_monthly_payment": 618.27,</v>
      </c>
      <c r="E3075" s="5" t="str">
        <f si="379" t="shared"/>
        <v>default_monthly_payment</v>
      </c>
      <c r="F3075" s="5" t="str">
        <f si="380" t="shared"/>
        <v>618.27</v>
      </c>
      <c r="H3075" s="5" t="str">
        <f si="375" t="shared"/>
        <v>Scoring</v>
      </c>
      <c r="I3075" s="5" t="str">
        <f si="376" t="shared"/>
        <v>36</v>
      </c>
      <c r="J3075" s="5" t="str">
        <f si="377" t="shared"/>
        <v>13500</v>
      </c>
      <c r="K3075" s="5" t="str">
        <f si="374" t="shared"/>
        <v>Scoring3613500default_monthly_payment</v>
      </c>
    </row>
    <row ht="15" r="3076" spans="1:11" x14ac:dyDescent="0.25">
      <c r="A3076" s="11" t="str">
        <f>0</f>
        <v>      "payment_to_income": 0.2733486910994764,</v>
      </c>
      <c r="B3076" s="8"/>
      <c r="C3076" s="8" t="str">
        <f si="378" t="shared"/>
        <v>"marginal_offer": 2500,</v>
      </c>
      <c r="D3076" s="8" t="str">
        <f si="381" t="shared"/>
        <v>"marginal_offer": 2500,</v>
      </c>
      <c r="E3076" s="5" t="str">
        <f si="379" t="shared"/>
        <v>marginal_offer</v>
      </c>
      <c r="F3076" s="5" t="str">
        <f si="380" t="shared"/>
        <v>2500</v>
      </c>
      <c r="H3076" s="5" t="str">
        <f si="375" t="shared"/>
        <v>Scoring</v>
      </c>
      <c r="I3076" s="5" t="str">
        <f si="376" t="shared"/>
        <v>36</v>
      </c>
      <c r="J3076" s="5" t="str">
        <f si="377" t="shared"/>
        <v>13500</v>
      </c>
      <c r="K3076" s="5" t="str">
        <f si="374" t="shared"/>
        <v>Scoring3613500marginal_offer</v>
      </c>
    </row>
    <row ht="15" r="3077" spans="1:11" x14ac:dyDescent="0.25">
      <c r="A3077" s="11" t="str">
        <f>0</f>
        <v>      "applicant": "5efa0973f3df2b0491a21f02",</v>
      </c>
      <c r="B3077" s="8"/>
      <c r="C3077" s="8" t="str">
        <f si="378" t="shared"/>
        <v>"applicant": "5d86a12d252a3503df29a75a",</v>
      </c>
      <c r="D3077" s="8" t="str">
        <f si="381" t="shared"/>
        <v>"applicant": "5d86a12d252a3503df29a75a",</v>
      </c>
      <c r="E3077" s="5" t="str">
        <f si="379" t="shared"/>
        <v>applicant</v>
      </c>
      <c r="F3077" s="5" t="str">
        <f si="380" t="shared"/>
        <v>5d86a12d252a3503df29a75a</v>
      </c>
      <c r="H3077" s="5" t="str">
        <f si="375" t="shared"/>
        <v>Scoring</v>
      </c>
      <c r="I3077" s="5" t="str">
        <f si="376" t="shared"/>
        <v/>
      </c>
      <c r="J3077" s="5" t="str">
        <f si="377" t="shared"/>
        <v/>
      </c>
      <c r="K3077" s="5" t="str">
        <f si="374" t="shared"/>
        <v>Scoringapplicant</v>
      </c>
    </row>
    <row ht="15" r="3078" spans="1:11" x14ac:dyDescent="0.25">
      <c r="A3078" s="11" t="str">
        <f>0</f>
        <v>      "product": "58b44ccc924ecefde2ce328d"</v>
      </c>
      <c r="B3078" s="8"/>
      <c r="C3078" s="8" t="str">
        <f si="378" t="shared"/>
        <v>"product": "58b44ccc924ecefde2ce328d"</v>
      </c>
      <c r="D3078" s="8" t="str">
        <f si="381" t="shared"/>
        <v>"product": "58b44ccc924ecefde2ce328d"</v>
      </c>
      <c r="E3078" s="5" t="str">
        <f si="379" t="shared"/>
        <v>product</v>
      </c>
      <c r="F3078" s="5" t="str">
        <f si="380" t="shared"/>
        <v>58b44ccc924ecefde2ce328d</v>
      </c>
      <c r="H3078" s="5" t="str">
        <f si="375" t="shared"/>
        <v>Scoring</v>
      </c>
      <c r="I3078" s="5" t="str">
        <f si="376" t="shared"/>
        <v/>
      </c>
      <c r="J3078" s="5" t="str">
        <f si="377" t="shared"/>
        <v/>
      </c>
      <c r="K3078" s="5" t="str">
        <f si="374" t="shared"/>
        <v>Scoringproduct</v>
      </c>
    </row>
    <row ht="15" r="3079" spans="1:11" x14ac:dyDescent="0.25">
      <c r="A3079" s="11" t="str">
        <f>0</f>
        <v>    },</v>
      </c>
      <c r="B3079" s="8"/>
      <c r="C3079" s="8" t="str">
        <f si="378" t="shared"/>
        <v/>
      </c>
      <c r="D3079" s="8" t="str">
        <f si="381" t="shared"/>
        <v/>
      </c>
      <c r="E3079" s="5" t="str">
        <f si="379" t="shared"/>
        <v/>
      </c>
      <c r="F3079" s="5" t="str">
        <f si="380" t="shared"/>
        <v/>
      </c>
      <c r="H3079" s="5" t="str">
        <f si="375" t="shared"/>
        <v>Scoring</v>
      </c>
      <c r="I3079" s="5" t="str">
        <f si="376" t="shared"/>
        <v/>
      </c>
      <c r="J3079" s="5" t="str">
        <f si="377" t="shared"/>
        <v/>
      </c>
      <c r="K3079" s="5" t="str">
        <f si="374" t="shared"/>
        <v>Scoring</v>
      </c>
    </row>
    <row ht="15" r="3080" spans="1:11" x14ac:dyDescent="0.25">
      <c r="A3080" s="11" t="str">
        <f>0</f>
        <v>    {</v>
      </c>
      <c r="B3080" s="8"/>
      <c r="C3080" s="8" t="str">
        <f si="378" t="shared"/>
        <v/>
      </c>
      <c r="D3080" s="8" t="str">
        <f si="381" t="shared"/>
        <v/>
      </c>
      <c r="E3080" s="5" t="str">
        <f si="379" t="shared"/>
        <v/>
      </c>
      <c r="F3080" s="5" t="str">
        <f si="380" t="shared"/>
        <v/>
      </c>
      <c r="H3080" s="5" t="str">
        <f si="375" t="shared"/>
        <v>Scoring</v>
      </c>
      <c r="I3080" s="5" t="str">
        <f si="376" t="shared"/>
        <v/>
      </c>
      <c r="J3080" s="5" t="str">
        <f si="377" t="shared"/>
        <v/>
      </c>
      <c r="K3080" s="5" t="str">
        <f si="374" t="shared"/>
        <v>Scoring</v>
      </c>
    </row>
    <row ht="15" r="3081" spans="1:11" x14ac:dyDescent="0.25">
      <c r="A3081" s="11" t="str">
        <f>0</f>
        <v>      "model_code": "individual-credit-engine-mariner-36-month",</v>
      </c>
      <c r="B3081" s="8"/>
      <c r="C3081" s="8" t="str">
        <f si="378" t="shared"/>
        <v>"model_code": "individual-credit-engine-mariner-36-month",</v>
      </c>
      <c r="D3081" s="8" t="str">
        <f si="381" t="shared"/>
        <v>"model_code": "individual-credit-engine-mariner-36-month",</v>
      </c>
      <c r="E3081" s="5" t="str">
        <f si="379" t="shared"/>
        <v>model_code</v>
      </c>
      <c r="F3081" s="5" t="str">
        <f si="380" t="shared"/>
        <v>individual-credit-engine-mariner-36-month</v>
      </c>
      <c r="H3081" s="5" t="str">
        <f si="375" t="shared"/>
        <v>Scoring</v>
      </c>
      <c r="I3081" s="5" t="str">
        <f si="376" t="shared"/>
        <v>36</v>
      </c>
      <c r="J3081" s="5" t="str">
        <f si="377" t="shared"/>
        <v>14000</v>
      </c>
      <c r="K3081" s="5" t="str">
        <f si="374" t="shared"/>
        <v>Scoring3614000model_code</v>
      </c>
    </row>
    <row ht="15" r="3082" spans="1:11" x14ac:dyDescent="0.25">
      <c r="A3082" s="11" t="str">
        <f>0</f>
        <v>      "amount_available": false,</v>
      </c>
      <c r="B3082" s="8"/>
      <c r="C3082" s="8" t="str">
        <f si="378" t="shared"/>
        <v>"amount_available": false,</v>
      </c>
      <c r="D3082" s="8" t="str">
        <f si="381" t="shared"/>
        <v>"amount_available": false,</v>
      </c>
      <c r="E3082" s="5" t="str">
        <f si="379" t="shared"/>
        <v>amount_available</v>
      </c>
      <c r="F3082" s="5" t="str">
        <f si="380" t="shared"/>
        <v>false</v>
      </c>
      <c r="H3082" s="5" t="str">
        <f si="375" t="shared"/>
        <v>Scoring</v>
      </c>
      <c r="I3082" s="5" t="str">
        <f si="376" t="shared"/>
        <v>36</v>
      </c>
      <c r="J3082" s="5" t="str">
        <f si="377" t="shared"/>
        <v>14000</v>
      </c>
      <c r="K3082" s="5" t="str">
        <f si="374" t="shared"/>
        <v>Scoring3614000amount_available</v>
      </c>
    </row>
    <row ht="15" r="3083" spans="1:11" x14ac:dyDescent="0.25">
      <c r="A3083" s="11" t="str">
        <f>0</f>
        <v>      "cosigner_required": false,</v>
      </c>
      <c r="B3083" s="8"/>
      <c r="C3083" s="8" t="str">
        <f si="378" t="shared"/>
        <v>"cosigner_required": false,</v>
      </c>
      <c r="D3083" s="8" t="str">
        <f si="381" t="shared"/>
        <v>"cosigner_required": false,</v>
      </c>
      <c r="E3083" s="5" t="str">
        <f si="379" t="shared"/>
        <v>cosigner_required</v>
      </c>
      <c r="F3083" s="5" t="str">
        <f si="380" t="shared"/>
        <v>false</v>
      </c>
      <c r="H3083" s="5" t="str">
        <f si="375" t="shared"/>
        <v>Scoring</v>
      </c>
      <c r="I3083" s="5" t="str">
        <f si="376" t="shared"/>
        <v>36</v>
      </c>
      <c r="J3083" s="5" t="str">
        <f si="377" t="shared"/>
        <v>14000</v>
      </c>
      <c r="K3083" s="5" t="str">
        <f si="374" t="shared"/>
        <v>Scoring3614000cosigner_required</v>
      </c>
    </row>
    <row ht="15" r="3084" spans="1:11" x14ac:dyDescent="0.25">
      <c r="A3084" s="11" t="str">
        <f>0</f>
        <v>      "apr_maximum": null,</v>
      </c>
      <c r="B3084" s="8"/>
      <c r="C3084" s="8" t="str">
        <f si="378" t="shared"/>
        <v>"apr_maximum": null,</v>
      </c>
      <c r="D3084" s="8" t="str">
        <f si="381" t="shared"/>
        <v>"apr_maximum": null,</v>
      </c>
      <c r="E3084" s="5" t="str">
        <f si="379" t="shared"/>
        <v>apr_maximum</v>
      </c>
      <c r="F3084" s="5" t="str">
        <f si="380" t="shared"/>
        <v>null</v>
      </c>
      <c r="H3084" s="5" t="str">
        <f si="375" t="shared"/>
        <v>Scoring</v>
      </c>
      <c r="I3084" s="5" t="str">
        <f si="376" t="shared"/>
        <v>36</v>
      </c>
      <c r="J3084" s="5" t="str">
        <f si="377" t="shared"/>
        <v>14000</v>
      </c>
      <c r="K3084" s="5" t="str">
        <f si="374" t="shared"/>
        <v>Scoring3614000apr_maximum</v>
      </c>
    </row>
    <row ht="15" r="3085" spans="1:11" x14ac:dyDescent="0.25">
      <c r="A3085" s="11" t="str">
        <f>0</f>
        <v>      "loan_amount_minimum": null,</v>
      </c>
      <c r="B3085" s="8"/>
      <c r="C3085" s="8" t="str">
        <f si="378" t="shared"/>
        <v>"loan_amount_minimum": null,</v>
      </c>
      <c r="D3085" s="8" t="str">
        <f si="381" t="shared"/>
        <v>"loan_amount_minimum": null,</v>
      </c>
      <c r="E3085" s="5" t="str">
        <f si="379" t="shared"/>
        <v>loan_amount_minimum</v>
      </c>
      <c r="F3085" s="5" t="str">
        <f si="380" t="shared"/>
        <v>null</v>
      </c>
      <c r="H3085" s="5" t="str">
        <f si="375" t="shared"/>
        <v>Scoring</v>
      </c>
      <c r="I3085" s="5" t="str">
        <f si="376" t="shared"/>
        <v>36</v>
      </c>
      <c r="J3085" s="5" t="str">
        <f si="377" t="shared"/>
        <v>14000</v>
      </c>
      <c r="K3085" s="5" t="str">
        <f si="374" t="shared"/>
        <v>Scoring3614000loan_amount_minimum</v>
      </c>
    </row>
    <row ht="15" r="3086" spans="1:11" x14ac:dyDescent="0.25">
      <c r="A3086" s="11" t="str">
        <f>0</f>
        <v>      "credit_bureau_fico_score_loan_amount_cap": null,</v>
      </c>
      <c r="B3086" s="8"/>
      <c r="C3086" s="8" t="str">
        <f si="378" t="shared"/>
        <v>"credit_bureau_fico_score_loan_amount_cap": null,</v>
      </c>
      <c r="D3086" s="8" t="str">
        <f si="381" t="shared"/>
        <v>"credit_bureau_fico_score_loan_amount_cap": null,</v>
      </c>
      <c r="E3086" s="5" t="str">
        <f si="379" t="shared"/>
        <v>credit_bureau_fico_score_loan_amount_cap</v>
      </c>
      <c r="F3086" s="5" t="str">
        <f si="380" t="shared"/>
        <v>null</v>
      </c>
      <c r="H3086" s="5" t="str">
        <f si="375" t="shared"/>
        <v>Scoring</v>
      </c>
      <c r="I3086" s="5" t="str">
        <f si="376" t="shared"/>
        <v>36</v>
      </c>
      <c r="J3086" s="5" t="str">
        <f si="377" t="shared"/>
        <v>14000</v>
      </c>
      <c r="K3086" s="5" t="str">
        <f si="374" t="shared"/>
        <v>Scoring3614000credit_bureau_fico_score_loan_amount_cap</v>
      </c>
    </row>
    <row ht="15" r="3087" spans="1:11" x14ac:dyDescent="0.25">
      <c r="A3087" s="11" t="str">
        <f>0</f>
        <v>      "full_score": 175,</v>
      </c>
      <c r="B3087" s="8"/>
      <c r="C3087" s="8" t="str">
        <f si="378" t="shared"/>
        <v>"full_score": 126,</v>
      </c>
      <c r="D3087" s="8" t="str">
        <f si="381" t="shared"/>
        <v>"full_score": 126,</v>
      </c>
      <c r="E3087" s="5" t="str">
        <f si="379" t="shared"/>
        <v>full_score</v>
      </c>
      <c r="F3087" s="5" t="str">
        <f si="380" t="shared"/>
        <v>126</v>
      </c>
      <c r="H3087" s="5" t="str">
        <f si="375" t="shared"/>
        <v>Scoring</v>
      </c>
      <c r="I3087" s="5" t="str">
        <f si="376" t="shared"/>
        <v>36</v>
      </c>
      <c r="J3087" s="5" t="str">
        <f si="377" t="shared"/>
        <v>14000</v>
      </c>
      <c r="K3087" s="5" t="str">
        <f si="374" t="shared"/>
        <v>Scoring3614000full_score</v>
      </c>
    </row>
    <row ht="15" r="3088" spans="1:11" x14ac:dyDescent="0.25">
      <c r="A3088" s="11" t="str">
        <f>0</f>
        <v>      "loan_amount": 10000,</v>
      </c>
      <c r="B3088" s="8"/>
      <c r="C3088" s="8" t="str">
        <f si="378" t="shared"/>
        <v>"loan_amount": 14000,</v>
      </c>
      <c r="D3088" s="8" t="str">
        <f si="381" t="shared"/>
        <v>"loan_amount": 14000,</v>
      </c>
      <c r="E3088" s="5" t="str">
        <f si="379" t="shared"/>
        <v>loan_amount</v>
      </c>
      <c r="F3088" s="5" t="str">
        <f si="380" t="shared"/>
        <v>14000</v>
      </c>
      <c r="H3088" s="5" t="str">
        <f si="375" t="shared"/>
        <v>Scoring</v>
      </c>
      <c r="I3088" s="5" t="str">
        <f si="376" t="shared"/>
        <v>36</v>
      </c>
      <c r="J3088" s="5" t="str">
        <f si="377" t="shared"/>
        <v>14000</v>
      </c>
      <c r="K3088" s="5" t="str">
        <f si="374" t="shared"/>
        <v>Scoring3614000loan_amount</v>
      </c>
    </row>
    <row ht="15" r="3089" spans="1:11" x14ac:dyDescent="0.25">
      <c r="A3089" s="11" t="str">
        <f>0</f>
        <v>      "annual_interest_rate": 0.3599,</v>
      </c>
      <c r="B3089" s="8"/>
      <c r="C3089" s="8" t="str">
        <f si="378" t="shared"/>
        <v>"annual_interest_rate": 0.3599,</v>
      </c>
      <c r="D3089" s="8" t="str">
        <f si="381" t="shared"/>
        <v>"annual_interest_rate": 0.3599,</v>
      </c>
      <c r="E3089" s="5" t="str">
        <f si="379" t="shared"/>
        <v>annual_interest_rate</v>
      </c>
      <c r="F3089" s="5" t="str">
        <f si="380" t="shared"/>
        <v>0.3599</v>
      </c>
      <c r="H3089" s="5" t="str">
        <f si="375" t="shared"/>
        <v>Scoring</v>
      </c>
      <c r="I3089" s="5" t="str">
        <f si="376" t="shared"/>
        <v>36</v>
      </c>
      <c r="J3089" s="5" t="str">
        <f si="377" t="shared"/>
        <v>14000</v>
      </c>
      <c r="K3089" s="5" t="str">
        <f si="374" t="shared"/>
        <v>Scoring3614000annual_interest_rate</v>
      </c>
    </row>
    <row ht="15" r="3090" spans="1:11" x14ac:dyDescent="0.25">
      <c r="A3090" s="11" t="str">
        <f>0</f>
        <v>      "origination_fee_rate": 0,</v>
      </c>
      <c r="B3090" s="8"/>
      <c r="C3090" s="8" t="str">
        <f si="378" t="shared"/>
        <v>"origination_fee_rate": 0,</v>
      </c>
      <c r="D3090" s="8" t="str">
        <f si="381" t="shared"/>
        <v>"origination_fee_rate": 0,</v>
      </c>
      <c r="E3090" s="5" t="str">
        <f si="379" t="shared"/>
        <v>origination_fee_rate</v>
      </c>
      <c r="F3090" s="5" t="str">
        <f si="380" t="shared"/>
        <v>0</v>
      </c>
      <c r="H3090" s="5" t="str">
        <f si="375" t="shared"/>
        <v>Scoring</v>
      </c>
      <c r="I3090" s="5" t="str">
        <f si="376" t="shared"/>
        <v>36</v>
      </c>
      <c r="J3090" s="5" t="str">
        <f si="377" t="shared"/>
        <v>14000</v>
      </c>
      <c r="K3090" s="5" t="str">
        <f si="374" t="shared"/>
        <v>Scoring3614000origination_fee_rate</v>
      </c>
    </row>
    <row ht="15" r="3091" spans="1:11" x14ac:dyDescent="0.25">
      <c r="A3091" s="11" t="str">
        <f>0</f>
        <v>      "origination_fee_amount": 0,</v>
      </c>
      <c r="B3091" s="8"/>
      <c r="C3091" s="8" t="str">
        <f si="378" t="shared"/>
        <v>"origination_fee_amount": 0,</v>
      </c>
      <c r="D3091" s="8" t="str">
        <f si="381" t="shared"/>
        <v>"origination_fee_amount": 0,</v>
      </c>
      <c r="E3091" s="5" t="str">
        <f si="379" t="shared"/>
        <v>origination_fee_amount</v>
      </c>
      <c r="F3091" s="5" t="str">
        <f si="380" t="shared"/>
        <v>0</v>
      </c>
      <c r="H3091" s="5" t="str">
        <f si="375" t="shared"/>
        <v>Scoring</v>
      </c>
      <c r="I3091" s="5" t="str">
        <f si="376" t="shared"/>
        <v>36</v>
      </c>
      <c r="J3091" s="5" t="str">
        <f si="377" t="shared"/>
        <v>14000</v>
      </c>
      <c r="K3091" s="5" t="str">
        <f si="374" t="shared"/>
        <v>Scoring3614000origination_fee_amount</v>
      </c>
    </row>
    <row ht="15" r="3092" spans="1:11" x14ac:dyDescent="0.25">
      <c r="A3092" s="11" t="str">
        <f>0</f>
        <v>      "apr": 0.3599,</v>
      </c>
      <c r="B3092" s="8"/>
      <c r="C3092" s="8" t="str">
        <f si="378" t="shared"/>
        <v>"apr": 0.3599,</v>
      </c>
      <c r="D3092" s="8" t="str">
        <f si="381" t="shared"/>
        <v>"apr": 0.3599,</v>
      </c>
      <c r="E3092" s="5" t="str">
        <f si="379" t="shared"/>
        <v>apr</v>
      </c>
      <c r="F3092" s="5" t="str">
        <f si="380" t="shared"/>
        <v>0.3599</v>
      </c>
      <c r="H3092" s="5" t="str">
        <f si="375" t="shared"/>
        <v>Scoring</v>
      </c>
      <c r="I3092" s="5" t="str">
        <f si="376" t="shared"/>
        <v>36</v>
      </c>
      <c r="J3092" s="5" t="str">
        <f si="377" t="shared"/>
        <v>14000</v>
      </c>
      <c r="K3092" s="5" t="str">
        <f si="374" t="shared"/>
        <v>Scoring3614000apr</v>
      </c>
    </row>
    <row ht="15" r="3093" spans="1:11" x14ac:dyDescent="0.25">
      <c r="A3093" s="11" t="str">
        <f>0</f>
        <v>      "monthly_payment": 457.98,</v>
      </c>
      <c r="B3093" s="8"/>
      <c r="C3093" s="8" t="str">
        <f si="378" t="shared"/>
        <v>"monthly_payment": 641.17,</v>
      </c>
      <c r="D3093" s="8" t="str">
        <f si="381" t="shared"/>
        <v>"monthly_payment": 641.17,</v>
      </c>
      <c r="E3093" s="5" t="str">
        <f si="379" t="shared"/>
        <v>monthly_payment</v>
      </c>
      <c r="F3093" s="5" t="str">
        <f si="380" t="shared"/>
        <v>641.17</v>
      </c>
      <c r="H3093" s="5" t="str">
        <f si="375" t="shared"/>
        <v>Scoring</v>
      </c>
      <c r="I3093" s="5" t="str">
        <f si="376" t="shared"/>
        <v>36</v>
      </c>
      <c r="J3093" s="5" t="str">
        <f si="377" t="shared"/>
        <v>14000</v>
      </c>
      <c r="K3093" s="5" t="str">
        <f si="374" t="shared"/>
        <v>Scoring3614000monthly_payment</v>
      </c>
    </row>
    <row ht="15" r="3094" spans="1:11" x14ac:dyDescent="0.25">
      <c r="A3094" s="11" t="str">
        <f>0</f>
        <v>      "term": 36,</v>
      </c>
      <c r="B3094" s="8"/>
      <c r="C3094" s="8" t="str">
        <f si="378" t="shared"/>
        <v>"term": 36,</v>
      </c>
      <c r="D3094" s="8" t="str">
        <f si="381" t="shared"/>
        <v>"term": 36,</v>
      </c>
      <c r="E3094" s="5" t="str">
        <f si="379" t="shared"/>
        <v>term</v>
      </c>
      <c r="F3094" s="5" t="str">
        <f si="380" t="shared"/>
        <v>36</v>
      </c>
      <c r="H3094" s="5" t="str">
        <f si="375" t="shared"/>
        <v>Scoring</v>
      </c>
      <c r="I3094" s="5" t="str">
        <f si="376" t="shared"/>
        <v>36</v>
      </c>
      <c r="J3094" s="5" t="str">
        <f si="377" t="shared"/>
        <v>14000</v>
      </c>
      <c r="K3094" s="5" t="str">
        <f si="374" t="shared"/>
        <v>Scoring3614000term</v>
      </c>
    </row>
    <row ht="15" r="3095" spans="1:11" x14ac:dyDescent="0.25">
      <c r="A3095" s="11" t="str">
        <f>0</f>
        <v>      "maximum_post_loan_detni": 0.5,</v>
      </c>
      <c r="B3095" s="8"/>
      <c r="C3095" s="8" t="str">
        <f si="378" t="shared"/>
        <v>"maximum_post_loan_detni": 0.5,</v>
      </c>
      <c r="D3095" s="8" t="str">
        <f si="381" t="shared"/>
        <v>"maximum_post_loan_detni": 0.5,</v>
      </c>
      <c r="E3095" s="5" t="str">
        <f si="379" t="shared"/>
        <v>maximum_post_loan_detni</v>
      </c>
      <c r="F3095" s="5" t="str">
        <f si="380" t="shared"/>
        <v>0.5</v>
      </c>
      <c r="H3095" s="5" t="str">
        <f si="375" t="shared"/>
        <v>Scoring</v>
      </c>
      <c r="I3095" s="5" t="str">
        <f si="376" t="shared"/>
        <v>36</v>
      </c>
      <c r="J3095" s="5" t="str">
        <f si="377" t="shared"/>
        <v>14000</v>
      </c>
      <c r="K3095" s="5" t="str">
        <f si="374" t="shared"/>
        <v>Scoring3614000maximum_post_loan_detni</v>
      </c>
    </row>
    <row ht="15" r="3096" spans="1:11" x14ac:dyDescent="0.25">
      <c r="A3096" s="11" t="str">
        <f>0</f>
        <v>      "post_loan_debt_to_income": 0.4099152,</v>
      </c>
      <c r="B3096" s="8"/>
      <c r="C3096" s="8" t="str">
        <f si="378" t="shared"/>
        <v>"post_loan_debt_to_income": 0.2542755,</v>
      </c>
      <c r="D3096" s="8" t="str">
        <f si="381" t="shared"/>
        <v>"post_loan_debt_to_income": 0.2542755,</v>
      </c>
      <c r="E3096" s="5" t="str">
        <f si="379" t="shared"/>
        <v>post_loan_debt_to_income</v>
      </c>
      <c r="F3096" s="5" t="str">
        <f si="380" t="shared"/>
        <v>0.2542755</v>
      </c>
      <c r="H3096" s="5" t="str">
        <f si="375" t="shared"/>
        <v>Scoring</v>
      </c>
      <c r="I3096" s="5" t="str">
        <f si="376" t="shared"/>
        <v>36</v>
      </c>
      <c r="J3096" s="5" t="str">
        <f si="377" t="shared"/>
        <v>14000</v>
      </c>
      <c r="K3096" s="5" t="str">
        <f si="374" t="shared"/>
        <v>Scoring3614000post_loan_debt_to_income</v>
      </c>
    </row>
    <row ht="15" r="3097" spans="1:11" x14ac:dyDescent="0.25">
      <c r="A3097" s="11" t="str">
        <f>0</f>
        <v>      "post_loan_debt_and_expenses_to_net_income": 0.6799002352941176,</v>
      </c>
      <c r="B3097" s="8"/>
      <c r="C3097" s="8" t="str">
        <f si="378" t="shared"/>
        <v>"post_loan_debt_and_expenses_to_net_income": 0.519034,</v>
      </c>
      <c r="D3097" s="8" t="str">
        <f si="381" t="shared"/>
        <v>"post_loan_debt_and_expenses_to_net_income": 0.519034,</v>
      </c>
      <c r="E3097" s="5" t="str">
        <f si="379" t="shared"/>
        <v>post_loan_debt_and_expenses_to_net_income</v>
      </c>
      <c r="F3097" s="5" t="str">
        <f si="380" t="shared"/>
        <v>0.519034</v>
      </c>
      <c r="H3097" s="5" t="str">
        <f si="375" t="shared"/>
        <v>Scoring</v>
      </c>
      <c r="I3097" s="5" t="str">
        <f si="376" t="shared"/>
        <v>36</v>
      </c>
      <c r="J3097" s="5" t="str">
        <f si="377" t="shared"/>
        <v>14000</v>
      </c>
      <c r="K3097" s="5" t="str">
        <f si="374" t="shared"/>
        <v>Scoring3614000post_loan_debt_and_expenses_to_net_income</v>
      </c>
    </row>
    <row ht="15" r="3098" spans="1:11" x14ac:dyDescent="0.25">
      <c r="A3098" s="11" t="str">
        <f>0</f>
        <v>      "post_loan_debt_to_net_income": 0.4822531764705882,</v>
      </c>
      <c r="B3098" s="8"/>
      <c r="C3098" s="8" t="str">
        <f si="378" t="shared"/>
        <v>"post_loan_debt_to_net_income": 0.339034,</v>
      </c>
      <c r="D3098" s="8" t="str">
        <f si="381" t="shared"/>
        <v>"post_loan_debt_to_net_income": 0.339034,</v>
      </c>
      <c r="E3098" s="5" t="str">
        <f si="379" t="shared"/>
        <v>post_loan_debt_to_net_income</v>
      </c>
      <c r="F3098" s="5" t="str">
        <f si="380" t="shared"/>
        <v>0.339034</v>
      </c>
      <c r="H3098" s="5" t="str">
        <f si="375" t="shared"/>
        <v>Scoring</v>
      </c>
      <c r="I3098" s="5" t="str">
        <f si="376" t="shared"/>
        <v>36</v>
      </c>
      <c r="J3098" s="5" t="str">
        <f si="377" t="shared"/>
        <v>14000</v>
      </c>
      <c r="K3098" s="5" t="str">
        <f si="374" t="shared"/>
        <v>Scoring3614000post_loan_debt_to_net_income</v>
      </c>
    </row>
    <row ht="15" r="3099" spans="1:11" x14ac:dyDescent="0.25">
      <c r="A3099" s="11" t="str">
        <f>0</f>
        <v>      "default_interest_rate": 0.3599,</v>
      </c>
      <c r="B3099" s="8"/>
      <c r="C3099" s="8" t="str">
        <f si="378" t="shared"/>
        <v>"default_interest_rate": 0.3599,</v>
      </c>
      <c r="D3099" s="8" t="str">
        <f si="381" t="shared"/>
        <v>"default_interest_rate": 0.3599,</v>
      </c>
      <c r="E3099" s="5" t="str">
        <f si="379" t="shared"/>
        <v>default_interest_rate</v>
      </c>
      <c r="F3099" s="5" t="str">
        <f si="380" t="shared"/>
        <v>0.3599</v>
      </c>
      <c r="H3099" s="5" t="str">
        <f si="375" t="shared"/>
        <v>Scoring</v>
      </c>
      <c r="I3099" s="5" t="str">
        <f si="376" t="shared"/>
        <v>36</v>
      </c>
      <c r="J3099" s="5" t="str">
        <f si="377" t="shared"/>
        <v>14000</v>
      </c>
      <c r="K3099" s="5" t="str">
        <f si="374" t="shared"/>
        <v>Scoring3614000default_interest_rate</v>
      </c>
    </row>
    <row ht="15" r="3100" spans="1:11" x14ac:dyDescent="0.25">
      <c r="A3100" s="11" t="str">
        <f>0</f>
        <v>      "default_apr": 0.3599,</v>
      </c>
      <c r="B3100" s="8"/>
      <c r="C3100" s="8" t="str">
        <f si="378" t="shared"/>
        <v>"default_apr": 0.3599,</v>
      </c>
      <c r="D3100" s="8" t="str">
        <f si="381" t="shared"/>
        <v>"default_apr": 0.3599,</v>
      </c>
      <c r="E3100" s="5" t="str">
        <f si="379" t="shared"/>
        <v>default_apr</v>
      </c>
      <c r="F3100" s="5" t="str">
        <f si="380" t="shared"/>
        <v>0.3599</v>
      </c>
      <c r="H3100" s="5" t="str">
        <f si="375" t="shared"/>
        <v>Scoring</v>
      </c>
      <c r="I3100" s="5" t="str">
        <f si="376" t="shared"/>
        <v>36</v>
      </c>
      <c r="J3100" s="5" t="str">
        <f si="377" t="shared"/>
        <v>14000</v>
      </c>
      <c r="K3100" s="5" t="str">
        <f si="374" t="shared"/>
        <v>Scoring3614000default_apr</v>
      </c>
    </row>
    <row ht="15" r="3101" spans="1:11" x14ac:dyDescent="0.25">
      <c r="A3101" s="11" t="str">
        <f>0</f>
        <v>      "default_monthly_payment": 457.98,</v>
      </c>
      <c r="B3101" s="8"/>
      <c r="C3101" s="8" t="str">
        <f si="378" t="shared"/>
        <v>"default_monthly_payment": 641.17,</v>
      </c>
      <c r="D3101" s="8" t="str">
        <f si="381" t="shared"/>
        <v>"default_monthly_payment": 641.17,</v>
      </c>
      <c r="E3101" s="5" t="str">
        <f si="379" t="shared"/>
        <v>default_monthly_payment</v>
      </c>
      <c r="F3101" s="5" t="str">
        <f si="380" t="shared"/>
        <v>641.17</v>
      </c>
      <c r="H3101" s="5" t="str">
        <f si="375" t="shared"/>
        <v>Scoring</v>
      </c>
      <c r="I3101" s="5" t="str">
        <f si="376" t="shared"/>
        <v>36</v>
      </c>
      <c r="J3101" s="5" t="str">
        <f si="377" t="shared"/>
        <v>14000</v>
      </c>
      <c r="K3101" s="5" t="str">
        <f si="374" t="shared"/>
        <v>Scoring3614000default_monthly_payment</v>
      </c>
    </row>
    <row ht="15" r="3102" spans="1:11" x14ac:dyDescent="0.25">
      <c r="A3102" s="11" t="str">
        <f>0</f>
        <v>      "pricing_grade": "Grade E",</v>
      </c>
      <c r="B3102" s="8"/>
      <c r="C3102" s="8" t="str">
        <f si="378" t="shared"/>
        <v>"marginal_offer": 2500,</v>
      </c>
      <c r="D3102" s="8" t="str">
        <f si="381" t="shared"/>
        <v>"marginal_offer": 2500,</v>
      </c>
      <c r="E3102" s="5" t="str">
        <f si="379" t="shared"/>
        <v>marginal_offer</v>
      </c>
      <c r="F3102" s="5" t="str">
        <f si="380" t="shared"/>
        <v>2500</v>
      </c>
      <c r="H3102" s="5" t="str">
        <f si="375" t="shared"/>
        <v>Scoring</v>
      </c>
      <c r="I3102" s="5" t="str">
        <f si="376" t="shared"/>
        <v>36</v>
      </c>
      <c r="J3102" s="5" t="str">
        <f si="377" t="shared"/>
        <v>14000</v>
      </c>
      <c r="K3102" s="5" t="str">
        <f si="374" t="shared"/>
        <v>Scoring3614000marginal_offer</v>
      </c>
    </row>
    <row ht="15" r="3103" spans="1:11" x14ac:dyDescent="0.25">
      <c r="A3103" s="11" t="str">
        <f>0</f>
        <v>      "marginal_offer": 2500,</v>
      </c>
      <c r="B3103" s="8"/>
      <c r="C3103" s="8" t="str">
        <f si="378" t="shared"/>
        <v>"applicant": "5d86a12d252a3503df29a75a",</v>
      </c>
      <c r="D3103" s="8" t="str">
        <f si="381" t="shared"/>
        <v>"applicant": "5d86a12d252a3503df29a75a",</v>
      </c>
      <c r="E3103" s="5" t="str">
        <f si="379" t="shared"/>
        <v>applicant</v>
      </c>
      <c r="F3103" s="5" t="str">
        <f si="380" t="shared"/>
        <v>5d86a12d252a3503df29a75a</v>
      </c>
      <c r="H3103" s="5" t="str">
        <f si="375" t="shared"/>
        <v>Scoring</v>
      </c>
      <c r="I3103" s="5" t="str">
        <f si="376" t="shared"/>
        <v/>
      </c>
      <c r="J3103" s="5" t="str">
        <f si="377" t="shared"/>
        <v/>
      </c>
      <c r="K3103" s="5" t="str">
        <f si="374" t="shared"/>
        <v>Scoringapplicant</v>
      </c>
    </row>
    <row ht="15" r="3104" spans="1:11" x14ac:dyDescent="0.25">
      <c r="A3104" s="11" t="str">
        <f>0</f>
        <v>      "payment_to_income": 0.2877361256544502,</v>
      </c>
      <c r="B3104" s="8"/>
      <c r="C3104" s="8" t="str">
        <f si="378" t="shared"/>
        <v>"product": "58b44ccc924ecefde2ce328d"</v>
      </c>
      <c r="D3104" s="8" t="str">
        <f si="381" t="shared"/>
        <v>"product": "58b44ccc924ecefde2ce328d"</v>
      </c>
      <c r="E3104" s="5" t="str">
        <f si="379" t="shared"/>
        <v>product</v>
      </c>
      <c r="F3104" s="5" t="str">
        <f si="380" t="shared"/>
        <v>58b44ccc924ecefde2ce328d</v>
      </c>
      <c r="H3104" s="5" t="str">
        <f si="375" t="shared"/>
        <v>Scoring</v>
      </c>
      <c r="I3104" s="5" t="str">
        <f si="376" t="shared"/>
        <v/>
      </c>
      <c r="J3104" s="5" t="str">
        <f si="377" t="shared"/>
        <v/>
      </c>
      <c r="K3104" s="5" t="str">
        <f si="374" t="shared"/>
        <v>Scoringproduct</v>
      </c>
    </row>
    <row ht="15" r="3105" spans="1:11" x14ac:dyDescent="0.25">
      <c r="A3105" s="11" t="str">
        <f>0</f>
        <v>      "applicant": "5efa0973f3df2b0491a21f02",</v>
      </c>
      <c r="B3105" s="8"/>
      <c r="C3105" s="8" t="str">
        <f si="378" t="shared"/>
        <v/>
      </c>
      <c r="D3105" s="8" t="str">
        <f si="381" t="shared"/>
        <v/>
      </c>
      <c r="E3105" s="5" t="str">
        <f si="379" t="shared"/>
        <v/>
      </c>
      <c r="F3105" s="5" t="str">
        <f si="380" t="shared"/>
        <v/>
      </c>
      <c r="H3105" s="5" t="str">
        <f si="375" t="shared"/>
        <v>Scoring</v>
      </c>
      <c r="I3105" s="5" t="str">
        <f si="376" t="shared"/>
        <v/>
      </c>
      <c r="J3105" s="5" t="str">
        <f si="377" t="shared"/>
        <v/>
      </c>
      <c r="K3105" s="5" t="str">
        <f si="374" t="shared"/>
        <v>Scoring</v>
      </c>
    </row>
    <row ht="15" r="3106" spans="1:11" x14ac:dyDescent="0.25">
      <c r="A3106" s="11" t="str">
        <f>0</f>
        <v>      "product": "58b44ccc924ecefde2ce328d"</v>
      </c>
      <c r="B3106" s="8"/>
      <c r="C3106" s="8" t="str">
        <f si="378" t="shared"/>
        <v/>
      </c>
      <c r="D3106" s="8" t="str">
        <f si="381" t="shared"/>
        <v/>
      </c>
      <c r="E3106" s="5" t="str">
        <f si="379" t="shared"/>
        <v/>
      </c>
      <c r="F3106" s="5" t="str">
        <f si="380" t="shared"/>
        <v/>
      </c>
      <c r="H3106" s="5" t="str">
        <f si="375" t="shared"/>
        <v>Scoring</v>
      </c>
      <c r="I3106" s="5" t="str">
        <f si="376" t="shared"/>
        <v/>
      </c>
      <c r="J3106" s="5" t="str">
        <f si="377" t="shared"/>
        <v/>
      </c>
      <c r="K3106" s="5" t="str">
        <f si="374" t="shared"/>
        <v>Scoring</v>
      </c>
    </row>
    <row ht="15" r="3107" spans="1:11" x14ac:dyDescent="0.25">
      <c r="A3107" s="11" t="str">
        <f>0</f>
        <v>    },</v>
      </c>
      <c r="B3107" s="8"/>
      <c r="C3107" s="8" t="str">
        <f si="378" t="shared"/>
        <v>"model_code": "individual-credit-engine-mariner-36-month",</v>
      </c>
      <c r="D3107" s="8" t="str">
        <f si="381" t="shared"/>
        <v>"model_code": "individual-credit-engine-mariner-36-month",</v>
      </c>
      <c r="E3107" s="5" t="str">
        <f si="379" t="shared"/>
        <v>model_code</v>
      </c>
      <c r="F3107" s="5" t="str">
        <f si="380" t="shared"/>
        <v>individual-credit-engine-mariner-36-month</v>
      </c>
      <c r="H3107" s="5" t="str">
        <f si="375" t="shared"/>
        <v>Scoring</v>
      </c>
      <c r="I3107" s="5" t="str">
        <f si="376" t="shared"/>
        <v>36</v>
      </c>
      <c r="J3107" s="5" t="str">
        <f si="377" t="shared"/>
        <v>14500</v>
      </c>
      <c r="K3107" s="5" t="str">
        <f si="374" t="shared"/>
        <v>Scoring3614500model_code</v>
      </c>
    </row>
    <row ht="15" r="3108" spans="1:11" x14ac:dyDescent="0.25">
      <c r="A3108" s="11" t="str">
        <f>0</f>
        <v>    {</v>
      </c>
      <c r="B3108" s="8"/>
      <c r="C3108" s="8" t="str">
        <f si="378" t="shared"/>
        <v>"amount_available": false,</v>
      </c>
      <c r="D3108" s="8" t="str">
        <f si="381" t="shared"/>
        <v>"amount_available": false,</v>
      </c>
      <c r="E3108" s="5" t="str">
        <f si="379" t="shared"/>
        <v>amount_available</v>
      </c>
      <c r="F3108" s="5" t="str">
        <f si="380" t="shared"/>
        <v>false</v>
      </c>
      <c r="H3108" s="5" t="str">
        <f si="375" t="shared"/>
        <v>Scoring</v>
      </c>
      <c r="I3108" s="5" t="str">
        <f si="376" t="shared"/>
        <v>36</v>
      </c>
      <c r="J3108" s="5" t="str">
        <f si="377" t="shared"/>
        <v>14500</v>
      </c>
      <c r="K3108" s="5" t="str">
        <f ref="K3108:K3171" si="382" t="shared">H3108&amp;I3108&amp;J3108&amp;E3108</f>
        <v>Scoring3614500amount_available</v>
      </c>
    </row>
    <row ht="15" r="3109" spans="1:11" x14ac:dyDescent="0.25">
      <c r="A3109" s="11" t="str">
        <f>0</f>
        <v>      "model_code": "individual-credit-engine-mariner-36-month",</v>
      </c>
      <c r="B3109" s="8"/>
      <c r="C3109" s="8" t="str">
        <f si="378" t="shared"/>
        <v>"cosigner_required": false,</v>
      </c>
      <c r="D3109" s="8" t="str">
        <f si="381" t="shared"/>
        <v>"cosigner_required": false,</v>
      </c>
      <c r="E3109" s="5" t="str">
        <f si="379" t="shared"/>
        <v>cosigner_required</v>
      </c>
      <c r="F3109" s="5" t="str">
        <f si="380" t="shared"/>
        <v>false</v>
      </c>
      <c r="H3109" s="5" t="str">
        <f ref="H3109:H3172" si="383" t="shared">IF(E3109="score_table","Scoring",IF(E3109="offer_table","Offer",IF(E3109="parsed",TEXT(0,""),TEXT(H3108,""))))</f>
        <v>Scoring</v>
      </c>
      <c r="I3109" s="5" t="str">
        <f ref="I3109:I3172" si="384" t="shared">IFERROR(IF(H3109="Scoring",VLOOKUP("term",E3101:F3122,2,FALSE),IF(H3109="Offer",VLOOKUP("term",E3104:F3119,2,FALSE),TEXT(0,""))),TEXT(0,""))</f>
        <v>36</v>
      </c>
      <c r="J3109" s="5" t="str">
        <f ref="J3109:J3172" si="385" t="shared">IFERROR(IF(H3109="Scoring",VLOOKUP("loan_amount",E3095:F3116,2,FALSE),IF(H3109="Offer",VLOOKUP("loan_amount",E3098:F3113,2,FALSE),TEXT(0,""))),TEXT(0,""))</f>
        <v>14500</v>
      </c>
      <c r="K3109" s="5" t="str">
        <f si="382" t="shared"/>
        <v>Scoring3614500cosigner_required</v>
      </c>
    </row>
    <row ht="15" r="3110" spans="1:11" x14ac:dyDescent="0.25">
      <c r="A3110" s="11" t="str">
        <f>0</f>
        <v>      "amount_available": false,</v>
      </c>
      <c r="B3110" s="8"/>
      <c r="C3110" s="8" t="str">
        <f ref="C3110:C3173" si="386" t="shared">IFERROR(RIGHT(A3110,LEN(A3110)-FIND("""",A3110)+1),"")</f>
        <v>"apr_maximum": null,</v>
      </c>
      <c r="D3110" s="8" t="str">
        <f si="381" t="shared"/>
        <v>"apr_maximum": null,</v>
      </c>
      <c r="E3110" s="5" t="str">
        <f ref="E3110:E3173" si="387" t="shared">TRIM(IFERROR(SUBSTITUTE(LEFT(D3110,FIND(":",D3110)-1),"""",""),""))</f>
        <v>apr_maximum</v>
      </c>
      <c r="F3110" s="5" t="str">
        <f ref="F3110:F3173" si="388" t="shared">TRIM(IFERROR(SUBSTITUTE(SUBSTITUTE(RIGHT(D3110,LEN(D3110)-FIND(":",D3110)),"""",""),",",""),""))</f>
        <v>null</v>
      </c>
      <c r="H3110" s="5" t="str">
        <f si="383" t="shared"/>
        <v>Scoring</v>
      </c>
      <c r="I3110" s="5" t="str">
        <f si="384" t="shared"/>
        <v>36</v>
      </c>
      <c r="J3110" s="5" t="str">
        <f si="385" t="shared"/>
        <v>14500</v>
      </c>
      <c r="K3110" s="5" t="str">
        <f si="382" t="shared"/>
        <v>Scoring3614500apr_maximum</v>
      </c>
    </row>
    <row ht="15" r="3111" spans="1:11" x14ac:dyDescent="0.25">
      <c r="A3111" s="11" t="str">
        <f>0</f>
        <v>      "cosigner_required": false,</v>
      </c>
      <c r="B3111" s="8"/>
      <c r="C3111" s="8" t="str">
        <f si="386" t="shared"/>
        <v>"loan_amount_minimum": null,</v>
      </c>
      <c r="D3111" s="8" t="str">
        <f ref="D3111:D3174" si="389" t="shared">SUBSTITUTE(SUBSTITUTE(C3111,":"&amp;CHAR(160),":"),CHAR(160)," ")</f>
        <v>"loan_amount_minimum": null,</v>
      </c>
      <c r="E3111" s="5" t="str">
        <f si="387" t="shared"/>
        <v>loan_amount_minimum</v>
      </c>
      <c r="F3111" s="5" t="str">
        <f si="388" t="shared"/>
        <v>null</v>
      </c>
      <c r="H3111" s="5" t="str">
        <f si="383" t="shared"/>
        <v>Scoring</v>
      </c>
      <c r="I3111" s="5" t="str">
        <f si="384" t="shared"/>
        <v>36</v>
      </c>
      <c r="J3111" s="5" t="str">
        <f si="385" t="shared"/>
        <v>14500</v>
      </c>
      <c r="K3111" s="5" t="str">
        <f si="382" t="shared"/>
        <v>Scoring3614500loan_amount_minimum</v>
      </c>
    </row>
    <row ht="15" r="3112" spans="1:11" x14ac:dyDescent="0.25">
      <c r="A3112" s="11" t="str">
        <f>0</f>
        <v>      "apr_maximum": null,</v>
      </c>
      <c r="B3112" s="8"/>
      <c r="C3112" s="8" t="str">
        <f si="386" t="shared"/>
        <v>"credit_bureau_fico_score_loan_amount_cap": null,</v>
      </c>
      <c r="D3112" s="8" t="str">
        <f si="389" t="shared"/>
        <v>"credit_bureau_fico_score_loan_amount_cap": null,</v>
      </c>
      <c r="E3112" s="5" t="str">
        <f si="387" t="shared"/>
        <v>credit_bureau_fico_score_loan_amount_cap</v>
      </c>
      <c r="F3112" s="5" t="str">
        <f si="388" t="shared"/>
        <v>null</v>
      </c>
      <c r="H3112" s="5" t="str">
        <f si="383" t="shared"/>
        <v>Scoring</v>
      </c>
      <c r="I3112" s="5" t="str">
        <f si="384" t="shared"/>
        <v>36</v>
      </c>
      <c r="J3112" s="5" t="str">
        <f si="385" t="shared"/>
        <v>14500</v>
      </c>
      <c r="K3112" s="5" t="str">
        <f si="382" t="shared"/>
        <v>Scoring3614500credit_bureau_fico_score_loan_amount_cap</v>
      </c>
    </row>
    <row ht="15" r="3113" spans="1:11" x14ac:dyDescent="0.25">
      <c r="A3113" s="11" t="str">
        <f>0</f>
        <v>      "loan_amount_minimum": null,</v>
      </c>
      <c r="B3113" s="8"/>
      <c r="C3113" s="8" t="str">
        <f si="386" t="shared"/>
        <v>"full_score": 126,</v>
      </c>
      <c r="D3113" s="8" t="str">
        <f si="389" t="shared"/>
        <v>"full_score": 126,</v>
      </c>
      <c r="E3113" s="5" t="str">
        <f si="387" t="shared"/>
        <v>full_score</v>
      </c>
      <c r="F3113" s="5" t="str">
        <f si="388" t="shared"/>
        <v>126</v>
      </c>
      <c r="H3113" s="5" t="str">
        <f si="383" t="shared"/>
        <v>Scoring</v>
      </c>
      <c r="I3113" s="5" t="str">
        <f si="384" t="shared"/>
        <v>36</v>
      </c>
      <c r="J3113" s="5" t="str">
        <f si="385" t="shared"/>
        <v>14500</v>
      </c>
      <c r="K3113" s="5" t="str">
        <f si="382" t="shared"/>
        <v>Scoring3614500full_score</v>
      </c>
    </row>
    <row ht="15" r="3114" spans="1:11" x14ac:dyDescent="0.25">
      <c r="A3114" s="11" t="str">
        <f>0</f>
        <v>      "credit_bureau_fico_score_loan_amount_cap": null,</v>
      </c>
      <c r="B3114" s="8"/>
      <c r="C3114" s="8" t="str">
        <f si="386" t="shared"/>
        <v>"loan_amount": 14500,</v>
      </c>
      <c r="D3114" s="8" t="str">
        <f si="389" t="shared"/>
        <v>"loan_amount": 14500,</v>
      </c>
      <c r="E3114" s="5" t="str">
        <f si="387" t="shared"/>
        <v>loan_amount</v>
      </c>
      <c r="F3114" s="5" t="str">
        <f si="388" t="shared"/>
        <v>14500</v>
      </c>
      <c r="H3114" s="5" t="str">
        <f si="383" t="shared"/>
        <v>Scoring</v>
      </c>
      <c r="I3114" s="5" t="str">
        <f si="384" t="shared"/>
        <v>36</v>
      </c>
      <c r="J3114" s="5" t="str">
        <f si="385" t="shared"/>
        <v>14500</v>
      </c>
      <c r="K3114" s="5" t="str">
        <f si="382" t="shared"/>
        <v>Scoring3614500loan_amount</v>
      </c>
    </row>
    <row ht="15" r="3115" spans="1:11" x14ac:dyDescent="0.25">
      <c r="A3115" s="11" t="str">
        <f>0</f>
        <v>      "full_score": 175,</v>
      </c>
      <c r="B3115" s="8"/>
      <c r="C3115" s="8" t="str">
        <f si="386" t="shared"/>
        <v>"annual_interest_rate": 0.3599,</v>
      </c>
      <c r="D3115" s="8" t="str">
        <f si="389" t="shared"/>
        <v>"annual_interest_rate": 0.3599,</v>
      </c>
      <c r="E3115" s="5" t="str">
        <f si="387" t="shared"/>
        <v>annual_interest_rate</v>
      </c>
      <c r="F3115" s="5" t="str">
        <f si="388" t="shared"/>
        <v>0.3599</v>
      </c>
      <c r="H3115" s="5" t="str">
        <f si="383" t="shared"/>
        <v>Scoring</v>
      </c>
      <c r="I3115" s="5" t="str">
        <f si="384" t="shared"/>
        <v>36</v>
      </c>
      <c r="J3115" s="5" t="str">
        <f si="385" t="shared"/>
        <v>14500</v>
      </c>
      <c r="K3115" s="5" t="str">
        <f si="382" t="shared"/>
        <v>Scoring3614500annual_interest_rate</v>
      </c>
    </row>
    <row ht="15" r="3116" spans="1:11" x14ac:dyDescent="0.25">
      <c r="A3116" s="11" t="str">
        <f>0</f>
        <v>      "loan_amount": 10500,</v>
      </c>
      <c r="B3116" s="8"/>
      <c r="C3116" s="8" t="str">
        <f si="386" t="shared"/>
        <v>"origination_fee_rate": 0,</v>
      </c>
      <c r="D3116" s="8" t="str">
        <f si="389" t="shared"/>
        <v>"origination_fee_rate": 0,</v>
      </c>
      <c r="E3116" s="5" t="str">
        <f si="387" t="shared"/>
        <v>origination_fee_rate</v>
      </c>
      <c r="F3116" s="5" t="str">
        <f si="388" t="shared"/>
        <v>0</v>
      </c>
      <c r="H3116" s="5" t="str">
        <f si="383" t="shared"/>
        <v>Scoring</v>
      </c>
      <c r="I3116" s="5" t="str">
        <f si="384" t="shared"/>
        <v>36</v>
      </c>
      <c r="J3116" s="5" t="str">
        <f si="385" t="shared"/>
        <v>14500</v>
      </c>
      <c r="K3116" s="5" t="str">
        <f si="382" t="shared"/>
        <v>Scoring3614500origination_fee_rate</v>
      </c>
    </row>
    <row ht="15" r="3117" spans="1:11" x14ac:dyDescent="0.25">
      <c r="A3117" s="11" t="str">
        <f>0</f>
        <v>      "annual_interest_rate": 0.3599,</v>
      </c>
      <c r="B3117" s="8"/>
      <c r="C3117" s="8" t="str">
        <f si="386" t="shared"/>
        <v>"origination_fee_amount": 0,</v>
      </c>
      <c r="D3117" s="8" t="str">
        <f si="389" t="shared"/>
        <v>"origination_fee_amount": 0,</v>
      </c>
      <c r="E3117" s="5" t="str">
        <f si="387" t="shared"/>
        <v>origination_fee_amount</v>
      </c>
      <c r="F3117" s="5" t="str">
        <f si="388" t="shared"/>
        <v>0</v>
      </c>
      <c r="H3117" s="5" t="str">
        <f si="383" t="shared"/>
        <v>Scoring</v>
      </c>
      <c r="I3117" s="5" t="str">
        <f si="384" t="shared"/>
        <v>36</v>
      </c>
      <c r="J3117" s="5" t="str">
        <f si="385" t="shared"/>
        <v>14500</v>
      </c>
      <c r="K3117" s="5" t="str">
        <f si="382" t="shared"/>
        <v>Scoring3614500origination_fee_amount</v>
      </c>
    </row>
    <row ht="15" r="3118" spans="1:11" x14ac:dyDescent="0.25">
      <c r="A3118" s="11" t="str">
        <f>0</f>
        <v>      "origination_fee_rate": 0,</v>
      </c>
      <c r="B3118" s="8"/>
      <c r="C3118" s="8" t="str">
        <f si="386" t="shared"/>
        <v>"apr": 0.3599,</v>
      </c>
      <c r="D3118" s="8" t="str">
        <f si="389" t="shared"/>
        <v>"apr": 0.3599,</v>
      </c>
      <c r="E3118" s="5" t="str">
        <f si="387" t="shared"/>
        <v>apr</v>
      </c>
      <c r="F3118" s="5" t="str">
        <f si="388" t="shared"/>
        <v>0.3599</v>
      </c>
      <c r="H3118" s="5" t="str">
        <f si="383" t="shared"/>
        <v>Scoring</v>
      </c>
      <c r="I3118" s="5" t="str">
        <f si="384" t="shared"/>
        <v>36</v>
      </c>
      <c r="J3118" s="5" t="str">
        <f si="385" t="shared"/>
        <v>14500</v>
      </c>
      <c r="K3118" s="5" t="str">
        <f si="382" t="shared"/>
        <v>Scoring3614500apr</v>
      </c>
    </row>
    <row ht="15" r="3119" spans="1:11" x14ac:dyDescent="0.25">
      <c r="A3119" s="11" t="str">
        <f>0</f>
        <v>      "origination_fee_amount": 0,</v>
      </c>
      <c r="B3119" s="8"/>
      <c r="C3119" s="8" t="str">
        <f si="386" t="shared"/>
        <v>"monthly_payment": 664.07,</v>
      </c>
      <c r="D3119" s="8" t="str">
        <f si="389" t="shared"/>
        <v>"monthly_payment": 664.07,</v>
      </c>
      <c r="E3119" s="5" t="str">
        <f si="387" t="shared"/>
        <v>monthly_payment</v>
      </c>
      <c r="F3119" s="5" t="str">
        <f si="388" t="shared"/>
        <v>664.07</v>
      </c>
      <c r="H3119" s="5" t="str">
        <f si="383" t="shared"/>
        <v>Scoring</v>
      </c>
      <c r="I3119" s="5" t="str">
        <f si="384" t="shared"/>
        <v>36</v>
      </c>
      <c r="J3119" s="5" t="str">
        <f si="385" t="shared"/>
        <v>14500</v>
      </c>
      <c r="K3119" s="5" t="str">
        <f si="382" t="shared"/>
        <v>Scoring3614500monthly_payment</v>
      </c>
    </row>
    <row ht="15" r="3120" spans="1:11" x14ac:dyDescent="0.25">
      <c r="A3120" s="11" t="str">
        <f>0</f>
        <v>      "apr": 0.3599,</v>
      </c>
      <c r="B3120" s="8"/>
      <c r="C3120" s="8" t="str">
        <f si="386" t="shared"/>
        <v>"term": 36,</v>
      </c>
      <c r="D3120" s="8" t="str">
        <f si="389" t="shared"/>
        <v>"term": 36,</v>
      </c>
      <c r="E3120" s="5" t="str">
        <f si="387" t="shared"/>
        <v>term</v>
      </c>
      <c r="F3120" s="5" t="str">
        <f si="388" t="shared"/>
        <v>36</v>
      </c>
      <c r="H3120" s="5" t="str">
        <f si="383" t="shared"/>
        <v>Scoring</v>
      </c>
      <c r="I3120" s="5" t="str">
        <f si="384" t="shared"/>
        <v>36</v>
      </c>
      <c r="J3120" s="5" t="str">
        <f si="385" t="shared"/>
        <v>14500</v>
      </c>
      <c r="K3120" s="5" t="str">
        <f si="382" t="shared"/>
        <v>Scoring3614500term</v>
      </c>
    </row>
    <row ht="15" r="3121" spans="1:11" x14ac:dyDescent="0.25">
      <c r="A3121" s="11" t="str">
        <f>0</f>
        <v>      "monthly_payment": 480.88,</v>
      </c>
      <c r="B3121" s="8"/>
      <c r="C3121" s="8" t="str">
        <f si="386" t="shared"/>
        <v>"maximum_post_loan_detni": 0.5,</v>
      </c>
      <c r="D3121" s="8" t="str">
        <f si="389" t="shared"/>
        <v>"maximum_post_loan_detni": 0.5,</v>
      </c>
      <c r="E3121" s="5" t="str">
        <f si="387" t="shared"/>
        <v>maximum_post_loan_detni</v>
      </c>
      <c r="F3121" s="5" t="str">
        <f si="388" t="shared"/>
        <v>0.5</v>
      </c>
      <c r="H3121" s="5" t="str">
        <f si="383" t="shared"/>
        <v>Scoring</v>
      </c>
      <c r="I3121" s="5" t="str">
        <f si="384" t="shared"/>
        <v>36</v>
      </c>
      <c r="J3121" s="5" t="str">
        <f si="385" t="shared"/>
        <v>14500</v>
      </c>
      <c r="K3121" s="5" t="str">
        <f si="382" t="shared"/>
        <v>Scoring3614500maximum_post_loan_detni</v>
      </c>
    </row>
    <row ht="15" r="3122" spans="1:11" x14ac:dyDescent="0.25">
      <c r="A3122" s="11" t="str">
        <f>0</f>
        <v>      "term": 36,</v>
      </c>
      <c r="B3122" s="8"/>
      <c r="C3122" s="8" t="str">
        <f si="386" t="shared"/>
        <v>"post_loan_debt_to_income": 0.2577105,</v>
      </c>
      <c r="D3122" s="8" t="str">
        <f si="389" t="shared"/>
        <v>"post_loan_debt_to_income": 0.2577105,</v>
      </c>
      <c r="E3122" s="5" t="str">
        <f si="387" t="shared"/>
        <v>post_loan_debt_to_income</v>
      </c>
      <c r="F3122" s="5" t="str">
        <f si="388" t="shared"/>
        <v>0.2577105</v>
      </c>
      <c r="H3122" s="5" t="str">
        <f si="383" t="shared"/>
        <v>Scoring</v>
      </c>
      <c r="I3122" s="5" t="str">
        <f si="384" t="shared"/>
        <v>36</v>
      </c>
      <c r="J3122" s="5" t="str">
        <f si="385" t="shared"/>
        <v>14500</v>
      </c>
      <c r="K3122" s="5" t="str">
        <f si="382" t="shared"/>
        <v>Scoring3614500post_loan_debt_to_income</v>
      </c>
    </row>
    <row ht="15" r="3123" spans="1:11" x14ac:dyDescent="0.25">
      <c r="A3123" s="11" t="str">
        <f>0</f>
        <v>      "maximum_post_loan_detni": 0.5,</v>
      </c>
      <c r="B3123" s="8"/>
      <c r="C3123" s="8" t="str">
        <f si="386" t="shared"/>
        <v>"post_loan_debt_and_expenses_to_net_income": 0.523614,</v>
      </c>
      <c r="D3123" s="8" t="str">
        <f si="389" t="shared"/>
        <v>"post_loan_debt_and_expenses_to_net_income": 0.523614,</v>
      </c>
      <c r="E3123" s="5" t="str">
        <f si="387" t="shared"/>
        <v>post_loan_debt_and_expenses_to_net_income</v>
      </c>
      <c r="F3123" s="5" t="str">
        <f si="388" t="shared"/>
        <v>0.523614</v>
      </c>
      <c r="H3123" s="5" t="str">
        <f si="383" t="shared"/>
        <v>Scoring</v>
      </c>
      <c r="I3123" s="5" t="str">
        <f si="384" t="shared"/>
        <v>36</v>
      </c>
      <c r="J3123" s="5" t="str">
        <f si="385" t="shared"/>
        <v>14500</v>
      </c>
      <c r="K3123" s="5" t="str">
        <f si="382" t="shared"/>
        <v>Scoring3614500post_loan_debt_and_expenses_to_net_income</v>
      </c>
    </row>
    <row ht="15" r="3124" spans="1:11" x14ac:dyDescent="0.25">
      <c r="A3124" s="11" t="str">
        <f>0</f>
        <v>      "post_loan_debt_to_income": 0.4154112,</v>
      </c>
      <c r="B3124" s="8"/>
      <c r="C3124" s="8" t="str">
        <f si="386" t="shared"/>
        <v>"post_loan_debt_to_net_income": 0.34361400000000003,</v>
      </c>
      <c r="D3124" s="8" t="str">
        <f si="389" t="shared"/>
        <v>"post_loan_debt_to_net_income": 0.34361400000000003,</v>
      </c>
      <c r="E3124" s="5" t="str">
        <f si="387" t="shared"/>
        <v>post_loan_debt_to_net_income</v>
      </c>
      <c r="F3124" s="5" t="str">
        <f si="388" t="shared"/>
        <v>0.34361400000000003</v>
      </c>
      <c r="H3124" s="5" t="str">
        <f si="383" t="shared"/>
        <v>Scoring</v>
      </c>
      <c r="I3124" s="5" t="str">
        <f si="384" t="shared"/>
        <v>36</v>
      </c>
      <c r="J3124" s="5" t="str">
        <f si="385" t="shared"/>
        <v>14500</v>
      </c>
      <c r="K3124" s="5" t="str">
        <f si="382" t="shared"/>
        <v>Scoring3614500post_loan_debt_to_net_income</v>
      </c>
    </row>
    <row ht="15" r="3125" spans="1:11" x14ac:dyDescent="0.25">
      <c r="A3125" s="11" t="str">
        <f>0</f>
        <v>      "post_loan_debt_and_expenses_to_net_income": 0.6863661176470588,</v>
      </c>
      <c r="B3125" s="8"/>
      <c r="C3125" s="8" t="str">
        <f si="386" t="shared"/>
        <v>"default_interest_rate": 0.3599,</v>
      </c>
      <c r="D3125" s="8" t="str">
        <f si="389" t="shared"/>
        <v>"default_interest_rate": 0.3599,</v>
      </c>
      <c r="E3125" s="5" t="str">
        <f si="387" t="shared"/>
        <v>default_interest_rate</v>
      </c>
      <c r="F3125" s="5" t="str">
        <f si="388" t="shared"/>
        <v>0.3599</v>
      </c>
      <c r="H3125" s="5" t="str">
        <f si="383" t="shared"/>
        <v>Scoring</v>
      </c>
      <c r="I3125" s="5" t="str">
        <f si="384" t="shared"/>
        <v>36</v>
      </c>
      <c r="J3125" s="5" t="str">
        <f si="385" t="shared"/>
        <v>14500</v>
      </c>
      <c r="K3125" s="5" t="str">
        <f si="382" t="shared"/>
        <v>Scoring3614500default_interest_rate</v>
      </c>
    </row>
    <row ht="15" r="3126" spans="1:11" x14ac:dyDescent="0.25">
      <c r="A3126" s="11" t="str">
        <f>0</f>
        <v>      "post_loan_debt_to_net_income": 0.4887190588235294,</v>
      </c>
      <c r="B3126" s="8"/>
      <c r="C3126" s="8" t="str">
        <f si="386" t="shared"/>
        <v>"default_apr": 0.3599,</v>
      </c>
      <c r="D3126" s="8" t="str">
        <f si="389" t="shared"/>
        <v>"default_apr": 0.3599,</v>
      </c>
      <c r="E3126" s="5" t="str">
        <f si="387" t="shared"/>
        <v>default_apr</v>
      </c>
      <c r="F3126" s="5" t="str">
        <f si="388" t="shared"/>
        <v>0.3599</v>
      </c>
      <c r="H3126" s="5" t="str">
        <f si="383" t="shared"/>
        <v>Scoring</v>
      </c>
      <c r="I3126" s="5" t="str">
        <f si="384" t="shared"/>
        <v>36</v>
      </c>
      <c r="J3126" s="5" t="str">
        <f si="385" t="shared"/>
        <v>14500</v>
      </c>
      <c r="K3126" s="5" t="str">
        <f si="382" t="shared"/>
        <v>Scoring3614500default_apr</v>
      </c>
    </row>
    <row ht="15" r="3127" spans="1:11" x14ac:dyDescent="0.25">
      <c r="A3127" s="11" t="str">
        <f>0</f>
        <v>      "default_interest_rate": 0.3599,</v>
      </c>
      <c r="B3127" s="8"/>
      <c r="C3127" s="8" t="str">
        <f si="386" t="shared"/>
        <v>"default_monthly_payment": 664.07,</v>
      </c>
      <c r="D3127" s="8" t="str">
        <f si="389" t="shared"/>
        <v>"default_monthly_payment": 664.07,</v>
      </c>
      <c r="E3127" s="5" t="str">
        <f si="387" t="shared"/>
        <v>default_monthly_payment</v>
      </c>
      <c r="F3127" s="5" t="str">
        <f si="388" t="shared"/>
        <v>664.07</v>
      </c>
      <c r="H3127" s="5" t="str">
        <f si="383" t="shared"/>
        <v>Scoring</v>
      </c>
      <c r="I3127" s="5" t="str">
        <f si="384" t="shared"/>
        <v>36</v>
      </c>
      <c r="J3127" s="5" t="str">
        <f si="385" t="shared"/>
        <v>14500</v>
      </c>
      <c r="K3127" s="5" t="str">
        <f si="382" t="shared"/>
        <v>Scoring3614500default_monthly_payment</v>
      </c>
    </row>
    <row ht="15" r="3128" spans="1:11" x14ac:dyDescent="0.25">
      <c r="A3128" s="11" t="str">
        <f>0</f>
        <v>      "default_apr": 0.3599,</v>
      </c>
      <c r="B3128" s="8"/>
      <c r="C3128" s="8" t="str">
        <f si="386" t="shared"/>
        <v>"marginal_offer": 2500,</v>
      </c>
      <c r="D3128" s="8" t="str">
        <f si="389" t="shared"/>
        <v>"marginal_offer": 2500,</v>
      </c>
      <c r="E3128" s="5" t="str">
        <f si="387" t="shared"/>
        <v>marginal_offer</v>
      </c>
      <c r="F3128" s="5" t="str">
        <f si="388" t="shared"/>
        <v>2500</v>
      </c>
      <c r="H3128" s="5" t="str">
        <f si="383" t="shared"/>
        <v>Scoring</v>
      </c>
      <c r="I3128" s="5" t="str">
        <f si="384" t="shared"/>
        <v>36</v>
      </c>
      <c r="J3128" s="5" t="str">
        <f si="385" t="shared"/>
        <v>14500</v>
      </c>
      <c r="K3128" s="5" t="str">
        <f si="382" t="shared"/>
        <v>Scoring3614500marginal_offer</v>
      </c>
    </row>
    <row ht="15" r="3129" spans="1:11" x14ac:dyDescent="0.25">
      <c r="A3129" s="11" t="str">
        <f>0</f>
        <v>      "default_monthly_payment": 480.88,</v>
      </c>
      <c r="B3129" s="8"/>
      <c r="C3129" s="8" t="str">
        <f si="386" t="shared"/>
        <v>"applicant": "5d86a12d252a3503df29a75a",</v>
      </c>
      <c r="D3129" s="8" t="str">
        <f si="389" t="shared"/>
        <v>"applicant": "5d86a12d252a3503df29a75a",</v>
      </c>
      <c r="E3129" s="5" t="str">
        <f si="387" t="shared"/>
        <v>applicant</v>
      </c>
      <c r="F3129" s="5" t="str">
        <f si="388" t="shared"/>
        <v>5d86a12d252a3503df29a75a</v>
      </c>
      <c r="H3129" s="5" t="str">
        <f si="383" t="shared"/>
        <v>Scoring</v>
      </c>
      <c r="I3129" s="5" t="str">
        <f si="384" t="shared"/>
        <v/>
      </c>
      <c r="J3129" s="5" t="str">
        <f si="385" t="shared"/>
        <v/>
      </c>
      <c r="K3129" s="5" t="str">
        <f si="382" t="shared"/>
        <v>Scoringapplicant</v>
      </c>
    </row>
    <row ht="15" r="3130" spans="1:11" x14ac:dyDescent="0.25">
      <c r="A3130" s="11" t="str">
        <f>0</f>
        <v>      "pricing_grade": "Grade E",</v>
      </c>
      <c r="B3130" s="8"/>
      <c r="C3130" s="8" t="str">
        <f si="386" t="shared"/>
        <v>"product": "58b44ccc924ecefde2ce328d"</v>
      </c>
      <c r="D3130" s="8" t="str">
        <f si="389" t="shared"/>
        <v>"product": "58b44ccc924ecefde2ce328d"</v>
      </c>
      <c r="E3130" s="5" t="str">
        <f si="387" t="shared"/>
        <v>product</v>
      </c>
      <c r="F3130" s="5" t="str">
        <f si="388" t="shared"/>
        <v>58b44ccc924ecefde2ce328d</v>
      </c>
      <c r="H3130" s="5" t="str">
        <f si="383" t="shared"/>
        <v>Scoring</v>
      </c>
      <c r="I3130" s="5" t="str">
        <f si="384" t="shared"/>
        <v/>
      </c>
      <c r="J3130" s="5" t="str">
        <f si="385" t="shared"/>
        <v/>
      </c>
      <c r="K3130" s="5" t="str">
        <f si="382" t="shared"/>
        <v>Scoringproduct</v>
      </c>
    </row>
    <row ht="15" r="3131" spans="1:11" x14ac:dyDescent="0.25">
      <c r="A3131" s="11" t="str">
        <f>0</f>
        <v>      "marginal_offer": 2500,</v>
      </c>
      <c r="B3131" s="8"/>
      <c r="C3131" s="8" t="str">
        <f si="386" t="shared"/>
        <v/>
      </c>
      <c r="D3131" s="8" t="str">
        <f si="389" t="shared"/>
        <v/>
      </c>
      <c r="E3131" s="5" t="str">
        <f si="387" t="shared"/>
        <v/>
      </c>
      <c r="F3131" s="5" t="str">
        <f si="388" t="shared"/>
        <v/>
      </c>
      <c r="H3131" s="5" t="str">
        <f si="383" t="shared"/>
        <v>Scoring</v>
      </c>
      <c r="I3131" s="5" t="str">
        <f si="384" t="shared"/>
        <v/>
      </c>
      <c r="J3131" s="5" t="str">
        <f si="385" t="shared"/>
        <v/>
      </c>
      <c r="K3131" s="5" t="str">
        <f si="382" t="shared"/>
        <v>Scoring</v>
      </c>
    </row>
    <row ht="15" r="3132" spans="1:11" x14ac:dyDescent="0.25">
      <c r="A3132" s="11" t="str">
        <f>0</f>
        <v>      "payment_to_income": 0.30212356020942405,</v>
      </c>
      <c r="B3132" s="8"/>
      <c r="C3132" s="8" t="str">
        <f si="386" t="shared"/>
        <v/>
      </c>
      <c r="D3132" s="8" t="str">
        <f si="389" t="shared"/>
        <v/>
      </c>
      <c r="E3132" s="5" t="str">
        <f si="387" t="shared"/>
        <v/>
      </c>
      <c r="F3132" s="5" t="str">
        <f si="388" t="shared"/>
        <v/>
      </c>
      <c r="H3132" s="5" t="str">
        <f si="383" t="shared"/>
        <v>Scoring</v>
      </c>
      <c r="I3132" s="5" t="str">
        <f si="384" t="shared"/>
        <v/>
      </c>
      <c r="J3132" s="5" t="str">
        <f si="385" t="shared"/>
        <v/>
      </c>
      <c r="K3132" s="5" t="str">
        <f si="382" t="shared"/>
        <v>Scoring</v>
      </c>
    </row>
    <row ht="15" r="3133" spans="1:11" x14ac:dyDescent="0.25">
      <c r="A3133" s="11" t="str">
        <f>0</f>
        <v>      "applicant": "5efa0973f3df2b0491a21f02",</v>
      </c>
      <c r="B3133" s="8"/>
      <c r="C3133" s="8" t="str">
        <f si="386" t="shared"/>
        <v>"model_code": "individual-credit-engine-mariner-36-month",</v>
      </c>
      <c r="D3133" s="8" t="str">
        <f si="389" t="shared"/>
        <v>"model_code": "individual-credit-engine-mariner-36-month",</v>
      </c>
      <c r="E3133" s="5" t="str">
        <f si="387" t="shared"/>
        <v>model_code</v>
      </c>
      <c r="F3133" s="5" t="str">
        <f si="388" t="shared"/>
        <v>individual-credit-engine-mariner-36-month</v>
      </c>
      <c r="H3133" s="5" t="str">
        <f si="383" t="shared"/>
        <v>Scoring</v>
      </c>
      <c r="I3133" s="5" t="str">
        <f si="384" t="shared"/>
        <v>36</v>
      </c>
      <c r="J3133" s="5" t="str">
        <f si="385" t="shared"/>
        <v>15000</v>
      </c>
      <c r="K3133" s="5" t="str">
        <f si="382" t="shared"/>
        <v>Scoring3615000model_code</v>
      </c>
    </row>
    <row ht="15" r="3134" spans="1:11" x14ac:dyDescent="0.25">
      <c r="A3134" s="11" t="str">
        <f>0</f>
        <v>      "product": "58b44ccc924ecefde2ce328d"</v>
      </c>
      <c r="B3134" s="8"/>
      <c r="C3134" s="8" t="str">
        <f si="386" t="shared"/>
        <v>"amount_available": false,</v>
      </c>
      <c r="D3134" s="8" t="str">
        <f si="389" t="shared"/>
        <v>"amount_available": false,</v>
      </c>
      <c r="E3134" s="5" t="str">
        <f si="387" t="shared"/>
        <v>amount_available</v>
      </c>
      <c r="F3134" s="5" t="str">
        <f si="388" t="shared"/>
        <v>false</v>
      </c>
      <c r="H3134" s="5" t="str">
        <f si="383" t="shared"/>
        <v>Scoring</v>
      </c>
      <c r="I3134" s="5" t="str">
        <f si="384" t="shared"/>
        <v>36</v>
      </c>
      <c r="J3134" s="5" t="str">
        <f si="385" t="shared"/>
        <v>15000</v>
      </c>
      <c r="K3134" s="5" t="str">
        <f si="382" t="shared"/>
        <v>Scoring3615000amount_available</v>
      </c>
    </row>
    <row ht="15" r="3135" spans="1:11" x14ac:dyDescent="0.25">
      <c r="A3135" s="11" t="str">
        <f>0</f>
        <v>    },</v>
      </c>
      <c r="B3135" s="8"/>
      <c r="C3135" s="8" t="str">
        <f si="386" t="shared"/>
        <v>"cosigner_required": false,</v>
      </c>
      <c r="D3135" s="8" t="str">
        <f si="389" t="shared"/>
        <v>"cosigner_required": false,</v>
      </c>
      <c r="E3135" s="5" t="str">
        <f si="387" t="shared"/>
        <v>cosigner_required</v>
      </c>
      <c r="F3135" s="5" t="str">
        <f si="388" t="shared"/>
        <v>false</v>
      </c>
      <c r="H3135" s="5" t="str">
        <f si="383" t="shared"/>
        <v>Scoring</v>
      </c>
      <c r="I3135" s="5" t="str">
        <f si="384" t="shared"/>
        <v>36</v>
      </c>
      <c r="J3135" s="5" t="str">
        <f si="385" t="shared"/>
        <v>15000</v>
      </c>
      <c r="K3135" s="5" t="str">
        <f si="382" t="shared"/>
        <v>Scoring3615000cosigner_required</v>
      </c>
    </row>
    <row ht="15" r="3136" spans="1:11" x14ac:dyDescent="0.25">
      <c r="A3136" s="11" t="str">
        <f>0</f>
        <v>    {</v>
      </c>
      <c r="B3136" s="8"/>
      <c r="C3136" s="8" t="str">
        <f si="386" t="shared"/>
        <v>"apr_maximum": null,</v>
      </c>
      <c r="D3136" s="8" t="str">
        <f si="389" t="shared"/>
        <v>"apr_maximum": null,</v>
      </c>
      <c r="E3136" s="5" t="str">
        <f si="387" t="shared"/>
        <v>apr_maximum</v>
      </c>
      <c r="F3136" s="5" t="str">
        <f si="388" t="shared"/>
        <v>null</v>
      </c>
      <c r="H3136" s="5" t="str">
        <f si="383" t="shared"/>
        <v>Scoring</v>
      </c>
      <c r="I3136" s="5" t="str">
        <f si="384" t="shared"/>
        <v>36</v>
      </c>
      <c r="J3136" s="5" t="str">
        <f si="385" t="shared"/>
        <v>15000</v>
      </c>
      <c r="K3136" s="5" t="str">
        <f si="382" t="shared"/>
        <v>Scoring3615000apr_maximum</v>
      </c>
    </row>
    <row ht="15" r="3137" spans="1:11" x14ac:dyDescent="0.25">
      <c r="A3137" s="11" t="str">
        <f>0</f>
        <v>      "model_code": "individual-credit-engine-mariner-36-month",</v>
      </c>
      <c r="B3137" s="8"/>
      <c r="C3137" s="8" t="str">
        <f si="386" t="shared"/>
        <v>"loan_amount_minimum": null,</v>
      </c>
      <c r="D3137" s="8" t="str">
        <f si="389" t="shared"/>
        <v>"loan_amount_minimum": null,</v>
      </c>
      <c r="E3137" s="5" t="str">
        <f si="387" t="shared"/>
        <v>loan_amount_minimum</v>
      </c>
      <c r="F3137" s="5" t="str">
        <f si="388" t="shared"/>
        <v>null</v>
      </c>
      <c r="H3137" s="5" t="str">
        <f si="383" t="shared"/>
        <v>Scoring</v>
      </c>
      <c r="I3137" s="5" t="str">
        <f si="384" t="shared"/>
        <v>36</v>
      </c>
      <c r="J3137" s="5" t="str">
        <f si="385" t="shared"/>
        <v>15000</v>
      </c>
      <c r="K3137" s="5" t="str">
        <f si="382" t="shared"/>
        <v>Scoring3615000loan_amount_minimum</v>
      </c>
    </row>
    <row ht="15" r="3138" spans="1:11" x14ac:dyDescent="0.25">
      <c r="A3138" s="11" t="str">
        <f>0</f>
        <v>      "amount_available": false,</v>
      </c>
      <c r="B3138" s="8"/>
      <c r="C3138" s="8" t="str">
        <f si="386" t="shared"/>
        <v>"credit_bureau_fico_score_loan_amount_cap": null,</v>
      </c>
      <c r="D3138" s="8" t="str">
        <f si="389" t="shared"/>
        <v>"credit_bureau_fico_score_loan_amount_cap": null,</v>
      </c>
      <c r="E3138" s="5" t="str">
        <f si="387" t="shared"/>
        <v>credit_bureau_fico_score_loan_amount_cap</v>
      </c>
      <c r="F3138" s="5" t="str">
        <f si="388" t="shared"/>
        <v>null</v>
      </c>
      <c r="H3138" s="5" t="str">
        <f si="383" t="shared"/>
        <v>Scoring</v>
      </c>
      <c r="I3138" s="5" t="str">
        <f si="384" t="shared"/>
        <v>36</v>
      </c>
      <c r="J3138" s="5" t="str">
        <f si="385" t="shared"/>
        <v>15000</v>
      </c>
      <c r="K3138" s="5" t="str">
        <f si="382" t="shared"/>
        <v>Scoring3615000credit_bureau_fico_score_loan_amount_cap</v>
      </c>
    </row>
    <row ht="15" r="3139" spans="1:11" x14ac:dyDescent="0.25">
      <c r="A3139" s="11" t="str">
        <f>0</f>
        <v>      "cosigner_required": false,</v>
      </c>
      <c r="B3139" s="8"/>
      <c r="C3139" s="8" t="str">
        <f si="386" t="shared"/>
        <v>"full_score": 126,</v>
      </c>
      <c r="D3139" s="8" t="str">
        <f si="389" t="shared"/>
        <v>"full_score": 126,</v>
      </c>
      <c r="E3139" s="5" t="str">
        <f si="387" t="shared"/>
        <v>full_score</v>
      </c>
      <c r="F3139" s="5" t="str">
        <f si="388" t="shared"/>
        <v>126</v>
      </c>
      <c r="H3139" s="5" t="str">
        <f si="383" t="shared"/>
        <v>Scoring</v>
      </c>
      <c r="I3139" s="5" t="str">
        <f si="384" t="shared"/>
        <v>36</v>
      </c>
      <c r="J3139" s="5" t="str">
        <f si="385" t="shared"/>
        <v>15000</v>
      </c>
      <c r="K3139" s="5" t="str">
        <f si="382" t="shared"/>
        <v>Scoring3615000full_score</v>
      </c>
    </row>
    <row ht="15" r="3140" spans="1:11" x14ac:dyDescent="0.25">
      <c r="A3140" s="11" t="str">
        <f>0</f>
        <v>      "apr_maximum": null,</v>
      </c>
      <c r="B3140" s="8"/>
      <c r="C3140" s="8" t="str">
        <f si="386" t="shared"/>
        <v>"loan_amount": 15000,</v>
      </c>
      <c r="D3140" s="8" t="str">
        <f si="389" t="shared"/>
        <v>"loan_amount": 15000,</v>
      </c>
      <c r="E3140" s="5" t="str">
        <f si="387" t="shared"/>
        <v>loan_amount</v>
      </c>
      <c r="F3140" s="5" t="str">
        <f si="388" t="shared"/>
        <v>15000</v>
      </c>
      <c r="H3140" s="5" t="str">
        <f si="383" t="shared"/>
        <v>Scoring</v>
      </c>
      <c r="I3140" s="5" t="str">
        <f si="384" t="shared"/>
        <v>36</v>
      </c>
      <c r="J3140" s="5" t="str">
        <f si="385" t="shared"/>
        <v>15000</v>
      </c>
      <c r="K3140" s="5" t="str">
        <f si="382" t="shared"/>
        <v>Scoring3615000loan_amount</v>
      </c>
    </row>
    <row ht="15" r="3141" spans="1:11" x14ac:dyDescent="0.25">
      <c r="A3141" s="11" t="str">
        <f>0</f>
        <v>      "loan_amount_minimum": null,</v>
      </c>
      <c r="B3141" s="8"/>
      <c r="C3141" s="8" t="str">
        <f si="386" t="shared"/>
        <v>"annual_interest_rate": 0.3599,</v>
      </c>
      <c r="D3141" s="8" t="str">
        <f si="389" t="shared"/>
        <v>"annual_interest_rate": 0.3599,</v>
      </c>
      <c r="E3141" s="5" t="str">
        <f si="387" t="shared"/>
        <v>annual_interest_rate</v>
      </c>
      <c r="F3141" s="5" t="str">
        <f si="388" t="shared"/>
        <v>0.3599</v>
      </c>
      <c r="H3141" s="5" t="str">
        <f si="383" t="shared"/>
        <v>Scoring</v>
      </c>
      <c r="I3141" s="5" t="str">
        <f si="384" t="shared"/>
        <v>36</v>
      </c>
      <c r="J3141" s="5" t="str">
        <f si="385" t="shared"/>
        <v>15000</v>
      </c>
      <c r="K3141" s="5" t="str">
        <f si="382" t="shared"/>
        <v>Scoring3615000annual_interest_rate</v>
      </c>
    </row>
    <row ht="15" r="3142" spans="1:11" x14ac:dyDescent="0.25">
      <c r="A3142" s="11" t="str">
        <f>0</f>
        <v>      "credit_bureau_fico_score_loan_amount_cap": null,</v>
      </c>
      <c r="B3142" s="8"/>
      <c r="C3142" s="8" t="str">
        <f si="386" t="shared"/>
        <v>"origination_fee_rate": 0,</v>
      </c>
      <c r="D3142" s="8" t="str">
        <f si="389" t="shared"/>
        <v>"origination_fee_rate": 0,</v>
      </c>
      <c r="E3142" s="5" t="str">
        <f si="387" t="shared"/>
        <v>origination_fee_rate</v>
      </c>
      <c r="F3142" s="5" t="str">
        <f si="388" t="shared"/>
        <v>0</v>
      </c>
      <c r="H3142" s="5" t="str">
        <f si="383" t="shared"/>
        <v>Scoring</v>
      </c>
      <c r="I3142" s="5" t="str">
        <f si="384" t="shared"/>
        <v>36</v>
      </c>
      <c r="J3142" s="5" t="str">
        <f si="385" t="shared"/>
        <v>15000</v>
      </c>
      <c r="K3142" s="5" t="str">
        <f si="382" t="shared"/>
        <v>Scoring3615000origination_fee_rate</v>
      </c>
    </row>
    <row ht="15" r="3143" spans="1:11" x14ac:dyDescent="0.25">
      <c r="A3143" s="11" t="str">
        <f>0</f>
        <v>      "full_score": 175,</v>
      </c>
      <c r="B3143" s="8"/>
      <c r="C3143" s="8" t="str">
        <f si="386" t="shared"/>
        <v>"origination_fee_amount": 0,</v>
      </c>
      <c r="D3143" s="8" t="str">
        <f si="389" t="shared"/>
        <v>"origination_fee_amount": 0,</v>
      </c>
      <c r="E3143" s="5" t="str">
        <f si="387" t="shared"/>
        <v>origination_fee_amount</v>
      </c>
      <c r="F3143" s="5" t="str">
        <f si="388" t="shared"/>
        <v>0</v>
      </c>
      <c r="H3143" s="5" t="str">
        <f si="383" t="shared"/>
        <v>Scoring</v>
      </c>
      <c r="I3143" s="5" t="str">
        <f si="384" t="shared"/>
        <v>36</v>
      </c>
      <c r="J3143" s="5" t="str">
        <f si="385" t="shared"/>
        <v>15000</v>
      </c>
      <c r="K3143" s="5" t="str">
        <f si="382" t="shared"/>
        <v>Scoring3615000origination_fee_amount</v>
      </c>
    </row>
    <row ht="15" r="3144" spans="1:11" x14ac:dyDescent="0.25">
      <c r="A3144" s="11" t="str">
        <f>0</f>
        <v>      "loan_amount": 11000,</v>
      </c>
      <c r="B3144" s="8"/>
      <c r="C3144" s="8" t="str">
        <f si="386" t="shared"/>
        <v>"apr": 0.3599,</v>
      </c>
      <c r="D3144" s="8" t="str">
        <f si="389" t="shared"/>
        <v>"apr": 0.3599,</v>
      </c>
      <c r="E3144" s="5" t="str">
        <f si="387" t="shared"/>
        <v>apr</v>
      </c>
      <c r="F3144" s="5" t="str">
        <f si="388" t="shared"/>
        <v>0.3599</v>
      </c>
      <c r="H3144" s="5" t="str">
        <f si="383" t="shared"/>
        <v>Scoring</v>
      </c>
      <c r="I3144" s="5" t="str">
        <f si="384" t="shared"/>
        <v>36</v>
      </c>
      <c r="J3144" s="5" t="str">
        <f si="385" t="shared"/>
        <v>15000</v>
      </c>
      <c r="K3144" s="5" t="str">
        <f si="382" t="shared"/>
        <v>Scoring3615000apr</v>
      </c>
    </row>
    <row ht="15" r="3145" spans="1:11" x14ac:dyDescent="0.25">
      <c r="A3145" s="11" t="str">
        <f>0</f>
        <v>      "annual_interest_rate": 0.3599,</v>
      </c>
      <c r="B3145" s="8"/>
      <c r="C3145" s="8" t="str">
        <f si="386" t="shared"/>
        <v>"monthly_payment": 686.97,</v>
      </c>
      <c r="D3145" s="8" t="str">
        <f si="389" t="shared"/>
        <v>"monthly_payment": 686.97,</v>
      </c>
      <c r="E3145" s="5" t="str">
        <f si="387" t="shared"/>
        <v>monthly_payment</v>
      </c>
      <c r="F3145" s="5" t="str">
        <f si="388" t="shared"/>
        <v>686.97</v>
      </c>
      <c r="H3145" s="5" t="str">
        <f si="383" t="shared"/>
        <v>Scoring</v>
      </c>
      <c r="I3145" s="5" t="str">
        <f si="384" t="shared"/>
        <v>36</v>
      </c>
      <c r="J3145" s="5" t="str">
        <f si="385" t="shared"/>
        <v>15000</v>
      </c>
      <c r="K3145" s="5" t="str">
        <f si="382" t="shared"/>
        <v>Scoring3615000monthly_payment</v>
      </c>
    </row>
    <row ht="15" r="3146" spans="1:11" x14ac:dyDescent="0.25">
      <c r="A3146" s="11" t="str">
        <f>0</f>
        <v>      "origination_fee_rate": 0,</v>
      </c>
      <c r="B3146" s="8"/>
      <c r="C3146" s="8" t="str">
        <f si="386" t="shared"/>
        <v>"term": 36,</v>
      </c>
      <c r="D3146" s="8" t="str">
        <f si="389" t="shared"/>
        <v>"term": 36,</v>
      </c>
      <c r="E3146" s="5" t="str">
        <f si="387" t="shared"/>
        <v>term</v>
      </c>
      <c r="F3146" s="5" t="str">
        <f si="388" t="shared"/>
        <v>36</v>
      </c>
      <c r="H3146" s="5" t="str">
        <f si="383" t="shared"/>
        <v>Scoring</v>
      </c>
      <c r="I3146" s="5" t="str">
        <f si="384" t="shared"/>
        <v>36</v>
      </c>
      <c r="J3146" s="5" t="str">
        <f si="385" t="shared"/>
        <v>15000</v>
      </c>
      <c r="K3146" s="5" t="str">
        <f si="382" t="shared"/>
        <v>Scoring3615000term</v>
      </c>
    </row>
    <row ht="15" r="3147" spans="1:11" x14ac:dyDescent="0.25">
      <c r="A3147" s="11" t="str">
        <f>0</f>
        <v>      "origination_fee_amount": 0,</v>
      </c>
      <c r="B3147" s="8"/>
      <c r="C3147" s="8" t="str">
        <f si="386" t="shared"/>
        <v>"maximum_post_loan_detni": 0.5,</v>
      </c>
      <c r="D3147" s="8" t="str">
        <f si="389" t="shared"/>
        <v>"maximum_post_loan_detni": 0.5,</v>
      </c>
      <c r="E3147" s="5" t="str">
        <f si="387" t="shared"/>
        <v>maximum_post_loan_detni</v>
      </c>
      <c r="F3147" s="5" t="str">
        <f si="388" t="shared"/>
        <v>0.5</v>
      </c>
      <c r="H3147" s="5" t="str">
        <f si="383" t="shared"/>
        <v>Scoring</v>
      </c>
      <c r="I3147" s="5" t="str">
        <f si="384" t="shared"/>
        <v>36</v>
      </c>
      <c r="J3147" s="5" t="str">
        <f si="385" t="shared"/>
        <v>15000</v>
      </c>
      <c r="K3147" s="5" t="str">
        <f si="382" t="shared"/>
        <v>Scoring3615000maximum_post_loan_detni</v>
      </c>
    </row>
    <row ht="15" r="3148" spans="1:11" x14ac:dyDescent="0.25">
      <c r="A3148" s="11" t="str">
        <f>0</f>
        <v>      "apr": 0.3599,</v>
      </c>
      <c r="B3148" s="8"/>
      <c r="C3148" s="8" t="str">
        <f si="386" t="shared"/>
        <v>"post_loan_debt_to_income": 0.2611455,</v>
      </c>
      <c r="D3148" s="8" t="str">
        <f si="389" t="shared"/>
        <v>"post_loan_debt_to_income": 0.2611455,</v>
      </c>
      <c r="E3148" s="5" t="str">
        <f si="387" t="shared"/>
        <v>post_loan_debt_to_income</v>
      </c>
      <c r="F3148" s="5" t="str">
        <f si="388" t="shared"/>
        <v>0.2611455</v>
      </c>
      <c r="H3148" s="5" t="str">
        <f si="383" t="shared"/>
        <v>Scoring</v>
      </c>
      <c r="I3148" s="5" t="str">
        <f si="384" t="shared"/>
        <v>36</v>
      </c>
      <c r="J3148" s="5" t="str">
        <f si="385" t="shared"/>
        <v>15000</v>
      </c>
      <c r="K3148" s="5" t="str">
        <f si="382" t="shared"/>
        <v>Scoring3615000post_loan_debt_to_income</v>
      </c>
    </row>
    <row ht="15" r="3149" spans="1:11" x14ac:dyDescent="0.25">
      <c r="A3149" s="11" t="str">
        <f>0</f>
        <v>      "monthly_payment": 503.78,</v>
      </c>
      <c r="B3149" s="8"/>
      <c r="C3149" s="8" t="str">
        <f si="386" t="shared"/>
        <v>"post_loan_debt_and_expenses_to_net_income": 0.528194,</v>
      </c>
      <c r="D3149" s="8" t="str">
        <f si="389" t="shared"/>
        <v>"post_loan_debt_and_expenses_to_net_income": 0.528194,</v>
      </c>
      <c r="E3149" s="5" t="str">
        <f si="387" t="shared"/>
        <v>post_loan_debt_and_expenses_to_net_income</v>
      </c>
      <c r="F3149" s="5" t="str">
        <f si="388" t="shared"/>
        <v>0.528194</v>
      </c>
      <c r="H3149" s="5" t="str">
        <f si="383" t="shared"/>
        <v>Scoring</v>
      </c>
      <c r="I3149" s="5" t="str">
        <f si="384" t="shared"/>
        <v>36</v>
      </c>
      <c r="J3149" s="5" t="str">
        <f si="385" t="shared"/>
        <v>15000</v>
      </c>
      <c r="K3149" s="5" t="str">
        <f si="382" t="shared"/>
        <v>Scoring3615000post_loan_debt_and_expenses_to_net_income</v>
      </c>
    </row>
    <row ht="15" r="3150" spans="1:11" x14ac:dyDescent="0.25">
      <c r="A3150" s="11" t="str">
        <f>0</f>
        <v>      "term": 36,</v>
      </c>
      <c r="B3150" s="8"/>
      <c r="C3150" s="8" t="str">
        <f si="386" t="shared"/>
        <v>"post_loan_debt_to_net_income": 0.348194,</v>
      </c>
      <c r="D3150" s="8" t="str">
        <f si="389" t="shared"/>
        <v>"post_loan_debt_to_net_income": 0.348194,</v>
      </c>
      <c r="E3150" s="5" t="str">
        <f si="387" t="shared"/>
        <v>post_loan_debt_to_net_income</v>
      </c>
      <c r="F3150" s="5" t="str">
        <f si="388" t="shared"/>
        <v>0.348194</v>
      </c>
      <c r="H3150" s="5" t="str">
        <f si="383" t="shared"/>
        <v>Scoring</v>
      </c>
      <c r="I3150" s="5" t="str">
        <f si="384" t="shared"/>
        <v>36</v>
      </c>
      <c r="J3150" s="5" t="str">
        <f si="385" t="shared"/>
        <v>15000</v>
      </c>
      <c r="K3150" s="5" t="str">
        <f si="382" t="shared"/>
        <v>Scoring3615000post_loan_debt_to_net_income</v>
      </c>
    </row>
    <row ht="15" r="3151" spans="1:11" x14ac:dyDescent="0.25">
      <c r="A3151" s="11" t="str">
        <f>0</f>
        <v>      "maximum_post_loan_detni": 0.5,</v>
      </c>
      <c r="B3151" s="8"/>
      <c r="C3151" s="8" t="str">
        <f si="386" t="shared"/>
        <v>"default_interest_rate": 0.3599,</v>
      </c>
      <c r="D3151" s="8" t="str">
        <f si="389" t="shared"/>
        <v>"default_interest_rate": 0.3599,</v>
      </c>
      <c r="E3151" s="5" t="str">
        <f si="387" t="shared"/>
        <v>default_interest_rate</v>
      </c>
      <c r="F3151" s="5" t="str">
        <f si="388" t="shared"/>
        <v>0.3599</v>
      </c>
      <c r="H3151" s="5" t="str">
        <f si="383" t="shared"/>
        <v>Scoring</v>
      </c>
      <c r="I3151" s="5" t="str">
        <f si="384" t="shared"/>
        <v>36</v>
      </c>
      <c r="J3151" s="5" t="str">
        <f si="385" t="shared"/>
        <v>15000</v>
      </c>
      <c r="K3151" s="5" t="str">
        <f si="382" t="shared"/>
        <v>Scoring3615000default_interest_rate</v>
      </c>
    </row>
    <row ht="15" r="3152" spans="1:11" x14ac:dyDescent="0.25">
      <c r="A3152" s="11" t="str">
        <f>0</f>
        <v>      "post_loan_debt_to_income": 0.4209072,</v>
      </c>
      <c r="B3152" s="8"/>
      <c r="C3152" s="8" t="str">
        <f si="386" t="shared"/>
        <v>"default_apr": 0.3599,</v>
      </c>
      <c r="D3152" s="8" t="str">
        <f si="389" t="shared"/>
        <v>"default_apr": 0.3599,</v>
      </c>
      <c r="E3152" s="5" t="str">
        <f si="387" t="shared"/>
        <v>default_apr</v>
      </c>
      <c r="F3152" s="5" t="str">
        <f si="388" t="shared"/>
        <v>0.3599</v>
      </c>
      <c r="H3152" s="5" t="str">
        <f si="383" t="shared"/>
        <v>Scoring</v>
      </c>
      <c r="I3152" s="5" t="str">
        <f si="384" t="shared"/>
        <v>36</v>
      </c>
      <c r="J3152" s="5" t="str">
        <f si="385" t="shared"/>
        <v>15000</v>
      </c>
      <c r="K3152" s="5" t="str">
        <f si="382" t="shared"/>
        <v>Scoring3615000default_apr</v>
      </c>
    </row>
    <row ht="15" r="3153" spans="1:11" x14ac:dyDescent="0.25">
      <c r="A3153" s="11" t="str">
        <f>0</f>
        <v>      "post_loan_debt_and_expenses_to_net_income": 0.6928319999999999,</v>
      </c>
      <c r="B3153" s="8"/>
      <c r="C3153" s="8" t="str">
        <f si="386" t="shared"/>
        <v>"default_monthly_payment": 686.97,</v>
      </c>
      <c r="D3153" s="8" t="str">
        <f si="389" t="shared"/>
        <v>"default_monthly_payment": 686.97,</v>
      </c>
      <c r="E3153" s="5" t="str">
        <f si="387" t="shared"/>
        <v>default_monthly_payment</v>
      </c>
      <c r="F3153" s="5" t="str">
        <f si="388" t="shared"/>
        <v>686.97</v>
      </c>
      <c r="H3153" s="5" t="str">
        <f si="383" t="shared"/>
        <v>Scoring</v>
      </c>
      <c r="I3153" s="5" t="str">
        <f si="384" t="shared"/>
        <v>36</v>
      </c>
      <c r="J3153" s="5" t="str">
        <f si="385" t="shared"/>
        <v>15000</v>
      </c>
      <c r="K3153" s="5" t="str">
        <f si="382" t="shared"/>
        <v>Scoring3615000default_monthly_payment</v>
      </c>
    </row>
    <row ht="15" r="3154" spans="1:11" x14ac:dyDescent="0.25">
      <c r="A3154" s="11" t="str">
        <f>0</f>
        <v>      "post_loan_debt_to_net_income": 0.49518494117647055,</v>
      </c>
      <c r="B3154" s="8"/>
      <c r="C3154" s="8" t="str">
        <f si="386" t="shared"/>
        <v>"marginal_offer": 2500,</v>
      </c>
      <c r="D3154" s="8" t="str">
        <f si="389" t="shared"/>
        <v>"marginal_offer": 2500,</v>
      </c>
      <c r="E3154" s="5" t="str">
        <f si="387" t="shared"/>
        <v>marginal_offer</v>
      </c>
      <c r="F3154" s="5" t="str">
        <f si="388" t="shared"/>
        <v>2500</v>
      </c>
      <c r="H3154" s="5" t="str">
        <f si="383" t="shared"/>
        <v>Scoring</v>
      </c>
      <c r="I3154" s="5" t="str">
        <f si="384" t="shared"/>
        <v>36</v>
      </c>
      <c r="J3154" s="5" t="str">
        <f si="385" t="shared"/>
        <v>15000</v>
      </c>
      <c r="K3154" s="5" t="str">
        <f si="382" t="shared"/>
        <v>Scoring3615000marginal_offer</v>
      </c>
    </row>
    <row ht="15" r="3155" spans="1:11" x14ac:dyDescent="0.25">
      <c r="A3155" s="11" t="str">
        <f>0</f>
        <v>      "default_interest_rate": 0.3599,</v>
      </c>
      <c r="B3155" s="8"/>
      <c r="C3155" s="8" t="str">
        <f si="386" t="shared"/>
        <v>"applicant": "5d86a12d252a3503df29a75a",</v>
      </c>
      <c r="D3155" s="8" t="str">
        <f si="389" t="shared"/>
        <v>"applicant": "5d86a12d252a3503df29a75a",</v>
      </c>
      <c r="E3155" s="5" t="str">
        <f si="387" t="shared"/>
        <v>applicant</v>
      </c>
      <c r="F3155" s="5" t="str">
        <f si="388" t="shared"/>
        <v>5d86a12d252a3503df29a75a</v>
      </c>
      <c r="H3155" s="5" t="str">
        <f si="383" t="shared"/>
        <v>Scoring</v>
      </c>
      <c r="I3155" s="5" t="str">
        <f si="384" t="shared"/>
        <v/>
      </c>
      <c r="J3155" s="5" t="str">
        <f si="385" t="shared"/>
        <v/>
      </c>
      <c r="K3155" s="5" t="str">
        <f si="382" t="shared"/>
        <v>Scoringapplicant</v>
      </c>
    </row>
    <row ht="15" r="3156" spans="1:11" x14ac:dyDescent="0.25">
      <c r="A3156" s="11" t="str">
        <f>0</f>
        <v>      "default_apr": 0.3599,</v>
      </c>
      <c r="B3156" s="8"/>
      <c r="C3156" s="8" t="str">
        <f si="386" t="shared"/>
        <v>"product": "58b44ccc924ecefde2ce328d"</v>
      </c>
      <c r="D3156" s="8" t="str">
        <f si="389" t="shared"/>
        <v>"product": "58b44ccc924ecefde2ce328d"</v>
      </c>
      <c r="E3156" s="5" t="str">
        <f si="387" t="shared"/>
        <v>product</v>
      </c>
      <c r="F3156" s="5" t="str">
        <f si="388" t="shared"/>
        <v>58b44ccc924ecefde2ce328d</v>
      </c>
      <c r="H3156" s="5" t="str">
        <f si="383" t="shared"/>
        <v>Scoring</v>
      </c>
      <c r="I3156" s="5" t="str">
        <f si="384" t="shared"/>
        <v/>
      </c>
      <c r="J3156" s="5" t="str">
        <f si="385" t="shared"/>
        <v/>
      </c>
      <c r="K3156" s="5" t="str">
        <f si="382" t="shared"/>
        <v>Scoringproduct</v>
      </c>
    </row>
    <row ht="15" r="3157" spans="1:11" x14ac:dyDescent="0.25">
      <c r="A3157" s="11" t="str">
        <f>0</f>
        <v>      "default_monthly_payment": 503.78,</v>
      </c>
      <c r="B3157" s="8"/>
      <c r="C3157" s="8" t="str">
        <f si="386" t="shared"/>
        <v/>
      </c>
      <c r="D3157" s="8" t="str">
        <f si="389" t="shared"/>
        <v/>
      </c>
      <c r="E3157" s="5" t="str">
        <f si="387" t="shared"/>
        <v/>
      </c>
      <c r="F3157" s="5" t="str">
        <f si="388" t="shared"/>
        <v/>
      </c>
      <c r="H3157" s="5" t="str">
        <f si="383" t="shared"/>
        <v>Scoring</v>
      </c>
      <c r="I3157" s="5" t="str">
        <f si="384" t="shared"/>
        <v/>
      </c>
      <c r="J3157" s="5" t="str">
        <f si="385" t="shared"/>
        <v/>
      </c>
      <c r="K3157" s="5" t="str">
        <f si="382" t="shared"/>
        <v>Scoring</v>
      </c>
    </row>
    <row ht="15" r="3158" spans="1:11" x14ac:dyDescent="0.25">
      <c r="A3158" s="11" t="str">
        <f>0</f>
        <v>      "pricing_grade": "Grade E",</v>
      </c>
      <c r="B3158" s="8"/>
      <c r="C3158" s="8" t="str">
        <f si="386" t="shared"/>
        <v/>
      </c>
      <c r="D3158" s="8" t="str">
        <f si="389" t="shared"/>
        <v/>
      </c>
      <c r="E3158" s="5" t="str">
        <f si="387" t="shared"/>
        <v/>
      </c>
      <c r="F3158" s="5" t="str">
        <f si="388" t="shared"/>
        <v/>
      </c>
      <c r="H3158" s="5" t="str">
        <f si="383" t="shared"/>
        <v>Scoring</v>
      </c>
      <c r="I3158" s="5" t="str">
        <f si="384" t="shared"/>
        <v/>
      </c>
      <c r="J3158" s="5" t="str">
        <f si="385" t="shared"/>
        <v/>
      </c>
      <c r="K3158" s="5" t="str">
        <f si="382" t="shared"/>
        <v>Scoring</v>
      </c>
    </row>
    <row ht="15" r="3159" spans="1:11" x14ac:dyDescent="0.25">
      <c r="A3159" s="11" t="str">
        <f>0</f>
        <v>      "marginal_offer": 2500,</v>
      </c>
      <c r="B3159" s="8"/>
      <c r="C3159" s="8" t="str">
        <f si="386" t="shared"/>
        <v>"model_code": "individual-credit-engine-mariner-48-month",</v>
      </c>
      <c r="D3159" s="8" t="str">
        <f si="389" t="shared"/>
        <v>"model_code": "individual-credit-engine-mariner-48-month",</v>
      </c>
      <c r="E3159" s="5" t="str">
        <f si="387" t="shared"/>
        <v>model_code</v>
      </c>
      <c r="F3159" s="5" t="str">
        <f si="388" t="shared"/>
        <v>individual-credit-engine-mariner-48-month</v>
      </c>
      <c r="H3159" s="5" t="str">
        <f si="383" t="shared"/>
        <v>Scoring</v>
      </c>
      <c r="I3159" s="5" t="str">
        <f si="384" t="shared"/>
        <v>48</v>
      </c>
      <c r="J3159" s="5" t="str">
        <f si="385" t="shared"/>
        <v>1500</v>
      </c>
      <c r="K3159" s="5" t="str">
        <f si="382" t="shared"/>
        <v>Scoring481500model_code</v>
      </c>
    </row>
    <row ht="15" r="3160" spans="1:11" x14ac:dyDescent="0.25">
      <c r="A3160" s="11" t="str">
        <f>0</f>
        <v>      "payment_to_income": 0.3165109947643978,</v>
      </c>
      <c r="B3160" s="8"/>
      <c r="C3160" s="8" t="str">
        <f si="386" t="shared"/>
        <v>"amount_available": false,</v>
      </c>
      <c r="D3160" s="8" t="str">
        <f si="389" t="shared"/>
        <v>"amount_available": false,</v>
      </c>
      <c r="E3160" s="5" t="str">
        <f si="387" t="shared"/>
        <v>amount_available</v>
      </c>
      <c r="F3160" s="5" t="str">
        <f si="388" t="shared"/>
        <v>false</v>
      </c>
      <c r="H3160" s="5" t="str">
        <f si="383" t="shared"/>
        <v>Scoring</v>
      </c>
      <c r="I3160" s="5" t="str">
        <f si="384" t="shared"/>
        <v>48</v>
      </c>
      <c r="J3160" s="5" t="str">
        <f si="385" t="shared"/>
        <v>1500</v>
      </c>
      <c r="K3160" s="5" t="str">
        <f si="382" t="shared"/>
        <v>Scoring481500amount_available</v>
      </c>
    </row>
    <row ht="15" r="3161" spans="1:11" x14ac:dyDescent="0.25">
      <c r="A3161" s="11" t="str">
        <f>0</f>
        <v>      "applicant": "5efa0973f3df2b0491a21f02",</v>
      </c>
      <c r="B3161" s="8"/>
      <c r="C3161" s="8" t="str">
        <f si="386" t="shared"/>
        <v>"cosigner_required": false,</v>
      </c>
      <c r="D3161" s="8" t="str">
        <f si="389" t="shared"/>
        <v>"cosigner_required": false,</v>
      </c>
      <c r="E3161" s="5" t="str">
        <f si="387" t="shared"/>
        <v>cosigner_required</v>
      </c>
      <c r="F3161" s="5" t="str">
        <f si="388" t="shared"/>
        <v>false</v>
      </c>
      <c r="H3161" s="5" t="str">
        <f si="383" t="shared"/>
        <v>Scoring</v>
      </c>
      <c r="I3161" s="5" t="str">
        <f si="384" t="shared"/>
        <v>48</v>
      </c>
      <c r="J3161" s="5" t="str">
        <f si="385" t="shared"/>
        <v>1500</v>
      </c>
      <c r="K3161" s="5" t="str">
        <f si="382" t="shared"/>
        <v>Scoring481500cosigner_required</v>
      </c>
    </row>
    <row ht="15" r="3162" spans="1:11" x14ac:dyDescent="0.25">
      <c r="A3162" s="11" t="str">
        <f>0</f>
        <v>      "product": "58b44ccc924ecefde2ce328d"</v>
      </c>
      <c r="B3162" s="8"/>
      <c r="C3162" s="8" t="str">
        <f si="386" t="shared"/>
        <v>"apr_maximum": null,</v>
      </c>
      <c r="D3162" s="8" t="str">
        <f si="389" t="shared"/>
        <v>"apr_maximum": null,</v>
      </c>
      <c r="E3162" s="5" t="str">
        <f si="387" t="shared"/>
        <v>apr_maximum</v>
      </c>
      <c r="F3162" s="5" t="str">
        <f si="388" t="shared"/>
        <v>null</v>
      </c>
      <c r="H3162" s="5" t="str">
        <f si="383" t="shared"/>
        <v>Scoring</v>
      </c>
      <c r="I3162" s="5" t="str">
        <f si="384" t="shared"/>
        <v>48</v>
      </c>
      <c r="J3162" s="5" t="str">
        <f si="385" t="shared"/>
        <v>1500</v>
      </c>
      <c r="K3162" s="5" t="str">
        <f si="382" t="shared"/>
        <v>Scoring481500apr_maximum</v>
      </c>
    </row>
    <row ht="15" r="3163" spans="1:11" x14ac:dyDescent="0.25">
      <c r="A3163" s="11" t="str">
        <f>0</f>
        <v>    },</v>
      </c>
      <c r="B3163" s="8"/>
      <c r="C3163" s="8" t="str">
        <f si="386" t="shared"/>
        <v>"loan_amount_minimum": null,</v>
      </c>
      <c r="D3163" s="8" t="str">
        <f si="389" t="shared"/>
        <v>"loan_amount_minimum": null,</v>
      </c>
      <c r="E3163" s="5" t="str">
        <f si="387" t="shared"/>
        <v>loan_amount_minimum</v>
      </c>
      <c r="F3163" s="5" t="str">
        <f si="388" t="shared"/>
        <v>null</v>
      </c>
      <c r="H3163" s="5" t="str">
        <f si="383" t="shared"/>
        <v>Scoring</v>
      </c>
      <c r="I3163" s="5" t="str">
        <f si="384" t="shared"/>
        <v>48</v>
      </c>
      <c r="J3163" s="5" t="str">
        <f si="385" t="shared"/>
        <v>1500</v>
      </c>
      <c r="K3163" s="5" t="str">
        <f si="382" t="shared"/>
        <v>Scoring481500loan_amount_minimum</v>
      </c>
    </row>
    <row ht="15" r="3164" spans="1:11" x14ac:dyDescent="0.25">
      <c r="A3164" s="11" t="str">
        <f>0</f>
        <v>    {</v>
      </c>
      <c r="B3164" s="8"/>
      <c r="C3164" s="8" t="str">
        <f si="386" t="shared"/>
        <v>"credit_bureau_fico_score_loan_amount_cap": null,</v>
      </c>
      <c r="D3164" s="8" t="str">
        <f si="389" t="shared"/>
        <v>"credit_bureau_fico_score_loan_amount_cap": null,</v>
      </c>
      <c r="E3164" s="5" t="str">
        <f si="387" t="shared"/>
        <v>credit_bureau_fico_score_loan_amount_cap</v>
      </c>
      <c r="F3164" s="5" t="str">
        <f si="388" t="shared"/>
        <v>null</v>
      </c>
      <c r="H3164" s="5" t="str">
        <f si="383" t="shared"/>
        <v>Scoring</v>
      </c>
      <c r="I3164" s="5" t="str">
        <f si="384" t="shared"/>
        <v>48</v>
      </c>
      <c r="J3164" s="5" t="str">
        <f si="385" t="shared"/>
        <v>1500</v>
      </c>
      <c r="K3164" s="5" t="str">
        <f si="382" t="shared"/>
        <v>Scoring481500credit_bureau_fico_score_loan_amount_cap</v>
      </c>
    </row>
    <row ht="15" r="3165" spans="1:11" x14ac:dyDescent="0.25">
      <c r="A3165" s="11" t="str">
        <f>0</f>
        <v>      "model_code": "individual-credit-engine-mariner-36-month",</v>
      </c>
      <c r="B3165" s="8"/>
      <c r="C3165" s="8" t="str">
        <f si="386" t="shared"/>
        <v>"full_score": 128,</v>
      </c>
      <c r="D3165" s="8" t="str">
        <f si="389" t="shared"/>
        <v>"full_score": 128,</v>
      </c>
      <c r="E3165" s="5" t="str">
        <f si="387" t="shared"/>
        <v>full_score</v>
      </c>
      <c r="F3165" s="5" t="str">
        <f si="388" t="shared"/>
        <v>128</v>
      </c>
      <c r="H3165" s="5" t="str">
        <f si="383" t="shared"/>
        <v>Scoring</v>
      </c>
      <c r="I3165" s="5" t="str">
        <f si="384" t="shared"/>
        <v>48</v>
      </c>
      <c r="J3165" s="5" t="str">
        <f si="385" t="shared"/>
        <v>1500</v>
      </c>
      <c r="K3165" s="5" t="str">
        <f si="382" t="shared"/>
        <v>Scoring481500full_score</v>
      </c>
    </row>
    <row ht="15" r="3166" spans="1:11" x14ac:dyDescent="0.25">
      <c r="A3166" s="11" t="str">
        <f>0</f>
        <v>      "amount_available": false,</v>
      </c>
      <c r="B3166" s="8"/>
      <c r="C3166" s="8" t="str">
        <f si="386" t="shared"/>
        <v>"loan_amount": 1500,</v>
      </c>
      <c r="D3166" s="8" t="str">
        <f si="389" t="shared"/>
        <v>"loan_amount": 1500,</v>
      </c>
      <c r="E3166" s="5" t="str">
        <f si="387" t="shared"/>
        <v>loan_amount</v>
      </c>
      <c r="F3166" s="5" t="str">
        <f si="388" t="shared"/>
        <v>1500</v>
      </c>
      <c r="H3166" s="5" t="str">
        <f si="383" t="shared"/>
        <v>Scoring</v>
      </c>
      <c r="I3166" s="5" t="str">
        <f si="384" t="shared"/>
        <v>48</v>
      </c>
      <c r="J3166" s="5" t="str">
        <f si="385" t="shared"/>
        <v>1500</v>
      </c>
      <c r="K3166" s="5" t="str">
        <f si="382" t="shared"/>
        <v>Scoring481500loan_amount</v>
      </c>
    </row>
    <row ht="15" r="3167" spans="1:11" x14ac:dyDescent="0.25">
      <c r="A3167" s="11" t="str">
        <f>0</f>
        <v>      "cosigner_required": false,</v>
      </c>
      <c r="B3167" s="8"/>
      <c r="C3167" s="8" t="str">
        <f si="386" t="shared"/>
        <v>"annual_interest_rate": 0.3599,</v>
      </c>
      <c r="D3167" s="8" t="str">
        <f si="389" t="shared"/>
        <v>"annual_interest_rate": 0.3599,</v>
      </c>
      <c r="E3167" s="5" t="str">
        <f si="387" t="shared"/>
        <v>annual_interest_rate</v>
      </c>
      <c r="F3167" s="5" t="str">
        <f si="388" t="shared"/>
        <v>0.3599</v>
      </c>
      <c r="H3167" s="5" t="str">
        <f si="383" t="shared"/>
        <v>Scoring</v>
      </c>
      <c r="I3167" s="5" t="str">
        <f si="384" t="shared"/>
        <v>48</v>
      </c>
      <c r="J3167" s="5" t="str">
        <f si="385" t="shared"/>
        <v>1500</v>
      </c>
      <c r="K3167" s="5" t="str">
        <f si="382" t="shared"/>
        <v>Scoring481500annual_interest_rate</v>
      </c>
    </row>
    <row ht="15" r="3168" spans="1:11" x14ac:dyDescent="0.25">
      <c r="A3168" s="11" t="str">
        <f>0</f>
        <v>      "apr_maximum": null,</v>
      </c>
      <c r="B3168" s="8"/>
      <c r="C3168" s="8" t="str">
        <f si="386" t="shared"/>
        <v>"origination_fee_rate": 0,</v>
      </c>
      <c r="D3168" s="8" t="str">
        <f si="389" t="shared"/>
        <v>"origination_fee_rate": 0,</v>
      </c>
      <c r="E3168" s="5" t="str">
        <f si="387" t="shared"/>
        <v>origination_fee_rate</v>
      </c>
      <c r="F3168" s="5" t="str">
        <f si="388" t="shared"/>
        <v>0</v>
      </c>
      <c r="H3168" s="5" t="str">
        <f si="383" t="shared"/>
        <v>Scoring</v>
      </c>
      <c r="I3168" s="5" t="str">
        <f si="384" t="shared"/>
        <v>48</v>
      </c>
      <c r="J3168" s="5" t="str">
        <f si="385" t="shared"/>
        <v>1500</v>
      </c>
      <c r="K3168" s="5" t="str">
        <f si="382" t="shared"/>
        <v>Scoring481500origination_fee_rate</v>
      </c>
    </row>
    <row ht="15" r="3169" spans="1:11" x14ac:dyDescent="0.25">
      <c r="A3169" s="11" t="str">
        <f>0</f>
        <v>      "loan_amount_minimum": null,</v>
      </c>
      <c r="B3169" s="8"/>
      <c r="C3169" s="8" t="str">
        <f si="386" t="shared"/>
        <v>"origination_fee_amount": 0,</v>
      </c>
      <c r="D3169" s="8" t="str">
        <f si="389" t="shared"/>
        <v>"origination_fee_amount": 0,</v>
      </c>
      <c r="E3169" s="5" t="str">
        <f si="387" t="shared"/>
        <v>origination_fee_amount</v>
      </c>
      <c r="F3169" s="5" t="str">
        <f si="388" t="shared"/>
        <v>0</v>
      </c>
      <c r="H3169" s="5" t="str">
        <f si="383" t="shared"/>
        <v>Scoring</v>
      </c>
      <c r="I3169" s="5" t="str">
        <f si="384" t="shared"/>
        <v>48</v>
      </c>
      <c r="J3169" s="5" t="str">
        <f si="385" t="shared"/>
        <v>1500</v>
      </c>
      <c r="K3169" s="5" t="str">
        <f si="382" t="shared"/>
        <v>Scoring481500origination_fee_amount</v>
      </c>
    </row>
    <row ht="15" r="3170" spans="1:11" x14ac:dyDescent="0.25">
      <c r="A3170" s="11" t="str">
        <f>0</f>
        <v>      "credit_bureau_fico_score_loan_amount_cap": null,</v>
      </c>
      <c r="B3170" s="8"/>
      <c r="C3170" s="8" t="str">
        <f si="386" t="shared"/>
        <v>"apr": 0.3599,</v>
      </c>
      <c r="D3170" s="8" t="str">
        <f si="389" t="shared"/>
        <v>"apr": 0.3599,</v>
      </c>
      <c r="E3170" s="5" t="str">
        <f si="387" t="shared"/>
        <v>apr</v>
      </c>
      <c r="F3170" s="5" t="str">
        <f si="388" t="shared"/>
        <v>0.3599</v>
      </c>
      <c r="H3170" s="5" t="str">
        <f si="383" t="shared"/>
        <v>Scoring</v>
      </c>
      <c r="I3170" s="5" t="str">
        <f si="384" t="shared"/>
        <v>48</v>
      </c>
      <c r="J3170" s="5" t="str">
        <f si="385" t="shared"/>
        <v>1500</v>
      </c>
      <c r="K3170" s="5" t="str">
        <f si="382" t="shared"/>
        <v>Scoring481500apr</v>
      </c>
    </row>
    <row ht="15" r="3171" spans="1:11" x14ac:dyDescent="0.25">
      <c r="A3171" s="11" t="str">
        <f>0</f>
        <v>      "full_score": 175,</v>
      </c>
      <c r="B3171" s="8"/>
      <c r="C3171" s="8" t="str">
        <f si="386" t="shared"/>
        <v>"monthly_payment": 59.36,</v>
      </c>
      <c r="D3171" s="8" t="str">
        <f si="389" t="shared"/>
        <v>"monthly_payment": 59.36,</v>
      </c>
      <c r="E3171" s="5" t="str">
        <f si="387" t="shared"/>
        <v>monthly_payment</v>
      </c>
      <c r="F3171" s="5" t="str">
        <f si="388" t="shared"/>
        <v>59.36</v>
      </c>
      <c r="H3171" s="5" t="str">
        <f si="383" t="shared"/>
        <v>Scoring</v>
      </c>
      <c r="I3171" s="5" t="str">
        <f si="384" t="shared"/>
        <v>48</v>
      </c>
      <c r="J3171" s="5" t="str">
        <f si="385" t="shared"/>
        <v>1500</v>
      </c>
      <c r="K3171" s="5" t="str">
        <f si="382" t="shared"/>
        <v>Scoring481500monthly_payment</v>
      </c>
    </row>
    <row ht="15" r="3172" spans="1:11" x14ac:dyDescent="0.25">
      <c r="A3172" s="11" t="str">
        <f>0</f>
        <v>      "loan_amount": 11500,</v>
      </c>
      <c r="B3172" s="8"/>
      <c r="C3172" s="8" t="str">
        <f si="386" t="shared"/>
        <v>"term": 48,</v>
      </c>
      <c r="D3172" s="8" t="str">
        <f si="389" t="shared"/>
        <v>"term": 48,</v>
      </c>
      <c r="E3172" s="5" t="str">
        <f si="387" t="shared"/>
        <v>term</v>
      </c>
      <c r="F3172" s="5" t="str">
        <f si="388" t="shared"/>
        <v>48</v>
      </c>
      <c r="H3172" s="5" t="str">
        <f si="383" t="shared"/>
        <v>Scoring</v>
      </c>
      <c r="I3172" s="5" t="str">
        <f si="384" t="shared"/>
        <v>48</v>
      </c>
      <c r="J3172" s="5" t="str">
        <f si="385" t="shared"/>
        <v>1500</v>
      </c>
      <c r="K3172" s="5" t="str">
        <f ref="K3172:K3235" si="390" t="shared">H3172&amp;I3172&amp;J3172&amp;E3172</f>
        <v>Scoring481500term</v>
      </c>
    </row>
    <row ht="15" r="3173" spans="1:11" x14ac:dyDescent="0.25">
      <c r="A3173" s="11" t="str">
        <f>0</f>
        <v>      "annual_interest_rate": 0.3599,</v>
      </c>
      <c r="B3173" s="8"/>
      <c r="C3173" s="8" t="str">
        <f si="386" t="shared"/>
        <v>"maximum_post_loan_detni": 0.5,</v>
      </c>
      <c r="D3173" s="8" t="str">
        <f si="389" t="shared"/>
        <v>"maximum_post_loan_detni": 0.5,</v>
      </c>
      <c r="E3173" s="5" t="str">
        <f si="387" t="shared"/>
        <v>maximum_post_loan_detni</v>
      </c>
      <c r="F3173" s="5" t="str">
        <f si="388" t="shared"/>
        <v>0.5</v>
      </c>
      <c r="H3173" s="5" t="str">
        <f ref="H3173:H3236" si="391" t="shared">IF(E3173="score_table","Scoring",IF(E3173="offer_table","Offer",IF(E3173="parsed",TEXT(0,""),TEXT(H3172,""))))</f>
        <v>Scoring</v>
      </c>
      <c r="I3173" s="5" t="str">
        <f ref="I3173:I3236" si="392" t="shared">IFERROR(IF(H3173="Scoring",VLOOKUP("term",E3165:F3186,2,FALSE),IF(H3173="Offer",VLOOKUP("term",E3168:F3183,2,FALSE),TEXT(0,""))),TEXT(0,""))</f>
        <v>48</v>
      </c>
      <c r="J3173" s="5" t="str">
        <f ref="J3173:J3236" si="393" t="shared">IFERROR(IF(H3173="Scoring",VLOOKUP("loan_amount",E3159:F3180,2,FALSE),IF(H3173="Offer",VLOOKUP("loan_amount",E3162:F3177,2,FALSE),TEXT(0,""))),TEXT(0,""))</f>
        <v>1500</v>
      </c>
      <c r="K3173" s="5" t="str">
        <f si="390" t="shared"/>
        <v>Scoring481500maximum_post_loan_detni</v>
      </c>
    </row>
    <row ht="15" r="3174" spans="1:11" x14ac:dyDescent="0.25">
      <c r="A3174" s="11" t="str">
        <f>0</f>
        <v>      "origination_fee_rate": 0,</v>
      </c>
      <c r="B3174" s="8"/>
      <c r="C3174" s="8" t="str">
        <f ref="C3174:C3237" si="394" t="shared">IFERROR(RIGHT(A3174,LEN(A3174)-FIND("""",A3174)+1),"")</f>
        <v>"post_loan_debt_to_income": 0.16700399999999999,</v>
      </c>
      <c r="D3174" s="8" t="str">
        <f si="389" t="shared"/>
        <v>"post_loan_debt_to_income": 0.16700399999999999,</v>
      </c>
      <c r="E3174" s="5" t="str">
        <f ref="E3174:E3237" si="395" t="shared">TRIM(IFERROR(SUBSTITUTE(LEFT(D3174,FIND(":",D3174)-1),"""",""),""))</f>
        <v>post_loan_debt_to_income</v>
      </c>
      <c r="F3174" s="5" t="str">
        <f ref="F3174:F3237" si="396" t="shared">TRIM(IFERROR(SUBSTITUTE(SUBSTITUTE(RIGHT(D3174,LEN(D3174)-FIND(":",D3174)),"""",""),",",""),""))</f>
        <v>0.16700399999999999</v>
      </c>
      <c r="H3174" s="5" t="str">
        <f si="391" t="shared"/>
        <v>Scoring</v>
      </c>
      <c r="I3174" s="5" t="str">
        <f si="392" t="shared"/>
        <v>48</v>
      </c>
      <c r="J3174" s="5" t="str">
        <f si="393" t="shared"/>
        <v>1500</v>
      </c>
      <c r="K3174" s="5" t="str">
        <f si="390" t="shared"/>
        <v>Scoring481500post_loan_debt_to_income</v>
      </c>
    </row>
    <row ht="15" r="3175" spans="1:11" x14ac:dyDescent="0.25">
      <c r="A3175" s="11" t="str">
        <f>0</f>
        <v>      "origination_fee_amount": 0,</v>
      </c>
      <c r="B3175" s="8"/>
      <c r="C3175" s="8" t="str">
        <f si="394" t="shared"/>
        <v>"post_loan_debt_and_expenses_to_net_income": 0.402672,</v>
      </c>
      <c r="D3175" s="8" t="str">
        <f ref="D3175:D3238" si="397" t="shared">SUBSTITUTE(SUBSTITUTE(C3175,":"&amp;CHAR(160),":"),CHAR(160)," ")</f>
        <v>"post_loan_debt_and_expenses_to_net_income": 0.402672,</v>
      </c>
      <c r="E3175" s="5" t="str">
        <f si="395" t="shared"/>
        <v>post_loan_debt_and_expenses_to_net_income</v>
      </c>
      <c r="F3175" s="5" t="str">
        <f si="396" t="shared"/>
        <v>0.402672</v>
      </c>
      <c r="H3175" s="5" t="str">
        <f si="391" t="shared"/>
        <v>Scoring</v>
      </c>
      <c r="I3175" s="5" t="str">
        <f si="392" t="shared"/>
        <v>48</v>
      </c>
      <c r="J3175" s="5" t="str">
        <f si="393" t="shared"/>
        <v>1500</v>
      </c>
      <c r="K3175" s="5" t="str">
        <f si="390" t="shared"/>
        <v>Scoring481500post_loan_debt_and_expenses_to_net_income</v>
      </c>
    </row>
    <row ht="15" r="3176" spans="1:11" x14ac:dyDescent="0.25">
      <c r="A3176" s="11" t="str">
        <f>0</f>
        <v>      "apr": 0.3599,</v>
      </c>
      <c r="B3176" s="8"/>
      <c r="C3176" s="8" t="str">
        <f si="394" t="shared"/>
        <v>"post_loan_debt_to_net_income": 0.22267199999999998,</v>
      </c>
      <c r="D3176" s="8" t="str">
        <f si="397" t="shared"/>
        <v>"post_loan_debt_to_net_income": 0.22267199999999998,</v>
      </c>
      <c r="E3176" s="5" t="str">
        <f si="395" t="shared"/>
        <v>post_loan_debt_to_net_income</v>
      </c>
      <c r="F3176" s="5" t="str">
        <f si="396" t="shared"/>
        <v>0.22267199999999998</v>
      </c>
      <c r="H3176" s="5" t="str">
        <f si="391" t="shared"/>
        <v>Scoring</v>
      </c>
      <c r="I3176" s="5" t="str">
        <f si="392" t="shared"/>
        <v>48</v>
      </c>
      <c r="J3176" s="5" t="str">
        <f si="393" t="shared"/>
        <v>1500</v>
      </c>
      <c r="K3176" s="5" t="str">
        <f si="390" t="shared"/>
        <v>Scoring481500post_loan_debt_to_net_income</v>
      </c>
    </row>
    <row ht="15" r="3177" spans="1:11" x14ac:dyDescent="0.25">
      <c r="A3177" s="11" t="str">
        <f>0</f>
        <v>      "monthly_payment": 526.68,</v>
      </c>
      <c r="B3177" s="8"/>
      <c r="C3177" s="8" t="str">
        <f si="394" t="shared"/>
        <v>"default_interest_rate": 0.3599,</v>
      </c>
      <c r="D3177" s="8" t="str">
        <f si="397" t="shared"/>
        <v>"default_interest_rate": 0.3599,</v>
      </c>
      <c r="E3177" s="5" t="str">
        <f si="395" t="shared"/>
        <v>default_interest_rate</v>
      </c>
      <c r="F3177" s="5" t="str">
        <f si="396" t="shared"/>
        <v>0.3599</v>
      </c>
      <c r="H3177" s="5" t="str">
        <f si="391" t="shared"/>
        <v>Scoring</v>
      </c>
      <c r="I3177" s="5" t="str">
        <f si="392" t="shared"/>
        <v>48</v>
      </c>
      <c r="J3177" s="5" t="str">
        <f si="393" t="shared"/>
        <v>1500</v>
      </c>
      <c r="K3177" s="5" t="str">
        <f si="390" t="shared"/>
        <v>Scoring481500default_interest_rate</v>
      </c>
    </row>
    <row ht="15" r="3178" spans="1:11" x14ac:dyDescent="0.25">
      <c r="A3178" s="11" t="str">
        <f>0</f>
        <v>      "term": 36,</v>
      </c>
      <c r="B3178" s="8"/>
      <c r="C3178" s="8" t="str">
        <f si="394" t="shared"/>
        <v>"default_apr": 0.3599,</v>
      </c>
      <c r="D3178" s="8" t="str">
        <f si="397" t="shared"/>
        <v>"default_apr": 0.3599,</v>
      </c>
      <c r="E3178" s="5" t="str">
        <f si="395" t="shared"/>
        <v>default_apr</v>
      </c>
      <c r="F3178" s="5" t="str">
        <f si="396" t="shared"/>
        <v>0.3599</v>
      </c>
      <c r="H3178" s="5" t="str">
        <f si="391" t="shared"/>
        <v>Scoring</v>
      </c>
      <c r="I3178" s="5" t="str">
        <f si="392" t="shared"/>
        <v>48</v>
      </c>
      <c r="J3178" s="5" t="str">
        <f si="393" t="shared"/>
        <v>1500</v>
      </c>
      <c r="K3178" s="5" t="str">
        <f si="390" t="shared"/>
        <v>Scoring481500default_apr</v>
      </c>
    </row>
    <row ht="15" r="3179" spans="1:11" x14ac:dyDescent="0.25">
      <c r="A3179" s="11" t="str">
        <f>0</f>
        <v>      "maximum_post_loan_detni": 0.5,</v>
      </c>
      <c r="B3179" s="8"/>
      <c r="C3179" s="8" t="str">
        <f si="394" t="shared"/>
        <v>"default_monthly_payment": 59.36,</v>
      </c>
      <c r="D3179" s="8" t="str">
        <f si="397" t="shared"/>
        <v>"default_monthly_payment": 59.36,</v>
      </c>
      <c r="E3179" s="5" t="str">
        <f si="395" t="shared"/>
        <v>default_monthly_payment</v>
      </c>
      <c r="F3179" s="5" t="str">
        <f si="396" t="shared"/>
        <v>59.36</v>
      </c>
      <c r="H3179" s="5" t="str">
        <f si="391" t="shared"/>
        <v>Scoring</v>
      </c>
      <c r="I3179" s="5" t="str">
        <f si="392" t="shared"/>
        <v>48</v>
      </c>
      <c r="J3179" s="5" t="str">
        <f si="393" t="shared"/>
        <v>1500</v>
      </c>
      <c r="K3179" s="5" t="str">
        <f si="390" t="shared"/>
        <v>Scoring481500default_monthly_payment</v>
      </c>
    </row>
    <row ht="15" r="3180" spans="1:11" x14ac:dyDescent="0.25">
      <c r="A3180" s="11" t="str">
        <f>0</f>
        <v>      "post_loan_debt_to_income": 0.4264031999999999,</v>
      </c>
      <c r="B3180" s="8"/>
      <c r="C3180" s="8" t="str">
        <f si="394" t="shared"/>
        <v>"marginal_offer": 0,</v>
      </c>
      <c r="D3180" s="8" t="str">
        <f si="397" t="shared"/>
        <v>"marginal_offer": 0,</v>
      </c>
      <c r="E3180" s="5" t="str">
        <f si="395" t="shared"/>
        <v>marginal_offer</v>
      </c>
      <c r="F3180" s="5" t="str">
        <f si="396" t="shared"/>
        <v>0</v>
      </c>
      <c r="H3180" s="5" t="str">
        <f si="391" t="shared"/>
        <v>Scoring</v>
      </c>
      <c r="I3180" s="5" t="str">
        <f si="392" t="shared"/>
        <v>48</v>
      </c>
      <c r="J3180" s="5" t="str">
        <f si="393" t="shared"/>
        <v>1500</v>
      </c>
      <c r="K3180" s="5" t="str">
        <f si="390" t="shared"/>
        <v>Scoring481500marginal_offer</v>
      </c>
    </row>
    <row ht="15" r="3181" spans="1:11" x14ac:dyDescent="0.25">
      <c r="A3181" s="11" t="str">
        <f>0</f>
        <v>      "post_loan_debt_and_expenses_to_net_income": 0.6992978823529411,</v>
      </c>
      <c r="B3181" s="8"/>
      <c r="C3181" s="8" t="str">
        <f si="394" t="shared"/>
        <v>"applicant": "5d86a12d252a3503df29a75a",</v>
      </c>
      <c r="D3181" s="8" t="str">
        <f si="397" t="shared"/>
        <v>"applicant": "5d86a12d252a3503df29a75a",</v>
      </c>
      <c r="E3181" s="5" t="str">
        <f si="395" t="shared"/>
        <v>applicant</v>
      </c>
      <c r="F3181" s="5" t="str">
        <f si="396" t="shared"/>
        <v>5d86a12d252a3503df29a75a</v>
      </c>
      <c r="H3181" s="5" t="str">
        <f si="391" t="shared"/>
        <v>Scoring</v>
      </c>
      <c r="I3181" s="5" t="str">
        <f si="392" t="shared"/>
        <v/>
      </c>
      <c r="J3181" s="5" t="str">
        <f si="393" t="shared"/>
        <v/>
      </c>
      <c r="K3181" s="5" t="str">
        <f si="390" t="shared"/>
        <v>Scoringapplicant</v>
      </c>
    </row>
    <row ht="15" r="3182" spans="1:11" x14ac:dyDescent="0.25">
      <c r="A3182" s="11" t="str">
        <f>0</f>
        <v>      "post_loan_debt_to_net_income": 0.5016508235294117,</v>
      </c>
      <c r="B3182" s="8"/>
      <c r="C3182" s="8" t="str">
        <f si="394" t="shared"/>
        <v>"product": "5a848621044d6b339b3c330f"</v>
      </c>
      <c r="D3182" s="8" t="str">
        <f si="397" t="shared"/>
        <v>"product": "5a848621044d6b339b3c330f"</v>
      </c>
      <c r="E3182" s="5" t="str">
        <f si="395" t="shared"/>
        <v>product</v>
      </c>
      <c r="F3182" s="5" t="str">
        <f si="396" t="shared"/>
        <v>5a848621044d6b339b3c330f</v>
      </c>
      <c r="H3182" s="5" t="str">
        <f si="391" t="shared"/>
        <v>Scoring</v>
      </c>
      <c r="I3182" s="5" t="str">
        <f si="392" t="shared"/>
        <v/>
      </c>
      <c r="J3182" s="5" t="str">
        <f si="393" t="shared"/>
        <v/>
      </c>
      <c r="K3182" s="5" t="str">
        <f si="390" t="shared"/>
        <v>Scoringproduct</v>
      </c>
    </row>
    <row ht="15" r="3183" spans="1:11" x14ac:dyDescent="0.25">
      <c r="A3183" s="11" t="str">
        <f>0</f>
        <v>      "default_interest_rate": 0.3599,</v>
      </c>
      <c r="B3183" s="8"/>
      <c r="C3183" s="8" t="str">
        <f si="394" t="shared"/>
        <v/>
      </c>
      <c r="D3183" s="8" t="str">
        <f si="397" t="shared"/>
        <v/>
      </c>
      <c r="E3183" s="5" t="str">
        <f si="395" t="shared"/>
        <v/>
      </c>
      <c r="F3183" s="5" t="str">
        <f si="396" t="shared"/>
        <v/>
      </c>
      <c r="H3183" s="5" t="str">
        <f si="391" t="shared"/>
        <v>Scoring</v>
      </c>
      <c r="I3183" s="5" t="str">
        <f si="392" t="shared"/>
        <v/>
      </c>
      <c r="J3183" s="5" t="str">
        <f si="393" t="shared"/>
        <v/>
      </c>
      <c r="K3183" s="5" t="str">
        <f si="390" t="shared"/>
        <v>Scoring</v>
      </c>
    </row>
    <row ht="15" r="3184" spans="1:11" x14ac:dyDescent="0.25">
      <c r="A3184" s="11" t="str">
        <f>0</f>
        <v>      "default_apr": 0.3599,</v>
      </c>
      <c r="B3184" s="8"/>
      <c r="C3184" s="8" t="str">
        <f si="394" t="shared"/>
        <v/>
      </c>
      <c r="D3184" s="8" t="str">
        <f si="397" t="shared"/>
        <v/>
      </c>
      <c r="E3184" s="5" t="str">
        <f si="395" t="shared"/>
        <v/>
      </c>
      <c r="F3184" s="5" t="str">
        <f si="396" t="shared"/>
        <v/>
      </c>
      <c r="H3184" s="5" t="str">
        <f si="391" t="shared"/>
        <v>Scoring</v>
      </c>
      <c r="I3184" s="5" t="str">
        <f si="392" t="shared"/>
        <v/>
      </c>
      <c r="J3184" s="5" t="str">
        <f si="393" t="shared"/>
        <v/>
      </c>
      <c r="K3184" s="5" t="str">
        <f si="390" t="shared"/>
        <v>Scoring</v>
      </c>
    </row>
    <row ht="15" r="3185" spans="1:11" x14ac:dyDescent="0.25">
      <c r="A3185" s="11" t="str">
        <f>0</f>
        <v>      "default_monthly_payment": 526.68,</v>
      </c>
      <c r="B3185" s="8"/>
      <c r="C3185" s="8" t="str">
        <f si="394" t="shared"/>
        <v>"model_code": "individual-credit-engine-mariner-48-month",</v>
      </c>
      <c r="D3185" s="8" t="str">
        <f si="397" t="shared"/>
        <v>"model_code": "individual-credit-engine-mariner-48-month",</v>
      </c>
      <c r="E3185" s="5" t="str">
        <f si="395" t="shared"/>
        <v>model_code</v>
      </c>
      <c r="F3185" s="5" t="str">
        <f si="396" t="shared"/>
        <v>individual-credit-engine-mariner-48-month</v>
      </c>
      <c r="H3185" s="5" t="str">
        <f si="391" t="shared"/>
        <v>Scoring</v>
      </c>
      <c r="I3185" s="5" t="str">
        <f si="392" t="shared"/>
        <v>48</v>
      </c>
      <c r="J3185" s="5" t="str">
        <f si="393" t="shared"/>
        <v>1750</v>
      </c>
      <c r="K3185" s="5" t="str">
        <f si="390" t="shared"/>
        <v>Scoring481750model_code</v>
      </c>
    </row>
    <row ht="15" r="3186" spans="1:11" x14ac:dyDescent="0.25">
      <c r="A3186" s="11" t="str">
        <f>0</f>
        <v>      "pricing_grade": "Grade E",</v>
      </c>
      <c r="B3186" s="8"/>
      <c r="C3186" s="8" t="str">
        <f si="394" t="shared"/>
        <v>"amount_available": false,</v>
      </c>
      <c r="D3186" s="8" t="str">
        <f si="397" t="shared"/>
        <v>"amount_available": false,</v>
      </c>
      <c r="E3186" s="5" t="str">
        <f si="395" t="shared"/>
        <v>amount_available</v>
      </c>
      <c r="F3186" s="5" t="str">
        <f si="396" t="shared"/>
        <v>false</v>
      </c>
      <c r="H3186" s="5" t="str">
        <f si="391" t="shared"/>
        <v>Scoring</v>
      </c>
      <c r="I3186" s="5" t="str">
        <f si="392" t="shared"/>
        <v>48</v>
      </c>
      <c r="J3186" s="5" t="str">
        <f si="393" t="shared"/>
        <v>1750</v>
      </c>
      <c r="K3186" s="5" t="str">
        <f si="390" t="shared"/>
        <v>Scoring481750amount_available</v>
      </c>
    </row>
    <row ht="15" r="3187" spans="1:11" x14ac:dyDescent="0.25">
      <c r="A3187" s="11" t="str">
        <f>0</f>
        <v>      "marginal_offer": 2500,</v>
      </c>
      <c r="B3187" s="8"/>
      <c r="C3187" s="8" t="str">
        <f si="394" t="shared"/>
        <v>"cosigner_required": false,</v>
      </c>
      <c r="D3187" s="8" t="str">
        <f si="397" t="shared"/>
        <v>"cosigner_required": false,</v>
      </c>
      <c r="E3187" s="5" t="str">
        <f si="395" t="shared"/>
        <v>cosigner_required</v>
      </c>
      <c r="F3187" s="5" t="str">
        <f si="396" t="shared"/>
        <v>false</v>
      </c>
      <c r="H3187" s="5" t="str">
        <f si="391" t="shared"/>
        <v>Scoring</v>
      </c>
      <c r="I3187" s="5" t="str">
        <f si="392" t="shared"/>
        <v>48</v>
      </c>
      <c r="J3187" s="5" t="str">
        <f si="393" t="shared"/>
        <v>1750</v>
      </c>
      <c r="K3187" s="5" t="str">
        <f si="390" t="shared"/>
        <v>Scoring481750cosigner_required</v>
      </c>
    </row>
    <row ht="15" r="3188" spans="1:11" x14ac:dyDescent="0.25">
      <c r="A3188" s="11" t="str">
        <f>0</f>
        <v>      "payment_to_income": 0.33089842931937163,</v>
      </c>
      <c r="B3188" s="8"/>
      <c r="C3188" s="8" t="str">
        <f si="394" t="shared"/>
        <v>"apr_maximum": null,</v>
      </c>
      <c r="D3188" s="8" t="str">
        <f si="397" t="shared"/>
        <v>"apr_maximum": null,</v>
      </c>
      <c r="E3188" s="5" t="str">
        <f si="395" t="shared"/>
        <v>apr_maximum</v>
      </c>
      <c r="F3188" s="5" t="str">
        <f si="396" t="shared"/>
        <v>null</v>
      </c>
      <c r="H3188" s="5" t="str">
        <f si="391" t="shared"/>
        <v>Scoring</v>
      </c>
      <c r="I3188" s="5" t="str">
        <f si="392" t="shared"/>
        <v>48</v>
      </c>
      <c r="J3188" s="5" t="str">
        <f si="393" t="shared"/>
        <v>1750</v>
      </c>
      <c r="K3188" s="5" t="str">
        <f si="390" t="shared"/>
        <v>Scoring481750apr_maximum</v>
      </c>
    </row>
    <row ht="15" r="3189" spans="1:11" x14ac:dyDescent="0.25">
      <c r="A3189" s="11" t="str">
        <f>0</f>
        <v>      "applicant": "5efa0973f3df2b0491a21f02",</v>
      </c>
      <c r="B3189" s="8"/>
      <c r="C3189" s="8" t="str">
        <f si="394" t="shared"/>
        <v>"loan_amount_minimum": null,</v>
      </c>
      <c r="D3189" s="8" t="str">
        <f si="397" t="shared"/>
        <v>"loan_amount_minimum": null,</v>
      </c>
      <c r="E3189" s="5" t="str">
        <f si="395" t="shared"/>
        <v>loan_amount_minimum</v>
      </c>
      <c r="F3189" s="5" t="str">
        <f si="396" t="shared"/>
        <v>null</v>
      </c>
      <c r="H3189" s="5" t="str">
        <f si="391" t="shared"/>
        <v>Scoring</v>
      </c>
      <c r="I3189" s="5" t="str">
        <f si="392" t="shared"/>
        <v>48</v>
      </c>
      <c r="J3189" s="5" t="str">
        <f si="393" t="shared"/>
        <v>1750</v>
      </c>
      <c r="K3189" s="5" t="str">
        <f si="390" t="shared"/>
        <v>Scoring481750loan_amount_minimum</v>
      </c>
    </row>
    <row ht="15" r="3190" spans="1:11" x14ac:dyDescent="0.25">
      <c r="A3190" s="11" t="str">
        <f>0</f>
        <v>      "product": "58b44ccc924ecefde2ce328d"</v>
      </c>
      <c r="B3190" s="8"/>
      <c r="C3190" s="8" t="str">
        <f si="394" t="shared"/>
        <v>"credit_bureau_fico_score_loan_amount_cap": null,</v>
      </c>
      <c r="D3190" s="8" t="str">
        <f si="397" t="shared"/>
        <v>"credit_bureau_fico_score_loan_amount_cap": null,</v>
      </c>
      <c r="E3190" s="5" t="str">
        <f si="395" t="shared"/>
        <v>credit_bureau_fico_score_loan_amount_cap</v>
      </c>
      <c r="F3190" s="5" t="str">
        <f si="396" t="shared"/>
        <v>null</v>
      </c>
      <c r="H3190" s="5" t="str">
        <f si="391" t="shared"/>
        <v>Scoring</v>
      </c>
      <c r="I3190" s="5" t="str">
        <f si="392" t="shared"/>
        <v>48</v>
      </c>
      <c r="J3190" s="5" t="str">
        <f si="393" t="shared"/>
        <v>1750</v>
      </c>
      <c r="K3190" s="5" t="str">
        <f si="390" t="shared"/>
        <v>Scoring481750credit_bureau_fico_score_loan_amount_cap</v>
      </c>
    </row>
    <row ht="15" r="3191" spans="1:11" x14ac:dyDescent="0.25">
      <c r="A3191" s="11" t="str">
        <f>0</f>
        <v>    },</v>
      </c>
      <c r="B3191" s="8"/>
      <c r="C3191" s="8" t="str">
        <f si="394" t="shared"/>
        <v>"full_score": 128,</v>
      </c>
      <c r="D3191" s="8" t="str">
        <f si="397" t="shared"/>
        <v>"full_score": 128,</v>
      </c>
      <c r="E3191" s="5" t="str">
        <f si="395" t="shared"/>
        <v>full_score</v>
      </c>
      <c r="F3191" s="5" t="str">
        <f si="396" t="shared"/>
        <v>128</v>
      </c>
      <c r="H3191" s="5" t="str">
        <f si="391" t="shared"/>
        <v>Scoring</v>
      </c>
      <c r="I3191" s="5" t="str">
        <f si="392" t="shared"/>
        <v>48</v>
      </c>
      <c r="J3191" s="5" t="str">
        <f si="393" t="shared"/>
        <v>1750</v>
      </c>
      <c r="K3191" s="5" t="str">
        <f si="390" t="shared"/>
        <v>Scoring481750full_score</v>
      </c>
    </row>
    <row ht="15" r="3192" spans="1:11" x14ac:dyDescent="0.25">
      <c r="A3192" s="11" t="str">
        <f>0</f>
        <v>    {</v>
      </c>
      <c r="B3192" s="8"/>
      <c r="C3192" s="8" t="str">
        <f si="394" t="shared"/>
        <v>"loan_amount": 1750,</v>
      </c>
      <c r="D3192" s="8" t="str">
        <f si="397" t="shared"/>
        <v>"loan_amount": 1750,</v>
      </c>
      <c r="E3192" s="5" t="str">
        <f si="395" t="shared"/>
        <v>loan_amount</v>
      </c>
      <c r="F3192" s="5" t="str">
        <f si="396" t="shared"/>
        <v>1750</v>
      </c>
      <c r="H3192" s="5" t="str">
        <f si="391" t="shared"/>
        <v>Scoring</v>
      </c>
      <c r="I3192" s="5" t="str">
        <f si="392" t="shared"/>
        <v>48</v>
      </c>
      <c r="J3192" s="5" t="str">
        <f si="393" t="shared"/>
        <v>1750</v>
      </c>
      <c r="K3192" s="5" t="str">
        <f si="390" t="shared"/>
        <v>Scoring481750loan_amount</v>
      </c>
    </row>
    <row ht="15" r="3193" spans="1:11" x14ac:dyDescent="0.25">
      <c r="A3193" s="11" t="str">
        <f>0</f>
        <v>      "model_code": "individual-credit-engine-mariner-36-month",</v>
      </c>
      <c r="B3193" s="8"/>
      <c r="C3193" s="8" t="str">
        <f si="394" t="shared"/>
        <v>"annual_interest_rate": 0.3599,</v>
      </c>
      <c r="D3193" s="8" t="str">
        <f si="397" t="shared"/>
        <v>"annual_interest_rate": 0.3599,</v>
      </c>
      <c r="E3193" s="5" t="str">
        <f si="395" t="shared"/>
        <v>annual_interest_rate</v>
      </c>
      <c r="F3193" s="5" t="str">
        <f si="396" t="shared"/>
        <v>0.3599</v>
      </c>
      <c r="H3193" s="5" t="str">
        <f si="391" t="shared"/>
        <v>Scoring</v>
      </c>
      <c r="I3193" s="5" t="str">
        <f si="392" t="shared"/>
        <v>48</v>
      </c>
      <c r="J3193" s="5" t="str">
        <f si="393" t="shared"/>
        <v>1750</v>
      </c>
      <c r="K3193" s="5" t="str">
        <f si="390" t="shared"/>
        <v>Scoring481750annual_interest_rate</v>
      </c>
    </row>
    <row ht="15" r="3194" spans="1:11" x14ac:dyDescent="0.25">
      <c r="A3194" s="11" t="str">
        <f>0</f>
        <v>      "amount_available": false,</v>
      </c>
      <c r="B3194" s="8"/>
      <c r="C3194" s="8" t="str">
        <f si="394" t="shared"/>
        <v>"origination_fee_rate": 0,</v>
      </c>
      <c r="D3194" s="8" t="str">
        <f si="397" t="shared"/>
        <v>"origination_fee_rate": 0,</v>
      </c>
      <c r="E3194" s="5" t="str">
        <f si="395" t="shared"/>
        <v>origination_fee_rate</v>
      </c>
      <c r="F3194" s="5" t="str">
        <f si="396" t="shared"/>
        <v>0</v>
      </c>
      <c r="H3194" s="5" t="str">
        <f si="391" t="shared"/>
        <v>Scoring</v>
      </c>
      <c r="I3194" s="5" t="str">
        <f si="392" t="shared"/>
        <v>48</v>
      </c>
      <c r="J3194" s="5" t="str">
        <f si="393" t="shared"/>
        <v>1750</v>
      </c>
      <c r="K3194" s="5" t="str">
        <f si="390" t="shared"/>
        <v>Scoring481750origination_fee_rate</v>
      </c>
    </row>
    <row ht="15" r="3195" spans="1:11" x14ac:dyDescent="0.25">
      <c r="A3195" s="11" t="str">
        <f>0</f>
        <v>      "cosigner_required": false,</v>
      </c>
      <c r="B3195" s="8"/>
      <c r="C3195" s="8" t="str">
        <f si="394" t="shared"/>
        <v>"origination_fee_amount": 0,</v>
      </c>
      <c r="D3195" s="8" t="str">
        <f si="397" t="shared"/>
        <v>"origination_fee_amount": 0,</v>
      </c>
      <c r="E3195" s="5" t="str">
        <f si="395" t="shared"/>
        <v>origination_fee_amount</v>
      </c>
      <c r="F3195" s="5" t="str">
        <f si="396" t="shared"/>
        <v>0</v>
      </c>
      <c r="H3195" s="5" t="str">
        <f si="391" t="shared"/>
        <v>Scoring</v>
      </c>
      <c r="I3195" s="5" t="str">
        <f si="392" t="shared"/>
        <v>48</v>
      </c>
      <c r="J3195" s="5" t="str">
        <f si="393" t="shared"/>
        <v>1750</v>
      </c>
      <c r="K3195" s="5" t="str">
        <f si="390" t="shared"/>
        <v>Scoring481750origination_fee_amount</v>
      </c>
    </row>
    <row ht="15" r="3196" spans="1:11" x14ac:dyDescent="0.25">
      <c r="A3196" s="11" t="str">
        <f>0</f>
        <v>      "apr_maximum": null,</v>
      </c>
      <c r="B3196" s="8"/>
      <c r="C3196" s="8" t="str">
        <f si="394" t="shared"/>
        <v>"apr": 0.3599,</v>
      </c>
      <c r="D3196" s="8" t="str">
        <f si="397" t="shared"/>
        <v>"apr": 0.3599,</v>
      </c>
      <c r="E3196" s="5" t="str">
        <f si="395" t="shared"/>
        <v>apr</v>
      </c>
      <c r="F3196" s="5" t="str">
        <f si="396" t="shared"/>
        <v>0.3599</v>
      </c>
      <c r="H3196" s="5" t="str">
        <f si="391" t="shared"/>
        <v>Scoring</v>
      </c>
      <c r="I3196" s="5" t="str">
        <f si="392" t="shared"/>
        <v>48</v>
      </c>
      <c r="J3196" s="5" t="str">
        <f si="393" t="shared"/>
        <v>1750</v>
      </c>
      <c r="K3196" s="5" t="str">
        <f si="390" t="shared"/>
        <v>Scoring481750apr</v>
      </c>
    </row>
    <row ht="15" r="3197" spans="1:11" x14ac:dyDescent="0.25">
      <c r="A3197" s="11" t="str">
        <f>0</f>
        <v>      "loan_amount_minimum": null,</v>
      </c>
      <c r="B3197" s="8"/>
      <c r="C3197" s="8" t="str">
        <f si="394" t="shared"/>
        <v>"monthly_payment": 69.25,</v>
      </c>
      <c r="D3197" s="8" t="str">
        <f si="397" t="shared"/>
        <v>"monthly_payment": 69.25,</v>
      </c>
      <c r="E3197" s="5" t="str">
        <f si="395" t="shared"/>
        <v>monthly_payment</v>
      </c>
      <c r="F3197" s="5" t="str">
        <f si="396" t="shared"/>
        <v>69.25</v>
      </c>
      <c r="H3197" s="5" t="str">
        <f si="391" t="shared"/>
        <v>Scoring</v>
      </c>
      <c r="I3197" s="5" t="str">
        <f si="392" t="shared"/>
        <v>48</v>
      </c>
      <c r="J3197" s="5" t="str">
        <f si="393" t="shared"/>
        <v>1750</v>
      </c>
      <c r="K3197" s="5" t="str">
        <f si="390" t="shared"/>
        <v>Scoring481750monthly_payment</v>
      </c>
    </row>
    <row ht="15" r="3198" spans="1:11" x14ac:dyDescent="0.25">
      <c r="A3198" s="11" t="str">
        <f>0</f>
        <v>      "credit_bureau_fico_score_loan_amount_cap": null,</v>
      </c>
      <c r="B3198" s="8"/>
      <c r="C3198" s="8" t="str">
        <f si="394" t="shared"/>
        <v>"term": 48,</v>
      </c>
      <c r="D3198" s="8" t="str">
        <f si="397" t="shared"/>
        <v>"term": 48,</v>
      </c>
      <c r="E3198" s="5" t="str">
        <f si="395" t="shared"/>
        <v>term</v>
      </c>
      <c r="F3198" s="5" t="str">
        <f si="396" t="shared"/>
        <v>48</v>
      </c>
      <c r="H3198" s="5" t="str">
        <f si="391" t="shared"/>
        <v>Scoring</v>
      </c>
      <c r="I3198" s="5" t="str">
        <f si="392" t="shared"/>
        <v>48</v>
      </c>
      <c r="J3198" s="5" t="str">
        <f si="393" t="shared"/>
        <v>1750</v>
      </c>
      <c r="K3198" s="5" t="str">
        <f si="390" t="shared"/>
        <v>Scoring481750term</v>
      </c>
    </row>
    <row ht="15" r="3199" spans="1:11" x14ac:dyDescent="0.25">
      <c r="A3199" s="11" t="str">
        <f>0</f>
        <v>      "full_score": 175,</v>
      </c>
      <c r="B3199" s="8"/>
      <c r="C3199" s="8" t="str">
        <f si="394" t="shared"/>
        <v>"maximum_post_loan_detni": 0.5,</v>
      </c>
      <c r="D3199" s="8" t="str">
        <f si="397" t="shared"/>
        <v>"maximum_post_loan_detni": 0.5,</v>
      </c>
      <c r="E3199" s="5" t="str">
        <f si="395" t="shared"/>
        <v>maximum_post_loan_detni</v>
      </c>
      <c r="F3199" s="5" t="str">
        <f si="396" t="shared"/>
        <v>0.5</v>
      </c>
      <c r="H3199" s="5" t="str">
        <f si="391" t="shared"/>
        <v>Scoring</v>
      </c>
      <c r="I3199" s="5" t="str">
        <f si="392" t="shared"/>
        <v>48</v>
      </c>
      <c r="J3199" s="5" t="str">
        <f si="393" t="shared"/>
        <v>1750</v>
      </c>
      <c r="K3199" s="5" t="str">
        <f si="390" t="shared"/>
        <v>Scoring481750maximum_post_loan_detni</v>
      </c>
    </row>
    <row ht="15" r="3200" spans="1:11" x14ac:dyDescent="0.25">
      <c r="A3200" s="11" t="str">
        <f>0</f>
        <v>      "loan_amount": 12000,</v>
      </c>
      <c r="B3200" s="8"/>
      <c r="C3200" s="8" t="str">
        <f si="394" t="shared"/>
        <v>"post_loan_debt_to_income": 0.16848749999999998,</v>
      </c>
      <c r="D3200" s="8" t="str">
        <f si="397" t="shared"/>
        <v>"post_loan_debt_to_income": 0.16848749999999998,</v>
      </c>
      <c r="E3200" s="5" t="str">
        <f si="395" t="shared"/>
        <v>post_loan_debt_to_income</v>
      </c>
      <c r="F3200" s="5" t="str">
        <f si="396" t="shared"/>
        <v>0.16848749999999998</v>
      </c>
      <c r="H3200" s="5" t="str">
        <f si="391" t="shared"/>
        <v>Scoring</v>
      </c>
      <c r="I3200" s="5" t="str">
        <f si="392" t="shared"/>
        <v>48</v>
      </c>
      <c r="J3200" s="5" t="str">
        <f si="393" t="shared"/>
        <v>1750</v>
      </c>
      <c r="K3200" s="5" t="str">
        <f si="390" t="shared"/>
        <v>Scoring481750post_loan_debt_to_income</v>
      </c>
    </row>
    <row ht="15" r="3201" spans="1:11" x14ac:dyDescent="0.25">
      <c r="A3201" s="11" t="str">
        <f>0</f>
        <v>      "annual_interest_rate": 0.3599,</v>
      </c>
      <c r="B3201" s="8"/>
      <c r="C3201" s="8" t="str">
        <f si="394" t="shared"/>
        <v>"post_loan_debt_and_expenses_to_net_income": 0.40465,</v>
      </c>
      <c r="D3201" s="8" t="str">
        <f si="397" t="shared"/>
        <v>"post_loan_debt_and_expenses_to_net_income": 0.40465,</v>
      </c>
      <c r="E3201" s="5" t="str">
        <f si="395" t="shared"/>
        <v>post_loan_debt_and_expenses_to_net_income</v>
      </c>
      <c r="F3201" s="5" t="str">
        <f si="396" t="shared"/>
        <v>0.40465</v>
      </c>
      <c r="H3201" s="5" t="str">
        <f si="391" t="shared"/>
        <v>Scoring</v>
      </c>
      <c r="I3201" s="5" t="str">
        <f si="392" t="shared"/>
        <v>48</v>
      </c>
      <c r="J3201" s="5" t="str">
        <f si="393" t="shared"/>
        <v>1750</v>
      </c>
      <c r="K3201" s="5" t="str">
        <f si="390" t="shared"/>
        <v>Scoring481750post_loan_debt_and_expenses_to_net_income</v>
      </c>
    </row>
    <row ht="15" r="3202" spans="1:11" x14ac:dyDescent="0.25">
      <c r="A3202" s="11" t="str">
        <f>0</f>
        <v>      "origination_fee_rate": 0,</v>
      </c>
      <c r="B3202" s="8"/>
      <c r="C3202" s="8" t="str">
        <f si="394" t="shared"/>
        <v>"post_loan_debt_to_net_income": 0.22465,</v>
      </c>
      <c r="D3202" s="8" t="str">
        <f si="397" t="shared"/>
        <v>"post_loan_debt_to_net_income": 0.22465,</v>
      </c>
      <c r="E3202" s="5" t="str">
        <f si="395" t="shared"/>
        <v>post_loan_debt_to_net_income</v>
      </c>
      <c r="F3202" s="5" t="str">
        <f si="396" t="shared"/>
        <v>0.22465</v>
      </c>
      <c r="H3202" s="5" t="str">
        <f si="391" t="shared"/>
        <v>Scoring</v>
      </c>
      <c r="I3202" s="5" t="str">
        <f si="392" t="shared"/>
        <v>48</v>
      </c>
      <c r="J3202" s="5" t="str">
        <f si="393" t="shared"/>
        <v>1750</v>
      </c>
      <c r="K3202" s="5" t="str">
        <f si="390" t="shared"/>
        <v>Scoring481750post_loan_debt_to_net_income</v>
      </c>
    </row>
    <row ht="15" r="3203" spans="1:11" x14ac:dyDescent="0.25">
      <c r="A3203" s="11" t="str">
        <f>0</f>
        <v>      "origination_fee_amount": 0,</v>
      </c>
      <c r="B3203" s="8"/>
      <c r="C3203" s="8" t="str">
        <f si="394" t="shared"/>
        <v>"default_interest_rate": 0.3599,</v>
      </c>
      <c r="D3203" s="8" t="str">
        <f si="397" t="shared"/>
        <v>"default_interest_rate": 0.3599,</v>
      </c>
      <c r="E3203" s="5" t="str">
        <f si="395" t="shared"/>
        <v>default_interest_rate</v>
      </c>
      <c r="F3203" s="5" t="str">
        <f si="396" t="shared"/>
        <v>0.3599</v>
      </c>
      <c r="H3203" s="5" t="str">
        <f si="391" t="shared"/>
        <v>Scoring</v>
      </c>
      <c r="I3203" s="5" t="str">
        <f si="392" t="shared"/>
        <v>48</v>
      </c>
      <c r="J3203" s="5" t="str">
        <f si="393" t="shared"/>
        <v>1750</v>
      </c>
      <c r="K3203" s="5" t="str">
        <f si="390" t="shared"/>
        <v>Scoring481750default_interest_rate</v>
      </c>
    </row>
    <row ht="15" r="3204" spans="1:11" x14ac:dyDescent="0.25">
      <c r="A3204" s="11" t="str">
        <f>0</f>
        <v>      "apr": 0.3599,</v>
      </c>
      <c r="B3204" s="8"/>
      <c r="C3204" s="8" t="str">
        <f si="394" t="shared"/>
        <v>"default_apr": 0.3599,</v>
      </c>
      <c r="D3204" s="8" t="str">
        <f si="397" t="shared"/>
        <v>"default_apr": 0.3599,</v>
      </c>
      <c r="E3204" s="5" t="str">
        <f si="395" t="shared"/>
        <v>default_apr</v>
      </c>
      <c r="F3204" s="5" t="str">
        <f si="396" t="shared"/>
        <v>0.3599</v>
      </c>
      <c r="H3204" s="5" t="str">
        <f si="391" t="shared"/>
        <v>Scoring</v>
      </c>
      <c r="I3204" s="5" t="str">
        <f si="392" t="shared"/>
        <v>48</v>
      </c>
      <c r="J3204" s="5" t="str">
        <f si="393" t="shared"/>
        <v>1750</v>
      </c>
      <c r="K3204" s="5" t="str">
        <f si="390" t="shared"/>
        <v>Scoring481750default_apr</v>
      </c>
    </row>
    <row ht="15" r="3205" spans="1:11" x14ac:dyDescent="0.25">
      <c r="A3205" s="11" t="str">
        <f>0</f>
        <v>      "monthly_payment": 549.58,</v>
      </c>
      <c r="B3205" s="8"/>
      <c r="C3205" s="8" t="str">
        <f si="394" t="shared"/>
        <v>"default_monthly_payment": 69.25,</v>
      </c>
      <c r="D3205" s="8" t="str">
        <f si="397" t="shared"/>
        <v>"default_monthly_payment": 69.25,</v>
      </c>
      <c r="E3205" s="5" t="str">
        <f si="395" t="shared"/>
        <v>default_monthly_payment</v>
      </c>
      <c r="F3205" s="5" t="str">
        <f si="396" t="shared"/>
        <v>69.25</v>
      </c>
      <c r="H3205" s="5" t="str">
        <f si="391" t="shared"/>
        <v>Scoring</v>
      </c>
      <c r="I3205" s="5" t="str">
        <f si="392" t="shared"/>
        <v>48</v>
      </c>
      <c r="J3205" s="5" t="str">
        <f si="393" t="shared"/>
        <v>1750</v>
      </c>
      <c r="K3205" s="5" t="str">
        <f si="390" t="shared"/>
        <v>Scoring481750default_monthly_payment</v>
      </c>
    </row>
    <row ht="15" r="3206" spans="1:11" x14ac:dyDescent="0.25">
      <c r="A3206" s="11" t="str">
        <f>0</f>
        <v>      "term": 36,</v>
      </c>
      <c r="B3206" s="8"/>
      <c r="C3206" s="8" t="str">
        <f si="394" t="shared"/>
        <v>"marginal_offer": 0,</v>
      </c>
      <c r="D3206" s="8" t="str">
        <f si="397" t="shared"/>
        <v>"marginal_offer": 0,</v>
      </c>
      <c r="E3206" s="5" t="str">
        <f si="395" t="shared"/>
        <v>marginal_offer</v>
      </c>
      <c r="F3206" s="5" t="str">
        <f si="396" t="shared"/>
        <v>0</v>
      </c>
      <c r="H3206" s="5" t="str">
        <f si="391" t="shared"/>
        <v>Scoring</v>
      </c>
      <c r="I3206" s="5" t="str">
        <f si="392" t="shared"/>
        <v>48</v>
      </c>
      <c r="J3206" s="5" t="str">
        <f si="393" t="shared"/>
        <v>1750</v>
      </c>
      <c r="K3206" s="5" t="str">
        <f si="390" t="shared"/>
        <v>Scoring481750marginal_offer</v>
      </c>
    </row>
    <row ht="15" r="3207" spans="1:11" x14ac:dyDescent="0.25">
      <c r="A3207" s="11" t="str">
        <f>0</f>
        <v>      "maximum_post_loan_detni": 0.5,</v>
      </c>
      <c r="B3207" s="8"/>
      <c r="C3207" s="8" t="str">
        <f si="394" t="shared"/>
        <v>"applicant": "5d86a12d252a3503df29a75a",</v>
      </c>
      <c r="D3207" s="8" t="str">
        <f si="397" t="shared"/>
        <v>"applicant": "5d86a12d252a3503df29a75a",</v>
      </c>
      <c r="E3207" s="5" t="str">
        <f si="395" t="shared"/>
        <v>applicant</v>
      </c>
      <c r="F3207" s="5" t="str">
        <f si="396" t="shared"/>
        <v>5d86a12d252a3503df29a75a</v>
      </c>
      <c r="H3207" s="5" t="str">
        <f si="391" t="shared"/>
        <v>Scoring</v>
      </c>
      <c r="I3207" s="5" t="str">
        <f si="392" t="shared"/>
        <v/>
      </c>
      <c r="J3207" s="5" t="str">
        <f si="393" t="shared"/>
        <v/>
      </c>
      <c r="K3207" s="5" t="str">
        <f si="390" t="shared"/>
        <v>Scoringapplicant</v>
      </c>
    </row>
    <row ht="15" r="3208" spans="1:11" x14ac:dyDescent="0.25">
      <c r="A3208" s="11" t="str">
        <f>0</f>
        <v>      "post_loan_debt_to_income": 0.4318991999999999,</v>
      </c>
      <c r="B3208" s="8"/>
      <c r="C3208" s="8" t="str">
        <f si="394" t="shared"/>
        <v>"product": "5a848621044d6b339b3c330f"</v>
      </c>
      <c r="D3208" s="8" t="str">
        <f si="397" t="shared"/>
        <v>"product": "5a848621044d6b339b3c330f"</v>
      </c>
      <c r="E3208" s="5" t="str">
        <f si="395" t="shared"/>
        <v>product</v>
      </c>
      <c r="F3208" s="5" t="str">
        <f si="396" t="shared"/>
        <v>5a848621044d6b339b3c330f</v>
      </c>
      <c r="H3208" s="5" t="str">
        <f si="391" t="shared"/>
        <v>Scoring</v>
      </c>
      <c r="I3208" s="5" t="str">
        <f si="392" t="shared"/>
        <v/>
      </c>
      <c r="J3208" s="5" t="str">
        <f si="393" t="shared"/>
        <v/>
      </c>
      <c r="K3208" s="5" t="str">
        <f si="390" t="shared"/>
        <v>Scoringproduct</v>
      </c>
    </row>
    <row ht="15" r="3209" spans="1:11" x14ac:dyDescent="0.25">
      <c r="A3209" s="11" t="str">
        <f>0</f>
        <v>      "post_loan_debt_and_expenses_to_net_income": 0.7057637647058823,</v>
      </c>
      <c r="B3209" s="8"/>
      <c r="C3209" s="8" t="str">
        <f si="394" t="shared"/>
        <v/>
      </c>
      <c r="D3209" s="8" t="str">
        <f si="397" t="shared"/>
        <v/>
      </c>
      <c r="E3209" s="5" t="str">
        <f si="395" t="shared"/>
        <v/>
      </c>
      <c r="F3209" s="5" t="str">
        <f si="396" t="shared"/>
        <v/>
      </c>
      <c r="H3209" s="5" t="str">
        <f si="391" t="shared"/>
        <v>Scoring</v>
      </c>
      <c r="I3209" s="5" t="str">
        <f si="392" t="shared"/>
        <v/>
      </c>
      <c r="J3209" s="5" t="str">
        <f si="393" t="shared"/>
        <v/>
      </c>
      <c r="K3209" s="5" t="str">
        <f si="390" t="shared"/>
        <v>Scoring</v>
      </c>
    </row>
    <row ht="15" r="3210" spans="1:11" x14ac:dyDescent="0.25">
      <c r="A3210" s="11" t="str">
        <f>0</f>
        <v>      "post_loan_debt_to_net_income": 0.5081167058823529,</v>
      </c>
      <c r="B3210" s="8"/>
      <c r="C3210" s="8" t="str">
        <f si="394" t="shared"/>
        <v/>
      </c>
      <c r="D3210" s="8" t="str">
        <f si="397" t="shared"/>
        <v/>
      </c>
      <c r="E3210" s="5" t="str">
        <f si="395" t="shared"/>
        <v/>
      </c>
      <c r="F3210" s="5" t="str">
        <f si="396" t="shared"/>
        <v/>
      </c>
      <c r="H3210" s="5" t="str">
        <f si="391" t="shared"/>
        <v>Scoring</v>
      </c>
      <c r="I3210" s="5" t="str">
        <f si="392" t="shared"/>
        <v/>
      </c>
      <c r="J3210" s="5" t="str">
        <f si="393" t="shared"/>
        <v/>
      </c>
      <c r="K3210" s="5" t="str">
        <f si="390" t="shared"/>
        <v>Scoring</v>
      </c>
    </row>
    <row ht="15" r="3211" spans="1:11" x14ac:dyDescent="0.25">
      <c r="A3211" s="11" t="str">
        <f>0</f>
        <v>      "default_interest_rate": 0.3599,</v>
      </c>
      <c r="B3211" s="8"/>
      <c r="C3211" s="8" t="str">
        <f si="394" t="shared"/>
        <v>"model_code": "individual-credit-engine-mariner-48-month",</v>
      </c>
      <c r="D3211" s="8" t="str">
        <f si="397" t="shared"/>
        <v>"model_code": "individual-credit-engine-mariner-48-month",</v>
      </c>
      <c r="E3211" s="5" t="str">
        <f si="395" t="shared"/>
        <v>model_code</v>
      </c>
      <c r="F3211" s="5" t="str">
        <f si="396" t="shared"/>
        <v>individual-credit-engine-mariner-48-month</v>
      </c>
      <c r="H3211" s="5" t="str">
        <f si="391" t="shared"/>
        <v>Scoring</v>
      </c>
      <c r="I3211" s="5" t="str">
        <f si="392" t="shared"/>
        <v>48</v>
      </c>
      <c r="J3211" s="5" t="str">
        <f si="393" t="shared"/>
        <v>2000</v>
      </c>
      <c r="K3211" s="5" t="str">
        <f si="390" t="shared"/>
        <v>Scoring482000model_code</v>
      </c>
    </row>
    <row ht="15" r="3212" spans="1:11" x14ac:dyDescent="0.25">
      <c r="A3212" s="11" t="str">
        <f>0</f>
        <v>      "default_apr": 0.3599,</v>
      </c>
      <c r="B3212" s="8"/>
      <c r="C3212" s="8" t="str">
        <f si="394" t="shared"/>
        <v>"amount_available": false,</v>
      </c>
      <c r="D3212" s="8" t="str">
        <f si="397" t="shared"/>
        <v>"amount_available": false,</v>
      </c>
      <c r="E3212" s="5" t="str">
        <f si="395" t="shared"/>
        <v>amount_available</v>
      </c>
      <c r="F3212" s="5" t="str">
        <f si="396" t="shared"/>
        <v>false</v>
      </c>
      <c r="H3212" s="5" t="str">
        <f si="391" t="shared"/>
        <v>Scoring</v>
      </c>
      <c r="I3212" s="5" t="str">
        <f si="392" t="shared"/>
        <v>48</v>
      </c>
      <c r="J3212" s="5" t="str">
        <f si="393" t="shared"/>
        <v>2000</v>
      </c>
      <c r="K3212" s="5" t="str">
        <f si="390" t="shared"/>
        <v>Scoring482000amount_available</v>
      </c>
    </row>
    <row ht="15" r="3213" spans="1:11" x14ac:dyDescent="0.25">
      <c r="A3213" s="11" t="str">
        <f>0</f>
        <v>      "default_monthly_payment": 549.58,</v>
      </c>
      <c r="B3213" s="8"/>
      <c r="C3213" s="8" t="str">
        <f si="394" t="shared"/>
        <v>"cosigner_required": false,</v>
      </c>
      <c r="D3213" s="8" t="str">
        <f si="397" t="shared"/>
        <v>"cosigner_required": false,</v>
      </c>
      <c r="E3213" s="5" t="str">
        <f si="395" t="shared"/>
        <v>cosigner_required</v>
      </c>
      <c r="F3213" s="5" t="str">
        <f si="396" t="shared"/>
        <v>false</v>
      </c>
      <c r="H3213" s="5" t="str">
        <f si="391" t="shared"/>
        <v>Scoring</v>
      </c>
      <c r="I3213" s="5" t="str">
        <f si="392" t="shared"/>
        <v>48</v>
      </c>
      <c r="J3213" s="5" t="str">
        <f si="393" t="shared"/>
        <v>2000</v>
      </c>
      <c r="K3213" s="5" t="str">
        <f si="390" t="shared"/>
        <v>Scoring482000cosigner_required</v>
      </c>
    </row>
    <row ht="15" r="3214" spans="1:11" x14ac:dyDescent="0.25">
      <c r="A3214" s="11" t="str">
        <f>0</f>
        <v>      "pricing_grade": "Grade E",</v>
      </c>
      <c r="B3214" s="8"/>
      <c r="C3214" s="8" t="str">
        <f si="394" t="shared"/>
        <v>"apr_maximum": null,</v>
      </c>
      <c r="D3214" s="8" t="str">
        <f si="397" t="shared"/>
        <v>"apr_maximum": null,</v>
      </c>
      <c r="E3214" s="5" t="str">
        <f si="395" t="shared"/>
        <v>apr_maximum</v>
      </c>
      <c r="F3214" s="5" t="str">
        <f si="396" t="shared"/>
        <v>null</v>
      </c>
      <c r="H3214" s="5" t="str">
        <f si="391" t="shared"/>
        <v>Scoring</v>
      </c>
      <c r="I3214" s="5" t="str">
        <f si="392" t="shared"/>
        <v>48</v>
      </c>
      <c r="J3214" s="5" t="str">
        <f si="393" t="shared"/>
        <v>2000</v>
      </c>
      <c r="K3214" s="5" t="str">
        <f si="390" t="shared"/>
        <v>Scoring482000apr_maximum</v>
      </c>
    </row>
    <row ht="15" r="3215" spans="1:11" x14ac:dyDescent="0.25">
      <c r="A3215" s="11" t="str">
        <f>0</f>
        <v>      "marginal_offer": 0,</v>
      </c>
      <c r="B3215" s="8"/>
      <c r="C3215" s="8" t="str">
        <f si="394" t="shared"/>
        <v>"loan_amount_minimum": null,</v>
      </c>
      <c r="D3215" s="8" t="str">
        <f si="397" t="shared"/>
        <v>"loan_amount_minimum": null,</v>
      </c>
      <c r="E3215" s="5" t="str">
        <f si="395" t="shared"/>
        <v>loan_amount_minimum</v>
      </c>
      <c r="F3215" s="5" t="str">
        <f si="396" t="shared"/>
        <v>null</v>
      </c>
      <c r="H3215" s="5" t="str">
        <f si="391" t="shared"/>
        <v>Scoring</v>
      </c>
      <c r="I3215" s="5" t="str">
        <f si="392" t="shared"/>
        <v>48</v>
      </c>
      <c r="J3215" s="5" t="str">
        <f si="393" t="shared"/>
        <v>2000</v>
      </c>
      <c r="K3215" s="5" t="str">
        <f si="390" t="shared"/>
        <v>Scoring482000loan_amount_minimum</v>
      </c>
    </row>
    <row ht="15" r="3216" spans="1:11" x14ac:dyDescent="0.25">
      <c r="A3216" s="11" t="str">
        <f>0</f>
        <v>      "payment_to_income": 0.3452858638743455,</v>
      </c>
      <c r="B3216" s="8"/>
      <c r="C3216" s="8" t="str">
        <f si="394" t="shared"/>
        <v>"credit_bureau_fico_score_loan_amount_cap": null,</v>
      </c>
      <c r="D3216" s="8" t="str">
        <f si="397" t="shared"/>
        <v>"credit_bureau_fico_score_loan_amount_cap": null,</v>
      </c>
      <c r="E3216" s="5" t="str">
        <f si="395" t="shared"/>
        <v>credit_bureau_fico_score_loan_amount_cap</v>
      </c>
      <c r="F3216" s="5" t="str">
        <f si="396" t="shared"/>
        <v>null</v>
      </c>
      <c r="H3216" s="5" t="str">
        <f si="391" t="shared"/>
        <v>Scoring</v>
      </c>
      <c r="I3216" s="5" t="str">
        <f si="392" t="shared"/>
        <v>48</v>
      </c>
      <c r="J3216" s="5" t="str">
        <f si="393" t="shared"/>
        <v>2000</v>
      </c>
      <c r="K3216" s="5" t="str">
        <f si="390" t="shared"/>
        <v>Scoring482000credit_bureau_fico_score_loan_amount_cap</v>
      </c>
    </row>
    <row ht="15" r="3217" spans="1:11" x14ac:dyDescent="0.25">
      <c r="A3217" s="11" t="str">
        <f>0</f>
        <v>      "applicant": "5efa0973f3df2b0491a21f02",</v>
      </c>
      <c r="B3217" s="8"/>
      <c r="C3217" s="8" t="str">
        <f si="394" t="shared"/>
        <v>"full_score": 128,</v>
      </c>
      <c r="D3217" s="8" t="str">
        <f si="397" t="shared"/>
        <v>"full_score": 128,</v>
      </c>
      <c r="E3217" s="5" t="str">
        <f si="395" t="shared"/>
        <v>full_score</v>
      </c>
      <c r="F3217" s="5" t="str">
        <f si="396" t="shared"/>
        <v>128</v>
      </c>
      <c r="H3217" s="5" t="str">
        <f si="391" t="shared"/>
        <v>Scoring</v>
      </c>
      <c r="I3217" s="5" t="str">
        <f si="392" t="shared"/>
        <v>48</v>
      </c>
      <c r="J3217" s="5" t="str">
        <f si="393" t="shared"/>
        <v>2000</v>
      </c>
      <c r="K3217" s="5" t="str">
        <f si="390" t="shared"/>
        <v>Scoring482000full_score</v>
      </c>
    </row>
    <row ht="15" r="3218" spans="1:11" x14ac:dyDescent="0.25">
      <c r="A3218" s="11" t="str">
        <f>0</f>
        <v>      "product": "58b44ccc924ecefde2ce328d"</v>
      </c>
      <c r="B3218" s="8"/>
      <c r="C3218" s="8" t="str">
        <f si="394" t="shared"/>
        <v>"loan_amount": 2000,</v>
      </c>
      <c r="D3218" s="8" t="str">
        <f si="397" t="shared"/>
        <v>"loan_amount": 2000,</v>
      </c>
      <c r="E3218" s="5" t="str">
        <f si="395" t="shared"/>
        <v>loan_amount</v>
      </c>
      <c r="F3218" s="5" t="str">
        <f si="396" t="shared"/>
        <v>2000</v>
      </c>
      <c r="H3218" s="5" t="str">
        <f si="391" t="shared"/>
        <v>Scoring</v>
      </c>
      <c r="I3218" s="5" t="str">
        <f si="392" t="shared"/>
        <v>48</v>
      </c>
      <c r="J3218" s="5" t="str">
        <f si="393" t="shared"/>
        <v>2000</v>
      </c>
      <c r="K3218" s="5" t="str">
        <f si="390" t="shared"/>
        <v>Scoring482000loan_amount</v>
      </c>
    </row>
    <row ht="15" r="3219" spans="1:11" x14ac:dyDescent="0.25">
      <c r="A3219" s="11" t="str">
        <f>0</f>
        <v>    },</v>
      </c>
      <c r="B3219" s="8"/>
      <c r="C3219" s="8" t="str">
        <f si="394" t="shared"/>
        <v>"annual_interest_rate": 0.3599,</v>
      </c>
      <c r="D3219" s="8" t="str">
        <f si="397" t="shared"/>
        <v>"annual_interest_rate": 0.3599,</v>
      </c>
      <c r="E3219" s="5" t="str">
        <f si="395" t="shared"/>
        <v>annual_interest_rate</v>
      </c>
      <c r="F3219" s="5" t="str">
        <f si="396" t="shared"/>
        <v>0.3599</v>
      </c>
      <c r="H3219" s="5" t="str">
        <f si="391" t="shared"/>
        <v>Scoring</v>
      </c>
      <c r="I3219" s="5" t="str">
        <f si="392" t="shared"/>
        <v>48</v>
      </c>
      <c r="J3219" s="5" t="str">
        <f si="393" t="shared"/>
        <v>2000</v>
      </c>
      <c r="K3219" s="5" t="str">
        <f si="390" t="shared"/>
        <v>Scoring482000annual_interest_rate</v>
      </c>
    </row>
    <row ht="15" r="3220" spans="1:11" x14ac:dyDescent="0.25">
      <c r="A3220" s="11" t="str">
        <f>0</f>
        <v>    {</v>
      </c>
      <c r="B3220" s="8"/>
      <c r="C3220" s="8" t="str">
        <f si="394" t="shared"/>
        <v>"origination_fee_rate": 0,</v>
      </c>
      <c r="D3220" s="8" t="str">
        <f si="397" t="shared"/>
        <v>"origination_fee_rate": 0,</v>
      </c>
      <c r="E3220" s="5" t="str">
        <f si="395" t="shared"/>
        <v>origination_fee_rate</v>
      </c>
      <c r="F3220" s="5" t="str">
        <f si="396" t="shared"/>
        <v>0</v>
      </c>
      <c r="H3220" s="5" t="str">
        <f si="391" t="shared"/>
        <v>Scoring</v>
      </c>
      <c r="I3220" s="5" t="str">
        <f si="392" t="shared"/>
        <v>48</v>
      </c>
      <c r="J3220" s="5" t="str">
        <f si="393" t="shared"/>
        <v>2000</v>
      </c>
      <c r="K3220" s="5" t="str">
        <f si="390" t="shared"/>
        <v>Scoring482000origination_fee_rate</v>
      </c>
    </row>
    <row ht="15" r="3221" spans="1:11" x14ac:dyDescent="0.25">
      <c r="A3221" s="11" t="str">
        <f>0</f>
        <v>      "model_code": "individual-credit-engine-mariner-36-month",</v>
      </c>
      <c r="B3221" s="8"/>
      <c r="C3221" s="8" t="str">
        <f si="394" t="shared"/>
        <v>"origination_fee_amount": 0,</v>
      </c>
      <c r="D3221" s="8" t="str">
        <f si="397" t="shared"/>
        <v>"origination_fee_amount": 0,</v>
      </c>
      <c r="E3221" s="5" t="str">
        <f si="395" t="shared"/>
        <v>origination_fee_amount</v>
      </c>
      <c r="F3221" s="5" t="str">
        <f si="396" t="shared"/>
        <v>0</v>
      </c>
      <c r="H3221" s="5" t="str">
        <f si="391" t="shared"/>
        <v>Scoring</v>
      </c>
      <c r="I3221" s="5" t="str">
        <f si="392" t="shared"/>
        <v>48</v>
      </c>
      <c r="J3221" s="5" t="str">
        <f si="393" t="shared"/>
        <v>2000</v>
      </c>
      <c r="K3221" s="5" t="str">
        <f si="390" t="shared"/>
        <v>Scoring482000origination_fee_amount</v>
      </c>
    </row>
    <row ht="15" r="3222" spans="1:11" x14ac:dyDescent="0.25">
      <c r="A3222" s="11" t="str">
        <f>0</f>
        <v>      "amount_available": false,</v>
      </c>
      <c r="B3222" s="8"/>
      <c r="C3222" s="8" t="str">
        <f si="394" t="shared"/>
        <v>"apr": 0.3599,</v>
      </c>
      <c r="D3222" s="8" t="str">
        <f si="397" t="shared"/>
        <v>"apr": 0.3599,</v>
      </c>
      <c r="E3222" s="5" t="str">
        <f si="395" t="shared"/>
        <v>apr</v>
      </c>
      <c r="F3222" s="5" t="str">
        <f si="396" t="shared"/>
        <v>0.3599</v>
      </c>
      <c r="H3222" s="5" t="str">
        <f si="391" t="shared"/>
        <v>Scoring</v>
      </c>
      <c r="I3222" s="5" t="str">
        <f si="392" t="shared"/>
        <v>48</v>
      </c>
      <c r="J3222" s="5" t="str">
        <f si="393" t="shared"/>
        <v>2000</v>
      </c>
      <c r="K3222" s="5" t="str">
        <f si="390" t="shared"/>
        <v>Scoring482000apr</v>
      </c>
    </row>
    <row ht="15" r="3223" spans="1:11" x14ac:dyDescent="0.25">
      <c r="A3223" s="11" t="str">
        <f>0</f>
        <v>      "cosigner_required": false,</v>
      </c>
      <c r="B3223" s="8"/>
      <c r="C3223" s="8" t="str">
        <f si="394" t="shared"/>
        <v>"monthly_payment": 79.14,</v>
      </c>
      <c r="D3223" s="8" t="str">
        <f si="397" t="shared"/>
        <v>"monthly_payment": 79.14,</v>
      </c>
      <c r="E3223" s="5" t="str">
        <f si="395" t="shared"/>
        <v>monthly_payment</v>
      </c>
      <c r="F3223" s="5" t="str">
        <f si="396" t="shared"/>
        <v>79.14</v>
      </c>
      <c r="H3223" s="5" t="str">
        <f si="391" t="shared"/>
        <v>Scoring</v>
      </c>
      <c r="I3223" s="5" t="str">
        <f si="392" t="shared"/>
        <v>48</v>
      </c>
      <c r="J3223" s="5" t="str">
        <f si="393" t="shared"/>
        <v>2000</v>
      </c>
      <c r="K3223" s="5" t="str">
        <f si="390" t="shared"/>
        <v>Scoring482000monthly_payment</v>
      </c>
    </row>
    <row ht="15" r="3224" spans="1:11" x14ac:dyDescent="0.25">
      <c r="A3224" s="11" t="str">
        <f>0</f>
        <v>      "apr_maximum": null,</v>
      </c>
      <c r="B3224" s="8"/>
      <c r="C3224" s="8" t="str">
        <f si="394" t="shared"/>
        <v>"term": 48,</v>
      </c>
      <c r="D3224" s="8" t="str">
        <f si="397" t="shared"/>
        <v>"term": 48,</v>
      </c>
      <c r="E3224" s="5" t="str">
        <f si="395" t="shared"/>
        <v>term</v>
      </c>
      <c r="F3224" s="5" t="str">
        <f si="396" t="shared"/>
        <v>48</v>
      </c>
      <c r="H3224" s="5" t="str">
        <f si="391" t="shared"/>
        <v>Scoring</v>
      </c>
      <c r="I3224" s="5" t="str">
        <f si="392" t="shared"/>
        <v>48</v>
      </c>
      <c r="J3224" s="5" t="str">
        <f si="393" t="shared"/>
        <v>2000</v>
      </c>
      <c r="K3224" s="5" t="str">
        <f si="390" t="shared"/>
        <v>Scoring482000term</v>
      </c>
    </row>
    <row ht="15" r="3225" spans="1:11" x14ac:dyDescent="0.25">
      <c r="A3225" s="11" t="str">
        <f>0</f>
        <v>      "loan_amount_minimum": null,</v>
      </c>
      <c r="B3225" s="8"/>
      <c r="C3225" s="8" t="str">
        <f si="394" t="shared"/>
        <v>"maximum_post_loan_detni": 0.5,</v>
      </c>
      <c r="D3225" s="8" t="str">
        <f si="397" t="shared"/>
        <v>"maximum_post_loan_detni": 0.5,</v>
      </c>
      <c r="E3225" s="5" t="str">
        <f si="395" t="shared"/>
        <v>maximum_post_loan_detni</v>
      </c>
      <c r="F3225" s="5" t="str">
        <f si="396" t="shared"/>
        <v>0.5</v>
      </c>
      <c r="H3225" s="5" t="str">
        <f si="391" t="shared"/>
        <v>Scoring</v>
      </c>
      <c r="I3225" s="5" t="str">
        <f si="392" t="shared"/>
        <v>48</v>
      </c>
      <c r="J3225" s="5" t="str">
        <f si="393" t="shared"/>
        <v>2000</v>
      </c>
      <c r="K3225" s="5" t="str">
        <f si="390" t="shared"/>
        <v>Scoring482000maximum_post_loan_detni</v>
      </c>
    </row>
    <row ht="15" r="3226" spans="1:11" x14ac:dyDescent="0.25">
      <c r="A3226" s="11" t="str">
        <f>0</f>
        <v>      "credit_bureau_fico_score_loan_amount_cap": null,</v>
      </c>
      <c r="B3226" s="8"/>
      <c r="C3226" s="8" t="str">
        <f si="394" t="shared"/>
        <v>"post_loan_debt_to_income": 0.169971,</v>
      </c>
      <c r="D3226" s="8" t="str">
        <f si="397" t="shared"/>
        <v>"post_loan_debt_to_income": 0.169971,</v>
      </c>
      <c r="E3226" s="5" t="str">
        <f si="395" t="shared"/>
        <v>post_loan_debt_to_income</v>
      </c>
      <c r="F3226" s="5" t="str">
        <f si="396" t="shared"/>
        <v>0.169971</v>
      </c>
      <c r="H3226" s="5" t="str">
        <f si="391" t="shared"/>
        <v>Scoring</v>
      </c>
      <c r="I3226" s="5" t="str">
        <f si="392" t="shared"/>
        <v>48</v>
      </c>
      <c r="J3226" s="5" t="str">
        <f si="393" t="shared"/>
        <v>2000</v>
      </c>
      <c r="K3226" s="5" t="str">
        <f si="390" t="shared"/>
        <v>Scoring482000post_loan_debt_to_income</v>
      </c>
    </row>
    <row ht="15" r="3227" spans="1:11" x14ac:dyDescent="0.25">
      <c r="A3227" s="11" t="str">
        <f>0</f>
        <v>      "full_score": 175,</v>
      </c>
      <c r="B3227" s="8"/>
      <c r="C3227" s="8" t="str">
        <f si="394" t="shared"/>
        <v>"post_loan_debt_and_expenses_to_net_income": 0.40662800000000004,</v>
      </c>
      <c r="D3227" s="8" t="str">
        <f si="397" t="shared"/>
        <v>"post_loan_debt_and_expenses_to_net_income": 0.40662800000000004,</v>
      </c>
      <c r="E3227" s="5" t="str">
        <f si="395" t="shared"/>
        <v>post_loan_debt_and_expenses_to_net_income</v>
      </c>
      <c r="F3227" s="5" t="str">
        <f si="396" t="shared"/>
        <v>0.40662800000000004</v>
      </c>
      <c r="H3227" s="5" t="str">
        <f si="391" t="shared"/>
        <v>Scoring</v>
      </c>
      <c r="I3227" s="5" t="str">
        <f si="392" t="shared"/>
        <v>48</v>
      </c>
      <c r="J3227" s="5" t="str">
        <f si="393" t="shared"/>
        <v>2000</v>
      </c>
      <c r="K3227" s="5" t="str">
        <f si="390" t="shared"/>
        <v>Scoring482000post_loan_debt_and_expenses_to_net_income</v>
      </c>
    </row>
    <row ht="15" r="3228" spans="1:11" x14ac:dyDescent="0.25">
      <c r="A3228" s="11" t="str">
        <f>0</f>
        <v>      "loan_amount": 12500,</v>
      </c>
      <c r="B3228" s="8"/>
      <c r="C3228" s="8" t="str">
        <f si="394" t="shared"/>
        <v>"post_loan_debt_to_net_income": 0.22662800000000002,</v>
      </c>
      <c r="D3228" s="8" t="str">
        <f si="397" t="shared"/>
        <v>"post_loan_debt_to_net_income": 0.22662800000000002,</v>
      </c>
      <c r="E3228" s="5" t="str">
        <f si="395" t="shared"/>
        <v>post_loan_debt_to_net_income</v>
      </c>
      <c r="F3228" s="5" t="str">
        <f si="396" t="shared"/>
        <v>0.22662800000000002</v>
      </c>
      <c r="H3228" s="5" t="str">
        <f si="391" t="shared"/>
        <v>Scoring</v>
      </c>
      <c r="I3228" s="5" t="str">
        <f si="392" t="shared"/>
        <v>48</v>
      </c>
      <c r="J3228" s="5" t="str">
        <f si="393" t="shared"/>
        <v>2000</v>
      </c>
      <c r="K3228" s="5" t="str">
        <f si="390" t="shared"/>
        <v>Scoring482000post_loan_debt_to_net_income</v>
      </c>
    </row>
    <row ht="15" r="3229" spans="1:11" x14ac:dyDescent="0.25">
      <c r="A3229" s="11" t="str">
        <f>0</f>
        <v>      "annual_interest_rate": 0.3599,</v>
      </c>
      <c r="B3229" s="8"/>
      <c r="C3229" s="8" t="str">
        <f si="394" t="shared"/>
        <v>"default_interest_rate": 0.3599,</v>
      </c>
      <c r="D3229" s="8" t="str">
        <f si="397" t="shared"/>
        <v>"default_interest_rate": 0.3599,</v>
      </c>
      <c r="E3229" s="5" t="str">
        <f si="395" t="shared"/>
        <v>default_interest_rate</v>
      </c>
      <c r="F3229" s="5" t="str">
        <f si="396" t="shared"/>
        <v>0.3599</v>
      </c>
      <c r="H3229" s="5" t="str">
        <f si="391" t="shared"/>
        <v>Scoring</v>
      </c>
      <c r="I3229" s="5" t="str">
        <f si="392" t="shared"/>
        <v>48</v>
      </c>
      <c r="J3229" s="5" t="str">
        <f si="393" t="shared"/>
        <v>2000</v>
      </c>
      <c r="K3229" s="5" t="str">
        <f si="390" t="shared"/>
        <v>Scoring482000default_interest_rate</v>
      </c>
    </row>
    <row ht="15" r="3230" spans="1:11" x14ac:dyDescent="0.25">
      <c r="A3230" s="11" t="str">
        <f>0</f>
        <v>      "origination_fee_rate": 0,</v>
      </c>
      <c r="B3230" s="8"/>
      <c r="C3230" s="8" t="str">
        <f si="394" t="shared"/>
        <v>"default_apr": 0.3599,</v>
      </c>
      <c r="D3230" s="8" t="str">
        <f si="397" t="shared"/>
        <v>"default_apr": 0.3599,</v>
      </c>
      <c r="E3230" s="5" t="str">
        <f si="395" t="shared"/>
        <v>default_apr</v>
      </c>
      <c r="F3230" s="5" t="str">
        <f si="396" t="shared"/>
        <v>0.3599</v>
      </c>
      <c r="H3230" s="5" t="str">
        <f si="391" t="shared"/>
        <v>Scoring</v>
      </c>
      <c r="I3230" s="5" t="str">
        <f si="392" t="shared"/>
        <v>48</v>
      </c>
      <c r="J3230" s="5" t="str">
        <f si="393" t="shared"/>
        <v>2000</v>
      </c>
      <c r="K3230" s="5" t="str">
        <f si="390" t="shared"/>
        <v>Scoring482000default_apr</v>
      </c>
    </row>
    <row ht="15" r="3231" spans="1:11" x14ac:dyDescent="0.25">
      <c r="A3231" s="11" t="str">
        <f>0</f>
        <v>      "origination_fee_amount": 0,</v>
      </c>
      <c r="B3231" s="8"/>
      <c r="C3231" s="8" t="str">
        <f si="394" t="shared"/>
        <v>"default_monthly_payment": 79.14,</v>
      </c>
      <c r="D3231" s="8" t="str">
        <f si="397" t="shared"/>
        <v>"default_monthly_payment": 79.14,</v>
      </c>
      <c r="E3231" s="5" t="str">
        <f si="395" t="shared"/>
        <v>default_monthly_payment</v>
      </c>
      <c r="F3231" s="5" t="str">
        <f si="396" t="shared"/>
        <v>79.14</v>
      </c>
      <c r="H3231" s="5" t="str">
        <f si="391" t="shared"/>
        <v>Scoring</v>
      </c>
      <c r="I3231" s="5" t="str">
        <f si="392" t="shared"/>
        <v>48</v>
      </c>
      <c r="J3231" s="5" t="str">
        <f si="393" t="shared"/>
        <v>2000</v>
      </c>
      <c r="K3231" s="5" t="str">
        <f si="390" t="shared"/>
        <v>Scoring482000default_monthly_payment</v>
      </c>
    </row>
    <row ht="15" r="3232" spans="1:11" x14ac:dyDescent="0.25">
      <c r="A3232" s="11" t="str">
        <f>0</f>
        <v>      "apr": 0.3599,</v>
      </c>
      <c r="B3232" s="8"/>
      <c r="C3232" s="8" t="str">
        <f si="394" t="shared"/>
        <v>"marginal_offer": 0,</v>
      </c>
      <c r="D3232" s="8" t="str">
        <f si="397" t="shared"/>
        <v>"marginal_offer": 0,</v>
      </c>
      <c r="E3232" s="5" t="str">
        <f si="395" t="shared"/>
        <v>marginal_offer</v>
      </c>
      <c r="F3232" s="5" t="str">
        <f si="396" t="shared"/>
        <v>0</v>
      </c>
      <c r="H3232" s="5" t="str">
        <f si="391" t="shared"/>
        <v>Scoring</v>
      </c>
      <c r="I3232" s="5" t="str">
        <f si="392" t="shared"/>
        <v>48</v>
      </c>
      <c r="J3232" s="5" t="str">
        <f si="393" t="shared"/>
        <v>2000</v>
      </c>
      <c r="K3232" s="5" t="str">
        <f si="390" t="shared"/>
        <v>Scoring482000marginal_offer</v>
      </c>
    </row>
    <row ht="15" r="3233" spans="1:11" x14ac:dyDescent="0.25">
      <c r="A3233" s="11" t="str">
        <f>0</f>
        <v>      "monthly_payment": 572.48,</v>
      </c>
      <c r="B3233" s="8"/>
      <c r="C3233" s="8" t="str">
        <f si="394" t="shared"/>
        <v>"applicant": "5d86a12d252a3503df29a75a",</v>
      </c>
      <c r="D3233" s="8" t="str">
        <f si="397" t="shared"/>
        <v>"applicant": "5d86a12d252a3503df29a75a",</v>
      </c>
      <c r="E3233" s="5" t="str">
        <f si="395" t="shared"/>
        <v>applicant</v>
      </c>
      <c r="F3233" s="5" t="str">
        <f si="396" t="shared"/>
        <v>5d86a12d252a3503df29a75a</v>
      </c>
      <c r="H3233" s="5" t="str">
        <f si="391" t="shared"/>
        <v>Scoring</v>
      </c>
      <c r="I3233" s="5" t="str">
        <f si="392" t="shared"/>
        <v/>
      </c>
      <c r="J3233" s="5" t="str">
        <f si="393" t="shared"/>
        <v/>
      </c>
      <c r="K3233" s="5" t="str">
        <f si="390" t="shared"/>
        <v>Scoringapplicant</v>
      </c>
    </row>
    <row ht="15" r="3234" spans="1:11" x14ac:dyDescent="0.25">
      <c r="A3234" s="11" t="str">
        <f>0</f>
        <v>      "term": 36,</v>
      </c>
      <c r="B3234" s="8"/>
      <c r="C3234" s="8" t="str">
        <f si="394" t="shared"/>
        <v>"product": "5a848621044d6b339b3c330f"</v>
      </c>
      <c r="D3234" s="8" t="str">
        <f si="397" t="shared"/>
        <v>"product": "5a848621044d6b339b3c330f"</v>
      </c>
      <c r="E3234" s="5" t="str">
        <f si="395" t="shared"/>
        <v>product</v>
      </c>
      <c r="F3234" s="5" t="str">
        <f si="396" t="shared"/>
        <v>5a848621044d6b339b3c330f</v>
      </c>
      <c r="H3234" s="5" t="str">
        <f si="391" t="shared"/>
        <v>Scoring</v>
      </c>
      <c r="I3234" s="5" t="str">
        <f si="392" t="shared"/>
        <v/>
      </c>
      <c r="J3234" s="5" t="str">
        <f si="393" t="shared"/>
        <v/>
      </c>
      <c r="K3234" s="5" t="str">
        <f si="390" t="shared"/>
        <v>Scoringproduct</v>
      </c>
    </row>
    <row ht="15" r="3235" spans="1:11" x14ac:dyDescent="0.25">
      <c r="A3235" s="11" t="str">
        <f>0</f>
        <v>      "maximum_post_loan_detni": 0.5,</v>
      </c>
      <c r="B3235" s="8"/>
      <c r="C3235" s="8" t="str">
        <f si="394" t="shared"/>
        <v/>
      </c>
      <c r="D3235" s="8" t="str">
        <f si="397" t="shared"/>
        <v/>
      </c>
      <c r="E3235" s="5" t="str">
        <f si="395" t="shared"/>
        <v/>
      </c>
      <c r="F3235" s="5" t="str">
        <f si="396" t="shared"/>
        <v/>
      </c>
      <c r="H3235" s="5" t="str">
        <f si="391" t="shared"/>
        <v>Scoring</v>
      </c>
      <c r="I3235" s="5" t="str">
        <f si="392" t="shared"/>
        <v/>
      </c>
      <c r="J3235" s="5" t="str">
        <f si="393" t="shared"/>
        <v/>
      </c>
      <c r="K3235" s="5" t="str">
        <f si="390" t="shared"/>
        <v>Scoring</v>
      </c>
    </row>
    <row ht="15" r="3236" spans="1:11" x14ac:dyDescent="0.25">
      <c r="A3236" s="11" t="str">
        <f>0</f>
        <v>      "post_loan_debt_to_income": 0.4373952,</v>
      </c>
      <c r="B3236" s="8"/>
      <c r="C3236" s="8" t="str">
        <f si="394" t="shared"/>
        <v/>
      </c>
      <c r="D3236" s="8" t="str">
        <f si="397" t="shared"/>
        <v/>
      </c>
      <c r="E3236" s="5" t="str">
        <f si="395" t="shared"/>
        <v/>
      </c>
      <c r="F3236" s="5" t="str">
        <f si="396" t="shared"/>
        <v/>
      </c>
      <c r="H3236" s="5" t="str">
        <f si="391" t="shared"/>
        <v>Scoring</v>
      </c>
      <c r="I3236" s="5" t="str">
        <f si="392" t="shared"/>
        <v/>
      </c>
      <c r="J3236" s="5" t="str">
        <f si="393" t="shared"/>
        <v/>
      </c>
      <c r="K3236" s="5" t="str">
        <f ref="K3236:K3299" si="398" t="shared">H3236&amp;I3236&amp;J3236&amp;E3236</f>
        <v>Scoring</v>
      </c>
    </row>
    <row ht="15" r="3237" spans="1:11" x14ac:dyDescent="0.25">
      <c r="A3237" s="11" t="str">
        <f>0</f>
        <v>      "post_loan_debt_and_expenses_to_net_income": 0.7122296470588235,</v>
      </c>
      <c r="B3237" s="8"/>
      <c r="C3237" s="8" t="str">
        <f si="394" t="shared"/>
        <v>"model_code": "individual-credit-engine-mariner-48-month",</v>
      </c>
      <c r="D3237" s="8" t="str">
        <f si="397" t="shared"/>
        <v>"model_code": "individual-credit-engine-mariner-48-month",</v>
      </c>
      <c r="E3237" s="5" t="str">
        <f si="395" t="shared"/>
        <v>model_code</v>
      </c>
      <c r="F3237" s="5" t="str">
        <f si="396" t="shared"/>
        <v>individual-credit-engine-mariner-48-month</v>
      </c>
      <c r="H3237" s="5" t="str">
        <f ref="H3237:H3300" si="399" t="shared">IF(E3237="score_table","Scoring",IF(E3237="offer_table","Offer",IF(E3237="parsed",TEXT(0,""),TEXT(H3236,""))))</f>
        <v>Scoring</v>
      </c>
      <c r="I3237" s="5" t="str">
        <f ref="I3237:I3300" si="400" t="shared">IFERROR(IF(H3237="Scoring",VLOOKUP("term",E3229:F3250,2,FALSE),IF(H3237="Offer",VLOOKUP("term",E3232:F3247,2,FALSE),TEXT(0,""))),TEXT(0,""))</f>
        <v>48</v>
      </c>
      <c r="J3237" s="5" t="str">
        <f ref="J3237:J3300" si="401" t="shared">IFERROR(IF(H3237="Scoring",VLOOKUP("loan_amount",E3223:F3244,2,FALSE),IF(H3237="Offer",VLOOKUP("loan_amount",E3226:F3241,2,FALSE),TEXT(0,""))),TEXT(0,""))</f>
        <v>2250</v>
      </c>
      <c r="K3237" s="5" t="str">
        <f si="398" t="shared"/>
        <v>Scoring482250model_code</v>
      </c>
    </row>
    <row ht="15" r="3238" spans="1:11" x14ac:dyDescent="0.25">
      <c r="A3238" s="11" t="str">
        <f>0</f>
        <v>      "post_loan_debt_to_net_income": 0.5145825882352941,</v>
      </c>
      <c r="B3238" s="8"/>
      <c r="C3238" s="8" t="str">
        <f ref="C3238:C3301" si="402" t="shared">IFERROR(RIGHT(A3238,LEN(A3238)-FIND("""",A3238)+1),"")</f>
        <v>"amount_available": false,</v>
      </c>
      <c r="D3238" s="8" t="str">
        <f si="397" t="shared"/>
        <v>"amount_available": false,</v>
      </c>
      <c r="E3238" s="5" t="str">
        <f ref="E3238:E3301" si="403" t="shared">TRIM(IFERROR(SUBSTITUTE(LEFT(D3238,FIND(":",D3238)-1),"""",""),""))</f>
        <v>amount_available</v>
      </c>
      <c r="F3238" s="5" t="str">
        <f ref="F3238:F3301" si="404" t="shared">TRIM(IFERROR(SUBSTITUTE(SUBSTITUTE(RIGHT(D3238,LEN(D3238)-FIND(":",D3238)),"""",""),",",""),""))</f>
        <v>false</v>
      </c>
      <c r="H3238" s="5" t="str">
        <f si="399" t="shared"/>
        <v>Scoring</v>
      </c>
      <c r="I3238" s="5" t="str">
        <f si="400" t="shared"/>
        <v>48</v>
      </c>
      <c r="J3238" s="5" t="str">
        <f si="401" t="shared"/>
        <v>2250</v>
      </c>
      <c r="K3238" s="5" t="str">
        <f si="398" t="shared"/>
        <v>Scoring482250amount_available</v>
      </c>
    </row>
    <row ht="15" r="3239" spans="1:11" x14ac:dyDescent="0.25">
      <c r="A3239" s="11" t="str">
        <f>0</f>
        <v>      "default_interest_rate": 0.3599,</v>
      </c>
      <c r="B3239" s="8"/>
      <c r="C3239" s="8" t="str">
        <f si="402" t="shared"/>
        <v>"cosigner_required": false,</v>
      </c>
      <c r="D3239" s="8" t="str">
        <f ref="D3239:D3302" si="405" t="shared">SUBSTITUTE(SUBSTITUTE(C3239,":"&amp;CHAR(160),":"),CHAR(160)," ")</f>
        <v>"cosigner_required": false,</v>
      </c>
      <c r="E3239" s="5" t="str">
        <f si="403" t="shared"/>
        <v>cosigner_required</v>
      </c>
      <c r="F3239" s="5" t="str">
        <f si="404" t="shared"/>
        <v>false</v>
      </c>
      <c r="H3239" s="5" t="str">
        <f si="399" t="shared"/>
        <v>Scoring</v>
      </c>
      <c r="I3239" s="5" t="str">
        <f si="400" t="shared"/>
        <v>48</v>
      </c>
      <c r="J3239" s="5" t="str">
        <f si="401" t="shared"/>
        <v>2250</v>
      </c>
      <c r="K3239" s="5" t="str">
        <f si="398" t="shared"/>
        <v>Scoring482250cosigner_required</v>
      </c>
    </row>
    <row ht="15" r="3240" spans="1:11" x14ac:dyDescent="0.25">
      <c r="A3240" s="11" t="str">
        <f>0</f>
        <v>      "default_apr": 0.3599,</v>
      </c>
      <c r="B3240" s="8"/>
      <c r="C3240" s="8" t="str">
        <f si="402" t="shared"/>
        <v>"apr_maximum": null,</v>
      </c>
      <c r="D3240" s="8" t="str">
        <f si="405" t="shared"/>
        <v>"apr_maximum": null,</v>
      </c>
      <c r="E3240" s="5" t="str">
        <f si="403" t="shared"/>
        <v>apr_maximum</v>
      </c>
      <c r="F3240" s="5" t="str">
        <f si="404" t="shared"/>
        <v>null</v>
      </c>
      <c r="H3240" s="5" t="str">
        <f si="399" t="shared"/>
        <v>Scoring</v>
      </c>
      <c r="I3240" s="5" t="str">
        <f si="400" t="shared"/>
        <v>48</v>
      </c>
      <c r="J3240" s="5" t="str">
        <f si="401" t="shared"/>
        <v>2250</v>
      </c>
      <c r="K3240" s="5" t="str">
        <f si="398" t="shared"/>
        <v>Scoring482250apr_maximum</v>
      </c>
    </row>
    <row ht="15" r="3241" spans="1:11" x14ac:dyDescent="0.25">
      <c r="A3241" s="11" t="str">
        <f>0</f>
        <v>      "default_monthly_payment": 572.48,</v>
      </c>
      <c r="B3241" s="8"/>
      <c r="C3241" s="8" t="str">
        <f si="402" t="shared"/>
        <v>"loan_amount_minimum": null,</v>
      </c>
      <c r="D3241" s="8" t="str">
        <f si="405" t="shared"/>
        <v>"loan_amount_minimum": null,</v>
      </c>
      <c r="E3241" s="5" t="str">
        <f si="403" t="shared"/>
        <v>loan_amount_minimum</v>
      </c>
      <c r="F3241" s="5" t="str">
        <f si="404" t="shared"/>
        <v>null</v>
      </c>
      <c r="H3241" s="5" t="str">
        <f si="399" t="shared"/>
        <v>Scoring</v>
      </c>
      <c r="I3241" s="5" t="str">
        <f si="400" t="shared"/>
        <v>48</v>
      </c>
      <c r="J3241" s="5" t="str">
        <f si="401" t="shared"/>
        <v>2250</v>
      </c>
      <c r="K3241" s="5" t="str">
        <f si="398" t="shared"/>
        <v>Scoring482250loan_amount_minimum</v>
      </c>
    </row>
    <row ht="15" r="3242" spans="1:11" x14ac:dyDescent="0.25">
      <c r="A3242" s="11" t="str">
        <f>0</f>
        <v>      "pricing_grade": "Grade E",</v>
      </c>
      <c r="B3242" s="8"/>
      <c r="C3242" s="8" t="str">
        <f si="402" t="shared"/>
        <v>"credit_bureau_fico_score_loan_amount_cap": null,</v>
      </c>
      <c r="D3242" s="8" t="str">
        <f si="405" t="shared"/>
        <v>"credit_bureau_fico_score_loan_amount_cap": null,</v>
      </c>
      <c r="E3242" s="5" t="str">
        <f si="403" t="shared"/>
        <v>credit_bureau_fico_score_loan_amount_cap</v>
      </c>
      <c r="F3242" s="5" t="str">
        <f si="404" t="shared"/>
        <v>null</v>
      </c>
      <c r="H3242" s="5" t="str">
        <f si="399" t="shared"/>
        <v>Scoring</v>
      </c>
      <c r="I3242" s="5" t="str">
        <f si="400" t="shared"/>
        <v>48</v>
      </c>
      <c r="J3242" s="5" t="str">
        <f si="401" t="shared"/>
        <v>2250</v>
      </c>
      <c r="K3242" s="5" t="str">
        <f si="398" t="shared"/>
        <v>Scoring482250credit_bureau_fico_score_loan_amount_cap</v>
      </c>
    </row>
    <row ht="15" r="3243" spans="1:11" x14ac:dyDescent="0.25">
      <c r="A3243" s="11" t="str">
        <f>0</f>
        <v>      "marginal_offer": 0,</v>
      </c>
      <c r="B3243" s="8"/>
      <c r="C3243" s="8" t="str">
        <f si="402" t="shared"/>
        <v>"full_score": 128,</v>
      </c>
      <c r="D3243" s="8" t="str">
        <f si="405" t="shared"/>
        <v>"full_score": 128,</v>
      </c>
      <c r="E3243" s="5" t="str">
        <f si="403" t="shared"/>
        <v>full_score</v>
      </c>
      <c r="F3243" s="5" t="str">
        <f si="404" t="shared"/>
        <v>128</v>
      </c>
      <c r="H3243" s="5" t="str">
        <f si="399" t="shared"/>
        <v>Scoring</v>
      </c>
      <c r="I3243" s="5" t="str">
        <f si="400" t="shared"/>
        <v>48</v>
      </c>
      <c r="J3243" s="5" t="str">
        <f si="401" t="shared"/>
        <v>2250</v>
      </c>
      <c r="K3243" s="5" t="str">
        <f si="398" t="shared"/>
        <v>Scoring482250full_score</v>
      </c>
    </row>
    <row ht="15" r="3244" spans="1:11" x14ac:dyDescent="0.25">
      <c r="A3244" s="11" t="str">
        <f>0</f>
        <v>      "payment_to_income": 0.35967329842931933,</v>
      </c>
      <c r="B3244" s="8"/>
      <c r="C3244" s="8" t="str">
        <f si="402" t="shared"/>
        <v>"loan_amount": 2250,</v>
      </c>
      <c r="D3244" s="8" t="str">
        <f si="405" t="shared"/>
        <v>"loan_amount": 2250,</v>
      </c>
      <c r="E3244" s="5" t="str">
        <f si="403" t="shared"/>
        <v>loan_amount</v>
      </c>
      <c r="F3244" s="5" t="str">
        <f si="404" t="shared"/>
        <v>2250</v>
      </c>
      <c r="H3244" s="5" t="str">
        <f si="399" t="shared"/>
        <v>Scoring</v>
      </c>
      <c r="I3244" s="5" t="str">
        <f si="400" t="shared"/>
        <v>48</v>
      </c>
      <c r="J3244" s="5" t="str">
        <f si="401" t="shared"/>
        <v>2250</v>
      </c>
      <c r="K3244" s="5" t="str">
        <f si="398" t="shared"/>
        <v>Scoring482250loan_amount</v>
      </c>
    </row>
    <row ht="15" r="3245" spans="1:11" x14ac:dyDescent="0.25">
      <c r="A3245" s="11" t="str">
        <f>0</f>
        <v>      "applicant": "5efa0973f3df2b0491a21f02",</v>
      </c>
      <c r="B3245" s="8"/>
      <c r="C3245" s="8" t="str">
        <f si="402" t="shared"/>
        <v>"annual_interest_rate": 0.3599,</v>
      </c>
      <c r="D3245" s="8" t="str">
        <f si="405" t="shared"/>
        <v>"annual_interest_rate": 0.3599,</v>
      </c>
      <c r="E3245" s="5" t="str">
        <f si="403" t="shared"/>
        <v>annual_interest_rate</v>
      </c>
      <c r="F3245" s="5" t="str">
        <f si="404" t="shared"/>
        <v>0.3599</v>
      </c>
      <c r="H3245" s="5" t="str">
        <f si="399" t="shared"/>
        <v>Scoring</v>
      </c>
      <c r="I3245" s="5" t="str">
        <f si="400" t="shared"/>
        <v>48</v>
      </c>
      <c r="J3245" s="5" t="str">
        <f si="401" t="shared"/>
        <v>2250</v>
      </c>
      <c r="K3245" s="5" t="str">
        <f si="398" t="shared"/>
        <v>Scoring482250annual_interest_rate</v>
      </c>
    </row>
    <row ht="15" r="3246" spans="1:11" x14ac:dyDescent="0.25">
      <c r="A3246" s="11" t="str">
        <f>0</f>
        <v>      "product": "58b44ccc924ecefde2ce328d"</v>
      </c>
      <c r="B3246" s="8"/>
      <c r="C3246" s="8" t="str">
        <f si="402" t="shared"/>
        <v>"origination_fee_rate": 0,</v>
      </c>
      <c r="D3246" s="8" t="str">
        <f si="405" t="shared"/>
        <v>"origination_fee_rate": 0,</v>
      </c>
      <c r="E3246" s="5" t="str">
        <f si="403" t="shared"/>
        <v>origination_fee_rate</v>
      </c>
      <c r="F3246" s="5" t="str">
        <f si="404" t="shared"/>
        <v>0</v>
      </c>
      <c r="H3246" s="5" t="str">
        <f si="399" t="shared"/>
        <v>Scoring</v>
      </c>
      <c r="I3246" s="5" t="str">
        <f si="400" t="shared"/>
        <v>48</v>
      </c>
      <c r="J3246" s="5" t="str">
        <f si="401" t="shared"/>
        <v>2250</v>
      </c>
      <c r="K3246" s="5" t="str">
        <f si="398" t="shared"/>
        <v>Scoring482250origination_fee_rate</v>
      </c>
    </row>
    <row ht="15" r="3247" spans="1:11" x14ac:dyDescent="0.25">
      <c r="A3247" s="11" t="str">
        <f>0</f>
        <v>    },</v>
      </c>
      <c r="B3247" s="8"/>
      <c r="C3247" s="8" t="str">
        <f si="402" t="shared"/>
        <v>"origination_fee_amount": 0,</v>
      </c>
      <c r="D3247" s="8" t="str">
        <f si="405" t="shared"/>
        <v>"origination_fee_amount": 0,</v>
      </c>
      <c r="E3247" s="5" t="str">
        <f si="403" t="shared"/>
        <v>origination_fee_amount</v>
      </c>
      <c r="F3247" s="5" t="str">
        <f si="404" t="shared"/>
        <v>0</v>
      </c>
      <c r="H3247" s="5" t="str">
        <f si="399" t="shared"/>
        <v>Scoring</v>
      </c>
      <c r="I3247" s="5" t="str">
        <f si="400" t="shared"/>
        <v>48</v>
      </c>
      <c r="J3247" s="5" t="str">
        <f si="401" t="shared"/>
        <v>2250</v>
      </c>
      <c r="K3247" s="5" t="str">
        <f si="398" t="shared"/>
        <v>Scoring482250origination_fee_amount</v>
      </c>
    </row>
    <row ht="15" r="3248" spans="1:11" x14ac:dyDescent="0.25">
      <c r="A3248" s="11" t="str">
        <f>0</f>
        <v>    {</v>
      </c>
      <c r="B3248" s="8"/>
      <c r="C3248" s="8" t="str">
        <f si="402" t="shared"/>
        <v>"apr": 0.3599,</v>
      </c>
      <c r="D3248" s="8" t="str">
        <f si="405" t="shared"/>
        <v>"apr": 0.3599,</v>
      </c>
      <c r="E3248" s="5" t="str">
        <f si="403" t="shared"/>
        <v>apr</v>
      </c>
      <c r="F3248" s="5" t="str">
        <f si="404" t="shared"/>
        <v>0.3599</v>
      </c>
      <c r="H3248" s="5" t="str">
        <f si="399" t="shared"/>
        <v>Scoring</v>
      </c>
      <c r="I3248" s="5" t="str">
        <f si="400" t="shared"/>
        <v>48</v>
      </c>
      <c r="J3248" s="5" t="str">
        <f si="401" t="shared"/>
        <v>2250</v>
      </c>
      <c r="K3248" s="5" t="str">
        <f si="398" t="shared"/>
        <v>Scoring482250apr</v>
      </c>
    </row>
    <row ht="15" r="3249" spans="1:11" x14ac:dyDescent="0.25">
      <c r="A3249" s="11" t="str">
        <f>0</f>
        <v>      "model_code": "individual-credit-engine-mariner-36-month",</v>
      </c>
      <c r="B3249" s="8"/>
      <c r="C3249" s="8" t="str">
        <f si="402" t="shared"/>
        <v>"monthly_payment": 89.04,</v>
      </c>
      <c r="D3249" s="8" t="str">
        <f si="405" t="shared"/>
        <v>"monthly_payment": 89.04,</v>
      </c>
      <c r="E3249" s="5" t="str">
        <f si="403" t="shared"/>
        <v>monthly_payment</v>
      </c>
      <c r="F3249" s="5" t="str">
        <f si="404" t="shared"/>
        <v>89.04</v>
      </c>
      <c r="H3249" s="5" t="str">
        <f si="399" t="shared"/>
        <v>Scoring</v>
      </c>
      <c r="I3249" s="5" t="str">
        <f si="400" t="shared"/>
        <v>48</v>
      </c>
      <c r="J3249" s="5" t="str">
        <f si="401" t="shared"/>
        <v>2250</v>
      </c>
      <c r="K3249" s="5" t="str">
        <f si="398" t="shared"/>
        <v>Scoring482250monthly_payment</v>
      </c>
    </row>
    <row ht="15" r="3250" spans="1:11" x14ac:dyDescent="0.25">
      <c r="A3250" s="11" t="str">
        <f>0</f>
        <v>      "amount_available": false,</v>
      </c>
      <c r="B3250" s="8"/>
      <c r="C3250" s="8" t="str">
        <f si="402" t="shared"/>
        <v>"term": 48,</v>
      </c>
      <c r="D3250" s="8" t="str">
        <f si="405" t="shared"/>
        <v>"term": 48,</v>
      </c>
      <c r="E3250" s="5" t="str">
        <f si="403" t="shared"/>
        <v>term</v>
      </c>
      <c r="F3250" s="5" t="str">
        <f si="404" t="shared"/>
        <v>48</v>
      </c>
      <c r="H3250" s="5" t="str">
        <f si="399" t="shared"/>
        <v>Scoring</v>
      </c>
      <c r="I3250" s="5" t="str">
        <f si="400" t="shared"/>
        <v>48</v>
      </c>
      <c r="J3250" s="5" t="str">
        <f si="401" t="shared"/>
        <v>2250</v>
      </c>
      <c r="K3250" s="5" t="str">
        <f si="398" t="shared"/>
        <v>Scoring482250term</v>
      </c>
    </row>
    <row ht="15" r="3251" spans="1:11" x14ac:dyDescent="0.25">
      <c r="A3251" s="11" t="str">
        <f>0</f>
        <v>      "cosigner_required": false,</v>
      </c>
      <c r="B3251" s="8"/>
      <c r="C3251" s="8" t="str">
        <f si="402" t="shared"/>
        <v>"maximum_post_loan_detni": 0.5,</v>
      </c>
      <c r="D3251" s="8" t="str">
        <f si="405" t="shared"/>
        <v>"maximum_post_loan_detni": 0.5,</v>
      </c>
      <c r="E3251" s="5" t="str">
        <f si="403" t="shared"/>
        <v>maximum_post_loan_detni</v>
      </c>
      <c r="F3251" s="5" t="str">
        <f si="404" t="shared"/>
        <v>0.5</v>
      </c>
      <c r="H3251" s="5" t="str">
        <f si="399" t="shared"/>
        <v>Scoring</v>
      </c>
      <c r="I3251" s="5" t="str">
        <f si="400" t="shared"/>
        <v>48</v>
      </c>
      <c r="J3251" s="5" t="str">
        <f si="401" t="shared"/>
        <v>2250</v>
      </c>
      <c r="K3251" s="5" t="str">
        <f si="398" t="shared"/>
        <v>Scoring482250maximum_post_loan_detni</v>
      </c>
    </row>
    <row ht="15" r="3252" spans="1:11" x14ac:dyDescent="0.25">
      <c r="A3252" s="11" t="str">
        <f>0</f>
        <v>      "apr_maximum": null,</v>
      </c>
      <c r="B3252" s="8"/>
      <c r="C3252" s="8" t="str">
        <f si="402" t="shared"/>
        <v>"post_loan_debt_to_income": 0.171456,</v>
      </c>
      <c r="D3252" s="8" t="str">
        <f si="405" t="shared"/>
        <v>"post_loan_debt_to_income": 0.171456,</v>
      </c>
      <c r="E3252" s="5" t="str">
        <f si="403" t="shared"/>
        <v>post_loan_debt_to_income</v>
      </c>
      <c r="F3252" s="5" t="str">
        <f si="404" t="shared"/>
        <v>0.171456</v>
      </c>
      <c r="H3252" s="5" t="str">
        <f si="399" t="shared"/>
        <v>Scoring</v>
      </c>
      <c r="I3252" s="5" t="str">
        <f si="400" t="shared"/>
        <v>48</v>
      </c>
      <c r="J3252" s="5" t="str">
        <f si="401" t="shared"/>
        <v>2250</v>
      </c>
      <c r="K3252" s="5" t="str">
        <f si="398" t="shared"/>
        <v>Scoring482250post_loan_debt_to_income</v>
      </c>
    </row>
    <row ht="15" r="3253" spans="1:11" x14ac:dyDescent="0.25">
      <c r="A3253" s="11" t="str">
        <f>0</f>
        <v>      "loan_amount_minimum": null,</v>
      </c>
      <c r="B3253" s="8"/>
      <c r="C3253" s="8" t="str">
        <f si="402" t="shared"/>
        <v>"post_loan_debt_and_expenses_to_net_income": 0.40860799999999997,</v>
      </c>
      <c r="D3253" s="8" t="str">
        <f si="405" t="shared"/>
        <v>"post_loan_debt_and_expenses_to_net_income": 0.40860799999999997,</v>
      </c>
      <c r="E3253" s="5" t="str">
        <f si="403" t="shared"/>
        <v>post_loan_debt_and_expenses_to_net_income</v>
      </c>
      <c r="F3253" s="5" t="str">
        <f si="404" t="shared"/>
        <v>0.40860799999999997</v>
      </c>
      <c r="H3253" s="5" t="str">
        <f si="399" t="shared"/>
        <v>Scoring</v>
      </c>
      <c r="I3253" s="5" t="str">
        <f si="400" t="shared"/>
        <v>48</v>
      </c>
      <c r="J3253" s="5" t="str">
        <f si="401" t="shared"/>
        <v>2250</v>
      </c>
      <c r="K3253" s="5" t="str">
        <f si="398" t="shared"/>
        <v>Scoring482250post_loan_debt_and_expenses_to_net_income</v>
      </c>
    </row>
    <row ht="15" r="3254" spans="1:11" x14ac:dyDescent="0.25">
      <c r="A3254" s="11" t="str">
        <f>0</f>
        <v>      "credit_bureau_fico_score_loan_amount_cap": null,</v>
      </c>
      <c r="B3254" s="8"/>
      <c r="C3254" s="8" t="str">
        <f si="402" t="shared"/>
        <v>"post_loan_debt_to_net_income": 0.228608,</v>
      </c>
      <c r="D3254" s="8" t="str">
        <f si="405" t="shared"/>
        <v>"post_loan_debt_to_net_income": 0.228608,</v>
      </c>
      <c r="E3254" s="5" t="str">
        <f si="403" t="shared"/>
        <v>post_loan_debt_to_net_income</v>
      </c>
      <c r="F3254" s="5" t="str">
        <f si="404" t="shared"/>
        <v>0.228608</v>
      </c>
      <c r="H3254" s="5" t="str">
        <f si="399" t="shared"/>
        <v>Scoring</v>
      </c>
      <c r="I3254" s="5" t="str">
        <f si="400" t="shared"/>
        <v>48</v>
      </c>
      <c r="J3254" s="5" t="str">
        <f si="401" t="shared"/>
        <v>2250</v>
      </c>
      <c r="K3254" s="5" t="str">
        <f si="398" t="shared"/>
        <v>Scoring482250post_loan_debt_to_net_income</v>
      </c>
    </row>
    <row ht="15" r="3255" spans="1:11" x14ac:dyDescent="0.25">
      <c r="A3255" s="11" t="str">
        <f>0</f>
        <v>      "full_score": 175,</v>
      </c>
      <c r="B3255" s="8"/>
      <c r="C3255" s="8" t="str">
        <f si="402" t="shared"/>
        <v>"default_interest_rate": 0.3599,</v>
      </c>
      <c r="D3255" s="8" t="str">
        <f si="405" t="shared"/>
        <v>"default_interest_rate": 0.3599,</v>
      </c>
      <c r="E3255" s="5" t="str">
        <f si="403" t="shared"/>
        <v>default_interest_rate</v>
      </c>
      <c r="F3255" s="5" t="str">
        <f si="404" t="shared"/>
        <v>0.3599</v>
      </c>
      <c r="H3255" s="5" t="str">
        <f si="399" t="shared"/>
        <v>Scoring</v>
      </c>
      <c r="I3255" s="5" t="str">
        <f si="400" t="shared"/>
        <v>48</v>
      </c>
      <c r="J3255" s="5" t="str">
        <f si="401" t="shared"/>
        <v>2250</v>
      </c>
      <c r="K3255" s="5" t="str">
        <f si="398" t="shared"/>
        <v>Scoring482250default_interest_rate</v>
      </c>
    </row>
    <row ht="15" r="3256" spans="1:11" x14ac:dyDescent="0.25">
      <c r="A3256" s="11" t="str">
        <f>0</f>
        <v>      "loan_amount": 13000,</v>
      </c>
      <c r="B3256" s="8"/>
      <c r="C3256" s="8" t="str">
        <f si="402" t="shared"/>
        <v>"default_apr": 0.3599,</v>
      </c>
      <c r="D3256" s="8" t="str">
        <f si="405" t="shared"/>
        <v>"default_apr": 0.3599,</v>
      </c>
      <c r="E3256" s="5" t="str">
        <f si="403" t="shared"/>
        <v>default_apr</v>
      </c>
      <c r="F3256" s="5" t="str">
        <f si="404" t="shared"/>
        <v>0.3599</v>
      </c>
      <c r="H3256" s="5" t="str">
        <f si="399" t="shared"/>
        <v>Scoring</v>
      </c>
      <c r="I3256" s="5" t="str">
        <f si="400" t="shared"/>
        <v>48</v>
      </c>
      <c r="J3256" s="5" t="str">
        <f si="401" t="shared"/>
        <v>2250</v>
      </c>
      <c r="K3256" s="5" t="str">
        <f si="398" t="shared"/>
        <v>Scoring482250default_apr</v>
      </c>
    </row>
    <row ht="15" r="3257" spans="1:11" x14ac:dyDescent="0.25">
      <c r="A3257" s="11" t="str">
        <f>0</f>
        <v>      "annual_interest_rate": 0.3599,</v>
      </c>
      <c r="B3257" s="8"/>
      <c r="C3257" s="8" t="str">
        <f si="402" t="shared"/>
        <v>"default_monthly_payment": 89.04,</v>
      </c>
      <c r="D3257" s="8" t="str">
        <f si="405" t="shared"/>
        <v>"default_monthly_payment": 89.04,</v>
      </c>
      <c r="E3257" s="5" t="str">
        <f si="403" t="shared"/>
        <v>default_monthly_payment</v>
      </c>
      <c r="F3257" s="5" t="str">
        <f si="404" t="shared"/>
        <v>89.04</v>
      </c>
      <c r="H3257" s="5" t="str">
        <f si="399" t="shared"/>
        <v>Scoring</v>
      </c>
      <c r="I3257" s="5" t="str">
        <f si="400" t="shared"/>
        <v>48</v>
      </c>
      <c r="J3257" s="5" t="str">
        <f si="401" t="shared"/>
        <v>2250</v>
      </c>
      <c r="K3257" s="5" t="str">
        <f si="398" t="shared"/>
        <v>Scoring482250default_monthly_payment</v>
      </c>
    </row>
    <row ht="15" r="3258" spans="1:11" x14ac:dyDescent="0.25">
      <c r="A3258" s="11" t="str">
        <f>0</f>
        <v>      "origination_fee_rate": 0,</v>
      </c>
      <c r="B3258" s="8"/>
      <c r="C3258" s="8" t="str">
        <f si="402" t="shared"/>
        <v>"marginal_offer": 0,</v>
      </c>
      <c r="D3258" s="8" t="str">
        <f si="405" t="shared"/>
        <v>"marginal_offer": 0,</v>
      </c>
      <c r="E3258" s="5" t="str">
        <f si="403" t="shared"/>
        <v>marginal_offer</v>
      </c>
      <c r="F3258" s="5" t="str">
        <f si="404" t="shared"/>
        <v>0</v>
      </c>
      <c r="H3258" s="5" t="str">
        <f si="399" t="shared"/>
        <v>Scoring</v>
      </c>
      <c r="I3258" s="5" t="str">
        <f si="400" t="shared"/>
        <v>48</v>
      </c>
      <c r="J3258" s="5" t="str">
        <f si="401" t="shared"/>
        <v>2250</v>
      </c>
      <c r="K3258" s="5" t="str">
        <f si="398" t="shared"/>
        <v>Scoring482250marginal_offer</v>
      </c>
    </row>
    <row ht="15" r="3259" spans="1:11" x14ac:dyDescent="0.25">
      <c r="A3259" s="11" t="str">
        <f>0</f>
        <v>      "origination_fee_amount": 0,</v>
      </c>
      <c r="B3259" s="8"/>
      <c r="C3259" s="8" t="str">
        <f si="402" t="shared"/>
        <v>"applicant": "5d86a12d252a3503df29a75a",</v>
      </c>
      <c r="D3259" s="8" t="str">
        <f si="405" t="shared"/>
        <v>"applicant": "5d86a12d252a3503df29a75a",</v>
      </c>
      <c r="E3259" s="5" t="str">
        <f si="403" t="shared"/>
        <v>applicant</v>
      </c>
      <c r="F3259" s="5" t="str">
        <f si="404" t="shared"/>
        <v>5d86a12d252a3503df29a75a</v>
      </c>
      <c r="H3259" s="5" t="str">
        <f si="399" t="shared"/>
        <v>Scoring</v>
      </c>
      <c r="I3259" s="5" t="str">
        <f si="400" t="shared"/>
        <v/>
      </c>
      <c r="J3259" s="5" t="str">
        <f si="401" t="shared"/>
        <v/>
      </c>
      <c r="K3259" s="5" t="str">
        <f si="398" t="shared"/>
        <v>Scoringapplicant</v>
      </c>
    </row>
    <row ht="15" r="3260" spans="1:11" x14ac:dyDescent="0.25">
      <c r="A3260" s="11" t="str">
        <f>0</f>
        <v>      "apr": 0.3599,</v>
      </c>
      <c r="B3260" s="8"/>
      <c r="C3260" s="8" t="str">
        <f si="402" t="shared"/>
        <v>"product": "5a848621044d6b339b3c330f"</v>
      </c>
      <c r="D3260" s="8" t="str">
        <f si="405" t="shared"/>
        <v>"product": "5a848621044d6b339b3c330f"</v>
      </c>
      <c r="E3260" s="5" t="str">
        <f si="403" t="shared"/>
        <v>product</v>
      </c>
      <c r="F3260" s="5" t="str">
        <f si="404" t="shared"/>
        <v>5a848621044d6b339b3c330f</v>
      </c>
      <c r="H3260" s="5" t="str">
        <f si="399" t="shared"/>
        <v>Scoring</v>
      </c>
      <c r="I3260" s="5" t="str">
        <f si="400" t="shared"/>
        <v/>
      </c>
      <c r="J3260" s="5" t="str">
        <f si="401" t="shared"/>
        <v/>
      </c>
      <c r="K3260" s="5" t="str">
        <f si="398" t="shared"/>
        <v>Scoringproduct</v>
      </c>
    </row>
    <row ht="15" r="3261" spans="1:11" x14ac:dyDescent="0.25">
      <c r="A3261" s="11" t="str">
        <f>0</f>
        <v>      "monthly_payment": 595.38,</v>
      </c>
      <c r="B3261" s="8"/>
      <c r="C3261" s="8" t="str">
        <f si="402" t="shared"/>
        <v/>
      </c>
      <c r="D3261" s="8" t="str">
        <f si="405" t="shared"/>
        <v/>
      </c>
      <c r="E3261" s="5" t="str">
        <f si="403" t="shared"/>
        <v/>
      </c>
      <c r="F3261" s="5" t="str">
        <f si="404" t="shared"/>
        <v/>
      </c>
      <c r="H3261" s="5" t="str">
        <f si="399" t="shared"/>
        <v>Scoring</v>
      </c>
      <c r="I3261" s="5" t="str">
        <f si="400" t="shared"/>
        <v/>
      </c>
      <c r="J3261" s="5" t="str">
        <f si="401" t="shared"/>
        <v/>
      </c>
      <c r="K3261" s="5" t="str">
        <f si="398" t="shared"/>
        <v>Scoring</v>
      </c>
    </row>
    <row ht="15" r="3262" spans="1:11" x14ac:dyDescent="0.25">
      <c r="A3262" s="11" t="str">
        <f>0</f>
        <v>      "term": 36,</v>
      </c>
      <c r="B3262" s="8"/>
      <c r="C3262" s="8" t="str">
        <f si="402" t="shared"/>
        <v/>
      </c>
      <c r="D3262" s="8" t="str">
        <f si="405" t="shared"/>
        <v/>
      </c>
      <c r="E3262" s="5" t="str">
        <f si="403" t="shared"/>
        <v/>
      </c>
      <c r="F3262" s="5" t="str">
        <f si="404" t="shared"/>
        <v/>
      </c>
      <c r="H3262" s="5" t="str">
        <f si="399" t="shared"/>
        <v>Scoring</v>
      </c>
      <c r="I3262" s="5" t="str">
        <f si="400" t="shared"/>
        <v/>
      </c>
      <c r="J3262" s="5" t="str">
        <f si="401" t="shared"/>
        <v/>
      </c>
      <c r="K3262" s="5" t="str">
        <f si="398" t="shared"/>
        <v>Scoring</v>
      </c>
    </row>
    <row ht="15" r="3263" spans="1:11" x14ac:dyDescent="0.25">
      <c r="A3263" s="11" t="str">
        <f>0</f>
        <v>      "maximum_post_loan_detni": 0.5,</v>
      </c>
      <c r="B3263" s="8"/>
      <c r="C3263" s="8" t="str">
        <f si="402" t="shared"/>
        <v>"model_code": "individual-credit-engine-mariner-48-month",</v>
      </c>
      <c r="D3263" s="8" t="str">
        <f si="405" t="shared"/>
        <v>"model_code": "individual-credit-engine-mariner-48-month",</v>
      </c>
      <c r="E3263" s="5" t="str">
        <f si="403" t="shared"/>
        <v>model_code</v>
      </c>
      <c r="F3263" s="5" t="str">
        <f si="404" t="shared"/>
        <v>individual-credit-engine-mariner-48-month</v>
      </c>
      <c r="H3263" s="5" t="str">
        <f si="399" t="shared"/>
        <v>Scoring</v>
      </c>
      <c r="I3263" s="5" t="str">
        <f si="400" t="shared"/>
        <v>48</v>
      </c>
      <c r="J3263" s="5" t="str">
        <f si="401" t="shared"/>
        <v>2500</v>
      </c>
      <c r="K3263" s="5" t="str">
        <f si="398" t="shared"/>
        <v>Scoring482500model_code</v>
      </c>
    </row>
    <row ht="15" r="3264" spans="1:11" x14ac:dyDescent="0.25">
      <c r="A3264" s="11" t="str">
        <f>0</f>
        <v>      "post_loan_debt_to_income": 0.4428912,</v>
      </c>
      <c r="B3264" s="8"/>
      <c r="C3264" s="8" t="str">
        <f si="402" t="shared"/>
        <v>"amount_available": false,</v>
      </c>
      <c r="D3264" s="8" t="str">
        <f si="405" t="shared"/>
        <v>"amount_available": false,</v>
      </c>
      <c r="E3264" s="5" t="str">
        <f si="403" t="shared"/>
        <v>amount_available</v>
      </c>
      <c r="F3264" s="5" t="str">
        <f si="404" t="shared"/>
        <v>false</v>
      </c>
      <c r="H3264" s="5" t="str">
        <f si="399" t="shared"/>
        <v>Scoring</v>
      </c>
      <c r="I3264" s="5" t="str">
        <f si="400" t="shared"/>
        <v>48</v>
      </c>
      <c r="J3264" s="5" t="str">
        <f si="401" t="shared"/>
        <v>2500</v>
      </c>
      <c r="K3264" s="5" t="str">
        <f si="398" t="shared"/>
        <v>Scoring482500amount_available</v>
      </c>
    </row>
    <row ht="15" r="3265" spans="1:11" x14ac:dyDescent="0.25">
      <c r="A3265" s="11" t="str">
        <f>0</f>
        <v>      "post_loan_debt_and_expenses_to_net_income": 0.7186955294117646,</v>
      </c>
      <c r="B3265" s="8"/>
      <c r="C3265" s="8" t="str">
        <f si="402" t="shared"/>
        <v>"cosigner_required": false,</v>
      </c>
      <c r="D3265" s="8" t="str">
        <f si="405" t="shared"/>
        <v>"cosigner_required": false,</v>
      </c>
      <c r="E3265" s="5" t="str">
        <f si="403" t="shared"/>
        <v>cosigner_required</v>
      </c>
      <c r="F3265" s="5" t="str">
        <f si="404" t="shared"/>
        <v>false</v>
      </c>
      <c r="H3265" s="5" t="str">
        <f si="399" t="shared"/>
        <v>Scoring</v>
      </c>
      <c r="I3265" s="5" t="str">
        <f si="400" t="shared"/>
        <v>48</v>
      </c>
      <c r="J3265" s="5" t="str">
        <f si="401" t="shared"/>
        <v>2500</v>
      </c>
      <c r="K3265" s="5" t="str">
        <f si="398" t="shared"/>
        <v>Scoring482500cosigner_required</v>
      </c>
    </row>
    <row ht="15" r="3266" spans="1:11" x14ac:dyDescent="0.25">
      <c r="A3266" s="11" t="str">
        <f>0</f>
        <v>      "post_loan_debt_to_net_income": 0.5210484705882353,</v>
      </c>
      <c r="B3266" s="8"/>
      <c r="C3266" s="8" t="str">
        <f si="402" t="shared"/>
        <v>"apr_maximum": null,</v>
      </c>
      <c r="D3266" s="8" t="str">
        <f si="405" t="shared"/>
        <v>"apr_maximum": null,</v>
      </c>
      <c r="E3266" s="5" t="str">
        <f si="403" t="shared"/>
        <v>apr_maximum</v>
      </c>
      <c r="F3266" s="5" t="str">
        <f si="404" t="shared"/>
        <v>null</v>
      </c>
      <c r="H3266" s="5" t="str">
        <f si="399" t="shared"/>
        <v>Scoring</v>
      </c>
      <c r="I3266" s="5" t="str">
        <f si="400" t="shared"/>
        <v>48</v>
      </c>
      <c r="J3266" s="5" t="str">
        <f si="401" t="shared"/>
        <v>2500</v>
      </c>
      <c r="K3266" s="5" t="str">
        <f si="398" t="shared"/>
        <v>Scoring482500apr_maximum</v>
      </c>
    </row>
    <row ht="15" r="3267" spans="1:11" x14ac:dyDescent="0.25">
      <c r="A3267" s="11" t="str">
        <f>0</f>
        <v>      "default_interest_rate": 0.3599,</v>
      </c>
      <c r="B3267" s="8"/>
      <c r="C3267" s="8" t="str">
        <f si="402" t="shared"/>
        <v>"loan_amount_minimum": null,</v>
      </c>
      <c r="D3267" s="8" t="str">
        <f si="405" t="shared"/>
        <v>"loan_amount_minimum": null,</v>
      </c>
      <c r="E3267" s="5" t="str">
        <f si="403" t="shared"/>
        <v>loan_amount_minimum</v>
      </c>
      <c r="F3267" s="5" t="str">
        <f si="404" t="shared"/>
        <v>null</v>
      </c>
      <c r="H3267" s="5" t="str">
        <f si="399" t="shared"/>
        <v>Scoring</v>
      </c>
      <c r="I3267" s="5" t="str">
        <f si="400" t="shared"/>
        <v>48</v>
      </c>
      <c r="J3267" s="5" t="str">
        <f si="401" t="shared"/>
        <v>2500</v>
      </c>
      <c r="K3267" s="5" t="str">
        <f si="398" t="shared"/>
        <v>Scoring482500loan_amount_minimum</v>
      </c>
    </row>
    <row ht="15" r="3268" spans="1:11" x14ac:dyDescent="0.25">
      <c r="A3268" s="11" t="str">
        <f>0</f>
        <v>      "default_apr": 0.3599,</v>
      </c>
      <c r="B3268" s="8"/>
      <c r="C3268" s="8" t="str">
        <f si="402" t="shared"/>
        <v>"credit_bureau_fico_score_loan_amount_cap": null,</v>
      </c>
      <c r="D3268" s="8" t="str">
        <f si="405" t="shared"/>
        <v>"credit_bureau_fico_score_loan_amount_cap": null,</v>
      </c>
      <c r="E3268" s="5" t="str">
        <f si="403" t="shared"/>
        <v>credit_bureau_fico_score_loan_amount_cap</v>
      </c>
      <c r="F3268" s="5" t="str">
        <f si="404" t="shared"/>
        <v>null</v>
      </c>
      <c r="H3268" s="5" t="str">
        <f si="399" t="shared"/>
        <v>Scoring</v>
      </c>
      <c r="I3268" s="5" t="str">
        <f si="400" t="shared"/>
        <v>48</v>
      </c>
      <c r="J3268" s="5" t="str">
        <f si="401" t="shared"/>
        <v>2500</v>
      </c>
      <c r="K3268" s="5" t="str">
        <f si="398" t="shared"/>
        <v>Scoring482500credit_bureau_fico_score_loan_amount_cap</v>
      </c>
    </row>
    <row ht="15" r="3269" spans="1:11" x14ac:dyDescent="0.25">
      <c r="A3269" s="11" t="str">
        <f>0</f>
        <v>      "default_monthly_payment": 595.38,</v>
      </c>
      <c r="B3269" s="8"/>
      <c r="C3269" s="8" t="str">
        <f si="402" t="shared"/>
        <v>"full_score": 128,</v>
      </c>
      <c r="D3269" s="8" t="str">
        <f si="405" t="shared"/>
        <v>"full_score": 128,</v>
      </c>
      <c r="E3269" s="5" t="str">
        <f si="403" t="shared"/>
        <v>full_score</v>
      </c>
      <c r="F3269" s="5" t="str">
        <f si="404" t="shared"/>
        <v>128</v>
      </c>
      <c r="H3269" s="5" t="str">
        <f si="399" t="shared"/>
        <v>Scoring</v>
      </c>
      <c r="I3269" s="5" t="str">
        <f si="400" t="shared"/>
        <v>48</v>
      </c>
      <c r="J3269" s="5" t="str">
        <f si="401" t="shared"/>
        <v>2500</v>
      </c>
      <c r="K3269" s="5" t="str">
        <f si="398" t="shared"/>
        <v>Scoring482500full_score</v>
      </c>
    </row>
    <row ht="15" r="3270" spans="1:11" x14ac:dyDescent="0.25">
      <c r="A3270" s="11" t="str">
        <f>0</f>
        <v>      "pricing_grade": "Grade E",</v>
      </c>
      <c r="B3270" s="8"/>
      <c r="C3270" s="8" t="str">
        <f si="402" t="shared"/>
        <v>"loan_amount": 2500,</v>
      </c>
      <c r="D3270" s="8" t="str">
        <f si="405" t="shared"/>
        <v>"loan_amount": 2500,</v>
      </c>
      <c r="E3270" s="5" t="str">
        <f si="403" t="shared"/>
        <v>loan_amount</v>
      </c>
      <c r="F3270" s="5" t="str">
        <f si="404" t="shared"/>
        <v>2500</v>
      </c>
      <c r="H3270" s="5" t="str">
        <f si="399" t="shared"/>
        <v>Scoring</v>
      </c>
      <c r="I3270" s="5" t="str">
        <f si="400" t="shared"/>
        <v>48</v>
      </c>
      <c r="J3270" s="5" t="str">
        <f si="401" t="shared"/>
        <v>2500</v>
      </c>
      <c r="K3270" s="5" t="str">
        <f si="398" t="shared"/>
        <v>Scoring482500loan_amount</v>
      </c>
    </row>
    <row ht="15" r="3271" spans="1:11" x14ac:dyDescent="0.25">
      <c r="A3271" s="11" t="str">
        <f>0</f>
        <v>      "marginal_offer": 0,</v>
      </c>
      <c r="B3271" s="8"/>
      <c r="C3271" s="8" t="str">
        <f si="402" t="shared"/>
        <v>"annual_interest_rate": 0.3599,</v>
      </c>
      <c r="D3271" s="8" t="str">
        <f si="405" t="shared"/>
        <v>"annual_interest_rate": 0.3599,</v>
      </c>
      <c r="E3271" s="5" t="str">
        <f si="403" t="shared"/>
        <v>annual_interest_rate</v>
      </c>
      <c r="F3271" s="5" t="str">
        <f si="404" t="shared"/>
        <v>0.3599</v>
      </c>
      <c r="H3271" s="5" t="str">
        <f si="399" t="shared"/>
        <v>Scoring</v>
      </c>
      <c r="I3271" s="5" t="str">
        <f si="400" t="shared"/>
        <v>48</v>
      </c>
      <c r="J3271" s="5" t="str">
        <f si="401" t="shared"/>
        <v>2500</v>
      </c>
      <c r="K3271" s="5" t="str">
        <f si="398" t="shared"/>
        <v>Scoring482500annual_interest_rate</v>
      </c>
    </row>
    <row ht="15" r="3272" spans="1:11" x14ac:dyDescent="0.25">
      <c r="A3272" s="11" t="str">
        <f>0</f>
        <v>      "payment_to_income": 0.3740607329842931,</v>
      </c>
      <c r="B3272" s="8"/>
      <c r="C3272" s="8" t="str">
        <f si="402" t="shared"/>
        <v>"origination_fee_rate": 0,</v>
      </c>
      <c r="D3272" s="8" t="str">
        <f si="405" t="shared"/>
        <v>"origination_fee_rate": 0,</v>
      </c>
      <c r="E3272" s="5" t="str">
        <f si="403" t="shared"/>
        <v>origination_fee_rate</v>
      </c>
      <c r="F3272" s="5" t="str">
        <f si="404" t="shared"/>
        <v>0</v>
      </c>
      <c r="H3272" s="5" t="str">
        <f si="399" t="shared"/>
        <v>Scoring</v>
      </c>
      <c r="I3272" s="5" t="str">
        <f si="400" t="shared"/>
        <v>48</v>
      </c>
      <c r="J3272" s="5" t="str">
        <f si="401" t="shared"/>
        <v>2500</v>
      </c>
      <c r="K3272" s="5" t="str">
        <f si="398" t="shared"/>
        <v>Scoring482500origination_fee_rate</v>
      </c>
    </row>
    <row ht="15" r="3273" spans="1:11" x14ac:dyDescent="0.25">
      <c r="A3273" s="11" t="str">
        <f>0</f>
        <v>      "applicant": "5efa0973f3df2b0491a21f02",</v>
      </c>
      <c r="B3273" s="8"/>
      <c r="C3273" s="8" t="str">
        <f si="402" t="shared"/>
        <v>"origination_fee_amount": 0,</v>
      </c>
      <c r="D3273" s="8" t="str">
        <f si="405" t="shared"/>
        <v>"origination_fee_amount": 0,</v>
      </c>
      <c r="E3273" s="5" t="str">
        <f si="403" t="shared"/>
        <v>origination_fee_amount</v>
      </c>
      <c r="F3273" s="5" t="str">
        <f si="404" t="shared"/>
        <v>0</v>
      </c>
      <c r="H3273" s="5" t="str">
        <f si="399" t="shared"/>
        <v>Scoring</v>
      </c>
      <c r="I3273" s="5" t="str">
        <f si="400" t="shared"/>
        <v>48</v>
      </c>
      <c r="J3273" s="5" t="str">
        <f si="401" t="shared"/>
        <v>2500</v>
      </c>
      <c r="K3273" s="5" t="str">
        <f si="398" t="shared"/>
        <v>Scoring482500origination_fee_amount</v>
      </c>
    </row>
    <row ht="15" r="3274" spans="1:11" x14ac:dyDescent="0.25">
      <c r="A3274" s="11" t="str">
        <f>0</f>
        <v>      "product": "58b44ccc924ecefde2ce328d"</v>
      </c>
      <c r="B3274" s="8"/>
      <c r="C3274" s="8" t="str">
        <f si="402" t="shared"/>
        <v>"apr": 0.3599,</v>
      </c>
      <c r="D3274" s="8" t="str">
        <f si="405" t="shared"/>
        <v>"apr": 0.3599,</v>
      </c>
      <c r="E3274" s="5" t="str">
        <f si="403" t="shared"/>
        <v>apr</v>
      </c>
      <c r="F3274" s="5" t="str">
        <f si="404" t="shared"/>
        <v>0.3599</v>
      </c>
      <c r="H3274" s="5" t="str">
        <f si="399" t="shared"/>
        <v>Scoring</v>
      </c>
      <c r="I3274" s="5" t="str">
        <f si="400" t="shared"/>
        <v>48</v>
      </c>
      <c r="J3274" s="5" t="str">
        <f si="401" t="shared"/>
        <v>2500</v>
      </c>
      <c r="K3274" s="5" t="str">
        <f si="398" t="shared"/>
        <v>Scoring482500apr</v>
      </c>
    </row>
    <row ht="15" r="3275" spans="1:11" x14ac:dyDescent="0.25">
      <c r="A3275" s="11" t="str">
        <f>0</f>
        <v>    },</v>
      </c>
      <c r="B3275" s="8"/>
      <c r="C3275" s="8" t="str">
        <f si="402" t="shared"/>
        <v>"monthly_payment": 98.93,</v>
      </c>
      <c r="D3275" s="8" t="str">
        <f si="405" t="shared"/>
        <v>"monthly_payment": 98.93,</v>
      </c>
      <c r="E3275" s="5" t="str">
        <f si="403" t="shared"/>
        <v>monthly_payment</v>
      </c>
      <c r="F3275" s="5" t="str">
        <f si="404" t="shared"/>
        <v>98.93</v>
      </c>
      <c r="H3275" s="5" t="str">
        <f si="399" t="shared"/>
        <v>Scoring</v>
      </c>
      <c r="I3275" s="5" t="str">
        <f si="400" t="shared"/>
        <v>48</v>
      </c>
      <c r="J3275" s="5" t="str">
        <f si="401" t="shared"/>
        <v>2500</v>
      </c>
      <c r="K3275" s="5" t="str">
        <f si="398" t="shared"/>
        <v>Scoring482500monthly_payment</v>
      </c>
    </row>
    <row ht="15" r="3276" spans="1:11" x14ac:dyDescent="0.25">
      <c r="A3276" s="11" t="str">
        <f>0</f>
        <v>    {</v>
      </c>
      <c r="B3276" s="8"/>
      <c r="C3276" s="8" t="str">
        <f si="402" t="shared"/>
        <v>"term": 48,</v>
      </c>
      <c r="D3276" s="8" t="str">
        <f si="405" t="shared"/>
        <v>"term": 48,</v>
      </c>
      <c r="E3276" s="5" t="str">
        <f si="403" t="shared"/>
        <v>term</v>
      </c>
      <c r="F3276" s="5" t="str">
        <f si="404" t="shared"/>
        <v>48</v>
      </c>
      <c r="H3276" s="5" t="str">
        <f si="399" t="shared"/>
        <v>Scoring</v>
      </c>
      <c r="I3276" s="5" t="str">
        <f si="400" t="shared"/>
        <v>48</v>
      </c>
      <c r="J3276" s="5" t="str">
        <f si="401" t="shared"/>
        <v>2500</v>
      </c>
      <c r="K3276" s="5" t="str">
        <f si="398" t="shared"/>
        <v>Scoring482500term</v>
      </c>
    </row>
    <row ht="15" r="3277" spans="1:11" x14ac:dyDescent="0.25">
      <c r="A3277" s="11" t="str">
        <f>0</f>
        <v>      "model_code": "individual-credit-engine-mariner-36-month",</v>
      </c>
      <c r="B3277" s="8"/>
      <c r="C3277" s="8" t="str">
        <f si="402" t="shared"/>
        <v>"maximum_post_loan_detni": 0.5,</v>
      </c>
      <c r="D3277" s="8" t="str">
        <f si="405" t="shared"/>
        <v>"maximum_post_loan_detni": 0.5,</v>
      </c>
      <c r="E3277" s="5" t="str">
        <f si="403" t="shared"/>
        <v>maximum_post_loan_detni</v>
      </c>
      <c r="F3277" s="5" t="str">
        <f si="404" t="shared"/>
        <v>0.5</v>
      </c>
      <c r="H3277" s="5" t="str">
        <f si="399" t="shared"/>
        <v>Scoring</v>
      </c>
      <c r="I3277" s="5" t="str">
        <f si="400" t="shared"/>
        <v>48</v>
      </c>
      <c r="J3277" s="5" t="str">
        <f si="401" t="shared"/>
        <v>2500</v>
      </c>
      <c r="K3277" s="5" t="str">
        <f si="398" t="shared"/>
        <v>Scoring482500maximum_post_loan_detni</v>
      </c>
    </row>
    <row ht="15" r="3278" spans="1:11" x14ac:dyDescent="0.25">
      <c r="A3278" s="11" t="str">
        <f>0</f>
        <v>      "amount_available": false,</v>
      </c>
      <c r="B3278" s="8"/>
      <c r="C3278" s="8" t="str">
        <f si="402" t="shared"/>
        <v>"post_loan_debt_to_income": 0.1729395,</v>
      </c>
      <c r="D3278" s="8" t="str">
        <f si="405" t="shared"/>
        <v>"post_loan_debt_to_income": 0.1729395,</v>
      </c>
      <c r="E3278" s="5" t="str">
        <f si="403" t="shared"/>
        <v>post_loan_debt_to_income</v>
      </c>
      <c r="F3278" s="5" t="str">
        <f si="404" t="shared"/>
        <v>0.1729395</v>
      </c>
      <c r="H3278" s="5" t="str">
        <f si="399" t="shared"/>
        <v>Scoring</v>
      </c>
      <c r="I3278" s="5" t="str">
        <f si="400" t="shared"/>
        <v>48</v>
      </c>
      <c r="J3278" s="5" t="str">
        <f si="401" t="shared"/>
        <v>2500</v>
      </c>
      <c r="K3278" s="5" t="str">
        <f si="398" t="shared"/>
        <v>Scoring482500post_loan_debt_to_income</v>
      </c>
    </row>
    <row ht="15" r="3279" spans="1:11" x14ac:dyDescent="0.25">
      <c r="A3279" s="11" t="str">
        <f>0</f>
        <v>      "cosigner_required": false,</v>
      </c>
      <c r="B3279" s="8"/>
      <c r="C3279" s="8" t="str">
        <f si="402" t="shared"/>
        <v>"post_loan_debt_and_expenses_to_net_income": 0.41058599999999995,</v>
      </c>
      <c r="D3279" s="8" t="str">
        <f si="405" t="shared"/>
        <v>"post_loan_debt_and_expenses_to_net_income": 0.41058599999999995,</v>
      </c>
      <c r="E3279" s="5" t="str">
        <f si="403" t="shared"/>
        <v>post_loan_debt_and_expenses_to_net_income</v>
      </c>
      <c r="F3279" s="5" t="str">
        <f si="404" t="shared"/>
        <v>0.41058599999999995</v>
      </c>
      <c r="H3279" s="5" t="str">
        <f si="399" t="shared"/>
        <v>Scoring</v>
      </c>
      <c r="I3279" s="5" t="str">
        <f si="400" t="shared"/>
        <v>48</v>
      </c>
      <c r="J3279" s="5" t="str">
        <f si="401" t="shared"/>
        <v>2500</v>
      </c>
      <c r="K3279" s="5" t="str">
        <f si="398" t="shared"/>
        <v>Scoring482500post_loan_debt_and_expenses_to_net_income</v>
      </c>
    </row>
    <row ht="15" r="3280" spans="1:11" x14ac:dyDescent="0.25">
      <c r="A3280" s="11" t="str">
        <f>0</f>
        <v>      "apr_maximum": null,</v>
      </c>
      <c r="B3280" s="8"/>
      <c r="C3280" s="8" t="str">
        <f si="402" t="shared"/>
        <v>"post_loan_debt_to_net_income": 0.230586,</v>
      </c>
      <c r="D3280" s="8" t="str">
        <f si="405" t="shared"/>
        <v>"post_loan_debt_to_net_income": 0.230586,</v>
      </c>
      <c r="E3280" s="5" t="str">
        <f si="403" t="shared"/>
        <v>post_loan_debt_to_net_income</v>
      </c>
      <c r="F3280" s="5" t="str">
        <f si="404" t="shared"/>
        <v>0.230586</v>
      </c>
      <c r="H3280" s="5" t="str">
        <f si="399" t="shared"/>
        <v>Scoring</v>
      </c>
      <c r="I3280" s="5" t="str">
        <f si="400" t="shared"/>
        <v>48</v>
      </c>
      <c r="J3280" s="5" t="str">
        <f si="401" t="shared"/>
        <v>2500</v>
      </c>
      <c r="K3280" s="5" t="str">
        <f si="398" t="shared"/>
        <v>Scoring482500post_loan_debt_to_net_income</v>
      </c>
    </row>
    <row ht="15" r="3281" spans="1:11" x14ac:dyDescent="0.25">
      <c r="A3281" s="11" t="str">
        <f>0</f>
        <v>      "loan_amount_minimum": null,</v>
      </c>
      <c r="B3281" s="8"/>
      <c r="C3281" s="8" t="str">
        <f si="402" t="shared"/>
        <v>"default_interest_rate": 0.3599,</v>
      </c>
      <c r="D3281" s="8" t="str">
        <f si="405" t="shared"/>
        <v>"default_interest_rate": 0.3599,</v>
      </c>
      <c r="E3281" s="5" t="str">
        <f si="403" t="shared"/>
        <v>default_interest_rate</v>
      </c>
      <c r="F3281" s="5" t="str">
        <f si="404" t="shared"/>
        <v>0.3599</v>
      </c>
      <c r="H3281" s="5" t="str">
        <f si="399" t="shared"/>
        <v>Scoring</v>
      </c>
      <c r="I3281" s="5" t="str">
        <f si="400" t="shared"/>
        <v>48</v>
      </c>
      <c r="J3281" s="5" t="str">
        <f si="401" t="shared"/>
        <v>2500</v>
      </c>
      <c r="K3281" s="5" t="str">
        <f si="398" t="shared"/>
        <v>Scoring482500default_interest_rate</v>
      </c>
    </row>
    <row ht="15" r="3282" spans="1:11" x14ac:dyDescent="0.25">
      <c r="A3282" s="11" t="str">
        <f>0</f>
        <v>      "credit_bureau_fico_score_loan_amount_cap": null,</v>
      </c>
      <c r="B3282" s="8"/>
      <c r="C3282" s="8" t="str">
        <f si="402" t="shared"/>
        <v>"default_apr": 0.3599,</v>
      </c>
      <c r="D3282" s="8" t="str">
        <f si="405" t="shared"/>
        <v>"default_apr": 0.3599,</v>
      </c>
      <c r="E3282" s="5" t="str">
        <f si="403" t="shared"/>
        <v>default_apr</v>
      </c>
      <c r="F3282" s="5" t="str">
        <f si="404" t="shared"/>
        <v>0.3599</v>
      </c>
      <c r="H3282" s="5" t="str">
        <f si="399" t="shared"/>
        <v>Scoring</v>
      </c>
      <c r="I3282" s="5" t="str">
        <f si="400" t="shared"/>
        <v>48</v>
      </c>
      <c r="J3282" s="5" t="str">
        <f si="401" t="shared"/>
        <v>2500</v>
      </c>
      <c r="K3282" s="5" t="str">
        <f si="398" t="shared"/>
        <v>Scoring482500default_apr</v>
      </c>
    </row>
    <row ht="15" r="3283" spans="1:11" x14ac:dyDescent="0.25">
      <c r="A3283" s="11" t="str">
        <f>0</f>
        <v>      "full_score": 175,</v>
      </c>
      <c r="B3283" s="8"/>
      <c r="C3283" s="8" t="str">
        <f si="402" t="shared"/>
        <v>"default_monthly_payment": 98.93,</v>
      </c>
      <c r="D3283" s="8" t="str">
        <f si="405" t="shared"/>
        <v>"default_monthly_payment": 98.93,</v>
      </c>
      <c r="E3283" s="5" t="str">
        <f si="403" t="shared"/>
        <v>default_monthly_payment</v>
      </c>
      <c r="F3283" s="5" t="str">
        <f si="404" t="shared"/>
        <v>98.93</v>
      </c>
      <c r="H3283" s="5" t="str">
        <f si="399" t="shared"/>
        <v>Scoring</v>
      </c>
      <c r="I3283" s="5" t="str">
        <f si="400" t="shared"/>
        <v>48</v>
      </c>
      <c r="J3283" s="5" t="str">
        <f si="401" t="shared"/>
        <v>2500</v>
      </c>
      <c r="K3283" s="5" t="str">
        <f si="398" t="shared"/>
        <v>Scoring482500default_monthly_payment</v>
      </c>
    </row>
    <row ht="15" r="3284" spans="1:11" x14ac:dyDescent="0.25">
      <c r="A3284" s="11" t="str">
        <f>0</f>
        <v>      "loan_amount": 13500,</v>
      </c>
      <c r="B3284" s="8"/>
      <c r="C3284" s="8" t="str">
        <f si="402" t="shared"/>
        <v>"marginal_offer": 0,</v>
      </c>
      <c r="D3284" s="8" t="str">
        <f si="405" t="shared"/>
        <v>"marginal_offer": 0,</v>
      </c>
      <c r="E3284" s="5" t="str">
        <f si="403" t="shared"/>
        <v>marginal_offer</v>
      </c>
      <c r="F3284" s="5" t="str">
        <f si="404" t="shared"/>
        <v>0</v>
      </c>
      <c r="H3284" s="5" t="str">
        <f si="399" t="shared"/>
        <v>Scoring</v>
      </c>
      <c r="I3284" s="5" t="str">
        <f si="400" t="shared"/>
        <v>48</v>
      </c>
      <c r="J3284" s="5" t="str">
        <f si="401" t="shared"/>
        <v>2500</v>
      </c>
      <c r="K3284" s="5" t="str">
        <f si="398" t="shared"/>
        <v>Scoring482500marginal_offer</v>
      </c>
    </row>
    <row ht="15" r="3285" spans="1:11" x14ac:dyDescent="0.25">
      <c r="A3285" s="11" t="str">
        <f>0</f>
        <v>      "annual_interest_rate": 0.3599,</v>
      </c>
      <c r="B3285" s="8"/>
      <c r="C3285" s="8" t="str">
        <f si="402" t="shared"/>
        <v>"applicant": "5d86a12d252a3503df29a75a",</v>
      </c>
      <c r="D3285" s="8" t="str">
        <f si="405" t="shared"/>
        <v>"applicant": "5d86a12d252a3503df29a75a",</v>
      </c>
      <c r="E3285" s="5" t="str">
        <f si="403" t="shared"/>
        <v>applicant</v>
      </c>
      <c r="F3285" s="5" t="str">
        <f si="404" t="shared"/>
        <v>5d86a12d252a3503df29a75a</v>
      </c>
      <c r="H3285" s="5" t="str">
        <f si="399" t="shared"/>
        <v>Scoring</v>
      </c>
      <c r="I3285" s="5" t="str">
        <f si="400" t="shared"/>
        <v/>
      </c>
      <c r="J3285" s="5" t="str">
        <f si="401" t="shared"/>
        <v/>
      </c>
      <c r="K3285" s="5" t="str">
        <f si="398" t="shared"/>
        <v>Scoringapplicant</v>
      </c>
    </row>
    <row ht="15" r="3286" spans="1:11" x14ac:dyDescent="0.25">
      <c r="A3286" s="11" t="str">
        <f>0</f>
        <v>      "origination_fee_rate": 0,</v>
      </c>
      <c r="B3286" s="8"/>
      <c r="C3286" s="8" t="str">
        <f si="402" t="shared"/>
        <v>"product": "5a848621044d6b339b3c330f"</v>
      </c>
      <c r="D3286" s="8" t="str">
        <f si="405" t="shared"/>
        <v>"product": "5a848621044d6b339b3c330f"</v>
      </c>
      <c r="E3286" s="5" t="str">
        <f si="403" t="shared"/>
        <v>product</v>
      </c>
      <c r="F3286" s="5" t="str">
        <f si="404" t="shared"/>
        <v>5a848621044d6b339b3c330f</v>
      </c>
      <c r="H3286" s="5" t="str">
        <f si="399" t="shared"/>
        <v>Scoring</v>
      </c>
      <c r="I3286" s="5" t="str">
        <f si="400" t="shared"/>
        <v/>
      </c>
      <c r="J3286" s="5" t="str">
        <f si="401" t="shared"/>
        <v/>
      </c>
      <c r="K3286" s="5" t="str">
        <f si="398" t="shared"/>
        <v>Scoringproduct</v>
      </c>
    </row>
    <row ht="15" r="3287" spans="1:11" x14ac:dyDescent="0.25">
      <c r="A3287" s="11" t="str">
        <f>0</f>
        <v>      "origination_fee_amount": 0,</v>
      </c>
      <c r="B3287" s="8"/>
      <c r="C3287" s="8" t="str">
        <f si="402" t="shared"/>
        <v/>
      </c>
      <c r="D3287" s="8" t="str">
        <f si="405" t="shared"/>
        <v/>
      </c>
      <c r="E3287" s="5" t="str">
        <f si="403" t="shared"/>
        <v/>
      </c>
      <c r="F3287" s="5" t="str">
        <f si="404" t="shared"/>
        <v/>
      </c>
      <c r="H3287" s="5" t="str">
        <f si="399" t="shared"/>
        <v>Scoring</v>
      </c>
      <c r="I3287" s="5" t="str">
        <f si="400" t="shared"/>
        <v/>
      </c>
      <c r="J3287" s="5" t="str">
        <f si="401" t="shared"/>
        <v/>
      </c>
      <c r="K3287" s="5" t="str">
        <f si="398" t="shared"/>
        <v>Scoring</v>
      </c>
    </row>
    <row ht="15" r="3288" spans="1:11" x14ac:dyDescent="0.25">
      <c r="A3288" s="11" t="str">
        <f>0</f>
        <v>      "apr": 0.3599,</v>
      </c>
      <c r="B3288" s="8"/>
      <c r="C3288" s="8" t="str">
        <f si="402" t="shared"/>
        <v/>
      </c>
      <c r="D3288" s="8" t="str">
        <f si="405" t="shared"/>
        <v/>
      </c>
      <c r="E3288" s="5" t="str">
        <f si="403" t="shared"/>
        <v/>
      </c>
      <c r="F3288" s="5" t="str">
        <f si="404" t="shared"/>
        <v/>
      </c>
      <c r="H3288" s="5" t="str">
        <f si="399" t="shared"/>
        <v>Scoring</v>
      </c>
      <c r="I3288" s="5" t="str">
        <f si="400" t="shared"/>
        <v/>
      </c>
      <c r="J3288" s="5" t="str">
        <f si="401" t="shared"/>
        <v/>
      </c>
      <c r="K3288" s="5" t="str">
        <f si="398" t="shared"/>
        <v>Scoring</v>
      </c>
    </row>
    <row ht="15" r="3289" spans="1:11" x14ac:dyDescent="0.25">
      <c r="A3289" s="11" t="str">
        <f>0</f>
        <v>      "monthly_payment": 618.27,</v>
      </c>
      <c r="B3289" s="8"/>
      <c r="C3289" s="8" t="str">
        <f si="402" t="shared"/>
        <v>"model_code": "individual-credit-engine-mariner-48-month",</v>
      </c>
      <c r="D3289" s="8" t="str">
        <f si="405" t="shared"/>
        <v>"model_code": "individual-credit-engine-mariner-48-month",</v>
      </c>
      <c r="E3289" s="5" t="str">
        <f si="403" t="shared"/>
        <v>model_code</v>
      </c>
      <c r="F3289" s="5" t="str">
        <f si="404" t="shared"/>
        <v>individual-credit-engine-mariner-48-month</v>
      </c>
      <c r="H3289" s="5" t="str">
        <f si="399" t="shared"/>
        <v>Scoring</v>
      </c>
      <c r="I3289" s="5" t="str">
        <f si="400" t="shared"/>
        <v>48</v>
      </c>
      <c r="J3289" s="5" t="str">
        <f si="401" t="shared"/>
        <v>2750</v>
      </c>
      <c r="K3289" s="5" t="str">
        <f si="398" t="shared"/>
        <v>Scoring482750model_code</v>
      </c>
    </row>
    <row ht="15" r="3290" spans="1:11" x14ac:dyDescent="0.25">
      <c r="A3290" s="11" t="str">
        <f>0</f>
        <v>      "term": 36,</v>
      </c>
      <c r="B3290" s="8"/>
      <c r="C3290" s="8" t="str">
        <f si="402" t="shared"/>
        <v>"amount_available": false,</v>
      </c>
      <c r="D3290" s="8" t="str">
        <f si="405" t="shared"/>
        <v>"amount_available": false,</v>
      </c>
      <c r="E3290" s="5" t="str">
        <f si="403" t="shared"/>
        <v>amount_available</v>
      </c>
      <c r="F3290" s="5" t="str">
        <f si="404" t="shared"/>
        <v>false</v>
      </c>
      <c r="H3290" s="5" t="str">
        <f si="399" t="shared"/>
        <v>Scoring</v>
      </c>
      <c r="I3290" s="5" t="str">
        <f si="400" t="shared"/>
        <v>48</v>
      </c>
      <c r="J3290" s="5" t="str">
        <f si="401" t="shared"/>
        <v>2750</v>
      </c>
      <c r="K3290" s="5" t="str">
        <f si="398" t="shared"/>
        <v>Scoring482750amount_available</v>
      </c>
    </row>
    <row ht="15" r="3291" spans="1:11" x14ac:dyDescent="0.25">
      <c r="A3291" s="11" t="str">
        <f>0</f>
        <v>      "maximum_post_loan_detni": 0.5,</v>
      </c>
      <c r="B3291" s="8"/>
      <c r="C3291" s="8" t="str">
        <f si="402" t="shared"/>
        <v>"cosigner_required": false,</v>
      </c>
      <c r="D3291" s="8" t="str">
        <f si="405" t="shared"/>
        <v>"cosigner_required": false,</v>
      </c>
      <c r="E3291" s="5" t="str">
        <f si="403" t="shared"/>
        <v>cosigner_required</v>
      </c>
      <c r="F3291" s="5" t="str">
        <f si="404" t="shared"/>
        <v>false</v>
      </c>
      <c r="H3291" s="5" t="str">
        <f si="399" t="shared"/>
        <v>Scoring</v>
      </c>
      <c r="I3291" s="5" t="str">
        <f si="400" t="shared"/>
        <v>48</v>
      </c>
      <c r="J3291" s="5" t="str">
        <f si="401" t="shared"/>
        <v>2750</v>
      </c>
      <c r="K3291" s="5" t="str">
        <f si="398" t="shared"/>
        <v>Scoring482750cosigner_required</v>
      </c>
    </row>
    <row ht="15" r="3292" spans="1:11" x14ac:dyDescent="0.25">
      <c r="A3292" s="11" t="str">
        <f>0</f>
        <v>      "post_loan_debt_to_income": 0.4483848,</v>
      </c>
      <c r="B3292" s="8"/>
      <c r="C3292" s="8" t="str">
        <f si="402" t="shared"/>
        <v>"apr_maximum": null,</v>
      </c>
      <c r="D3292" s="8" t="str">
        <f si="405" t="shared"/>
        <v>"apr_maximum": null,</v>
      </c>
      <c r="E3292" s="5" t="str">
        <f si="403" t="shared"/>
        <v>apr_maximum</v>
      </c>
      <c r="F3292" s="5" t="str">
        <f si="404" t="shared"/>
        <v>null</v>
      </c>
      <c r="H3292" s="5" t="str">
        <f si="399" t="shared"/>
        <v>Scoring</v>
      </c>
      <c r="I3292" s="5" t="str">
        <f si="400" t="shared"/>
        <v>48</v>
      </c>
      <c r="J3292" s="5" t="str">
        <f si="401" t="shared"/>
        <v>2750</v>
      </c>
      <c r="K3292" s="5" t="str">
        <f si="398" t="shared"/>
        <v>Scoring482750apr_maximum</v>
      </c>
    </row>
    <row ht="15" r="3293" spans="1:11" x14ac:dyDescent="0.25">
      <c r="A3293" s="11" t="str">
        <f>0</f>
        <v>      "post_loan_debt_and_expenses_to_net_income": 0.725158588235294,</v>
      </c>
      <c r="B3293" s="8"/>
      <c r="C3293" s="8" t="str">
        <f si="402" t="shared"/>
        <v>"loan_amount_minimum": null,</v>
      </c>
      <c r="D3293" s="8" t="str">
        <f si="405" t="shared"/>
        <v>"loan_amount_minimum": null,</v>
      </c>
      <c r="E3293" s="5" t="str">
        <f si="403" t="shared"/>
        <v>loan_amount_minimum</v>
      </c>
      <c r="F3293" s="5" t="str">
        <f si="404" t="shared"/>
        <v>null</v>
      </c>
      <c r="H3293" s="5" t="str">
        <f si="399" t="shared"/>
        <v>Scoring</v>
      </c>
      <c r="I3293" s="5" t="str">
        <f si="400" t="shared"/>
        <v>48</v>
      </c>
      <c r="J3293" s="5" t="str">
        <f si="401" t="shared"/>
        <v>2750</v>
      </c>
      <c r="K3293" s="5" t="str">
        <f si="398" t="shared"/>
        <v>Scoring482750loan_amount_minimum</v>
      </c>
    </row>
    <row ht="15" r="3294" spans="1:11" x14ac:dyDescent="0.25">
      <c r="A3294" s="11" t="str">
        <f>0</f>
        <v>      "post_loan_debt_to_net_income": 0.5275115294117646,</v>
      </c>
      <c r="B3294" s="8"/>
      <c r="C3294" s="8" t="str">
        <f si="402" t="shared"/>
        <v>"credit_bureau_fico_score_loan_amount_cap": null,</v>
      </c>
      <c r="D3294" s="8" t="str">
        <f si="405" t="shared"/>
        <v>"credit_bureau_fico_score_loan_amount_cap": null,</v>
      </c>
      <c r="E3294" s="5" t="str">
        <f si="403" t="shared"/>
        <v>credit_bureau_fico_score_loan_amount_cap</v>
      </c>
      <c r="F3294" s="5" t="str">
        <f si="404" t="shared"/>
        <v>null</v>
      </c>
      <c r="H3294" s="5" t="str">
        <f si="399" t="shared"/>
        <v>Scoring</v>
      </c>
      <c r="I3294" s="5" t="str">
        <f si="400" t="shared"/>
        <v>48</v>
      </c>
      <c r="J3294" s="5" t="str">
        <f si="401" t="shared"/>
        <v>2750</v>
      </c>
      <c r="K3294" s="5" t="str">
        <f si="398" t="shared"/>
        <v>Scoring482750credit_bureau_fico_score_loan_amount_cap</v>
      </c>
    </row>
    <row ht="15" r="3295" spans="1:11" x14ac:dyDescent="0.25">
      <c r="A3295" s="11" t="str">
        <f>0</f>
        <v>      "default_interest_rate": 0.3599,</v>
      </c>
      <c r="B3295" s="8"/>
      <c r="C3295" s="8" t="str">
        <f si="402" t="shared"/>
        <v>"full_score": 128,</v>
      </c>
      <c r="D3295" s="8" t="str">
        <f si="405" t="shared"/>
        <v>"full_score": 128,</v>
      </c>
      <c r="E3295" s="5" t="str">
        <f si="403" t="shared"/>
        <v>full_score</v>
      </c>
      <c r="F3295" s="5" t="str">
        <f si="404" t="shared"/>
        <v>128</v>
      </c>
      <c r="H3295" s="5" t="str">
        <f si="399" t="shared"/>
        <v>Scoring</v>
      </c>
      <c r="I3295" s="5" t="str">
        <f si="400" t="shared"/>
        <v>48</v>
      </c>
      <c r="J3295" s="5" t="str">
        <f si="401" t="shared"/>
        <v>2750</v>
      </c>
      <c r="K3295" s="5" t="str">
        <f si="398" t="shared"/>
        <v>Scoring482750full_score</v>
      </c>
    </row>
    <row ht="15" r="3296" spans="1:11" x14ac:dyDescent="0.25">
      <c r="A3296" s="11" t="str">
        <f>0</f>
        <v>      "default_apr": 0.3599,</v>
      </c>
      <c r="B3296" s="8"/>
      <c r="C3296" s="8" t="str">
        <f si="402" t="shared"/>
        <v>"loan_amount": 2750,</v>
      </c>
      <c r="D3296" s="8" t="str">
        <f si="405" t="shared"/>
        <v>"loan_amount": 2750,</v>
      </c>
      <c r="E3296" s="5" t="str">
        <f si="403" t="shared"/>
        <v>loan_amount</v>
      </c>
      <c r="F3296" s="5" t="str">
        <f si="404" t="shared"/>
        <v>2750</v>
      </c>
      <c r="H3296" s="5" t="str">
        <f si="399" t="shared"/>
        <v>Scoring</v>
      </c>
      <c r="I3296" s="5" t="str">
        <f si="400" t="shared"/>
        <v>48</v>
      </c>
      <c r="J3296" s="5" t="str">
        <f si="401" t="shared"/>
        <v>2750</v>
      </c>
      <c r="K3296" s="5" t="str">
        <f si="398" t="shared"/>
        <v>Scoring482750loan_amount</v>
      </c>
    </row>
    <row ht="15" r="3297" spans="1:11" x14ac:dyDescent="0.25">
      <c r="A3297" s="11" t="str">
        <f>0</f>
        <v>      "default_monthly_payment": 618.27,</v>
      </c>
      <c r="B3297" s="8"/>
      <c r="C3297" s="8" t="str">
        <f si="402" t="shared"/>
        <v>"annual_interest_rate": 0.3599,</v>
      </c>
      <c r="D3297" s="8" t="str">
        <f si="405" t="shared"/>
        <v>"annual_interest_rate": 0.3599,</v>
      </c>
      <c r="E3297" s="5" t="str">
        <f si="403" t="shared"/>
        <v>annual_interest_rate</v>
      </c>
      <c r="F3297" s="5" t="str">
        <f si="404" t="shared"/>
        <v>0.3599</v>
      </c>
      <c r="H3297" s="5" t="str">
        <f si="399" t="shared"/>
        <v>Scoring</v>
      </c>
      <c r="I3297" s="5" t="str">
        <f si="400" t="shared"/>
        <v>48</v>
      </c>
      <c r="J3297" s="5" t="str">
        <f si="401" t="shared"/>
        <v>2750</v>
      </c>
      <c r="K3297" s="5" t="str">
        <f si="398" t="shared"/>
        <v>Scoring482750annual_interest_rate</v>
      </c>
    </row>
    <row ht="15" r="3298" spans="1:11" x14ac:dyDescent="0.25">
      <c r="A3298" s="11" t="str">
        <f>0</f>
        <v>      "pricing_grade": "Grade E",</v>
      </c>
      <c r="B3298" s="8"/>
      <c r="C3298" s="8" t="str">
        <f si="402" t="shared"/>
        <v>"origination_fee_rate": 0,</v>
      </c>
      <c r="D3298" s="8" t="str">
        <f si="405" t="shared"/>
        <v>"origination_fee_rate": 0,</v>
      </c>
      <c r="E3298" s="5" t="str">
        <f si="403" t="shared"/>
        <v>origination_fee_rate</v>
      </c>
      <c r="F3298" s="5" t="str">
        <f si="404" t="shared"/>
        <v>0</v>
      </c>
      <c r="H3298" s="5" t="str">
        <f si="399" t="shared"/>
        <v>Scoring</v>
      </c>
      <c r="I3298" s="5" t="str">
        <f si="400" t="shared"/>
        <v>48</v>
      </c>
      <c r="J3298" s="5" t="str">
        <f si="401" t="shared"/>
        <v>2750</v>
      </c>
      <c r="K3298" s="5" t="str">
        <f si="398" t="shared"/>
        <v>Scoring482750origination_fee_rate</v>
      </c>
    </row>
    <row ht="15" r="3299" spans="1:11" x14ac:dyDescent="0.25">
      <c r="A3299" s="11" t="str">
        <f>0</f>
        <v>      "marginal_offer": 0,</v>
      </c>
      <c r="B3299" s="8"/>
      <c r="C3299" s="8" t="str">
        <f si="402" t="shared"/>
        <v>"origination_fee_amount": 0,</v>
      </c>
      <c r="D3299" s="8" t="str">
        <f si="405" t="shared"/>
        <v>"origination_fee_amount": 0,</v>
      </c>
      <c r="E3299" s="5" t="str">
        <f si="403" t="shared"/>
        <v>origination_fee_amount</v>
      </c>
      <c r="F3299" s="5" t="str">
        <f si="404" t="shared"/>
        <v>0</v>
      </c>
      <c r="H3299" s="5" t="str">
        <f si="399" t="shared"/>
        <v>Scoring</v>
      </c>
      <c r="I3299" s="5" t="str">
        <f si="400" t="shared"/>
        <v>48</v>
      </c>
      <c r="J3299" s="5" t="str">
        <f si="401" t="shared"/>
        <v>2750</v>
      </c>
      <c r="K3299" s="5" t="str">
        <f si="398" t="shared"/>
        <v>Scoring482750origination_fee_amount</v>
      </c>
    </row>
    <row ht="15" r="3300" spans="1:11" x14ac:dyDescent="0.25">
      <c r="A3300" s="11" t="str">
        <f>0</f>
        <v>      "payment_to_income": 0.38844188481675385,</v>
      </c>
      <c r="B3300" s="8"/>
      <c r="C3300" s="8" t="str">
        <f si="402" t="shared"/>
        <v>"apr": 0.3599,</v>
      </c>
      <c r="D3300" s="8" t="str">
        <f si="405" t="shared"/>
        <v>"apr": 0.3599,</v>
      </c>
      <c r="E3300" s="5" t="str">
        <f si="403" t="shared"/>
        <v>apr</v>
      </c>
      <c r="F3300" s="5" t="str">
        <f si="404" t="shared"/>
        <v>0.3599</v>
      </c>
      <c r="H3300" s="5" t="str">
        <f si="399" t="shared"/>
        <v>Scoring</v>
      </c>
      <c r="I3300" s="5" t="str">
        <f si="400" t="shared"/>
        <v>48</v>
      </c>
      <c r="J3300" s="5" t="str">
        <f si="401" t="shared"/>
        <v>2750</v>
      </c>
      <c r="K3300" s="5" t="str">
        <f ref="K3300:K3363" si="406" t="shared">H3300&amp;I3300&amp;J3300&amp;E3300</f>
        <v>Scoring482750apr</v>
      </c>
    </row>
    <row ht="15" r="3301" spans="1:11" x14ac:dyDescent="0.25">
      <c r="A3301" s="11" t="str">
        <f>0</f>
        <v>      "applicant": "5efa0973f3df2b0491a21f02",</v>
      </c>
      <c r="B3301" s="8"/>
      <c r="C3301" s="8" t="str">
        <f si="402" t="shared"/>
        <v>"monthly_payment": 108.82,</v>
      </c>
      <c r="D3301" s="8" t="str">
        <f si="405" t="shared"/>
        <v>"monthly_payment": 108.82,</v>
      </c>
      <c r="E3301" s="5" t="str">
        <f si="403" t="shared"/>
        <v>monthly_payment</v>
      </c>
      <c r="F3301" s="5" t="str">
        <f si="404" t="shared"/>
        <v>108.82</v>
      </c>
      <c r="H3301" s="5" t="str">
        <f ref="H3301:H3364" si="407" t="shared">IF(E3301="score_table","Scoring",IF(E3301="offer_table","Offer",IF(E3301="parsed",TEXT(0,""),TEXT(H3300,""))))</f>
        <v>Scoring</v>
      </c>
      <c r="I3301" s="5" t="str">
        <f ref="I3301:I3364" si="408" t="shared">IFERROR(IF(H3301="Scoring",VLOOKUP("term",E3293:F3314,2,FALSE),IF(H3301="Offer",VLOOKUP("term",E3296:F3311,2,FALSE),TEXT(0,""))),TEXT(0,""))</f>
        <v>48</v>
      </c>
      <c r="J3301" s="5" t="str">
        <f ref="J3301:J3364" si="409" t="shared">IFERROR(IF(H3301="Scoring",VLOOKUP("loan_amount",E3287:F3308,2,FALSE),IF(H3301="Offer",VLOOKUP("loan_amount",E3290:F3305,2,FALSE),TEXT(0,""))),TEXT(0,""))</f>
        <v>2750</v>
      </c>
      <c r="K3301" s="5" t="str">
        <f si="406" t="shared"/>
        <v>Scoring482750monthly_payment</v>
      </c>
    </row>
    <row ht="15" r="3302" spans="1:11" x14ac:dyDescent="0.25">
      <c r="A3302" s="11" t="str">
        <f>0</f>
        <v>      "product": "58b44ccc924ecefde2ce328d"</v>
      </c>
      <c r="B3302" s="8"/>
      <c r="C3302" s="8" t="str">
        <f ref="C3302:C3365" si="410" t="shared">IFERROR(RIGHT(A3302,LEN(A3302)-FIND("""",A3302)+1),"")</f>
        <v>"term": 48,</v>
      </c>
      <c r="D3302" s="8" t="str">
        <f si="405" t="shared"/>
        <v>"term": 48,</v>
      </c>
      <c r="E3302" s="5" t="str">
        <f ref="E3302:E3365" si="411" t="shared">TRIM(IFERROR(SUBSTITUTE(LEFT(D3302,FIND(":",D3302)-1),"""",""),""))</f>
        <v>term</v>
      </c>
      <c r="F3302" s="5" t="str">
        <f ref="F3302:F3365" si="412" t="shared">TRIM(IFERROR(SUBSTITUTE(SUBSTITUTE(RIGHT(D3302,LEN(D3302)-FIND(":",D3302)),"""",""),",",""),""))</f>
        <v>48</v>
      </c>
      <c r="H3302" s="5" t="str">
        <f si="407" t="shared"/>
        <v>Scoring</v>
      </c>
      <c r="I3302" s="5" t="str">
        <f si="408" t="shared"/>
        <v>48</v>
      </c>
      <c r="J3302" s="5" t="str">
        <f si="409" t="shared"/>
        <v>2750</v>
      </c>
      <c r="K3302" s="5" t="str">
        <f si="406" t="shared"/>
        <v>Scoring482750term</v>
      </c>
    </row>
    <row ht="15" r="3303" spans="1:11" x14ac:dyDescent="0.25">
      <c r="A3303" s="11" t="str">
        <f>0</f>
        <v>    },</v>
      </c>
      <c r="B3303" s="8"/>
      <c r="C3303" s="8" t="str">
        <f si="410" t="shared"/>
        <v>"maximum_post_loan_detni": 0.5,</v>
      </c>
      <c r="D3303" s="8" t="str">
        <f ref="D3303:D3366" si="413" t="shared">SUBSTITUTE(SUBSTITUTE(C3303,":"&amp;CHAR(160),":"),CHAR(160)," ")</f>
        <v>"maximum_post_loan_detni": 0.5,</v>
      </c>
      <c r="E3303" s="5" t="str">
        <f si="411" t="shared"/>
        <v>maximum_post_loan_detni</v>
      </c>
      <c r="F3303" s="5" t="str">
        <f si="412" t="shared"/>
        <v>0.5</v>
      </c>
      <c r="H3303" s="5" t="str">
        <f si="407" t="shared"/>
        <v>Scoring</v>
      </c>
      <c r="I3303" s="5" t="str">
        <f si="408" t="shared"/>
        <v>48</v>
      </c>
      <c r="J3303" s="5" t="str">
        <f si="409" t="shared"/>
        <v>2750</v>
      </c>
      <c r="K3303" s="5" t="str">
        <f si="406" t="shared"/>
        <v>Scoring482750maximum_post_loan_detni</v>
      </c>
    </row>
    <row ht="15" r="3304" spans="1:11" x14ac:dyDescent="0.25">
      <c r="A3304" s="11" t="str">
        <f>0</f>
        <v>    {</v>
      </c>
      <c r="B3304" s="8"/>
      <c r="C3304" s="8" t="str">
        <f si="410" t="shared"/>
        <v>"post_loan_debt_to_income": 0.174423,</v>
      </c>
      <c r="D3304" s="8" t="str">
        <f si="413" t="shared"/>
        <v>"post_loan_debt_to_income": 0.174423,</v>
      </c>
      <c r="E3304" s="5" t="str">
        <f si="411" t="shared"/>
        <v>post_loan_debt_to_income</v>
      </c>
      <c r="F3304" s="5" t="str">
        <f si="412" t="shared"/>
        <v>0.174423</v>
      </c>
      <c r="H3304" s="5" t="str">
        <f si="407" t="shared"/>
        <v>Scoring</v>
      </c>
      <c r="I3304" s="5" t="str">
        <f si="408" t="shared"/>
        <v>48</v>
      </c>
      <c r="J3304" s="5" t="str">
        <f si="409" t="shared"/>
        <v>2750</v>
      </c>
      <c r="K3304" s="5" t="str">
        <f si="406" t="shared"/>
        <v>Scoring482750post_loan_debt_to_income</v>
      </c>
    </row>
    <row ht="15" r="3305" spans="1:11" x14ac:dyDescent="0.25">
      <c r="A3305" s="11" t="str">
        <f>0</f>
        <v>      "model_code": "individual-credit-engine-mariner-36-month",</v>
      </c>
      <c r="B3305" s="8"/>
      <c r="C3305" s="8" t="str">
        <f si="410" t="shared"/>
        <v>"post_loan_debt_and_expenses_to_net_income": 0.41256400000000004,</v>
      </c>
      <c r="D3305" s="8" t="str">
        <f si="413" t="shared"/>
        <v>"post_loan_debt_and_expenses_to_net_income": 0.41256400000000004,</v>
      </c>
      <c r="E3305" s="5" t="str">
        <f si="411" t="shared"/>
        <v>post_loan_debt_and_expenses_to_net_income</v>
      </c>
      <c r="F3305" s="5" t="str">
        <f si="412" t="shared"/>
        <v>0.41256400000000004</v>
      </c>
      <c r="H3305" s="5" t="str">
        <f si="407" t="shared"/>
        <v>Scoring</v>
      </c>
      <c r="I3305" s="5" t="str">
        <f si="408" t="shared"/>
        <v>48</v>
      </c>
      <c r="J3305" s="5" t="str">
        <f si="409" t="shared"/>
        <v>2750</v>
      </c>
      <c r="K3305" s="5" t="str">
        <f si="406" t="shared"/>
        <v>Scoring482750post_loan_debt_and_expenses_to_net_income</v>
      </c>
    </row>
    <row ht="15" r="3306" spans="1:11" x14ac:dyDescent="0.25">
      <c r="A3306" s="11" t="str">
        <f>0</f>
        <v>      "amount_available": false,</v>
      </c>
      <c r="B3306" s="8"/>
      <c r="C3306" s="8" t="str">
        <f si="410" t="shared"/>
        <v>"post_loan_debt_to_net_income": 0.232564,</v>
      </c>
      <c r="D3306" s="8" t="str">
        <f si="413" t="shared"/>
        <v>"post_loan_debt_to_net_income": 0.232564,</v>
      </c>
      <c r="E3306" s="5" t="str">
        <f si="411" t="shared"/>
        <v>post_loan_debt_to_net_income</v>
      </c>
      <c r="F3306" s="5" t="str">
        <f si="412" t="shared"/>
        <v>0.232564</v>
      </c>
      <c r="H3306" s="5" t="str">
        <f si="407" t="shared"/>
        <v>Scoring</v>
      </c>
      <c r="I3306" s="5" t="str">
        <f si="408" t="shared"/>
        <v>48</v>
      </c>
      <c r="J3306" s="5" t="str">
        <f si="409" t="shared"/>
        <v>2750</v>
      </c>
      <c r="K3306" s="5" t="str">
        <f si="406" t="shared"/>
        <v>Scoring482750post_loan_debt_to_net_income</v>
      </c>
    </row>
    <row ht="15" r="3307" spans="1:11" x14ac:dyDescent="0.25">
      <c r="A3307" s="11" t="str">
        <f>0</f>
        <v>      "cosigner_required": false,</v>
      </c>
      <c r="B3307" s="8"/>
      <c r="C3307" s="8" t="str">
        <f si="410" t="shared"/>
        <v>"default_interest_rate": 0.3599,</v>
      </c>
      <c r="D3307" s="8" t="str">
        <f si="413" t="shared"/>
        <v>"default_interest_rate": 0.3599,</v>
      </c>
      <c r="E3307" s="5" t="str">
        <f si="411" t="shared"/>
        <v>default_interest_rate</v>
      </c>
      <c r="F3307" s="5" t="str">
        <f si="412" t="shared"/>
        <v>0.3599</v>
      </c>
      <c r="H3307" s="5" t="str">
        <f si="407" t="shared"/>
        <v>Scoring</v>
      </c>
      <c r="I3307" s="5" t="str">
        <f si="408" t="shared"/>
        <v>48</v>
      </c>
      <c r="J3307" s="5" t="str">
        <f si="409" t="shared"/>
        <v>2750</v>
      </c>
      <c r="K3307" s="5" t="str">
        <f si="406" t="shared"/>
        <v>Scoring482750default_interest_rate</v>
      </c>
    </row>
    <row ht="15" r="3308" spans="1:11" x14ac:dyDescent="0.25">
      <c r="A3308" s="11" t="str">
        <f>0</f>
        <v>      "apr_maximum": null,</v>
      </c>
      <c r="B3308" s="8"/>
      <c r="C3308" s="8" t="str">
        <f si="410" t="shared"/>
        <v>"default_apr": 0.3599,</v>
      </c>
      <c r="D3308" s="8" t="str">
        <f si="413" t="shared"/>
        <v>"default_apr": 0.3599,</v>
      </c>
      <c r="E3308" s="5" t="str">
        <f si="411" t="shared"/>
        <v>default_apr</v>
      </c>
      <c r="F3308" s="5" t="str">
        <f si="412" t="shared"/>
        <v>0.3599</v>
      </c>
      <c r="H3308" s="5" t="str">
        <f si="407" t="shared"/>
        <v>Scoring</v>
      </c>
      <c r="I3308" s="5" t="str">
        <f si="408" t="shared"/>
        <v>48</v>
      </c>
      <c r="J3308" s="5" t="str">
        <f si="409" t="shared"/>
        <v>2750</v>
      </c>
      <c r="K3308" s="5" t="str">
        <f si="406" t="shared"/>
        <v>Scoring482750default_apr</v>
      </c>
    </row>
    <row ht="15" r="3309" spans="1:11" x14ac:dyDescent="0.25">
      <c r="A3309" s="11" t="str">
        <f>0</f>
        <v>      "loan_amount_minimum": null,</v>
      </c>
      <c r="B3309" s="8"/>
      <c r="C3309" s="8" t="str">
        <f si="410" t="shared"/>
        <v>"default_monthly_payment": 108.82,</v>
      </c>
      <c r="D3309" s="8" t="str">
        <f si="413" t="shared"/>
        <v>"default_monthly_payment": 108.82,</v>
      </c>
      <c r="E3309" s="5" t="str">
        <f si="411" t="shared"/>
        <v>default_monthly_payment</v>
      </c>
      <c r="F3309" s="5" t="str">
        <f si="412" t="shared"/>
        <v>108.82</v>
      </c>
      <c r="H3309" s="5" t="str">
        <f si="407" t="shared"/>
        <v>Scoring</v>
      </c>
      <c r="I3309" s="5" t="str">
        <f si="408" t="shared"/>
        <v>48</v>
      </c>
      <c r="J3309" s="5" t="str">
        <f si="409" t="shared"/>
        <v>2750</v>
      </c>
      <c r="K3309" s="5" t="str">
        <f si="406" t="shared"/>
        <v>Scoring482750default_monthly_payment</v>
      </c>
    </row>
    <row ht="15" r="3310" spans="1:11" x14ac:dyDescent="0.25">
      <c r="A3310" s="11" t="str">
        <f>0</f>
        <v>      "credit_bureau_fico_score_loan_amount_cap": null,</v>
      </c>
      <c r="B3310" s="8"/>
      <c r="C3310" s="8" t="str">
        <f si="410" t="shared"/>
        <v>"marginal_offer": 0,</v>
      </c>
      <c r="D3310" s="8" t="str">
        <f si="413" t="shared"/>
        <v>"marginal_offer": 0,</v>
      </c>
      <c r="E3310" s="5" t="str">
        <f si="411" t="shared"/>
        <v>marginal_offer</v>
      </c>
      <c r="F3310" s="5" t="str">
        <f si="412" t="shared"/>
        <v>0</v>
      </c>
      <c r="H3310" s="5" t="str">
        <f si="407" t="shared"/>
        <v>Scoring</v>
      </c>
      <c r="I3310" s="5" t="str">
        <f si="408" t="shared"/>
        <v>48</v>
      </c>
      <c r="J3310" s="5" t="str">
        <f si="409" t="shared"/>
        <v>2750</v>
      </c>
      <c r="K3310" s="5" t="str">
        <f si="406" t="shared"/>
        <v>Scoring482750marginal_offer</v>
      </c>
    </row>
    <row ht="15" r="3311" spans="1:11" x14ac:dyDescent="0.25">
      <c r="A3311" s="11" t="str">
        <f>0</f>
        <v>      "full_score": 175,</v>
      </c>
      <c r="B3311" s="8"/>
      <c r="C3311" s="8" t="str">
        <f si="410" t="shared"/>
        <v>"applicant": "5d86a12d252a3503df29a75a",</v>
      </c>
      <c r="D3311" s="8" t="str">
        <f si="413" t="shared"/>
        <v>"applicant": "5d86a12d252a3503df29a75a",</v>
      </c>
      <c r="E3311" s="5" t="str">
        <f si="411" t="shared"/>
        <v>applicant</v>
      </c>
      <c r="F3311" s="5" t="str">
        <f si="412" t="shared"/>
        <v>5d86a12d252a3503df29a75a</v>
      </c>
      <c r="H3311" s="5" t="str">
        <f si="407" t="shared"/>
        <v>Scoring</v>
      </c>
      <c r="I3311" s="5" t="str">
        <f si="408" t="shared"/>
        <v/>
      </c>
      <c r="J3311" s="5" t="str">
        <f si="409" t="shared"/>
        <v/>
      </c>
      <c r="K3311" s="5" t="str">
        <f si="406" t="shared"/>
        <v>Scoringapplicant</v>
      </c>
    </row>
    <row ht="15" r="3312" spans="1:11" x14ac:dyDescent="0.25">
      <c r="A3312" s="11" t="str">
        <f>0</f>
        <v>      "loan_amount": 14000,</v>
      </c>
      <c r="B3312" s="8"/>
      <c r="C3312" s="8" t="str">
        <f si="410" t="shared"/>
        <v>"product": "5a848621044d6b339b3c330f"</v>
      </c>
      <c r="D3312" s="8" t="str">
        <f si="413" t="shared"/>
        <v>"product": "5a848621044d6b339b3c330f"</v>
      </c>
      <c r="E3312" s="5" t="str">
        <f si="411" t="shared"/>
        <v>product</v>
      </c>
      <c r="F3312" s="5" t="str">
        <f si="412" t="shared"/>
        <v>5a848621044d6b339b3c330f</v>
      </c>
      <c r="H3312" s="5" t="str">
        <f si="407" t="shared"/>
        <v>Scoring</v>
      </c>
      <c r="I3312" s="5" t="str">
        <f si="408" t="shared"/>
        <v/>
      </c>
      <c r="J3312" s="5" t="str">
        <f si="409" t="shared"/>
        <v/>
      </c>
      <c r="K3312" s="5" t="str">
        <f si="406" t="shared"/>
        <v>Scoringproduct</v>
      </c>
    </row>
    <row ht="15" r="3313" spans="1:11" x14ac:dyDescent="0.25">
      <c r="A3313" s="11" t="str">
        <f>0</f>
        <v>      "annual_interest_rate": 0.3599,</v>
      </c>
      <c r="B3313" s="8"/>
      <c r="C3313" s="8" t="str">
        <f si="410" t="shared"/>
        <v/>
      </c>
      <c r="D3313" s="8" t="str">
        <f si="413" t="shared"/>
        <v/>
      </c>
      <c r="E3313" s="5" t="str">
        <f si="411" t="shared"/>
        <v/>
      </c>
      <c r="F3313" s="5" t="str">
        <f si="412" t="shared"/>
        <v/>
      </c>
      <c r="H3313" s="5" t="str">
        <f si="407" t="shared"/>
        <v>Scoring</v>
      </c>
      <c r="I3313" s="5" t="str">
        <f si="408" t="shared"/>
        <v/>
      </c>
      <c r="J3313" s="5" t="str">
        <f si="409" t="shared"/>
        <v/>
      </c>
      <c r="K3313" s="5" t="str">
        <f si="406" t="shared"/>
        <v>Scoring</v>
      </c>
    </row>
    <row ht="15" r="3314" spans="1:11" x14ac:dyDescent="0.25">
      <c r="A3314" s="11" t="str">
        <f>0</f>
        <v>      "origination_fee_rate": 0,</v>
      </c>
      <c r="B3314" s="8"/>
      <c r="C3314" s="8" t="str">
        <f si="410" t="shared"/>
        <v/>
      </c>
      <c r="D3314" s="8" t="str">
        <f si="413" t="shared"/>
        <v/>
      </c>
      <c r="E3314" s="5" t="str">
        <f si="411" t="shared"/>
        <v/>
      </c>
      <c r="F3314" s="5" t="str">
        <f si="412" t="shared"/>
        <v/>
      </c>
      <c r="H3314" s="5" t="str">
        <f si="407" t="shared"/>
        <v>Scoring</v>
      </c>
      <c r="I3314" s="5" t="str">
        <f si="408" t="shared"/>
        <v/>
      </c>
      <c r="J3314" s="5" t="str">
        <f si="409" t="shared"/>
        <v/>
      </c>
      <c r="K3314" s="5" t="str">
        <f si="406" t="shared"/>
        <v>Scoring</v>
      </c>
    </row>
    <row ht="15" r="3315" spans="1:11" x14ac:dyDescent="0.25">
      <c r="A3315" s="11" t="str">
        <f>0</f>
        <v>      "origination_fee_amount": 0,</v>
      </c>
      <c r="B3315" s="8"/>
      <c r="C3315" s="8" t="str">
        <f si="410" t="shared"/>
        <v>"model_code": "individual-credit-engine-mariner-48-month",</v>
      </c>
      <c r="D3315" s="8" t="str">
        <f si="413" t="shared"/>
        <v>"model_code": "individual-credit-engine-mariner-48-month",</v>
      </c>
      <c r="E3315" s="5" t="str">
        <f si="411" t="shared"/>
        <v>model_code</v>
      </c>
      <c r="F3315" s="5" t="str">
        <f si="412" t="shared"/>
        <v>individual-credit-engine-mariner-48-month</v>
      </c>
      <c r="H3315" s="5" t="str">
        <f si="407" t="shared"/>
        <v>Scoring</v>
      </c>
      <c r="I3315" s="5" t="str">
        <f si="408" t="shared"/>
        <v>48</v>
      </c>
      <c r="J3315" s="5" t="str">
        <f si="409" t="shared"/>
        <v>3000</v>
      </c>
      <c r="K3315" s="5" t="str">
        <f si="406" t="shared"/>
        <v>Scoring483000model_code</v>
      </c>
    </row>
    <row ht="15" r="3316" spans="1:11" x14ac:dyDescent="0.25">
      <c r="A3316" s="11" t="str">
        <f>0</f>
        <v>      "apr": 0.3599,</v>
      </c>
      <c r="B3316" s="8"/>
      <c r="C3316" s="8" t="str">
        <f si="410" t="shared"/>
        <v>"amount_available": false,</v>
      </c>
      <c r="D3316" s="8" t="str">
        <f si="413" t="shared"/>
        <v>"amount_available": false,</v>
      </c>
      <c r="E3316" s="5" t="str">
        <f si="411" t="shared"/>
        <v>amount_available</v>
      </c>
      <c r="F3316" s="5" t="str">
        <f si="412" t="shared"/>
        <v>false</v>
      </c>
      <c r="H3316" s="5" t="str">
        <f si="407" t="shared"/>
        <v>Scoring</v>
      </c>
      <c r="I3316" s="5" t="str">
        <f si="408" t="shared"/>
        <v>48</v>
      </c>
      <c r="J3316" s="5" t="str">
        <f si="409" t="shared"/>
        <v>3000</v>
      </c>
      <c r="K3316" s="5" t="str">
        <f si="406" t="shared"/>
        <v>Scoring483000amount_available</v>
      </c>
    </row>
    <row ht="15" r="3317" spans="1:11" x14ac:dyDescent="0.25">
      <c r="A3317" s="11" t="str">
        <f>0</f>
        <v>      "monthly_payment": 641.17,</v>
      </c>
      <c r="B3317" s="8"/>
      <c r="C3317" s="8" t="str">
        <f si="410" t="shared"/>
        <v>"cosigner_required": false,</v>
      </c>
      <c r="D3317" s="8" t="str">
        <f si="413" t="shared"/>
        <v>"cosigner_required": false,</v>
      </c>
      <c r="E3317" s="5" t="str">
        <f si="411" t="shared"/>
        <v>cosigner_required</v>
      </c>
      <c r="F3317" s="5" t="str">
        <f si="412" t="shared"/>
        <v>false</v>
      </c>
      <c r="H3317" s="5" t="str">
        <f si="407" t="shared"/>
        <v>Scoring</v>
      </c>
      <c r="I3317" s="5" t="str">
        <f si="408" t="shared"/>
        <v>48</v>
      </c>
      <c r="J3317" s="5" t="str">
        <f si="409" t="shared"/>
        <v>3000</v>
      </c>
      <c r="K3317" s="5" t="str">
        <f si="406" t="shared"/>
        <v>Scoring483000cosigner_required</v>
      </c>
    </row>
    <row ht="15" r="3318" spans="1:11" x14ac:dyDescent="0.25">
      <c r="A3318" s="11" t="str">
        <f>0</f>
        <v>      "term": 36,</v>
      </c>
      <c r="B3318" s="8"/>
      <c r="C3318" s="8" t="str">
        <f si="410" t="shared"/>
        <v>"apr_maximum": null,</v>
      </c>
      <c r="D3318" s="8" t="str">
        <f si="413" t="shared"/>
        <v>"apr_maximum": null,</v>
      </c>
      <c r="E3318" s="5" t="str">
        <f si="411" t="shared"/>
        <v>apr_maximum</v>
      </c>
      <c r="F3318" s="5" t="str">
        <f si="412" t="shared"/>
        <v>null</v>
      </c>
      <c r="H3318" s="5" t="str">
        <f si="407" t="shared"/>
        <v>Scoring</v>
      </c>
      <c r="I3318" s="5" t="str">
        <f si="408" t="shared"/>
        <v>48</v>
      </c>
      <c r="J3318" s="5" t="str">
        <f si="409" t="shared"/>
        <v>3000</v>
      </c>
      <c r="K3318" s="5" t="str">
        <f si="406" t="shared"/>
        <v>Scoring483000apr_maximum</v>
      </c>
    </row>
    <row ht="15" r="3319" spans="1:11" x14ac:dyDescent="0.25">
      <c r="A3319" s="11" t="str">
        <f>0</f>
        <v>      "maximum_post_loan_detni": 0.5,</v>
      </c>
      <c r="B3319" s="8"/>
      <c r="C3319" s="8" t="str">
        <f si="410" t="shared"/>
        <v>"loan_amount_minimum": null,</v>
      </c>
      <c r="D3319" s="8" t="str">
        <f si="413" t="shared"/>
        <v>"loan_amount_minimum": null,</v>
      </c>
      <c r="E3319" s="5" t="str">
        <f si="411" t="shared"/>
        <v>loan_amount_minimum</v>
      </c>
      <c r="F3319" s="5" t="str">
        <f si="412" t="shared"/>
        <v>null</v>
      </c>
      <c r="H3319" s="5" t="str">
        <f si="407" t="shared"/>
        <v>Scoring</v>
      </c>
      <c r="I3319" s="5" t="str">
        <f si="408" t="shared"/>
        <v>48</v>
      </c>
      <c r="J3319" s="5" t="str">
        <f si="409" t="shared"/>
        <v>3000</v>
      </c>
      <c r="K3319" s="5" t="str">
        <f si="406" t="shared"/>
        <v>Scoring483000loan_amount_minimum</v>
      </c>
    </row>
    <row ht="15" r="3320" spans="1:11" x14ac:dyDescent="0.25">
      <c r="A3320" s="11" t="str">
        <f>0</f>
        <v>      "post_loan_debt_to_income": 0.4538808,</v>
      </c>
      <c r="B3320" s="8"/>
      <c r="C3320" s="8" t="str">
        <f si="410" t="shared"/>
        <v>"credit_bureau_fico_score_loan_amount_cap": null,</v>
      </c>
      <c r="D3320" s="8" t="str">
        <f si="413" t="shared"/>
        <v>"credit_bureau_fico_score_loan_amount_cap": null,</v>
      </c>
      <c r="E3320" s="5" t="str">
        <f si="411" t="shared"/>
        <v>credit_bureau_fico_score_loan_amount_cap</v>
      </c>
      <c r="F3320" s="5" t="str">
        <f si="412" t="shared"/>
        <v>null</v>
      </c>
      <c r="H3320" s="5" t="str">
        <f si="407" t="shared"/>
        <v>Scoring</v>
      </c>
      <c r="I3320" s="5" t="str">
        <f si="408" t="shared"/>
        <v>48</v>
      </c>
      <c r="J3320" s="5" t="str">
        <f si="409" t="shared"/>
        <v>3000</v>
      </c>
      <c r="K3320" s="5" t="str">
        <f si="406" t="shared"/>
        <v>Scoring483000credit_bureau_fico_score_loan_amount_cap</v>
      </c>
    </row>
    <row ht="15" r="3321" spans="1:11" x14ac:dyDescent="0.25">
      <c r="A3321" s="11" t="str">
        <f>0</f>
        <v>      "post_loan_debt_and_expenses_to_net_income": 0.7316244705882352,</v>
      </c>
      <c r="B3321" s="8"/>
      <c r="C3321" s="8" t="str">
        <f si="410" t="shared"/>
        <v>"full_score": 128,</v>
      </c>
      <c r="D3321" s="8" t="str">
        <f si="413" t="shared"/>
        <v>"full_score": 128,</v>
      </c>
      <c r="E3321" s="5" t="str">
        <f si="411" t="shared"/>
        <v>full_score</v>
      </c>
      <c r="F3321" s="5" t="str">
        <f si="412" t="shared"/>
        <v>128</v>
      </c>
      <c r="H3321" s="5" t="str">
        <f si="407" t="shared"/>
        <v>Scoring</v>
      </c>
      <c r="I3321" s="5" t="str">
        <f si="408" t="shared"/>
        <v>48</v>
      </c>
      <c r="J3321" s="5" t="str">
        <f si="409" t="shared"/>
        <v>3000</v>
      </c>
      <c r="K3321" s="5" t="str">
        <f si="406" t="shared"/>
        <v>Scoring483000full_score</v>
      </c>
    </row>
    <row ht="15" r="3322" spans="1:11" x14ac:dyDescent="0.25">
      <c r="A3322" s="11" t="str">
        <f>0</f>
        <v>      "post_loan_debt_to_net_income": 0.5339774117647058,</v>
      </c>
      <c r="B3322" s="8"/>
      <c r="C3322" s="8" t="str">
        <f si="410" t="shared"/>
        <v>"loan_amount": 3000,</v>
      </c>
      <c r="D3322" s="8" t="str">
        <f si="413" t="shared"/>
        <v>"loan_amount": 3000,</v>
      </c>
      <c r="E3322" s="5" t="str">
        <f si="411" t="shared"/>
        <v>loan_amount</v>
      </c>
      <c r="F3322" s="5" t="str">
        <f si="412" t="shared"/>
        <v>3000</v>
      </c>
      <c r="H3322" s="5" t="str">
        <f si="407" t="shared"/>
        <v>Scoring</v>
      </c>
      <c r="I3322" s="5" t="str">
        <f si="408" t="shared"/>
        <v>48</v>
      </c>
      <c r="J3322" s="5" t="str">
        <f si="409" t="shared"/>
        <v>3000</v>
      </c>
      <c r="K3322" s="5" t="str">
        <f si="406" t="shared"/>
        <v>Scoring483000loan_amount</v>
      </c>
    </row>
    <row ht="15" r="3323" spans="1:11" x14ac:dyDescent="0.25">
      <c r="A3323" s="11" t="str">
        <f>0</f>
        <v>      "default_interest_rate": 0.3599,</v>
      </c>
      <c r="B3323" s="8"/>
      <c r="C3323" s="8" t="str">
        <f si="410" t="shared"/>
        <v>"annual_interest_rate": 0.3599,</v>
      </c>
      <c r="D3323" s="8" t="str">
        <f si="413" t="shared"/>
        <v>"annual_interest_rate": 0.3599,</v>
      </c>
      <c r="E3323" s="5" t="str">
        <f si="411" t="shared"/>
        <v>annual_interest_rate</v>
      </c>
      <c r="F3323" s="5" t="str">
        <f si="412" t="shared"/>
        <v>0.3599</v>
      </c>
      <c r="H3323" s="5" t="str">
        <f si="407" t="shared"/>
        <v>Scoring</v>
      </c>
      <c r="I3323" s="5" t="str">
        <f si="408" t="shared"/>
        <v>48</v>
      </c>
      <c r="J3323" s="5" t="str">
        <f si="409" t="shared"/>
        <v>3000</v>
      </c>
      <c r="K3323" s="5" t="str">
        <f si="406" t="shared"/>
        <v>Scoring483000annual_interest_rate</v>
      </c>
    </row>
    <row ht="15" r="3324" spans="1:11" x14ac:dyDescent="0.25">
      <c r="A3324" s="11" t="str">
        <f>0</f>
        <v>      "default_apr": 0.3599,</v>
      </c>
      <c r="B3324" s="8"/>
      <c r="C3324" s="8" t="str">
        <f si="410" t="shared"/>
        <v>"origination_fee_rate": 0,</v>
      </c>
      <c r="D3324" s="8" t="str">
        <f si="413" t="shared"/>
        <v>"origination_fee_rate": 0,</v>
      </c>
      <c r="E3324" s="5" t="str">
        <f si="411" t="shared"/>
        <v>origination_fee_rate</v>
      </c>
      <c r="F3324" s="5" t="str">
        <f si="412" t="shared"/>
        <v>0</v>
      </c>
      <c r="H3324" s="5" t="str">
        <f si="407" t="shared"/>
        <v>Scoring</v>
      </c>
      <c r="I3324" s="5" t="str">
        <f si="408" t="shared"/>
        <v>48</v>
      </c>
      <c r="J3324" s="5" t="str">
        <f si="409" t="shared"/>
        <v>3000</v>
      </c>
      <c r="K3324" s="5" t="str">
        <f si="406" t="shared"/>
        <v>Scoring483000origination_fee_rate</v>
      </c>
    </row>
    <row ht="15" r="3325" spans="1:11" x14ac:dyDescent="0.25">
      <c r="A3325" s="11" t="str">
        <f>0</f>
        <v>      "default_monthly_payment": 641.17,</v>
      </c>
      <c r="B3325" s="8"/>
      <c r="C3325" s="8" t="str">
        <f si="410" t="shared"/>
        <v>"origination_fee_amount": 0,</v>
      </c>
      <c r="D3325" s="8" t="str">
        <f si="413" t="shared"/>
        <v>"origination_fee_amount": 0,</v>
      </c>
      <c r="E3325" s="5" t="str">
        <f si="411" t="shared"/>
        <v>origination_fee_amount</v>
      </c>
      <c r="F3325" s="5" t="str">
        <f si="412" t="shared"/>
        <v>0</v>
      </c>
      <c r="H3325" s="5" t="str">
        <f si="407" t="shared"/>
        <v>Scoring</v>
      </c>
      <c r="I3325" s="5" t="str">
        <f si="408" t="shared"/>
        <v>48</v>
      </c>
      <c r="J3325" s="5" t="str">
        <f si="409" t="shared"/>
        <v>3000</v>
      </c>
      <c r="K3325" s="5" t="str">
        <f si="406" t="shared"/>
        <v>Scoring483000origination_fee_amount</v>
      </c>
    </row>
    <row ht="15" r="3326" spans="1:11" x14ac:dyDescent="0.25">
      <c r="A3326" s="11" t="str">
        <f>0</f>
        <v>      "pricing_grade": "Grade E",</v>
      </c>
      <c r="B3326" s="8"/>
      <c r="C3326" s="8" t="str">
        <f si="410" t="shared"/>
        <v>"apr": 0.3599,</v>
      </c>
      <c r="D3326" s="8" t="str">
        <f si="413" t="shared"/>
        <v>"apr": 0.3599,</v>
      </c>
      <c r="E3326" s="5" t="str">
        <f si="411" t="shared"/>
        <v>apr</v>
      </c>
      <c r="F3326" s="5" t="str">
        <f si="412" t="shared"/>
        <v>0.3599</v>
      </c>
      <c r="H3326" s="5" t="str">
        <f si="407" t="shared"/>
        <v>Scoring</v>
      </c>
      <c r="I3326" s="5" t="str">
        <f si="408" t="shared"/>
        <v>48</v>
      </c>
      <c r="J3326" s="5" t="str">
        <f si="409" t="shared"/>
        <v>3000</v>
      </c>
      <c r="K3326" s="5" t="str">
        <f si="406" t="shared"/>
        <v>Scoring483000apr</v>
      </c>
    </row>
    <row ht="15" r="3327" spans="1:11" x14ac:dyDescent="0.25">
      <c r="A3327" s="11" t="str">
        <f>0</f>
        <v>      "marginal_offer": 0,</v>
      </c>
      <c r="B3327" s="8"/>
      <c r="C3327" s="8" t="str">
        <f si="410" t="shared"/>
        <v>"monthly_payment": 118.72,</v>
      </c>
      <c r="D3327" s="8" t="str">
        <f si="413" t="shared"/>
        <v>"monthly_payment": 118.72,</v>
      </c>
      <c r="E3327" s="5" t="str">
        <f si="411" t="shared"/>
        <v>monthly_payment</v>
      </c>
      <c r="F3327" s="5" t="str">
        <f si="412" t="shared"/>
        <v>118.72</v>
      </c>
      <c r="H3327" s="5" t="str">
        <f si="407" t="shared"/>
        <v>Scoring</v>
      </c>
      <c r="I3327" s="5" t="str">
        <f si="408" t="shared"/>
        <v>48</v>
      </c>
      <c r="J3327" s="5" t="str">
        <f si="409" t="shared"/>
        <v>3000</v>
      </c>
      <c r="K3327" s="5" t="str">
        <f si="406" t="shared"/>
        <v>Scoring483000monthly_payment</v>
      </c>
    </row>
    <row ht="15" r="3328" spans="1:11" x14ac:dyDescent="0.25">
      <c r="A3328" s="11" t="str">
        <f>0</f>
        <v>      "payment_to_income": 0.40282931937172767,</v>
      </c>
      <c r="B3328" s="8"/>
      <c r="C3328" s="8" t="str">
        <f si="410" t="shared"/>
        <v>"term": 48,</v>
      </c>
      <c r="D3328" s="8" t="str">
        <f si="413" t="shared"/>
        <v>"term": 48,</v>
      </c>
      <c r="E3328" s="5" t="str">
        <f si="411" t="shared"/>
        <v>term</v>
      </c>
      <c r="F3328" s="5" t="str">
        <f si="412" t="shared"/>
        <v>48</v>
      </c>
      <c r="H3328" s="5" t="str">
        <f si="407" t="shared"/>
        <v>Scoring</v>
      </c>
      <c r="I3328" s="5" t="str">
        <f si="408" t="shared"/>
        <v>48</v>
      </c>
      <c r="J3328" s="5" t="str">
        <f si="409" t="shared"/>
        <v>3000</v>
      </c>
      <c r="K3328" s="5" t="str">
        <f si="406" t="shared"/>
        <v>Scoring483000term</v>
      </c>
    </row>
    <row ht="15" r="3329" spans="1:11" x14ac:dyDescent="0.25">
      <c r="A3329" s="11" t="str">
        <f>0</f>
        <v>      "applicant": "5efa0973f3df2b0491a21f02",</v>
      </c>
      <c r="B3329" s="8"/>
      <c r="C3329" s="8" t="str">
        <f si="410" t="shared"/>
        <v>"maximum_post_loan_detni": 0.5,</v>
      </c>
      <c r="D3329" s="8" t="str">
        <f si="413" t="shared"/>
        <v>"maximum_post_loan_detni": 0.5,</v>
      </c>
      <c r="E3329" s="5" t="str">
        <f si="411" t="shared"/>
        <v>maximum_post_loan_detni</v>
      </c>
      <c r="F3329" s="5" t="str">
        <f si="412" t="shared"/>
        <v>0.5</v>
      </c>
      <c r="H3329" s="5" t="str">
        <f si="407" t="shared"/>
        <v>Scoring</v>
      </c>
      <c r="I3329" s="5" t="str">
        <f si="408" t="shared"/>
        <v>48</v>
      </c>
      <c r="J3329" s="5" t="str">
        <f si="409" t="shared"/>
        <v>3000</v>
      </c>
      <c r="K3329" s="5" t="str">
        <f si="406" t="shared"/>
        <v>Scoring483000maximum_post_loan_detni</v>
      </c>
    </row>
    <row ht="15" r="3330" spans="1:11" x14ac:dyDescent="0.25">
      <c r="A3330" s="11" t="str">
        <f>0</f>
        <v>      "product": "58b44ccc924ecefde2ce328d"</v>
      </c>
      <c r="B3330" s="8"/>
      <c r="C3330" s="8" t="str">
        <f si="410" t="shared"/>
        <v>"post_loan_debt_to_income": 0.175908,</v>
      </c>
      <c r="D3330" s="8" t="str">
        <f si="413" t="shared"/>
        <v>"post_loan_debt_to_income": 0.175908,</v>
      </c>
      <c r="E3330" s="5" t="str">
        <f si="411" t="shared"/>
        <v>post_loan_debt_to_income</v>
      </c>
      <c r="F3330" s="5" t="str">
        <f si="412" t="shared"/>
        <v>0.175908</v>
      </c>
      <c r="H3330" s="5" t="str">
        <f si="407" t="shared"/>
        <v>Scoring</v>
      </c>
      <c r="I3330" s="5" t="str">
        <f si="408" t="shared"/>
        <v>48</v>
      </c>
      <c r="J3330" s="5" t="str">
        <f si="409" t="shared"/>
        <v>3000</v>
      </c>
      <c r="K3330" s="5" t="str">
        <f si="406" t="shared"/>
        <v>Scoring483000post_loan_debt_to_income</v>
      </c>
    </row>
    <row ht="15" r="3331" spans="1:11" x14ac:dyDescent="0.25">
      <c r="A3331" s="11" t="str">
        <f>0</f>
        <v>    },</v>
      </c>
      <c r="B3331" s="8"/>
      <c r="C3331" s="8" t="str">
        <f si="410" t="shared"/>
        <v>"post_loan_debt_and_expenses_to_net_income": 0.41454399999999997,</v>
      </c>
      <c r="D3331" s="8" t="str">
        <f si="413" t="shared"/>
        <v>"post_loan_debt_and_expenses_to_net_income": 0.41454399999999997,</v>
      </c>
      <c r="E3331" s="5" t="str">
        <f si="411" t="shared"/>
        <v>post_loan_debt_and_expenses_to_net_income</v>
      </c>
      <c r="F3331" s="5" t="str">
        <f si="412" t="shared"/>
        <v>0.41454399999999997</v>
      </c>
      <c r="H3331" s="5" t="str">
        <f si="407" t="shared"/>
        <v>Scoring</v>
      </c>
      <c r="I3331" s="5" t="str">
        <f si="408" t="shared"/>
        <v>48</v>
      </c>
      <c r="J3331" s="5" t="str">
        <f si="409" t="shared"/>
        <v>3000</v>
      </c>
      <c r="K3331" s="5" t="str">
        <f si="406" t="shared"/>
        <v>Scoring483000post_loan_debt_and_expenses_to_net_income</v>
      </c>
    </row>
    <row ht="15" r="3332" spans="1:11" x14ac:dyDescent="0.25">
      <c r="A3332" s="11" t="str">
        <f>0</f>
        <v>    {</v>
      </c>
      <c r="B3332" s="8"/>
      <c r="C3332" s="8" t="str">
        <f si="410" t="shared"/>
        <v>"post_loan_debt_to_net_income": 0.234544,</v>
      </c>
      <c r="D3332" s="8" t="str">
        <f si="413" t="shared"/>
        <v>"post_loan_debt_to_net_income": 0.234544,</v>
      </c>
      <c r="E3332" s="5" t="str">
        <f si="411" t="shared"/>
        <v>post_loan_debt_to_net_income</v>
      </c>
      <c r="F3332" s="5" t="str">
        <f si="412" t="shared"/>
        <v>0.234544</v>
      </c>
      <c r="H3332" s="5" t="str">
        <f si="407" t="shared"/>
        <v>Scoring</v>
      </c>
      <c r="I3332" s="5" t="str">
        <f si="408" t="shared"/>
        <v>48</v>
      </c>
      <c r="J3332" s="5" t="str">
        <f si="409" t="shared"/>
        <v>3000</v>
      </c>
      <c r="K3332" s="5" t="str">
        <f si="406" t="shared"/>
        <v>Scoring483000post_loan_debt_to_net_income</v>
      </c>
    </row>
    <row ht="15" r="3333" spans="1:11" x14ac:dyDescent="0.25">
      <c r="A3333" s="11" t="str">
        <f>0</f>
        <v>      "model_code": "individual-credit-engine-mariner-36-month",</v>
      </c>
      <c r="B3333" s="8"/>
      <c r="C3333" s="8" t="str">
        <f si="410" t="shared"/>
        <v>"default_interest_rate": 0.3599,</v>
      </c>
      <c r="D3333" s="8" t="str">
        <f si="413" t="shared"/>
        <v>"default_interest_rate": 0.3599,</v>
      </c>
      <c r="E3333" s="5" t="str">
        <f si="411" t="shared"/>
        <v>default_interest_rate</v>
      </c>
      <c r="F3333" s="5" t="str">
        <f si="412" t="shared"/>
        <v>0.3599</v>
      </c>
      <c r="H3333" s="5" t="str">
        <f si="407" t="shared"/>
        <v>Scoring</v>
      </c>
      <c r="I3333" s="5" t="str">
        <f si="408" t="shared"/>
        <v>48</v>
      </c>
      <c r="J3333" s="5" t="str">
        <f si="409" t="shared"/>
        <v>3000</v>
      </c>
      <c r="K3333" s="5" t="str">
        <f si="406" t="shared"/>
        <v>Scoring483000default_interest_rate</v>
      </c>
    </row>
    <row ht="15" r="3334" spans="1:11" x14ac:dyDescent="0.25">
      <c r="A3334" s="11" t="str">
        <f>0</f>
        <v>      "amount_available": false,</v>
      </c>
      <c r="B3334" s="8"/>
      <c r="C3334" s="8" t="str">
        <f si="410" t="shared"/>
        <v>"default_apr": 0.3599,</v>
      </c>
      <c r="D3334" s="8" t="str">
        <f si="413" t="shared"/>
        <v>"default_apr": 0.3599,</v>
      </c>
      <c r="E3334" s="5" t="str">
        <f si="411" t="shared"/>
        <v>default_apr</v>
      </c>
      <c r="F3334" s="5" t="str">
        <f si="412" t="shared"/>
        <v>0.3599</v>
      </c>
      <c r="H3334" s="5" t="str">
        <f si="407" t="shared"/>
        <v>Scoring</v>
      </c>
      <c r="I3334" s="5" t="str">
        <f si="408" t="shared"/>
        <v>48</v>
      </c>
      <c r="J3334" s="5" t="str">
        <f si="409" t="shared"/>
        <v>3000</v>
      </c>
      <c r="K3334" s="5" t="str">
        <f si="406" t="shared"/>
        <v>Scoring483000default_apr</v>
      </c>
    </row>
    <row ht="15" r="3335" spans="1:11" x14ac:dyDescent="0.25">
      <c r="A3335" s="11" t="str">
        <f>0</f>
        <v>      "cosigner_required": false,</v>
      </c>
      <c r="B3335" s="8"/>
      <c r="C3335" s="8" t="str">
        <f si="410" t="shared"/>
        <v>"default_monthly_payment": 118.72,</v>
      </c>
      <c r="D3335" s="8" t="str">
        <f si="413" t="shared"/>
        <v>"default_monthly_payment": 118.72,</v>
      </c>
      <c r="E3335" s="5" t="str">
        <f si="411" t="shared"/>
        <v>default_monthly_payment</v>
      </c>
      <c r="F3335" s="5" t="str">
        <f si="412" t="shared"/>
        <v>118.72</v>
      </c>
      <c r="H3335" s="5" t="str">
        <f si="407" t="shared"/>
        <v>Scoring</v>
      </c>
      <c r="I3335" s="5" t="str">
        <f si="408" t="shared"/>
        <v>48</v>
      </c>
      <c r="J3335" s="5" t="str">
        <f si="409" t="shared"/>
        <v>3000</v>
      </c>
      <c r="K3335" s="5" t="str">
        <f si="406" t="shared"/>
        <v>Scoring483000default_monthly_payment</v>
      </c>
    </row>
    <row ht="15" r="3336" spans="1:11" x14ac:dyDescent="0.25">
      <c r="A3336" s="11" t="str">
        <f>0</f>
        <v>      "apr_maximum": null,</v>
      </c>
      <c r="B3336" s="8"/>
      <c r="C3336" s="8" t="str">
        <f si="410" t="shared"/>
        <v>"marginal_offer": 0,</v>
      </c>
      <c r="D3336" s="8" t="str">
        <f si="413" t="shared"/>
        <v>"marginal_offer": 0,</v>
      </c>
      <c r="E3336" s="5" t="str">
        <f si="411" t="shared"/>
        <v>marginal_offer</v>
      </c>
      <c r="F3336" s="5" t="str">
        <f si="412" t="shared"/>
        <v>0</v>
      </c>
      <c r="H3336" s="5" t="str">
        <f si="407" t="shared"/>
        <v>Scoring</v>
      </c>
      <c r="I3336" s="5" t="str">
        <f si="408" t="shared"/>
        <v>48</v>
      </c>
      <c r="J3336" s="5" t="str">
        <f si="409" t="shared"/>
        <v>3000</v>
      </c>
      <c r="K3336" s="5" t="str">
        <f si="406" t="shared"/>
        <v>Scoring483000marginal_offer</v>
      </c>
    </row>
    <row ht="15" r="3337" spans="1:11" x14ac:dyDescent="0.25">
      <c r="A3337" s="11" t="str">
        <f>0</f>
        <v>      "loan_amount_minimum": null,</v>
      </c>
      <c r="B3337" s="8"/>
      <c r="C3337" s="8" t="str">
        <f si="410" t="shared"/>
        <v>"applicant": "5d86a12d252a3503df29a75a",</v>
      </c>
      <c r="D3337" s="8" t="str">
        <f si="413" t="shared"/>
        <v>"applicant": "5d86a12d252a3503df29a75a",</v>
      </c>
      <c r="E3337" s="5" t="str">
        <f si="411" t="shared"/>
        <v>applicant</v>
      </c>
      <c r="F3337" s="5" t="str">
        <f si="412" t="shared"/>
        <v>5d86a12d252a3503df29a75a</v>
      </c>
      <c r="H3337" s="5" t="str">
        <f si="407" t="shared"/>
        <v>Scoring</v>
      </c>
      <c r="I3337" s="5" t="str">
        <f si="408" t="shared"/>
        <v/>
      </c>
      <c r="J3337" s="5" t="str">
        <f si="409" t="shared"/>
        <v/>
      </c>
      <c r="K3337" s="5" t="str">
        <f si="406" t="shared"/>
        <v>Scoringapplicant</v>
      </c>
    </row>
    <row ht="15" r="3338" spans="1:11" x14ac:dyDescent="0.25">
      <c r="A3338" s="11" t="str">
        <f>0</f>
        <v>      "credit_bureau_fico_score_loan_amount_cap": null,</v>
      </c>
      <c r="B3338" s="8"/>
      <c r="C3338" s="8" t="str">
        <f si="410" t="shared"/>
        <v>"product": "5a848621044d6b339b3c330f"</v>
      </c>
      <c r="D3338" s="8" t="str">
        <f si="413" t="shared"/>
        <v>"product": "5a848621044d6b339b3c330f"</v>
      </c>
      <c r="E3338" s="5" t="str">
        <f si="411" t="shared"/>
        <v>product</v>
      </c>
      <c r="F3338" s="5" t="str">
        <f si="412" t="shared"/>
        <v>5a848621044d6b339b3c330f</v>
      </c>
      <c r="H3338" s="5" t="str">
        <f si="407" t="shared"/>
        <v>Scoring</v>
      </c>
      <c r="I3338" s="5" t="str">
        <f si="408" t="shared"/>
        <v/>
      </c>
      <c r="J3338" s="5" t="str">
        <f si="409" t="shared"/>
        <v/>
      </c>
      <c r="K3338" s="5" t="str">
        <f si="406" t="shared"/>
        <v>Scoringproduct</v>
      </c>
    </row>
    <row ht="15" r="3339" spans="1:11" x14ac:dyDescent="0.25">
      <c r="A3339" s="11" t="str">
        <f>0</f>
        <v>      "full_score": 175,</v>
      </c>
      <c r="B3339" s="8"/>
      <c r="C3339" s="8" t="str">
        <f si="410" t="shared"/>
        <v/>
      </c>
      <c r="D3339" s="8" t="str">
        <f si="413" t="shared"/>
        <v/>
      </c>
      <c r="E3339" s="5" t="str">
        <f si="411" t="shared"/>
        <v/>
      </c>
      <c r="F3339" s="5" t="str">
        <f si="412" t="shared"/>
        <v/>
      </c>
      <c r="H3339" s="5" t="str">
        <f si="407" t="shared"/>
        <v>Scoring</v>
      </c>
      <c r="I3339" s="5" t="str">
        <f si="408" t="shared"/>
        <v/>
      </c>
      <c r="J3339" s="5" t="str">
        <f si="409" t="shared"/>
        <v/>
      </c>
      <c r="K3339" s="5" t="str">
        <f si="406" t="shared"/>
        <v>Scoring</v>
      </c>
    </row>
    <row ht="15" r="3340" spans="1:11" x14ac:dyDescent="0.25">
      <c r="A3340" s="11" t="str">
        <f>0</f>
        <v>      "loan_amount": 14500,</v>
      </c>
      <c r="B3340" s="8"/>
      <c r="C3340" s="8" t="str">
        <f si="410" t="shared"/>
        <v/>
      </c>
      <c r="D3340" s="8" t="str">
        <f si="413" t="shared"/>
        <v/>
      </c>
      <c r="E3340" s="5" t="str">
        <f si="411" t="shared"/>
        <v/>
      </c>
      <c r="F3340" s="5" t="str">
        <f si="412" t="shared"/>
        <v/>
      </c>
      <c r="H3340" s="5" t="str">
        <f si="407" t="shared"/>
        <v>Scoring</v>
      </c>
      <c r="I3340" s="5" t="str">
        <f si="408" t="shared"/>
        <v/>
      </c>
      <c r="J3340" s="5" t="str">
        <f si="409" t="shared"/>
        <v/>
      </c>
      <c r="K3340" s="5" t="str">
        <f si="406" t="shared"/>
        <v>Scoring</v>
      </c>
    </row>
    <row ht="15" r="3341" spans="1:11" x14ac:dyDescent="0.25">
      <c r="A3341" s="11" t="str">
        <f>0</f>
        <v>      "annual_interest_rate": 0.3599,</v>
      </c>
      <c r="B3341" s="8"/>
      <c r="C3341" s="8" t="str">
        <f si="410" t="shared"/>
        <v>"model_code": "individual-credit-engine-mariner-48-month",</v>
      </c>
      <c r="D3341" s="8" t="str">
        <f si="413" t="shared"/>
        <v>"model_code": "individual-credit-engine-mariner-48-month",</v>
      </c>
      <c r="E3341" s="5" t="str">
        <f si="411" t="shared"/>
        <v>model_code</v>
      </c>
      <c r="F3341" s="5" t="str">
        <f si="412" t="shared"/>
        <v>individual-credit-engine-mariner-48-month</v>
      </c>
      <c r="H3341" s="5" t="str">
        <f si="407" t="shared"/>
        <v>Scoring</v>
      </c>
      <c r="I3341" s="5" t="str">
        <f si="408" t="shared"/>
        <v>48</v>
      </c>
      <c r="J3341" s="5" t="str">
        <f si="409" t="shared"/>
        <v>3250</v>
      </c>
      <c r="K3341" s="5" t="str">
        <f si="406" t="shared"/>
        <v>Scoring483250model_code</v>
      </c>
    </row>
    <row ht="15" r="3342" spans="1:11" x14ac:dyDescent="0.25">
      <c r="A3342" s="11" t="str">
        <f>0</f>
        <v>      "origination_fee_rate": 0,</v>
      </c>
      <c r="B3342" s="8"/>
      <c r="C3342" s="8" t="str">
        <f si="410" t="shared"/>
        <v>"amount_available": false,</v>
      </c>
      <c r="D3342" s="8" t="str">
        <f si="413" t="shared"/>
        <v>"amount_available": false,</v>
      </c>
      <c r="E3342" s="5" t="str">
        <f si="411" t="shared"/>
        <v>amount_available</v>
      </c>
      <c r="F3342" s="5" t="str">
        <f si="412" t="shared"/>
        <v>false</v>
      </c>
      <c r="H3342" s="5" t="str">
        <f si="407" t="shared"/>
        <v>Scoring</v>
      </c>
      <c r="I3342" s="5" t="str">
        <f si="408" t="shared"/>
        <v>48</v>
      </c>
      <c r="J3342" s="5" t="str">
        <f si="409" t="shared"/>
        <v>3250</v>
      </c>
      <c r="K3342" s="5" t="str">
        <f si="406" t="shared"/>
        <v>Scoring483250amount_available</v>
      </c>
    </row>
    <row ht="15" r="3343" spans="1:11" x14ac:dyDescent="0.25">
      <c r="A3343" s="11" t="str">
        <f>0</f>
        <v>      "origination_fee_amount": 0,</v>
      </c>
      <c r="B3343" s="8"/>
      <c r="C3343" s="8" t="str">
        <f si="410" t="shared"/>
        <v>"cosigner_required": false,</v>
      </c>
      <c r="D3343" s="8" t="str">
        <f si="413" t="shared"/>
        <v>"cosigner_required": false,</v>
      </c>
      <c r="E3343" s="5" t="str">
        <f si="411" t="shared"/>
        <v>cosigner_required</v>
      </c>
      <c r="F3343" s="5" t="str">
        <f si="412" t="shared"/>
        <v>false</v>
      </c>
      <c r="H3343" s="5" t="str">
        <f si="407" t="shared"/>
        <v>Scoring</v>
      </c>
      <c r="I3343" s="5" t="str">
        <f si="408" t="shared"/>
        <v>48</v>
      </c>
      <c r="J3343" s="5" t="str">
        <f si="409" t="shared"/>
        <v>3250</v>
      </c>
      <c r="K3343" s="5" t="str">
        <f si="406" t="shared"/>
        <v>Scoring483250cosigner_required</v>
      </c>
    </row>
    <row ht="15" r="3344" spans="1:11" x14ac:dyDescent="0.25">
      <c r="A3344" s="11" t="str">
        <f>0</f>
        <v>      "apr": 0.3599,</v>
      </c>
      <c r="B3344" s="8"/>
      <c r="C3344" s="8" t="str">
        <f si="410" t="shared"/>
        <v>"apr_maximum": null,</v>
      </c>
      <c r="D3344" s="8" t="str">
        <f si="413" t="shared"/>
        <v>"apr_maximum": null,</v>
      </c>
      <c r="E3344" s="5" t="str">
        <f si="411" t="shared"/>
        <v>apr_maximum</v>
      </c>
      <c r="F3344" s="5" t="str">
        <f si="412" t="shared"/>
        <v>null</v>
      </c>
      <c r="H3344" s="5" t="str">
        <f si="407" t="shared"/>
        <v>Scoring</v>
      </c>
      <c r="I3344" s="5" t="str">
        <f si="408" t="shared"/>
        <v>48</v>
      </c>
      <c r="J3344" s="5" t="str">
        <f si="409" t="shared"/>
        <v>3250</v>
      </c>
      <c r="K3344" s="5" t="str">
        <f si="406" t="shared"/>
        <v>Scoring483250apr_maximum</v>
      </c>
    </row>
    <row ht="15" r="3345" spans="1:11" x14ac:dyDescent="0.25">
      <c r="A3345" s="11" t="str">
        <f>0</f>
        <v>      "monthly_payment": 664.07,</v>
      </c>
      <c r="B3345" s="8"/>
      <c r="C3345" s="8" t="str">
        <f si="410" t="shared"/>
        <v>"loan_amount_minimum": null,</v>
      </c>
      <c r="D3345" s="8" t="str">
        <f si="413" t="shared"/>
        <v>"loan_amount_minimum": null,</v>
      </c>
      <c r="E3345" s="5" t="str">
        <f si="411" t="shared"/>
        <v>loan_amount_minimum</v>
      </c>
      <c r="F3345" s="5" t="str">
        <f si="412" t="shared"/>
        <v>null</v>
      </c>
      <c r="H3345" s="5" t="str">
        <f si="407" t="shared"/>
        <v>Scoring</v>
      </c>
      <c r="I3345" s="5" t="str">
        <f si="408" t="shared"/>
        <v>48</v>
      </c>
      <c r="J3345" s="5" t="str">
        <f si="409" t="shared"/>
        <v>3250</v>
      </c>
      <c r="K3345" s="5" t="str">
        <f si="406" t="shared"/>
        <v>Scoring483250loan_amount_minimum</v>
      </c>
    </row>
    <row ht="15" r="3346" spans="1:11" x14ac:dyDescent="0.25">
      <c r="A3346" s="11" t="str">
        <f>0</f>
        <v>      "term": 36,</v>
      </c>
      <c r="B3346" s="8"/>
      <c r="C3346" s="8" t="str">
        <f si="410" t="shared"/>
        <v>"credit_bureau_fico_score_loan_amount_cap": null,</v>
      </c>
      <c r="D3346" s="8" t="str">
        <f si="413" t="shared"/>
        <v>"credit_bureau_fico_score_loan_amount_cap": null,</v>
      </c>
      <c r="E3346" s="5" t="str">
        <f si="411" t="shared"/>
        <v>credit_bureau_fico_score_loan_amount_cap</v>
      </c>
      <c r="F3346" s="5" t="str">
        <f si="412" t="shared"/>
        <v>null</v>
      </c>
      <c r="H3346" s="5" t="str">
        <f si="407" t="shared"/>
        <v>Scoring</v>
      </c>
      <c r="I3346" s="5" t="str">
        <f si="408" t="shared"/>
        <v>48</v>
      </c>
      <c r="J3346" s="5" t="str">
        <f si="409" t="shared"/>
        <v>3250</v>
      </c>
      <c r="K3346" s="5" t="str">
        <f si="406" t="shared"/>
        <v>Scoring483250credit_bureau_fico_score_loan_amount_cap</v>
      </c>
    </row>
    <row ht="15" r="3347" spans="1:11" x14ac:dyDescent="0.25">
      <c r="A3347" s="11" t="str">
        <f>0</f>
        <v>      "maximum_post_loan_detni": 0.5,</v>
      </c>
      <c r="B3347" s="8"/>
      <c r="C3347" s="8" t="str">
        <f si="410" t="shared"/>
        <v>"full_score": 128,</v>
      </c>
      <c r="D3347" s="8" t="str">
        <f si="413" t="shared"/>
        <v>"full_score": 128,</v>
      </c>
      <c r="E3347" s="5" t="str">
        <f si="411" t="shared"/>
        <v>full_score</v>
      </c>
      <c r="F3347" s="5" t="str">
        <f si="412" t="shared"/>
        <v>128</v>
      </c>
      <c r="H3347" s="5" t="str">
        <f si="407" t="shared"/>
        <v>Scoring</v>
      </c>
      <c r="I3347" s="5" t="str">
        <f si="408" t="shared"/>
        <v>48</v>
      </c>
      <c r="J3347" s="5" t="str">
        <f si="409" t="shared"/>
        <v>3250</v>
      </c>
      <c r="K3347" s="5" t="str">
        <f si="406" t="shared"/>
        <v>Scoring483250full_score</v>
      </c>
    </row>
    <row ht="15" r="3348" spans="1:11" x14ac:dyDescent="0.25">
      <c r="A3348" s="11" t="str">
        <f>0</f>
        <v>      "post_loan_debt_to_income": 0.45937680000000003,</v>
      </c>
      <c r="B3348" s="8"/>
      <c r="C3348" s="8" t="str">
        <f si="410" t="shared"/>
        <v>"loan_amount": 3250,</v>
      </c>
      <c r="D3348" s="8" t="str">
        <f si="413" t="shared"/>
        <v>"loan_amount": 3250,</v>
      </c>
      <c r="E3348" s="5" t="str">
        <f si="411" t="shared"/>
        <v>loan_amount</v>
      </c>
      <c r="F3348" s="5" t="str">
        <f si="412" t="shared"/>
        <v>3250</v>
      </c>
      <c r="H3348" s="5" t="str">
        <f si="407" t="shared"/>
        <v>Scoring</v>
      </c>
      <c r="I3348" s="5" t="str">
        <f si="408" t="shared"/>
        <v>48</v>
      </c>
      <c r="J3348" s="5" t="str">
        <f si="409" t="shared"/>
        <v>3250</v>
      </c>
      <c r="K3348" s="5" t="str">
        <f si="406" t="shared"/>
        <v>Scoring483250loan_amount</v>
      </c>
    </row>
    <row ht="15" r="3349" spans="1:11" x14ac:dyDescent="0.25">
      <c r="A3349" s="11" t="str">
        <f>0</f>
        <v>      "post_loan_debt_and_expenses_to_net_income": 0.7380903529411764,</v>
      </c>
      <c r="B3349" s="8"/>
      <c r="C3349" s="8" t="str">
        <f si="410" t="shared"/>
        <v>"annual_interest_rate": 0.3599,</v>
      </c>
      <c r="D3349" s="8" t="str">
        <f si="413" t="shared"/>
        <v>"annual_interest_rate": 0.3599,</v>
      </c>
      <c r="E3349" s="5" t="str">
        <f si="411" t="shared"/>
        <v>annual_interest_rate</v>
      </c>
      <c r="F3349" s="5" t="str">
        <f si="412" t="shared"/>
        <v>0.3599</v>
      </c>
      <c r="H3349" s="5" t="str">
        <f si="407" t="shared"/>
        <v>Scoring</v>
      </c>
      <c r="I3349" s="5" t="str">
        <f si="408" t="shared"/>
        <v>48</v>
      </c>
      <c r="J3349" s="5" t="str">
        <f si="409" t="shared"/>
        <v>3250</v>
      </c>
      <c r="K3349" s="5" t="str">
        <f si="406" t="shared"/>
        <v>Scoring483250annual_interest_rate</v>
      </c>
    </row>
    <row ht="15" r="3350" spans="1:11" x14ac:dyDescent="0.25">
      <c r="A3350" s="11" t="str">
        <f>0</f>
        <v>      "post_loan_debt_to_net_income": 0.540443294117647,</v>
      </c>
      <c r="B3350" s="8"/>
      <c r="C3350" s="8" t="str">
        <f si="410" t="shared"/>
        <v>"origination_fee_rate": 0,</v>
      </c>
      <c r="D3350" s="8" t="str">
        <f si="413" t="shared"/>
        <v>"origination_fee_rate": 0,</v>
      </c>
      <c r="E3350" s="5" t="str">
        <f si="411" t="shared"/>
        <v>origination_fee_rate</v>
      </c>
      <c r="F3350" s="5" t="str">
        <f si="412" t="shared"/>
        <v>0</v>
      </c>
      <c r="H3350" s="5" t="str">
        <f si="407" t="shared"/>
        <v>Scoring</v>
      </c>
      <c r="I3350" s="5" t="str">
        <f si="408" t="shared"/>
        <v>48</v>
      </c>
      <c r="J3350" s="5" t="str">
        <f si="409" t="shared"/>
        <v>3250</v>
      </c>
      <c r="K3350" s="5" t="str">
        <f si="406" t="shared"/>
        <v>Scoring483250origination_fee_rate</v>
      </c>
    </row>
    <row ht="15" r="3351" spans="1:11" x14ac:dyDescent="0.25">
      <c r="A3351" s="11" t="str">
        <f>0</f>
        <v>      "default_interest_rate": 0.3599,</v>
      </c>
      <c r="B3351" s="8"/>
      <c r="C3351" s="8" t="str">
        <f si="410" t="shared"/>
        <v>"origination_fee_amount": 0,</v>
      </c>
      <c r="D3351" s="8" t="str">
        <f si="413" t="shared"/>
        <v>"origination_fee_amount": 0,</v>
      </c>
      <c r="E3351" s="5" t="str">
        <f si="411" t="shared"/>
        <v>origination_fee_amount</v>
      </c>
      <c r="F3351" s="5" t="str">
        <f si="412" t="shared"/>
        <v>0</v>
      </c>
      <c r="H3351" s="5" t="str">
        <f si="407" t="shared"/>
        <v>Scoring</v>
      </c>
      <c r="I3351" s="5" t="str">
        <f si="408" t="shared"/>
        <v>48</v>
      </c>
      <c r="J3351" s="5" t="str">
        <f si="409" t="shared"/>
        <v>3250</v>
      </c>
      <c r="K3351" s="5" t="str">
        <f si="406" t="shared"/>
        <v>Scoring483250origination_fee_amount</v>
      </c>
    </row>
    <row ht="15" r="3352" spans="1:11" x14ac:dyDescent="0.25">
      <c r="A3352" s="11" t="str">
        <f>0</f>
        <v>      "default_apr": 0.3599,</v>
      </c>
      <c r="B3352" s="8"/>
      <c r="C3352" s="8" t="str">
        <f si="410" t="shared"/>
        <v>"apr": 0.3599,</v>
      </c>
      <c r="D3352" s="8" t="str">
        <f si="413" t="shared"/>
        <v>"apr": 0.3599,</v>
      </c>
      <c r="E3352" s="5" t="str">
        <f si="411" t="shared"/>
        <v>apr</v>
      </c>
      <c r="F3352" s="5" t="str">
        <f si="412" t="shared"/>
        <v>0.3599</v>
      </c>
      <c r="H3352" s="5" t="str">
        <f si="407" t="shared"/>
        <v>Scoring</v>
      </c>
      <c r="I3352" s="5" t="str">
        <f si="408" t="shared"/>
        <v>48</v>
      </c>
      <c r="J3352" s="5" t="str">
        <f si="409" t="shared"/>
        <v>3250</v>
      </c>
      <c r="K3352" s="5" t="str">
        <f si="406" t="shared"/>
        <v>Scoring483250apr</v>
      </c>
    </row>
    <row ht="15" r="3353" spans="1:11" x14ac:dyDescent="0.25">
      <c r="A3353" s="11" t="str">
        <f>0</f>
        <v>      "default_monthly_payment": 664.07,</v>
      </c>
      <c r="B3353" s="8"/>
      <c r="C3353" s="8" t="str">
        <f si="410" t="shared"/>
        <v>"monthly_payment": 128.61,</v>
      </c>
      <c r="D3353" s="8" t="str">
        <f si="413" t="shared"/>
        <v>"monthly_payment": 128.61,</v>
      </c>
      <c r="E3353" s="5" t="str">
        <f si="411" t="shared"/>
        <v>monthly_payment</v>
      </c>
      <c r="F3353" s="5" t="str">
        <f si="412" t="shared"/>
        <v>128.61</v>
      </c>
      <c r="H3353" s="5" t="str">
        <f si="407" t="shared"/>
        <v>Scoring</v>
      </c>
      <c r="I3353" s="5" t="str">
        <f si="408" t="shared"/>
        <v>48</v>
      </c>
      <c r="J3353" s="5" t="str">
        <f si="409" t="shared"/>
        <v>3250</v>
      </c>
      <c r="K3353" s="5" t="str">
        <f si="406" t="shared"/>
        <v>Scoring483250monthly_payment</v>
      </c>
    </row>
    <row ht="15" r="3354" spans="1:11" x14ac:dyDescent="0.25">
      <c r="A3354" s="11" t="str">
        <f>0</f>
        <v>      "pricing_grade": "Grade E",</v>
      </c>
      <c r="B3354" s="8"/>
      <c r="C3354" s="8" t="str">
        <f si="410" t="shared"/>
        <v>"term": 48,</v>
      </c>
      <c r="D3354" s="8" t="str">
        <f si="413" t="shared"/>
        <v>"term": 48,</v>
      </c>
      <c r="E3354" s="5" t="str">
        <f si="411" t="shared"/>
        <v>term</v>
      </c>
      <c r="F3354" s="5" t="str">
        <f si="412" t="shared"/>
        <v>48</v>
      </c>
      <c r="H3354" s="5" t="str">
        <f si="407" t="shared"/>
        <v>Scoring</v>
      </c>
      <c r="I3354" s="5" t="str">
        <f si="408" t="shared"/>
        <v>48</v>
      </c>
      <c r="J3354" s="5" t="str">
        <f si="409" t="shared"/>
        <v>3250</v>
      </c>
      <c r="K3354" s="5" t="str">
        <f si="406" t="shared"/>
        <v>Scoring483250term</v>
      </c>
    </row>
    <row ht="15" r="3355" spans="1:11" x14ac:dyDescent="0.25">
      <c r="A3355" s="11" t="str">
        <f>0</f>
        <v>      "marginal_offer": 0,</v>
      </c>
      <c r="B3355" s="8"/>
      <c r="C3355" s="8" t="str">
        <f si="410" t="shared"/>
        <v>"maximum_post_loan_detni": 0.5,</v>
      </c>
      <c r="D3355" s="8" t="str">
        <f si="413" t="shared"/>
        <v>"maximum_post_loan_detni": 0.5,</v>
      </c>
      <c r="E3355" s="5" t="str">
        <f si="411" t="shared"/>
        <v>maximum_post_loan_detni</v>
      </c>
      <c r="F3355" s="5" t="str">
        <f si="412" t="shared"/>
        <v>0.5</v>
      </c>
      <c r="H3355" s="5" t="str">
        <f si="407" t="shared"/>
        <v>Scoring</v>
      </c>
      <c r="I3355" s="5" t="str">
        <f si="408" t="shared"/>
        <v>48</v>
      </c>
      <c r="J3355" s="5" t="str">
        <f si="409" t="shared"/>
        <v>3250</v>
      </c>
      <c r="K3355" s="5" t="str">
        <f si="406" t="shared"/>
        <v>Scoring483250maximum_post_loan_detni</v>
      </c>
    </row>
    <row ht="15" r="3356" spans="1:11" x14ac:dyDescent="0.25">
      <c r="A3356" s="11" t="str">
        <f>0</f>
        <v>      "payment_to_income": 0.41721675392670154,</v>
      </c>
      <c r="B3356" s="8"/>
      <c r="C3356" s="8" t="str">
        <f si="410" t="shared"/>
        <v>"post_loan_debt_to_income": 0.1773915,</v>
      </c>
      <c r="D3356" s="8" t="str">
        <f si="413" t="shared"/>
        <v>"post_loan_debt_to_income": 0.1773915,</v>
      </c>
      <c r="E3356" s="5" t="str">
        <f si="411" t="shared"/>
        <v>post_loan_debt_to_income</v>
      </c>
      <c r="F3356" s="5" t="str">
        <f si="412" t="shared"/>
        <v>0.1773915</v>
      </c>
      <c r="H3356" s="5" t="str">
        <f si="407" t="shared"/>
        <v>Scoring</v>
      </c>
      <c r="I3356" s="5" t="str">
        <f si="408" t="shared"/>
        <v>48</v>
      </c>
      <c r="J3356" s="5" t="str">
        <f si="409" t="shared"/>
        <v>3250</v>
      </c>
      <c r="K3356" s="5" t="str">
        <f si="406" t="shared"/>
        <v>Scoring483250post_loan_debt_to_income</v>
      </c>
    </row>
    <row ht="15" r="3357" spans="1:11" x14ac:dyDescent="0.25">
      <c r="A3357" s="11" t="str">
        <f>0</f>
        <v>      "applicant": "5efa0973f3df2b0491a21f02",</v>
      </c>
      <c r="B3357" s="8"/>
      <c r="C3357" s="8" t="str">
        <f si="410" t="shared"/>
        <v>"post_loan_debt_and_expenses_to_net_income": 0.416522,</v>
      </c>
      <c r="D3357" s="8" t="str">
        <f si="413" t="shared"/>
        <v>"post_loan_debt_and_expenses_to_net_income": 0.416522,</v>
      </c>
      <c r="E3357" s="5" t="str">
        <f si="411" t="shared"/>
        <v>post_loan_debt_and_expenses_to_net_income</v>
      </c>
      <c r="F3357" s="5" t="str">
        <f si="412" t="shared"/>
        <v>0.416522</v>
      </c>
      <c r="H3357" s="5" t="str">
        <f si="407" t="shared"/>
        <v>Scoring</v>
      </c>
      <c r="I3357" s="5" t="str">
        <f si="408" t="shared"/>
        <v>48</v>
      </c>
      <c r="J3357" s="5" t="str">
        <f si="409" t="shared"/>
        <v>3250</v>
      </c>
      <c r="K3357" s="5" t="str">
        <f si="406" t="shared"/>
        <v>Scoring483250post_loan_debt_and_expenses_to_net_income</v>
      </c>
    </row>
    <row ht="15" r="3358" spans="1:11" x14ac:dyDescent="0.25">
      <c r="A3358" s="11" t="str">
        <f>0</f>
        <v>      "product": "58b44ccc924ecefde2ce328d"</v>
      </c>
      <c r="B3358" s="8"/>
      <c r="C3358" s="8" t="str">
        <f si="410" t="shared"/>
        <v>"post_loan_debt_to_net_income": 0.23652200000000004,</v>
      </c>
      <c r="D3358" s="8" t="str">
        <f si="413" t="shared"/>
        <v>"post_loan_debt_to_net_income": 0.23652200000000004,</v>
      </c>
      <c r="E3358" s="5" t="str">
        <f si="411" t="shared"/>
        <v>post_loan_debt_to_net_income</v>
      </c>
      <c r="F3358" s="5" t="str">
        <f si="412" t="shared"/>
        <v>0.23652200000000004</v>
      </c>
      <c r="H3358" s="5" t="str">
        <f si="407" t="shared"/>
        <v>Scoring</v>
      </c>
      <c r="I3358" s="5" t="str">
        <f si="408" t="shared"/>
        <v>48</v>
      </c>
      <c r="J3358" s="5" t="str">
        <f si="409" t="shared"/>
        <v>3250</v>
      </c>
      <c r="K3358" s="5" t="str">
        <f si="406" t="shared"/>
        <v>Scoring483250post_loan_debt_to_net_income</v>
      </c>
    </row>
    <row ht="15" r="3359" spans="1:11" x14ac:dyDescent="0.25">
      <c r="A3359" s="11" t="str">
        <f>0</f>
        <v>    },</v>
      </c>
      <c r="B3359" s="8"/>
      <c r="C3359" s="8" t="str">
        <f si="410" t="shared"/>
        <v>"default_interest_rate": 0.3599,</v>
      </c>
      <c r="D3359" s="8" t="str">
        <f si="413" t="shared"/>
        <v>"default_interest_rate": 0.3599,</v>
      </c>
      <c r="E3359" s="5" t="str">
        <f si="411" t="shared"/>
        <v>default_interest_rate</v>
      </c>
      <c r="F3359" s="5" t="str">
        <f si="412" t="shared"/>
        <v>0.3599</v>
      </c>
      <c r="H3359" s="5" t="str">
        <f si="407" t="shared"/>
        <v>Scoring</v>
      </c>
      <c r="I3359" s="5" t="str">
        <f si="408" t="shared"/>
        <v>48</v>
      </c>
      <c r="J3359" s="5" t="str">
        <f si="409" t="shared"/>
        <v>3250</v>
      </c>
      <c r="K3359" s="5" t="str">
        <f si="406" t="shared"/>
        <v>Scoring483250default_interest_rate</v>
      </c>
    </row>
    <row ht="15" r="3360" spans="1:11" x14ac:dyDescent="0.25">
      <c r="A3360" s="11" t="str">
        <f>0</f>
        <v>    {</v>
      </c>
      <c r="B3360" s="8"/>
      <c r="C3360" s="8" t="str">
        <f si="410" t="shared"/>
        <v>"default_apr": 0.3599,</v>
      </c>
      <c r="D3360" s="8" t="str">
        <f si="413" t="shared"/>
        <v>"default_apr": 0.3599,</v>
      </c>
      <c r="E3360" s="5" t="str">
        <f si="411" t="shared"/>
        <v>default_apr</v>
      </c>
      <c r="F3360" s="5" t="str">
        <f si="412" t="shared"/>
        <v>0.3599</v>
      </c>
      <c r="H3360" s="5" t="str">
        <f si="407" t="shared"/>
        <v>Scoring</v>
      </c>
      <c r="I3360" s="5" t="str">
        <f si="408" t="shared"/>
        <v>48</v>
      </c>
      <c r="J3360" s="5" t="str">
        <f si="409" t="shared"/>
        <v>3250</v>
      </c>
      <c r="K3360" s="5" t="str">
        <f si="406" t="shared"/>
        <v>Scoring483250default_apr</v>
      </c>
    </row>
    <row ht="15" r="3361" spans="1:11" x14ac:dyDescent="0.25">
      <c r="A3361" s="11" t="str">
        <f>0</f>
        <v>      "model_code": "individual-credit-engine-mariner-36-month",</v>
      </c>
      <c r="B3361" s="8"/>
      <c r="C3361" s="8" t="str">
        <f si="410" t="shared"/>
        <v>"default_monthly_payment": 128.61,</v>
      </c>
      <c r="D3361" s="8" t="str">
        <f si="413" t="shared"/>
        <v>"default_monthly_payment": 128.61,</v>
      </c>
      <c r="E3361" s="5" t="str">
        <f si="411" t="shared"/>
        <v>default_monthly_payment</v>
      </c>
      <c r="F3361" s="5" t="str">
        <f si="412" t="shared"/>
        <v>128.61</v>
      </c>
      <c r="H3361" s="5" t="str">
        <f si="407" t="shared"/>
        <v>Scoring</v>
      </c>
      <c r="I3361" s="5" t="str">
        <f si="408" t="shared"/>
        <v>48</v>
      </c>
      <c r="J3361" s="5" t="str">
        <f si="409" t="shared"/>
        <v>3250</v>
      </c>
      <c r="K3361" s="5" t="str">
        <f si="406" t="shared"/>
        <v>Scoring483250default_monthly_payment</v>
      </c>
    </row>
    <row ht="15" r="3362" spans="1:11" x14ac:dyDescent="0.25">
      <c r="A3362" s="11" t="str">
        <f>0</f>
        <v>      "amount_available": false,</v>
      </c>
      <c r="B3362" s="8"/>
      <c r="C3362" s="8" t="str">
        <f si="410" t="shared"/>
        <v>"marginal_offer": 0,</v>
      </c>
      <c r="D3362" s="8" t="str">
        <f si="413" t="shared"/>
        <v>"marginal_offer": 0,</v>
      </c>
      <c r="E3362" s="5" t="str">
        <f si="411" t="shared"/>
        <v>marginal_offer</v>
      </c>
      <c r="F3362" s="5" t="str">
        <f si="412" t="shared"/>
        <v>0</v>
      </c>
      <c r="H3362" s="5" t="str">
        <f si="407" t="shared"/>
        <v>Scoring</v>
      </c>
      <c r="I3362" s="5" t="str">
        <f si="408" t="shared"/>
        <v>48</v>
      </c>
      <c r="J3362" s="5" t="str">
        <f si="409" t="shared"/>
        <v>3250</v>
      </c>
      <c r="K3362" s="5" t="str">
        <f si="406" t="shared"/>
        <v>Scoring483250marginal_offer</v>
      </c>
    </row>
    <row ht="15" r="3363" spans="1:11" x14ac:dyDescent="0.25">
      <c r="A3363" s="11" t="str">
        <f>0</f>
        <v>      "cosigner_required": false,</v>
      </c>
      <c r="B3363" s="8"/>
      <c r="C3363" s="8" t="str">
        <f si="410" t="shared"/>
        <v>"applicant": "5d86a12d252a3503df29a75a",</v>
      </c>
      <c r="D3363" s="8" t="str">
        <f si="413" t="shared"/>
        <v>"applicant": "5d86a12d252a3503df29a75a",</v>
      </c>
      <c r="E3363" s="5" t="str">
        <f si="411" t="shared"/>
        <v>applicant</v>
      </c>
      <c r="F3363" s="5" t="str">
        <f si="412" t="shared"/>
        <v>5d86a12d252a3503df29a75a</v>
      </c>
      <c r="H3363" s="5" t="str">
        <f si="407" t="shared"/>
        <v>Scoring</v>
      </c>
      <c r="I3363" s="5" t="str">
        <f si="408" t="shared"/>
        <v/>
      </c>
      <c r="J3363" s="5" t="str">
        <f si="409" t="shared"/>
        <v/>
      </c>
      <c r="K3363" s="5" t="str">
        <f si="406" t="shared"/>
        <v>Scoringapplicant</v>
      </c>
    </row>
    <row ht="15" r="3364" spans="1:11" x14ac:dyDescent="0.25">
      <c r="A3364" s="11" t="str">
        <f>0</f>
        <v>      "apr_maximum": null,</v>
      </c>
      <c r="B3364" s="8"/>
      <c r="C3364" s="8" t="str">
        <f si="410" t="shared"/>
        <v>"product": "5a848621044d6b339b3c330f"</v>
      </c>
      <c r="D3364" s="8" t="str">
        <f si="413" t="shared"/>
        <v>"product": "5a848621044d6b339b3c330f"</v>
      </c>
      <c r="E3364" s="5" t="str">
        <f si="411" t="shared"/>
        <v>product</v>
      </c>
      <c r="F3364" s="5" t="str">
        <f si="412" t="shared"/>
        <v>5a848621044d6b339b3c330f</v>
      </c>
      <c r="H3364" s="5" t="str">
        <f si="407" t="shared"/>
        <v>Scoring</v>
      </c>
      <c r="I3364" s="5" t="str">
        <f si="408" t="shared"/>
        <v/>
      </c>
      <c r="J3364" s="5" t="str">
        <f si="409" t="shared"/>
        <v/>
      </c>
      <c r="K3364" s="5" t="str">
        <f ref="K3364:K3427" si="414" t="shared">H3364&amp;I3364&amp;J3364&amp;E3364</f>
        <v>Scoringproduct</v>
      </c>
    </row>
    <row ht="15" r="3365" spans="1:11" x14ac:dyDescent="0.25">
      <c r="A3365" s="11" t="str">
        <f>0</f>
        <v>      "loan_amount_minimum": null,</v>
      </c>
      <c r="B3365" s="8"/>
      <c r="C3365" s="8" t="str">
        <f si="410" t="shared"/>
        <v/>
      </c>
      <c r="D3365" s="8" t="str">
        <f si="413" t="shared"/>
        <v/>
      </c>
      <c r="E3365" s="5" t="str">
        <f si="411" t="shared"/>
        <v/>
      </c>
      <c r="F3365" s="5" t="str">
        <f si="412" t="shared"/>
        <v/>
      </c>
      <c r="H3365" s="5" t="str">
        <f ref="H3365:H3428" si="415" t="shared">IF(E3365="score_table","Scoring",IF(E3365="offer_table","Offer",IF(E3365="parsed",TEXT(0,""),TEXT(H3364,""))))</f>
        <v>Scoring</v>
      </c>
      <c r="I3365" s="5" t="str">
        <f ref="I3365:I3428" si="416" t="shared">IFERROR(IF(H3365="Scoring",VLOOKUP("term",E3357:F3378,2,FALSE),IF(H3365="Offer",VLOOKUP("term",E3360:F3375,2,FALSE),TEXT(0,""))),TEXT(0,""))</f>
        <v/>
      </c>
      <c r="J3365" s="5" t="str">
        <f ref="J3365:J3428" si="417" t="shared">IFERROR(IF(H3365="Scoring",VLOOKUP("loan_amount",E3351:F3372,2,FALSE),IF(H3365="Offer",VLOOKUP("loan_amount",E3354:F3369,2,FALSE),TEXT(0,""))),TEXT(0,""))</f>
        <v/>
      </c>
      <c r="K3365" s="5" t="str">
        <f si="414" t="shared"/>
        <v>Scoring</v>
      </c>
    </row>
    <row ht="15" r="3366" spans="1:11" x14ac:dyDescent="0.25">
      <c r="A3366" s="11" t="str">
        <f>0</f>
        <v>      "credit_bureau_fico_score_loan_amount_cap": null,</v>
      </c>
      <c r="B3366" s="8"/>
      <c r="C3366" s="8" t="str">
        <f ref="C3366:C3429" si="418" t="shared">IFERROR(RIGHT(A3366,LEN(A3366)-FIND("""",A3366)+1),"")</f>
        <v/>
      </c>
      <c r="D3366" s="8" t="str">
        <f si="413" t="shared"/>
        <v/>
      </c>
      <c r="E3366" s="5" t="str">
        <f ref="E3366:E3429" si="419" t="shared">TRIM(IFERROR(SUBSTITUTE(LEFT(D3366,FIND(":",D3366)-1),"""",""),""))</f>
        <v/>
      </c>
      <c r="F3366" s="5" t="str">
        <f ref="F3366:F3429" si="420" t="shared">TRIM(IFERROR(SUBSTITUTE(SUBSTITUTE(RIGHT(D3366,LEN(D3366)-FIND(":",D3366)),"""",""),",",""),""))</f>
        <v/>
      </c>
      <c r="H3366" s="5" t="str">
        <f si="415" t="shared"/>
        <v>Scoring</v>
      </c>
      <c r="I3366" s="5" t="str">
        <f si="416" t="shared"/>
        <v/>
      </c>
      <c r="J3366" s="5" t="str">
        <f si="417" t="shared"/>
        <v/>
      </c>
      <c r="K3366" s="5" t="str">
        <f si="414" t="shared"/>
        <v>Scoring</v>
      </c>
    </row>
    <row ht="15" r="3367" spans="1:11" x14ac:dyDescent="0.25">
      <c r="A3367" s="11" t="str">
        <f>0</f>
        <v>      "full_score": 175,</v>
      </c>
      <c r="B3367" s="8"/>
      <c r="C3367" s="8" t="str">
        <f si="418" t="shared"/>
        <v>"model_code": "individual-credit-engine-mariner-48-month",</v>
      </c>
      <c r="D3367" s="8" t="str">
        <f ref="D3367:D3430" si="421" t="shared">SUBSTITUTE(SUBSTITUTE(C3367,":"&amp;CHAR(160),":"),CHAR(160)," ")</f>
        <v>"model_code": "individual-credit-engine-mariner-48-month",</v>
      </c>
      <c r="E3367" s="5" t="str">
        <f si="419" t="shared"/>
        <v>model_code</v>
      </c>
      <c r="F3367" s="5" t="str">
        <f si="420" t="shared"/>
        <v>individual-credit-engine-mariner-48-month</v>
      </c>
      <c r="H3367" s="5" t="str">
        <f si="415" t="shared"/>
        <v>Scoring</v>
      </c>
      <c r="I3367" s="5" t="str">
        <f si="416" t="shared"/>
        <v>48</v>
      </c>
      <c r="J3367" s="5" t="str">
        <f si="417" t="shared"/>
        <v>3500</v>
      </c>
      <c r="K3367" s="5" t="str">
        <f si="414" t="shared"/>
        <v>Scoring483500model_code</v>
      </c>
    </row>
    <row ht="15" r="3368" spans="1:11" x14ac:dyDescent="0.25">
      <c r="A3368" s="11" t="str">
        <f>0</f>
        <v>      "loan_amount": 15000,</v>
      </c>
      <c r="B3368" s="8"/>
      <c r="C3368" s="8" t="str">
        <f si="418" t="shared"/>
        <v>"amount_available": false,</v>
      </c>
      <c r="D3368" s="8" t="str">
        <f si="421" t="shared"/>
        <v>"amount_available": false,</v>
      </c>
      <c r="E3368" s="5" t="str">
        <f si="419" t="shared"/>
        <v>amount_available</v>
      </c>
      <c r="F3368" s="5" t="str">
        <f si="420" t="shared"/>
        <v>false</v>
      </c>
      <c r="H3368" s="5" t="str">
        <f si="415" t="shared"/>
        <v>Scoring</v>
      </c>
      <c r="I3368" s="5" t="str">
        <f si="416" t="shared"/>
        <v>48</v>
      </c>
      <c r="J3368" s="5" t="str">
        <f si="417" t="shared"/>
        <v>3500</v>
      </c>
      <c r="K3368" s="5" t="str">
        <f si="414" t="shared"/>
        <v>Scoring483500amount_available</v>
      </c>
    </row>
    <row ht="15" r="3369" spans="1:11" x14ac:dyDescent="0.25">
      <c r="A3369" s="11" t="str">
        <f>0</f>
        <v>      "annual_interest_rate": 0.3599,</v>
      </c>
      <c r="B3369" s="8"/>
      <c r="C3369" s="8" t="str">
        <f si="418" t="shared"/>
        <v>"cosigner_required": false,</v>
      </c>
      <c r="D3369" s="8" t="str">
        <f si="421" t="shared"/>
        <v>"cosigner_required": false,</v>
      </c>
      <c r="E3369" s="5" t="str">
        <f si="419" t="shared"/>
        <v>cosigner_required</v>
      </c>
      <c r="F3369" s="5" t="str">
        <f si="420" t="shared"/>
        <v>false</v>
      </c>
      <c r="H3369" s="5" t="str">
        <f si="415" t="shared"/>
        <v>Scoring</v>
      </c>
      <c r="I3369" s="5" t="str">
        <f si="416" t="shared"/>
        <v>48</v>
      </c>
      <c r="J3369" s="5" t="str">
        <f si="417" t="shared"/>
        <v>3500</v>
      </c>
      <c r="K3369" s="5" t="str">
        <f si="414" t="shared"/>
        <v>Scoring483500cosigner_required</v>
      </c>
    </row>
    <row ht="15" r="3370" spans="1:11" x14ac:dyDescent="0.25">
      <c r="A3370" s="11" t="str">
        <f>0</f>
        <v>      "origination_fee_rate": 0,</v>
      </c>
      <c r="B3370" s="8"/>
      <c r="C3370" s="8" t="str">
        <f si="418" t="shared"/>
        <v>"apr_maximum": null,</v>
      </c>
      <c r="D3370" s="8" t="str">
        <f si="421" t="shared"/>
        <v>"apr_maximum": null,</v>
      </c>
      <c r="E3370" s="5" t="str">
        <f si="419" t="shared"/>
        <v>apr_maximum</v>
      </c>
      <c r="F3370" s="5" t="str">
        <f si="420" t="shared"/>
        <v>null</v>
      </c>
      <c r="H3370" s="5" t="str">
        <f si="415" t="shared"/>
        <v>Scoring</v>
      </c>
      <c r="I3370" s="5" t="str">
        <f si="416" t="shared"/>
        <v>48</v>
      </c>
      <c r="J3370" s="5" t="str">
        <f si="417" t="shared"/>
        <v>3500</v>
      </c>
      <c r="K3370" s="5" t="str">
        <f si="414" t="shared"/>
        <v>Scoring483500apr_maximum</v>
      </c>
    </row>
    <row ht="15" r="3371" spans="1:11" x14ac:dyDescent="0.25">
      <c r="A3371" s="11" t="str">
        <f>0</f>
        <v>      "origination_fee_amount": 0,</v>
      </c>
      <c r="B3371" s="8"/>
      <c r="C3371" s="8" t="str">
        <f si="418" t="shared"/>
        <v>"loan_amount_minimum": null,</v>
      </c>
      <c r="D3371" s="8" t="str">
        <f si="421" t="shared"/>
        <v>"loan_amount_minimum": null,</v>
      </c>
      <c r="E3371" s="5" t="str">
        <f si="419" t="shared"/>
        <v>loan_amount_minimum</v>
      </c>
      <c r="F3371" s="5" t="str">
        <f si="420" t="shared"/>
        <v>null</v>
      </c>
      <c r="H3371" s="5" t="str">
        <f si="415" t="shared"/>
        <v>Scoring</v>
      </c>
      <c r="I3371" s="5" t="str">
        <f si="416" t="shared"/>
        <v>48</v>
      </c>
      <c r="J3371" s="5" t="str">
        <f si="417" t="shared"/>
        <v>3500</v>
      </c>
      <c r="K3371" s="5" t="str">
        <f si="414" t="shared"/>
        <v>Scoring483500loan_amount_minimum</v>
      </c>
    </row>
    <row ht="15" r="3372" spans="1:11" x14ac:dyDescent="0.25">
      <c r="A3372" s="11" t="str">
        <f>0</f>
        <v>      "apr": 0.3599,</v>
      </c>
      <c r="B3372" s="8"/>
      <c r="C3372" s="8" t="str">
        <f si="418" t="shared"/>
        <v>"credit_bureau_fico_score_loan_amount_cap": null,</v>
      </c>
      <c r="D3372" s="8" t="str">
        <f si="421" t="shared"/>
        <v>"credit_bureau_fico_score_loan_amount_cap": null,</v>
      </c>
      <c r="E3372" s="5" t="str">
        <f si="419" t="shared"/>
        <v>credit_bureau_fico_score_loan_amount_cap</v>
      </c>
      <c r="F3372" s="5" t="str">
        <f si="420" t="shared"/>
        <v>null</v>
      </c>
      <c r="H3372" s="5" t="str">
        <f si="415" t="shared"/>
        <v>Scoring</v>
      </c>
      <c r="I3372" s="5" t="str">
        <f si="416" t="shared"/>
        <v>48</v>
      </c>
      <c r="J3372" s="5" t="str">
        <f si="417" t="shared"/>
        <v>3500</v>
      </c>
      <c r="K3372" s="5" t="str">
        <f si="414" t="shared"/>
        <v>Scoring483500credit_bureau_fico_score_loan_amount_cap</v>
      </c>
    </row>
    <row ht="15" r="3373" spans="1:11" x14ac:dyDescent="0.25">
      <c r="A3373" s="11" t="str">
        <f>0</f>
        <v>      "monthly_payment": 686.97,</v>
      </c>
      <c r="B3373" s="8"/>
      <c r="C3373" s="8" t="str">
        <f si="418" t="shared"/>
        <v>"full_score": 128,</v>
      </c>
      <c r="D3373" s="8" t="str">
        <f si="421" t="shared"/>
        <v>"full_score": 128,</v>
      </c>
      <c r="E3373" s="5" t="str">
        <f si="419" t="shared"/>
        <v>full_score</v>
      </c>
      <c r="F3373" s="5" t="str">
        <f si="420" t="shared"/>
        <v>128</v>
      </c>
      <c r="H3373" s="5" t="str">
        <f si="415" t="shared"/>
        <v>Scoring</v>
      </c>
      <c r="I3373" s="5" t="str">
        <f si="416" t="shared"/>
        <v>48</v>
      </c>
      <c r="J3373" s="5" t="str">
        <f si="417" t="shared"/>
        <v>3500</v>
      </c>
      <c r="K3373" s="5" t="str">
        <f si="414" t="shared"/>
        <v>Scoring483500full_score</v>
      </c>
    </row>
    <row ht="15" r="3374" spans="1:11" x14ac:dyDescent="0.25">
      <c r="A3374" s="11" t="str">
        <f>0</f>
        <v>      "term": 36,</v>
      </c>
      <c r="B3374" s="8"/>
      <c r="C3374" s="8" t="str">
        <f si="418" t="shared"/>
        <v>"loan_amount": 3500,</v>
      </c>
      <c r="D3374" s="8" t="str">
        <f si="421" t="shared"/>
        <v>"loan_amount": 3500,</v>
      </c>
      <c r="E3374" s="5" t="str">
        <f si="419" t="shared"/>
        <v>loan_amount</v>
      </c>
      <c r="F3374" s="5" t="str">
        <f si="420" t="shared"/>
        <v>3500</v>
      </c>
      <c r="H3374" s="5" t="str">
        <f si="415" t="shared"/>
        <v>Scoring</v>
      </c>
      <c r="I3374" s="5" t="str">
        <f si="416" t="shared"/>
        <v>48</v>
      </c>
      <c r="J3374" s="5" t="str">
        <f si="417" t="shared"/>
        <v>3500</v>
      </c>
      <c r="K3374" s="5" t="str">
        <f si="414" t="shared"/>
        <v>Scoring483500loan_amount</v>
      </c>
    </row>
    <row ht="15" r="3375" spans="1:11" x14ac:dyDescent="0.25">
      <c r="A3375" s="11" t="str">
        <f>0</f>
        <v>      "maximum_post_loan_detni": 0.5,</v>
      </c>
      <c r="B3375" s="8"/>
      <c r="C3375" s="8" t="str">
        <f si="418" t="shared"/>
        <v>"annual_interest_rate": 0.3599,</v>
      </c>
      <c r="D3375" s="8" t="str">
        <f si="421" t="shared"/>
        <v>"annual_interest_rate": 0.3599,</v>
      </c>
      <c r="E3375" s="5" t="str">
        <f si="419" t="shared"/>
        <v>annual_interest_rate</v>
      </c>
      <c r="F3375" s="5" t="str">
        <f si="420" t="shared"/>
        <v>0.3599</v>
      </c>
      <c r="H3375" s="5" t="str">
        <f si="415" t="shared"/>
        <v>Scoring</v>
      </c>
      <c r="I3375" s="5" t="str">
        <f si="416" t="shared"/>
        <v>48</v>
      </c>
      <c r="J3375" s="5" t="str">
        <f si="417" t="shared"/>
        <v>3500</v>
      </c>
      <c r="K3375" s="5" t="str">
        <f si="414" t="shared"/>
        <v>Scoring483500annual_interest_rate</v>
      </c>
    </row>
    <row ht="15" r="3376" spans="1:11" x14ac:dyDescent="0.25">
      <c r="A3376" s="11" t="str">
        <f>0</f>
        <v>      "post_loan_debt_to_income": 0.4648728,</v>
      </c>
      <c r="B3376" s="8"/>
      <c r="C3376" s="8" t="str">
        <f si="418" t="shared"/>
        <v>"origination_fee_rate": 0,</v>
      </c>
      <c r="D3376" s="8" t="str">
        <f si="421" t="shared"/>
        <v>"origination_fee_rate": 0,</v>
      </c>
      <c r="E3376" s="5" t="str">
        <f si="419" t="shared"/>
        <v>origination_fee_rate</v>
      </c>
      <c r="F3376" s="5" t="str">
        <f si="420" t="shared"/>
        <v>0</v>
      </c>
      <c r="H3376" s="5" t="str">
        <f si="415" t="shared"/>
        <v>Scoring</v>
      </c>
      <c r="I3376" s="5" t="str">
        <f si="416" t="shared"/>
        <v>48</v>
      </c>
      <c r="J3376" s="5" t="str">
        <f si="417" t="shared"/>
        <v>3500</v>
      </c>
      <c r="K3376" s="5" t="str">
        <f si="414" t="shared"/>
        <v>Scoring483500origination_fee_rate</v>
      </c>
    </row>
    <row ht="15" r="3377" spans="1:11" x14ac:dyDescent="0.25">
      <c r="A3377" s="11" t="str">
        <f>0</f>
        <v>      "post_loan_debt_and_expenses_to_net_income": 0.7445562352941176,</v>
      </c>
      <c r="B3377" s="8"/>
      <c r="C3377" s="8" t="str">
        <f si="418" t="shared"/>
        <v>"origination_fee_amount": 0,</v>
      </c>
      <c r="D3377" s="8" t="str">
        <f si="421" t="shared"/>
        <v>"origination_fee_amount": 0,</v>
      </c>
      <c r="E3377" s="5" t="str">
        <f si="419" t="shared"/>
        <v>origination_fee_amount</v>
      </c>
      <c r="F3377" s="5" t="str">
        <f si="420" t="shared"/>
        <v>0</v>
      </c>
      <c r="H3377" s="5" t="str">
        <f si="415" t="shared"/>
        <v>Scoring</v>
      </c>
      <c r="I3377" s="5" t="str">
        <f si="416" t="shared"/>
        <v>48</v>
      </c>
      <c r="J3377" s="5" t="str">
        <f si="417" t="shared"/>
        <v>3500</v>
      </c>
      <c r="K3377" s="5" t="str">
        <f si="414" t="shared"/>
        <v>Scoring483500origination_fee_amount</v>
      </c>
    </row>
    <row ht="15" r="3378" spans="1:11" x14ac:dyDescent="0.25">
      <c r="A3378" s="11" t="str">
        <f>0</f>
        <v>      "post_loan_debt_to_net_income": 0.5469091764705882,</v>
      </c>
      <c r="B3378" s="8"/>
      <c r="C3378" s="8" t="str">
        <f si="418" t="shared"/>
        <v>"apr": 0.3599,</v>
      </c>
      <c r="D3378" s="8" t="str">
        <f si="421" t="shared"/>
        <v>"apr": 0.3599,</v>
      </c>
      <c r="E3378" s="5" t="str">
        <f si="419" t="shared"/>
        <v>apr</v>
      </c>
      <c r="F3378" s="5" t="str">
        <f si="420" t="shared"/>
        <v>0.3599</v>
      </c>
      <c r="H3378" s="5" t="str">
        <f si="415" t="shared"/>
        <v>Scoring</v>
      </c>
      <c r="I3378" s="5" t="str">
        <f si="416" t="shared"/>
        <v>48</v>
      </c>
      <c r="J3378" s="5" t="str">
        <f si="417" t="shared"/>
        <v>3500</v>
      </c>
      <c r="K3378" s="5" t="str">
        <f si="414" t="shared"/>
        <v>Scoring483500apr</v>
      </c>
    </row>
    <row ht="15" r="3379" spans="1:11" x14ac:dyDescent="0.25">
      <c r="A3379" s="11" t="str">
        <f>0</f>
        <v>      "default_interest_rate": 0.3599,</v>
      </c>
      <c r="B3379" s="8"/>
      <c r="C3379" s="8" t="str">
        <f si="418" t="shared"/>
        <v>"monthly_payment": 138.5,</v>
      </c>
      <c r="D3379" s="8" t="str">
        <f si="421" t="shared"/>
        <v>"monthly_payment": 138.5,</v>
      </c>
      <c r="E3379" s="5" t="str">
        <f si="419" t="shared"/>
        <v>monthly_payment</v>
      </c>
      <c r="F3379" s="5" t="str">
        <f si="420" t="shared"/>
        <v>138.5</v>
      </c>
      <c r="H3379" s="5" t="str">
        <f si="415" t="shared"/>
        <v>Scoring</v>
      </c>
      <c r="I3379" s="5" t="str">
        <f si="416" t="shared"/>
        <v>48</v>
      </c>
      <c r="J3379" s="5" t="str">
        <f si="417" t="shared"/>
        <v>3500</v>
      </c>
      <c r="K3379" s="5" t="str">
        <f si="414" t="shared"/>
        <v>Scoring483500monthly_payment</v>
      </c>
    </row>
    <row ht="15" r="3380" spans="1:11" x14ac:dyDescent="0.25">
      <c r="A3380" s="11" t="str">
        <f>0</f>
        <v>      "default_apr": 0.3599,</v>
      </c>
      <c r="B3380" s="8"/>
      <c r="C3380" s="8" t="str">
        <f si="418" t="shared"/>
        <v>"term": 48,</v>
      </c>
      <c r="D3380" s="8" t="str">
        <f si="421" t="shared"/>
        <v>"term": 48,</v>
      </c>
      <c r="E3380" s="5" t="str">
        <f si="419" t="shared"/>
        <v>term</v>
      </c>
      <c r="F3380" s="5" t="str">
        <f si="420" t="shared"/>
        <v>48</v>
      </c>
      <c r="H3380" s="5" t="str">
        <f si="415" t="shared"/>
        <v>Scoring</v>
      </c>
      <c r="I3380" s="5" t="str">
        <f si="416" t="shared"/>
        <v>48</v>
      </c>
      <c r="J3380" s="5" t="str">
        <f si="417" t="shared"/>
        <v>3500</v>
      </c>
      <c r="K3380" s="5" t="str">
        <f si="414" t="shared"/>
        <v>Scoring483500term</v>
      </c>
    </row>
    <row ht="15" r="3381" spans="1:11" x14ac:dyDescent="0.25">
      <c r="A3381" s="11" t="str">
        <f>0</f>
        <v>      "default_monthly_payment": 686.97,</v>
      </c>
      <c r="B3381" s="8"/>
      <c r="C3381" s="8" t="str">
        <f si="418" t="shared"/>
        <v>"maximum_post_loan_detni": 0.5,</v>
      </c>
      <c r="D3381" s="8" t="str">
        <f si="421" t="shared"/>
        <v>"maximum_post_loan_detni": 0.5,</v>
      </c>
      <c r="E3381" s="5" t="str">
        <f si="419" t="shared"/>
        <v>maximum_post_loan_detni</v>
      </c>
      <c r="F3381" s="5" t="str">
        <f si="420" t="shared"/>
        <v>0.5</v>
      </c>
      <c r="H3381" s="5" t="str">
        <f si="415" t="shared"/>
        <v>Scoring</v>
      </c>
      <c r="I3381" s="5" t="str">
        <f si="416" t="shared"/>
        <v>48</v>
      </c>
      <c r="J3381" s="5" t="str">
        <f si="417" t="shared"/>
        <v>3500</v>
      </c>
      <c r="K3381" s="5" t="str">
        <f si="414" t="shared"/>
        <v>Scoring483500maximum_post_loan_detni</v>
      </c>
    </row>
    <row ht="15" r="3382" spans="1:11" x14ac:dyDescent="0.25">
      <c r="A3382" s="11" t="str">
        <f>0</f>
        <v>      "pricing_grade": "Grade E",</v>
      </c>
      <c r="B3382" s="8"/>
      <c r="C3382" s="8" t="str">
        <f si="418" t="shared"/>
        <v>"post_loan_debt_to_income": 0.17887499999999998,</v>
      </c>
      <c r="D3382" s="8" t="str">
        <f si="421" t="shared"/>
        <v>"post_loan_debt_to_income": 0.17887499999999998,</v>
      </c>
      <c r="E3382" s="5" t="str">
        <f si="419" t="shared"/>
        <v>post_loan_debt_to_income</v>
      </c>
      <c r="F3382" s="5" t="str">
        <f si="420" t="shared"/>
        <v>0.17887499999999998</v>
      </c>
      <c r="H3382" s="5" t="str">
        <f si="415" t="shared"/>
        <v>Scoring</v>
      </c>
      <c r="I3382" s="5" t="str">
        <f si="416" t="shared"/>
        <v>48</v>
      </c>
      <c r="J3382" s="5" t="str">
        <f si="417" t="shared"/>
        <v>3500</v>
      </c>
      <c r="K3382" s="5" t="str">
        <f si="414" t="shared"/>
        <v>Scoring483500post_loan_debt_to_income</v>
      </c>
    </row>
    <row ht="15" r="3383" spans="1:11" x14ac:dyDescent="0.25">
      <c r="A3383" s="11" t="str">
        <f>0</f>
        <v>      "marginal_offer": 0,</v>
      </c>
      <c r="B3383" s="8"/>
      <c r="C3383" s="8" t="str">
        <f si="418" t="shared"/>
        <v>"post_loan_debt_and_expenses_to_net_income": 0.4185,</v>
      </c>
      <c r="D3383" s="8" t="str">
        <f si="421" t="shared"/>
        <v>"post_loan_debt_and_expenses_to_net_income": 0.4185,</v>
      </c>
      <c r="E3383" s="5" t="str">
        <f si="419" t="shared"/>
        <v>post_loan_debt_and_expenses_to_net_income</v>
      </c>
      <c r="F3383" s="5" t="str">
        <f si="420" t="shared"/>
        <v>0.4185</v>
      </c>
      <c r="H3383" s="5" t="str">
        <f si="415" t="shared"/>
        <v>Scoring</v>
      </c>
      <c r="I3383" s="5" t="str">
        <f si="416" t="shared"/>
        <v>48</v>
      </c>
      <c r="J3383" s="5" t="str">
        <f si="417" t="shared"/>
        <v>3500</v>
      </c>
      <c r="K3383" s="5" t="str">
        <f si="414" t="shared"/>
        <v>Scoring483500post_loan_debt_and_expenses_to_net_income</v>
      </c>
    </row>
    <row ht="15" r="3384" spans="1:11" x14ac:dyDescent="0.25">
      <c r="A3384" s="11" t="str">
        <f>0</f>
        <v>      "payment_to_income": 0.4316041884816753,</v>
      </c>
      <c r="B3384" s="8"/>
      <c r="C3384" s="8" t="str">
        <f si="418" t="shared"/>
        <v>"post_loan_debt_to_net_income": 0.2385,</v>
      </c>
      <c r="D3384" s="8" t="str">
        <f si="421" t="shared"/>
        <v>"post_loan_debt_to_net_income": 0.2385,</v>
      </c>
      <c r="E3384" s="5" t="str">
        <f si="419" t="shared"/>
        <v>post_loan_debt_to_net_income</v>
      </c>
      <c r="F3384" s="5" t="str">
        <f si="420" t="shared"/>
        <v>0.2385</v>
      </c>
      <c r="H3384" s="5" t="str">
        <f si="415" t="shared"/>
        <v>Scoring</v>
      </c>
      <c r="I3384" s="5" t="str">
        <f si="416" t="shared"/>
        <v>48</v>
      </c>
      <c r="J3384" s="5" t="str">
        <f si="417" t="shared"/>
        <v>3500</v>
      </c>
      <c r="K3384" s="5" t="str">
        <f si="414" t="shared"/>
        <v>Scoring483500post_loan_debt_to_net_income</v>
      </c>
    </row>
    <row ht="15" r="3385" spans="1:11" x14ac:dyDescent="0.25">
      <c r="A3385" s="11" t="str">
        <f>0</f>
        <v>      "applicant": "5efa0973f3df2b0491a21f02",</v>
      </c>
      <c r="B3385" s="8"/>
      <c r="C3385" s="8" t="str">
        <f si="418" t="shared"/>
        <v>"default_interest_rate": 0.3599,</v>
      </c>
      <c r="D3385" s="8" t="str">
        <f si="421" t="shared"/>
        <v>"default_interest_rate": 0.3599,</v>
      </c>
      <c r="E3385" s="5" t="str">
        <f si="419" t="shared"/>
        <v>default_interest_rate</v>
      </c>
      <c r="F3385" s="5" t="str">
        <f si="420" t="shared"/>
        <v>0.3599</v>
      </c>
      <c r="H3385" s="5" t="str">
        <f si="415" t="shared"/>
        <v>Scoring</v>
      </c>
      <c r="I3385" s="5" t="str">
        <f si="416" t="shared"/>
        <v>48</v>
      </c>
      <c r="J3385" s="5" t="str">
        <f si="417" t="shared"/>
        <v>3500</v>
      </c>
      <c r="K3385" s="5" t="str">
        <f si="414" t="shared"/>
        <v>Scoring483500default_interest_rate</v>
      </c>
    </row>
    <row ht="15" r="3386" spans="1:11" x14ac:dyDescent="0.25">
      <c r="A3386" s="11" t="str">
        <f>0</f>
        <v>      "product": "58b44ccc924ecefde2ce328d"</v>
      </c>
      <c r="B3386" s="8"/>
      <c r="C3386" s="8" t="str">
        <f si="418" t="shared"/>
        <v>"default_apr": 0.3599,</v>
      </c>
      <c r="D3386" s="8" t="str">
        <f si="421" t="shared"/>
        <v>"default_apr": 0.3599,</v>
      </c>
      <c r="E3386" s="5" t="str">
        <f si="419" t="shared"/>
        <v>default_apr</v>
      </c>
      <c r="F3386" s="5" t="str">
        <f si="420" t="shared"/>
        <v>0.3599</v>
      </c>
      <c r="H3386" s="5" t="str">
        <f si="415" t="shared"/>
        <v>Scoring</v>
      </c>
      <c r="I3386" s="5" t="str">
        <f si="416" t="shared"/>
        <v>48</v>
      </c>
      <c r="J3386" s="5" t="str">
        <f si="417" t="shared"/>
        <v>3500</v>
      </c>
      <c r="K3386" s="5" t="str">
        <f si="414" t="shared"/>
        <v>Scoring483500default_apr</v>
      </c>
    </row>
    <row ht="15" r="3387" spans="1:11" x14ac:dyDescent="0.25">
      <c r="A3387" s="11" t="str">
        <f>0</f>
        <v>    },</v>
      </c>
      <c r="B3387" s="8"/>
      <c r="C3387" s="8" t="str">
        <f si="418" t="shared"/>
        <v>"default_monthly_payment": 138.5,</v>
      </c>
      <c r="D3387" s="8" t="str">
        <f si="421" t="shared"/>
        <v>"default_monthly_payment": 138.5,</v>
      </c>
      <c r="E3387" s="5" t="str">
        <f si="419" t="shared"/>
        <v>default_monthly_payment</v>
      </c>
      <c r="F3387" s="5" t="str">
        <f si="420" t="shared"/>
        <v>138.5</v>
      </c>
      <c r="H3387" s="5" t="str">
        <f si="415" t="shared"/>
        <v>Scoring</v>
      </c>
      <c r="I3387" s="5" t="str">
        <f si="416" t="shared"/>
        <v>48</v>
      </c>
      <c r="J3387" s="5" t="str">
        <f si="417" t="shared"/>
        <v>3500</v>
      </c>
      <c r="K3387" s="5" t="str">
        <f si="414" t="shared"/>
        <v>Scoring483500default_monthly_payment</v>
      </c>
    </row>
    <row ht="15" r="3388" spans="1:11" x14ac:dyDescent="0.25">
      <c r="A3388" s="11" t="str">
        <f>0</f>
        <v>    {</v>
      </c>
      <c r="B3388" s="8"/>
      <c r="C3388" s="8" t="str">
        <f si="418" t="shared"/>
        <v>"marginal_offer": 0,</v>
      </c>
      <c r="D3388" s="8" t="str">
        <f si="421" t="shared"/>
        <v>"marginal_offer": 0,</v>
      </c>
      <c r="E3388" s="5" t="str">
        <f si="419" t="shared"/>
        <v>marginal_offer</v>
      </c>
      <c r="F3388" s="5" t="str">
        <f si="420" t="shared"/>
        <v>0</v>
      </c>
      <c r="H3388" s="5" t="str">
        <f si="415" t="shared"/>
        <v>Scoring</v>
      </c>
      <c r="I3388" s="5" t="str">
        <f si="416" t="shared"/>
        <v>48</v>
      </c>
      <c r="J3388" s="5" t="str">
        <f si="417" t="shared"/>
        <v>3500</v>
      </c>
      <c r="K3388" s="5" t="str">
        <f si="414" t="shared"/>
        <v>Scoring483500marginal_offer</v>
      </c>
    </row>
    <row ht="15" r="3389" spans="1:11" x14ac:dyDescent="0.25">
      <c r="A3389" s="11" t="str">
        <f>0</f>
        <v>      "model_code": "individual-credit-engine-mariner-48-month",</v>
      </c>
      <c r="B3389" s="8"/>
      <c r="C3389" s="8" t="str">
        <f si="418" t="shared"/>
        <v>"applicant": "5d86a12d252a3503df29a75a",</v>
      </c>
      <c r="D3389" s="8" t="str">
        <f si="421" t="shared"/>
        <v>"applicant": "5d86a12d252a3503df29a75a",</v>
      </c>
      <c r="E3389" s="5" t="str">
        <f si="419" t="shared"/>
        <v>applicant</v>
      </c>
      <c r="F3389" s="5" t="str">
        <f si="420" t="shared"/>
        <v>5d86a12d252a3503df29a75a</v>
      </c>
      <c r="H3389" s="5" t="str">
        <f si="415" t="shared"/>
        <v>Scoring</v>
      </c>
      <c r="I3389" s="5" t="str">
        <f si="416" t="shared"/>
        <v/>
      </c>
      <c r="J3389" s="5" t="str">
        <f si="417" t="shared"/>
        <v/>
      </c>
      <c r="K3389" s="5" t="str">
        <f si="414" t="shared"/>
        <v>Scoringapplicant</v>
      </c>
    </row>
    <row ht="15" r="3390" spans="1:11" x14ac:dyDescent="0.25">
      <c r="A3390" s="11" t="str">
        <f>0</f>
        <v>      "amount_available": false,</v>
      </c>
      <c r="B3390" s="8"/>
      <c r="C3390" s="8" t="str">
        <f si="418" t="shared"/>
        <v>"product": "5a848621044d6b339b3c330f"</v>
      </c>
      <c r="D3390" s="8" t="str">
        <f si="421" t="shared"/>
        <v>"product": "5a848621044d6b339b3c330f"</v>
      </c>
      <c r="E3390" s="5" t="str">
        <f si="419" t="shared"/>
        <v>product</v>
      </c>
      <c r="F3390" s="5" t="str">
        <f si="420" t="shared"/>
        <v>5a848621044d6b339b3c330f</v>
      </c>
      <c r="H3390" s="5" t="str">
        <f si="415" t="shared"/>
        <v>Scoring</v>
      </c>
      <c r="I3390" s="5" t="str">
        <f si="416" t="shared"/>
        <v/>
      </c>
      <c r="J3390" s="5" t="str">
        <f si="417" t="shared"/>
        <v/>
      </c>
      <c r="K3390" s="5" t="str">
        <f si="414" t="shared"/>
        <v>Scoringproduct</v>
      </c>
    </row>
    <row ht="15" r="3391" spans="1:11" x14ac:dyDescent="0.25">
      <c r="A3391" s="11" t="str">
        <f>0</f>
        <v>      "cosigner_required": false,</v>
      </c>
      <c r="B3391" s="8"/>
      <c r="C3391" s="8" t="str">
        <f si="418" t="shared"/>
        <v/>
      </c>
      <c r="D3391" s="8" t="str">
        <f si="421" t="shared"/>
        <v/>
      </c>
      <c r="E3391" s="5" t="str">
        <f si="419" t="shared"/>
        <v/>
      </c>
      <c r="F3391" s="5" t="str">
        <f si="420" t="shared"/>
        <v/>
      </c>
      <c r="H3391" s="5" t="str">
        <f si="415" t="shared"/>
        <v>Scoring</v>
      </c>
      <c r="I3391" s="5" t="str">
        <f si="416" t="shared"/>
        <v/>
      </c>
      <c r="J3391" s="5" t="str">
        <f si="417" t="shared"/>
        <v/>
      </c>
      <c r="K3391" s="5" t="str">
        <f si="414" t="shared"/>
        <v>Scoring</v>
      </c>
    </row>
    <row ht="15" r="3392" spans="1:11" x14ac:dyDescent="0.25">
      <c r="A3392" s="11" t="str">
        <f>0</f>
        <v>      "apr_maximum": null,</v>
      </c>
      <c r="B3392" s="8"/>
      <c r="C3392" s="8" t="str">
        <f si="418" t="shared"/>
        <v/>
      </c>
      <c r="D3392" s="8" t="str">
        <f si="421" t="shared"/>
        <v/>
      </c>
      <c r="E3392" s="5" t="str">
        <f si="419" t="shared"/>
        <v/>
      </c>
      <c r="F3392" s="5" t="str">
        <f si="420" t="shared"/>
        <v/>
      </c>
      <c r="H3392" s="5" t="str">
        <f si="415" t="shared"/>
        <v>Scoring</v>
      </c>
      <c r="I3392" s="5" t="str">
        <f si="416" t="shared"/>
        <v/>
      </c>
      <c r="J3392" s="5" t="str">
        <f si="417" t="shared"/>
        <v/>
      </c>
      <c r="K3392" s="5" t="str">
        <f si="414" t="shared"/>
        <v>Scoring</v>
      </c>
    </row>
    <row ht="15" r="3393" spans="1:11" x14ac:dyDescent="0.25">
      <c r="A3393" s="11" t="str">
        <f>0</f>
        <v>      "loan_amount_minimum": null,</v>
      </c>
      <c r="B3393" s="8"/>
      <c r="C3393" s="8" t="str">
        <f si="418" t="shared"/>
        <v>"model_code": "individual-credit-engine-mariner-48-month",</v>
      </c>
      <c r="D3393" s="8" t="str">
        <f si="421" t="shared"/>
        <v>"model_code": "individual-credit-engine-mariner-48-month",</v>
      </c>
      <c r="E3393" s="5" t="str">
        <f si="419" t="shared"/>
        <v>model_code</v>
      </c>
      <c r="F3393" s="5" t="str">
        <f si="420" t="shared"/>
        <v>individual-credit-engine-mariner-48-month</v>
      </c>
      <c r="H3393" s="5" t="str">
        <f si="415" t="shared"/>
        <v>Scoring</v>
      </c>
      <c r="I3393" s="5" t="str">
        <f si="416" t="shared"/>
        <v>48</v>
      </c>
      <c r="J3393" s="5" t="str">
        <f si="417" t="shared"/>
        <v>3750</v>
      </c>
      <c r="K3393" s="5" t="str">
        <f si="414" t="shared"/>
        <v>Scoring483750model_code</v>
      </c>
    </row>
    <row ht="15" r="3394" spans="1:11" x14ac:dyDescent="0.25">
      <c r="A3394" s="11" t="str">
        <f>0</f>
        <v>      "credit_bureau_fico_score_loan_amount_cap": null,</v>
      </c>
      <c r="B3394" s="8"/>
      <c r="C3394" s="8" t="str">
        <f si="418" t="shared"/>
        <v>"amount_available": false,</v>
      </c>
      <c r="D3394" s="8" t="str">
        <f si="421" t="shared"/>
        <v>"amount_available": false,</v>
      </c>
      <c r="E3394" s="5" t="str">
        <f si="419" t="shared"/>
        <v>amount_available</v>
      </c>
      <c r="F3394" s="5" t="str">
        <f si="420" t="shared"/>
        <v>false</v>
      </c>
      <c r="H3394" s="5" t="str">
        <f si="415" t="shared"/>
        <v>Scoring</v>
      </c>
      <c r="I3394" s="5" t="str">
        <f si="416" t="shared"/>
        <v>48</v>
      </c>
      <c r="J3394" s="5" t="str">
        <f si="417" t="shared"/>
        <v>3750</v>
      </c>
      <c r="K3394" s="5" t="str">
        <f si="414" t="shared"/>
        <v>Scoring483750amount_available</v>
      </c>
    </row>
    <row ht="15" r="3395" spans="1:11" x14ac:dyDescent="0.25">
      <c r="A3395" s="11" t="str">
        <f>0</f>
        <v>      "full_score": 176,</v>
      </c>
      <c r="B3395" s="8"/>
      <c r="C3395" s="8" t="str">
        <f si="418" t="shared"/>
        <v>"cosigner_required": false,</v>
      </c>
      <c r="D3395" s="8" t="str">
        <f si="421" t="shared"/>
        <v>"cosigner_required": false,</v>
      </c>
      <c r="E3395" s="5" t="str">
        <f si="419" t="shared"/>
        <v>cosigner_required</v>
      </c>
      <c r="F3395" s="5" t="str">
        <f si="420" t="shared"/>
        <v>false</v>
      </c>
      <c r="H3395" s="5" t="str">
        <f si="415" t="shared"/>
        <v>Scoring</v>
      </c>
      <c r="I3395" s="5" t="str">
        <f si="416" t="shared"/>
        <v>48</v>
      </c>
      <c r="J3395" s="5" t="str">
        <f si="417" t="shared"/>
        <v>3750</v>
      </c>
      <c r="K3395" s="5" t="str">
        <f si="414" t="shared"/>
        <v>Scoring483750cosigner_required</v>
      </c>
    </row>
    <row ht="15" r="3396" spans="1:11" x14ac:dyDescent="0.25">
      <c r="A3396" s="11" t="str">
        <f>0</f>
        <v>      "loan_amount": 1500,</v>
      </c>
      <c r="B3396" s="8"/>
      <c r="C3396" s="8" t="str">
        <f si="418" t="shared"/>
        <v>"apr_maximum": null,</v>
      </c>
      <c r="D3396" s="8" t="str">
        <f si="421" t="shared"/>
        <v>"apr_maximum": null,</v>
      </c>
      <c r="E3396" s="5" t="str">
        <f si="419" t="shared"/>
        <v>apr_maximum</v>
      </c>
      <c r="F3396" s="5" t="str">
        <f si="420" t="shared"/>
        <v>null</v>
      </c>
      <c r="H3396" s="5" t="str">
        <f si="415" t="shared"/>
        <v>Scoring</v>
      </c>
      <c r="I3396" s="5" t="str">
        <f si="416" t="shared"/>
        <v>48</v>
      </c>
      <c r="J3396" s="5" t="str">
        <f si="417" t="shared"/>
        <v>3750</v>
      </c>
      <c r="K3396" s="5" t="str">
        <f si="414" t="shared"/>
        <v>Scoring483750apr_maximum</v>
      </c>
    </row>
    <row ht="15" r="3397" spans="1:11" x14ac:dyDescent="0.25">
      <c r="A3397" s="11" t="str">
        <f>0</f>
        <v>      "annual_interest_rate": 0.3599,</v>
      </c>
      <c r="B3397" s="8"/>
      <c r="C3397" s="8" t="str">
        <f si="418" t="shared"/>
        <v>"loan_amount_minimum": null,</v>
      </c>
      <c r="D3397" s="8" t="str">
        <f si="421" t="shared"/>
        <v>"loan_amount_minimum": null,</v>
      </c>
      <c r="E3397" s="5" t="str">
        <f si="419" t="shared"/>
        <v>loan_amount_minimum</v>
      </c>
      <c r="F3397" s="5" t="str">
        <f si="420" t="shared"/>
        <v>null</v>
      </c>
      <c r="H3397" s="5" t="str">
        <f si="415" t="shared"/>
        <v>Scoring</v>
      </c>
      <c r="I3397" s="5" t="str">
        <f si="416" t="shared"/>
        <v>48</v>
      </c>
      <c r="J3397" s="5" t="str">
        <f si="417" t="shared"/>
        <v>3750</v>
      </c>
      <c r="K3397" s="5" t="str">
        <f si="414" t="shared"/>
        <v>Scoring483750loan_amount_minimum</v>
      </c>
    </row>
    <row ht="15" r="3398" spans="1:11" x14ac:dyDescent="0.25">
      <c r="A3398" s="11" t="str">
        <f>0</f>
        <v>      "origination_fee_rate": 0,</v>
      </c>
      <c r="B3398" s="8"/>
      <c r="C3398" s="8" t="str">
        <f si="418" t="shared"/>
        <v>"credit_bureau_fico_score_loan_amount_cap": null,</v>
      </c>
      <c r="D3398" s="8" t="str">
        <f si="421" t="shared"/>
        <v>"credit_bureau_fico_score_loan_amount_cap": null,</v>
      </c>
      <c r="E3398" s="5" t="str">
        <f si="419" t="shared"/>
        <v>credit_bureau_fico_score_loan_amount_cap</v>
      </c>
      <c r="F3398" s="5" t="str">
        <f si="420" t="shared"/>
        <v>null</v>
      </c>
      <c r="H3398" s="5" t="str">
        <f si="415" t="shared"/>
        <v>Scoring</v>
      </c>
      <c r="I3398" s="5" t="str">
        <f si="416" t="shared"/>
        <v>48</v>
      </c>
      <c r="J3398" s="5" t="str">
        <f si="417" t="shared"/>
        <v>3750</v>
      </c>
      <c r="K3398" s="5" t="str">
        <f si="414" t="shared"/>
        <v>Scoring483750credit_bureau_fico_score_loan_amount_cap</v>
      </c>
    </row>
    <row ht="15" r="3399" spans="1:11" x14ac:dyDescent="0.25">
      <c r="A3399" s="11" t="str">
        <f>0</f>
        <v>      "origination_fee_amount": 0,</v>
      </c>
      <c r="B3399" s="8"/>
      <c r="C3399" s="8" t="str">
        <f si="418" t="shared"/>
        <v>"full_score": 128,</v>
      </c>
      <c r="D3399" s="8" t="str">
        <f si="421" t="shared"/>
        <v>"full_score": 128,</v>
      </c>
      <c r="E3399" s="5" t="str">
        <f si="419" t="shared"/>
        <v>full_score</v>
      </c>
      <c r="F3399" s="5" t="str">
        <f si="420" t="shared"/>
        <v>128</v>
      </c>
      <c r="H3399" s="5" t="str">
        <f si="415" t="shared"/>
        <v>Scoring</v>
      </c>
      <c r="I3399" s="5" t="str">
        <f si="416" t="shared"/>
        <v>48</v>
      </c>
      <c r="J3399" s="5" t="str">
        <f si="417" t="shared"/>
        <v>3750</v>
      </c>
      <c r="K3399" s="5" t="str">
        <f si="414" t="shared"/>
        <v>Scoring483750full_score</v>
      </c>
    </row>
    <row ht="15" r="3400" spans="1:11" x14ac:dyDescent="0.25">
      <c r="A3400" s="11" t="str">
        <f>0</f>
        <v>      "apr": 0.3599,</v>
      </c>
      <c r="B3400" s="8"/>
      <c r="C3400" s="8" t="str">
        <f si="418" t="shared"/>
        <v>"loan_amount": 3750,</v>
      </c>
      <c r="D3400" s="8" t="str">
        <f si="421" t="shared"/>
        <v>"loan_amount": 3750,</v>
      </c>
      <c r="E3400" s="5" t="str">
        <f si="419" t="shared"/>
        <v>loan_amount</v>
      </c>
      <c r="F3400" s="5" t="str">
        <f si="420" t="shared"/>
        <v>3750</v>
      </c>
      <c r="H3400" s="5" t="str">
        <f si="415" t="shared"/>
        <v>Scoring</v>
      </c>
      <c r="I3400" s="5" t="str">
        <f si="416" t="shared"/>
        <v>48</v>
      </c>
      <c r="J3400" s="5" t="str">
        <f si="417" t="shared"/>
        <v>3750</v>
      </c>
      <c r="K3400" s="5" t="str">
        <f si="414" t="shared"/>
        <v>Scoring483750loan_amount</v>
      </c>
    </row>
    <row ht="15" r="3401" spans="1:11" x14ac:dyDescent="0.25">
      <c r="A3401" s="11" t="str">
        <f>0</f>
        <v>      "monthly_payment": 59.36,</v>
      </c>
      <c r="B3401" s="8"/>
      <c r="C3401" s="8" t="str">
        <f si="418" t="shared"/>
        <v>"annual_interest_rate": 0.3599,</v>
      </c>
      <c r="D3401" s="8" t="str">
        <f si="421" t="shared"/>
        <v>"annual_interest_rate": 0.3599,</v>
      </c>
      <c r="E3401" s="5" t="str">
        <f si="419" t="shared"/>
        <v>annual_interest_rate</v>
      </c>
      <c r="F3401" s="5" t="str">
        <f si="420" t="shared"/>
        <v>0.3599</v>
      </c>
      <c r="H3401" s="5" t="str">
        <f si="415" t="shared"/>
        <v>Scoring</v>
      </c>
      <c r="I3401" s="5" t="str">
        <f si="416" t="shared"/>
        <v>48</v>
      </c>
      <c r="J3401" s="5" t="str">
        <f si="417" t="shared"/>
        <v>3750</v>
      </c>
      <c r="K3401" s="5" t="str">
        <f si="414" t="shared"/>
        <v>Scoring483750annual_interest_rate</v>
      </c>
    </row>
    <row ht="15" r="3402" spans="1:11" x14ac:dyDescent="0.25">
      <c r="A3402" s="11" t="str">
        <f>0</f>
        <v>      "term": 48,</v>
      </c>
      <c r="B3402" s="8"/>
      <c r="C3402" s="8" t="str">
        <f si="418" t="shared"/>
        <v>"origination_fee_rate": 0,</v>
      </c>
      <c r="D3402" s="8" t="str">
        <f si="421" t="shared"/>
        <v>"origination_fee_rate": 0,</v>
      </c>
      <c r="E3402" s="5" t="str">
        <f si="419" t="shared"/>
        <v>origination_fee_rate</v>
      </c>
      <c r="F3402" s="5" t="str">
        <f si="420" t="shared"/>
        <v>0</v>
      </c>
      <c r="H3402" s="5" t="str">
        <f si="415" t="shared"/>
        <v>Scoring</v>
      </c>
      <c r="I3402" s="5" t="str">
        <f si="416" t="shared"/>
        <v>48</v>
      </c>
      <c r="J3402" s="5" t="str">
        <f si="417" t="shared"/>
        <v>3750</v>
      </c>
      <c r="K3402" s="5" t="str">
        <f si="414" t="shared"/>
        <v>Scoring483750origination_fee_rate</v>
      </c>
    </row>
    <row ht="15" r="3403" spans="1:11" x14ac:dyDescent="0.25">
      <c r="A3403" s="11" t="str">
        <f>0</f>
        <v>      "maximum_post_loan_detni": 0.5,</v>
      </c>
      <c r="B3403" s="8"/>
      <c r="C3403" s="8" t="str">
        <f si="418" t="shared"/>
        <v>"origination_fee_amount": 0,</v>
      </c>
      <c r="D3403" s="8" t="str">
        <f si="421" t="shared"/>
        <v>"origination_fee_amount": 0,</v>
      </c>
      <c r="E3403" s="5" t="str">
        <f si="419" t="shared"/>
        <v>origination_fee_amount</v>
      </c>
      <c r="F3403" s="5" t="str">
        <f si="420" t="shared"/>
        <v>0</v>
      </c>
      <c r="H3403" s="5" t="str">
        <f si="415" t="shared"/>
        <v>Scoring</v>
      </c>
      <c r="I3403" s="5" t="str">
        <f si="416" t="shared"/>
        <v>48</v>
      </c>
      <c r="J3403" s="5" t="str">
        <f si="417" t="shared"/>
        <v>3750</v>
      </c>
      <c r="K3403" s="5" t="str">
        <f si="414" t="shared"/>
        <v>Scoring483750origination_fee_amount</v>
      </c>
    </row>
    <row ht="15" r="3404" spans="1:11" x14ac:dyDescent="0.25">
      <c r="A3404" s="11" t="str">
        <f>0</f>
        <v>      "post_loan_debt_to_income": 0.3142463999999999,</v>
      </c>
      <c r="B3404" s="8"/>
      <c r="C3404" s="8" t="str">
        <f si="418" t="shared"/>
        <v>"apr": 0.3599,</v>
      </c>
      <c r="D3404" s="8" t="str">
        <f si="421" t="shared"/>
        <v>"apr": 0.3599,</v>
      </c>
      <c r="E3404" s="5" t="str">
        <f si="419" t="shared"/>
        <v>apr</v>
      </c>
      <c r="F3404" s="5" t="str">
        <f si="420" t="shared"/>
        <v>0.3599</v>
      </c>
      <c r="H3404" s="5" t="str">
        <f si="415" t="shared"/>
        <v>Scoring</v>
      </c>
      <c r="I3404" s="5" t="str">
        <f si="416" t="shared"/>
        <v>48</v>
      </c>
      <c r="J3404" s="5" t="str">
        <f si="417" t="shared"/>
        <v>3750</v>
      </c>
      <c r="K3404" s="5" t="str">
        <f si="414" t="shared"/>
        <v>Scoring483750apr</v>
      </c>
    </row>
    <row ht="15" r="3405" spans="1:11" x14ac:dyDescent="0.25">
      <c r="A3405" s="11" t="str">
        <f>0</f>
        <v>      "post_loan_debt_and_expenses_to_net_income": 0.5673487058823529,</v>
      </c>
      <c r="B3405" s="8"/>
      <c r="C3405" s="8" t="str">
        <f si="418" t="shared"/>
        <v>"monthly_payment": 148.39,</v>
      </c>
      <c r="D3405" s="8" t="str">
        <f si="421" t="shared"/>
        <v>"monthly_payment": 148.39,</v>
      </c>
      <c r="E3405" s="5" t="str">
        <f si="419" t="shared"/>
        <v>monthly_payment</v>
      </c>
      <c r="F3405" s="5" t="str">
        <f si="420" t="shared"/>
        <v>148.39</v>
      </c>
      <c r="H3405" s="5" t="str">
        <f si="415" t="shared"/>
        <v>Scoring</v>
      </c>
      <c r="I3405" s="5" t="str">
        <f si="416" t="shared"/>
        <v>48</v>
      </c>
      <c r="J3405" s="5" t="str">
        <f si="417" t="shared"/>
        <v>3750</v>
      </c>
      <c r="K3405" s="5" t="str">
        <f si="414" t="shared"/>
        <v>Scoring483750monthly_payment</v>
      </c>
    </row>
    <row ht="15" r="3406" spans="1:11" x14ac:dyDescent="0.25">
      <c r="A3406" s="11" t="str">
        <f>0</f>
        <v>      "post_loan_debt_to_net_income": 0.36970164705882347,</v>
      </c>
      <c r="B3406" s="8"/>
      <c r="C3406" s="8" t="str">
        <f si="418" t="shared"/>
        <v>"term": 48,</v>
      </c>
      <c r="D3406" s="8" t="str">
        <f si="421" t="shared"/>
        <v>"term": 48,</v>
      </c>
      <c r="E3406" s="5" t="str">
        <f si="419" t="shared"/>
        <v>term</v>
      </c>
      <c r="F3406" s="5" t="str">
        <f si="420" t="shared"/>
        <v>48</v>
      </c>
      <c r="H3406" s="5" t="str">
        <f si="415" t="shared"/>
        <v>Scoring</v>
      </c>
      <c r="I3406" s="5" t="str">
        <f si="416" t="shared"/>
        <v>48</v>
      </c>
      <c r="J3406" s="5" t="str">
        <f si="417" t="shared"/>
        <v>3750</v>
      </c>
      <c r="K3406" s="5" t="str">
        <f si="414" t="shared"/>
        <v>Scoring483750term</v>
      </c>
    </row>
    <row ht="15" r="3407" spans="1:11" x14ac:dyDescent="0.25">
      <c r="A3407" s="11" t="str">
        <f>0</f>
        <v>      "default_interest_rate": 0.3599,</v>
      </c>
      <c r="B3407" s="8"/>
      <c r="C3407" s="8" t="str">
        <f si="418" t="shared"/>
        <v>"maximum_post_loan_detni": 0.5,</v>
      </c>
      <c r="D3407" s="8" t="str">
        <f si="421" t="shared"/>
        <v>"maximum_post_loan_detni": 0.5,</v>
      </c>
      <c r="E3407" s="5" t="str">
        <f si="419" t="shared"/>
        <v>maximum_post_loan_detni</v>
      </c>
      <c r="F3407" s="5" t="str">
        <f si="420" t="shared"/>
        <v>0.5</v>
      </c>
      <c r="H3407" s="5" t="str">
        <f si="415" t="shared"/>
        <v>Scoring</v>
      </c>
      <c r="I3407" s="5" t="str">
        <f si="416" t="shared"/>
        <v>48</v>
      </c>
      <c r="J3407" s="5" t="str">
        <f si="417" t="shared"/>
        <v>3750</v>
      </c>
      <c r="K3407" s="5" t="str">
        <f si="414" t="shared"/>
        <v>Scoring483750maximum_post_loan_detni</v>
      </c>
    </row>
    <row ht="15" r="3408" spans="1:11" x14ac:dyDescent="0.25">
      <c r="A3408" s="11" t="str">
        <f>0</f>
        <v>      "default_apr": 0.3599,</v>
      </c>
      <c r="B3408" s="8"/>
      <c r="C3408" s="8" t="str">
        <f si="418" t="shared"/>
        <v>"post_loan_debt_to_income": 0.18035849999999998,</v>
      </c>
      <c r="D3408" s="8" t="str">
        <f si="421" t="shared"/>
        <v>"post_loan_debt_to_income": 0.18035849999999998,</v>
      </c>
      <c r="E3408" s="5" t="str">
        <f si="419" t="shared"/>
        <v>post_loan_debt_to_income</v>
      </c>
      <c r="F3408" s="5" t="str">
        <f si="420" t="shared"/>
        <v>0.18035849999999998</v>
      </c>
      <c r="H3408" s="5" t="str">
        <f si="415" t="shared"/>
        <v>Scoring</v>
      </c>
      <c r="I3408" s="5" t="str">
        <f si="416" t="shared"/>
        <v>48</v>
      </c>
      <c r="J3408" s="5" t="str">
        <f si="417" t="shared"/>
        <v>3750</v>
      </c>
      <c r="K3408" s="5" t="str">
        <f si="414" t="shared"/>
        <v>Scoring483750post_loan_debt_to_income</v>
      </c>
    </row>
    <row ht="15" r="3409" spans="1:11" x14ac:dyDescent="0.25">
      <c r="A3409" s="11" t="str">
        <f>0</f>
        <v>      "default_monthly_payment": 59.36,</v>
      </c>
      <c r="B3409" s="8"/>
      <c r="C3409" s="8" t="str">
        <f si="418" t="shared"/>
        <v>"post_loan_debt_and_expenses_to_net_income": 0.42047799999999996,</v>
      </c>
      <c r="D3409" s="8" t="str">
        <f si="421" t="shared"/>
        <v>"post_loan_debt_and_expenses_to_net_income": 0.42047799999999996,</v>
      </c>
      <c r="E3409" s="5" t="str">
        <f si="419" t="shared"/>
        <v>post_loan_debt_and_expenses_to_net_income</v>
      </c>
      <c r="F3409" s="5" t="str">
        <f si="420" t="shared"/>
        <v>0.42047799999999996</v>
      </c>
      <c r="H3409" s="5" t="str">
        <f si="415" t="shared"/>
        <v>Scoring</v>
      </c>
      <c r="I3409" s="5" t="str">
        <f si="416" t="shared"/>
        <v>48</v>
      </c>
      <c r="J3409" s="5" t="str">
        <f si="417" t="shared"/>
        <v>3750</v>
      </c>
      <c r="K3409" s="5" t="str">
        <f si="414" t="shared"/>
        <v>Scoring483750post_loan_debt_and_expenses_to_net_income</v>
      </c>
    </row>
    <row ht="15" r="3410" spans="1:11" x14ac:dyDescent="0.25">
      <c r="A3410" s="11" t="str">
        <f>0</f>
        <v>      "pricing_grade": "Grade E",</v>
      </c>
      <c r="B3410" s="8"/>
      <c r="C3410" s="8" t="str">
        <f si="418" t="shared"/>
        <v>"post_loan_debt_to_net_income": 0.24047799999999997,</v>
      </c>
      <c r="D3410" s="8" t="str">
        <f si="421" t="shared"/>
        <v>"post_loan_debt_to_net_income": 0.24047799999999997,</v>
      </c>
      <c r="E3410" s="5" t="str">
        <f si="419" t="shared"/>
        <v>post_loan_debt_to_net_income</v>
      </c>
      <c r="F3410" s="5" t="str">
        <f si="420" t="shared"/>
        <v>0.24047799999999997</v>
      </c>
      <c r="H3410" s="5" t="str">
        <f si="415" t="shared"/>
        <v>Scoring</v>
      </c>
      <c r="I3410" s="5" t="str">
        <f si="416" t="shared"/>
        <v>48</v>
      </c>
      <c r="J3410" s="5" t="str">
        <f si="417" t="shared"/>
        <v>3750</v>
      </c>
      <c r="K3410" s="5" t="str">
        <f si="414" t="shared"/>
        <v>Scoring483750post_loan_debt_to_net_income</v>
      </c>
    </row>
    <row ht="15" r="3411" spans="1:11" x14ac:dyDescent="0.25">
      <c r="A3411" s="11" t="str">
        <f>0</f>
        <v>      "marginal_offer": 0,</v>
      </c>
      <c r="B3411" s="8"/>
      <c r="C3411" s="8" t="str">
        <f si="418" t="shared"/>
        <v>"default_interest_rate": 0.3599,</v>
      </c>
      <c r="D3411" s="8" t="str">
        <f si="421" t="shared"/>
        <v>"default_interest_rate": 0.3599,</v>
      </c>
      <c r="E3411" s="5" t="str">
        <f si="419" t="shared"/>
        <v>default_interest_rate</v>
      </c>
      <c r="F3411" s="5" t="str">
        <f si="420" t="shared"/>
        <v>0.3599</v>
      </c>
      <c r="H3411" s="5" t="str">
        <f si="415" t="shared"/>
        <v>Scoring</v>
      </c>
      <c r="I3411" s="5" t="str">
        <f si="416" t="shared"/>
        <v>48</v>
      </c>
      <c r="J3411" s="5" t="str">
        <f si="417" t="shared"/>
        <v>3750</v>
      </c>
      <c r="K3411" s="5" t="str">
        <f si="414" t="shared"/>
        <v>Scoring483750default_interest_rate</v>
      </c>
    </row>
    <row ht="15" r="3412" spans="1:11" x14ac:dyDescent="0.25">
      <c r="A3412" s="11" t="str">
        <f>0</f>
        <v>      "payment_to_income": 0.03729424083769633,</v>
      </c>
      <c r="B3412" s="8"/>
      <c r="C3412" s="8" t="str">
        <f si="418" t="shared"/>
        <v>"default_apr": 0.3599,</v>
      </c>
      <c r="D3412" s="8" t="str">
        <f si="421" t="shared"/>
        <v>"default_apr": 0.3599,</v>
      </c>
      <c r="E3412" s="5" t="str">
        <f si="419" t="shared"/>
        <v>default_apr</v>
      </c>
      <c r="F3412" s="5" t="str">
        <f si="420" t="shared"/>
        <v>0.3599</v>
      </c>
      <c r="H3412" s="5" t="str">
        <f si="415" t="shared"/>
        <v>Scoring</v>
      </c>
      <c r="I3412" s="5" t="str">
        <f si="416" t="shared"/>
        <v>48</v>
      </c>
      <c r="J3412" s="5" t="str">
        <f si="417" t="shared"/>
        <v>3750</v>
      </c>
      <c r="K3412" s="5" t="str">
        <f si="414" t="shared"/>
        <v>Scoring483750default_apr</v>
      </c>
    </row>
    <row ht="15" r="3413" spans="1:11" x14ac:dyDescent="0.25">
      <c r="A3413" s="11" t="str">
        <f>0</f>
        <v>      "applicant": "5efa0973f3df2b0491a21f02",</v>
      </c>
      <c r="B3413" s="8"/>
      <c r="C3413" s="8" t="str">
        <f si="418" t="shared"/>
        <v>"default_monthly_payment": 148.39,</v>
      </c>
      <c r="D3413" s="8" t="str">
        <f si="421" t="shared"/>
        <v>"default_monthly_payment": 148.39,</v>
      </c>
      <c r="E3413" s="5" t="str">
        <f si="419" t="shared"/>
        <v>default_monthly_payment</v>
      </c>
      <c r="F3413" s="5" t="str">
        <f si="420" t="shared"/>
        <v>148.39</v>
      </c>
      <c r="H3413" s="5" t="str">
        <f si="415" t="shared"/>
        <v>Scoring</v>
      </c>
      <c r="I3413" s="5" t="str">
        <f si="416" t="shared"/>
        <v>48</v>
      </c>
      <c r="J3413" s="5" t="str">
        <f si="417" t="shared"/>
        <v>3750</v>
      </c>
      <c r="K3413" s="5" t="str">
        <f si="414" t="shared"/>
        <v>Scoring483750default_monthly_payment</v>
      </c>
    </row>
    <row ht="15" r="3414" spans="1:11" x14ac:dyDescent="0.25">
      <c r="A3414" s="11" t="str">
        <f>0</f>
        <v>      "product": "5a848621044d6b339b3c330f"</v>
      </c>
      <c r="B3414" s="8"/>
      <c r="C3414" s="8" t="str">
        <f si="418" t="shared"/>
        <v>"marginal_offer": 0,</v>
      </c>
      <c r="D3414" s="8" t="str">
        <f si="421" t="shared"/>
        <v>"marginal_offer": 0,</v>
      </c>
      <c r="E3414" s="5" t="str">
        <f si="419" t="shared"/>
        <v>marginal_offer</v>
      </c>
      <c r="F3414" s="5" t="str">
        <f si="420" t="shared"/>
        <v>0</v>
      </c>
      <c r="H3414" s="5" t="str">
        <f si="415" t="shared"/>
        <v>Scoring</v>
      </c>
      <c r="I3414" s="5" t="str">
        <f si="416" t="shared"/>
        <v>48</v>
      </c>
      <c r="J3414" s="5" t="str">
        <f si="417" t="shared"/>
        <v>3750</v>
      </c>
      <c r="K3414" s="5" t="str">
        <f si="414" t="shared"/>
        <v>Scoring483750marginal_offer</v>
      </c>
    </row>
    <row ht="15" r="3415" spans="1:11" x14ac:dyDescent="0.25">
      <c r="A3415" s="11" t="str">
        <f>0</f>
        <v>    },</v>
      </c>
      <c r="B3415" s="8"/>
      <c r="C3415" s="8" t="str">
        <f si="418" t="shared"/>
        <v>"applicant": "5d86a12d252a3503df29a75a",</v>
      </c>
      <c r="D3415" s="8" t="str">
        <f si="421" t="shared"/>
        <v>"applicant": "5d86a12d252a3503df29a75a",</v>
      </c>
      <c r="E3415" s="5" t="str">
        <f si="419" t="shared"/>
        <v>applicant</v>
      </c>
      <c r="F3415" s="5" t="str">
        <f si="420" t="shared"/>
        <v>5d86a12d252a3503df29a75a</v>
      </c>
      <c r="H3415" s="5" t="str">
        <f si="415" t="shared"/>
        <v>Scoring</v>
      </c>
      <c r="I3415" s="5" t="str">
        <f si="416" t="shared"/>
        <v/>
      </c>
      <c r="J3415" s="5" t="str">
        <f si="417" t="shared"/>
        <v/>
      </c>
      <c r="K3415" s="5" t="str">
        <f si="414" t="shared"/>
        <v>Scoringapplicant</v>
      </c>
    </row>
    <row ht="15" r="3416" spans="1:11" x14ac:dyDescent="0.25">
      <c r="A3416" s="11" t="str">
        <f>0</f>
        <v>    {</v>
      </c>
      <c r="B3416" s="8"/>
      <c r="C3416" s="8" t="str">
        <f si="418" t="shared"/>
        <v>"product": "5a848621044d6b339b3c330f"</v>
      </c>
      <c r="D3416" s="8" t="str">
        <f si="421" t="shared"/>
        <v>"product": "5a848621044d6b339b3c330f"</v>
      </c>
      <c r="E3416" s="5" t="str">
        <f si="419" t="shared"/>
        <v>product</v>
      </c>
      <c r="F3416" s="5" t="str">
        <f si="420" t="shared"/>
        <v>5a848621044d6b339b3c330f</v>
      </c>
      <c r="H3416" s="5" t="str">
        <f si="415" t="shared"/>
        <v>Scoring</v>
      </c>
      <c r="I3416" s="5" t="str">
        <f si="416" t="shared"/>
        <v/>
      </c>
      <c r="J3416" s="5" t="str">
        <f si="417" t="shared"/>
        <v/>
      </c>
      <c r="K3416" s="5" t="str">
        <f si="414" t="shared"/>
        <v>Scoringproduct</v>
      </c>
    </row>
    <row ht="15" r="3417" spans="1:11" x14ac:dyDescent="0.25">
      <c r="A3417" s="11" t="str">
        <f>0</f>
        <v>      "model_code": "individual-credit-engine-mariner-48-month",</v>
      </c>
      <c r="B3417" s="8"/>
      <c r="C3417" s="8" t="str">
        <f si="418" t="shared"/>
        <v/>
      </c>
      <c r="D3417" s="8" t="str">
        <f si="421" t="shared"/>
        <v/>
      </c>
      <c r="E3417" s="5" t="str">
        <f si="419" t="shared"/>
        <v/>
      </c>
      <c r="F3417" s="5" t="str">
        <f si="420" t="shared"/>
        <v/>
      </c>
      <c r="H3417" s="5" t="str">
        <f si="415" t="shared"/>
        <v>Scoring</v>
      </c>
      <c r="I3417" s="5" t="str">
        <f si="416" t="shared"/>
        <v/>
      </c>
      <c r="J3417" s="5" t="str">
        <f si="417" t="shared"/>
        <v/>
      </c>
      <c r="K3417" s="5" t="str">
        <f si="414" t="shared"/>
        <v>Scoring</v>
      </c>
    </row>
    <row ht="15" r="3418" spans="1:11" x14ac:dyDescent="0.25">
      <c r="A3418" s="11" t="str">
        <f>0</f>
        <v>      "amount_available": false,</v>
      </c>
      <c r="B3418" s="8"/>
      <c r="C3418" s="8" t="str">
        <f si="418" t="shared"/>
        <v/>
      </c>
      <c r="D3418" s="8" t="str">
        <f si="421" t="shared"/>
        <v/>
      </c>
      <c r="E3418" s="5" t="str">
        <f si="419" t="shared"/>
        <v/>
      </c>
      <c r="F3418" s="5" t="str">
        <f si="420" t="shared"/>
        <v/>
      </c>
      <c r="H3418" s="5" t="str">
        <f si="415" t="shared"/>
        <v>Scoring</v>
      </c>
      <c r="I3418" s="5" t="str">
        <f si="416" t="shared"/>
        <v/>
      </c>
      <c r="J3418" s="5" t="str">
        <f si="417" t="shared"/>
        <v/>
      </c>
      <c r="K3418" s="5" t="str">
        <f si="414" t="shared"/>
        <v>Scoring</v>
      </c>
    </row>
    <row ht="15" r="3419" spans="1:11" x14ac:dyDescent="0.25">
      <c r="A3419" s="11" t="str">
        <f>0</f>
        <v>      "cosigner_required": false,</v>
      </c>
      <c r="B3419" s="8"/>
      <c r="C3419" s="8" t="str">
        <f si="418" t="shared"/>
        <v>"model_code": "individual-credit-engine-mariner-48-month",</v>
      </c>
      <c r="D3419" s="8" t="str">
        <f si="421" t="shared"/>
        <v>"model_code": "individual-credit-engine-mariner-48-month",</v>
      </c>
      <c r="E3419" s="5" t="str">
        <f si="419" t="shared"/>
        <v>model_code</v>
      </c>
      <c r="F3419" s="5" t="str">
        <f si="420" t="shared"/>
        <v>individual-credit-engine-mariner-48-month</v>
      </c>
      <c r="H3419" s="5" t="str">
        <f si="415" t="shared"/>
        <v>Scoring</v>
      </c>
      <c r="I3419" s="5" t="str">
        <f si="416" t="shared"/>
        <v>48</v>
      </c>
      <c r="J3419" s="5" t="str">
        <f si="417" t="shared"/>
        <v>4000</v>
      </c>
      <c r="K3419" s="5" t="str">
        <f si="414" t="shared"/>
        <v>Scoring484000model_code</v>
      </c>
    </row>
    <row ht="15" r="3420" spans="1:11" x14ac:dyDescent="0.25">
      <c r="A3420" s="11" t="str">
        <f>0</f>
        <v>      "apr_maximum": null,</v>
      </c>
      <c r="B3420" s="8"/>
      <c r="C3420" s="8" t="str">
        <f si="418" t="shared"/>
        <v>"amount_available": false,</v>
      </c>
      <c r="D3420" s="8" t="str">
        <f si="421" t="shared"/>
        <v>"amount_available": false,</v>
      </c>
      <c r="E3420" s="5" t="str">
        <f si="419" t="shared"/>
        <v>amount_available</v>
      </c>
      <c r="F3420" s="5" t="str">
        <f si="420" t="shared"/>
        <v>false</v>
      </c>
      <c r="H3420" s="5" t="str">
        <f si="415" t="shared"/>
        <v>Scoring</v>
      </c>
      <c r="I3420" s="5" t="str">
        <f si="416" t="shared"/>
        <v>48</v>
      </c>
      <c r="J3420" s="5" t="str">
        <f si="417" t="shared"/>
        <v>4000</v>
      </c>
      <c r="K3420" s="5" t="str">
        <f si="414" t="shared"/>
        <v>Scoring484000amount_available</v>
      </c>
    </row>
    <row ht="15" r="3421" spans="1:11" x14ac:dyDescent="0.25">
      <c r="A3421" s="11" t="str">
        <f>0</f>
        <v>      "loan_amount_minimum": null,</v>
      </c>
      <c r="B3421" s="8"/>
      <c r="C3421" s="8" t="str">
        <f si="418" t="shared"/>
        <v>"cosigner_required": false,</v>
      </c>
      <c r="D3421" s="8" t="str">
        <f si="421" t="shared"/>
        <v>"cosigner_required": false,</v>
      </c>
      <c r="E3421" s="5" t="str">
        <f si="419" t="shared"/>
        <v>cosigner_required</v>
      </c>
      <c r="F3421" s="5" t="str">
        <f si="420" t="shared"/>
        <v>false</v>
      </c>
      <c r="H3421" s="5" t="str">
        <f si="415" t="shared"/>
        <v>Scoring</v>
      </c>
      <c r="I3421" s="5" t="str">
        <f si="416" t="shared"/>
        <v>48</v>
      </c>
      <c r="J3421" s="5" t="str">
        <f si="417" t="shared"/>
        <v>4000</v>
      </c>
      <c r="K3421" s="5" t="str">
        <f si="414" t="shared"/>
        <v>Scoring484000cosigner_required</v>
      </c>
    </row>
    <row ht="15" r="3422" spans="1:11" x14ac:dyDescent="0.25">
      <c r="A3422" s="11" t="str">
        <f>0</f>
        <v>      "credit_bureau_fico_score_loan_amount_cap": null,</v>
      </c>
      <c r="B3422" s="8"/>
      <c r="C3422" s="8" t="str">
        <f si="418" t="shared"/>
        <v>"apr_maximum": null,</v>
      </c>
      <c r="D3422" s="8" t="str">
        <f si="421" t="shared"/>
        <v>"apr_maximum": null,</v>
      </c>
      <c r="E3422" s="5" t="str">
        <f si="419" t="shared"/>
        <v>apr_maximum</v>
      </c>
      <c r="F3422" s="5" t="str">
        <f si="420" t="shared"/>
        <v>null</v>
      </c>
      <c r="H3422" s="5" t="str">
        <f si="415" t="shared"/>
        <v>Scoring</v>
      </c>
      <c r="I3422" s="5" t="str">
        <f si="416" t="shared"/>
        <v>48</v>
      </c>
      <c r="J3422" s="5" t="str">
        <f si="417" t="shared"/>
        <v>4000</v>
      </c>
      <c r="K3422" s="5" t="str">
        <f si="414" t="shared"/>
        <v>Scoring484000apr_maximum</v>
      </c>
    </row>
    <row ht="15" r="3423" spans="1:11" x14ac:dyDescent="0.25">
      <c r="A3423" s="11" t="str">
        <f>0</f>
        <v>      "full_score": 176,</v>
      </c>
      <c r="B3423" s="8"/>
      <c r="C3423" s="8" t="str">
        <f si="418" t="shared"/>
        <v>"loan_amount_minimum": null,</v>
      </c>
      <c r="D3423" s="8" t="str">
        <f si="421" t="shared"/>
        <v>"loan_amount_minimum": null,</v>
      </c>
      <c r="E3423" s="5" t="str">
        <f si="419" t="shared"/>
        <v>loan_amount_minimum</v>
      </c>
      <c r="F3423" s="5" t="str">
        <f si="420" t="shared"/>
        <v>null</v>
      </c>
      <c r="H3423" s="5" t="str">
        <f si="415" t="shared"/>
        <v>Scoring</v>
      </c>
      <c r="I3423" s="5" t="str">
        <f si="416" t="shared"/>
        <v>48</v>
      </c>
      <c r="J3423" s="5" t="str">
        <f si="417" t="shared"/>
        <v>4000</v>
      </c>
      <c r="K3423" s="5" t="str">
        <f si="414" t="shared"/>
        <v>Scoring484000loan_amount_minimum</v>
      </c>
    </row>
    <row ht="15" r="3424" spans="1:11" x14ac:dyDescent="0.25">
      <c r="A3424" s="11" t="str">
        <f>0</f>
        <v>      "loan_amount": 1750,</v>
      </c>
      <c r="B3424" s="8"/>
      <c r="C3424" s="8" t="str">
        <f si="418" t="shared"/>
        <v>"credit_bureau_fico_score_loan_amount_cap": null,</v>
      </c>
      <c r="D3424" s="8" t="str">
        <f si="421" t="shared"/>
        <v>"credit_bureau_fico_score_loan_amount_cap": null,</v>
      </c>
      <c r="E3424" s="5" t="str">
        <f si="419" t="shared"/>
        <v>credit_bureau_fico_score_loan_amount_cap</v>
      </c>
      <c r="F3424" s="5" t="str">
        <f si="420" t="shared"/>
        <v>null</v>
      </c>
      <c r="H3424" s="5" t="str">
        <f si="415" t="shared"/>
        <v>Scoring</v>
      </c>
      <c r="I3424" s="5" t="str">
        <f si="416" t="shared"/>
        <v>48</v>
      </c>
      <c r="J3424" s="5" t="str">
        <f si="417" t="shared"/>
        <v>4000</v>
      </c>
      <c r="K3424" s="5" t="str">
        <f si="414" t="shared"/>
        <v>Scoring484000credit_bureau_fico_score_loan_amount_cap</v>
      </c>
    </row>
    <row ht="15" r="3425" spans="1:11" x14ac:dyDescent="0.25">
      <c r="A3425" s="11" t="str">
        <f>0</f>
        <v>      "annual_interest_rate": 0.3599,</v>
      </c>
      <c r="B3425" s="8"/>
      <c r="C3425" s="8" t="str">
        <f si="418" t="shared"/>
        <v>"full_score": 128,</v>
      </c>
      <c r="D3425" s="8" t="str">
        <f si="421" t="shared"/>
        <v>"full_score": 128,</v>
      </c>
      <c r="E3425" s="5" t="str">
        <f si="419" t="shared"/>
        <v>full_score</v>
      </c>
      <c r="F3425" s="5" t="str">
        <f si="420" t="shared"/>
        <v>128</v>
      </c>
      <c r="H3425" s="5" t="str">
        <f si="415" t="shared"/>
        <v>Scoring</v>
      </c>
      <c r="I3425" s="5" t="str">
        <f si="416" t="shared"/>
        <v>48</v>
      </c>
      <c r="J3425" s="5" t="str">
        <f si="417" t="shared"/>
        <v>4000</v>
      </c>
      <c r="K3425" s="5" t="str">
        <f si="414" t="shared"/>
        <v>Scoring484000full_score</v>
      </c>
    </row>
    <row ht="15" r="3426" spans="1:11" x14ac:dyDescent="0.25">
      <c r="A3426" s="11" t="str">
        <f>0</f>
        <v>      "origination_fee_rate": 0,</v>
      </c>
      <c r="B3426" s="8"/>
      <c r="C3426" s="8" t="str">
        <f si="418" t="shared"/>
        <v>"loan_amount": 4000,</v>
      </c>
      <c r="D3426" s="8" t="str">
        <f si="421" t="shared"/>
        <v>"loan_amount": 4000,</v>
      </c>
      <c r="E3426" s="5" t="str">
        <f si="419" t="shared"/>
        <v>loan_amount</v>
      </c>
      <c r="F3426" s="5" t="str">
        <f si="420" t="shared"/>
        <v>4000</v>
      </c>
      <c r="H3426" s="5" t="str">
        <f si="415" t="shared"/>
        <v>Scoring</v>
      </c>
      <c r="I3426" s="5" t="str">
        <f si="416" t="shared"/>
        <v>48</v>
      </c>
      <c r="J3426" s="5" t="str">
        <f si="417" t="shared"/>
        <v>4000</v>
      </c>
      <c r="K3426" s="5" t="str">
        <f si="414" t="shared"/>
        <v>Scoring484000loan_amount</v>
      </c>
    </row>
    <row ht="15" r="3427" spans="1:11" x14ac:dyDescent="0.25">
      <c r="A3427" s="11" t="str">
        <f>0</f>
        <v>      "origination_fee_amount": 0,</v>
      </c>
      <c r="B3427" s="8"/>
      <c r="C3427" s="8" t="str">
        <f si="418" t="shared"/>
        <v>"annual_interest_rate": 0.3599,</v>
      </c>
      <c r="D3427" s="8" t="str">
        <f si="421" t="shared"/>
        <v>"annual_interest_rate": 0.3599,</v>
      </c>
      <c r="E3427" s="5" t="str">
        <f si="419" t="shared"/>
        <v>annual_interest_rate</v>
      </c>
      <c r="F3427" s="5" t="str">
        <f si="420" t="shared"/>
        <v>0.3599</v>
      </c>
      <c r="H3427" s="5" t="str">
        <f si="415" t="shared"/>
        <v>Scoring</v>
      </c>
      <c r="I3427" s="5" t="str">
        <f si="416" t="shared"/>
        <v>48</v>
      </c>
      <c r="J3427" s="5" t="str">
        <f si="417" t="shared"/>
        <v>4000</v>
      </c>
      <c r="K3427" s="5" t="str">
        <f si="414" t="shared"/>
        <v>Scoring484000annual_interest_rate</v>
      </c>
    </row>
    <row ht="15" r="3428" spans="1:11" x14ac:dyDescent="0.25">
      <c r="A3428" s="11" t="str">
        <f>0</f>
        <v>      "apr": 0.3599,</v>
      </c>
      <c r="B3428" s="8"/>
      <c r="C3428" s="8" t="str">
        <f si="418" t="shared"/>
        <v>"origination_fee_rate": 0,</v>
      </c>
      <c r="D3428" s="8" t="str">
        <f si="421" t="shared"/>
        <v>"origination_fee_rate": 0,</v>
      </c>
      <c r="E3428" s="5" t="str">
        <f si="419" t="shared"/>
        <v>origination_fee_rate</v>
      </c>
      <c r="F3428" s="5" t="str">
        <f si="420" t="shared"/>
        <v>0</v>
      </c>
      <c r="H3428" s="5" t="str">
        <f si="415" t="shared"/>
        <v>Scoring</v>
      </c>
      <c r="I3428" s="5" t="str">
        <f si="416" t="shared"/>
        <v>48</v>
      </c>
      <c r="J3428" s="5" t="str">
        <f si="417" t="shared"/>
        <v>4000</v>
      </c>
      <c r="K3428" s="5" t="str">
        <f ref="K3428:K3491" si="422" t="shared">H3428&amp;I3428&amp;J3428&amp;E3428</f>
        <v>Scoring484000origination_fee_rate</v>
      </c>
    </row>
    <row ht="15" r="3429" spans="1:11" x14ac:dyDescent="0.25">
      <c r="A3429" s="11" t="str">
        <f>0</f>
        <v>      "monthly_payment": 69.25,</v>
      </c>
      <c r="B3429" s="8"/>
      <c r="C3429" s="8" t="str">
        <f si="418" t="shared"/>
        <v>"origination_fee_amount": 0,</v>
      </c>
      <c r="D3429" s="8" t="str">
        <f si="421" t="shared"/>
        <v>"origination_fee_amount": 0,</v>
      </c>
      <c r="E3429" s="5" t="str">
        <f si="419" t="shared"/>
        <v>origination_fee_amount</v>
      </c>
      <c r="F3429" s="5" t="str">
        <f si="420" t="shared"/>
        <v>0</v>
      </c>
      <c r="H3429" s="5" t="str">
        <f ref="H3429:H3492" si="423" t="shared">IF(E3429="score_table","Scoring",IF(E3429="offer_table","Offer",IF(E3429="parsed",TEXT(0,""),TEXT(H3428,""))))</f>
        <v>Scoring</v>
      </c>
      <c r="I3429" s="5" t="str">
        <f ref="I3429:I3492" si="424" t="shared">IFERROR(IF(H3429="Scoring",VLOOKUP("term",E3421:F3442,2,FALSE),IF(H3429="Offer",VLOOKUP("term",E3424:F3439,2,FALSE),TEXT(0,""))),TEXT(0,""))</f>
        <v>48</v>
      </c>
      <c r="J3429" s="5" t="str">
        <f ref="J3429:J3492" si="425" t="shared">IFERROR(IF(H3429="Scoring",VLOOKUP("loan_amount",E3415:F3436,2,FALSE),IF(H3429="Offer",VLOOKUP("loan_amount",E3418:F3433,2,FALSE),TEXT(0,""))),TEXT(0,""))</f>
        <v>4000</v>
      </c>
      <c r="K3429" s="5" t="str">
        <f si="422" t="shared"/>
        <v>Scoring484000origination_fee_amount</v>
      </c>
    </row>
    <row ht="15" r="3430" spans="1:11" x14ac:dyDescent="0.25">
      <c r="A3430" s="11" t="str">
        <f>0</f>
        <v>      "term": 48,</v>
      </c>
      <c r="B3430" s="8"/>
      <c r="C3430" s="8" t="str">
        <f ref="C3430:C3493" si="426" t="shared">IFERROR(RIGHT(A3430,LEN(A3430)-FIND("""",A3430)+1),"")</f>
        <v>"apr": 0.3599,</v>
      </c>
      <c r="D3430" s="8" t="str">
        <f si="421" t="shared"/>
        <v>"apr": 0.3599,</v>
      </c>
      <c r="E3430" s="5" t="str">
        <f ref="E3430:E3493" si="427" t="shared">TRIM(IFERROR(SUBSTITUTE(LEFT(D3430,FIND(":",D3430)-1),"""",""),""))</f>
        <v>apr</v>
      </c>
      <c r="F3430" s="5" t="str">
        <f ref="F3430:F3493" si="428" t="shared">TRIM(IFERROR(SUBSTITUTE(SUBSTITUTE(RIGHT(D3430,LEN(D3430)-FIND(":",D3430)),"""",""),",",""),""))</f>
        <v>0.3599</v>
      </c>
      <c r="H3430" s="5" t="str">
        <f si="423" t="shared"/>
        <v>Scoring</v>
      </c>
      <c r="I3430" s="5" t="str">
        <f si="424" t="shared"/>
        <v>48</v>
      </c>
      <c r="J3430" s="5" t="str">
        <f si="425" t="shared"/>
        <v>4000</v>
      </c>
      <c r="K3430" s="5" t="str">
        <f si="422" t="shared"/>
        <v>Scoring484000apr</v>
      </c>
    </row>
    <row ht="15" r="3431" spans="1:11" x14ac:dyDescent="0.25">
      <c r="A3431" s="11" t="str">
        <f>0</f>
        <v>      "maximum_post_loan_detni": 0.5,</v>
      </c>
      <c r="B3431" s="8"/>
      <c r="C3431" s="8" t="str">
        <f si="426" t="shared"/>
        <v>"monthly_payment": 158.29,</v>
      </c>
      <c r="D3431" s="8" t="str">
        <f ref="D3431:D3494" si="429" t="shared">SUBSTITUTE(SUBSTITUTE(C3431,":"&amp;CHAR(160),":"),CHAR(160)," ")</f>
        <v>"monthly_payment": 158.29,</v>
      </c>
      <c r="E3431" s="5" t="str">
        <f si="427" t="shared"/>
        <v>monthly_payment</v>
      </c>
      <c r="F3431" s="5" t="str">
        <f si="428" t="shared"/>
        <v>158.29</v>
      </c>
      <c r="H3431" s="5" t="str">
        <f si="423" t="shared"/>
        <v>Scoring</v>
      </c>
      <c r="I3431" s="5" t="str">
        <f si="424" t="shared"/>
        <v>48</v>
      </c>
      <c r="J3431" s="5" t="str">
        <f si="425" t="shared"/>
        <v>4000</v>
      </c>
      <c r="K3431" s="5" t="str">
        <f si="422" t="shared"/>
        <v>Scoring484000monthly_payment</v>
      </c>
    </row>
    <row ht="15" r="3432" spans="1:11" x14ac:dyDescent="0.25">
      <c r="A3432" s="11" t="str">
        <f>0</f>
        <v>      "post_loan_debt_to_income": 0.31661999999999996,</v>
      </c>
      <c r="B3432" s="8"/>
      <c r="C3432" s="8" t="str">
        <f si="426" t="shared"/>
        <v>"term": 48,</v>
      </c>
      <c r="D3432" s="8" t="str">
        <f si="429" t="shared"/>
        <v>"term": 48,</v>
      </c>
      <c r="E3432" s="5" t="str">
        <f si="427" t="shared"/>
        <v>term</v>
      </c>
      <c r="F3432" s="5" t="str">
        <f si="428" t="shared"/>
        <v>48</v>
      </c>
      <c r="H3432" s="5" t="str">
        <f si="423" t="shared"/>
        <v>Scoring</v>
      </c>
      <c r="I3432" s="5" t="str">
        <f si="424" t="shared"/>
        <v>48</v>
      </c>
      <c r="J3432" s="5" t="str">
        <f si="425" t="shared"/>
        <v>4000</v>
      </c>
      <c r="K3432" s="5" t="str">
        <f si="422" t="shared"/>
        <v>Scoring484000term</v>
      </c>
    </row>
    <row ht="15" r="3433" spans="1:11" x14ac:dyDescent="0.25">
      <c r="A3433" s="11" t="str">
        <f>0</f>
        <v>      "post_loan_debt_and_expenses_to_net_income": 0.5701411764705882,</v>
      </c>
      <c r="B3433" s="8"/>
      <c r="C3433" s="8" t="str">
        <f si="426" t="shared"/>
        <v>"maximum_post_loan_detni": 0.5,</v>
      </c>
      <c r="D3433" s="8" t="str">
        <f si="429" t="shared"/>
        <v>"maximum_post_loan_detni": 0.5,</v>
      </c>
      <c r="E3433" s="5" t="str">
        <f si="427" t="shared"/>
        <v>maximum_post_loan_detni</v>
      </c>
      <c r="F3433" s="5" t="str">
        <f si="428" t="shared"/>
        <v>0.5</v>
      </c>
      <c r="H3433" s="5" t="str">
        <f si="423" t="shared"/>
        <v>Scoring</v>
      </c>
      <c r="I3433" s="5" t="str">
        <f si="424" t="shared"/>
        <v>48</v>
      </c>
      <c r="J3433" s="5" t="str">
        <f si="425" t="shared"/>
        <v>4000</v>
      </c>
      <c r="K3433" s="5" t="str">
        <f si="422" t="shared"/>
        <v>Scoring484000maximum_post_loan_detni</v>
      </c>
    </row>
    <row ht="15" r="3434" spans="1:11" x14ac:dyDescent="0.25">
      <c r="A3434" s="11" t="str">
        <f>0</f>
        <v>      "post_loan_debt_to_net_income": 0.3724941176470588,</v>
      </c>
      <c r="B3434" s="8"/>
      <c r="C3434" s="8" t="str">
        <f si="426" t="shared"/>
        <v>"post_loan_debt_to_income": 0.1818435,</v>
      </c>
      <c r="D3434" s="8" t="str">
        <f si="429" t="shared"/>
        <v>"post_loan_debt_to_income": 0.1818435,</v>
      </c>
      <c r="E3434" s="5" t="str">
        <f si="427" t="shared"/>
        <v>post_loan_debt_to_income</v>
      </c>
      <c r="F3434" s="5" t="str">
        <f si="428" t="shared"/>
        <v>0.1818435</v>
      </c>
      <c r="H3434" s="5" t="str">
        <f si="423" t="shared"/>
        <v>Scoring</v>
      </c>
      <c r="I3434" s="5" t="str">
        <f si="424" t="shared"/>
        <v>48</v>
      </c>
      <c r="J3434" s="5" t="str">
        <f si="425" t="shared"/>
        <v>4000</v>
      </c>
      <c r="K3434" s="5" t="str">
        <f si="422" t="shared"/>
        <v>Scoring484000post_loan_debt_to_income</v>
      </c>
    </row>
    <row ht="15" r="3435" spans="1:11" x14ac:dyDescent="0.25">
      <c r="A3435" s="11" t="str">
        <f>0</f>
        <v>      "default_interest_rate": 0.3599,</v>
      </c>
      <c r="B3435" s="8"/>
      <c r="C3435" s="8" t="str">
        <f si="426" t="shared"/>
        <v>"post_loan_debt_and_expenses_to_net_income": 0.422458,</v>
      </c>
      <c r="D3435" s="8" t="str">
        <f si="429" t="shared"/>
        <v>"post_loan_debt_and_expenses_to_net_income": 0.422458,</v>
      </c>
      <c r="E3435" s="5" t="str">
        <f si="427" t="shared"/>
        <v>post_loan_debt_and_expenses_to_net_income</v>
      </c>
      <c r="F3435" s="5" t="str">
        <f si="428" t="shared"/>
        <v>0.422458</v>
      </c>
      <c r="H3435" s="5" t="str">
        <f si="423" t="shared"/>
        <v>Scoring</v>
      </c>
      <c r="I3435" s="5" t="str">
        <f si="424" t="shared"/>
        <v>48</v>
      </c>
      <c r="J3435" s="5" t="str">
        <f si="425" t="shared"/>
        <v>4000</v>
      </c>
      <c r="K3435" s="5" t="str">
        <f si="422" t="shared"/>
        <v>Scoring484000post_loan_debt_and_expenses_to_net_income</v>
      </c>
    </row>
    <row ht="15" r="3436" spans="1:11" x14ac:dyDescent="0.25">
      <c r="A3436" s="11" t="str">
        <f>0</f>
        <v>      "default_apr": 0.3599,</v>
      </c>
      <c r="B3436" s="8"/>
      <c r="C3436" s="8" t="str">
        <f si="426" t="shared"/>
        <v>"post_loan_debt_to_net_income": 0.24245799999999998,</v>
      </c>
      <c r="D3436" s="8" t="str">
        <f si="429" t="shared"/>
        <v>"post_loan_debt_to_net_income": 0.24245799999999998,</v>
      </c>
      <c r="E3436" s="5" t="str">
        <f si="427" t="shared"/>
        <v>post_loan_debt_to_net_income</v>
      </c>
      <c r="F3436" s="5" t="str">
        <f si="428" t="shared"/>
        <v>0.24245799999999998</v>
      </c>
      <c r="H3436" s="5" t="str">
        <f si="423" t="shared"/>
        <v>Scoring</v>
      </c>
      <c r="I3436" s="5" t="str">
        <f si="424" t="shared"/>
        <v>48</v>
      </c>
      <c r="J3436" s="5" t="str">
        <f si="425" t="shared"/>
        <v>4000</v>
      </c>
      <c r="K3436" s="5" t="str">
        <f si="422" t="shared"/>
        <v>Scoring484000post_loan_debt_to_net_income</v>
      </c>
    </row>
    <row ht="15" r="3437" spans="1:11" x14ac:dyDescent="0.25">
      <c r="A3437" s="11" t="str">
        <f>0</f>
        <v>      "default_monthly_payment": 69.25,</v>
      </c>
      <c r="B3437" s="8"/>
      <c r="C3437" s="8" t="str">
        <f si="426" t="shared"/>
        <v>"default_interest_rate": 0.3599,</v>
      </c>
      <c r="D3437" s="8" t="str">
        <f si="429" t="shared"/>
        <v>"default_interest_rate": 0.3599,</v>
      </c>
      <c r="E3437" s="5" t="str">
        <f si="427" t="shared"/>
        <v>default_interest_rate</v>
      </c>
      <c r="F3437" s="5" t="str">
        <f si="428" t="shared"/>
        <v>0.3599</v>
      </c>
      <c r="H3437" s="5" t="str">
        <f si="423" t="shared"/>
        <v>Scoring</v>
      </c>
      <c r="I3437" s="5" t="str">
        <f si="424" t="shared"/>
        <v>48</v>
      </c>
      <c r="J3437" s="5" t="str">
        <f si="425" t="shared"/>
        <v>4000</v>
      </c>
      <c r="K3437" s="5" t="str">
        <f si="422" t="shared"/>
        <v>Scoring484000default_interest_rate</v>
      </c>
    </row>
    <row ht="15" r="3438" spans="1:11" x14ac:dyDescent="0.25">
      <c r="A3438" s="11" t="str">
        <f>0</f>
        <v>      "pricing_grade": "Grade E",</v>
      </c>
      <c r="B3438" s="8"/>
      <c r="C3438" s="8" t="str">
        <f si="426" t="shared"/>
        <v>"default_apr": 0.3599,</v>
      </c>
      <c r="D3438" s="8" t="str">
        <f si="429" t="shared"/>
        <v>"default_apr": 0.3599,</v>
      </c>
      <c r="E3438" s="5" t="str">
        <f si="427" t="shared"/>
        <v>default_apr</v>
      </c>
      <c r="F3438" s="5" t="str">
        <f si="428" t="shared"/>
        <v>0.3599</v>
      </c>
      <c r="H3438" s="5" t="str">
        <f si="423" t="shared"/>
        <v>Scoring</v>
      </c>
      <c r="I3438" s="5" t="str">
        <f si="424" t="shared"/>
        <v>48</v>
      </c>
      <c r="J3438" s="5" t="str">
        <f si="425" t="shared"/>
        <v>4000</v>
      </c>
      <c r="K3438" s="5" t="str">
        <f si="422" t="shared"/>
        <v>Scoring484000default_apr</v>
      </c>
    </row>
    <row ht="15" r="3439" spans="1:11" x14ac:dyDescent="0.25">
      <c r="A3439" s="11" t="str">
        <f>0</f>
        <v>      "marginal_offer": 0,</v>
      </c>
      <c r="B3439" s="8"/>
      <c r="C3439" s="8" t="str">
        <f si="426" t="shared"/>
        <v>"default_monthly_payment": 158.29,</v>
      </c>
      <c r="D3439" s="8" t="str">
        <f si="429" t="shared"/>
        <v>"default_monthly_payment": 158.29,</v>
      </c>
      <c r="E3439" s="5" t="str">
        <f si="427" t="shared"/>
        <v>default_monthly_payment</v>
      </c>
      <c r="F3439" s="5" t="str">
        <f si="428" t="shared"/>
        <v>158.29</v>
      </c>
      <c r="H3439" s="5" t="str">
        <f si="423" t="shared"/>
        <v>Scoring</v>
      </c>
      <c r="I3439" s="5" t="str">
        <f si="424" t="shared"/>
        <v>48</v>
      </c>
      <c r="J3439" s="5" t="str">
        <f si="425" t="shared"/>
        <v>4000</v>
      </c>
      <c r="K3439" s="5" t="str">
        <f si="422" t="shared"/>
        <v>Scoring484000default_monthly_payment</v>
      </c>
    </row>
    <row ht="15" r="3440" spans="1:11" x14ac:dyDescent="0.25">
      <c r="A3440" s="11" t="str">
        <f>0</f>
        <v>      "payment_to_income": 0.04350785340314135,</v>
      </c>
      <c r="B3440" s="8"/>
      <c r="C3440" s="8" t="str">
        <f si="426" t="shared"/>
        <v>"marginal_offer": 0,</v>
      </c>
      <c r="D3440" s="8" t="str">
        <f si="429" t="shared"/>
        <v>"marginal_offer": 0,</v>
      </c>
      <c r="E3440" s="5" t="str">
        <f si="427" t="shared"/>
        <v>marginal_offer</v>
      </c>
      <c r="F3440" s="5" t="str">
        <f si="428" t="shared"/>
        <v>0</v>
      </c>
      <c r="H3440" s="5" t="str">
        <f si="423" t="shared"/>
        <v>Scoring</v>
      </c>
      <c r="I3440" s="5" t="str">
        <f si="424" t="shared"/>
        <v>48</v>
      </c>
      <c r="J3440" s="5" t="str">
        <f si="425" t="shared"/>
        <v>4000</v>
      </c>
      <c r="K3440" s="5" t="str">
        <f si="422" t="shared"/>
        <v>Scoring484000marginal_offer</v>
      </c>
    </row>
    <row ht="15" r="3441" spans="1:11" x14ac:dyDescent="0.25">
      <c r="A3441" s="11" t="str">
        <f>0</f>
        <v>      "applicant": "5efa0973f3df2b0491a21f02",</v>
      </c>
      <c r="B3441" s="8"/>
      <c r="C3441" s="8" t="str">
        <f si="426" t="shared"/>
        <v>"applicant": "5d86a12d252a3503df29a75a",</v>
      </c>
      <c r="D3441" s="8" t="str">
        <f si="429" t="shared"/>
        <v>"applicant": "5d86a12d252a3503df29a75a",</v>
      </c>
      <c r="E3441" s="5" t="str">
        <f si="427" t="shared"/>
        <v>applicant</v>
      </c>
      <c r="F3441" s="5" t="str">
        <f si="428" t="shared"/>
        <v>5d86a12d252a3503df29a75a</v>
      </c>
      <c r="H3441" s="5" t="str">
        <f si="423" t="shared"/>
        <v>Scoring</v>
      </c>
      <c r="I3441" s="5" t="str">
        <f si="424" t="shared"/>
        <v/>
      </c>
      <c r="J3441" s="5" t="str">
        <f si="425" t="shared"/>
        <v/>
      </c>
      <c r="K3441" s="5" t="str">
        <f si="422" t="shared"/>
        <v>Scoringapplicant</v>
      </c>
    </row>
    <row ht="15" r="3442" spans="1:11" x14ac:dyDescent="0.25">
      <c r="A3442" s="11" t="str">
        <f>0</f>
        <v>      "product": "5a848621044d6b339b3c330f"</v>
      </c>
      <c r="B3442" s="8"/>
      <c r="C3442" s="8" t="str">
        <f si="426" t="shared"/>
        <v>"product": "5a848621044d6b339b3c330f"</v>
      </c>
      <c r="D3442" s="8" t="str">
        <f si="429" t="shared"/>
        <v>"product": "5a848621044d6b339b3c330f"</v>
      </c>
      <c r="E3442" s="5" t="str">
        <f si="427" t="shared"/>
        <v>product</v>
      </c>
      <c r="F3442" s="5" t="str">
        <f si="428" t="shared"/>
        <v>5a848621044d6b339b3c330f</v>
      </c>
      <c r="H3442" s="5" t="str">
        <f si="423" t="shared"/>
        <v>Scoring</v>
      </c>
      <c r="I3442" s="5" t="str">
        <f si="424" t="shared"/>
        <v/>
      </c>
      <c r="J3442" s="5" t="str">
        <f si="425" t="shared"/>
        <v/>
      </c>
      <c r="K3442" s="5" t="str">
        <f si="422" t="shared"/>
        <v>Scoringproduct</v>
      </c>
    </row>
    <row ht="15" r="3443" spans="1:11" x14ac:dyDescent="0.25">
      <c r="A3443" s="11" t="str">
        <f>0</f>
        <v>    },</v>
      </c>
      <c r="B3443" s="8"/>
      <c r="C3443" s="8" t="str">
        <f si="426" t="shared"/>
        <v/>
      </c>
      <c r="D3443" s="8" t="str">
        <f si="429" t="shared"/>
        <v/>
      </c>
      <c r="E3443" s="5" t="str">
        <f si="427" t="shared"/>
        <v/>
      </c>
      <c r="F3443" s="5" t="str">
        <f si="428" t="shared"/>
        <v/>
      </c>
      <c r="H3443" s="5" t="str">
        <f si="423" t="shared"/>
        <v>Scoring</v>
      </c>
      <c r="I3443" s="5" t="str">
        <f si="424" t="shared"/>
        <v/>
      </c>
      <c r="J3443" s="5" t="str">
        <f si="425" t="shared"/>
        <v/>
      </c>
      <c r="K3443" s="5" t="str">
        <f si="422" t="shared"/>
        <v>Scoring</v>
      </c>
    </row>
    <row ht="15" r="3444" spans="1:11" x14ac:dyDescent="0.25">
      <c r="A3444" s="11" t="str">
        <f>0</f>
        <v>    {</v>
      </c>
      <c r="B3444" s="8"/>
      <c r="C3444" s="8" t="str">
        <f si="426" t="shared"/>
        <v/>
      </c>
      <c r="D3444" s="8" t="str">
        <f si="429" t="shared"/>
        <v/>
      </c>
      <c r="E3444" s="5" t="str">
        <f si="427" t="shared"/>
        <v/>
      </c>
      <c r="F3444" s="5" t="str">
        <f si="428" t="shared"/>
        <v/>
      </c>
      <c r="H3444" s="5" t="str">
        <f si="423" t="shared"/>
        <v>Scoring</v>
      </c>
      <c r="I3444" s="5" t="str">
        <f si="424" t="shared"/>
        <v/>
      </c>
      <c r="J3444" s="5" t="str">
        <f si="425" t="shared"/>
        <v/>
      </c>
      <c r="K3444" s="5" t="str">
        <f si="422" t="shared"/>
        <v>Scoring</v>
      </c>
    </row>
    <row ht="15" r="3445" spans="1:11" x14ac:dyDescent="0.25">
      <c r="A3445" s="11" t="str">
        <f>0</f>
        <v>      "model_code": "individual-credit-engine-mariner-48-month",</v>
      </c>
      <c r="B3445" s="8"/>
      <c r="C3445" s="8" t="str">
        <f si="426" t="shared"/>
        <v>"model_code": "individual-credit-engine-mariner-48-month",</v>
      </c>
      <c r="D3445" s="8" t="str">
        <f si="429" t="shared"/>
        <v>"model_code": "individual-credit-engine-mariner-48-month",</v>
      </c>
      <c r="E3445" s="5" t="str">
        <f si="427" t="shared"/>
        <v>model_code</v>
      </c>
      <c r="F3445" s="5" t="str">
        <f si="428" t="shared"/>
        <v>individual-credit-engine-mariner-48-month</v>
      </c>
      <c r="H3445" s="5" t="str">
        <f si="423" t="shared"/>
        <v>Scoring</v>
      </c>
      <c r="I3445" s="5" t="str">
        <f si="424" t="shared"/>
        <v>48</v>
      </c>
      <c r="J3445" s="5" t="str">
        <f si="425" t="shared"/>
        <v>4250</v>
      </c>
      <c r="K3445" s="5" t="str">
        <f si="422" t="shared"/>
        <v>Scoring484250model_code</v>
      </c>
    </row>
    <row ht="15" r="3446" spans="1:11" x14ac:dyDescent="0.25">
      <c r="A3446" s="11" t="str">
        <f>0</f>
        <v>      "amount_available": false,</v>
      </c>
      <c r="B3446" s="8"/>
      <c r="C3446" s="8" t="str">
        <f si="426" t="shared"/>
        <v>"amount_available": false,</v>
      </c>
      <c r="D3446" s="8" t="str">
        <f si="429" t="shared"/>
        <v>"amount_available": false,</v>
      </c>
      <c r="E3446" s="5" t="str">
        <f si="427" t="shared"/>
        <v>amount_available</v>
      </c>
      <c r="F3446" s="5" t="str">
        <f si="428" t="shared"/>
        <v>false</v>
      </c>
      <c r="H3446" s="5" t="str">
        <f si="423" t="shared"/>
        <v>Scoring</v>
      </c>
      <c r="I3446" s="5" t="str">
        <f si="424" t="shared"/>
        <v>48</v>
      </c>
      <c r="J3446" s="5" t="str">
        <f si="425" t="shared"/>
        <v>4250</v>
      </c>
      <c r="K3446" s="5" t="str">
        <f si="422" t="shared"/>
        <v>Scoring484250amount_available</v>
      </c>
    </row>
    <row ht="15" r="3447" spans="1:11" x14ac:dyDescent="0.25">
      <c r="A3447" s="11" t="str">
        <f>0</f>
        <v>      "cosigner_required": false,</v>
      </c>
      <c r="B3447" s="8"/>
      <c r="C3447" s="8" t="str">
        <f si="426" t="shared"/>
        <v>"cosigner_required": false,</v>
      </c>
      <c r="D3447" s="8" t="str">
        <f si="429" t="shared"/>
        <v>"cosigner_required": false,</v>
      </c>
      <c r="E3447" s="5" t="str">
        <f si="427" t="shared"/>
        <v>cosigner_required</v>
      </c>
      <c r="F3447" s="5" t="str">
        <f si="428" t="shared"/>
        <v>false</v>
      </c>
      <c r="H3447" s="5" t="str">
        <f si="423" t="shared"/>
        <v>Scoring</v>
      </c>
      <c r="I3447" s="5" t="str">
        <f si="424" t="shared"/>
        <v>48</v>
      </c>
      <c r="J3447" s="5" t="str">
        <f si="425" t="shared"/>
        <v>4250</v>
      </c>
      <c r="K3447" s="5" t="str">
        <f si="422" t="shared"/>
        <v>Scoring484250cosigner_required</v>
      </c>
    </row>
    <row ht="15" r="3448" spans="1:11" x14ac:dyDescent="0.25">
      <c r="A3448" s="11" t="str">
        <f>0</f>
        <v>      "apr_maximum": null,</v>
      </c>
      <c r="B3448" s="8"/>
      <c r="C3448" s="8" t="str">
        <f si="426" t="shared"/>
        <v>"apr_maximum": null,</v>
      </c>
      <c r="D3448" s="8" t="str">
        <f si="429" t="shared"/>
        <v>"apr_maximum": null,</v>
      </c>
      <c r="E3448" s="5" t="str">
        <f si="427" t="shared"/>
        <v>apr_maximum</v>
      </c>
      <c r="F3448" s="5" t="str">
        <f si="428" t="shared"/>
        <v>null</v>
      </c>
      <c r="H3448" s="5" t="str">
        <f si="423" t="shared"/>
        <v>Scoring</v>
      </c>
      <c r="I3448" s="5" t="str">
        <f si="424" t="shared"/>
        <v>48</v>
      </c>
      <c r="J3448" s="5" t="str">
        <f si="425" t="shared"/>
        <v>4250</v>
      </c>
      <c r="K3448" s="5" t="str">
        <f si="422" t="shared"/>
        <v>Scoring484250apr_maximum</v>
      </c>
    </row>
    <row ht="15" r="3449" spans="1:11" x14ac:dyDescent="0.25">
      <c r="A3449" s="11" t="str">
        <f>0</f>
        <v>      "loan_amount_minimum": null,</v>
      </c>
      <c r="B3449" s="8"/>
      <c r="C3449" s="8" t="str">
        <f si="426" t="shared"/>
        <v>"loan_amount_minimum": null,</v>
      </c>
      <c r="D3449" s="8" t="str">
        <f si="429" t="shared"/>
        <v>"loan_amount_minimum": null,</v>
      </c>
      <c r="E3449" s="5" t="str">
        <f si="427" t="shared"/>
        <v>loan_amount_minimum</v>
      </c>
      <c r="F3449" s="5" t="str">
        <f si="428" t="shared"/>
        <v>null</v>
      </c>
      <c r="H3449" s="5" t="str">
        <f si="423" t="shared"/>
        <v>Scoring</v>
      </c>
      <c r="I3449" s="5" t="str">
        <f si="424" t="shared"/>
        <v>48</v>
      </c>
      <c r="J3449" s="5" t="str">
        <f si="425" t="shared"/>
        <v>4250</v>
      </c>
      <c r="K3449" s="5" t="str">
        <f si="422" t="shared"/>
        <v>Scoring484250loan_amount_minimum</v>
      </c>
    </row>
    <row ht="15" r="3450" spans="1:11" x14ac:dyDescent="0.25">
      <c r="A3450" s="11" t="str">
        <f>0</f>
        <v>      "credit_bureau_fico_score_loan_amount_cap": null,</v>
      </c>
      <c r="B3450" s="8"/>
      <c r="C3450" s="8" t="str">
        <f si="426" t="shared"/>
        <v>"credit_bureau_fico_score_loan_amount_cap": null,</v>
      </c>
      <c r="D3450" s="8" t="str">
        <f si="429" t="shared"/>
        <v>"credit_bureau_fico_score_loan_amount_cap": null,</v>
      </c>
      <c r="E3450" s="5" t="str">
        <f si="427" t="shared"/>
        <v>credit_bureau_fico_score_loan_amount_cap</v>
      </c>
      <c r="F3450" s="5" t="str">
        <f si="428" t="shared"/>
        <v>null</v>
      </c>
      <c r="H3450" s="5" t="str">
        <f si="423" t="shared"/>
        <v>Scoring</v>
      </c>
      <c r="I3450" s="5" t="str">
        <f si="424" t="shared"/>
        <v>48</v>
      </c>
      <c r="J3450" s="5" t="str">
        <f si="425" t="shared"/>
        <v>4250</v>
      </c>
      <c r="K3450" s="5" t="str">
        <f si="422" t="shared"/>
        <v>Scoring484250credit_bureau_fico_score_loan_amount_cap</v>
      </c>
    </row>
    <row ht="15" r="3451" spans="1:11" x14ac:dyDescent="0.25">
      <c r="A3451" s="11" t="str">
        <f>0</f>
        <v>      "full_score": 176,</v>
      </c>
      <c r="B3451" s="8"/>
      <c r="C3451" s="8" t="str">
        <f si="426" t="shared"/>
        <v>"full_score": 128,</v>
      </c>
      <c r="D3451" s="8" t="str">
        <f si="429" t="shared"/>
        <v>"full_score": 128,</v>
      </c>
      <c r="E3451" s="5" t="str">
        <f si="427" t="shared"/>
        <v>full_score</v>
      </c>
      <c r="F3451" s="5" t="str">
        <f si="428" t="shared"/>
        <v>128</v>
      </c>
      <c r="H3451" s="5" t="str">
        <f si="423" t="shared"/>
        <v>Scoring</v>
      </c>
      <c r="I3451" s="5" t="str">
        <f si="424" t="shared"/>
        <v>48</v>
      </c>
      <c r="J3451" s="5" t="str">
        <f si="425" t="shared"/>
        <v>4250</v>
      </c>
      <c r="K3451" s="5" t="str">
        <f si="422" t="shared"/>
        <v>Scoring484250full_score</v>
      </c>
    </row>
    <row ht="15" r="3452" spans="1:11" x14ac:dyDescent="0.25">
      <c r="A3452" s="11" t="str">
        <f>0</f>
        <v>      "loan_amount": 2000,</v>
      </c>
      <c r="B3452" s="8"/>
      <c r="C3452" s="8" t="str">
        <f si="426" t="shared"/>
        <v>"loan_amount": 4250,</v>
      </c>
      <c r="D3452" s="8" t="str">
        <f si="429" t="shared"/>
        <v>"loan_amount": 4250,</v>
      </c>
      <c r="E3452" s="5" t="str">
        <f si="427" t="shared"/>
        <v>loan_amount</v>
      </c>
      <c r="F3452" s="5" t="str">
        <f si="428" t="shared"/>
        <v>4250</v>
      </c>
      <c r="H3452" s="5" t="str">
        <f si="423" t="shared"/>
        <v>Scoring</v>
      </c>
      <c r="I3452" s="5" t="str">
        <f si="424" t="shared"/>
        <v>48</v>
      </c>
      <c r="J3452" s="5" t="str">
        <f si="425" t="shared"/>
        <v>4250</v>
      </c>
      <c r="K3452" s="5" t="str">
        <f si="422" t="shared"/>
        <v>Scoring484250loan_amount</v>
      </c>
    </row>
    <row ht="15" r="3453" spans="1:11" x14ac:dyDescent="0.25">
      <c r="A3453" s="11" t="str">
        <f>0</f>
        <v>      "annual_interest_rate": 0.3599,</v>
      </c>
      <c r="B3453" s="8"/>
      <c r="C3453" s="8" t="str">
        <f si="426" t="shared"/>
        <v>"annual_interest_rate": 0.3599,</v>
      </c>
      <c r="D3453" s="8" t="str">
        <f si="429" t="shared"/>
        <v>"annual_interest_rate": 0.3599,</v>
      </c>
      <c r="E3453" s="5" t="str">
        <f si="427" t="shared"/>
        <v>annual_interest_rate</v>
      </c>
      <c r="F3453" s="5" t="str">
        <f si="428" t="shared"/>
        <v>0.3599</v>
      </c>
      <c r="H3453" s="5" t="str">
        <f si="423" t="shared"/>
        <v>Scoring</v>
      </c>
      <c r="I3453" s="5" t="str">
        <f si="424" t="shared"/>
        <v>48</v>
      </c>
      <c r="J3453" s="5" t="str">
        <f si="425" t="shared"/>
        <v>4250</v>
      </c>
      <c r="K3453" s="5" t="str">
        <f si="422" t="shared"/>
        <v>Scoring484250annual_interest_rate</v>
      </c>
    </row>
    <row ht="15" r="3454" spans="1:11" x14ac:dyDescent="0.25">
      <c r="A3454" s="11" t="str">
        <f>0</f>
        <v>      "origination_fee_rate": 0,</v>
      </c>
      <c r="B3454" s="8"/>
      <c r="C3454" s="8" t="str">
        <f si="426" t="shared"/>
        <v>"origination_fee_rate": 0,</v>
      </c>
      <c r="D3454" s="8" t="str">
        <f si="429" t="shared"/>
        <v>"origination_fee_rate": 0,</v>
      </c>
      <c r="E3454" s="5" t="str">
        <f si="427" t="shared"/>
        <v>origination_fee_rate</v>
      </c>
      <c r="F3454" s="5" t="str">
        <f si="428" t="shared"/>
        <v>0</v>
      </c>
      <c r="H3454" s="5" t="str">
        <f si="423" t="shared"/>
        <v>Scoring</v>
      </c>
      <c r="I3454" s="5" t="str">
        <f si="424" t="shared"/>
        <v>48</v>
      </c>
      <c r="J3454" s="5" t="str">
        <f si="425" t="shared"/>
        <v>4250</v>
      </c>
      <c r="K3454" s="5" t="str">
        <f si="422" t="shared"/>
        <v>Scoring484250origination_fee_rate</v>
      </c>
    </row>
    <row ht="15" r="3455" spans="1:11" x14ac:dyDescent="0.25">
      <c r="A3455" s="11" t="str">
        <f>0</f>
        <v>      "origination_fee_amount": 0,</v>
      </c>
      <c r="B3455" s="8"/>
      <c r="C3455" s="8" t="str">
        <f si="426" t="shared"/>
        <v>"origination_fee_amount": 0,</v>
      </c>
      <c r="D3455" s="8" t="str">
        <f si="429" t="shared"/>
        <v>"origination_fee_amount": 0,</v>
      </c>
      <c r="E3455" s="5" t="str">
        <f si="427" t="shared"/>
        <v>origination_fee_amount</v>
      </c>
      <c r="F3455" s="5" t="str">
        <f si="428" t="shared"/>
        <v>0</v>
      </c>
      <c r="H3455" s="5" t="str">
        <f si="423" t="shared"/>
        <v>Scoring</v>
      </c>
      <c r="I3455" s="5" t="str">
        <f si="424" t="shared"/>
        <v>48</v>
      </c>
      <c r="J3455" s="5" t="str">
        <f si="425" t="shared"/>
        <v>4250</v>
      </c>
      <c r="K3455" s="5" t="str">
        <f si="422" t="shared"/>
        <v>Scoring484250origination_fee_amount</v>
      </c>
    </row>
    <row ht="15" r="3456" spans="1:11" x14ac:dyDescent="0.25">
      <c r="A3456" s="11" t="str">
        <f>0</f>
        <v>      "apr": 0.3599,</v>
      </c>
      <c r="B3456" s="8"/>
      <c r="C3456" s="8" t="str">
        <f si="426" t="shared"/>
        <v>"apr": 0.3599,</v>
      </c>
      <c r="D3456" s="8" t="str">
        <f si="429" t="shared"/>
        <v>"apr": 0.3599,</v>
      </c>
      <c r="E3456" s="5" t="str">
        <f si="427" t="shared"/>
        <v>apr</v>
      </c>
      <c r="F3456" s="5" t="str">
        <f si="428" t="shared"/>
        <v>0.3599</v>
      </c>
      <c r="H3456" s="5" t="str">
        <f si="423" t="shared"/>
        <v>Scoring</v>
      </c>
      <c r="I3456" s="5" t="str">
        <f si="424" t="shared"/>
        <v>48</v>
      </c>
      <c r="J3456" s="5" t="str">
        <f si="425" t="shared"/>
        <v>4250</v>
      </c>
      <c r="K3456" s="5" t="str">
        <f si="422" t="shared"/>
        <v>Scoring484250apr</v>
      </c>
    </row>
    <row ht="15" r="3457" spans="1:11" x14ac:dyDescent="0.25">
      <c r="A3457" s="11" t="str">
        <f>0</f>
        <v>      "monthly_payment": 79.14,</v>
      </c>
      <c r="B3457" s="8"/>
      <c r="C3457" s="8" t="str">
        <f si="426" t="shared"/>
        <v>"monthly_payment": 168.18,</v>
      </c>
      <c r="D3457" s="8" t="str">
        <f si="429" t="shared"/>
        <v>"monthly_payment": 168.18,</v>
      </c>
      <c r="E3457" s="5" t="str">
        <f si="427" t="shared"/>
        <v>monthly_payment</v>
      </c>
      <c r="F3457" s="5" t="str">
        <f si="428" t="shared"/>
        <v>168.18</v>
      </c>
      <c r="H3457" s="5" t="str">
        <f si="423" t="shared"/>
        <v>Scoring</v>
      </c>
      <c r="I3457" s="5" t="str">
        <f si="424" t="shared"/>
        <v>48</v>
      </c>
      <c r="J3457" s="5" t="str">
        <f si="425" t="shared"/>
        <v>4250</v>
      </c>
      <c r="K3457" s="5" t="str">
        <f si="422" t="shared"/>
        <v>Scoring484250monthly_payment</v>
      </c>
    </row>
    <row ht="15" r="3458" spans="1:11" x14ac:dyDescent="0.25">
      <c r="A3458" s="11" t="str">
        <f>0</f>
        <v>      "term": 48,</v>
      </c>
      <c r="B3458" s="8"/>
      <c r="C3458" s="8" t="str">
        <f si="426" t="shared"/>
        <v>"term": 48,</v>
      </c>
      <c r="D3458" s="8" t="str">
        <f si="429" t="shared"/>
        <v>"term": 48,</v>
      </c>
      <c r="E3458" s="5" t="str">
        <f si="427" t="shared"/>
        <v>term</v>
      </c>
      <c r="F3458" s="5" t="str">
        <f si="428" t="shared"/>
        <v>48</v>
      </c>
      <c r="H3458" s="5" t="str">
        <f si="423" t="shared"/>
        <v>Scoring</v>
      </c>
      <c r="I3458" s="5" t="str">
        <f si="424" t="shared"/>
        <v>48</v>
      </c>
      <c r="J3458" s="5" t="str">
        <f si="425" t="shared"/>
        <v>4250</v>
      </c>
      <c r="K3458" s="5" t="str">
        <f si="422" t="shared"/>
        <v>Scoring484250term</v>
      </c>
    </row>
    <row ht="15" r="3459" spans="1:11" x14ac:dyDescent="0.25">
      <c r="A3459" s="11" t="str">
        <f>0</f>
        <v>      "maximum_post_loan_detni": 0.5,</v>
      </c>
      <c r="B3459" s="8"/>
      <c r="C3459" s="8" t="str">
        <f si="426" t="shared"/>
        <v>"maximum_post_loan_detni": 0.5,</v>
      </c>
      <c r="D3459" s="8" t="str">
        <f si="429" t="shared"/>
        <v>"maximum_post_loan_detni": 0.5,</v>
      </c>
      <c r="E3459" s="5" t="str">
        <f si="427" t="shared"/>
        <v>maximum_post_loan_detni</v>
      </c>
      <c r="F3459" s="5" t="str">
        <f si="428" t="shared"/>
        <v>0.5</v>
      </c>
      <c r="H3459" s="5" t="str">
        <f si="423" t="shared"/>
        <v>Scoring</v>
      </c>
      <c r="I3459" s="5" t="str">
        <f si="424" t="shared"/>
        <v>48</v>
      </c>
      <c r="J3459" s="5" t="str">
        <f si="425" t="shared"/>
        <v>4250</v>
      </c>
      <c r="K3459" s="5" t="str">
        <f si="422" t="shared"/>
        <v>Scoring484250maximum_post_loan_detni</v>
      </c>
    </row>
    <row ht="15" r="3460" spans="1:11" x14ac:dyDescent="0.25">
      <c r="A3460" s="11" t="str">
        <f>0</f>
        <v>      "post_loan_debt_to_income": 0.3189936,</v>
      </c>
      <c r="B3460" s="8"/>
      <c r="C3460" s="8" t="str">
        <f si="426" t="shared"/>
        <v>"post_loan_debt_to_income": 0.183327,</v>
      </c>
      <c r="D3460" s="8" t="str">
        <f si="429" t="shared"/>
        <v>"post_loan_debt_to_income": 0.183327,</v>
      </c>
      <c r="E3460" s="5" t="str">
        <f si="427" t="shared"/>
        <v>post_loan_debt_to_income</v>
      </c>
      <c r="F3460" s="5" t="str">
        <f si="428" t="shared"/>
        <v>0.183327</v>
      </c>
      <c r="H3460" s="5" t="str">
        <f si="423" t="shared"/>
        <v>Scoring</v>
      </c>
      <c r="I3460" s="5" t="str">
        <f si="424" t="shared"/>
        <v>48</v>
      </c>
      <c r="J3460" s="5" t="str">
        <f si="425" t="shared"/>
        <v>4250</v>
      </c>
      <c r="K3460" s="5" t="str">
        <f si="422" t="shared"/>
        <v>Scoring484250post_loan_debt_to_income</v>
      </c>
    </row>
    <row ht="15" r="3461" spans="1:11" x14ac:dyDescent="0.25">
      <c r="A3461" s="11" t="str">
        <f>0</f>
        <v>      "post_loan_debt_and_expenses_to_net_income": 0.5729336470588235,</v>
      </c>
      <c r="B3461" s="8"/>
      <c r="C3461" s="8" t="str">
        <f si="426" t="shared"/>
        <v>"post_loan_debt_and_expenses_to_net_income": 0.424436,</v>
      </c>
      <c r="D3461" s="8" t="str">
        <f si="429" t="shared"/>
        <v>"post_loan_debt_and_expenses_to_net_income": 0.424436,</v>
      </c>
      <c r="E3461" s="5" t="str">
        <f si="427" t="shared"/>
        <v>post_loan_debt_and_expenses_to_net_income</v>
      </c>
      <c r="F3461" s="5" t="str">
        <f si="428" t="shared"/>
        <v>0.424436</v>
      </c>
      <c r="H3461" s="5" t="str">
        <f si="423" t="shared"/>
        <v>Scoring</v>
      </c>
      <c r="I3461" s="5" t="str">
        <f si="424" t="shared"/>
        <v>48</v>
      </c>
      <c r="J3461" s="5" t="str">
        <f si="425" t="shared"/>
        <v>4250</v>
      </c>
      <c r="K3461" s="5" t="str">
        <f si="422" t="shared"/>
        <v>Scoring484250post_loan_debt_and_expenses_to_net_income</v>
      </c>
    </row>
    <row ht="15" r="3462" spans="1:11" x14ac:dyDescent="0.25">
      <c r="A3462" s="11" t="str">
        <f>0</f>
        <v>      "post_loan_debt_to_net_income": 0.3752865882352941,</v>
      </c>
      <c r="B3462" s="8"/>
      <c r="C3462" s="8" t="str">
        <f si="426" t="shared"/>
        <v>"post_loan_debt_to_net_income": 0.24443600000000001,</v>
      </c>
      <c r="D3462" s="8" t="str">
        <f si="429" t="shared"/>
        <v>"post_loan_debt_to_net_income": 0.24443600000000001,</v>
      </c>
      <c r="E3462" s="5" t="str">
        <f si="427" t="shared"/>
        <v>post_loan_debt_to_net_income</v>
      </c>
      <c r="F3462" s="5" t="str">
        <f si="428" t="shared"/>
        <v>0.24443600000000001</v>
      </c>
      <c r="H3462" s="5" t="str">
        <f si="423" t="shared"/>
        <v>Scoring</v>
      </c>
      <c r="I3462" s="5" t="str">
        <f si="424" t="shared"/>
        <v>48</v>
      </c>
      <c r="J3462" s="5" t="str">
        <f si="425" t="shared"/>
        <v>4250</v>
      </c>
      <c r="K3462" s="5" t="str">
        <f si="422" t="shared"/>
        <v>Scoring484250post_loan_debt_to_net_income</v>
      </c>
    </row>
    <row ht="15" r="3463" spans="1:11" x14ac:dyDescent="0.25">
      <c r="A3463" s="11" t="str">
        <f>0</f>
        <v>      "default_interest_rate": 0.3599,</v>
      </c>
      <c r="B3463" s="8"/>
      <c r="C3463" s="8" t="str">
        <f si="426" t="shared"/>
        <v>"default_interest_rate": 0.3599,</v>
      </c>
      <c r="D3463" s="8" t="str">
        <f si="429" t="shared"/>
        <v>"default_interest_rate": 0.3599,</v>
      </c>
      <c r="E3463" s="5" t="str">
        <f si="427" t="shared"/>
        <v>default_interest_rate</v>
      </c>
      <c r="F3463" s="5" t="str">
        <f si="428" t="shared"/>
        <v>0.3599</v>
      </c>
      <c r="H3463" s="5" t="str">
        <f si="423" t="shared"/>
        <v>Scoring</v>
      </c>
      <c r="I3463" s="5" t="str">
        <f si="424" t="shared"/>
        <v>48</v>
      </c>
      <c r="J3463" s="5" t="str">
        <f si="425" t="shared"/>
        <v>4250</v>
      </c>
      <c r="K3463" s="5" t="str">
        <f si="422" t="shared"/>
        <v>Scoring484250default_interest_rate</v>
      </c>
    </row>
    <row ht="15" r="3464" spans="1:11" x14ac:dyDescent="0.25">
      <c r="A3464" s="11" t="str">
        <f>0</f>
        <v>      "default_apr": 0.3599,</v>
      </c>
      <c r="B3464" s="8"/>
      <c r="C3464" s="8" t="str">
        <f si="426" t="shared"/>
        <v>"default_apr": 0.3599,</v>
      </c>
      <c r="D3464" s="8" t="str">
        <f si="429" t="shared"/>
        <v>"default_apr": 0.3599,</v>
      </c>
      <c r="E3464" s="5" t="str">
        <f si="427" t="shared"/>
        <v>default_apr</v>
      </c>
      <c r="F3464" s="5" t="str">
        <f si="428" t="shared"/>
        <v>0.3599</v>
      </c>
      <c r="H3464" s="5" t="str">
        <f si="423" t="shared"/>
        <v>Scoring</v>
      </c>
      <c r="I3464" s="5" t="str">
        <f si="424" t="shared"/>
        <v>48</v>
      </c>
      <c r="J3464" s="5" t="str">
        <f si="425" t="shared"/>
        <v>4250</v>
      </c>
      <c r="K3464" s="5" t="str">
        <f si="422" t="shared"/>
        <v>Scoring484250default_apr</v>
      </c>
    </row>
    <row ht="15" r="3465" spans="1:11" x14ac:dyDescent="0.25">
      <c r="A3465" s="11" t="str">
        <f>0</f>
        <v>      "default_monthly_payment": 79.14,</v>
      </c>
      <c r="B3465" s="8"/>
      <c r="C3465" s="8" t="str">
        <f si="426" t="shared"/>
        <v>"default_monthly_payment": 168.18,</v>
      </c>
      <c r="D3465" s="8" t="str">
        <f si="429" t="shared"/>
        <v>"default_monthly_payment": 168.18,</v>
      </c>
      <c r="E3465" s="5" t="str">
        <f si="427" t="shared"/>
        <v>default_monthly_payment</v>
      </c>
      <c r="F3465" s="5" t="str">
        <f si="428" t="shared"/>
        <v>168.18</v>
      </c>
      <c r="H3465" s="5" t="str">
        <f si="423" t="shared"/>
        <v>Scoring</v>
      </c>
      <c r="I3465" s="5" t="str">
        <f si="424" t="shared"/>
        <v>48</v>
      </c>
      <c r="J3465" s="5" t="str">
        <f si="425" t="shared"/>
        <v>4250</v>
      </c>
      <c r="K3465" s="5" t="str">
        <f si="422" t="shared"/>
        <v>Scoring484250default_monthly_payment</v>
      </c>
    </row>
    <row ht="15" r="3466" spans="1:11" x14ac:dyDescent="0.25">
      <c r="A3466" s="11" t="str">
        <f>0</f>
        <v>      "pricing_grade": "Grade E",</v>
      </c>
      <c r="B3466" s="8"/>
      <c r="C3466" s="8" t="str">
        <f si="426" t="shared"/>
        <v>"marginal_offer": 0,</v>
      </c>
      <c r="D3466" s="8" t="str">
        <f si="429" t="shared"/>
        <v>"marginal_offer": 0,</v>
      </c>
      <c r="E3466" s="5" t="str">
        <f si="427" t="shared"/>
        <v>marginal_offer</v>
      </c>
      <c r="F3466" s="5" t="str">
        <f si="428" t="shared"/>
        <v>0</v>
      </c>
      <c r="H3466" s="5" t="str">
        <f si="423" t="shared"/>
        <v>Scoring</v>
      </c>
      <c r="I3466" s="5" t="str">
        <f si="424" t="shared"/>
        <v>48</v>
      </c>
      <c r="J3466" s="5" t="str">
        <f si="425" t="shared"/>
        <v>4250</v>
      </c>
      <c r="K3466" s="5" t="str">
        <f si="422" t="shared"/>
        <v>Scoring484250marginal_offer</v>
      </c>
    </row>
    <row ht="15" r="3467" spans="1:11" x14ac:dyDescent="0.25">
      <c r="A3467" s="11" t="str">
        <f>0</f>
        <v>      "marginal_offer": 0,</v>
      </c>
      <c r="B3467" s="8"/>
      <c r="C3467" s="8" t="str">
        <f si="426" t="shared"/>
        <v>"applicant": "5d86a12d252a3503df29a75a",</v>
      </c>
      <c r="D3467" s="8" t="str">
        <f si="429" t="shared"/>
        <v>"applicant": "5d86a12d252a3503df29a75a",</v>
      </c>
      <c r="E3467" s="5" t="str">
        <f si="427" t="shared"/>
        <v>applicant</v>
      </c>
      <c r="F3467" s="5" t="str">
        <f si="428" t="shared"/>
        <v>5d86a12d252a3503df29a75a</v>
      </c>
      <c r="H3467" s="5" t="str">
        <f si="423" t="shared"/>
        <v>Scoring</v>
      </c>
      <c r="I3467" s="5" t="str">
        <f si="424" t="shared"/>
        <v/>
      </c>
      <c r="J3467" s="5" t="str">
        <f si="425" t="shared"/>
        <v/>
      </c>
      <c r="K3467" s="5" t="str">
        <f si="422" t="shared"/>
        <v>Scoringapplicant</v>
      </c>
    </row>
    <row ht="15" r="3468" spans="1:11" x14ac:dyDescent="0.25">
      <c r="A3468" s="11" t="str">
        <f>0</f>
        <v>      "payment_to_income": 0.04972146596858638,</v>
      </c>
      <c r="B3468" s="8"/>
      <c r="C3468" s="8" t="str">
        <f si="426" t="shared"/>
        <v>"product": "5a848621044d6b339b3c330f"</v>
      </c>
      <c r="D3468" s="8" t="str">
        <f si="429" t="shared"/>
        <v>"product": "5a848621044d6b339b3c330f"</v>
      </c>
      <c r="E3468" s="5" t="str">
        <f si="427" t="shared"/>
        <v>product</v>
      </c>
      <c r="F3468" s="5" t="str">
        <f si="428" t="shared"/>
        <v>5a848621044d6b339b3c330f</v>
      </c>
      <c r="H3468" s="5" t="str">
        <f si="423" t="shared"/>
        <v>Scoring</v>
      </c>
      <c r="I3468" s="5" t="str">
        <f si="424" t="shared"/>
        <v/>
      </c>
      <c r="J3468" s="5" t="str">
        <f si="425" t="shared"/>
        <v/>
      </c>
      <c r="K3468" s="5" t="str">
        <f si="422" t="shared"/>
        <v>Scoringproduct</v>
      </c>
    </row>
    <row ht="15" r="3469" spans="1:11" x14ac:dyDescent="0.25">
      <c r="A3469" s="11" t="str">
        <f>0</f>
        <v>      "applicant": "5efa0973f3df2b0491a21f02",</v>
      </c>
      <c r="B3469" s="8"/>
      <c r="C3469" s="8" t="str">
        <f si="426" t="shared"/>
        <v/>
      </c>
      <c r="D3469" s="8" t="str">
        <f si="429" t="shared"/>
        <v/>
      </c>
      <c r="E3469" s="5" t="str">
        <f si="427" t="shared"/>
        <v/>
      </c>
      <c r="F3469" s="5" t="str">
        <f si="428" t="shared"/>
        <v/>
      </c>
      <c r="H3469" s="5" t="str">
        <f si="423" t="shared"/>
        <v>Scoring</v>
      </c>
      <c r="I3469" s="5" t="str">
        <f si="424" t="shared"/>
        <v/>
      </c>
      <c r="J3469" s="5" t="str">
        <f si="425" t="shared"/>
        <v/>
      </c>
      <c r="K3469" s="5" t="str">
        <f si="422" t="shared"/>
        <v>Scoring</v>
      </c>
    </row>
    <row ht="15" r="3470" spans="1:11" x14ac:dyDescent="0.25">
      <c r="A3470" s="11" t="str">
        <f>0</f>
        <v>      "product": "5a848621044d6b339b3c330f"</v>
      </c>
      <c r="B3470" s="8"/>
      <c r="C3470" s="8" t="str">
        <f si="426" t="shared"/>
        <v/>
      </c>
      <c r="D3470" s="8" t="str">
        <f si="429" t="shared"/>
        <v/>
      </c>
      <c r="E3470" s="5" t="str">
        <f si="427" t="shared"/>
        <v/>
      </c>
      <c r="F3470" s="5" t="str">
        <f si="428" t="shared"/>
        <v/>
      </c>
      <c r="H3470" s="5" t="str">
        <f si="423" t="shared"/>
        <v>Scoring</v>
      </c>
      <c r="I3470" s="5" t="str">
        <f si="424" t="shared"/>
        <v/>
      </c>
      <c r="J3470" s="5" t="str">
        <f si="425" t="shared"/>
        <v/>
      </c>
      <c r="K3470" s="5" t="str">
        <f si="422" t="shared"/>
        <v>Scoring</v>
      </c>
    </row>
    <row ht="15" r="3471" spans="1:11" x14ac:dyDescent="0.25">
      <c r="A3471" s="11" t="str">
        <f>0</f>
        <v>    },</v>
      </c>
      <c r="B3471" s="8"/>
      <c r="C3471" s="8" t="str">
        <f si="426" t="shared"/>
        <v>"model_code": "individual-credit-engine-mariner-48-month",</v>
      </c>
      <c r="D3471" s="8" t="str">
        <f si="429" t="shared"/>
        <v>"model_code": "individual-credit-engine-mariner-48-month",</v>
      </c>
      <c r="E3471" s="5" t="str">
        <f si="427" t="shared"/>
        <v>model_code</v>
      </c>
      <c r="F3471" s="5" t="str">
        <f si="428" t="shared"/>
        <v>individual-credit-engine-mariner-48-month</v>
      </c>
      <c r="H3471" s="5" t="str">
        <f si="423" t="shared"/>
        <v>Scoring</v>
      </c>
      <c r="I3471" s="5" t="str">
        <f si="424" t="shared"/>
        <v>48</v>
      </c>
      <c r="J3471" s="5" t="str">
        <f si="425" t="shared"/>
        <v>4500</v>
      </c>
      <c r="K3471" s="5" t="str">
        <f si="422" t="shared"/>
        <v>Scoring484500model_code</v>
      </c>
    </row>
    <row ht="15" r="3472" spans="1:11" x14ac:dyDescent="0.25">
      <c r="A3472" s="11" t="str">
        <f>0</f>
        <v>    {</v>
      </c>
      <c r="B3472" s="8"/>
      <c r="C3472" s="8" t="str">
        <f si="426" t="shared"/>
        <v>"amount_available": false,</v>
      </c>
      <c r="D3472" s="8" t="str">
        <f si="429" t="shared"/>
        <v>"amount_available": false,</v>
      </c>
      <c r="E3472" s="5" t="str">
        <f si="427" t="shared"/>
        <v>amount_available</v>
      </c>
      <c r="F3472" s="5" t="str">
        <f si="428" t="shared"/>
        <v>false</v>
      </c>
      <c r="H3472" s="5" t="str">
        <f si="423" t="shared"/>
        <v>Scoring</v>
      </c>
      <c r="I3472" s="5" t="str">
        <f si="424" t="shared"/>
        <v>48</v>
      </c>
      <c r="J3472" s="5" t="str">
        <f si="425" t="shared"/>
        <v>4500</v>
      </c>
      <c r="K3472" s="5" t="str">
        <f si="422" t="shared"/>
        <v>Scoring484500amount_available</v>
      </c>
    </row>
    <row ht="15" r="3473" spans="1:11" x14ac:dyDescent="0.25">
      <c r="A3473" s="11" t="str">
        <f>0</f>
        <v>      "model_code": "individual-credit-engine-mariner-48-month",</v>
      </c>
      <c r="B3473" s="8"/>
      <c r="C3473" s="8" t="str">
        <f si="426" t="shared"/>
        <v>"cosigner_required": false,</v>
      </c>
      <c r="D3473" s="8" t="str">
        <f si="429" t="shared"/>
        <v>"cosigner_required": false,</v>
      </c>
      <c r="E3473" s="5" t="str">
        <f si="427" t="shared"/>
        <v>cosigner_required</v>
      </c>
      <c r="F3473" s="5" t="str">
        <f si="428" t="shared"/>
        <v>false</v>
      </c>
      <c r="H3473" s="5" t="str">
        <f si="423" t="shared"/>
        <v>Scoring</v>
      </c>
      <c r="I3473" s="5" t="str">
        <f si="424" t="shared"/>
        <v>48</v>
      </c>
      <c r="J3473" s="5" t="str">
        <f si="425" t="shared"/>
        <v>4500</v>
      </c>
      <c r="K3473" s="5" t="str">
        <f si="422" t="shared"/>
        <v>Scoring484500cosigner_required</v>
      </c>
    </row>
    <row ht="15" r="3474" spans="1:11" x14ac:dyDescent="0.25">
      <c r="A3474" s="11" t="str">
        <f>0</f>
        <v>      "amount_available": false,</v>
      </c>
      <c r="B3474" s="8"/>
      <c r="C3474" s="8" t="str">
        <f si="426" t="shared"/>
        <v>"apr_maximum": null,</v>
      </c>
      <c r="D3474" s="8" t="str">
        <f si="429" t="shared"/>
        <v>"apr_maximum": null,</v>
      </c>
      <c r="E3474" s="5" t="str">
        <f si="427" t="shared"/>
        <v>apr_maximum</v>
      </c>
      <c r="F3474" s="5" t="str">
        <f si="428" t="shared"/>
        <v>null</v>
      </c>
      <c r="H3474" s="5" t="str">
        <f si="423" t="shared"/>
        <v>Scoring</v>
      </c>
      <c r="I3474" s="5" t="str">
        <f si="424" t="shared"/>
        <v>48</v>
      </c>
      <c r="J3474" s="5" t="str">
        <f si="425" t="shared"/>
        <v>4500</v>
      </c>
      <c r="K3474" s="5" t="str">
        <f si="422" t="shared"/>
        <v>Scoring484500apr_maximum</v>
      </c>
    </row>
    <row ht="15" r="3475" spans="1:11" x14ac:dyDescent="0.25">
      <c r="A3475" s="11" t="str">
        <f>0</f>
        <v>      "cosigner_required": false,</v>
      </c>
      <c r="B3475" s="8"/>
      <c r="C3475" s="8" t="str">
        <f si="426" t="shared"/>
        <v>"loan_amount_minimum": null,</v>
      </c>
      <c r="D3475" s="8" t="str">
        <f si="429" t="shared"/>
        <v>"loan_amount_minimum": null,</v>
      </c>
      <c r="E3475" s="5" t="str">
        <f si="427" t="shared"/>
        <v>loan_amount_minimum</v>
      </c>
      <c r="F3475" s="5" t="str">
        <f si="428" t="shared"/>
        <v>null</v>
      </c>
      <c r="H3475" s="5" t="str">
        <f si="423" t="shared"/>
        <v>Scoring</v>
      </c>
      <c r="I3475" s="5" t="str">
        <f si="424" t="shared"/>
        <v>48</v>
      </c>
      <c r="J3475" s="5" t="str">
        <f si="425" t="shared"/>
        <v>4500</v>
      </c>
      <c r="K3475" s="5" t="str">
        <f si="422" t="shared"/>
        <v>Scoring484500loan_amount_minimum</v>
      </c>
    </row>
    <row ht="15" r="3476" spans="1:11" x14ac:dyDescent="0.25">
      <c r="A3476" s="11" t="str">
        <f>0</f>
        <v>      "apr_maximum": null,</v>
      </c>
      <c r="B3476" s="8"/>
      <c r="C3476" s="8" t="str">
        <f si="426" t="shared"/>
        <v>"credit_bureau_fico_score_loan_amount_cap": null,</v>
      </c>
      <c r="D3476" s="8" t="str">
        <f si="429" t="shared"/>
        <v>"credit_bureau_fico_score_loan_amount_cap": null,</v>
      </c>
      <c r="E3476" s="5" t="str">
        <f si="427" t="shared"/>
        <v>credit_bureau_fico_score_loan_amount_cap</v>
      </c>
      <c r="F3476" s="5" t="str">
        <f si="428" t="shared"/>
        <v>null</v>
      </c>
      <c r="H3476" s="5" t="str">
        <f si="423" t="shared"/>
        <v>Scoring</v>
      </c>
      <c r="I3476" s="5" t="str">
        <f si="424" t="shared"/>
        <v>48</v>
      </c>
      <c r="J3476" s="5" t="str">
        <f si="425" t="shared"/>
        <v>4500</v>
      </c>
      <c r="K3476" s="5" t="str">
        <f si="422" t="shared"/>
        <v>Scoring484500credit_bureau_fico_score_loan_amount_cap</v>
      </c>
    </row>
    <row ht="15" r="3477" spans="1:11" x14ac:dyDescent="0.25">
      <c r="A3477" s="11" t="str">
        <f>0</f>
        <v>      "loan_amount_minimum": null,</v>
      </c>
      <c r="B3477" s="8"/>
      <c r="C3477" s="8" t="str">
        <f si="426" t="shared"/>
        <v>"full_score": 128,</v>
      </c>
      <c r="D3477" s="8" t="str">
        <f si="429" t="shared"/>
        <v>"full_score": 128,</v>
      </c>
      <c r="E3477" s="5" t="str">
        <f si="427" t="shared"/>
        <v>full_score</v>
      </c>
      <c r="F3477" s="5" t="str">
        <f si="428" t="shared"/>
        <v>128</v>
      </c>
      <c r="H3477" s="5" t="str">
        <f si="423" t="shared"/>
        <v>Scoring</v>
      </c>
      <c r="I3477" s="5" t="str">
        <f si="424" t="shared"/>
        <v>48</v>
      </c>
      <c r="J3477" s="5" t="str">
        <f si="425" t="shared"/>
        <v>4500</v>
      </c>
      <c r="K3477" s="5" t="str">
        <f si="422" t="shared"/>
        <v>Scoring484500full_score</v>
      </c>
    </row>
    <row ht="15" r="3478" spans="1:11" x14ac:dyDescent="0.25">
      <c r="A3478" s="11" t="str">
        <f>0</f>
        <v>      "credit_bureau_fico_score_loan_amount_cap": null,</v>
      </c>
      <c r="B3478" s="8"/>
      <c r="C3478" s="8" t="str">
        <f si="426" t="shared"/>
        <v>"loan_amount": 4500,</v>
      </c>
      <c r="D3478" s="8" t="str">
        <f si="429" t="shared"/>
        <v>"loan_amount": 4500,</v>
      </c>
      <c r="E3478" s="5" t="str">
        <f si="427" t="shared"/>
        <v>loan_amount</v>
      </c>
      <c r="F3478" s="5" t="str">
        <f si="428" t="shared"/>
        <v>4500</v>
      </c>
      <c r="H3478" s="5" t="str">
        <f si="423" t="shared"/>
        <v>Scoring</v>
      </c>
      <c r="I3478" s="5" t="str">
        <f si="424" t="shared"/>
        <v>48</v>
      </c>
      <c r="J3478" s="5" t="str">
        <f si="425" t="shared"/>
        <v>4500</v>
      </c>
      <c r="K3478" s="5" t="str">
        <f si="422" t="shared"/>
        <v>Scoring484500loan_amount</v>
      </c>
    </row>
    <row ht="15" r="3479" spans="1:11" x14ac:dyDescent="0.25">
      <c r="A3479" s="11" t="str">
        <f>0</f>
        <v>      "full_score": 176,</v>
      </c>
      <c r="B3479" s="8"/>
      <c r="C3479" s="8" t="str">
        <f si="426" t="shared"/>
        <v>"annual_interest_rate": 0.3599,</v>
      </c>
      <c r="D3479" s="8" t="str">
        <f si="429" t="shared"/>
        <v>"annual_interest_rate": 0.3599,</v>
      </c>
      <c r="E3479" s="5" t="str">
        <f si="427" t="shared"/>
        <v>annual_interest_rate</v>
      </c>
      <c r="F3479" s="5" t="str">
        <f si="428" t="shared"/>
        <v>0.3599</v>
      </c>
      <c r="H3479" s="5" t="str">
        <f si="423" t="shared"/>
        <v>Scoring</v>
      </c>
      <c r="I3479" s="5" t="str">
        <f si="424" t="shared"/>
        <v>48</v>
      </c>
      <c r="J3479" s="5" t="str">
        <f si="425" t="shared"/>
        <v>4500</v>
      </c>
      <c r="K3479" s="5" t="str">
        <f si="422" t="shared"/>
        <v>Scoring484500annual_interest_rate</v>
      </c>
    </row>
    <row ht="15" r="3480" spans="1:11" x14ac:dyDescent="0.25">
      <c r="A3480" s="11" t="str">
        <f>0</f>
        <v>      "loan_amount": 2250,</v>
      </c>
      <c r="B3480" s="8"/>
      <c r="C3480" s="8" t="str">
        <f si="426" t="shared"/>
        <v>"origination_fee_rate": 0,</v>
      </c>
      <c r="D3480" s="8" t="str">
        <f si="429" t="shared"/>
        <v>"origination_fee_rate": 0,</v>
      </c>
      <c r="E3480" s="5" t="str">
        <f si="427" t="shared"/>
        <v>origination_fee_rate</v>
      </c>
      <c r="F3480" s="5" t="str">
        <f si="428" t="shared"/>
        <v>0</v>
      </c>
      <c r="H3480" s="5" t="str">
        <f si="423" t="shared"/>
        <v>Scoring</v>
      </c>
      <c r="I3480" s="5" t="str">
        <f si="424" t="shared"/>
        <v>48</v>
      </c>
      <c r="J3480" s="5" t="str">
        <f si="425" t="shared"/>
        <v>4500</v>
      </c>
      <c r="K3480" s="5" t="str">
        <f si="422" t="shared"/>
        <v>Scoring484500origination_fee_rate</v>
      </c>
    </row>
    <row ht="15" r="3481" spans="1:11" x14ac:dyDescent="0.25">
      <c r="A3481" s="11" t="str">
        <f>0</f>
        <v>      "annual_interest_rate": 0.3599,</v>
      </c>
      <c r="B3481" s="8"/>
      <c r="C3481" s="8" t="str">
        <f si="426" t="shared"/>
        <v>"origination_fee_amount": 0,</v>
      </c>
      <c r="D3481" s="8" t="str">
        <f si="429" t="shared"/>
        <v>"origination_fee_amount": 0,</v>
      </c>
      <c r="E3481" s="5" t="str">
        <f si="427" t="shared"/>
        <v>origination_fee_amount</v>
      </c>
      <c r="F3481" s="5" t="str">
        <f si="428" t="shared"/>
        <v>0</v>
      </c>
      <c r="H3481" s="5" t="str">
        <f si="423" t="shared"/>
        <v>Scoring</v>
      </c>
      <c r="I3481" s="5" t="str">
        <f si="424" t="shared"/>
        <v>48</v>
      </c>
      <c r="J3481" s="5" t="str">
        <f si="425" t="shared"/>
        <v>4500</v>
      </c>
      <c r="K3481" s="5" t="str">
        <f si="422" t="shared"/>
        <v>Scoring484500origination_fee_amount</v>
      </c>
    </row>
    <row ht="15" r="3482" spans="1:11" x14ac:dyDescent="0.25">
      <c r="A3482" s="11" t="str">
        <f>0</f>
        <v>      "origination_fee_rate": 0,</v>
      </c>
      <c r="B3482" s="8"/>
      <c r="C3482" s="8" t="str">
        <f si="426" t="shared"/>
        <v>"apr": 0.3599,</v>
      </c>
      <c r="D3482" s="8" t="str">
        <f si="429" t="shared"/>
        <v>"apr": 0.3599,</v>
      </c>
      <c r="E3482" s="5" t="str">
        <f si="427" t="shared"/>
        <v>apr</v>
      </c>
      <c r="F3482" s="5" t="str">
        <f si="428" t="shared"/>
        <v>0.3599</v>
      </c>
      <c r="H3482" s="5" t="str">
        <f si="423" t="shared"/>
        <v>Scoring</v>
      </c>
      <c r="I3482" s="5" t="str">
        <f si="424" t="shared"/>
        <v>48</v>
      </c>
      <c r="J3482" s="5" t="str">
        <f si="425" t="shared"/>
        <v>4500</v>
      </c>
      <c r="K3482" s="5" t="str">
        <f si="422" t="shared"/>
        <v>Scoring484500apr</v>
      </c>
    </row>
    <row ht="15" r="3483" spans="1:11" x14ac:dyDescent="0.25">
      <c r="A3483" s="11" t="str">
        <f>0</f>
        <v>      "origination_fee_amount": 0,</v>
      </c>
      <c r="B3483" s="8"/>
      <c r="C3483" s="8" t="str">
        <f si="426" t="shared"/>
        <v>"monthly_payment": 178.07,</v>
      </c>
      <c r="D3483" s="8" t="str">
        <f si="429" t="shared"/>
        <v>"monthly_payment": 178.07,</v>
      </c>
      <c r="E3483" s="5" t="str">
        <f si="427" t="shared"/>
        <v>monthly_payment</v>
      </c>
      <c r="F3483" s="5" t="str">
        <f si="428" t="shared"/>
        <v>178.07</v>
      </c>
      <c r="H3483" s="5" t="str">
        <f si="423" t="shared"/>
        <v>Scoring</v>
      </c>
      <c r="I3483" s="5" t="str">
        <f si="424" t="shared"/>
        <v>48</v>
      </c>
      <c r="J3483" s="5" t="str">
        <f si="425" t="shared"/>
        <v>4500</v>
      </c>
      <c r="K3483" s="5" t="str">
        <f si="422" t="shared"/>
        <v>Scoring484500monthly_payment</v>
      </c>
    </row>
    <row ht="15" r="3484" spans="1:11" x14ac:dyDescent="0.25">
      <c r="A3484" s="11" t="str">
        <f>0</f>
        <v>      "apr": 0.3599,</v>
      </c>
      <c r="B3484" s="8"/>
      <c r="C3484" s="8" t="str">
        <f si="426" t="shared"/>
        <v>"term": 48,</v>
      </c>
      <c r="D3484" s="8" t="str">
        <f si="429" t="shared"/>
        <v>"term": 48,</v>
      </c>
      <c r="E3484" s="5" t="str">
        <f si="427" t="shared"/>
        <v>term</v>
      </c>
      <c r="F3484" s="5" t="str">
        <f si="428" t="shared"/>
        <v>48</v>
      </c>
      <c r="H3484" s="5" t="str">
        <f si="423" t="shared"/>
        <v>Scoring</v>
      </c>
      <c r="I3484" s="5" t="str">
        <f si="424" t="shared"/>
        <v>48</v>
      </c>
      <c r="J3484" s="5" t="str">
        <f si="425" t="shared"/>
        <v>4500</v>
      </c>
      <c r="K3484" s="5" t="str">
        <f si="422" t="shared"/>
        <v>Scoring484500term</v>
      </c>
    </row>
    <row ht="15" r="3485" spans="1:11" x14ac:dyDescent="0.25">
      <c r="A3485" s="11" t="str">
        <f>0</f>
        <v>      "monthly_payment": 89.04,</v>
      </c>
      <c r="B3485" s="8"/>
      <c r="C3485" s="8" t="str">
        <f si="426" t="shared"/>
        <v>"maximum_post_loan_detni": 0.5,</v>
      </c>
      <c r="D3485" s="8" t="str">
        <f si="429" t="shared"/>
        <v>"maximum_post_loan_detni": 0.5,</v>
      </c>
      <c r="E3485" s="5" t="str">
        <f si="427" t="shared"/>
        <v>maximum_post_loan_detni</v>
      </c>
      <c r="F3485" s="5" t="str">
        <f si="428" t="shared"/>
        <v>0.5</v>
      </c>
      <c r="H3485" s="5" t="str">
        <f si="423" t="shared"/>
        <v>Scoring</v>
      </c>
      <c r="I3485" s="5" t="str">
        <f si="424" t="shared"/>
        <v>48</v>
      </c>
      <c r="J3485" s="5" t="str">
        <f si="425" t="shared"/>
        <v>4500</v>
      </c>
      <c r="K3485" s="5" t="str">
        <f si="422" t="shared"/>
        <v>Scoring484500maximum_post_loan_detni</v>
      </c>
    </row>
    <row ht="15" r="3486" spans="1:11" x14ac:dyDescent="0.25">
      <c r="A3486" s="11" t="str">
        <f>0</f>
        <v>      "term": 48,</v>
      </c>
      <c r="B3486" s="8"/>
      <c r="C3486" s="8" t="str">
        <f si="426" t="shared"/>
        <v>"post_loan_debt_to_income": 0.1848105,</v>
      </c>
      <c r="D3486" s="8" t="str">
        <f si="429" t="shared"/>
        <v>"post_loan_debt_to_income": 0.1848105,</v>
      </c>
      <c r="E3486" s="5" t="str">
        <f si="427" t="shared"/>
        <v>post_loan_debt_to_income</v>
      </c>
      <c r="F3486" s="5" t="str">
        <f si="428" t="shared"/>
        <v>0.1848105</v>
      </c>
      <c r="H3486" s="5" t="str">
        <f si="423" t="shared"/>
        <v>Scoring</v>
      </c>
      <c r="I3486" s="5" t="str">
        <f si="424" t="shared"/>
        <v>48</v>
      </c>
      <c r="J3486" s="5" t="str">
        <f si="425" t="shared"/>
        <v>4500</v>
      </c>
      <c r="K3486" s="5" t="str">
        <f si="422" t="shared"/>
        <v>Scoring484500post_loan_debt_to_income</v>
      </c>
    </row>
    <row ht="15" r="3487" spans="1:11" x14ac:dyDescent="0.25">
      <c r="A3487" s="11" t="str">
        <f>0</f>
        <v>      "maximum_post_loan_detni": 0.5,</v>
      </c>
      <c r="B3487" s="8"/>
      <c r="C3487" s="8" t="str">
        <f si="426" t="shared"/>
        <v>"post_loan_debt_and_expenses_to_net_income": 0.426414,</v>
      </c>
      <c r="D3487" s="8" t="str">
        <f si="429" t="shared"/>
        <v>"post_loan_debt_and_expenses_to_net_income": 0.426414,</v>
      </c>
      <c r="E3487" s="5" t="str">
        <f si="427" t="shared"/>
        <v>post_loan_debt_and_expenses_to_net_income</v>
      </c>
      <c r="F3487" s="5" t="str">
        <f si="428" t="shared"/>
        <v>0.426414</v>
      </c>
      <c r="H3487" s="5" t="str">
        <f si="423" t="shared"/>
        <v>Scoring</v>
      </c>
      <c r="I3487" s="5" t="str">
        <f si="424" t="shared"/>
        <v>48</v>
      </c>
      <c r="J3487" s="5" t="str">
        <f si="425" t="shared"/>
        <v>4500</v>
      </c>
      <c r="K3487" s="5" t="str">
        <f si="422" t="shared"/>
        <v>Scoring484500post_loan_debt_and_expenses_to_net_income</v>
      </c>
    </row>
    <row ht="15" r="3488" spans="1:11" x14ac:dyDescent="0.25">
      <c r="A3488" s="11" t="str">
        <f>0</f>
        <v>      "post_loan_debt_to_income": 0.3213696,</v>
      </c>
      <c r="B3488" s="8"/>
      <c r="C3488" s="8" t="str">
        <f si="426" t="shared"/>
        <v>"post_loan_debt_to_net_income": 0.246414,</v>
      </c>
      <c r="D3488" s="8" t="str">
        <f si="429" t="shared"/>
        <v>"post_loan_debt_to_net_income": 0.246414,</v>
      </c>
      <c r="E3488" s="5" t="str">
        <f si="427" t="shared"/>
        <v>post_loan_debt_to_net_income</v>
      </c>
      <c r="F3488" s="5" t="str">
        <f si="428" t="shared"/>
        <v>0.246414</v>
      </c>
      <c r="H3488" s="5" t="str">
        <f si="423" t="shared"/>
        <v>Scoring</v>
      </c>
      <c r="I3488" s="5" t="str">
        <f si="424" t="shared"/>
        <v>48</v>
      </c>
      <c r="J3488" s="5" t="str">
        <f si="425" t="shared"/>
        <v>4500</v>
      </c>
      <c r="K3488" s="5" t="str">
        <f si="422" t="shared"/>
        <v>Scoring484500post_loan_debt_to_net_income</v>
      </c>
    </row>
    <row ht="15" r="3489" spans="1:11" x14ac:dyDescent="0.25">
      <c r="A3489" s="11" t="str">
        <f>0</f>
        <v>      "post_loan_debt_and_expenses_to_net_income": 0.5757289411764706,</v>
      </c>
      <c r="B3489" s="8"/>
      <c r="C3489" s="8" t="str">
        <f si="426" t="shared"/>
        <v>"default_interest_rate": 0.3599,</v>
      </c>
      <c r="D3489" s="8" t="str">
        <f si="429" t="shared"/>
        <v>"default_interest_rate": 0.3599,</v>
      </c>
      <c r="E3489" s="5" t="str">
        <f si="427" t="shared"/>
        <v>default_interest_rate</v>
      </c>
      <c r="F3489" s="5" t="str">
        <f si="428" t="shared"/>
        <v>0.3599</v>
      </c>
      <c r="H3489" s="5" t="str">
        <f si="423" t="shared"/>
        <v>Scoring</v>
      </c>
      <c r="I3489" s="5" t="str">
        <f si="424" t="shared"/>
        <v>48</v>
      </c>
      <c r="J3489" s="5" t="str">
        <f si="425" t="shared"/>
        <v>4500</v>
      </c>
      <c r="K3489" s="5" t="str">
        <f si="422" t="shared"/>
        <v>Scoring484500default_interest_rate</v>
      </c>
    </row>
    <row ht="15" r="3490" spans="1:11" x14ac:dyDescent="0.25">
      <c r="A3490" s="11" t="str">
        <f>0</f>
        <v>      "post_loan_debt_to_net_income": 0.37808188235294116,</v>
      </c>
      <c r="B3490" s="8"/>
      <c r="C3490" s="8" t="str">
        <f si="426" t="shared"/>
        <v>"default_apr": 0.3599,</v>
      </c>
      <c r="D3490" s="8" t="str">
        <f si="429" t="shared"/>
        <v>"default_apr": 0.3599,</v>
      </c>
      <c r="E3490" s="5" t="str">
        <f si="427" t="shared"/>
        <v>default_apr</v>
      </c>
      <c r="F3490" s="5" t="str">
        <f si="428" t="shared"/>
        <v>0.3599</v>
      </c>
      <c r="H3490" s="5" t="str">
        <f si="423" t="shared"/>
        <v>Scoring</v>
      </c>
      <c r="I3490" s="5" t="str">
        <f si="424" t="shared"/>
        <v>48</v>
      </c>
      <c r="J3490" s="5" t="str">
        <f si="425" t="shared"/>
        <v>4500</v>
      </c>
      <c r="K3490" s="5" t="str">
        <f si="422" t="shared"/>
        <v>Scoring484500default_apr</v>
      </c>
    </row>
    <row ht="15" r="3491" spans="1:11" x14ac:dyDescent="0.25">
      <c r="A3491" s="11" t="str">
        <f>0</f>
        <v>      "default_interest_rate": 0.3599,</v>
      </c>
      <c r="B3491" s="8"/>
      <c r="C3491" s="8" t="str">
        <f si="426" t="shared"/>
        <v>"default_monthly_payment": 178.07,</v>
      </c>
      <c r="D3491" s="8" t="str">
        <f si="429" t="shared"/>
        <v>"default_monthly_payment": 178.07,</v>
      </c>
      <c r="E3491" s="5" t="str">
        <f si="427" t="shared"/>
        <v>default_monthly_payment</v>
      </c>
      <c r="F3491" s="5" t="str">
        <f si="428" t="shared"/>
        <v>178.07</v>
      </c>
      <c r="H3491" s="5" t="str">
        <f si="423" t="shared"/>
        <v>Scoring</v>
      </c>
      <c r="I3491" s="5" t="str">
        <f si="424" t="shared"/>
        <v>48</v>
      </c>
      <c r="J3491" s="5" t="str">
        <f si="425" t="shared"/>
        <v>4500</v>
      </c>
      <c r="K3491" s="5" t="str">
        <f si="422" t="shared"/>
        <v>Scoring484500default_monthly_payment</v>
      </c>
    </row>
    <row ht="15" r="3492" spans="1:11" x14ac:dyDescent="0.25">
      <c r="A3492" s="11" t="str">
        <f>0</f>
        <v>      "default_apr": 0.3599,</v>
      </c>
      <c r="B3492" s="8"/>
      <c r="C3492" s="8" t="str">
        <f si="426" t="shared"/>
        <v>"marginal_offer": 0,</v>
      </c>
      <c r="D3492" s="8" t="str">
        <f si="429" t="shared"/>
        <v>"marginal_offer": 0,</v>
      </c>
      <c r="E3492" s="5" t="str">
        <f si="427" t="shared"/>
        <v>marginal_offer</v>
      </c>
      <c r="F3492" s="5" t="str">
        <f si="428" t="shared"/>
        <v>0</v>
      </c>
      <c r="H3492" s="5" t="str">
        <f si="423" t="shared"/>
        <v>Scoring</v>
      </c>
      <c r="I3492" s="5" t="str">
        <f si="424" t="shared"/>
        <v>48</v>
      </c>
      <c r="J3492" s="5" t="str">
        <f si="425" t="shared"/>
        <v>4500</v>
      </c>
      <c r="K3492" s="5" t="str">
        <f ref="K3492:K3555" si="430" t="shared">H3492&amp;I3492&amp;J3492&amp;E3492</f>
        <v>Scoring484500marginal_offer</v>
      </c>
    </row>
    <row ht="15" r="3493" spans="1:11" x14ac:dyDescent="0.25">
      <c r="A3493" s="11" t="str">
        <f>0</f>
        <v>      "default_monthly_payment": 89.04,</v>
      </c>
      <c r="B3493" s="8"/>
      <c r="C3493" s="8" t="str">
        <f si="426" t="shared"/>
        <v>"applicant": "5d86a12d252a3503df29a75a",</v>
      </c>
      <c r="D3493" s="8" t="str">
        <f si="429" t="shared"/>
        <v>"applicant": "5d86a12d252a3503df29a75a",</v>
      </c>
      <c r="E3493" s="5" t="str">
        <f si="427" t="shared"/>
        <v>applicant</v>
      </c>
      <c r="F3493" s="5" t="str">
        <f si="428" t="shared"/>
        <v>5d86a12d252a3503df29a75a</v>
      </c>
      <c r="H3493" s="5" t="str">
        <f ref="H3493:H3556" si="431" t="shared">IF(E3493="score_table","Scoring",IF(E3493="offer_table","Offer",IF(E3493="parsed",TEXT(0,""),TEXT(H3492,""))))</f>
        <v>Scoring</v>
      </c>
      <c r="I3493" s="5" t="str">
        <f ref="I3493:I3556" si="432" t="shared">IFERROR(IF(H3493="Scoring",VLOOKUP("term",E3485:F3506,2,FALSE),IF(H3493="Offer",VLOOKUP("term",E3488:F3503,2,FALSE),TEXT(0,""))),TEXT(0,""))</f>
        <v/>
      </c>
      <c r="J3493" s="5" t="str">
        <f ref="J3493:J3556" si="433" t="shared">IFERROR(IF(H3493="Scoring",VLOOKUP("loan_amount",E3479:F3500,2,FALSE),IF(H3493="Offer",VLOOKUP("loan_amount",E3482:F3497,2,FALSE),TEXT(0,""))),TEXT(0,""))</f>
        <v/>
      </c>
      <c r="K3493" s="5" t="str">
        <f si="430" t="shared"/>
        <v>Scoringapplicant</v>
      </c>
    </row>
    <row ht="15" r="3494" spans="1:11" x14ac:dyDescent="0.25">
      <c r="A3494" s="11" t="str">
        <f>0</f>
        <v>      "pricing_grade": "Grade E",</v>
      </c>
      <c r="B3494" s="8"/>
      <c r="C3494" s="8" t="str">
        <f ref="C3494:C3557" si="434" t="shared">IFERROR(RIGHT(A3494,LEN(A3494)-FIND("""",A3494)+1),"")</f>
        <v>"product": "5a848621044d6b339b3c330f"</v>
      </c>
      <c r="D3494" s="8" t="str">
        <f si="429" t="shared"/>
        <v>"product": "5a848621044d6b339b3c330f"</v>
      </c>
      <c r="E3494" s="5" t="str">
        <f ref="E3494:E3557" si="435" t="shared">TRIM(IFERROR(SUBSTITUTE(LEFT(D3494,FIND(":",D3494)-1),"""",""),""))</f>
        <v>product</v>
      </c>
      <c r="F3494" s="5" t="str">
        <f ref="F3494:F3557" si="436" t="shared">TRIM(IFERROR(SUBSTITUTE(SUBSTITUTE(RIGHT(D3494,LEN(D3494)-FIND(":",D3494)),"""",""),",",""),""))</f>
        <v>5a848621044d6b339b3c330f</v>
      </c>
      <c r="H3494" s="5" t="str">
        <f si="431" t="shared"/>
        <v>Scoring</v>
      </c>
      <c r="I3494" s="5" t="str">
        <f si="432" t="shared"/>
        <v/>
      </c>
      <c r="J3494" s="5" t="str">
        <f si="433" t="shared"/>
        <v/>
      </c>
      <c r="K3494" s="5" t="str">
        <f si="430" t="shared"/>
        <v>Scoringproduct</v>
      </c>
    </row>
    <row ht="15" r="3495" spans="1:11" x14ac:dyDescent="0.25">
      <c r="A3495" s="11" t="str">
        <f>0</f>
        <v>      "marginal_offer": 0,</v>
      </c>
      <c r="B3495" s="8"/>
      <c r="C3495" s="8" t="str">
        <f si="434" t="shared"/>
        <v/>
      </c>
      <c r="D3495" s="8" t="str">
        <f ref="D3495:D3558" si="437" t="shared">SUBSTITUTE(SUBSTITUTE(C3495,":"&amp;CHAR(160),":"),CHAR(160)," ")</f>
        <v/>
      </c>
      <c r="E3495" s="5" t="str">
        <f si="435" t="shared"/>
        <v/>
      </c>
      <c r="F3495" s="5" t="str">
        <f si="436" t="shared"/>
        <v/>
      </c>
      <c r="H3495" s="5" t="str">
        <f si="431" t="shared"/>
        <v>Scoring</v>
      </c>
      <c r="I3495" s="5" t="str">
        <f si="432" t="shared"/>
        <v/>
      </c>
      <c r="J3495" s="5" t="str">
        <f si="433" t="shared"/>
        <v/>
      </c>
      <c r="K3495" s="5" t="str">
        <f si="430" t="shared"/>
        <v>Scoring</v>
      </c>
    </row>
    <row ht="15" r="3496" spans="1:11" x14ac:dyDescent="0.25">
      <c r="A3496" s="11" t="str">
        <f>0</f>
        <v>      "payment_to_income": 0.055941361256544496,</v>
      </c>
      <c r="B3496" s="8"/>
      <c r="C3496" s="8" t="str">
        <f si="434" t="shared"/>
        <v/>
      </c>
      <c r="D3496" s="8" t="str">
        <f si="437" t="shared"/>
        <v/>
      </c>
      <c r="E3496" s="5" t="str">
        <f si="435" t="shared"/>
        <v/>
      </c>
      <c r="F3496" s="5" t="str">
        <f si="436" t="shared"/>
        <v/>
      </c>
      <c r="H3496" s="5" t="str">
        <f si="431" t="shared"/>
        <v>Scoring</v>
      </c>
      <c r="I3496" s="5" t="str">
        <f si="432" t="shared"/>
        <v/>
      </c>
      <c r="J3496" s="5" t="str">
        <f si="433" t="shared"/>
        <v/>
      </c>
      <c r="K3496" s="5" t="str">
        <f si="430" t="shared"/>
        <v>Scoring</v>
      </c>
    </row>
    <row ht="15" r="3497" spans="1:11" x14ac:dyDescent="0.25">
      <c r="A3497" s="11" t="str">
        <f>0</f>
        <v>      "applicant": "5efa0973f3df2b0491a21f02",</v>
      </c>
      <c r="B3497" s="8"/>
      <c r="C3497" s="8" t="str">
        <f si="434" t="shared"/>
        <v>"model_code": "individual-credit-engine-mariner-48-month",</v>
      </c>
      <c r="D3497" s="8" t="str">
        <f si="437" t="shared"/>
        <v>"model_code": "individual-credit-engine-mariner-48-month",</v>
      </c>
      <c r="E3497" s="5" t="str">
        <f si="435" t="shared"/>
        <v>model_code</v>
      </c>
      <c r="F3497" s="5" t="str">
        <f si="436" t="shared"/>
        <v>individual-credit-engine-mariner-48-month</v>
      </c>
      <c r="H3497" s="5" t="str">
        <f si="431" t="shared"/>
        <v>Scoring</v>
      </c>
      <c r="I3497" s="5" t="str">
        <f si="432" t="shared"/>
        <v>48</v>
      </c>
      <c r="J3497" s="5" t="str">
        <f si="433" t="shared"/>
        <v>4750</v>
      </c>
      <c r="K3497" s="5" t="str">
        <f si="430" t="shared"/>
        <v>Scoring484750model_code</v>
      </c>
    </row>
    <row ht="15" r="3498" spans="1:11" x14ac:dyDescent="0.25">
      <c r="A3498" s="11" t="str">
        <f>0</f>
        <v>      "product": "5a848621044d6b339b3c330f"</v>
      </c>
      <c r="B3498" s="8"/>
      <c r="C3498" s="8" t="str">
        <f si="434" t="shared"/>
        <v>"amount_available": false,</v>
      </c>
      <c r="D3498" s="8" t="str">
        <f si="437" t="shared"/>
        <v>"amount_available": false,</v>
      </c>
      <c r="E3498" s="5" t="str">
        <f si="435" t="shared"/>
        <v>amount_available</v>
      </c>
      <c r="F3498" s="5" t="str">
        <f si="436" t="shared"/>
        <v>false</v>
      </c>
      <c r="H3498" s="5" t="str">
        <f si="431" t="shared"/>
        <v>Scoring</v>
      </c>
      <c r="I3498" s="5" t="str">
        <f si="432" t="shared"/>
        <v>48</v>
      </c>
      <c r="J3498" s="5" t="str">
        <f si="433" t="shared"/>
        <v>4750</v>
      </c>
      <c r="K3498" s="5" t="str">
        <f si="430" t="shared"/>
        <v>Scoring484750amount_available</v>
      </c>
    </row>
    <row ht="15" r="3499" spans="1:11" x14ac:dyDescent="0.25">
      <c r="A3499" s="11" t="str">
        <f>0</f>
        <v>    },</v>
      </c>
      <c r="B3499" s="8"/>
      <c r="C3499" s="8" t="str">
        <f si="434" t="shared"/>
        <v>"cosigner_required": false,</v>
      </c>
      <c r="D3499" s="8" t="str">
        <f si="437" t="shared"/>
        <v>"cosigner_required": false,</v>
      </c>
      <c r="E3499" s="5" t="str">
        <f si="435" t="shared"/>
        <v>cosigner_required</v>
      </c>
      <c r="F3499" s="5" t="str">
        <f si="436" t="shared"/>
        <v>false</v>
      </c>
      <c r="H3499" s="5" t="str">
        <f si="431" t="shared"/>
        <v>Scoring</v>
      </c>
      <c r="I3499" s="5" t="str">
        <f si="432" t="shared"/>
        <v>48</v>
      </c>
      <c r="J3499" s="5" t="str">
        <f si="433" t="shared"/>
        <v>4750</v>
      </c>
      <c r="K3499" s="5" t="str">
        <f si="430" t="shared"/>
        <v>Scoring484750cosigner_required</v>
      </c>
    </row>
    <row ht="15" r="3500" spans="1:11" x14ac:dyDescent="0.25">
      <c r="A3500" s="11" t="str">
        <f>0</f>
        <v>    {</v>
      </c>
      <c r="B3500" s="8"/>
      <c r="C3500" s="8" t="str">
        <f si="434" t="shared"/>
        <v>"apr_maximum": null,</v>
      </c>
      <c r="D3500" s="8" t="str">
        <f si="437" t="shared"/>
        <v>"apr_maximum": null,</v>
      </c>
      <c r="E3500" s="5" t="str">
        <f si="435" t="shared"/>
        <v>apr_maximum</v>
      </c>
      <c r="F3500" s="5" t="str">
        <f si="436" t="shared"/>
        <v>null</v>
      </c>
      <c r="H3500" s="5" t="str">
        <f si="431" t="shared"/>
        <v>Scoring</v>
      </c>
      <c r="I3500" s="5" t="str">
        <f si="432" t="shared"/>
        <v>48</v>
      </c>
      <c r="J3500" s="5" t="str">
        <f si="433" t="shared"/>
        <v>4750</v>
      </c>
      <c r="K3500" s="5" t="str">
        <f si="430" t="shared"/>
        <v>Scoring484750apr_maximum</v>
      </c>
    </row>
    <row ht="15" r="3501" spans="1:11" x14ac:dyDescent="0.25">
      <c r="A3501" s="11" t="str">
        <f>0</f>
        <v>      "model_code": "individual-credit-engine-mariner-48-month",</v>
      </c>
      <c r="B3501" s="8"/>
      <c r="C3501" s="8" t="str">
        <f si="434" t="shared"/>
        <v>"loan_amount_minimum": null,</v>
      </c>
      <c r="D3501" s="8" t="str">
        <f si="437" t="shared"/>
        <v>"loan_amount_minimum": null,</v>
      </c>
      <c r="E3501" s="5" t="str">
        <f si="435" t="shared"/>
        <v>loan_amount_minimum</v>
      </c>
      <c r="F3501" s="5" t="str">
        <f si="436" t="shared"/>
        <v>null</v>
      </c>
      <c r="H3501" s="5" t="str">
        <f si="431" t="shared"/>
        <v>Scoring</v>
      </c>
      <c r="I3501" s="5" t="str">
        <f si="432" t="shared"/>
        <v>48</v>
      </c>
      <c r="J3501" s="5" t="str">
        <f si="433" t="shared"/>
        <v>4750</v>
      </c>
      <c r="K3501" s="5" t="str">
        <f si="430" t="shared"/>
        <v>Scoring484750loan_amount_minimum</v>
      </c>
    </row>
    <row ht="15" r="3502" spans="1:11" x14ac:dyDescent="0.25">
      <c r="A3502" s="11" t="str">
        <f>0</f>
        <v>      "amount_available": false,</v>
      </c>
      <c r="B3502" s="8"/>
      <c r="C3502" s="8" t="str">
        <f si="434" t="shared"/>
        <v>"credit_bureau_fico_score_loan_amount_cap": null,</v>
      </c>
      <c r="D3502" s="8" t="str">
        <f si="437" t="shared"/>
        <v>"credit_bureau_fico_score_loan_amount_cap": null,</v>
      </c>
      <c r="E3502" s="5" t="str">
        <f si="435" t="shared"/>
        <v>credit_bureau_fico_score_loan_amount_cap</v>
      </c>
      <c r="F3502" s="5" t="str">
        <f si="436" t="shared"/>
        <v>null</v>
      </c>
      <c r="H3502" s="5" t="str">
        <f si="431" t="shared"/>
        <v>Scoring</v>
      </c>
      <c r="I3502" s="5" t="str">
        <f si="432" t="shared"/>
        <v>48</v>
      </c>
      <c r="J3502" s="5" t="str">
        <f si="433" t="shared"/>
        <v>4750</v>
      </c>
      <c r="K3502" s="5" t="str">
        <f si="430" t="shared"/>
        <v>Scoring484750credit_bureau_fico_score_loan_amount_cap</v>
      </c>
    </row>
    <row ht="15" r="3503" spans="1:11" x14ac:dyDescent="0.25">
      <c r="A3503" s="11" t="str">
        <f>0</f>
        <v>      "cosigner_required": false,</v>
      </c>
      <c r="B3503" s="8"/>
      <c r="C3503" s="8" t="str">
        <f si="434" t="shared"/>
        <v>"full_score": 128,</v>
      </c>
      <c r="D3503" s="8" t="str">
        <f si="437" t="shared"/>
        <v>"full_score": 128,</v>
      </c>
      <c r="E3503" s="5" t="str">
        <f si="435" t="shared"/>
        <v>full_score</v>
      </c>
      <c r="F3503" s="5" t="str">
        <f si="436" t="shared"/>
        <v>128</v>
      </c>
      <c r="H3503" s="5" t="str">
        <f si="431" t="shared"/>
        <v>Scoring</v>
      </c>
      <c r="I3503" s="5" t="str">
        <f si="432" t="shared"/>
        <v>48</v>
      </c>
      <c r="J3503" s="5" t="str">
        <f si="433" t="shared"/>
        <v>4750</v>
      </c>
      <c r="K3503" s="5" t="str">
        <f si="430" t="shared"/>
        <v>Scoring484750full_score</v>
      </c>
    </row>
    <row ht="15" r="3504" spans="1:11" x14ac:dyDescent="0.25">
      <c r="A3504" s="11" t="str">
        <f>0</f>
        <v>      "apr_maximum": null,</v>
      </c>
      <c r="B3504" s="8"/>
      <c r="C3504" s="8" t="str">
        <f si="434" t="shared"/>
        <v>"loan_amount": 4750,</v>
      </c>
      <c r="D3504" s="8" t="str">
        <f si="437" t="shared"/>
        <v>"loan_amount": 4750,</v>
      </c>
      <c r="E3504" s="5" t="str">
        <f si="435" t="shared"/>
        <v>loan_amount</v>
      </c>
      <c r="F3504" s="5" t="str">
        <f si="436" t="shared"/>
        <v>4750</v>
      </c>
      <c r="H3504" s="5" t="str">
        <f si="431" t="shared"/>
        <v>Scoring</v>
      </c>
      <c r="I3504" s="5" t="str">
        <f si="432" t="shared"/>
        <v>48</v>
      </c>
      <c r="J3504" s="5" t="str">
        <f si="433" t="shared"/>
        <v>4750</v>
      </c>
      <c r="K3504" s="5" t="str">
        <f si="430" t="shared"/>
        <v>Scoring484750loan_amount</v>
      </c>
    </row>
    <row ht="15" r="3505" spans="1:11" x14ac:dyDescent="0.25">
      <c r="A3505" s="11" t="str">
        <f>0</f>
        <v>      "loan_amount_minimum": null,</v>
      </c>
      <c r="B3505" s="8"/>
      <c r="C3505" s="8" t="str">
        <f si="434" t="shared"/>
        <v>"annual_interest_rate": 0.3599,</v>
      </c>
      <c r="D3505" s="8" t="str">
        <f si="437" t="shared"/>
        <v>"annual_interest_rate": 0.3599,</v>
      </c>
      <c r="E3505" s="5" t="str">
        <f si="435" t="shared"/>
        <v>annual_interest_rate</v>
      </c>
      <c r="F3505" s="5" t="str">
        <f si="436" t="shared"/>
        <v>0.3599</v>
      </c>
      <c r="H3505" s="5" t="str">
        <f si="431" t="shared"/>
        <v>Scoring</v>
      </c>
      <c r="I3505" s="5" t="str">
        <f si="432" t="shared"/>
        <v>48</v>
      </c>
      <c r="J3505" s="5" t="str">
        <f si="433" t="shared"/>
        <v>4750</v>
      </c>
      <c r="K3505" s="5" t="str">
        <f si="430" t="shared"/>
        <v>Scoring484750annual_interest_rate</v>
      </c>
    </row>
    <row ht="15" r="3506" spans="1:11" x14ac:dyDescent="0.25">
      <c r="A3506" s="11" t="str">
        <f>0</f>
        <v>      "credit_bureau_fico_score_loan_amount_cap": null,</v>
      </c>
      <c r="B3506" s="8"/>
      <c r="C3506" s="8" t="str">
        <f si="434" t="shared"/>
        <v>"origination_fee_rate": 0,</v>
      </c>
      <c r="D3506" s="8" t="str">
        <f si="437" t="shared"/>
        <v>"origination_fee_rate": 0,</v>
      </c>
      <c r="E3506" s="5" t="str">
        <f si="435" t="shared"/>
        <v>origination_fee_rate</v>
      </c>
      <c r="F3506" s="5" t="str">
        <f si="436" t="shared"/>
        <v>0</v>
      </c>
      <c r="H3506" s="5" t="str">
        <f si="431" t="shared"/>
        <v>Scoring</v>
      </c>
      <c r="I3506" s="5" t="str">
        <f si="432" t="shared"/>
        <v>48</v>
      </c>
      <c r="J3506" s="5" t="str">
        <f si="433" t="shared"/>
        <v>4750</v>
      </c>
      <c r="K3506" s="5" t="str">
        <f si="430" t="shared"/>
        <v>Scoring484750origination_fee_rate</v>
      </c>
    </row>
    <row ht="15" r="3507" spans="1:11" x14ac:dyDescent="0.25">
      <c r="A3507" s="11" t="str">
        <f>0</f>
        <v>      "full_score": 176,</v>
      </c>
      <c r="B3507" s="8"/>
      <c r="C3507" s="8" t="str">
        <f si="434" t="shared"/>
        <v>"origination_fee_amount": 0,</v>
      </c>
      <c r="D3507" s="8" t="str">
        <f si="437" t="shared"/>
        <v>"origination_fee_amount": 0,</v>
      </c>
      <c r="E3507" s="5" t="str">
        <f si="435" t="shared"/>
        <v>origination_fee_amount</v>
      </c>
      <c r="F3507" s="5" t="str">
        <f si="436" t="shared"/>
        <v>0</v>
      </c>
      <c r="H3507" s="5" t="str">
        <f si="431" t="shared"/>
        <v>Scoring</v>
      </c>
      <c r="I3507" s="5" t="str">
        <f si="432" t="shared"/>
        <v>48</v>
      </c>
      <c r="J3507" s="5" t="str">
        <f si="433" t="shared"/>
        <v>4750</v>
      </c>
      <c r="K3507" s="5" t="str">
        <f si="430" t="shared"/>
        <v>Scoring484750origination_fee_amount</v>
      </c>
    </row>
    <row ht="15" r="3508" spans="1:11" x14ac:dyDescent="0.25">
      <c r="A3508" s="11" t="str">
        <f>0</f>
        <v>      "loan_amount": 2500,</v>
      </c>
      <c r="B3508" s="8"/>
      <c r="C3508" s="8" t="str">
        <f si="434" t="shared"/>
        <v>"apr": 0.3599,</v>
      </c>
      <c r="D3508" s="8" t="str">
        <f si="437" t="shared"/>
        <v>"apr": 0.3599,</v>
      </c>
      <c r="E3508" s="5" t="str">
        <f si="435" t="shared"/>
        <v>apr</v>
      </c>
      <c r="F3508" s="5" t="str">
        <f si="436" t="shared"/>
        <v>0.3599</v>
      </c>
      <c r="H3508" s="5" t="str">
        <f si="431" t="shared"/>
        <v>Scoring</v>
      </c>
      <c r="I3508" s="5" t="str">
        <f si="432" t="shared"/>
        <v>48</v>
      </c>
      <c r="J3508" s="5" t="str">
        <f si="433" t="shared"/>
        <v>4750</v>
      </c>
      <c r="K3508" s="5" t="str">
        <f si="430" t="shared"/>
        <v>Scoring484750apr</v>
      </c>
    </row>
    <row ht="15" r="3509" spans="1:11" x14ac:dyDescent="0.25">
      <c r="A3509" s="11" t="str">
        <f>0</f>
        <v>      "annual_interest_rate": 0.3599,</v>
      </c>
      <c r="B3509" s="8"/>
      <c r="C3509" s="8" t="str">
        <f si="434" t="shared"/>
        <v>"monthly_payment": 187.97,</v>
      </c>
      <c r="D3509" s="8" t="str">
        <f si="437" t="shared"/>
        <v>"monthly_payment": 187.97,</v>
      </c>
      <c r="E3509" s="5" t="str">
        <f si="435" t="shared"/>
        <v>monthly_payment</v>
      </c>
      <c r="F3509" s="5" t="str">
        <f si="436" t="shared"/>
        <v>187.97</v>
      </c>
      <c r="H3509" s="5" t="str">
        <f si="431" t="shared"/>
        <v>Scoring</v>
      </c>
      <c r="I3509" s="5" t="str">
        <f si="432" t="shared"/>
        <v>48</v>
      </c>
      <c r="J3509" s="5" t="str">
        <f si="433" t="shared"/>
        <v>4750</v>
      </c>
      <c r="K3509" s="5" t="str">
        <f si="430" t="shared"/>
        <v>Scoring484750monthly_payment</v>
      </c>
    </row>
    <row ht="15" r="3510" spans="1:11" x14ac:dyDescent="0.25">
      <c r="A3510" s="11" t="str">
        <f>0</f>
        <v>      "origination_fee_rate": 0,</v>
      </c>
      <c r="B3510" s="8"/>
      <c r="C3510" s="8" t="str">
        <f si="434" t="shared"/>
        <v>"term": 48,</v>
      </c>
      <c r="D3510" s="8" t="str">
        <f si="437" t="shared"/>
        <v>"term": 48,</v>
      </c>
      <c r="E3510" s="5" t="str">
        <f si="435" t="shared"/>
        <v>term</v>
      </c>
      <c r="F3510" s="5" t="str">
        <f si="436" t="shared"/>
        <v>48</v>
      </c>
      <c r="H3510" s="5" t="str">
        <f si="431" t="shared"/>
        <v>Scoring</v>
      </c>
      <c r="I3510" s="5" t="str">
        <f si="432" t="shared"/>
        <v>48</v>
      </c>
      <c r="J3510" s="5" t="str">
        <f si="433" t="shared"/>
        <v>4750</v>
      </c>
      <c r="K3510" s="5" t="str">
        <f si="430" t="shared"/>
        <v>Scoring484750term</v>
      </c>
    </row>
    <row ht="15" r="3511" spans="1:11" x14ac:dyDescent="0.25">
      <c r="A3511" s="11" t="str">
        <f>0</f>
        <v>      "origination_fee_amount": 0,</v>
      </c>
      <c r="B3511" s="8"/>
      <c r="C3511" s="8" t="str">
        <f si="434" t="shared"/>
        <v>"maximum_post_loan_detni": 0.5,</v>
      </c>
      <c r="D3511" s="8" t="str">
        <f si="437" t="shared"/>
        <v>"maximum_post_loan_detni": 0.5,</v>
      </c>
      <c r="E3511" s="5" t="str">
        <f si="435" t="shared"/>
        <v>maximum_post_loan_detni</v>
      </c>
      <c r="F3511" s="5" t="str">
        <f si="436" t="shared"/>
        <v>0.5</v>
      </c>
      <c r="H3511" s="5" t="str">
        <f si="431" t="shared"/>
        <v>Scoring</v>
      </c>
      <c r="I3511" s="5" t="str">
        <f si="432" t="shared"/>
        <v>48</v>
      </c>
      <c r="J3511" s="5" t="str">
        <f si="433" t="shared"/>
        <v>4750</v>
      </c>
      <c r="K3511" s="5" t="str">
        <f si="430" t="shared"/>
        <v>Scoring484750maximum_post_loan_detni</v>
      </c>
    </row>
    <row ht="15" r="3512" spans="1:11" x14ac:dyDescent="0.25">
      <c r="A3512" s="11" t="str">
        <f>0</f>
        <v>      "apr": 0.3599,</v>
      </c>
      <c r="B3512" s="8"/>
      <c r="C3512" s="8" t="str">
        <f si="434" t="shared"/>
        <v>"post_loan_debt_to_income": 0.1862955,</v>
      </c>
      <c r="D3512" s="8" t="str">
        <f si="437" t="shared"/>
        <v>"post_loan_debt_to_income": 0.1862955,</v>
      </c>
      <c r="E3512" s="5" t="str">
        <f si="435" t="shared"/>
        <v>post_loan_debt_to_income</v>
      </c>
      <c r="F3512" s="5" t="str">
        <f si="436" t="shared"/>
        <v>0.1862955</v>
      </c>
      <c r="H3512" s="5" t="str">
        <f si="431" t="shared"/>
        <v>Scoring</v>
      </c>
      <c r="I3512" s="5" t="str">
        <f si="432" t="shared"/>
        <v>48</v>
      </c>
      <c r="J3512" s="5" t="str">
        <f si="433" t="shared"/>
        <v>4750</v>
      </c>
      <c r="K3512" s="5" t="str">
        <f si="430" t="shared"/>
        <v>Scoring484750post_loan_debt_to_income</v>
      </c>
    </row>
    <row ht="15" r="3513" spans="1:11" x14ac:dyDescent="0.25">
      <c r="A3513" s="11" t="str">
        <f>0</f>
        <v>      "monthly_payment": 98.93,</v>
      </c>
      <c r="B3513" s="8"/>
      <c r="C3513" s="8" t="str">
        <f si="434" t="shared"/>
        <v>"post_loan_debt_and_expenses_to_net_income": 0.42839399999999994,</v>
      </c>
      <c r="D3513" s="8" t="str">
        <f si="437" t="shared"/>
        <v>"post_loan_debt_and_expenses_to_net_income": 0.42839399999999994,</v>
      </c>
      <c r="E3513" s="5" t="str">
        <f si="435" t="shared"/>
        <v>post_loan_debt_and_expenses_to_net_income</v>
      </c>
      <c r="F3513" s="5" t="str">
        <f si="436" t="shared"/>
        <v>0.42839399999999994</v>
      </c>
      <c r="H3513" s="5" t="str">
        <f si="431" t="shared"/>
        <v>Scoring</v>
      </c>
      <c r="I3513" s="5" t="str">
        <f si="432" t="shared"/>
        <v>48</v>
      </c>
      <c r="J3513" s="5" t="str">
        <f si="433" t="shared"/>
        <v>4750</v>
      </c>
      <c r="K3513" s="5" t="str">
        <f si="430" t="shared"/>
        <v>Scoring484750post_loan_debt_and_expenses_to_net_income</v>
      </c>
    </row>
    <row ht="15" r="3514" spans="1:11" x14ac:dyDescent="0.25">
      <c r="A3514" s="11" t="str">
        <f>0</f>
        <v>      "term": 48,</v>
      </c>
      <c r="B3514" s="8"/>
      <c r="C3514" s="8" t="str">
        <f si="434" t="shared"/>
        <v>"post_loan_debt_to_net_income": 0.248394,</v>
      </c>
      <c r="D3514" s="8" t="str">
        <f si="437" t="shared"/>
        <v>"post_loan_debt_to_net_income": 0.248394,</v>
      </c>
      <c r="E3514" s="5" t="str">
        <f si="435" t="shared"/>
        <v>post_loan_debt_to_net_income</v>
      </c>
      <c r="F3514" s="5" t="str">
        <f si="436" t="shared"/>
        <v>0.248394</v>
      </c>
      <c r="H3514" s="5" t="str">
        <f si="431" t="shared"/>
        <v>Scoring</v>
      </c>
      <c r="I3514" s="5" t="str">
        <f si="432" t="shared"/>
        <v>48</v>
      </c>
      <c r="J3514" s="5" t="str">
        <f si="433" t="shared"/>
        <v>4750</v>
      </c>
      <c r="K3514" s="5" t="str">
        <f si="430" t="shared"/>
        <v>Scoring484750post_loan_debt_to_net_income</v>
      </c>
    </row>
    <row ht="15" r="3515" spans="1:11" x14ac:dyDescent="0.25">
      <c r="A3515" s="11" t="str">
        <f>0</f>
        <v>      "maximum_post_loan_detni": 0.5,</v>
      </c>
      <c r="B3515" s="8"/>
      <c r="C3515" s="8" t="str">
        <f si="434" t="shared"/>
        <v>"default_interest_rate": 0.3599,</v>
      </c>
      <c r="D3515" s="8" t="str">
        <f si="437" t="shared"/>
        <v>"default_interest_rate": 0.3599,</v>
      </c>
      <c r="E3515" s="5" t="str">
        <f si="435" t="shared"/>
        <v>default_interest_rate</v>
      </c>
      <c r="F3515" s="5" t="str">
        <f si="436" t="shared"/>
        <v>0.3599</v>
      </c>
      <c r="H3515" s="5" t="str">
        <f si="431" t="shared"/>
        <v>Scoring</v>
      </c>
      <c r="I3515" s="5" t="str">
        <f si="432" t="shared"/>
        <v>48</v>
      </c>
      <c r="J3515" s="5" t="str">
        <f si="433" t="shared"/>
        <v>4750</v>
      </c>
      <c r="K3515" s="5" t="str">
        <f si="430" t="shared"/>
        <v>Scoring484750default_interest_rate</v>
      </c>
    </row>
    <row ht="15" r="3516" spans="1:11" x14ac:dyDescent="0.25">
      <c r="A3516" s="11" t="str">
        <f>0</f>
        <v>      "post_loan_debt_to_income": 0.3237432,</v>
      </c>
      <c r="B3516" s="8"/>
      <c r="C3516" s="8" t="str">
        <f si="434" t="shared"/>
        <v>"default_apr": 0.3599,</v>
      </c>
      <c r="D3516" s="8" t="str">
        <f si="437" t="shared"/>
        <v>"default_apr": 0.3599,</v>
      </c>
      <c r="E3516" s="5" t="str">
        <f si="435" t="shared"/>
        <v>default_apr</v>
      </c>
      <c r="F3516" s="5" t="str">
        <f si="436" t="shared"/>
        <v>0.3599</v>
      </c>
      <c r="H3516" s="5" t="str">
        <f si="431" t="shared"/>
        <v>Scoring</v>
      </c>
      <c r="I3516" s="5" t="str">
        <f si="432" t="shared"/>
        <v>48</v>
      </c>
      <c r="J3516" s="5" t="str">
        <f si="433" t="shared"/>
        <v>4750</v>
      </c>
      <c r="K3516" s="5" t="str">
        <f si="430" t="shared"/>
        <v>Scoring484750default_apr</v>
      </c>
    </row>
    <row ht="15" r="3517" spans="1:11" x14ac:dyDescent="0.25">
      <c r="A3517" s="11" t="str">
        <f>0</f>
        <v>      "post_loan_debt_and_expenses_to_net_income": 0.5785214117647058,</v>
      </c>
      <c r="B3517" s="8"/>
      <c r="C3517" s="8" t="str">
        <f si="434" t="shared"/>
        <v>"default_monthly_payment": 187.97,</v>
      </c>
      <c r="D3517" s="8" t="str">
        <f si="437" t="shared"/>
        <v>"default_monthly_payment": 187.97,</v>
      </c>
      <c r="E3517" s="5" t="str">
        <f si="435" t="shared"/>
        <v>default_monthly_payment</v>
      </c>
      <c r="F3517" s="5" t="str">
        <f si="436" t="shared"/>
        <v>187.97</v>
      </c>
      <c r="H3517" s="5" t="str">
        <f si="431" t="shared"/>
        <v>Scoring</v>
      </c>
      <c r="I3517" s="5" t="str">
        <f si="432" t="shared"/>
        <v>48</v>
      </c>
      <c r="J3517" s="5" t="str">
        <f si="433" t="shared"/>
        <v>4750</v>
      </c>
      <c r="K3517" s="5" t="str">
        <f si="430" t="shared"/>
        <v>Scoring484750default_monthly_payment</v>
      </c>
    </row>
    <row ht="15" r="3518" spans="1:11" x14ac:dyDescent="0.25">
      <c r="A3518" s="11" t="str">
        <f>0</f>
        <v>      "post_loan_debt_to_net_income": 0.38087435294117644,</v>
      </c>
      <c r="B3518" s="8"/>
      <c r="C3518" s="8" t="str">
        <f si="434" t="shared"/>
        <v>"marginal_offer": 0,</v>
      </c>
      <c r="D3518" s="8" t="str">
        <f si="437" t="shared"/>
        <v>"marginal_offer": 0,</v>
      </c>
      <c r="E3518" s="5" t="str">
        <f si="435" t="shared"/>
        <v>marginal_offer</v>
      </c>
      <c r="F3518" s="5" t="str">
        <f si="436" t="shared"/>
        <v>0</v>
      </c>
      <c r="H3518" s="5" t="str">
        <f si="431" t="shared"/>
        <v>Scoring</v>
      </c>
      <c r="I3518" s="5" t="str">
        <f si="432" t="shared"/>
        <v>48</v>
      </c>
      <c r="J3518" s="5" t="str">
        <f si="433" t="shared"/>
        <v>4750</v>
      </c>
      <c r="K3518" s="5" t="str">
        <f si="430" t="shared"/>
        <v>Scoring484750marginal_offer</v>
      </c>
    </row>
    <row ht="15" r="3519" spans="1:11" x14ac:dyDescent="0.25">
      <c r="A3519" s="11" t="str">
        <f>0</f>
        <v>      "default_interest_rate": 0.3599,</v>
      </c>
      <c r="B3519" s="8"/>
      <c r="C3519" s="8" t="str">
        <f si="434" t="shared"/>
        <v>"applicant": "5d86a12d252a3503df29a75a",</v>
      </c>
      <c r="D3519" s="8" t="str">
        <f si="437" t="shared"/>
        <v>"applicant": "5d86a12d252a3503df29a75a",</v>
      </c>
      <c r="E3519" s="5" t="str">
        <f si="435" t="shared"/>
        <v>applicant</v>
      </c>
      <c r="F3519" s="5" t="str">
        <f si="436" t="shared"/>
        <v>5d86a12d252a3503df29a75a</v>
      </c>
      <c r="H3519" s="5" t="str">
        <f si="431" t="shared"/>
        <v>Scoring</v>
      </c>
      <c r="I3519" s="5" t="str">
        <f si="432" t="shared"/>
        <v/>
      </c>
      <c r="J3519" s="5" t="str">
        <f si="433" t="shared"/>
        <v/>
      </c>
      <c r="K3519" s="5" t="str">
        <f si="430" t="shared"/>
        <v>Scoringapplicant</v>
      </c>
    </row>
    <row ht="15" r="3520" spans="1:11" x14ac:dyDescent="0.25">
      <c r="A3520" s="11" t="str">
        <f>0</f>
        <v>      "default_apr": 0.3599,</v>
      </c>
      <c r="B3520" s="8"/>
      <c r="C3520" s="8" t="str">
        <f si="434" t="shared"/>
        <v>"product": "5a848621044d6b339b3c330f"</v>
      </c>
      <c r="D3520" s="8" t="str">
        <f si="437" t="shared"/>
        <v>"product": "5a848621044d6b339b3c330f"</v>
      </c>
      <c r="E3520" s="5" t="str">
        <f si="435" t="shared"/>
        <v>product</v>
      </c>
      <c r="F3520" s="5" t="str">
        <f si="436" t="shared"/>
        <v>5a848621044d6b339b3c330f</v>
      </c>
      <c r="H3520" s="5" t="str">
        <f si="431" t="shared"/>
        <v>Scoring</v>
      </c>
      <c r="I3520" s="5" t="str">
        <f si="432" t="shared"/>
        <v/>
      </c>
      <c r="J3520" s="5" t="str">
        <f si="433" t="shared"/>
        <v/>
      </c>
      <c r="K3520" s="5" t="str">
        <f si="430" t="shared"/>
        <v>Scoringproduct</v>
      </c>
    </row>
    <row ht="15" r="3521" spans="1:11" x14ac:dyDescent="0.25">
      <c r="A3521" s="11" t="str">
        <f>0</f>
        <v>      "default_monthly_payment": 98.93,</v>
      </c>
      <c r="B3521" s="8"/>
      <c r="C3521" s="8" t="str">
        <f si="434" t="shared"/>
        <v/>
      </c>
      <c r="D3521" s="8" t="str">
        <f si="437" t="shared"/>
        <v/>
      </c>
      <c r="E3521" s="5" t="str">
        <f si="435" t="shared"/>
        <v/>
      </c>
      <c r="F3521" s="5" t="str">
        <f si="436" t="shared"/>
        <v/>
      </c>
      <c r="H3521" s="5" t="str">
        <f si="431" t="shared"/>
        <v>Scoring</v>
      </c>
      <c r="I3521" s="5" t="str">
        <f si="432" t="shared"/>
        <v/>
      </c>
      <c r="J3521" s="5" t="str">
        <f si="433" t="shared"/>
        <v/>
      </c>
      <c r="K3521" s="5" t="str">
        <f si="430" t="shared"/>
        <v>Scoring</v>
      </c>
    </row>
    <row ht="15" r="3522" spans="1:11" x14ac:dyDescent="0.25">
      <c r="A3522" s="11" t="str">
        <f>0</f>
        <v>      "pricing_grade": "Grade E",</v>
      </c>
      <c r="B3522" s="8"/>
      <c r="C3522" s="8" t="str">
        <f si="434" t="shared"/>
        <v/>
      </c>
      <c r="D3522" s="8" t="str">
        <f si="437" t="shared"/>
        <v/>
      </c>
      <c r="E3522" s="5" t="str">
        <f si="435" t="shared"/>
        <v/>
      </c>
      <c r="F3522" s="5" t="str">
        <f si="436" t="shared"/>
        <v/>
      </c>
      <c r="H3522" s="5" t="str">
        <f si="431" t="shared"/>
        <v>Scoring</v>
      </c>
      <c r="I3522" s="5" t="str">
        <f si="432" t="shared"/>
        <v/>
      </c>
      <c r="J3522" s="5" t="str">
        <f si="433" t="shared"/>
        <v/>
      </c>
      <c r="K3522" s="5" t="str">
        <f si="430" t="shared"/>
        <v>Scoring</v>
      </c>
    </row>
    <row ht="15" r="3523" spans="1:11" x14ac:dyDescent="0.25">
      <c r="A3523" s="11" t="str">
        <f>0</f>
        <v>      "marginal_offer": 0,</v>
      </c>
      <c r="B3523" s="8"/>
      <c r="C3523" s="8" t="str">
        <f si="434" t="shared"/>
        <v>"model_code": "individual-credit-engine-mariner-48-month",</v>
      </c>
      <c r="D3523" s="8" t="str">
        <f si="437" t="shared"/>
        <v>"model_code": "individual-credit-engine-mariner-48-month",</v>
      </c>
      <c r="E3523" s="5" t="str">
        <f si="435" t="shared"/>
        <v>model_code</v>
      </c>
      <c r="F3523" s="5" t="str">
        <f si="436" t="shared"/>
        <v>individual-credit-engine-mariner-48-month</v>
      </c>
      <c r="H3523" s="5" t="str">
        <f si="431" t="shared"/>
        <v>Scoring</v>
      </c>
      <c r="I3523" s="5" t="str">
        <f si="432" t="shared"/>
        <v>48</v>
      </c>
      <c r="J3523" s="5" t="str">
        <f si="433" t="shared"/>
        <v>5000</v>
      </c>
      <c r="K3523" s="5" t="str">
        <f si="430" t="shared"/>
        <v>Scoring485000model_code</v>
      </c>
    </row>
    <row ht="15" r="3524" spans="1:11" x14ac:dyDescent="0.25">
      <c r="A3524" s="11" t="str">
        <f>0</f>
        <v>      "payment_to_income": 0.06215497382198952,</v>
      </c>
      <c r="B3524" s="8"/>
      <c r="C3524" s="8" t="str">
        <f si="434" t="shared"/>
        <v>"amount_available": false,</v>
      </c>
      <c r="D3524" s="8" t="str">
        <f si="437" t="shared"/>
        <v>"amount_available": false,</v>
      </c>
      <c r="E3524" s="5" t="str">
        <f si="435" t="shared"/>
        <v>amount_available</v>
      </c>
      <c r="F3524" s="5" t="str">
        <f si="436" t="shared"/>
        <v>false</v>
      </c>
      <c r="H3524" s="5" t="str">
        <f si="431" t="shared"/>
        <v>Scoring</v>
      </c>
      <c r="I3524" s="5" t="str">
        <f si="432" t="shared"/>
        <v>48</v>
      </c>
      <c r="J3524" s="5" t="str">
        <f si="433" t="shared"/>
        <v>5000</v>
      </c>
      <c r="K3524" s="5" t="str">
        <f si="430" t="shared"/>
        <v>Scoring485000amount_available</v>
      </c>
    </row>
    <row ht="15" r="3525" spans="1:11" x14ac:dyDescent="0.25">
      <c r="A3525" s="11" t="str">
        <f>0</f>
        <v>      "applicant": "5efa0973f3df2b0491a21f02",</v>
      </c>
      <c r="B3525" s="8"/>
      <c r="C3525" s="8" t="str">
        <f si="434" t="shared"/>
        <v>"cosigner_required": false,</v>
      </c>
      <c r="D3525" s="8" t="str">
        <f si="437" t="shared"/>
        <v>"cosigner_required": false,</v>
      </c>
      <c r="E3525" s="5" t="str">
        <f si="435" t="shared"/>
        <v>cosigner_required</v>
      </c>
      <c r="F3525" s="5" t="str">
        <f si="436" t="shared"/>
        <v>false</v>
      </c>
      <c r="H3525" s="5" t="str">
        <f si="431" t="shared"/>
        <v>Scoring</v>
      </c>
      <c r="I3525" s="5" t="str">
        <f si="432" t="shared"/>
        <v>48</v>
      </c>
      <c r="J3525" s="5" t="str">
        <f si="433" t="shared"/>
        <v>5000</v>
      </c>
      <c r="K3525" s="5" t="str">
        <f si="430" t="shared"/>
        <v>Scoring485000cosigner_required</v>
      </c>
    </row>
    <row ht="15" r="3526" spans="1:11" x14ac:dyDescent="0.25">
      <c r="A3526" s="11" t="str">
        <f>0</f>
        <v>      "product": "5a848621044d6b339b3c330f"</v>
      </c>
      <c r="B3526" s="8"/>
      <c r="C3526" s="8" t="str">
        <f si="434" t="shared"/>
        <v>"apr_maximum": null,</v>
      </c>
      <c r="D3526" s="8" t="str">
        <f si="437" t="shared"/>
        <v>"apr_maximum": null,</v>
      </c>
      <c r="E3526" s="5" t="str">
        <f si="435" t="shared"/>
        <v>apr_maximum</v>
      </c>
      <c r="F3526" s="5" t="str">
        <f si="436" t="shared"/>
        <v>null</v>
      </c>
      <c r="H3526" s="5" t="str">
        <f si="431" t="shared"/>
        <v>Scoring</v>
      </c>
      <c r="I3526" s="5" t="str">
        <f si="432" t="shared"/>
        <v>48</v>
      </c>
      <c r="J3526" s="5" t="str">
        <f si="433" t="shared"/>
        <v>5000</v>
      </c>
      <c r="K3526" s="5" t="str">
        <f si="430" t="shared"/>
        <v>Scoring485000apr_maximum</v>
      </c>
    </row>
    <row ht="15" r="3527" spans="1:11" x14ac:dyDescent="0.25">
      <c r="A3527" s="11" t="str">
        <f>0</f>
        <v>    },</v>
      </c>
      <c r="B3527" s="8"/>
      <c r="C3527" s="8" t="str">
        <f si="434" t="shared"/>
        <v>"loan_amount_minimum": null,</v>
      </c>
      <c r="D3527" s="8" t="str">
        <f si="437" t="shared"/>
        <v>"loan_amount_minimum": null,</v>
      </c>
      <c r="E3527" s="5" t="str">
        <f si="435" t="shared"/>
        <v>loan_amount_minimum</v>
      </c>
      <c r="F3527" s="5" t="str">
        <f si="436" t="shared"/>
        <v>null</v>
      </c>
      <c r="H3527" s="5" t="str">
        <f si="431" t="shared"/>
        <v>Scoring</v>
      </c>
      <c r="I3527" s="5" t="str">
        <f si="432" t="shared"/>
        <v>48</v>
      </c>
      <c r="J3527" s="5" t="str">
        <f si="433" t="shared"/>
        <v>5000</v>
      </c>
      <c r="K3527" s="5" t="str">
        <f si="430" t="shared"/>
        <v>Scoring485000loan_amount_minimum</v>
      </c>
    </row>
    <row ht="15" r="3528" spans="1:11" x14ac:dyDescent="0.25">
      <c r="A3528" s="11" t="str">
        <f>0</f>
        <v>    {</v>
      </c>
      <c r="B3528" s="8"/>
      <c r="C3528" s="8" t="str">
        <f si="434" t="shared"/>
        <v>"credit_bureau_fico_score_loan_amount_cap": null,</v>
      </c>
      <c r="D3528" s="8" t="str">
        <f si="437" t="shared"/>
        <v>"credit_bureau_fico_score_loan_amount_cap": null,</v>
      </c>
      <c r="E3528" s="5" t="str">
        <f si="435" t="shared"/>
        <v>credit_bureau_fico_score_loan_amount_cap</v>
      </c>
      <c r="F3528" s="5" t="str">
        <f si="436" t="shared"/>
        <v>null</v>
      </c>
      <c r="H3528" s="5" t="str">
        <f si="431" t="shared"/>
        <v>Scoring</v>
      </c>
      <c r="I3528" s="5" t="str">
        <f si="432" t="shared"/>
        <v>48</v>
      </c>
      <c r="J3528" s="5" t="str">
        <f si="433" t="shared"/>
        <v>5000</v>
      </c>
      <c r="K3528" s="5" t="str">
        <f si="430" t="shared"/>
        <v>Scoring485000credit_bureau_fico_score_loan_amount_cap</v>
      </c>
    </row>
    <row ht="15" r="3529" spans="1:11" x14ac:dyDescent="0.25">
      <c r="A3529" s="11" t="str">
        <f>0</f>
        <v>      "model_code": "individual-credit-engine-mariner-48-month",</v>
      </c>
      <c r="B3529" s="8"/>
      <c r="C3529" s="8" t="str">
        <f si="434" t="shared"/>
        <v>"full_score": 128,</v>
      </c>
      <c r="D3529" s="8" t="str">
        <f si="437" t="shared"/>
        <v>"full_score": 128,</v>
      </c>
      <c r="E3529" s="5" t="str">
        <f si="435" t="shared"/>
        <v>full_score</v>
      </c>
      <c r="F3529" s="5" t="str">
        <f si="436" t="shared"/>
        <v>128</v>
      </c>
      <c r="H3529" s="5" t="str">
        <f si="431" t="shared"/>
        <v>Scoring</v>
      </c>
      <c r="I3529" s="5" t="str">
        <f si="432" t="shared"/>
        <v>48</v>
      </c>
      <c r="J3529" s="5" t="str">
        <f si="433" t="shared"/>
        <v>5000</v>
      </c>
      <c r="K3529" s="5" t="str">
        <f si="430" t="shared"/>
        <v>Scoring485000full_score</v>
      </c>
    </row>
    <row ht="15" r="3530" spans="1:11" x14ac:dyDescent="0.25">
      <c r="A3530" s="11" t="str">
        <f>0</f>
        <v>      "amount_available": false,</v>
      </c>
      <c r="B3530" s="8"/>
      <c r="C3530" s="8" t="str">
        <f si="434" t="shared"/>
        <v>"loan_amount": 5000,</v>
      </c>
      <c r="D3530" s="8" t="str">
        <f si="437" t="shared"/>
        <v>"loan_amount": 5000,</v>
      </c>
      <c r="E3530" s="5" t="str">
        <f si="435" t="shared"/>
        <v>loan_amount</v>
      </c>
      <c r="F3530" s="5" t="str">
        <f si="436" t="shared"/>
        <v>5000</v>
      </c>
      <c r="H3530" s="5" t="str">
        <f si="431" t="shared"/>
        <v>Scoring</v>
      </c>
      <c r="I3530" s="5" t="str">
        <f si="432" t="shared"/>
        <v>48</v>
      </c>
      <c r="J3530" s="5" t="str">
        <f si="433" t="shared"/>
        <v>5000</v>
      </c>
      <c r="K3530" s="5" t="str">
        <f si="430" t="shared"/>
        <v>Scoring485000loan_amount</v>
      </c>
    </row>
    <row ht="15" r="3531" spans="1:11" x14ac:dyDescent="0.25">
      <c r="A3531" s="11" t="str">
        <f>0</f>
        <v>      "cosigner_required": false,</v>
      </c>
      <c r="B3531" s="8"/>
      <c r="C3531" s="8" t="str">
        <f si="434" t="shared"/>
        <v>"annual_interest_rate": 0.3599,</v>
      </c>
      <c r="D3531" s="8" t="str">
        <f si="437" t="shared"/>
        <v>"annual_interest_rate": 0.3599,</v>
      </c>
      <c r="E3531" s="5" t="str">
        <f si="435" t="shared"/>
        <v>annual_interest_rate</v>
      </c>
      <c r="F3531" s="5" t="str">
        <f si="436" t="shared"/>
        <v>0.3599</v>
      </c>
      <c r="H3531" s="5" t="str">
        <f si="431" t="shared"/>
        <v>Scoring</v>
      </c>
      <c r="I3531" s="5" t="str">
        <f si="432" t="shared"/>
        <v>48</v>
      </c>
      <c r="J3531" s="5" t="str">
        <f si="433" t="shared"/>
        <v>5000</v>
      </c>
      <c r="K3531" s="5" t="str">
        <f si="430" t="shared"/>
        <v>Scoring485000annual_interest_rate</v>
      </c>
    </row>
    <row ht="15" r="3532" spans="1:11" x14ac:dyDescent="0.25">
      <c r="A3532" s="11" t="str">
        <f>0</f>
        <v>      "apr_maximum": null,</v>
      </c>
      <c r="B3532" s="8"/>
      <c r="C3532" s="8" t="str">
        <f si="434" t="shared"/>
        <v>"origination_fee_rate": 0,</v>
      </c>
      <c r="D3532" s="8" t="str">
        <f si="437" t="shared"/>
        <v>"origination_fee_rate": 0,</v>
      </c>
      <c r="E3532" s="5" t="str">
        <f si="435" t="shared"/>
        <v>origination_fee_rate</v>
      </c>
      <c r="F3532" s="5" t="str">
        <f si="436" t="shared"/>
        <v>0</v>
      </c>
      <c r="H3532" s="5" t="str">
        <f si="431" t="shared"/>
        <v>Scoring</v>
      </c>
      <c r="I3532" s="5" t="str">
        <f si="432" t="shared"/>
        <v>48</v>
      </c>
      <c r="J3532" s="5" t="str">
        <f si="433" t="shared"/>
        <v>5000</v>
      </c>
      <c r="K3532" s="5" t="str">
        <f si="430" t="shared"/>
        <v>Scoring485000origination_fee_rate</v>
      </c>
    </row>
    <row ht="15" r="3533" spans="1:11" x14ac:dyDescent="0.25">
      <c r="A3533" s="11" t="str">
        <f>0</f>
        <v>      "loan_amount_minimum": null,</v>
      </c>
      <c r="B3533" s="8"/>
      <c r="C3533" s="8" t="str">
        <f si="434" t="shared"/>
        <v>"origination_fee_amount": 0,</v>
      </c>
      <c r="D3533" s="8" t="str">
        <f si="437" t="shared"/>
        <v>"origination_fee_amount": 0,</v>
      </c>
      <c r="E3533" s="5" t="str">
        <f si="435" t="shared"/>
        <v>origination_fee_amount</v>
      </c>
      <c r="F3533" s="5" t="str">
        <f si="436" t="shared"/>
        <v>0</v>
      </c>
      <c r="H3533" s="5" t="str">
        <f si="431" t="shared"/>
        <v>Scoring</v>
      </c>
      <c r="I3533" s="5" t="str">
        <f si="432" t="shared"/>
        <v>48</v>
      </c>
      <c r="J3533" s="5" t="str">
        <f si="433" t="shared"/>
        <v>5000</v>
      </c>
      <c r="K3533" s="5" t="str">
        <f si="430" t="shared"/>
        <v>Scoring485000origination_fee_amount</v>
      </c>
    </row>
    <row ht="15" r="3534" spans="1:11" x14ac:dyDescent="0.25">
      <c r="A3534" s="11" t="str">
        <f>0</f>
        <v>      "credit_bureau_fico_score_loan_amount_cap": null,</v>
      </c>
      <c r="B3534" s="8"/>
      <c r="C3534" s="8" t="str">
        <f si="434" t="shared"/>
        <v>"apr": 0.3599,</v>
      </c>
      <c r="D3534" s="8" t="str">
        <f si="437" t="shared"/>
        <v>"apr": 0.3599,</v>
      </c>
      <c r="E3534" s="5" t="str">
        <f si="435" t="shared"/>
        <v>apr</v>
      </c>
      <c r="F3534" s="5" t="str">
        <f si="436" t="shared"/>
        <v>0.3599</v>
      </c>
      <c r="H3534" s="5" t="str">
        <f si="431" t="shared"/>
        <v>Scoring</v>
      </c>
      <c r="I3534" s="5" t="str">
        <f si="432" t="shared"/>
        <v>48</v>
      </c>
      <c r="J3534" s="5" t="str">
        <f si="433" t="shared"/>
        <v>5000</v>
      </c>
      <c r="K3534" s="5" t="str">
        <f si="430" t="shared"/>
        <v>Scoring485000apr</v>
      </c>
    </row>
    <row ht="15" r="3535" spans="1:11" x14ac:dyDescent="0.25">
      <c r="A3535" s="11" t="str">
        <f>0</f>
        <v>      "full_score": 176,</v>
      </c>
      <c r="B3535" s="8"/>
      <c r="C3535" s="8" t="str">
        <f si="434" t="shared"/>
        <v>"monthly_payment": 197.86,</v>
      </c>
      <c r="D3535" s="8" t="str">
        <f si="437" t="shared"/>
        <v>"monthly_payment": 197.86,</v>
      </c>
      <c r="E3535" s="5" t="str">
        <f si="435" t="shared"/>
        <v>monthly_payment</v>
      </c>
      <c r="F3535" s="5" t="str">
        <f si="436" t="shared"/>
        <v>197.86</v>
      </c>
      <c r="H3535" s="5" t="str">
        <f si="431" t="shared"/>
        <v>Scoring</v>
      </c>
      <c r="I3535" s="5" t="str">
        <f si="432" t="shared"/>
        <v>48</v>
      </c>
      <c r="J3535" s="5" t="str">
        <f si="433" t="shared"/>
        <v>5000</v>
      </c>
      <c r="K3535" s="5" t="str">
        <f si="430" t="shared"/>
        <v>Scoring485000monthly_payment</v>
      </c>
    </row>
    <row ht="15" r="3536" spans="1:11" x14ac:dyDescent="0.25">
      <c r="A3536" s="11" t="str">
        <f>0</f>
        <v>      "loan_amount": 2750,</v>
      </c>
      <c r="B3536" s="8"/>
      <c r="C3536" s="8" t="str">
        <f si="434" t="shared"/>
        <v>"term": 48,</v>
      </c>
      <c r="D3536" s="8" t="str">
        <f si="437" t="shared"/>
        <v>"term": 48,</v>
      </c>
      <c r="E3536" s="5" t="str">
        <f si="435" t="shared"/>
        <v>term</v>
      </c>
      <c r="F3536" s="5" t="str">
        <f si="436" t="shared"/>
        <v>48</v>
      </c>
      <c r="H3536" s="5" t="str">
        <f si="431" t="shared"/>
        <v>Scoring</v>
      </c>
      <c r="I3536" s="5" t="str">
        <f si="432" t="shared"/>
        <v>48</v>
      </c>
      <c r="J3536" s="5" t="str">
        <f si="433" t="shared"/>
        <v>5000</v>
      </c>
      <c r="K3536" s="5" t="str">
        <f si="430" t="shared"/>
        <v>Scoring485000term</v>
      </c>
    </row>
    <row ht="15" r="3537" spans="1:11" x14ac:dyDescent="0.25">
      <c r="A3537" s="11" t="str">
        <f>0</f>
        <v>      "annual_interest_rate": 0.3599,</v>
      </c>
      <c r="B3537" s="8"/>
      <c r="C3537" s="8" t="str">
        <f si="434" t="shared"/>
        <v>"maximum_post_loan_detni": 0.5,</v>
      </c>
      <c r="D3537" s="8" t="str">
        <f si="437" t="shared"/>
        <v>"maximum_post_loan_detni": 0.5,</v>
      </c>
      <c r="E3537" s="5" t="str">
        <f si="435" t="shared"/>
        <v>maximum_post_loan_detni</v>
      </c>
      <c r="F3537" s="5" t="str">
        <f si="436" t="shared"/>
        <v>0.5</v>
      </c>
      <c r="H3537" s="5" t="str">
        <f si="431" t="shared"/>
        <v>Scoring</v>
      </c>
      <c r="I3537" s="5" t="str">
        <f si="432" t="shared"/>
        <v>48</v>
      </c>
      <c r="J3537" s="5" t="str">
        <f si="433" t="shared"/>
        <v>5000</v>
      </c>
      <c r="K3537" s="5" t="str">
        <f si="430" t="shared"/>
        <v>Scoring485000maximum_post_loan_detni</v>
      </c>
    </row>
    <row ht="15" r="3538" spans="1:11" x14ac:dyDescent="0.25">
      <c r="A3538" s="11" t="str">
        <f>0</f>
        <v>      "origination_fee_rate": 0,</v>
      </c>
      <c r="B3538" s="8"/>
      <c r="C3538" s="8" t="str">
        <f si="434" t="shared"/>
        <v>"post_loan_debt_to_income": 0.187779,</v>
      </c>
      <c r="D3538" s="8" t="str">
        <f si="437" t="shared"/>
        <v>"post_loan_debt_to_income": 0.187779,</v>
      </c>
      <c r="E3538" s="5" t="str">
        <f si="435" t="shared"/>
        <v>post_loan_debt_to_income</v>
      </c>
      <c r="F3538" s="5" t="str">
        <f si="436" t="shared"/>
        <v>0.187779</v>
      </c>
      <c r="H3538" s="5" t="str">
        <f si="431" t="shared"/>
        <v>Scoring</v>
      </c>
      <c r="I3538" s="5" t="str">
        <f si="432" t="shared"/>
        <v>48</v>
      </c>
      <c r="J3538" s="5" t="str">
        <f si="433" t="shared"/>
        <v>5000</v>
      </c>
      <c r="K3538" s="5" t="str">
        <f si="430" t="shared"/>
        <v>Scoring485000post_loan_debt_to_income</v>
      </c>
    </row>
    <row ht="15" r="3539" spans="1:11" x14ac:dyDescent="0.25">
      <c r="A3539" s="11" t="str">
        <f>0</f>
        <v>      "origination_fee_amount": 0,</v>
      </c>
      <c r="B3539" s="8"/>
      <c r="C3539" s="8" t="str">
        <f si="434" t="shared"/>
        <v>"post_loan_debt_and_expenses_to_net_income": 0.43037200000000003,</v>
      </c>
      <c r="D3539" s="8" t="str">
        <f si="437" t="shared"/>
        <v>"post_loan_debt_and_expenses_to_net_income": 0.43037200000000003,</v>
      </c>
      <c r="E3539" s="5" t="str">
        <f si="435" t="shared"/>
        <v>post_loan_debt_and_expenses_to_net_income</v>
      </c>
      <c r="F3539" s="5" t="str">
        <f si="436" t="shared"/>
        <v>0.43037200000000003</v>
      </c>
      <c r="H3539" s="5" t="str">
        <f si="431" t="shared"/>
        <v>Scoring</v>
      </c>
      <c r="I3539" s="5" t="str">
        <f si="432" t="shared"/>
        <v>48</v>
      </c>
      <c r="J3539" s="5" t="str">
        <f si="433" t="shared"/>
        <v>5000</v>
      </c>
      <c r="K3539" s="5" t="str">
        <f si="430" t="shared"/>
        <v>Scoring485000post_loan_debt_and_expenses_to_net_income</v>
      </c>
    </row>
    <row ht="15" r="3540" spans="1:11" x14ac:dyDescent="0.25">
      <c r="A3540" s="11" t="str">
        <f>0</f>
        <v>      "apr": 0.3599,</v>
      </c>
      <c r="B3540" s="8"/>
      <c r="C3540" s="8" t="str">
        <f si="434" t="shared"/>
        <v>"post_loan_debt_to_net_income": 0.25037200000000004,</v>
      </c>
      <c r="D3540" s="8" t="str">
        <f si="437" t="shared"/>
        <v>"post_loan_debt_to_net_income": 0.25037200000000004,</v>
      </c>
      <c r="E3540" s="5" t="str">
        <f si="435" t="shared"/>
        <v>post_loan_debt_to_net_income</v>
      </c>
      <c r="F3540" s="5" t="str">
        <f si="436" t="shared"/>
        <v>0.25037200000000004</v>
      </c>
      <c r="H3540" s="5" t="str">
        <f si="431" t="shared"/>
        <v>Scoring</v>
      </c>
      <c r="I3540" s="5" t="str">
        <f si="432" t="shared"/>
        <v>48</v>
      </c>
      <c r="J3540" s="5" t="str">
        <f si="433" t="shared"/>
        <v>5000</v>
      </c>
      <c r="K3540" s="5" t="str">
        <f si="430" t="shared"/>
        <v>Scoring485000post_loan_debt_to_net_income</v>
      </c>
    </row>
    <row ht="15" r="3541" spans="1:11" x14ac:dyDescent="0.25">
      <c r="A3541" s="11" t="str">
        <f>0</f>
        <v>      "monthly_payment": 108.82,</v>
      </c>
      <c r="B3541" s="8"/>
      <c r="C3541" s="8" t="str">
        <f si="434" t="shared"/>
        <v>"default_interest_rate": 0.3599,</v>
      </c>
      <c r="D3541" s="8" t="str">
        <f si="437" t="shared"/>
        <v>"default_interest_rate": 0.3599,</v>
      </c>
      <c r="E3541" s="5" t="str">
        <f si="435" t="shared"/>
        <v>default_interest_rate</v>
      </c>
      <c r="F3541" s="5" t="str">
        <f si="436" t="shared"/>
        <v>0.3599</v>
      </c>
      <c r="H3541" s="5" t="str">
        <f si="431" t="shared"/>
        <v>Scoring</v>
      </c>
      <c r="I3541" s="5" t="str">
        <f si="432" t="shared"/>
        <v>48</v>
      </c>
      <c r="J3541" s="5" t="str">
        <f si="433" t="shared"/>
        <v>5000</v>
      </c>
      <c r="K3541" s="5" t="str">
        <f si="430" t="shared"/>
        <v>Scoring485000default_interest_rate</v>
      </c>
    </row>
    <row ht="15" r="3542" spans="1:11" x14ac:dyDescent="0.25">
      <c r="A3542" s="11" t="str">
        <f>0</f>
        <v>      "term": 48,</v>
      </c>
      <c r="B3542" s="8"/>
      <c r="C3542" s="8" t="str">
        <f si="434" t="shared"/>
        <v>"default_apr": 0.3599,</v>
      </c>
      <c r="D3542" s="8" t="str">
        <f si="437" t="shared"/>
        <v>"default_apr": 0.3599,</v>
      </c>
      <c r="E3542" s="5" t="str">
        <f si="435" t="shared"/>
        <v>default_apr</v>
      </c>
      <c r="F3542" s="5" t="str">
        <f si="436" t="shared"/>
        <v>0.3599</v>
      </c>
      <c r="H3542" s="5" t="str">
        <f si="431" t="shared"/>
        <v>Scoring</v>
      </c>
      <c r="I3542" s="5" t="str">
        <f si="432" t="shared"/>
        <v>48</v>
      </c>
      <c r="J3542" s="5" t="str">
        <f si="433" t="shared"/>
        <v>5000</v>
      </c>
      <c r="K3542" s="5" t="str">
        <f si="430" t="shared"/>
        <v>Scoring485000default_apr</v>
      </c>
    </row>
    <row ht="15" r="3543" spans="1:11" x14ac:dyDescent="0.25">
      <c r="A3543" s="11" t="str">
        <f>0</f>
        <v>      "maximum_post_loan_detni": 0.5,</v>
      </c>
      <c r="B3543" s="8"/>
      <c r="C3543" s="8" t="str">
        <f si="434" t="shared"/>
        <v>"default_monthly_payment": 197.86,</v>
      </c>
      <c r="D3543" s="8" t="str">
        <f si="437" t="shared"/>
        <v>"default_monthly_payment": 197.86,</v>
      </c>
      <c r="E3543" s="5" t="str">
        <f si="435" t="shared"/>
        <v>default_monthly_payment</v>
      </c>
      <c r="F3543" s="5" t="str">
        <f si="436" t="shared"/>
        <v>197.86</v>
      </c>
      <c r="H3543" s="5" t="str">
        <f si="431" t="shared"/>
        <v>Scoring</v>
      </c>
      <c r="I3543" s="5" t="str">
        <f si="432" t="shared"/>
        <v>48</v>
      </c>
      <c r="J3543" s="5" t="str">
        <f si="433" t="shared"/>
        <v>5000</v>
      </c>
      <c r="K3543" s="5" t="str">
        <f si="430" t="shared"/>
        <v>Scoring485000default_monthly_payment</v>
      </c>
    </row>
    <row ht="15" r="3544" spans="1:11" x14ac:dyDescent="0.25">
      <c r="A3544" s="11" t="str">
        <f>0</f>
        <v>      "post_loan_debt_to_income": 0.3261168,</v>
      </c>
      <c r="B3544" s="8"/>
      <c r="C3544" s="8" t="str">
        <f si="434" t="shared"/>
        <v>"marginal_offer": 0,</v>
      </c>
      <c r="D3544" s="8" t="str">
        <f si="437" t="shared"/>
        <v>"marginal_offer": 0,</v>
      </c>
      <c r="E3544" s="5" t="str">
        <f si="435" t="shared"/>
        <v>marginal_offer</v>
      </c>
      <c r="F3544" s="5" t="str">
        <f si="436" t="shared"/>
        <v>0</v>
      </c>
      <c r="H3544" s="5" t="str">
        <f si="431" t="shared"/>
        <v>Scoring</v>
      </c>
      <c r="I3544" s="5" t="str">
        <f si="432" t="shared"/>
        <v>48</v>
      </c>
      <c r="J3544" s="5" t="str">
        <f si="433" t="shared"/>
        <v>5000</v>
      </c>
      <c r="K3544" s="5" t="str">
        <f si="430" t="shared"/>
        <v>Scoring485000marginal_offer</v>
      </c>
    </row>
    <row ht="15" r="3545" spans="1:11" x14ac:dyDescent="0.25">
      <c r="A3545" s="11" t="str">
        <f>0</f>
        <v>      "post_loan_debt_and_expenses_to_net_income": 0.5813138823529411,</v>
      </c>
      <c r="B3545" s="8"/>
      <c r="C3545" s="8" t="str">
        <f si="434" t="shared"/>
        <v>"applicant": "5d86a12d252a3503df29a75a",</v>
      </c>
      <c r="D3545" s="8" t="str">
        <f si="437" t="shared"/>
        <v>"applicant": "5d86a12d252a3503df29a75a",</v>
      </c>
      <c r="E3545" s="5" t="str">
        <f si="435" t="shared"/>
        <v>applicant</v>
      </c>
      <c r="F3545" s="5" t="str">
        <f si="436" t="shared"/>
        <v>5d86a12d252a3503df29a75a</v>
      </c>
      <c r="H3545" s="5" t="str">
        <f si="431" t="shared"/>
        <v>Scoring</v>
      </c>
      <c r="I3545" s="5" t="str">
        <f si="432" t="shared"/>
        <v/>
      </c>
      <c r="J3545" s="5" t="str">
        <f si="433" t="shared"/>
        <v/>
      </c>
      <c r="K3545" s="5" t="str">
        <f si="430" t="shared"/>
        <v>Scoringapplicant</v>
      </c>
    </row>
    <row ht="15" r="3546" spans="1:11" x14ac:dyDescent="0.25">
      <c r="A3546" s="11" t="str">
        <f>0</f>
        <v>      "post_loan_debt_to_net_income": 0.3836668235294117,</v>
      </c>
      <c r="B3546" s="8"/>
      <c r="C3546" s="8" t="str">
        <f si="434" t="shared"/>
        <v>"product": "5a848621044d6b339b3c330f"</v>
      </c>
      <c r="D3546" s="8" t="str">
        <f si="437" t="shared"/>
        <v>"product": "5a848621044d6b339b3c330f"</v>
      </c>
      <c r="E3546" s="5" t="str">
        <f si="435" t="shared"/>
        <v>product</v>
      </c>
      <c r="F3546" s="5" t="str">
        <f si="436" t="shared"/>
        <v>5a848621044d6b339b3c330f</v>
      </c>
      <c r="H3546" s="5" t="str">
        <f si="431" t="shared"/>
        <v>Scoring</v>
      </c>
      <c r="I3546" s="5" t="str">
        <f si="432" t="shared"/>
        <v/>
      </c>
      <c r="J3546" s="5" t="str">
        <f si="433" t="shared"/>
        <v/>
      </c>
      <c r="K3546" s="5" t="str">
        <f si="430" t="shared"/>
        <v>Scoringproduct</v>
      </c>
    </row>
    <row ht="15" r="3547" spans="1:11" x14ac:dyDescent="0.25">
      <c r="A3547" s="11" t="str">
        <f>0</f>
        <v>      "default_interest_rate": 0.3599,</v>
      </c>
      <c r="B3547" s="8"/>
      <c r="C3547" s="8" t="str">
        <f si="434" t="shared"/>
        <v/>
      </c>
      <c r="D3547" s="8" t="str">
        <f si="437" t="shared"/>
        <v/>
      </c>
      <c r="E3547" s="5" t="str">
        <f si="435" t="shared"/>
        <v/>
      </c>
      <c r="F3547" s="5" t="str">
        <f si="436" t="shared"/>
        <v/>
      </c>
      <c r="H3547" s="5" t="str">
        <f si="431" t="shared"/>
        <v>Scoring</v>
      </c>
      <c r="I3547" s="5" t="str">
        <f si="432" t="shared"/>
        <v/>
      </c>
      <c r="J3547" s="5" t="str">
        <f si="433" t="shared"/>
        <v/>
      </c>
      <c r="K3547" s="5" t="str">
        <f si="430" t="shared"/>
        <v>Scoring</v>
      </c>
    </row>
    <row ht="15" r="3548" spans="1:11" x14ac:dyDescent="0.25">
      <c r="A3548" s="11" t="str">
        <f>0</f>
        <v>      "default_apr": 0.3599,</v>
      </c>
      <c r="B3548" s="8"/>
      <c r="C3548" s="8" t="str">
        <f si="434" t="shared"/>
        <v/>
      </c>
      <c r="D3548" s="8" t="str">
        <f si="437" t="shared"/>
        <v/>
      </c>
      <c r="E3548" s="5" t="str">
        <f si="435" t="shared"/>
        <v/>
      </c>
      <c r="F3548" s="5" t="str">
        <f si="436" t="shared"/>
        <v/>
      </c>
      <c r="H3548" s="5" t="str">
        <f si="431" t="shared"/>
        <v>Scoring</v>
      </c>
      <c r="I3548" s="5" t="str">
        <f si="432" t="shared"/>
        <v/>
      </c>
      <c r="J3548" s="5" t="str">
        <f si="433" t="shared"/>
        <v/>
      </c>
      <c r="K3548" s="5" t="str">
        <f si="430" t="shared"/>
        <v>Scoring</v>
      </c>
    </row>
    <row ht="15" r="3549" spans="1:11" x14ac:dyDescent="0.25">
      <c r="A3549" s="11" t="str">
        <f>0</f>
        <v>      "default_monthly_payment": 108.82,</v>
      </c>
      <c r="B3549" s="8"/>
      <c r="C3549" s="8" t="str">
        <f si="434" t="shared"/>
        <v>"model_code": "individual-credit-engine-mariner-48-month",</v>
      </c>
      <c r="D3549" s="8" t="str">
        <f si="437" t="shared"/>
        <v>"model_code": "individual-credit-engine-mariner-48-month",</v>
      </c>
      <c r="E3549" s="5" t="str">
        <f si="435" t="shared"/>
        <v>model_code</v>
      </c>
      <c r="F3549" s="5" t="str">
        <f si="436" t="shared"/>
        <v>individual-credit-engine-mariner-48-month</v>
      </c>
      <c r="H3549" s="5" t="str">
        <f si="431" t="shared"/>
        <v>Scoring</v>
      </c>
      <c r="I3549" s="5" t="str">
        <f si="432" t="shared"/>
        <v>48</v>
      </c>
      <c r="J3549" s="5" t="str">
        <f si="433" t="shared"/>
        <v>5500</v>
      </c>
      <c r="K3549" s="5" t="str">
        <f si="430" t="shared"/>
        <v>Scoring485500model_code</v>
      </c>
    </row>
    <row ht="15" r="3550" spans="1:11" x14ac:dyDescent="0.25">
      <c r="A3550" s="11" t="str">
        <f>0</f>
        <v>      "pricing_grade": "Grade E",</v>
      </c>
      <c r="B3550" s="8"/>
      <c r="C3550" s="8" t="str">
        <f si="434" t="shared"/>
        <v>"amount_available": false,</v>
      </c>
      <c r="D3550" s="8" t="str">
        <f si="437" t="shared"/>
        <v>"amount_available": false,</v>
      </c>
      <c r="E3550" s="5" t="str">
        <f si="435" t="shared"/>
        <v>amount_available</v>
      </c>
      <c r="F3550" s="5" t="str">
        <f si="436" t="shared"/>
        <v>false</v>
      </c>
      <c r="H3550" s="5" t="str">
        <f si="431" t="shared"/>
        <v>Scoring</v>
      </c>
      <c r="I3550" s="5" t="str">
        <f si="432" t="shared"/>
        <v>48</v>
      </c>
      <c r="J3550" s="5" t="str">
        <f si="433" t="shared"/>
        <v>5500</v>
      </c>
      <c r="K3550" s="5" t="str">
        <f si="430" t="shared"/>
        <v>Scoring485500amount_available</v>
      </c>
    </row>
    <row ht="15" r="3551" spans="1:11" x14ac:dyDescent="0.25">
      <c r="A3551" s="11" t="str">
        <f>0</f>
        <v>      "marginal_offer": 0,</v>
      </c>
      <c r="B3551" s="8"/>
      <c r="C3551" s="8" t="str">
        <f si="434" t="shared"/>
        <v>"cosigner_required": false,</v>
      </c>
      <c r="D3551" s="8" t="str">
        <f si="437" t="shared"/>
        <v>"cosigner_required": false,</v>
      </c>
      <c r="E3551" s="5" t="str">
        <f si="435" t="shared"/>
        <v>cosigner_required</v>
      </c>
      <c r="F3551" s="5" t="str">
        <f si="436" t="shared"/>
        <v>false</v>
      </c>
      <c r="H3551" s="5" t="str">
        <f si="431" t="shared"/>
        <v>Scoring</v>
      </c>
      <c r="I3551" s="5" t="str">
        <f si="432" t="shared"/>
        <v>48</v>
      </c>
      <c r="J3551" s="5" t="str">
        <f si="433" t="shared"/>
        <v>5500</v>
      </c>
      <c r="K3551" s="5" t="str">
        <f si="430" t="shared"/>
        <v>Scoring485500cosigner_required</v>
      </c>
    </row>
    <row ht="15" r="3552" spans="1:11" x14ac:dyDescent="0.25">
      <c r="A3552" s="11" t="str">
        <f>0</f>
        <v>      "payment_to_income": 0.06836858638743454,</v>
      </c>
      <c r="B3552" s="8"/>
      <c r="C3552" s="8" t="str">
        <f si="434" t="shared"/>
        <v>"apr_maximum": null,</v>
      </c>
      <c r="D3552" s="8" t="str">
        <f si="437" t="shared"/>
        <v>"apr_maximum": null,</v>
      </c>
      <c r="E3552" s="5" t="str">
        <f si="435" t="shared"/>
        <v>apr_maximum</v>
      </c>
      <c r="F3552" s="5" t="str">
        <f si="436" t="shared"/>
        <v>null</v>
      </c>
      <c r="H3552" s="5" t="str">
        <f si="431" t="shared"/>
        <v>Scoring</v>
      </c>
      <c r="I3552" s="5" t="str">
        <f si="432" t="shared"/>
        <v>48</v>
      </c>
      <c r="J3552" s="5" t="str">
        <f si="433" t="shared"/>
        <v>5500</v>
      </c>
      <c r="K3552" s="5" t="str">
        <f si="430" t="shared"/>
        <v>Scoring485500apr_maximum</v>
      </c>
    </row>
    <row ht="15" r="3553" spans="1:11" x14ac:dyDescent="0.25">
      <c r="A3553" s="11" t="str">
        <f>0</f>
        <v>      "applicant": "5efa0973f3df2b0491a21f02",</v>
      </c>
      <c r="B3553" s="8"/>
      <c r="C3553" s="8" t="str">
        <f si="434" t="shared"/>
        <v>"loan_amount_minimum": null,</v>
      </c>
      <c r="D3553" s="8" t="str">
        <f si="437" t="shared"/>
        <v>"loan_amount_minimum": null,</v>
      </c>
      <c r="E3553" s="5" t="str">
        <f si="435" t="shared"/>
        <v>loan_amount_minimum</v>
      </c>
      <c r="F3553" s="5" t="str">
        <f si="436" t="shared"/>
        <v>null</v>
      </c>
      <c r="H3553" s="5" t="str">
        <f si="431" t="shared"/>
        <v>Scoring</v>
      </c>
      <c r="I3553" s="5" t="str">
        <f si="432" t="shared"/>
        <v>48</v>
      </c>
      <c r="J3553" s="5" t="str">
        <f si="433" t="shared"/>
        <v>5500</v>
      </c>
      <c r="K3553" s="5" t="str">
        <f si="430" t="shared"/>
        <v>Scoring485500loan_amount_minimum</v>
      </c>
    </row>
    <row ht="15" r="3554" spans="1:11" x14ac:dyDescent="0.25">
      <c r="A3554" s="11" t="str">
        <f>0</f>
        <v>      "product": "5a848621044d6b339b3c330f"</v>
      </c>
      <c r="B3554" s="8"/>
      <c r="C3554" s="8" t="str">
        <f si="434" t="shared"/>
        <v>"credit_bureau_fico_score_loan_amount_cap": null,</v>
      </c>
      <c r="D3554" s="8" t="str">
        <f si="437" t="shared"/>
        <v>"credit_bureau_fico_score_loan_amount_cap": null,</v>
      </c>
      <c r="E3554" s="5" t="str">
        <f si="435" t="shared"/>
        <v>credit_bureau_fico_score_loan_amount_cap</v>
      </c>
      <c r="F3554" s="5" t="str">
        <f si="436" t="shared"/>
        <v>null</v>
      </c>
      <c r="H3554" s="5" t="str">
        <f si="431" t="shared"/>
        <v>Scoring</v>
      </c>
      <c r="I3554" s="5" t="str">
        <f si="432" t="shared"/>
        <v>48</v>
      </c>
      <c r="J3554" s="5" t="str">
        <f si="433" t="shared"/>
        <v>5500</v>
      </c>
      <c r="K3554" s="5" t="str">
        <f si="430" t="shared"/>
        <v>Scoring485500credit_bureau_fico_score_loan_amount_cap</v>
      </c>
    </row>
    <row ht="15" r="3555" spans="1:11" x14ac:dyDescent="0.25">
      <c r="A3555" s="11" t="str">
        <f>0</f>
        <v>    },</v>
      </c>
      <c r="B3555" s="8"/>
      <c r="C3555" s="8" t="str">
        <f si="434" t="shared"/>
        <v>"full_score": 128,</v>
      </c>
      <c r="D3555" s="8" t="str">
        <f si="437" t="shared"/>
        <v>"full_score": 128,</v>
      </c>
      <c r="E3555" s="5" t="str">
        <f si="435" t="shared"/>
        <v>full_score</v>
      </c>
      <c r="F3555" s="5" t="str">
        <f si="436" t="shared"/>
        <v>128</v>
      </c>
      <c r="H3555" s="5" t="str">
        <f si="431" t="shared"/>
        <v>Scoring</v>
      </c>
      <c r="I3555" s="5" t="str">
        <f si="432" t="shared"/>
        <v>48</v>
      </c>
      <c r="J3555" s="5" t="str">
        <f si="433" t="shared"/>
        <v>5500</v>
      </c>
      <c r="K3555" s="5" t="str">
        <f si="430" t="shared"/>
        <v>Scoring485500full_score</v>
      </c>
    </row>
    <row ht="15" r="3556" spans="1:11" x14ac:dyDescent="0.25">
      <c r="A3556" s="11" t="str">
        <f>0</f>
        <v>    {</v>
      </c>
      <c r="B3556" s="8"/>
      <c r="C3556" s="8" t="str">
        <f si="434" t="shared"/>
        <v>"loan_amount": 5500,</v>
      </c>
      <c r="D3556" s="8" t="str">
        <f si="437" t="shared"/>
        <v>"loan_amount": 5500,</v>
      </c>
      <c r="E3556" s="5" t="str">
        <f si="435" t="shared"/>
        <v>loan_amount</v>
      </c>
      <c r="F3556" s="5" t="str">
        <f si="436" t="shared"/>
        <v>5500</v>
      </c>
      <c r="H3556" s="5" t="str">
        <f si="431" t="shared"/>
        <v>Scoring</v>
      </c>
      <c r="I3556" s="5" t="str">
        <f si="432" t="shared"/>
        <v>48</v>
      </c>
      <c r="J3556" s="5" t="str">
        <f si="433" t="shared"/>
        <v>5500</v>
      </c>
      <c r="K3556" s="5" t="str">
        <f ref="K3556:K3619" si="438" t="shared">H3556&amp;I3556&amp;J3556&amp;E3556</f>
        <v>Scoring485500loan_amount</v>
      </c>
    </row>
    <row ht="15" r="3557" spans="1:11" x14ac:dyDescent="0.25">
      <c r="A3557" s="11" t="str">
        <f>0</f>
        <v>      "model_code": "individual-credit-engine-mariner-48-month",</v>
      </c>
      <c r="B3557" s="8"/>
      <c r="C3557" s="8" t="str">
        <f si="434" t="shared"/>
        <v>"annual_interest_rate": 0.3599,</v>
      </c>
      <c r="D3557" s="8" t="str">
        <f si="437" t="shared"/>
        <v>"annual_interest_rate": 0.3599,</v>
      </c>
      <c r="E3557" s="5" t="str">
        <f si="435" t="shared"/>
        <v>annual_interest_rate</v>
      </c>
      <c r="F3557" s="5" t="str">
        <f si="436" t="shared"/>
        <v>0.3599</v>
      </c>
      <c r="H3557" s="5" t="str">
        <f ref="H3557:H3620" si="439" t="shared">IF(E3557="score_table","Scoring",IF(E3557="offer_table","Offer",IF(E3557="parsed",TEXT(0,""),TEXT(H3556,""))))</f>
        <v>Scoring</v>
      </c>
      <c r="I3557" s="5" t="str">
        <f ref="I3557:I3620" si="440" t="shared">IFERROR(IF(H3557="Scoring",VLOOKUP("term",E3549:F3570,2,FALSE),IF(H3557="Offer",VLOOKUP("term",E3552:F3567,2,FALSE),TEXT(0,""))),TEXT(0,""))</f>
        <v>48</v>
      </c>
      <c r="J3557" s="5" t="str">
        <f ref="J3557:J3620" si="441" t="shared">IFERROR(IF(H3557="Scoring",VLOOKUP("loan_amount",E3543:F3564,2,FALSE),IF(H3557="Offer",VLOOKUP("loan_amount",E3546:F3561,2,FALSE),TEXT(0,""))),TEXT(0,""))</f>
        <v>5500</v>
      </c>
      <c r="K3557" s="5" t="str">
        <f si="438" t="shared"/>
        <v>Scoring485500annual_interest_rate</v>
      </c>
    </row>
    <row ht="15" r="3558" spans="1:11" x14ac:dyDescent="0.25">
      <c r="A3558" s="11" t="str">
        <f>0</f>
        <v>      "amount_available": false,</v>
      </c>
      <c r="B3558" s="8"/>
      <c r="C3558" s="8" t="str">
        <f ref="C3558:C3621" si="442" t="shared">IFERROR(RIGHT(A3558,LEN(A3558)-FIND("""",A3558)+1),"")</f>
        <v>"origination_fee_rate": 0,</v>
      </c>
      <c r="D3558" s="8" t="str">
        <f si="437" t="shared"/>
        <v>"origination_fee_rate": 0,</v>
      </c>
      <c r="E3558" s="5" t="str">
        <f ref="E3558:E3621" si="443" t="shared">TRIM(IFERROR(SUBSTITUTE(LEFT(D3558,FIND(":",D3558)-1),"""",""),""))</f>
        <v>origination_fee_rate</v>
      </c>
      <c r="F3558" s="5" t="str">
        <f ref="F3558:F3621" si="444" t="shared">TRIM(IFERROR(SUBSTITUTE(SUBSTITUTE(RIGHT(D3558,LEN(D3558)-FIND(":",D3558)),"""",""),",",""),""))</f>
        <v>0</v>
      </c>
      <c r="H3558" s="5" t="str">
        <f si="439" t="shared"/>
        <v>Scoring</v>
      </c>
      <c r="I3558" s="5" t="str">
        <f si="440" t="shared"/>
        <v>48</v>
      </c>
      <c r="J3558" s="5" t="str">
        <f si="441" t="shared"/>
        <v>5500</v>
      </c>
      <c r="K3558" s="5" t="str">
        <f si="438" t="shared"/>
        <v>Scoring485500origination_fee_rate</v>
      </c>
    </row>
    <row ht="15" r="3559" spans="1:11" x14ac:dyDescent="0.25">
      <c r="A3559" s="11" t="str">
        <f>0</f>
        <v>      "cosigner_required": false,</v>
      </c>
      <c r="B3559" s="8"/>
      <c r="C3559" s="8" t="str">
        <f si="442" t="shared"/>
        <v>"origination_fee_amount": 0,</v>
      </c>
      <c r="D3559" s="8" t="str">
        <f ref="D3559:D3622" si="445" t="shared">SUBSTITUTE(SUBSTITUTE(C3559,":"&amp;CHAR(160),":"),CHAR(160)," ")</f>
        <v>"origination_fee_amount": 0,</v>
      </c>
      <c r="E3559" s="5" t="str">
        <f si="443" t="shared"/>
        <v>origination_fee_amount</v>
      </c>
      <c r="F3559" s="5" t="str">
        <f si="444" t="shared"/>
        <v>0</v>
      </c>
      <c r="H3559" s="5" t="str">
        <f si="439" t="shared"/>
        <v>Scoring</v>
      </c>
      <c r="I3559" s="5" t="str">
        <f si="440" t="shared"/>
        <v>48</v>
      </c>
      <c r="J3559" s="5" t="str">
        <f si="441" t="shared"/>
        <v>5500</v>
      </c>
      <c r="K3559" s="5" t="str">
        <f si="438" t="shared"/>
        <v>Scoring485500origination_fee_amount</v>
      </c>
    </row>
    <row ht="15" r="3560" spans="1:11" x14ac:dyDescent="0.25">
      <c r="A3560" s="11" t="str">
        <f>0</f>
        <v>      "apr_maximum": null,</v>
      </c>
      <c r="B3560" s="8"/>
      <c r="C3560" s="8" t="str">
        <f si="442" t="shared"/>
        <v>"apr": 0.3599,</v>
      </c>
      <c r="D3560" s="8" t="str">
        <f si="445" t="shared"/>
        <v>"apr": 0.3599,</v>
      </c>
      <c r="E3560" s="5" t="str">
        <f si="443" t="shared"/>
        <v>apr</v>
      </c>
      <c r="F3560" s="5" t="str">
        <f si="444" t="shared"/>
        <v>0.3599</v>
      </c>
      <c r="H3560" s="5" t="str">
        <f si="439" t="shared"/>
        <v>Scoring</v>
      </c>
      <c r="I3560" s="5" t="str">
        <f si="440" t="shared"/>
        <v>48</v>
      </c>
      <c r="J3560" s="5" t="str">
        <f si="441" t="shared"/>
        <v>5500</v>
      </c>
      <c r="K3560" s="5" t="str">
        <f si="438" t="shared"/>
        <v>Scoring485500apr</v>
      </c>
    </row>
    <row ht="15" r="3561" spans="1:11" x14ac:dyDescent="0.25">
      <c r="A3561" s="11" t="str">
        <f>0</f>
        <v>      "loan_amount_minimum": null,</v>
      </c>
      <c r="B3561" s="8"/>
      <c r="C3561" s="8" t="str">
        <f si="442" t="shared"/>
        <v>"monthly_payment": 217.64,</v>
      </c>
      <c r="D3561" s="8" t="str">
        <f si="445" t="shared"/>
        <v>"monthly_payment": 217.64,</v>
      </c>
      <c r="E3561" s="5" t="str">
        <f si="443" t="shared"/>
        <v>monthly_payment</v>
      </c>
      <c r="F3561" s="5" t="str">
        <f si="444" t="shared"/>
        <v>217.64</v>
      </c>
      <c r="H3561" s="5" t="str">
        <f si="439" t="shared"/>
        <v>Scoring</v>
      </c>
      <c r="I3561" s="5" t="str">
        <f si="440" t="shared"/>
        <v>48</v>
      </c>
      <c r="J3561" s="5" t="str">
        <f si="441" t="shared"/>
        <v>5500</v>
      </c>
      <c r="K3561" s="5" t="str">
        <f si="438" t="shared"/>
        <v>Scoring485500monthly_payment</v>
      </c>
    </row>
    <row ht="15" r="3562" spans="1:11" x14ac:dyDescent="0.25">
      <c r="A3562" s="11" t="str">
        <f>0</f>
        <v>      "credit_bureau_fico_score_loan_amount_cap": null,</v>
      </c>
      <c r="B3562" s="8"/>
      <c r="C3562" s="8" t="str">
        <f si="442" t="shared"/>
        <v>"term": 48,</v>
      </c>
      <c r="D3562" s="8" t="str">
        <f si="445" t="shared"/>
        <v>"term": 48,</v>
      </c>
      <c r="E3562" s="5" t="str">
        <f si="443" t="shared"/>
        <v>term</v>
      </c>
      <c r="F3562" s="5" t="str">
        <f si="444" t="shared"/>
        <v>48</v>
      </c>
      <c r="H3562" s="5" t="str">
        <f si="439" t="shared"/>
        <v>Scoring</v>
      </c>
      <c r="I3562" s="5" t="str">
        <f si="440" t="shared"/>
        <v>48</v>
      </c>
      <c r="J3562" s="5" t="str">
        <f si="441" t="shared"/>
        <v>5500</v>
      </c>
      <c r="K3562" s="5" t="str">
        <f si="438" t="shared"/>
        <v>Scoring485500term</v>
      </c>
    </row>
    <row ht="15" r="3563" spans="1:11" x14ac:dyDescent="0.25">
      <c r="A3563" s="11" t="str">
        <f>0</f>
        <v>      "full_score": 176,</v>
      </c>
      <c r="B3563" s="8"/>
      <c r="C3563" s="8" t="str">
        <f si="442" t="shared"/>
        <v>"maximum_post_loan_detni": 0.5,</v>
      </c>
      <c r="D3563" s="8" t="str">
        <f si="445" t="shared"/>
        <v>"maximum_post_loan_detni": 0.5,</v>
      </c>
      <c r="E3563" s="5" t="str">
        <f si="443" t="shared"/>
        <v>maximum_post_loan_detni</v>
      </c>
      <c r="F3563" s="5" t="str">
        <f si="444" t="shared"/>
        <v>0.5</v>
      </c>
      <c r="H3563" s="5" t="str">
        <f si="439" t="shared"/>
        <v>Scoring</v>
      </c>
      <c r="I3563" s="5" t="str">
        <f si="440" t="shared"/>
        <v>48</v>
      </c>
      <c r="J3563" s="5" t="str">
        <f si="441" t="shared"/>
        <v>5500</v>
      </c>
      <c r="K3563" s="5" t="str">
        <f si="438" t="shared"/>
        <v>Scoring485500maximum_post_loan_detni</v>
      </c>
    </row>
    <row ht="15" r="3564" spans="1:11" x14ac:dyDescent="0.25">
      <c r="A3564" s="11" t="str">
        <f>0</f>
        <v>      "loan_amount": 3000,</v>
      </c>
      <c r="B3564" s="8"/>
      <c r="C3564" s="8" t="str">
        <f si="442" t="shared"/>
        <v>"post_loan_debt_to_income": 0.19074599999999997,</v>
      </c>
      <c r="D3564" s="8" t="str">
        <f si="445" t="shared"/>
        <v>"post_loan_debt_to_income": 0.19074599999999997,</v>
      </c>
      <c r="E3564" s="5" t="str">
        <f si="443" t="shared"/>
        <v>post_loan_debt_to_income</v>
      </c>
      <c r="F3564" s="5" t="str">
        <f si="444" t="shared"/>
        <v>0.19074599999999997</v>
      </c>
      <c r="H3564" s="5" t="str">
        <f si="439" t="shared"/>
        <v>Scoring</v>
      </c>
      <c r="I3564" s="5" t="str">
        <f si="440" t="shared"/>
        <v>48</v>
      </c>
      <c r="J3564" s="5" t="str">
        <f si="441" t="shared"/>
        <v>5500</v>
      </c>
      <c r="K3564" s="5" t="str">
        <f si="438" t="shared"/>
        <v>Scoring485500post_loan_debt_to_income</v>
      </c>
    </row>
    <row ht="15" r="3565" spans="1:11" x14ac:dyDescent="0.25">
      <c r="A3565" s="11" t="str">
        <f>0</f>
        <v>      "annual_interest_rate": 0.3599,</v>
      </c>
      <c r="B3565" s="8"/>
      <c r="C3565" s="8" t="str">
        <f si="442" t="shared"/>
        <v>"post_loan_debt_and_expenses_to_net_income": 0.434328,</v>
      </c>
      <c r="D3565" s="8" t="str">
        <f si="445" t="shared"/>
        <v>"post_loan_debt_and_expenses_to_net_income": 0.434328,</v>
      </c>
      <c r="E3565" s="5" t="str">
        <f si="443" t="shared"/>
        <v>post_loan_debt_and_expenses_to_net_income</v>
      </c>
      <c r="F3565" s="5" t="str">
        <f si="444" t="shared"/>
        <v>0.434328</v>
      </c>
      <c r="H3565" s="5" t="str">
        <f si="439" t="shared"/>
        <v>Scoring</v>
      </c>
      <c r="I3565" s="5" t="str">
        <f si="440" t="shared"/>
        <v>48</v>
      </c>
      <c r="J3565" s="5" t="str">
        <f si="441" t="shared"/>
        <v>5500</v>
      </c>
      <c r="K3565" s="5" t="str">
        <f si="438" t="shared"/>
        <v>Scoring485500post_loan_debt_and_expenses_to_net_income</v>
      </c>
    </row>
    <row ht="15" r="3566" spans="1:11" x14ac:dyDescent="0.25">
      <c r="A3566" s="11" t="str">
        <f>0</f>
        <v>      "origination_fee_rate": 0,</v>
      </c>
      <c r="B3566" s="8"/>
      <c r="C3566" s="8" t="str">
        <f si="442" t="shared"/>
        <v>"post_loan_debt_to_net_income": 0.254328,</v>
      </c>
      <c r="D3566" s="8" t="str">
        <f si="445" t="shared"/>
        <v>"post_loan_debt_to_net_income": 0.254328,</v>
      </c>
      <c r="E3566" s="5" t="str">
        <f si="443" t="shared"/>
        <v>post_loan_debt_to_net_income</v>
      </c>
      <c r="F3566" s="5" t="str">
        <f si="444" t="shared"/>
        <v>0.254328</v>
      </c>
      <c r="H3566" s="5" t="str">
        <f si="439" t="shared"/>
        <v>Scoring</v>
      </c>
      <c r="I3566" s="5" t="str">
        <f si="440" t="shared"/>
        <v>48</v>
      </c>
      <c r="J3566" s="5" t="str">
        <f si="441" t="shared"/>
        <v>5500</v>
      </c>
      <c r="K3566" s="5" t="str">
        <f si="438" t="shared"/>
        <v>Scoring485500post_loan_debt_to_net_income</v>
      </c>
    </row>
    <row ht="15" r="3567" spans="1:11" x14ac:dyDescent="0.25">
      <c r="A3567" s="11" t="str">
        <f>0</f>
        <v>      "origination_fee_amount": 0,</v>
      </c>
      <c r="B3567" s="8"/>
      <c r="C3567" s="8" t="str">
        <f si="442" t="shared"/>
        <v>"default_interest_rate": 0.3599,</v>
      </c>
      <c r="D3567" s="8" t="str">
        <f si="445" t="shared"/>
        <v>"default_interest_rate": 0.3599,</v>
      </c>
      <c r="E3567" s="5" t="str">
        <f si="443" t="shared"/>
        <v>default_interest_rate</v>
      </c>
      <c r="F3567" s="5" t="str">
        <f si="444" t="shared"/>
        <v>0.3599</v>
      </c>
      <c r="H3567" s="5" t="str">
        <f si="439" t="shared"/>
        <v>Scoring</v>
      </c>
      <c r="I3567" s="5" t="str">
        <f si="440" t="shared"/>
        <v>48</v>
      </c>
      <c r="J3567" s="5" t="str">
        <f si="441" t="shared"/>
        <v>5500</v>
      </c>
      <c r="K3567" s="5" t="str">
        <f si="438" t="shared"/>
        <v>Scoring485500default_interest_rate</v>
      </c>
    </row>
    <row ht="15" r="3568" spans="1:11" x14ac:dyDescent="0.25">
      <c r="A3568" s="11" t="str">
        <f>0</f>
        <v>      "apr": 0.3599,</v>
      </c>
      <c r="B3568" s="8"/>
      <c r="C3568" s="8" t="str">
        <f si="442" t="shared"/>
        <v>"default_apr": 0.3599,</v>
      </c>
      <c r="D3568" s="8" t="str">
        <f si="445" t="shared"/>
        <v>"default_apr": 0.3599,</v>
      </c>
      <c r="E3568" s="5" t="str">
        <f si="443" t="shared"/>
        <v>default_apr</v>
      </c>
      <c r="F3568" s="5" t="str">
        <f si="444" t="shared"/>
        <v>0.3599</v>
      </c>
      <c r="H3568" s="5" t="str">
        <f si="439" t="shared"/>
        <v>Scoring</v>
      </c>
      <c r="I3568" s="5" t="str">
        <f si="440" t="shared"/>
        <v>48</v>
      </c>
      <c r="J3568" s="5" t="str">
        <f si="441" t="shared"/>
        <v>5500</v>
      </c>
      <c r="K3568" s="5" t="str">
        <f si="438" t="shared"/>
        <v>Scoring485500default_apr</v>
      </c>
    </row>
    <row ht="15" r="3569" spans="1:11" x14ac:dyDescent="0.25">
      <c r="A3569" s="11" t="str">
        <f>0</f>
        <v>      "monthly_payment": 118.72,</v>
      </c>
      <c r="B3569" s="8"/>
      <c r="C3569" s="8" t="str">
        <f si="442" t="shared"/>
        <v>"default_monthly_payment": 217.64,</v>
      </c>
      <c r="D3569" s="8" t="str">
        <f si="445" t="shared"/>
        <v>"default_monthly_payment": 217.64,</v>
      </c>
      <c r="E3569" s="5" t="str">
        <f si="443" t="shared"/>
        <v>default_monthly_payment</v>
      </c>
      <c r="F3569" s="5" t="str">
        <f si="444" t="shared"/>
        <v>217.64</v>
      </c>
      <c r="H3569" s="5" t="str">
        <f si="439" t="shared"/>
        <v>Scoring</v>
      </c>
      <c r="I3569" s="5" t="str">
        <f si="440" t="shared"/>
        <v>48</v>
      </c>
      <c r="J3569" s="5" t="str">
        <f si="441" t="shared"/>
        <v>5500</v>
      </c>
      <c r="K3569" s="5" t="str">
        <f si="438" t="shared"/>
        <v>Scoring485500default_monthly_payment</v>
      </c>
    </row>
    <row ht="15" r="3570" spans="1:11" x14ac:dyDescent="0.25">
      <c r="A3570" s="11" t="str">
        <f>0</f>
        <v>      "term": 48,</v>
      </c>
      <c r="B3570" s="8"/>
      <c r="C3570" s="8" t="str">
        <f si="442" t="shared"/>
        <v>"marginal_offer": 0,</v>
      </c>
      <c r="D3570" s="8" t="str">
        <f si="445" t="shared"/>
        <v>"marginal_offer": 0,</v>
      </c>
      <c r="E3570" s="5" t="str">
        <f si="443" t="shared"/>
        <v>marginal_offer</v>
      </c>
      <c r="F3570" s="5" t="str">
        <f si="444" t="shared"/>
        <v>0</v>
      </c>
      <c r="H3570" s="5" t="str">
        <f si="439" t="shared"/>
        <v>Scoring</v>
      </c>
      <c r="I3570" s="5" t="str">
        <f si="440" t="shared"/>
        <v>48</v>
      </c>
      <c r="J3570" s="5" t="str">
        <f si="441" t="shared"/>
        <v>5500</v>
      </c>
      <c r="K3570" s="5" t="str">
        <f si="438" t="shared"/>
        <v>Scoring485500marginal_offer</v>
      </c>
    </row>
    <row ht="15" r="3571" spans="1:11" x14ac:dyDescent="0.25">
      <c r="A3571" s="11" t="str">
        <f>0</f>
        <v>      "maximum_post_loan_detni": 0.5,</v>
      </c>
      <c r="B3571" s="8"/>
      <c r="C3571" s="8" t="str">
        <f si="442" t="shared"/>
        <v>"applicant": "5d86a12d252a3503df29a75a",</v>
      </c>
      <c r="D3571" s="8" t="str">
        <f si="445" t="shared"/>
        <v>"applicant": "5d86a12d252a3503df29a75a",</v>
      </c>
      <c r="E3571" s="5" t="str">
        <f si="443" t="shared"/>
        <v>applicant</v>
      </c>
      <c r="F3571" s="5" t="str">
        <f si="444" t="shared"/>
        <v>5d86a12d252a3503df29a75a</v>
      </c>
      <c r="H3571" s="5" t="str">
        <f si="439" t="shared"/>
        <v>Scoring</v>
      </c>
      <c r="I3571" s="5" t="str">
        <f si="440" t="shared"/>
        <v/>
      </c>
      <c r="J3571" s="5" t="str">
        <f si="441" t="shared"/>
        <v/>
      </c>
      <c r="K3571" s="5" t="str">
        <f si="438" t="shared"/>
        <v>Scoringapplicant</v>
      </c>
    </row>
    <row ht="15" r="3572" spans="1:11" x14ac:dyDescent="0.25">
      <c r="A3572" s="11" t="str">
        <f>0</f>
        <v>      "post_loan_debt_to_income": 0.3284928,</v>
      </c>
      <c r="B3572" s="8"/>
      <c r="C3572" s="8" t="str">
        <f si="442" t="shared"/>
        <v>"product": "5a848621044d6b339b3c330f"</v>
      </c>
      <c r="D3572" s="8" t="str">
        <f si="445" t="shared"/>
        <v>"product": "5a848621044d6b339b3c330f"</v>
      </c>
      <c r="E3572" s="5" t="str">
        <f si="443" t="shared"/>
        <v>product</v>
      </c>
      <c r="F3572" s="5" t="str">
        <f si="444" t="shared"/>
        <v>5a848621044d6b339b3c330f</v>
      </c>
      <c r="H3572" s="5" t="str">
        <f si="439" t="shared"/>
        <v>Scoring</v>
      </c>
      <c r="I3572" s="5" t="str">
        <f si="440" t="shared"/>
        <v/>
      </c>
      <c r="J3572" s="5" t="str">
        <f si="441" t="shared"/>
        <v/>
      </c>
      <c r="K3572" s="5" t="str">
        <f si="438" t="shared"/>
        <v>Scoringproduct</v>
      </c>
    </row>
    <row ht="15" r="3573" spans="1:11" x14ac:dyDescent="0.25">
      <c r="A3573" s="11" t="str">
        <f>0</f>
        <v>      "post_loan_debt_and_expenses_to_net_income": 0.5841091764705881,</v>
      </c>
      <c r="B3573" s="8"/>
      <c r="C3573" s="8" t="str">
        <f si="442" t="shared"/>
        <v/>
      </c>
      <c r="D3573" s="8" t="str">
        <f si="445" t="shared"/>
        <v/>
      </c>
      <c r="E3573" s="5" t="str">
        <f si="443" t="shared"/>
        <v/>
      </c>
      <c r="F3573" s="5" t="str">
        <f si="444" t="shared"/>
        <v/>
      </c>
      <c r="H3573" s="5" t="str">
        <f si="439" t="shared"/>
        <v>Scoring</v>
      </c>
      <c r="I3573" s="5" t="str">
        <f si="440" t="shared"/>
        <v/>
      </c>
      <c r="J3573" s="5" t="str">
        <f si="441" t="shared"/>
        <v/>
      </c>
      <c r="K3573" s="5" t="str">
        <f si="438" t="shared"/>
        <v>Scoring</v>
      </c>
    </row>
    <row ht="15" r="3574" spans="1:11" x14ac:dyDescent="0.25">
      <c r="A3574" s="11" t="str">
        <f>0</f>
        <v>      "post_loan_debt_to_net_income": 0.3864621176470588,</v>
      </c>
      <c r="B3574" s="8"/>
      <c r="C3574" s="8" t="str">
        <f si="442" t="shared"/>
        <v/>
      </c>
      <c r="D3574" s="8" t="str">
        <f si="445" t="shared"/>
        <v/>
      </c>
      <c r="E3574" s="5" t="str">
        <f si="443" t="shared"/>
        <v/>
      </c>
      <c r="F3574" s="5" t="str">
        <f si="444" t="shared"/>
        <v/>
      </c>
      <c r="H3574" s="5" t="str">
        <f si="439" t="shared"/>
        <v>Scoring</v>
      </c>
      <c r="I3574" s="5" t="str">
        <f si="440" t="shared"/>
        <v/>
      </c>
      <c r="J3574" s="5" t="str">
        <f si="441" t="shared"/>
        <v/>
      </c>
      <c r="K3574" s="5" t="str">
        <f si="438" t="shared"/>
        <v>Scoring</v>
      </c>
    </row>
    <row ht="15" r="3575" spans="1:11" x14ac:dyDescent="0.25">
      <c r="A3575" s="11" t="str">
        <f>0</f>
        <v>      "default_interest_rate": 0.3599,</v>
      </c>
      <c r="B3575" s="8"/>
      <c r="C3575" s="8" t="str">
        <f si="442" t="shared"/>
        <v>"model_code": "individual-credit-engine-mariner-48-month",</v>
      </c>
      <c r="D3575" s="8" t="str">
        <f si="445" t="shared"/>
        <v>"model_code": "individual-credit-engine-mariner-48-month",</v>
      </c>
      <c r="E3575" s="5" t="str">
        <f si="443" t="shared"/>
        <v>model_code</v>
      </c>
      <c r="F3575" s="5" t="str">
        <f si="444" t="shared"/>
        <v>individual-credit-engine-mariner-48-month</v>
      </c>
      <c r="H3575" s="5" t="str">
        <f si="439" t="shared"/>
        <v>Scoring</v>
      </c>
      <c r="I3575" s="5" t="str">
        <f si="440" t="shared"/>
        <v>48</v>
      </c>
      <c r="J3575" s="5" t="str">
        <f si="441" t="shared"/>
        <v>6000</v>
      </c>
      <c r="K3575" s="5" t="str">
        <f si="438" t="shared"/>
        <v>Scoring486000model_code</v>
      </c>
    </row>
    <row ht="15" r="3576" spans="1:11" x14ac:dyDescent="0.25">
      <c r="A3576" s="11" t="str">
        <f>0</f>
        <v>      "default_apr": 0.3599,</v>
      </c>
      <c r="B3576" s="8"/>
      <c r="C3576" s="8" t="str">
        <f si="442" t="shared"/>
        <v>"amount_available": false,</v>
      </c>
      <c r="D3576" s="8" t="str">
        <f si="445" t="shared"/>
        <v>"amount_available": false,</v>
      </c>
      <c r="E3576" s="5" t="str">
        <f si="443" t="shared"/>
        <v>amount_available</v>
      </c>
      <c r="F3576" s="5" t="str">
        <f si="444" t="shared"/>
        <v>false</v>
      </c>
      <c r="H3576" s="5" t="str">
        <f si="439" t="shared"/>
        <v>Scoring</v>
      </c>
      <c r="I3576" s="5" t="str">
        <f si="440" t="shared"/>
        <v>48</v>
      </c>
      <c r="J3576" s="5" t="str">
        <f si="441" t="shared"/>
        <v>6000</v>
      </c>
      <c r="K3576" s="5" t="str">
        <f si="438" t="shared"/>
        <v>Scoring486000amount_available</v>
      </c>
    </row>
    <row ht="15" r="3577" spans="1:11" x14ac:dyDescent="0.25">
      <c r="A3577" s="11" t="str">
        <f>0</f>
        <v>      "default_monthly_payment": 118.72,</v>
      </c>
      <c r="B3577" s="8"/>
      <c r="C3577" s="8" t="str">
        <f si="442" t="shared"/>
        <v>"cosigner_required": false,</v>
      </c>
      <c r="D3577" s="8" t="str">
        <f si="445" t="shared"/>
        <v>"cosigner_required": false,</v>
      </c>
      <c r="E3577" s="5" t="str">
        <f si="443" t="shared"/>
        <v>cosigner_required</v>
      </c>
      <c r="F3577" s="5" t="str">
        <f si="444" t="shared"/>
        <v>false</v>
      </c>
      <c r="H3577" s="5" t="str">
        <f si="439" t="shared"/>
        <v>Scoring</v>
      </c>
      <c r="I3577" s="5" t="str">
        <f si="440" t="shared"/>
        <v>48</v>
      </c>
      <c r="J3577" s="5" t="str">
        <f si="441" t="shared"/>
        <v>6000</v>
      </c>
      <c r="K3577" s="5" t="str">
        <f si="438" t="shared"/>
        <v>Scoring486000cosigner_required</v>
      </c>
    </row>
    <row ht="15" r="3578" spans="1:11" x14ac:dyDescent="0.25">
      <c r="A3578" s="11" t="str">
        <f>0</f>
        <v>      "pricing_grade": "Grade E",</v>
      </c>
      <c r="B3578" s="8"/>
      <c r="C3578" s="8" t="str">
        <f si="442" t="shared"/>
        <v>"apr_maximum": null,</v>
      </c>
      <c r="D3578" s="8" t="str">
        <f si="445" t="shared"/>
        <v>"apr_maximum": null,</v>
      </c>
      <c r="E3578" s="5" t="str">
        <f si="443" t="shared"/>
        <v>apr_maximum</v>
      </c>
      <c r="F3578" s="5" t="str">
        <f si="444" t="shared"/>
        <v>null</v>
      </c>
      <c r="H3578" s="5" t="str">
        <f si="439" t="shared"/>
        <v>Scoring</v>
      </c>
      <c r="I3578" s="5" t="str">
        <f si="440" t="shared"/>
        <v>48</v>
      </c>
      <c r="J3578" s="5" t="str">
        <f si="441" t="shared"/>
        <v>6000</v>
      </c>
      <c r="K3578" s="5" t="str">
        <f si="438" t="shared"/>
        <v>Scoring486000apr_maximum</v>
      </c>
    </row>
    <row ht="15" r="3579" spans="1:11" x14ac:dyDescent="0.25">
      <c r="A3579" s="11" t="str">
        <f>0</f>
        <v>      "marginal_offer": 0,</v>
      </c>
      <c r="B3579" s="8"/>
      <c r="C3579" s="8" t="str">
        <f si="442" t="shared"/>
        <v>"loan_amount_minimum": null,</v>
      </c>
      <c r="D3579" s="8" t="str">
        <f si="445" t="shared"/>
        <v>"loan_amount_minimum": null,</v>
      </c>
      <c r="E3579" s="5" t="str">
        <f si="443" t="shared"/>
        <v>loan_amount_minimum</v>
      </c>
      <c r="F3579" s="5" t="str">
        <f si="444" t="shared"/>
        <v>null</v>
      </c>
      <c r="H3579" s="5" t="str">
        <f si="439" t="shared"/>
        <v>Scoring</v>
      </c>
      <c r="I3579" s="5" t="str">
        <f si="440" t="shared"/>
        <v>48</v>
      </c>
      <c r="J3579" s="5" t="str">
        <f si="441" t="shared"/>
        <v>6000</v>
      </c>
      <c r="K3579" s="5" t="str">
        <f si="438" t="shared"/>
        <v>Scoring486000loan_amount_minimum</v>
      </c>
    </row>
    <row ht="15" r="3580" spans="1:11" x14ac:dyDescent="0.25">
      <c r="A3580" s="11" t="str">
        <f>0</f>
        <v>      "payment_to_income": 0.07458848167539266,</v>
      </c>
      <c r="B3580" s="8"/>
      <c r="C3580" s="8" t="str">
        <f si="442" t="shared"/>
        <v>"credit_bureau_fico_score_loan_amount_cap": null,</v>
      </c>
      <c r="D3580" s="8" t="str">
        <f si="445" t="shared"/>
        <v>"credit_bureau_fico_score_loan_amount_cap": null,</v>
      </c>
      <c r="E3580" s="5" t="str">
        <f si="443" t="shared"/>
        <v>credit_bureau_fico_score_loan_amount_cap</v>
      </c>
      <c r="F3580" s="5" t="str">
        <f si="444" t="shared"/>
        <v>null</v>
      </c>
      <c r="H3580" s="5" t="str">
        <f si="439" t="shared"/>
        <v>Scoring</v>
      </c>
      <c r="I3580" s="5" t="str">
        <f si="440" t="shared"/>
        <v>48</v>
      </c>
      <c r="J3580" s="5" t="str">
        <f si="441" t="shared"/>
        <v>6000</v>
      </c>
      <c r="K3580" s="5" t="str">
        <f si="438" t="shared"/>
        <v>Scoring486000credit_bureau_fico_score_loan_amount_cap</v>
      </c>
    </row>
    <row ht="15" r="3581" spans="1:11" x14ac:dyDescent="0.25">
      <c r="A3581" s="11" t="str">
        <f>0</f>
        <v>      "applicant": "5efa0973f3df2b0491a21f02",</v>
      </c>
      <c r="B3581" s="8"/>
      <c r="C3581" s="8" t="str">
        <f si="442" t="shared"/>
        <v>"full_score": 128,</v>
      </c>
      <c r="D3581" s="8" t="str">
        <f si="445" t="shared"/>
        <v>"full_score": 128,</v>
      </c>
      <c r="E3581" s="5" t="str">
        <f si="443" t="shared"/>
        <v>full_score</v>
      </c>
      <c r="F3581" s="5" t="str">
        <f si="444" t="shared"/>
        <v>128</v>
      </c>
      <c r="H3581" s="5" t="str">
        <f si="439" t="shared"/>
        <v>Scoring</v>
      </c>
      <c r="I3581" s="5" t="str">
        <f si="440" t="shared"/>
        <v>48</v>
      </c>
      <c r="J3581" s="5" t="str">
        <f si="441" t="shared"/>
        <v>6000</v>
      </c>
      <c r="K3581" s="5" t="str">
        <f si="438" t="shared"/>
        <v>Scoring486000full_score</v>
      </c>
    </row>
    <row ht="15" r="3582" spans="1:11" x14ac:dyDescent="0.25">
      <c r="A3582" s="11" t="str">
        <f>0</f>
        <v>      "product": "5a848621044d6b339b3c330f"</v>
      </c>
      <c r="B3582" s="8"/>
      <c r="C3582" s="8" t="str">
        <f si="442" t="shared"/>
        <v>"loan_amount": 6000,</v>
      </c>
      <c r="D3582" s="8" t="str">
        <f si="445" t="shared"/>
        <v>"loan_amount": 6000,</v>
      </c>
      <c r="E3582" s="5" t="str">
        <f si="443" t="shared"/>
        <v>loan_amount</v>
      </c>
      <c r="F3582" s="5" t="str">
        <f si="444" t="shared"/>
        <v>6000</v>
      </c>
      <c r="H3582" s="5" t="str">
        <f si="439" t="shared"/>
        <v>Scoring</v>
      </c>
      <c r="I3582" s="5" t="str">
        <f si="440" t="shared"/>
        <v>48</v>
      </c>
      <c r="J3582" s="5" t="str">
        <f si="441" t="shared"/>
        <v>6000</v>
      </c>
      <c r="K3582" s="5" t="str">
        <f si="438" t="shared"/>
        <v>Scoring486000loan_amount</v>
      </c>
    </row>
    <row ht="15" r="3583" spans="1:11" x14ac:dyDescent="0.25">
      <c r="A3583" s="11" t="str">
        <f>0</f>
        <v>    },</v>
      </c>
      <c r="B3583" s="8"/>
      <c r="C3583" s="8" t="str">
        <f si="442" t="shared"/>
        <v>"annual_interest_rate": 0.3599,</v>
      </c>
      <c r="D3583" s="8" t="str">
        <f si="445" t="shared"/>
        <v>"annual_interest_rate": 0.3599,</v>
      </c>
      <c r="E3583" s="5" t="str">
        <f si="443" t="shared"/>
        <v>annual_interest_rate</v>
      </c>
      <c r="F3583" s="5" t="str">
        <f si="444" t="shared"/>
        <v>0.3599</v>
      </c>
      <c r="H3583" s="5" t="str">
        <f si="439" t="shared"/>
        <v>Scoring</v>
      </c>
      <c r="I3583" s="5" t="str">
        <f si="440" t="shared"/>
        <v>48</v>
      </c>
      <c r="J3583" s="5" t="str">
        <f si="441" t="shared"/>
        <v>6000</v>
      </c>
      <c r="K3583" s="5" t="str">
        <f si="438" t="shared"/>
        <v>Scoring486000annual_interest_rate</v>
      </c>
    </row>
    <row ht="15" r="3584" spans="1:11" x14ac:dyDescent="0.25">
      <c r="A3584" s="11" t="str">
        <f>0</f>
        <v>    {</v>
      </c>
      <c r="B3584" s="8"/>
      <c r="C3584" s="8" t="str">
        <f si="442" t="shared"/>
        <v>"origination_fee_rate": 0,</v>
      </c>
      <c r="D3584" s="8" t="str">
        <f si="445" t="shared"/>
        <v>"origination_fee_rate": 0,</v>
      </c>
      <c r="E3584" s="5" t="str">
        <f si="443" t="shared"/>
        <v>origination_fee_rate</v>
      </c>
      <c r="F3584" s="5" t="str">
        <f si="444" t="shared"/>
        <v>0</v>
      </c>
      <c r="H3584" s="5" t="str">
        <f si="439" t="shared"/>
        <v>Scoring</v>
      </c>
      <c r="I3584" s="5" t="str">
        <f si="440" t="shared"/>
        <v>48</v>
      </c>
      <c r="J3584" s="5" t="str">
        <f si="441" t="shared"/>
        <v>6000</v>
      </c>
      <c r="K3584" s="5" t="str">
        <f si="438" t="shared"/>
        <v>Scoring486000origination_fee_rate</v>
      </c>
    </row>
    <row ht="15" r="3585" spans="1:11" x14ac:dyDescent="0.25">
      <c r="A3585" s="11" t="str">
        <f>0</f>
        <v>      "model_code": "individual-credit-engine-mariner-48-month",</v>
      </c>
      <c r="B3585" s="8"/>
      <c r="C3585" s="8" t="str">
        <f si="442" t="shared"/>
        <v>"origination_fee_amount": 0,</v>
      </c>
      <c r="D3585" s="8" t="str">
        <f si="445" t="shared"/>
        <v>"origination_fee_amount": 0,</v>
      </c>
      <c r="E3585" s="5" t="str">
        <f si="443" t="shared"/>
        <v>origination_fee_amount</v>
      </c>
      <c r="F3585" s="5" t="str">
        <f si="444" t="shared"/>
        <v>0</v>
      </c>
      <c r="H3585" s="5" t="str">
        <f si="439" t="shared"/>
        <v>Scoring</v>
      </c>
      <c r="I3585" s="5" t="str">
        <f si="440" t="shared"/>
        <v>48</v>
      </c>
      <c r="J3585" s="5" t="str">
        <f si="441" t="shared"/>
        <v>6000</v>
      </c>
      <c r="K3585" s="5" t="str">
        <f si="438" t="shared"/>
        <v>Scoring486000origination_fee_amount</v>
      </c>
    </row>
    <row ht="15" r="3586" spans="1:11" x14ac:dyDescent="0.25">
      <c r="A3586" s="11" t="str">
        <f>0</f>
        <v>      "amount_available": false,</v>
      </c>
      <c r="B3586" s="8"/>
      <c r="C3586" s="8" t="str">
        <f si="442" t="shared"/>
        <v>"apr": 0.3599,</v>
      </c>
      <c r="D3586" s="8" t="str">
        <f si="445" t="shared"/>
        <v>"apr": 0.3599,</v>
      </c>
      <c r="E3586" s="5" t="str">
        <f si="443" t="shared"/>
        <v>apr</v>
      </c>
      <c r="F3586" s="5" t="str">
        <f si="444" t="shared"/>
        <v>0.3599</v>
      </c>
      <c r="H3586" s="5" t="str">
        <f si="439" t="shared"/>
        <v>Scoring</v>
      </c>
      <c r="I3586" s="5" t="str">
        <f si="440" t="shared"/>
        <v>48</v>
      </c>
      <c r="J3586" s="5" t="str">
        <f si="441" t="shared"/>
        <v>6000</v>
      </c>
      <c r="K3586" s="5" t="str">
        <f si="438" t="shared"/>
        <v>Scoring486000apr</v>
      </c>
    </row>
    <row ht="15" r="3587" spans="1:11" x14ac:dyDescent="0.25">
      <c r="A3587" s="11" t="str">
        <f>0</f>
        <v>      "cosigner_required": false,</v>
      </c>
      <c r="B3587" s="8"/>
      <c r="C3587" s="8" t="str">
        <f si="442" t="shared"/>
        <v>"monthly_payment": 237.43,</v>
      </c>
      <c r="D3587" s="8" t="str">
        <f si="445" t="shared"/>
        <v>"monthly_payment": 237.43,</v>
      </c>
      <c r="E3587" s="5" t="str">
        <f si="443" t="shared"/>
        <v>monthly_payment</v>
      </c>
      <c r="F3587" s="5" t="str">
        <f si="444" t="shared"/>
        <v>237.43</v>
      </c>
      <c r="H3587" s="5" t="str">
        <f si="439" t="shared"/>
        <v>Scoring</v>
      </c>
      <c r="I3587" s="5" t="str">
        <f si="440" t="shared"/>
        <v>48</v>
      </c>
      <c r="J3587" s="5" t="str">
        <f si="441" t="shared"/>
        <v>6000</v>
      </c>
      <c r="K3587" s="5" t="str">
        <f si="438" t="shared"/>
        <v>Scoring486000monthly_payment</v>
      </c>
    </row>
    <row ht="15" r="3588" spans="1:11" x14ac:dyDescent="0.25">
      <c r="A3588" s="11" t="str">
        <f>0</f>
        <v>      "apr_maximum": null,</v>
      </c>
      <c r="B3588" s="8"/>
      <c r="C3588" s="8" t="str">
        <f si="442" t="shared"/>
        <v>"term": 48,</v>
      </c>
      <c r="D3588" s="8" t="str">
        <f si="445" t="shared"/>
        <v>"term": 48,</v>
      </c>
      <c r="E3588" s="5" t="str">
        <f si="443" t="shared"/>
        <v>term</v>
      </c>
      <c r="F3588" s="5" t="str">
        <f si="444" t="shared"/>
        <v>48</v>
      </c>
      <c r="H3588" s="5" t="str">
        <f si="439" t="shared"/>
        <v>Scoring</v>
      </c>
      <c r="I3588" s="5" t="str">
        <f si="440" t="shared"/>
        <v>48</v>
      </c>
      <c r="J3588" s="5" t="str">
        <f si="441" t="shared"/>
        <v>6000</v>
      </c>
      <c r="K3588" s="5" t="str">
        <f si="438" t="shared"/>
        <v>Scoring486000term</v>
      </c>
    </row>
    <row ht="15" r="3589" spans="1:11" x14ac:dyDescent="0.25">
      <c r="A3589" s="11" t="str">
        <f>0</f>
        <v>      "loan_amount_minimum": null,</v>
      </c>
      <c r="B3589" s="8"/>
      <c r="C3589" s="8" t="str">
        <f si="442" t="shared"/>
        <v>"maximum_post_loan_detni": 0.5,</v>
      </c>
      <c r="D3589" s="8" t="str">
        <f si="445" t="shared"/>
        <v>"maximum_post_loan_detni": 0.5,</v>
      </c>
      <c r="E3589" s="5" t="str">
        <f si="443" t="shared"/>
        <v>maximum_post_loan_detni</v>
      </c>
      <c r="F3589" s="5" t="str">
        <f si="444" t="shared"/>
        <v>0.5</v>
      </c>
      <c r="H3589" s="5" t="str">
        <f si="439" t="shared"/>
        <v>Scoring</v>
      </c>
      <c r="I3589" s="5" t="str">
        <f si="440" t="shared"/>
        <v>48</v>
      </c>
      <c r="J3589" s="5" t="str">
        <f si="441" t="shared"/>
        <v>6000</v>
      </c>
      <c r="K3589" s="5" t="str">
        <f si="438" t="shared"/>
        <v>Scoring486000maximum_post_loan_detni</v>
      </c>
    </row>
    <row ht="15" r="3590" spans="1:11" x14ac:dyDescent="0.25">
      <c r="A3590" s="11" t="str">
        <f>0</f>
        <v>      "credit_bureau_fico_score_loan_amount_cap": null,</v>
      </c>
      <c r="B3590" s="8"/>
      <c r="C3590" s="8" t="str">
        <f si="442" t="shared"/>
        <v>"post_loan_debt_to_income": 0.1937145,</v>
      </c>
      <c r="D3590" s="8" t="str">
        <f si="445" t="shared"/>
        <v>"post_loan_debt_to_income": 0.1937145,</v>
      </c>
      <c r="E3590" s="5" t="str">
        <f si="443" t="shared"/>
        <v>post_loan_debt_to_income</v>
      </c>
      <c r="F3590" s="5" t="str">
        <f si="444" t="shared"/>
        <v>0.1937145</v>
      </c>
      <c r="H3590" s="5" t="str">
        <f si="439" t="shared"/>
        <v>Scoring</v>
      </c>
      <c r="I3590" s="5" t="str">
        <f si="440" t="shared"/>
        <v>48</v>
      </c>
      <c r="J3590" s="5" t="str">
        <f si="441" t="shared"/>
        <v>6000</v>
      </c>
      <c r="K3590" s="5" t="str">
        <f si="438" t="shared"/>
        <v>Scoring486000post_loan_debt_to_income</v>
      </c>
    </row>
    <row ht="15" r="3591" spans="1:11" x14ac:dyDescent="0.25">
      <c r="A3591" s="11" t="str">
        <f>0</f>
        <v>      "full_score": 176,</v>
      </c>
      <c r="B3591" s="8"/>
      <c r="C3591" s="8" t="str">
        <f si="442" t="shared"/>
        <v>"post_loan_debt_and_expenses_to_net_income": 0.43828599999999995,</v>
      </c>
      <c r="D3591" s="8" t="str">
        <f si="445" t="shared"/>
        <v>"post_loan_debt_and_expenses_to_net_income": 0.43828599999999995,</v>
      </c>
      <c r="E3591" s="5" t="str">
        <f si="443" t="shared"/>
        <v>post_loan_debt_and_expenses_to_net_income</v>
      </c>
      <c r="F3591" s="5" t="str">
        <f si="444" t="shared"/>
        <v>0.43828599999999995</v>
      </c>
      <c r="H3591" s="5" t="str">
        <f si="439" t="shared"/>
        <v>Scoring</v>
      </c>
      <c r="I3591" s="5" t="str">
        <f si="440" t="shared"/>
        <v>48</v>
      </c>
      <c r="J3591" s="5" t="str">
        <f si="441" t="shared"/>
        <v>6000</v>
      </c>
      <c r="K3591" s="5" t="str">
        <f si="438" t="shared"/>
        <v>Scoring486000post_loan_debt_and_expenses_to_net_income</v>
      </c>
    </row>
    <row ht="15" r="3592" spans="1:11" x14ac:dyDescent="0.25">
      <c r="A3592" s="11" t="str">
        <f>0</f>
        <v>      "loan_amount": 3250,</v>
      </c>
      <c r="B3592" s="8"/>
      <c r="C3592" s="8" t="str">
        <f si="442" t="shared"/>
        <v>"post_loan_debt_to_net_income": 0.258286,</v>
      </c>
      <c r="D3592" s="8" t="str">
        <f si="445" t="shared"/>
        <v>"post_loan_debt_to_net_income": 0.258286,</v>
      </c>
      <c r="E3592" s="5" t="str">
        <f si="443" t="shared"/>
        <v>post_loan_debt_to_net_income</v>
      </c>
      <c r="F3592" s="5" t="str">
        <f si="444" t="shared"/>
        <v>0.258286</v>
      </c>
      <c r="H3592" s="5" t="str">
        <f si="439" t="shared"/>
        <v>Scoring</v>
      </c>
      <c r="I3592" s="5" t="str">
        <f si="440" t="shared"/>
        <v>48</v>
      </c>
      <c r="J3592" s="5" t="str">
        <f si="441" t="shared"/>
        <v>6000</v>
      </c>
      <c r="K3592" s="5" t="str">
        <f si="438" t="shared"/>
        <v>Scoring486000post_loan_debt_to_net_income</v>
      </c>
    </row>
    <row ht="15" r="3593" spans="1:11" x14ac:dyDescent="0.25">
      <c r="A3593" s="11" t="str">
        <f>0</f>
        <v>      "annual_interest_rate": 0.3599,</v>
      </c>
      <c r="B3593" s="8"/>
      <c r="C3593" s="8" t="str">
        <f si="442" t="shared"/>
        <v>"default_interest_rate": 0.3599,</v>
      </c>
      <c r="D3593" s="8" t="str">
        <f si="445" t="shared"/>
        <v>"default_interest_rate": 0.3599,</v>
      </c>
      <c r="E3593" s="5" t="str">
        <f si="443" t="shared"/>
        <v>default_interest_rate</v>
      </c>
      <c r="F3593" s="5" t="str">
        <f si="444" t="shared"/>
        <v>0.3599</v>
      </c>
      <c r="H3593" s="5" t="str">
        <f si="439" t="shared"/>
        <v>Scoring</v>
      </c>
      <c r="I3593" s="5" t="str">
        <f si="440" t="shared"/>
        <v>48</v>
      </c>
      <c r="J3593" s="5" t="str">
        <f si="441" t="shared"/>
        <v>6000</v>
      </c>
      <c r="K3593" s="5" t="str">
        <f si="438" t="shared"/>
        <v>Scoring486000default_interest_rate</v>
      </c>
    </row>
    <row ht="15" r="3594" spans="1:11" x14ac:dyDescent="0.25">
      <c r="A3594" s="11" t="str">
        <f>0</f>
        <v>      "origination_fee_rate": 0,</v>
      </c>
      <c r="B3594" s="8"/>
      <c r="C3594" s="8" t="str">
        <f si="442" t="shared"/>
        <v>"default_apr": 0.3599,</v>
      </c>
      <c r="D3594" s="8" t="str">
        <f si="445" t="shared"/>
        <v>"default_apr": 0.3599,</v>
      </c>
      <c r="E3594" s="5" t="str">
        <f si="443" t="shared"/>
        <v>default_apr</v>
      </c>
      <c r="F3594" s="5" t="str">
        <f si="444" t="shared"/>
        <v>0.3599</v>
      </c>
      <c r="H3594" s="5" t="str">
        <f si="439" t="shared"/>
        <v>Scoring</v>
      </c>
      <c r="I3594" s="5" t="str">
        <f si="440" t="shared"/>
        <v>48</v>
      </c>
      <c r="J3594" s="5" t="str">
        <f si="441" t="shared"/>
        <v>6000</v>
      </c>
      <c r="K3594" s="5" t="str">
        <f si="438" t="shared"/>
        <v>Scoring486000default_apr</v>
      </c>
    </row>
    <row ht="15" r="3595" spans="1:11" x14ac:dyDescent="0.25">
      <c r="A3595" s="11" t="str">
        <f>0</f>
        <v>      "origination_fee_amount": 0,</v>
      </c>
      <c r="B3595" s="8"/>
      <c r="C3595" s="8" t="str">
        <f si="442" t="shared"/>
        <v>"default_monthly_payment": 237.43,</v>
      </c>
      <c r="D3595" s="8" t="str">
        <f si="445" t="shared"/>
        <v>"default_monthly_payment": 237.43,</v>
      </c>
      <c r="E3595" s="5" t="str">
        <f si="443" t="shared"/>
        <v>default_monthly_payment</v>
      </c>
      <c r="F3595" s="5" t="str">
        <f si="444" t="shared"/>
        <v>237.43</v>
      </c>
      <c r="H3595" s="5" t="str">
        <f si="439" t="shared"/>
        <v>Scoring</v>
      </c>
      <c r="I3595" s="5" t="str">
        <f si="440" t="shared"/>
        <v>48</v>
      </c>
      <c r="J3595" s="5" t="str">
        <f si="441" t="shared"/>
        <v>6000</v>
      </c>
      <c r="K3595" s="5" t="str">
        <f si="438" t="shared"/>
        <v>Scoring486000default_monthly_payment</v>
      </c>
    </row>
    <row ht="15" r="3596" spans="1:11" x14ac:dyDescent="0.25">
      <c r="A3596" s="11" t="str">
        <f>0</f>
        <v>      "apr": 0.3599,</v>
      </c>
      <c r="B3596" s="8"/>
      <c r="C3596" s="8" t="str">
        <f si="442" t="shared"/>
        <v>"marginal_offer": 0,</v>
      </c>
      <c r="D3596" s="8" t="str">
        <f si="445" t="shared"/>
        <v>"marginal_offer": 0,</v>
      </c>
      <c r="E3596" s="5" t="str">
        <f si="443" t="shared"/>
        <v>marginal_offer</v>
      </c>
      <c r="F3596" s="5" t="str">
        <f si="444" t="shared"/>
        <v>0</v>
      </c>
      <c r="H3596" s="5" t="str">
        <f si="439" t="shared"/>
        <v>Scoring</v>
      </c>
      <c r="I3596" s="5" t="str">
        <f si="440" t="shared"/>
        <v>48</v>
      </c>
      <c r="J3596" s="5" t="str">
        <f si="441" t="shared"/>
        <v>6000</v>
      </c>
      <c r="K3596" s="5" t="str">
        <f si="438" t="shared"/>
        <v>Scoring486000marginal_offer</v>
      </c>
    </row>
    <row ht="15" r="3597" spans="1:11" x14ac:dyDescent="0.25">
      <c r="A3597" s="11" t="str">
        <f>0</f>
        <v>      "monthly_payment": 128.61,</v>
      </c>
      <c r="B3597" s="8"/>
      <c r="C3597" s="8" t="str">
        <f si="442" t="shared"/>
        <v>"applicant": "5d86a12d252a3503df29a75a",</v>
      </c>
      <c r="D3597" s="8" t="str">
        <f si="445" t="shared"/>
        <v>"applicant": "5d86a12d252a3503df29a75a",</v>
      </c>
      <c r="E3597" s="5" t="str">
        <f si="443" t="shared"/>
        <v>applicant</v>
      </c>
      <c r="F3597" s="5" t="str">
        <f si="444" t="shared"/>
        <v>5d86a12d252a3503df29a75a</v>
      </c>
      <c r="H3597" s="5" t="str">
        <f si="439" t="shared"/>
        <v>Scoring</v>
      </c>
      <c r="I3597" s="5" t="str">
        <f si="440" t="shared"/>
        <v/>
      </c>
      <c r="J3597" s="5" t="str">
        <f si="441" t="shared"/>
        <v/>
      </c>
      <c r="K3597" s="5" t="str">
        <f si="438" t="shared"/>
        <v>Scoringapplicant</v>
      </c>
    </row>
    <row ht="15" r="3598" spans="1:11" x14ac:dyDescent="0.25">
      <c r="A3598" s="11" t="str">
        <f>0</f>
        <v>      "term": 48,</v>
      </c>
      <c r="B3598" s="8"/>
      <c r="C3598" s="8" t="str">
        <f si="442" t="shared"/>
        <v>"product": "5a848621044d6b339b3c330f"</v>
      </c>
      <c r="D3598" s="8" t="str">
        <f si="445" t="shared"/>
        <v>"product": "5a848621044d6b339b3c330f"</v>
      </c>
      <c r="E3598" s="5" t="str">
        <f si="443" t="shared"/>
        <v>product</v>
      </c>
      <c r="F3598" s="5" t="str">
        <f si="444" t="shared"/>
        <v>5a848621044d6b339b3c330f</v>
      </c>
      <c r="H3598" s="5" t="str">
        <f si="439" t="shared"/>
        <v>Scoring</v>
      </c>
      <c r="I3598" s="5" t="str">
        <f si="440" t="shared"/>
        <v/>
      </c>
      <c r="J3598" s="5" t="str">
        <f si="441" t="shared"/>
        <v/>
      </c>
      <c r="K3598" s="5" t="str">
        <f si="438" t="shared"/>
        <v>Scoringproduct</v>
      </c>
    </row>
    <row ht="15" r="3599" spans="1:11" x14ac:dyDescent="0.25">
      <c r="A3599" s="11" t="str">
        <f>0</f>
        <v>      "maximum_post_loan_detni": 0.5,</v>
      </c>
      <c r="B3599" s="8"/>
      <c r="C3599" s="8" t="str">
        <f si="442" t="shared"/>
        <v/>
      </c>
      <c r="D3599" s="8" t="str">
        <f si="445" t="shared"/>
        <v/>
      </c>
      <c r="E3599" s="5" t="str">
        <f si="443" t="shared"/>
        <v/>
      </c>
      <c r="F3599" s="5" t="str">
        <f si="444" t="shared"/>
        <v/>
      </c>
      <c r="H3599" s="5" t="str">
        <f si="439" t="shared"/>
        <v>Scoring</v>
      </c>
      <c r="I3599" s="5" t="str">
        <f si="440" t="shared"/>
        <v/>
      </c>
      <c r="J3599" s="5" t="str">
        <f si="441" t="shared"/>
        <v/>
      </c>
      <c r="K3599" s="5" t="str">
        <f si="438" t="shared"/>
        <v>Scoring</v>
      </c>
    </row>
    <row ht="15" r="3600" spans="1:11" x14ac:dyDescent="0.25">
      <c r="A3600" s="11" t="str">
        <f>0</f>
        <v>      "post_loan_debt_to_income": 0.3308664,</v>
      </c>
      <c r="B3600" s="8"/>
      <c r="C3600" s="8" t="str">
        <f si="442" t="shared"/>
        <v/>
      </c>
      <c r="D3600" s="8" t="str">
        <f si="445" t="shared"/>
        <v/>
      </c>
      <c r="E3600" s="5" t="str">
        <f si="443" t="shared"/>
        <v/>
      </c>
      <c r="F3600" s="5" t="str">
        <f si="444" t="shared"/>
        <v/>
      </c>
      <c r="H3600" s="5" t="str">
        <f si="439" t="shared"/>
        <v>Scoring</v>
      </c>
      <c r="I3600" s="5" t="str">
        <f si="440" t="shared"/>
        <v/>
      </c>
      <c r="J3600" s="5" t="str">
        <f si="441" t="shared"/>
        <v/>
      </c>
      <c r="K3600" s="5" t="str">
        <f si="438" t="shared"/>
        <v>Scoring</v>
      </c>
    </row>
    <row ht="15" r="3601" spans="1:11" x14ac:dyDescent="0.25">
      <c r="A3601" s="11" t="str">
        <f>0</f>
        <v>      "post_loan_debt_and_expenses_to_net_income": 0.5869016470588235,</v>
      </c>
      <c r="B3601" s="8"/>
      <c r="C3601" s="8" t="str">
        <f si="442" t="shared"/>
        <v>"model_code": "individual-credit-engine-mariner-48-month",</v>
      </c>
      <c r="D3601" s="8" t="str">
        <f si="445" t="shared"/>
        <v>"model_code": "individual-credit-engine-mariner-48-month",</v>
      </c>
      <c r="E3601" s="5" t="str">
        <f si="443" t="shared"/>
        <v>model_code</v>
      </c>
      <c r="F3601" s="5" t="str">
        <f si="444" t="shared"/>
        <v>individual-credit-engine-mariner-48-month</v>
      </c>
      <c r="H3601" s="5" t="str">
        <f si="439" t="shared"/>
        <v>Scoring</v>
      </c>
      <c r="I3601" s="5" t="str">
        <f si="440" t="shared"/>
        <v>48</v>
      </c>
      <c r="J3601" s="5" t="str">
        <f si="441" t="shared"/>
        <v>6500</v>
      </c>
      <c r="K3601" s="5" t="str">
        <f si="438" t="shared"/>
        <v>Scoring486500model_code</v>
      </c>
    </row>
    <row ht="15" r="3602" spans="1:11" x14ac:dyDescent="0.25">
      <c r="A3602" s="11" t="str">
        <f>0</f>
        <v>      "post_loan_debt_to_net_income": 0.38925458823529413,</v>
      </c>
      <c r="B3602" s="8"/>
      <c r="C3602" s="8" t="str">
        <f si="442" t="shared"/>
        <v>"amount_available": false,</v>
      </c>
      <c r="D3602" s="8" t="str">
        <f si="445" t="shared"/>
        <v>"amount_available": false,</v>
      </c>
      <c r="E3602" s="5" t="str">
        <f si="443" t="shared"/>
        <v>amount_available</v>
      </c>
      <c r="F3602" s="5" t="str">
        <f si="444" t="shared"/>
        <v>false</v>
      </c>
      <c r="H3602" s="5" t="str">
        <f si="439" t="shared"/>
        <v>Scoring</v>
      </c>
      <c r="I3602" s="5" t="str">
        <f si="440" t="shared"/>
        <v>48</v>
      </c>
      <c r="J3602" s="5" t="str">
        <f si="441" t="shared"/>
        <v>6500</v>
      </c>
      <c r="K3602" s="5" t="str">
        <f si="438" t="shared"/>
        <v>Scoring486500amount_available</v>
      </c>
    </row>
    <row ht="15" r="3603" spans="1:11" x14ac:dyDescent="0.25">
      <c r="A3603" s="11" t="str">
        <f>0</f>
        <v>      "default_interest_rate": 0.3599,</v>
      </c>
      <c r="B3603" s="8"/>
      <c r="C3603" s="8" t="str">
        <f si="442" t="shared"/>
        <v>"cosigner_required": false,</v>
      </c>
      <c r="D3603" s="8" t="str">
        <f si="445" t="shared"/>
        <v>"cosigner_required": false,</v>
      </c>
      <c r="E3603" s="5" t="str">
        <f si="443" t="shared"/>
        <v>cosigner_required</v>
      </c>
      <c r="F3603" s="5" t="str">
        <f si="444" t="shared"/>
        <v>false</v>
      </c>
      <c r="H3603" s="5" t="str">
        <f si="439" t="shared"/>
        <v>Scoring</v>
      </c>
      <c r="I3603" s="5" t="str">
        <f si="440" t="shared"/>
        <v>48</v>
      </c>
      <c r="J3603" s="5" t="str">
        <f si="441" t="shared"/>
        <v>6500</v>
      </c>
      <c r="K3603" s="5" t="str">
        <f si="438" t="shared"/>
        <v>Scoring486500cosigner_required</v>
      </c>
    </row>
    <row ht="15" r="3604" spans="1:11" x14ac:dyDescent="0.25">
      <c r="A3604" s="11" t="str">
        <f>0</f>
        <v>      "default_apr": 0.3599,</v>
      </c>
      <c r="B3604" s="8"/>
      <c r="C3604" s="8" t="str">
        <f si="442" t="shared"/>
        <v>"apr_maximum": null,</v>
      </c>
      <c r="D3604" s="8" t="str">
        <f si="445" t="shared"/>
        <v>"apr_maximum": null,</v>
      </c>
      <c r="E3604" s="5" t="str">
        <f si="443" t="shared"/>
        <v>apr_maximum</v>
      </c>
      <c r="F3604" s="5" t="str">
        <f si="444" t="shared"/>
        <v>null</v>
      </c>
      <c r="H3604" s="5" t="str">
        <f si="439" t="shared"/>
        <v>Scoring</v>
      </c>
      <c r="I3604" s="5" t="str">
        <f si="440" t="shared"/>
        <v>48</v>
      </c>
      <c r="J3604" s="5" t="str">
        <f si="441" t="shared"/>
        <v>6500</v>
      </c>
      <c r="K3604" s="5" t="str">
        <f si="438" t="shared"/>
        <v>Scoring486500apr_maximum</v>
      </c>
    </row>
    <row ht="15" r="3605" spans="1:11" x14ac:dyDescent="0.25">
      <c r="A3605" s="11" t="str">
        <f>0</f>
        <v>      "default_monthly_payment": 128.61,</v>
      </c>
      <c r="B3605" s="8"/>
      <c r="C3605" s="8" t="str">
        <f si="442" t="shared"/>
        <v>"loan_amount_minimum": null,</v>
      </c>
      <c r="D3605" s="8" t="str">
        <f si="445" t="shared"/>
        <v>"loan_amount_minimum": null,</v>
      </c>
      <c r="E3605" s="5" t="str">
        <f si="443" t="shared"/>
        <v>loan_amount_minimum</v>
      </c>
      <c r="F3605" s="5" t="str">
        <f si="444" t="shared"/>
        <v>null</v>
      </c>
      <c r="H3605" s="5" t="str">
        <f si="439" t="shared"/>
        <v>Scoring</v>
      </c>
      <c r="I3605" s="5" t="str">
        <f si="440" t="shared"/>
        <v>48</v>
      </c>
      <c r="J3605" s="5" t="str">
        <f si="441" t="shared"/>
        <v>6500</v>
      </c>
      <c r="K3605" s="5" t="str">
        <f si="438" t="shared"/>
        <v>Scoring486500loan_amount_minimum</v>
      </c>
    </row>
    <row ht="15" r="3606" spans="1:11" x14ac:dyDescent="0.25">
      <c r="A3606" s="11" t="str">
        <f>0</f>
        <v>      "pricing_grade": "Grade E",</v>
      </c>
      <c r="B3606" s="8"/>
      <c r="C3606" s="8" t="str">
        <f si="442" t="shared"/>
        <v>"credit_bureau_fico_score_loan_amount_cap": null,</v>
      </c>
      <c r="D3606" s="8" t="str">
        <f si="445" t="shared"/>
        <v>"credit_bureau_fico_score_loan_amount_cap": null,</v>
      </c>
      <c r="E3606" s="5" t="str">
        <f si="443" t="shared"/>
        <v>credit_bureau_fico_score_loan_amount_cap</v>
      </c>
      <c r="F3606" s="5" t="str">
        <f si="444" t="shared"/>
        <v>null</v>
      </c>
      <c r="H3606" s="5" t="str">
        <f si="439" t="shared"/>
        <v>Scoring</v>
      </c>
      <c r="I3606" s="5" t="str">
        <f si="440" t="shared"/>
        <v>48</v>
      </c>
      <c r="J3606" s="5" t="str">
        <f si="441" t="shared"/>
        <v>6500</v>
      </c>
      <c r="K3606" s="5" t="str">
        <f si="438" t="shared"/>
        <v>Scoring486500credit_bureau_fico_score_loan_amount_cap</v>
      </c>
    </row>
    <row ht="15" r="3607" spans="1:11" x14ac:dyDescent="0.25">
      <c r="A3607" s="11" t="str">
        <f>0</f>
        <v>      "marginal_offer": 0,</v>
      </c>
      <c r="B3607" s="8"/>
      <c r="C3607" s="8" t="str">
        <f si="442" t="shared"/>
        <v>"full_score": 128,</v>
      </c>
      <c r="D3607" s="8" t="str">
        <f si="445" t="shared"/>
        <v>"full_score": 128,</v>
      </c>
      <c r="E3607" s="5" t="str">
        <f si="443" t="shared"/>
        <v>full_score</v>
      </c>
      <c r="F3607" s="5" t="str">
        <f si="444" t="shared"/>
        <v>128</v>
      </c>
      <c r="H3607" s="5" t="str">
        <f si="439" t="shared"/>
        <v>Scoring</v>
      </c>
      <c r="I3607" s="5" t="str">
        <f si="440" t="shared"/>
        <v>48</v>
      </c>
      <c r="J3607" s="5" t="str">
        <f si="441" t="shared"/>
        <v>6500</v>
      </c>
      <c r="K3607" s="5" t="str">
        <f si="438" t="shared"/>
        <v>Scoring486500full_score</v>
      </c>
    </row>
    <row ht="15" r="3608" spans="1:11" x14ac:dyDescent="0.25">
      <c r="A3608" s="11" t="str">
        <f>0</f>
        <v>      "payment_to_income": 0.08080209424083769,</v>
      </c>
      <c r="B3608" s="8"/>
      <c r="C3608" s="8" t="str">
        <f si="442" t="shared"/>
        <v>"loan_amount": 6500,</v>
      </c>
      <c r="D3608" s="8" t="str">
        <f si="445" t="shared"/>
        <v>"loan_amount": 6500,</v>
      </c>
      <c r="E3608" s="5" t="str">
        <f si="443" t="shared"/>
        <v>loan_amount</v>
      </c>
      <c r="F3608" s="5" t="str">
        <f si="444" t="shared"/>
        <v>6500</v>
      </c>
      <c r="H3608" s="5" t="str">
        <f si="439" t="shared"/>
        <v>Scoring</v>
      </c>
      <c r="I3608" s="5" t="str">
        <f si="440" t="shared"/>
        <v>48</v>
      </c>
      <c r="J3608" s="5" t="str">
        <f si="441" t="shared"/>
        <v>6500</v>
      </c>
      <c r="K3608" s="5" t="str">
        <f si="438" t="shared"/>
        <v>Scoring486500loan_amount</v>
      </c>
    </row>
    <row ht="15" r="3609" spans="1:11" x14ac:dyDescent="0.25">
      <c r="A3609" s="11" t="str">
        <f>0</f>
        <v>      "applicant": "5efa0973f3df2b0491a21f02",</v>
      </c>
      <c r="B3609" s="8"/>
      <c r="C3609" s="8" t="str">
        <f si="442" t="shared"/>
        <v>"annual_interest_rate": 0.3599,</v>
      </c>
      <c r="D3609" s="8" t="str">
        <f si="445" t="shared"/>
        <v>"annual_interest_rate": 0.3599,</v>
      </c>
      <c r="E3609" s="5" t="str">
        <f si="443" t="shared"/>
        <v>annual_interest_rate</v>
      </c>
      <c r="F3609" s="5" t="str">
        <f si="444" t="shared"/>
        <v>0.3599</v>
      </c>
      <c r="H3609" s="5" t="str">
        <f si="439" t="shared"/>
        <v>Scoring</v>
      </c>
      <c r="I3609" s="5" t="str">
        <f si="440" t="shared"/>
        <v>48</v>
      </c>
      <c r="J3609" s="5" t="str">
        <f si="441" t="shared"/>
        <v>6500</v>
      </c>
      <c r="K3609" s="5" t="str">
        <f si="438" t="shared"/>
        <v>Scoring486500annual_interest_rate</v>
      </c>
    </row>
    <row ht="15" r="3610" spans="1:11" x14ac:dyDescent="0.25">
      <c r="A3610" s="11" t="str">
        <f>0</f>
        <v>      "product": "5a848621044d6b339b3c330f"</v>
      </c>
      <c r="B3610" s="8"/>
      <c r="C3610" s="8" t="str">
        <f si="442" t="shared"/>
        <v>"origination_fee_rate": 0,</v>
      </c>
      <c r="D3610" s="8" t="str">
        <f si="445" t="shared"/>
        <v>"origination_fee_rate": 0,</v>
      </c>
      <c r="E3610" s="5" t="str">
        <f si="443" t="shared"/>
        <v>origination_fee_rate</v>
      </c>
      <c r="F3610" s="5" t="str">
        <f si="444" t="shared"/>
        <v>0</v>
      </c>
      <c r="H3610" s="5" t="str">
        <f si="439" t="shared"/>
        <v>Scoring</v>
      </c>
      <c r="I3610" s="5" t="str">
        <f si="440" t="shared"/>
        <v>48</v>
      </c>
      <c r="J3610" s="5" t="str">
        <f si="441" t="shared"/>
        <v>6500</v>
      </c>
      <c r="K3610" s="5" t="str">
        <f si="438" t="shared"/>
        <v>Scoring486500origination_fee_rate</v>
      </c>
    </row>
    <row ht="15" r="3611" spans="1:11" x14ac:dyDescent="0.25">
      <c r="A3611" s="11" t="str">
        <f>0</f>
        <v>    },</v>
      </c>
      <c r="B3611" s="8"/>
      <c r="C3611" s="8" t="str">
        <f si="442" t="shared"/>
        <v>"origination_fee_amount": 0,</v>
      </c>
      <c r="D3611" s="8" t="str">
        <f si="445" t="shared"/>
        <v>"origination_fee_amount": 0,</v>
      </c>
      <c r="E3611" s="5" t="str">
        <f si="443" t="shared"/>
        <v>origination_fee_amount</v>
      </c>
      <c r="F3611" s="5" t="str">
        <f si="444" t="shared"/>
        <v>0</v>
      </c>
      <c r="H3611" s="5" t="str">
        <f si="439" t="shared"/>
        <v>Scoring</v>
      </c>
      <c r="I3611" s="5" t="str">
        <f si="440" t="shared"/>
        <v>48</v>
      </c>
      <c r="J3611" s="5" t="str">
        <f si="441" t="shared"/>
        <v>6500</v>
      </c>
      <c r="K3611" s="5" t="str">
        <f si="438" t="shared"/>
        <v>Scoring486500origination_fee_amount</v>
      </c>
    </row>
    <row ht="15" r="3612" spans="1:11" x14ac:dyDescent="0.25">
      <c r="A3612" s="11" t="str">
        <f>0</f>
        <v>    {</v>
      </c>
      <c r="B3612" s="8"/>
      <c r="C3612" s="8" t="str">
        <f si="442" t="shared"/>
        <v>"apr": 0.3599,</v>
      </c>
      <c r="D3612" s="8" t="str">
        <f si="445" t="shared"/>
        <v>"apr": 0.3599,</v>
      </c>
      <c r="E3612" s="5" t="str">
        <f si="443" t="shared"/>
        <v>apr</v>
      </c>
      <c r="F3612" s="5" t="str">
        <f si="444" t="shared"/>
        <v>0.3599</v>
      </c>
      <c r="H3612" s="5" t="str">
        <f si="439" t="shared"/>
        <v>Scoring</v>
      </c>
      <c r="I3612" s="5" t="str">
        <f si="440" t="shared"/>
        <v>48</v>
      </c>
      <c r="J3612" s="5" t="str">
        <f si="441" t="shared"/>
        <v>6500</v>
      </c>
      <c r="K3612" s="5" t="str">
        <f si="438" t="shared"/>
        <v>Scoring486500apr</v>
      </c>
    </row>
    <row ht="15" r="3613" spans="1:11" x14ac:dyDescent="0.25">
      <c r="A3613" s="11" t="str">
        <f>0</f>
        <v>      "model_code": "individual-credit-engine-mariner-48-month",</v>
      </c>
      <c r="B3613" s="8"/>
      <c r="C3613" s="8" t="str">
        <f si="442" t="shared"/>
        <v>"monthly_payment": 257.22,</v>
      </c>
      <c r="D3613" s="8" t="str">
        <f si="445" t="shared"/>
        <v>"monthly_payment": 257.22,</v>
      </c>
      <c r="E3613" s="5" t="str">
        <f si="443" t="shared"/>
        <v>monthly_payment</v>
      </c>
      <c r="F3613" s="5" t="str">
        <f si="444" t="shared"/>
        <v>257.22</v>
      </c>
      <c r="H3613" s="5" t="str">
        <f si="439" t="shared"/>
        <v>Scoring</v>
      </c>
      <c r="I3613" s="5" t="str">
        <f si="440" t="shared"/>
        <v>48</v>
      </c>
      <c r="J3613" s="5" t="str">
        <f si="441" t="shared"/>
        <v>6500</v>
      </c>
      <c r="K3613" s="5" t="str">
        <f si="438" t="shared"/>
        <v>Scoring486500monthly_payment</v>
      </c>
    </row>
    <row ht="15" r="3614" spans="1:11" x14ac:dyDescent="0.25">
      <c r="A3614" s="11" t="str">
        <f>0</f>
        <v>      "amount_available": false,</v>
      </c>
      <c r="B3614" s="8"/>
      <c r="C3614" s="8" t="str">
        <f si="442" t="shared"/>
        <v>"term": 48,</v>
      </c>
      <c r="D3614" s="8" t="str">
        <f si="445" t="shared"/>
        <v>"term": 48,</v>
      </c>
      <c r="E3614" s="5" t="str">
        <f si="443" t="shared"/>
        <v>term</v>
      </c>
      <c r="F3614" s="5" t="str">
        <f si="444" t="shared"/>
        <v>48</v>
      </c>
      <c r="H3614" s="5" t="str">
        <f si="439" t="shared"/>
        <v>Scoring</v>
      </c>
      <c r="I3614" s="5" t="str">
        <f si="440" t="shared"/>
        <v>48</v>
      </c>
      <c r="J3614" s="5" t="str">
        <f si="441" t="shared"/>
        <v>6500</v>
      </c>
      <c r="K3614" s="5" t="str">
        <f si="438" t="shared"/>
        <v>Scoring486500term</v>
      </c>
    </row>
    <row ht="15" r="3615" spans="1:11" x14ac:dyDescent="0.25">
      <c r="A3615" s="11" t="str">
        <f>0</f>
        <v>      "cosigner_required": false,</v>
      </c>
      <c r="B3615" s="8"/>
      <c r="C3615" s="8" t="str">
        <f si="442" t="shared"/>
        <v>"maximum_post_loan_detni": 0.5,</v>
      </c>
      <c r="D3615" s="8" t="str">
        <f si="445" t="shared"/>
        <v>"maximum_post_loan_detni": 0.5,</v>
      </c>
      <c r="E3615" s="5" t="str">
        <f si="443" t="shared"/>
        <v>maximum_post_loan_detni</v>
      </c>
      <c r="F3615" s="5" t="str">
        <f si="444" t="shared"/>
        <v>0.5</v>
      </c>
      <c r="H3615" s="5" t="str">
        <f si="439" t="shared"/>
        <v>Scoring</v>
      </c>
      <c r="I3615" s="5" t="str">
        <f si="440" t="shared"/>
        <v>48</v>
      </c>
      <c r="J3615" s="5" t="str">
        <f si="441" t="shared"/>
        <v>6500</v>
      </c>
      <c r="K3615" s="5" t="str">
        <f si="438" t="shared"/>
        <v>Scoring486500maximum_post_loan_detni</v>
      </c>
    </row>
    <row ht="15" r="3616" spans="1:11" x14ac:dyDescent="0.25">
      <c r="A3616" s="11" t="str">
        <f>0</f>
        <v>      "apr_maximum": null,</v>
      </c>
      <c r="B3616" s="8"/>
      <c r="C3616" s="8" t="str">
        <f si="442" t="shared"/>
        <v>"post_loan_debt_to_income": 0.196683,</v>
      </c>
      <c r="D3616" s="8" t="str">
        <f si="445" t="shared"/>
        <v>"post_loan_debt_to_income": 0.196683,</v>
      </c>
      <c r="E3616" s="5" t="str">
        <f si="443" t="shared"/>
        <v>post_loan_debt_to_income</v>
      </c>
      <c r="F3616" s="5" t="str">
        <f si="444" t="shared"/>
        <v>0.196683</v>
      </c>
      <c r="H3616" s="5" t="str">
        <f si="439" t="shared"/>
        <v>Scoring</v>
      </c>
      <c r="I3616" s="5" t="str">
        <f si="440" t="shared"/>
        <v>48</v>
      </c>
      <c r="J3616" s="5" t="str">
        <f si="441" t="shared"/>
        <v>6500</v>
      </c>
      <c r="K3616" s="5" t="str">
        <f si="438" t="shared"/>
        <v>Scoring486500post_loan_debt_to_income</v>
      </c>
    </row>
    <row ht="15" r="3617" spans="1:11" x14ac:dyDescent="0.25">
      <c r="A3617" s="11" t="str">
        <f>0</f>
        <v>      "loan_amount_minimum": null,</v>
      </c>
      <c r="B3617" s="8"/>
      <c r="C3617" s="8" t="str">
        <f si="442" t="shared"/>
        <v>"post_loan_debt_and_expenses_to_net_income": 0.442244,</v>
      </c>
      <c r="D3617" s="8" t="str">
        <f si="445" t="shared"/>
        <v>"post_loan_debt_and_expenses_to_net_income": 0.442244,</v>
      </c>
      <c r="E3617" s="5" t="str">
        <f si="443" t="shared"/>
        <v>post_loan_debt_and_expenses_to_net_income</v>
      </c>
      <c r="F3617" s="5" t="str">
        <f si="444" t="shared"/>
        <v>0.442244</v>
      </c>
      <c r="H3617" s="5" t="str">
        <f si="439" t="shared"/>
        <v>Scoring</v>
      </c>
      <c r="I3617" s="5" t="str">
        <f si="440" t="shared"/>
        <v>48</v>
      </c>
      <c r="J3617" s="5" t="str">
        <f si="441" t="shared"/>
        <v>6500</v>
      </c>
      <c r="K3617" s="5" t="str">
        <f si="438" t="shared"/>
        <v>Scoring486500post_loan_debt_and_expenses_to_net_income</v>
      </c>
    </row>
    <row ht="15" r="3618" spans="1:11" x14ac:dyDescent="0.25">
      <c r="A3618" s="11" t="str">
        <f>0</f>
        <v>      "credit_bureau_fico_score_loan_amount_cap": null,</v>
      </c>
      <c r="B3618" s="8"/>
      <c r="C3618" s="8" t="str">
        <f si="442" t="shared"/>
        <v>"post_loan_debt_to_net_income": 0.26224400000000003,</v>
      </c>
      <c r="D3618" s="8" t="str">
        <f si="445" t="shared"/>
        <v>"post_loan_debt_to_net_income": 0.26224400000000003,</v>
      </c>
      <c r="E3618" s="5" t="str">
        <f si="443" t="shared"/>
        <v>post_loan_debt_to_net_income</v>
      </c>
      <c r="F3618" s="5" t="str">
        <f si="444" t="shared"/>
        <v>0.26224400000000003</v>
      </c>
      <c r="H3618" s="5" t="str">
        <f si="439" t="shared"/>
        <v>Scoring</v>
      </c>
      <c r="I3618" s="5" t="str">
        <f si="440" t="shared"/>
        <v>48</v>
      </c>
      <c r="J3618" s="5" t="str">
        <f si="441" t="shared"/>
        <v>6500</v>
      </c>
      <c r="K3618" s="5" t="str">
        <f si="438" t="shared"/>
        <v>Scoring486500post_loan_debt_to_net_income</v>
      </c>
    </row>
    <row ht="15" r="3619" spans="1:11" x14ac:dyDescent="0.25">
      <c r="A3619" s="11" t="str">
        <f>0</f>
        <v>      "full_score": 176,</v>
      </c>
      <c r="B3619" s="8"/>
      <c r="C3619" s="8" t="str">
        <f si="442" t="shared"/>
        <v>"default_interest_rate": 0.3599,</v>
      </c>
      <c r="D3619" s="8" t="str">
        <f si="445" t="shared"/>
        <v>"default_interest_rate": 0.3599,</v>
      </c>
      <c r="E3619" s="5" t="str">
        <f si="443" t="shared"/>
        <v>default_interest_rate</v>
      </c>
      <c r="F3619" s="5" t="str">
        <f si="444" t="shared"/>
        <v>0.3599</v>
      </c>
      <c r="H3619" s="5" t="str">
        <f si="439" t="shared"/>
        <v>Scoring</v>
      </c>
      <c r="I3619" s="5" t="str">
        <f si="440" t="shared"/>
        <v>48</v>
      </c>
      <c r="J3619" s="5" t="str">
        <f si="441" t="shared"/>
        <v>6500</v>
      </c>
      <c r="K3619" s="5" t="str">
        <f si="438" t="shared"/>
        <v>Scoring486500default_interest_rate</v>
      </c>
    </row>
    <row ht="15" r="3620" spans="1:11" x14ac:dyDescent="0.25">
      <c r="A3620" s="11" t="str">
        <f>0</f>
        <v>      "loan_amount": 3500,</v>
      </c>
      <c r="B3620" s="8"/>
      <c r="C3620" s="8" t="str">
        <f si="442" t="shared"/>
        <v>"default_apr": 0.3599,</v>
      </c>
      <c r="D3620" s="8" t="str">
        <f si="445" t="shared"/>
        <v>"default_apr": 0.3599,</v>
      </c>
      <c r="E3620" s="5" t="str">
        <f si="443" t="shared"/>
        <v>default_apr</v>
      </c>
      <c r="F3620" s="5" t="str">
        <f si="444" t="shared"/>
        <v>0.3599</v>
      </c>
      <c r="H3620" s="5" t="str">
        <f si="439" t="shared"/>
        <v>Scoring</v>
      </c>
      <c r="I3620" s="5" t="str">
        <f si="440" t="shared"/>
        <v>48</v>
      </c>
      <c r="J3620" s="5" t="str">
        <f si="441" t="shared"/>
        <v>6500</v>
      </c>
      <c r="K3620" s="5" t="str">
        <f ref="K3620:K3683" si="446" t="shared">H3620&amp;I3620&amp;J3620&amp;E3620</f>
        <v>Scoring486500default_apr</v>
      </c>
    </row>
    <row ht="15" r="3621" spans="1:11" x14ac:dyDescent="0.25">
      <c r="A3621" s="11" t="str">
        <f>0</f>
        <v>      "annual_interest_rate": 0.3599,</v>
      </c>
      <c r="B3621" s="8"/>
      <c r="C3621" s="8" t="str">
        <f si="442" t="shared"/>
        <v>"default_monthly_payment": 257.22,</v>
      </c>
      <c r="D3621" s="8" t="str">
        <f si="445" t="shared"/>
        <v>"default_monthly_payment": 257.22,</v>
      </c>
      <c r="E3621" s="5" t="str">
        <f si="443" t="shared"/>
        <v>default_monthly_payment</v>
      </c>
      <c r="F3621" s="5" t="str">
        <f si="444" t="shared"/>
        <v>257.22</v>
      </c>
      <c r="H3621" s="5" t="str">
        <f ref="H3621:H3684" si="447" t="shared">IF(E3621="score_table","Scoring",IF(E3621="offer_table","Offer",IF(E3621="parsed",TEXT(0,""),TEXT(H3620,""))))</f>
        <v>Scoring</v>
      </c>
      <c r="I3621" s="5" t="str">
        <f ref="I3621:I3633" si="448" t="shared">IFERROR(IF(H3621="Scoring",VLOOKUP("term",E3613:F3634,2,FALSE),IF(H3621="Offer",VLOOKUP("term",E3616:F3631,2,FALSE),TEXT(0,""))),TEXT(0,""))</f>
        <v>48</v>
      </c>
      <c r="J3621" s="5" t="str">
        <f ref="J3621:J3633" si="449" t="shared">IFERROR(IF(H3621="Scoring",VLOOKUP("loan_amount",E3607:F3628,2,FALSE),IF(H3621="Offer",VLOOKUP("loan_amount",E3610:F3625,2,FALSE),TEXT(0,""))),TEXT(0,""))</f>
        <v>6500</v>
      </c>
      <c r="K3621" s="5" t="str">
        <f si="446" t="shared"/>
        <v>Scoring486500default_monthly_payment</v>
      </c>
    </row>
    <row ht="15" r="3622" spans="1:11" x14ac:dyDescent="0.25">
      <c r="A3622" s="11" t="str">
        <f>0</f>
        <v>      "origination_fee_rate": 0,</v>
      </c>
      <c r="B3622" s="8"/>
      <c r="C3622" s="8" t="str">
        <f ref="C3622:C3685" si="450" t="shared">IFERROR(RIGHT(A3622,LEN(A3622)-FIND("""",A3622)+1),"")</f>
        <v>"marginal_offer": 0,</v>
      </c>
      <c r="D3622" s="8" t="str">
        <f si="445" t="shared"/>
        <v>"marginal_offer": 0,</v>
      </c>
      <c r="E3622" s="5" t="str">
        <f ref="E3622:E3685" si="451" t="shared">TRIM(IFERROR(SUBSTITUTE(LEFT(D3622,FIND(":",D3622)-1),"""",""),""))</f>
        <v>marginal_offer</v>
      </c>
      <c r="F3622" s="5" t="str">
        <f ref="F3622:F3685" si="452" t="shared">TRIM(IFERROR(SUBSTITUTE(SUBSTITUTE(RIGHT(D3622,LEN(D3622)-FIND(":",D3622)),"""",""),",",""),""))</f>
        <v>0</v>
      </c>
      <c r="H3622" s="5" t="str">
        <f si="447" t="shared"/>
        <v>Scoring</v>
      </c>
      <c r="I3622" s="5" t="str">
        <f si="448" t="shared"/>
        <v>48</v>
      </c>
      <c r="J3622" s="5" t="str">
        <f si="449" t="shared"/>
        <v>6500</v>
      </c>
      <c r="K3622" s="5" t="str">
        <f si="446" t="shared"/>
        <v>Scoring486500marginal_offer</v>
      </c>
    </row>
    <row ht="15" r="3623" spans="1:11" x14ac:dyDescent="0.25">
      <c r="A3623" s="11" t="str">
        <f>0</f>
        <v>      "origination_fee_amount": 0,</v>
      </c>
      <c r="B3623" s="8"/>
      <c r="C3623" s="8" t="str">
        <f si="450" t="shared"/>
        <v>"applicant": "5d86a12d252a3503df29a75a",</v>
      </c>
      <c r="D3623" s="8" t="str">
        <f ref="D3623:D3686" si="453" t="shared">SUBSTITUTE(SUBSTITUTE(C3623,":"&amp;CHAR(160),":"),CHAR(160)," ")</f>
        <v>"applicant": "5d86a12d252a3503df29a75a",</v>
      </c>
      <c r="E3623" s="5" t="str">
        <f si="451" t="shared"/>
        <v>applicant</v>
      </c>
      <c r="F3623" s="5" t="str">
        <f si="452" t="shared"/>
        <v>5d86a12d252a3503df29a75a</v>
      </c>
      <c r="H3623" s="5" t="str">
        <f si="447" t="shared"/>
        <v>Scoring</v>
      </c>
      <c r="I3623" s="5" t="str">
        <f si="448" t="shared"/>
        <v/>
      </c>
      <c r="J3623" s="5" t="str">
        <f si="449" t="shared"/>
        <v/>
      </c>
      <c r="K3623" s="5" t="str">
        <f si="446" t="shared"/>
        <v>Scoringapplicant</v>
      </c>
    </row>
    <row ht="15" r="3624" spans="1:11" x14ac:dyDescent="0.25">
      <c r="A3624" s="11" t="str">
        <f>0</f>
        <v>      "apr": 0.3599,</v>
      </c>
      <c r="B3624" s="8"/>
      <c r="C3624" s="8" t="str">
        <f si="450" t="shared"/>
        <v>"product": "5a848621044d6b339b3c330f"</v>
      </c>
      <c r="D3624" s="8" t="str">
        <f si="453" t="shared"/>
        <v>"product": "5a848621044d6b339b3c330f"</v>
      </c>
      <c r="E3624" s="5" t="str">
        <f si="451" t="shared"/>
        <v>product</v>
      </c>
      <c r="F3624" s="5" t="str">
        <f si="452" t="shared"/>
        <v>5a848621044d6b339b3c330f</v>
      </c>
      <c r="H3624" s="5" t="str">
        <f si="447" t="shared"/>
        <v>Scoring</v>
      </c>
      <c r="I3624" s="5" t="str">
        <f si="448" t="shared"/>
        <v/>
      </c>
      <c r="J3624" s="5" t="str">
        <f si="449" t="shared"/>
        <v/>
      </c>
      <c r="K3624" s="5" t="str">
        <f si="446" t="shared"/>
        <v>Scoringproduct</v>
      </c>
    </row>
    <row ht="15" r="3625" spans="1:11" x14ac:dyDescent="0.25">
      <c r="A3625" s="11" t="str">
        <f>0</f>
        <v>      "monthly_payment": 138.5,</v>
      </c>
      <c r="B3625" s="8"/>
      <c r="C3625" s="8" t="str">
        <f si="450" t="shared"/>
        <v/>
      </c>
      <c r="D3625" s="8" t="str">
        <f si="453" t="shared"/>
        <v/>
      </c>
      <c r="E3625" s="5" t="str">
        <f si="451" t="shared"/>
        <v/>
      </c>
      <c r="F3625" s="5" t="str">
        <f si="452" t="shared"/>
        <v/>
      </c>
      <c r="H3625" s="5" t="str">
        <f si="447" t="shared"/>
        <v>Scoring</v>
      </c>
      <c r="I3625" s="5" t="str">
        <f si="448" t="shared"/>
        <v/>
      </c>
      <c r="J3625" s="5" t="str">
        <f si="449" t="shared"/>
        <v/>
      </c>
      <c r="K3625" s="5" t="str">
        <f si="446" t="shared"/>
        <v>Scoring</v>
      </c>
    </row>
    <row ht="15" r="3626" spans="1:11" x14ac:dyDescent="0.25">
      <c r="A3626" s="11" t="str">
        <f>0</f>
        <v>      "term": 48,</v>
      </c>
      <c r="B3626" s="8"/>
      <c r="C3626" s="8" t="str">
        <f si="450" t="shared"/>
        <v/>
      </c>
      <c r="D3626" s="8" t="str">
        <f si="453" t="shared"/>
        <v/>
      </c>
      <c r="E3626" s="5" t="str">
        <f si="451" t="shared"/>
        <v/>
      </c>
      <c r="F3626" s="5" t="str">
        <f si="452" t="shared"/>
        <v/>
      </c>
      <c r="H3626" s="5" t="str">
        <f si="447" t="shared"/>
        <v>Scoring</v>
      </c>
      <c r="I3626" s="5" t="str">
        <f si="448" t="shared"/>
        <v/>
      </c>
      <c r="J3626" s="5" t="str">
        <f si="449" t="shared"/>
        <v/>
      </c>
      <c r="K3626" s="5" t="str">
        <f si="446" t="shared"/>
        <v>Scoring</v>
      </c>
    </row>
    <row ht="15" r="3627" spans="1:11" x14ac:dyDescent="0.25">
      <c r="A3627" s="11" t="str">
        <f>0</f>
        <v>      "maximum_post_loan_detni": 0.5,</v>
      </c>
      <c r="B3627" s="8"/>
      <c r="C3627" s="8" t="str">
        <f si="450" t="shared"/>
        <v>"model_code": "individual-credit-engine-mariner-48-month",</v>
      </c>
      <c r="D3627" s="8" t="str">
        <f si="453" t="shared"/>
        <v>"model_code": "individual-credit-engine-mariner-48-month",</v>
      </c>
      <c r="E3627" s="5" t="str">
        <f si="451" t="shared"/>
        <v>model_code</v>
      </c>
      <c r="F3627" s="5" t="str">
        <f si="452" t="shared"/>
        <v>individual-credit-engine-mariner-48-month</v>
      </c>
      <c r="H3627" s="5" t="str">
        <f si="447" t="shared"/>
        <v>Scoring</v>
      </c>
      <c r="I3627" s="5" t="str">
        <f si="448" t="shared"/>
        <v>48</v>
      </c>
      <c r="J3627" s="5" t="str">
        <f si="449" t="shared"/>
        <v>7000</v>
      </c>
      <c r="K3627" s="5" t="str">
        <f si="446" t="shared"/>
        <v>Scoring487000model_code</v>
      </c>
    </row>
    <row ht="15" r="3628" spans="1:11" x14ac:dyDescent="0.25">
      <c r="A3628" s="11" t="str">
        <f>0</f>
        <v>      "post_loan_debt_to_income": 0.33324,</v>
      </c>
      <c r="B3628" s="8"/>
      <c r="C3628" s="8" t="str">
        <f si="450" t="shared"/>
        <v>"amount_available": false,</v>
      </c>
      <c r="D3628" s="8" t="str">
        <f si="453" t="shared"/>
        <v>"amount_available": false,</v>
      </c>
      <c r="E3628" s="5" t="str">
        <f si="451" t="shared"/>
        <v>amount_available</v>
      </c>
      <c r="F3628" s="5" t="str">
        <f si="452" t="shared"/>
        <v>false</v>
      </c>
      <c r="H3628" s="5" t="str">
        <f si="447" t="shared"/>
        <v>Scoring</v>
      </c>
      <c r="I3628" s="5" t="str">
        <f si="448" t="shared"/>
        <v>48</v>
      </c>
      <c r="J3628" s="5" t="str">
        <f si="449" t="shared"/>
        <v>7000</v>
      </c>
      <c r="K3628" s="5" t="str">
        <f si="446" t="shared"/>
        <v>Scoring487000amount_available</v>
      </c>
    </row>
    <row ht="15" r="3629" spans="1:11" x14ac:dyDescent="0.25">
      <c r="A3629" s="11" t="str">
        <f>0</f>
        <v>      "post_loan_debt_and_expenses_to_net_income": 0.5896941176470588,</v>
      </c>
      <c r="B3629" s="8"/>
      <c r="C3629" s="8" t="str">
        <f si="450" t="shared"/>
        <v>"cosigner_required": false,</v>
      </c>
      <c r="D3629" s="8" t="str">
        <f si="453" t="shared"/>
        <v>"cosigner_required": false,</v>
      </c>
      <c r="E3629" s="5" t="str">
        <f si="451" t="shared"/>
        <v>cosigner_required</v>
      </c>
      <c r="F3629" s="5" t="str">
        <f si="452" t="shared"/>
        <v>false</v>
      </c>
      <c r="H3629" s="5" t="str">
        <f si="447" t="shared"/>
        <v>Scoring</v>
      </c>
      <c r="I3629" s="5" t="str">
        <f si="448" t="shared"/>
        <v>48</v>
      </c>
      <c r="J3629" s="5" t="str">
        <f si="449" t="shared"/>
        <v>7000</v>
      </c>
      <c r="K3629" s="5" t="str">
        <f si="446" t="shared"/>
        <v>Scoring487000cosigner_required</v>
      </c>
    </row>
    <row ht="15" r="3630" spans="1:11" x14ac:dyDescent="0.25">
      <c r="A3630" s="11" t="str">
        <f>0</f>
        <v>      "post_loan_debt_to_net_income": 0.39204705882352936,</v>
      </c>
      <c r="B3630" s="8"/>
      <c r="C3630" s="8" t="str">
        <f si="450" t="shared"/>
        <v>"apr_maximum": null,</v>
      </c>
      <c r="D3630" s="8" t="str">
        <f si="453" t="shared"/>
        <v>"apr_maximum": null,</v>
      </c>
      <c r="E3630" s="5" t="str">
        <f si="451" t="shared"/>
        <v>apr_maximum</v>
      </c>
      <c r="F3630" s="5" t="str">
        <f si="452" t="shared"/>
        <v>null</v>
      </c>
      <c r="H3630" s="5" t="str">
        <f si="447" t="shared"/>
        <v>Scoring</v>
      </c>
      <c r="I3630" s="5" t="str">
        <f si="448" t="shared"/>
        <v>48</v>
      </c>
      <c r="J3630" s="5" t="str">
        <f si="449" t="shared"/>
        <v>7000</v>
      </c>
      <c r="K3630" s="5" t="str">
        <f si="446" t="shared"/>
        <v>Scoring487000apr_maximum</v>
      </c>
    </row>
    <row ht="15" r="3631" spans="1:11" x14ac:dyDescent="0.25">
      <c r="A3631" s="11" t="str">
        <f>0</f>
        <v>      "default_interest_rate": 0.3599,</v>
      </c>
      <c r="B3631" s="8"/>
      <c r="C3631" s="8" t="str">
        <f si="450" t="shared"/>
        <v>"loan_amount_minimum": null,</v>
      </c>
      <c r="D3631" s="8" t="str">
        <f si="453" t="shared"/>
        <v>"loan_amount_minimum": null,</v>
      </c>
      <c r="E3631" s="5" t="str">
        <f si="451" t="shared"/>
        <v>loan_amount_minimum</v>
      </c>
      <c r="F3631" s="5" t="str">
        <f si="452" t="shared"/>
        <v>null</v>
      </c>
      <c r="H3631" s="5" t="str">
        <f si="447" t="shared"/>
        <v>Scoring</v>
      </c>
      <c r="I3631" s="5" t="str">
        <f si="448" t="shared"/>
        <v>48</v>
      </c>
      <c r="J3631" s="5" t="str">
        <f si="449" t="shared"/>
        <v>7000</v>
      </c>
      <c r="K3631" s="5" t="str">
        <f si="446" t="shared"/>
        <v>Scoring487000loan_amount_minimum</v>
      </c>
    </row>
    <row ht="15" r="3632" spans="1:11" x14ac:dyDescent="0.25">
      <c r="A3632" s="11" t="str">
        <f>0</f>
        <v>      "default_apr": 0.3599,</v>
      </c>
      <c r="B3632" s="8"/>
      <c r="C3632" s="8" t="str">
        <f si="450" t="shared"/>
        <v>"credit_bureau_fico_score_loan_amount_cap": null,</v>
      </c>
      <c r="D3632" s="8" t="str">
        <f si="453" t="shared"/>
        <v>"credit_bureau_fico_score_loan_amount_cap": null,</v>
      </c>
      <c r="E3632" s="5" t="str">
        <f si="451" t="shared"/>
        <v>credit_bureau_fico_score_loan_amount_cap</v>
      </c>
      <c r="F3632" s="5" t="str">
        <f si="452" t="shared"/>
        <v>null</v>
      </c>
      <c r="H3632" s="5" t="str">
        <f si="447" t="shared"/>
        <v>Scoring</v>
      </c>
      <c r="I3632" s="5" t="str">
        <f si="448" t="shared"/>
        <v>48</v>
      </c>
      <c r="J3632" s="5" t="str">
        <f si="449" t="shared"/>
        <v>7000</v>
      </c>
      <c r="K3632" s="5" t="str">
        <f si="446" t="shared"/>
        <v>Scoring487000credit_bureau_fico_score_loan_amount_cap</v>
      </c>
    </row>
    <row ht="15" r="3633" spans="1:11" x14ac:dyDescent="0.25">
      <c r="A3633" s="11" t="str">
        <f>0</f>
        <v>      "default_monthly_payment": 138.5,</v>
      </c>
      <c r="B3633" s="8"/>
      <c r="C3633" s="8" t="str">
        <f si="450" t="shared"/>
        <v>"full_score": 128,</v>
      </c>
      <c r="D3633" s="8" t="str">
        <f si="453" t="shared"/>
        <v>"full_score": 128,</v>
      </c>
      <c r="E3633" s="5" t="str">
        <f si="451" t="shared"/>
        <v>full_score</v>
      </c>
      <c r="F3633" s="5" t="str">
        <f si="452" t="shared"/>
        <v>128</v>
      </c>
      <c r="H3633" s="5" t="str">
        <f si="447" t="shared"/>
        <v>Scoring</v>
      </c>
      <c r="I3633" s="5" t="str">
        <f si="448" t="shared"/>
        <v>48</v>
      </c>
      <c r="J3633" s="5" t="str">
        <f si="449" t="shared"/>
        <v>7000</v>
      </c>
      <c r="K3633" s="5" t="str">
        <f si="446" t="shared"/>
        <v>Scoring487000full_score</v>
      </c>
    </row>
    <row ht="15" r="3634" spans="1:11" x14ac:dyDescent="0.25">
      <c r="A3634" s="11" t="str">
        <f>0</f>
        <v>      "pricing_grade": "Grade E",</v>
      </c>
      <c r="B3634" s="8"/>
      <c r="C3634" s="8" t="str">
        <f si="450" t="shared"/>
        <v>"loan_amount": 7000,</v>
      </c>
      <c r="D3634" s="8" t="str">
        <f si="453" t="shared"/>
        <v>"loan_amount": 7000,</v>
      </c>
      <c r="E3634" s="5" t="str">
        <f si="451" t="shared"/>
        <v>loan_amount</v>
      </c>
      <c r="F3634" s="5" t="str">
        <f si="452" t="shared"/>
        <v>7000</v>
      </c>
      <c r="H3634" s="5" t="str">
        <f si="447" t="shared"/>
        <v>Scoring</v>
      </c>
      <c r="I3634" s="5" t="str">
        <f>IFERROR(IF(H3634="Scoring",VLOOKUP("term",E3626:F3647,2,FALSE),IF(H3634="Offer",VLOOKUP("term",E3629:F3644,2,FALSE),TEXT(0,""))),TEXT(0,""))</f>
        <v>48</v>
      </c>
      <c r="J3634" s="5" t="str">
        <f>IFERROR(IF(H3634="Scoring",VLOOKUP("loan_amount",E3620:F3641,2,FALSE),IF(H3634="Offer",VLOOKUP("loan_amount",E3623:F3638,2,FALSE),TEXT(0,""))),TEXT(0,""))</f>
        <v>7000</v>
      </c>
      <c r="K3634" s="5" t="str">
        <f si="446" t="shared"/>
        <v>Scoring487000loan_amount</v>
      </c>
    </row>
    <row ht="15" r="3635" spans="1:11" x14ac:dyDescent="0.25">
      <c r="A3635" s="11" t="str">
        <f>0</f>
        <v>      "marginal_offer": 0,</v>
      </c>
      <c r="B3635" s="8"/>
      <c r="C3635" s="8" t="str">
        <f si="450" t="shared"/>
        <v>"annual_interest_rate": 0.3599,</v>
      </c>
      <c r="D3635" s="8" t="str">
        <f si="453" t="shared"/>
        <v>"annual_interest_rate": 0.3599,</v>
      </c>
      <c r="E3635" s="5" t="str">
        <f si="451" t="shared"/>
        <v>annual_interest_rate</v>
      </c>
      <c r="F3635" s="5" t="str">
        <f si="452" t="shared"/>
        <v>0.3599</v>
      </c>
      <c r="H3635" s="5" t="str">
        <f si="447" t="shared"/>
        <v>Scoring</v>
      </c>
      <c r="I3635" s="5" t="str">
        <f ref="I3635:I3698" si="454" t="shared">IFERROR(IF(H3635="Scoring",VLOOKUP("term",E3627:F3648,2,FALSE),IF(H3635="Offer",VLOOKUP("term",E3630:F3645,2,FALSE),TEXT(0,""))),TEXT(0,""))</f>
        <v>48</v>
      </c>
      <c r="J3635" s="5" t="str">
        <f ref="J3635:J3698" si="455" t="shared">IFERROR(IF(H3635="Scoring",VLOOKUP("loan_amount",E3621:F3642,2,FALSE),IF(H3635="Offer",VLOOKUP("loan_amount",E3624:F3639,2,FALSE),TEXT(0,""))),TEXT(0,""))</f>
        <v>7000</v>
      </c>
      <c r="K3635" s="5" t="str">
        <f si="446" t="shared"/>
        <v>Scoring487000annual_interest_rate</v>
      </c>
    </row>
    <row ht="15" r="3636" spans="1:11" x14ac:dyDescent="0.25">
      <c r="A3636" s="11" t="str">
        <f>0</f>
        <v>      "payment_to_income": 0.0870157068062827,</v>
      </c>
      <c r="B3636" s="8"/>
      <c r="C3636" s="8" t="str">
        <f si="450" t="shared"/>
        <v>"origination_fee_rate": 0,</v>
      </c>
      <c r="D3636" s="8" t="str">
        <f si="453" t="shared"/>
        <v>"origination_fee_rate": 0,</v>
      </c>
      <c r="E3636" s="5" t="str">
        <f si="451" t="shared"/>
        <v>origination_fee_rate</v>
      </c>
      <c r="F3636" s="5" t="str">
        <f si="452" t="shared"/>
        <v>0</v>
      </c>
      <c r="H3636" s="5" t="str">
        <f si="447" t="shared"/>
        <v>Scoring</v>
      </c>
      <c r="I3636" s="5" t="str">
        <f si="454" t="shared"/>
        <v>48</v>
      </c>
      <c r="J3636" s="5" t="str">
        <f si="455" t="shared"/>
        <v>7000</v>
      </c>
      <c r="K3636" s="5" t="str">
        <f si="446" t="shared"/>
        <v>Scoring487000origination_fee_rate</v>
      </c>
    </row>
    <row ht="15" r="3637" spans="1:11" x14ac:dyDescent="0.25">
      <c r="A3637" s="11" t="str">
        <f>0</f>
        <v>      "applicant": "5efa0973f3df2b0491a21f02",</v>
      </c>
      <c r="B3637" s="8"/>
      <c r="C3637" s="8" t="str">
        <f si="450" t="shared"/>
        <v>"origination_fee_amount": 0,</v>
      </c>
      <c r="D3637" s="8" t="str">
        <f si="453" t="shared"/>
        <v>"origination_fee_amount": 0,</v>
      </c>
      <c r="E3637" s="5" t="str">
        <f si="451" t="shared"/>
        <v>origination_fee_amount</v>
      </c>
      <c r="F3637" s="5" t="str">
        <f si="452" t="shared"/>
        <v>0</v>
      </c>
      <c r="H3637" s="5" t="str">
        <f si="447" t="shared"/>
        <v>Scoring</v>
      </c>
      <c r="I3637" s="5" t="str">
        <f si="454" t="shared"/>
        <v>48</v>
      </c>
      <c r="J3637" s="5" t="str">
        <f si="455" t="shared"/>
        <v>7000</v>
      </c>
      <c r="K3637" s="5" t="str">
        <f si="446" t="shared"/>
        <v>Scoring487000origination_fee_amount</v>
      </c>
    </row>
    <row ht="15" r="3638" spans="1:11" x14ac:dyDescent="0.25">
      <c r="A3638" s="11" t="str">
        <f>0</f>
        <v>      "product": "5a848621044d6b339b3c330f"</v>
      </c>
      <c r="B3638" s="8"/>
      <c r="C3638" s="8" t="str">
        <f si="450" t="shared"/>
        <v>"apr": 0.3599,</v>
      </c>
      <c r="D3638" s="8" t="str">
        <f si="453" t="shared"/>
        <v>"apr": 0.3599,</v>
      </c>
      <c r="E3638" s="5" t="str">
        <f si="451" t="shared"/>
        <v>apr</v>
      </c>
      <c r="F3638" s="5" t="str">
        <f si="452" t="shared"/>
        <v>0.3599</v>
      </c>
      <c r="H3638" s="5" t="str">
        <f si="447" t="shared"/>
        <v>Scoring</v>
      </c>
      <c r="I3638" s="5" t="str">
        <f si="454" t="shared"/>
        <v>48</v>
      </c>
      <c r="J3638" s="5" t="str">
        <f si="455" t="shared"/>
        <v>7000</v>
      </c>
      <c r="K3638" s="5" t="str">
        <f si="446" t="shared"/>
        <v>Scoring487000apr</v>
      </c>
    </row>
    <row ht="15" r="3639" spans="1:11" x14ac:dyDescent="0.25">
      <c r="A3639" s="11" t="str">
        <f>0</f>
        <v>    },</v>
      </c>
      <c r="B3639" s="8"/>
      <c r="C3639" s="8" t="str">
        <f si="450" t="shared"/>
        <v>"monthly_payment": 277,</v>
      </c>
      <c r="D3639" s="8" t="str">
        <f si="453" t="shared"/>
        <v>"monthly_payment": 277,</v>
      </c>
      <c r="E3639" s="5" t="str">
        <f si="451" t="shared"/>
        <v>monthly_payment</v>
      </c>
      <c r="F3639" s="5" t="str">
        <f si="452" t="shared"/>
        <v>277</v>
      </c>
      <c r="H3639" s="5" t="str">
        <f si="447" t="shared"/>
        <v>Scoring</v>
      </c>
      <c r="I3639" s="5" t="str">
        <f si="454" t="shared"/>
        <v>48</v>
      </c>
      <c r="J3639" s="5" t="str">
        <f si="455" t="shared"/>
        <v>7000</v>
      </c>
      <c r="K3639" s="5" t="str">
        <f si="446" t="shared"/>
        <v>Scoring487000monthly_payment</v>
      </c>
    </row>
    <row ht="15" r="3640" spans="1:11" x14ac:dyDescent="0.25">
      <c r="A3640" s="11" t="str">
        <f>0</f>
        <v>    {</v>
      </c>
      <c r="B3640" s="8"/>
      <c r="C3640" s="8" t="str">
        <f si="450" t="shared"/>
        <v>"term": 48,</v>
      </c>
      <c r="D3640" s="8" t="str">
        <f si="453" t="shared"/>
        <v>"term": 48,</v>
      </c>
      <c r="E3640" s="5" t="str">
        <f si="451" t="shared"/>
        <v>term</v>
      </c>
      <c r="F3640" s="5" t="str">
        <f si="452" t="shared"/>
        <v>48</v>
      </c>
      <c r="H3640" s="5" t="str">
        <f si="447" t="shared"/>
        <v>Scoring</v>
      </c>
      <c r="I3640" s="5" t="str">
        <f si="454" t="shared"/>
        <v>48</v>
      </c>
      <c r="J3640" s="5" t="str">
        <f si="455" t="shared"/>
        <v>7000</v>
      </c>
      <c r="K3640" s="5" t="str">
        <f si="446" t="shared"/>
        <v>Scoring487000term</v>
      </c>
    </row>
    <row ht="15" r="3641" spans="1:11" x14ac:dyDescent="0.25">
      <c r="A3641" s="11" t="str">
        <f>0</f>
        <v>      "model_code": "individual-credit-engine-mariner-48-month",</v>
      </c>
      <c r="B3641" s="8"/>
      <c r="C3641" s="8" t="str">
        <f si="450" t="shared"/>
        <v>"maximum_post_loan_detni": 0.5,</v>
      </c>
      <c r="D3641" s="8" t="str">
        <f si="453" t="shared"/>
        <v>"maximum_post_loan_detni": 0.5,</v>
      </c>
      <c r="E3641" s="5" t="str">
        <f si="451" t="shared"/>
        <v>maximum_post_loan_detni</v>
      </c>
      <c r="F3641" s="5" t="str">
        <f si="452" t="shared"/>
        <v>0.5</v>
      </c>
      <c r="H3641" s="5" t="str">
        <f si="447" t="shared"/>
        <v>Scoring</v>
      </c>
      <c r="I3641" s="5" t="str">
        <f si="454" t="shared"/>
        <v>48</v>
      </c>
      <c r="J3641" s="5" t="str">
        <f si="455" t="shared"/>
        <v>7000</v>
      </c>
      <c r="K3641" s="5" t="str">
        <f si="446" t="shared"/>
        <v>Scoring487000maximum_post_loan_detni</v>
      </c>
    </row>
    <row ht="15" r="3642" spans="1:11" x14ac:dyDescent="0.25">
      <c r="A3642" s="11" t="str">
        <f>0</f>
        <v>      "amount_available": false,</v>
      </c>
      <c r="B3642" s="8"/>
      <c r="C3642" s="8" t="str">
        <f si="450" t="shared"/>
        <v>"post_loan_debt_to_income": 0.19965,</v>
      </c>
      <c r="D3642" s="8" t="str">
        <f si="453" t="shared"/>
        <v>"post_loan_debt_to_income": 0.19965,</v>
      </c>
      <c r="E3642" s="5" t="str">
        <f si="451" t="shared"/>
        <v>post_loan_debt_to_income</v>
      </c>
      <c r="F3642" s="5" t="str">
        <f si="452" t="shared"/>
        <v>0.19965</v>
      </c>
      <c r="H3642" s="5" t="str">
        <f si="447" t="shared"/>
        <v>Scoring</v>
      </c>
      <c r="I3642" s="5" t="str">
        <f si="454" t="shared"/>
        <v>48</v>
      </c>
      <c r="J3642" s="5" t="str">
        <f si="455" t="shared"/>
        <v>7000</v>
      </c>
      <c r="K3642" s="5" t="str">
        <f si="446" t="shared"/>
        <v>Scoring487000post_loan_debt_to_income</v>
      </c>
    </row>
    <row ht="15" r="3643" spans="1:11" x14ac:dyDescent="0.25">
      <c r="A3643" s="11" t="str">
        <f>0</f>
        <v>      "cosigner_required": false,</v>
      </c>
      <c r="B3643" s="8"/>
      <c r="C3643" s="8" t="str">
        <f si="450" t="shared"/>
        <v>"post_loan_debt_and_expenses_to_net_income": 0.4462,</v>
      </c>
      <c r="D3643" s="8" t="str">
        <f si="453" t="shared"/>
        <v>"post_loan_debt_and_expenses_to_net_income": 0.4462,</v>
      </c>
      <c r="E3643" s="5" t="str">
        <f si="451" t="shared"/>
        <v>post_loan_debt_and_expenses_to_net_income</v>
      </c>
      <c r="F3643" s="5" t="str">
        <f si="452" t="shared"/>
        <v>0.4462</v>
      </c>
      <c r="H3643" s="5" t="str">
        <f si="447" t="shared"/>
        <v>Scoring</v>
      </c>
      <c r="I3643" s="5" t="str">
        <f si="454" t="shared"/>
        <v>48</v>
      </c>
      <c r="J3643" s="5" t="str">
        <f si="455" t="shared"/>
        <v>7000</v>
      </c>
      <c r="K3643" s="5" t="str">
        <f si="446" t="shared"/>
        <v>Scoring487000post_loan_debt_and_expenses_to_net_income</v>
      </c>
    </row>
    <row ht="15" r="3644" spans="1:11" x14ac:dyDescent="0.25">
      <c r="A3644" s="11" t="str">
        <f>0</f>
        <v>      "apr_maximum": null,</v>
      </c>
      <c r="B3644" s="8"/>
      <c r="C3644" s="8" t="str">
        <f si="450" t="shared"/>
        <v>"post_loan_debt_to_net_income": 0.2662,</v>
      </c>
      <c r="D3644" s="8" t="str">
        <f si="453" t="shared"/>
        <v>"post_loan_debt_to_net_income": 0.2662,</v>
      </c>
      <c r="E3644" s="5" t="str">
        <f si="451" t="shared"/>
        <v>post_loan_debt_to_net_income</v>
      </c>
      <c r="F3644" s="5" t="str">
        <f si="452" t="shared"/>
        <v>0.2662</v>
      </c>
      <c r="H3644" s="5" t="str">
        <f si="447" t="shared"/>
        <v>Scoring</v>
      </c>
      <c r="I3644" s="5" t="str">
        <f si="454" t="shared"/>
        <v>48</v>
      </c>
      <c r="J3644" s="5" t="str">
        <f si="455" t="shared"/>
        <v>7000</v>
      </c>
      <c r="K3644" s="5" t="str">
        <f si="446" t="shared"/>
        <v>Scoring487000post_loan_debt_to_net_income</v>
      </c>
    </row>
    <row ht="15" r="3645" spans="1:11" x14ac:dyDescent="0.25">
      <c r="A3645" s="11" t="str">
        <f>0</f>
        <v>      "loan_amount_minimum": null,</v>
      </c>
      <c r="B3645" s="8"/>
      <c r="C3645" s="8" t="str">
        <f si="450" t="shared"/>
        <v>"default_interest_rate": 0.3599,</v>
      </c>
      <c r="D3645" s="8" t="str">
        <f si="453" t="shared"/>
        <v>"default_interest_rate": 0.3599,</v>
      </c>
      <c r="E3645" s="5" t="str">
        <f si="451" t="shared"/>
        <v>default_interest_rate</v>
      </c>
      <c r="F3645" s="5" t="str">
        <f si="452" t="shared"/>
        <v>0.3599</v>
      </c>
      <c r="H3645" s="5" t="str">
        <f si="447" t="shared"/>
        <v>Scoring</v>
      </c>
      <c r="I3645" s="5" t="str">
        <f si="454" t="shared"/>
        <v>48</v>
      </c>
      <c r="J3645" s="5" t="str">
        <f si="455" t="shared"/>
        <v>7000</v>
      </c>
      <c r="K3645" s="5" t="str">
        <f si="446" t="shared"/>
        <v>Scoring487000default_interest_rate</v>
      </c>
    </row>
    <row ht="15" r="3646" spans="1:11" x14ac:dyDescent="0.25">
      <c r="A3646" s="11" t="str">
        <f>0</f>
        <v>      "credit_bureau_fico_score_loan_amount_cap": null,</v>
      </c>
      <c r="B3646" s="8"/>
      <c r="C3646" s="8" t="str">
        <f si="450" t="shared"/>
        <v>"default_apr": 0.3599,</v>
      </c>
      <c r="D3646" s="8" t="str">
        <f si="453" t="shared"/>
        <v>"default_apr": 0.3599,</v>
      </c>
      <c r="E3646" s="5" t="str">
        <f si="451" t="shared"/>
        <v>default_apr</v>
      </c>
      <c r="F3646" s="5" t="str">
        <f si="452" t="shared"/>
        <v>0.3599</v>
      </c>
      <c r="H3646" s="5" t="str">
        <f si="447" t="shared"/>
        <v>Scoring</v>
      </c>
      <c r="I3646" s="5" t="str">
        <f si="454" t="shared"/>
        <v>48</v>
      </c>
      <c r="J3646" s="5" t="str">
        <f si="455" t="shared"/>
        <v>7000</v>
      </c>
      <c r="K3646" s="5" t="str">
        <f si="446" t="shared"/>
        <v>Scoring487000default_apr</v>
      </c>
    </row>
    <row ht="15" r="3647" spans="1:11" x14ac:dyDescent="0.25">
      <c r="A3647" s="11" t="str">
        <f>0</f>
        <v>      "full_score": 176,</v>
      </c>
      <c r="B3647" s="8"/>
      <c r="C3647" s="8" t="str">
        <f si="450" t="shared"/>
        <v>"default_monthly_payment": 277,</v>
      </c>
      <c r="D3647" s="8" t="str">
        <f si="453" t="shared"/>
        <v>"default_monthly_payment": 277,</v>
      </c>
      <c r="E3647" s="5" t="str">
        <f si="451" t="shared"/>
        <v>default_monthly_payment</v>
      </c>
      <c r="F3647" s="5" t="str">
        <f si="452" t="shared"/>
        <v>277</v>
      </c>
      <c r="H3647" s="5" t="str">
        <f si="447" t="shared"/>
        <v>Scoring</v>
      </c>
      <c r="I3647" s="5" t="str">
        <f si="454" t="shared"/>
        <v>48</v>
      </c>
      <c r="J3647" s="5" t="str">
        <f si="455" t="shared"/>
        <v>7000</v>
      </c>
      <c r="K3647" s="5" t="str">
        <f si="446" t="shared"/>
        <v>Scoring487000default_monthly_payment</v>
      </c>
    </row>
    <row ht="15" r="3648" spans="1:11" x14ac:dyDescent="0.25">
      <c r="A3648" s="11" t="str">
        <f>0</f>
        <v>      "loan_amount": 3750,</v>
      </c>
      <c r="B3648" s="8"/>
      <c r="C3648" s="8" t="str">
        <f si="450" t="shared"/>
        <v>"marginal_offer": 0,</v>
      </c>
      <c r="D3648" s="8" t="str">
        <f si="453" t="shared"/>
        <v>"marginal_offer": 0,</v>
      </c>
      <c r="E3648" s="5" t="str">
        <f si="451" t="shared"/>
        <v>marginal_offer</v>
      </c>
      <c r="F3648" s="5" t="str">
        <f si="452" t="shared"/>
        <v>0</v>
      </c>
      <c r="H3648" s="5" t="str">
        <f si="447" t="shared"/>
        <v>Scoring</v>
      </c>
      <c r="I3648" s="5" t="str">
        <f si="454" t="shared"/>
        <v>48</v>
      </c>
      <c r="J3648" s="5" t="str">
        <f si="455" t="shared"/>
        <v>7000</v>
      </c>
      <c r="K3648" s="5" t="str">
        <f si="446" t="shared"/>
        <v>Scoring487000marginal_offer</v>
      </c>
    </row>
    <row ht="15" r="3649" spans="1:11" x14ac:dyDescent="0.25">
      <c r="A3649" s="11" t="str">
        <f>0</f>
        <v>      "annual_interest_rate": 0.3599,</v>
      </c>
      <c r="B3649" s="8"/>
      <c r="C3649" s="8" t="str">
        <f si="450" t="shared"/>
        <v>"applicant": "5d86a12d252a3503df29a75a",</v>
      </c>
      <c r="D3649" s="8" t="str">
        <f si="453" t="shared"/>
        <v>"applicant": "5d86a12d252a3503df29a75a",</v>
      </c>
      <c r="E3649" s="5" t="str">
        <f si="451" t="shared"/>
        <v>applicant</v>
      </c>
      <c r="F3649" s="5" t="str">
        <f si="452" t="shared"/>
        <v>5d86a12d252a3503df29a75a</v>
      </c>
      <c r="H3649" s="5" t="str">
        <f si="447" t="shared"/>
        <v>Scoring</v>
      </c>
      <c r="I3649" s="5" t="str">
        <f si="454" t="shared"/>
        <v/>
      </c>
      <c r="J3649" s="5" t="str">
        <f si="455" t="shared"/>
        <v/>
      </c>
      <c r="K3649" s="5" t="str">
        <f si="446" t="shared"/>
        <v>Scoringapplicant</v>
      </c>
    </row>
    <row ht="15" r="3650" spans="1:11" x14ac:dyDescent="0.25">
      <c r="A3650" s="11" t="str">
        <f>0</f>
        <v>      "origination_fee_rate": 0,</v>
      </c>
      <c r="B3650" s="8"/>
      <c r="C3650" s="8" t="str">
        <f si="450" t="shared"/>
        <v>"product": "5a848621044d6b339b3c330f"</v>
      </c>
      <c r="D3650" s="8" t="str">
        <f si="453" t="shared"/>
        <v>"product": "5a848621044d6b339b3c330f"</v>
      </c>
      <c r="E3650" s="5" t="str">
        <f si="451" t="shared"/>
        <v>product</v>
      </c>
      <c r="F3650" s="5" t="str">
        <f si="452" t="shared"/>
        <v>5a848621044d6b339b3c330f</v>
      </c>
      <c r="H3650" s="5" t="str">
        <f si="447" t="shared"/>
        <v>Scoring</v>
      </c>
      <c r="I3650" s="5" t="str">
        <f si="454" t="shared"/>
        <v/>
      </c>
      <c r="J3650" s="5" t="str">
        <f si="455" t="shared"/>
        <v/>
      </c>
      <c r="K3650" s="5" t="str">
        <f si="446" t="shared"/>
        <v>Scoringproduct</v>
      </c>
    </row>
    <row ht="15" r="3651" spans="1:11" x14ac:dyDescent="0.25">
      <c r="A3651" s="11" t="str">
        <f>0</f>
        <v>      "origination_fee_amount": 0,</v>
      </c>
      <c r="B3651" s="8"/>
      <c r="C3651" s="8" t="str">
        <f si="450" t="shared"/>
        <v/>
      </c>
      <c r="D3651" s="8" t="str">
        <f si="453" t="shared"/>
        <v/>
      </c>
      <c r="E3651" s="5" t="str">
        <f si="451" t="shared"/>
        <v/>
      </c>
      <c r="F3651" s="5" t="str">
        <f si="452" t="shared"/>
        <v/>
      </c>
      <c r="H3651" s="5" t="str">
        <f si="447" t="shared"/>
        <v>Scoring</v>
      </c>
      <c r="I3651" s="5" t="str">
        <f si="454" t="shared"/>
        <v/>
      </c>
      <c r="J3651" s="5" t="str">
        <f si="455" t="shared"/>
        <v/>
      </c>
      <c r="K3651" s="5" t="str">
        <f si="446" t="shared"/>
        <v>Scoring</v>
      </c>
    </row>
    <row ht="15" r="3652" spans="1:11" x14ac:dyDescent="0.25">
      <c r="A3652" s="11" t="str">
        <f>0</f>
        <v>      "apr": 0.3599,</v>
      </c>
      <c r="B3652" s="8"/>
      <c r="C3652" s="8" t="str">
        <f si="450" t="shared"/>
        <v/>
      </c>
      <c r="D3652" s="8" t="str">
        <f si="453" t="shared"/>
        <v/>
      </c>
      <c r="E3652" s="5" t="str">
        <f si="451" t="shared"/>
        <v/>
      </c>
      <c r="F3652" s="5" t="str">
        <f si="452" t="shared"/>
        <v/>
      </c>
      <c r="H3652" s="5" t="str">
        <f si="447" t="shared"/>
        <v>Scoring</v>
      </c>
      <c r="I3652" s="5" t="str">
        <f si="454" t="shared"/>
        <v/>
      </c>
      <c r="J3652" s="5" t="str">
        <f si="455" t="shared"/>
        <v/>
      </c>
      <c r="K3652" s="5" t="str">
        <f si="446" t="shared"/>
        <v>Scoring</v>
      </c>
    </row>
    <row ht="15" r="3653" spans="1:11" x14ac:dyDescent="0.25">
      <c r="A3653" s="11" t="str">
        <f>0</f>
        <v>      "monthly_payment": 148.39,</v>
      </c>
      <c r="B3653" s="8"/>
      <c r="C3653" s="8" t="str">
        <f si="450" t="shared"/>
        <v>"model_code": "individual-credit-engine-mariner-48-month",</v>
      </c>
      <c r="D3653" s="8" t="str">
        <f si="453" t="shared"/>
        <v>"model_code": "individual-credit-engine-mariner-48-month",</v>
      </c>
      <c r="E3653" s="5" t="str">
        <f si="451" t="shared"/>
        <v>model_code</v>
      </c>
      <c r="F3653" s="5" t="str">
        <f si="452" t="shared"/>
        <v>individual-credit-engine-mariner-48-month</v>
      </c>
      <c r="H3653" s="5" t="str">
        <f si="447" t="shared"/>
        <v>Scoring</v>
      </c>
      <c r="I3653" s="5" t="str">
        <f si="454" t="shared"/>
        <v>48</v>
      </c>
      <c r="J3653" s="5" t="str">
        <f si="455" t="shared"/>
        <v>7500</v>
      </c>
      <c r="K3653" s="5" t="str">
        <f si="446" t="shared"/>
        <v>Scoring487500model_code</v>
      </c>
    </row>
    <row ht="15" r="3654" spans="1:11" x14ac:dyDescent="0.25">
      <c r="A3654" s="11" t="str">
        <f>0</f>
        <v>      "term": 48,</v>
      </c>
      <c r="B3654" s="8"/>
      <c r="C3654" s="8" t="str">
        <f si="450" t="shared"/>
        <v>"amount_available": false,</v>
      </c>
      <c r="D3654" s="8" t="str">
        <f si="453" t="shared"/>
        <v>"amount_available": false,</v>
      </c>
      <c r="E3654" s="5" t="str">
        <f si="451" t="shared"/>
        <v>amount_available</v>
      </c>
      <c r="F3654" s="5" t="str">
        <f si="452" t="shared"/>
        <v>false</v>
      </c>
      <c r="H3654" s="5" t="str">
        <f si="447" t="shared"/>
        <v>Scoring</v>
      </c>
      <c r="I3654" s="5" t="str">
        <f si="454" t="shared"/>
        <v>48</v>
      </c>
      <c r="J3654" s="5" t="str">
        <f si="455" t="shared"/>
        <v>7500</v>
      </c>
      <c r="K3654" s="5" t="str">
        <f si="446" t="shared"/>
        <v>Scoring487500amount_available</v>
      </c>
    </row>
    <row ht="15" r="3655" spans="1:11" x14ac:dyDescent="0.25">
      <c r="A3655" s="11" t="str">
        <f>0</f>
        <v>      "maximum_post_loan_detni": 0.5,</v>
      </c>
      <c r="B3655" s="8"/>
      <c r="C3655" s="8" t="str">
        <f si="450" t="shared"/>
        <v>"cosigner_required": false,</v>
      </c>
      <c r="D3655" s="8" t="str">
        <f si="453" t="shared"/>
        <v>"cosigner_required": false,</v>
      </c>
      <c r="E3655" s="5" t="str">
        <f si="451" t="shared"/>
        <v>cosigner_required</v>
      </c>
      <c r="F3655" s="5" t="str">
        <f si="452" t="shared"/>
        <v>false</v>
      </c>
      <c r="H3655" s="5" t="str">
        <f si="447" t="shared"/>
        <v>Scoring</v>
      </c>
      <c r="I3655" s="5" t="str">
        <f si="454" t="shared"/>
        <v>48</v>
      </c>
      <c r="J3655" s="5" t="str">
        <f si="455" t="shared"/>
        <v>7500</v>
      </c>
      <c r="K3655" s="5" t="str">
        <f si="446" t="shared"/>
        <v>Scoring487500cosigner_required</v>
      </c>
    </row>
    <row ht="15" r="3656" spans="1:11" x14ac:dyDescent="0.25">
      <c r="A3656" s="11" t="str">
        <f>0</f>
        <v>      "post_loan_debt_to_income": 0.33561359999999996,</v>
      </c>
      <c r="B3656" s="8"/>
      <c r="C3656" s="8" t="str">
        <f si="450" t="shared"/>
        <v>"apr_maximum": null,</v>
      </c>
      <c r="D3656" s="8" t="str">
        <f si="453" t="shared"/>
        <v>"apr_maximum": null,</v>
      </c>
      <c r="E3656" s="5" t="str">
        <f si="451" t="shared"/>
        <v>apr_maximum</v>
      </c>
      <c r="F3656" s="5" t="str">
        <f si="452" t="shared"/>
        <v>null</v>
      </c>
      <c r="H3656" s="5" t="str">
        <f si="447" t="shared"/>
        <v>Scoring</v>
      </c>
      <c r="I3656" s="5" t="str">
        <f si="454" t="shared"/>
        <v>48</v>
      </c>
      <c r="J3656" s="5" t="str">
        <f si="455" t="shared"/>
        <v>7500</v>
      </c>
      <c r="K3656" s="5" t="str">
        <f si="446" t="shared"/>
        <v>Scoring487500apr_maximum</v>
      </c>
    </row>
    <row ht="15" r="3657" spans="1:11" x14ac:dyDescent="0.25">
      <c r="A3657" s="11" t="str">
        <f>0</f>
        <v>      "post_loan_debt_and_expenses_to_net_income": 0.592486588235294,</v>
      </c>
      <c r="B3657" s="8"/>
      <c r="C3657" s="8" t="str">
        <f si="450" t="shared"/>
        <v>"loan_amount_minimum": null,</v>
      </c>
      <c r="D3657" s="8" t="str">
        <f si="453" t="shared"/>
        <v>"loan_amount_minimum": null,</v>
      </c>
      <c r="E3657" s="5" t="str">
        <f si="451" t="shared"/>
        <v>loan_amount_minimum</v>
      </c>
      <c r="F3657" s="5" t="str">
        <f si="452" t="shared"/>
        <v>null</v>
      </c>
      <c r="H3657" s="5" t="str">
        <f si="447" t="shared"/>
        <v>Scoring</v>
      </c>
      <c r="I3657" s="5" t="str">
        <f si="454" t="shared"/>
        <v>48</v>
      </c>
      <c r="J3657" s="5" t="str">
        <f si="455" t="shared"/>
        <v>7500</v>
      </c>
      <c r="K3657" s="5" t="str">
        <f si="446" t="shared"/>
        <v>Scoring487500loan_amount_minimum</v>
      </c>
    </row>
    <row ht="15" r="3658" spans="1:11" x14ac:dyDescent="0.25">
      <c r="A3658" s="11" t="str">
        <f>0</f>
        <v>      "post_loan_debt_to_net_income": 0.39483952941176464,</v>
      </c>
      <c r="B3658" s="8"/>
      <c r="C3658" s="8" t="str">
        <f si="450" t="shared"/>
        <v>"credit_bureau_fico_score_loan_amount_cap": null,</v>
      </c>
      <c r="D3658" s="8" t="str">
        <f si="453" t="shared"/>
        <v>"credit_bureau_fico_score_loan_amount_cap": null,</v>
      </c>
      <c r="E3658" s="5" t="str">
        <f si="451" t="shared"/>
        <v>credit_bureau_fico_score_loan_amount_cap</v>
      </c>
      <c r="F3658" s="5" t="str">
        <f si="452" t="shared"/>
        <v>null</v>
      </c>
      <c r="H3658" s="5" t="str">
        <f si="447" t="shared"/>
        <v>Scoring</v>
      </c>
      <c r="I3658" s="5" t="str">
        <f si="454" t="shared"/>
        <v>48</v>
      </c>
      <c r="J3658" s="5" t="str">
        <f si="455" t="shared"/>
        <v>7500</v>
      </c>
      <c r="K3658" s="5" t="str">
        <f si="446" t="shared"/>
        <v>Scoring487500credit_bureau_fico_score_loan_amount_cap</v>
      </c>
    </row>
    <row ht="15" r="3659" spans="1:11" x14ac:dyDescent="0.25">
      <c r="A3659" s="11" t="str">
        <f>0</f>
        <v>      "default_interest_rate": 0.3599,</v>
      </c>
      <c r="B3659" s="8"/>
      <c r="C3659" s="8" t="str">
        <f si="450" t="shared"/>
        <v>"full_score": 128,</v>
      </c>
      <c r="D3659" s="8" t="str">
        <f si="453" t="shared"/>
        <v>"full_score": 128,</v>
      </c>
      <c r="E3659" s="5" t="str">
        <f si="451" t="shared"/>
        <v>full_score</v>
      </c>
      <c r="F3659" s="5" t="str">
        <f si="452" t="shared"/>
        <v>128</v>
      </c>
      <c r="H3659" s="5" t="str">
        <f si="447" t="shared"/>
        <v>Scoring</v>
      </c>
      <c r="I3659" s="5" t="str">
        <f si="454" t="shared"/>
        <v>48</v>
      </c>
      <c r="J3659" s="5" t="str">
        <f si="455" t="shared"/>
        <v>7500</v>
      </c>
      <c r="K3659" s="5" t="str">
        <f si="446" t="shared"/>
        <v>Scoring487500full_score</v>
      </c>
    </row>
    <row ht="15" r="3660" spans="1:11" x14ac:dyDescent="0.25">
      <c r="A3660" s="11" t="str">
        <f>0</f>
        <v>      "default_apr": 0.3599,</v>
      </c>
      <c r="B3660" s="8"/>
      <c r="C3660" s="8" t="str">
        <f si="450" t="shared"/>
        <v>"loan_amount": 7500,</v>
      </c>
      <c r="D3660" s="8" t="str">
        <f si="453" t="shared"/>
        <v>"loan_amount": 7500,</v>
      </c>
      <c r="E3660" s="5" t="str">
        <f si="451" t="shared"/>
        <v>loan_amount</v>
      </c>
      <c r="F3660" s="5" t="str">
        <f si="452" t="shared"/>
        <v>7500</v>
      </c>
      <c r="H3660" s="5" t="str">
        <f si="447" t="shared"/>
        <v>Scoring</v>
      </c>
      <c r="I3660" s="5" t="str">
        <f si="454" t="shared"/>
        <v>48</v>
      </c>
      <c r="J3660" s="5" t="str">
        <f si="455" t="shared"/>
        <v>7500</v>
      </c>
      <c r="K3660" s="5" t="str">
        <f si="446" t="shared"/>
        <v>Scoring487500loan_amount</v>
      </c>
    </row>
    <row ht="15" r="3661" spans="1:11" x14ac:dyDescent="0.25">
      <c r="A3661" s="11" t="str">
        <f>0</f>
        <v>      "default_monthly_payment": 148.39,</v>
      </c>
      <c r="B3661" s="8"/>
      <c r="C3661" s="8" t="str">
        <f si="450" t="shared"/>
        <v>"annual_interest_rate": 0.3599,</v>
      </c>
      <c r="D3661" s="8" t="str">
        <f si="453" t="shared"/>
        <v>"annual_interest_rate": 0.3599,</v>
      </c>
      <c r="E3661" s="5" t="str">
        <f si="451" t="shared"/>
        <v>annual_interest_rate</v>
      </c>
      <c r="F3661" s="5" t="str">
        <f si="452" t="shared"/>
        <v>0.3599</v>
      </c>
      <c r="H3661" s="5" t="str">
        <f si="447" t="shared"/>
        <v>Scoring</v>
      </c>
      <c r="I3661" s="5" t="str">
        <f si="454" t="shared"/>
        <v>48</v>
      </c>
      <c r="J3661" s="5" t="str">
        <f si="455" t="shared"/>
        <v>7500</v>
      </c>
      <c r="K3661" s="5" t="str">
        <f si="446" t="shared"/>
        <v>Scoring487500annual_interest_rate</v>
      </c>
    </row>
    <row ht="15" r="3662" spans="1:11" x14ac:dyDescent="0.25">
      <c r="A3662" s="11" t="str">
        <f>0</f>
        <v>      "pricing_grade": "Grade E",</v>
      </c>
      <c r="B3662" s="8"/>
      <c r="C3662" s="8" t="str">
        <f si="450" t="shared"/>
        <v>"origination_fee_rate": 0,</v>
      </c>
      <c r="D3662" s="8" t="str">
        <f si="453" t="shared"/>
        <v>"origination_fee_rate": 0,</v>
      </c>
      <c r="E3662" s="5" t="str">
        <f si="451" t="shared"/>
        <v>origination_fee_rate</v>
      </c>
      <c r="F3662" s="5" t="str">
        <f si="452" t="shared"/>
        <v>0</v>
      </c>
      <c r="H3662" s="5" t="str">
        <f si="447" t="shared"/>
        <v>Scoring</v>
      </c>
      <c r="I3662" s="5" t="str">
        <f si="454" t="shared"/>
        <v>48</v>
      </c>
      <c r="J3662" s="5" t="str">
        <f si="455" t="shared"/>
        <v>7500</v>
      </c>
      <c r="K3662" s="5" t="str">
        <f si="446" t="shared"/>
        <v>Scoring487500origination_fee_rate</v>
      </c>
    </row>
    <row ht="15" r="3663" spans="1:11" x14ac:dyDescent="0.25">
      <c r="A3663" s="11" t="str">
        <f>0</f>
        <v>      "marginal_offer": 0,</v>
      </c>
      <c r="B3663" s="8"/>
      <c r="C3663" s="8" t="str">
        <f si="450" t="shared"/>
        <v>"origination_fee_amount": 0,</v>
      </c>
      <c r="D3663" s="8" t="str">
        <f si="453" t="shared"/>
        <v>"origination_fee_amount": 0,</v>
      </c>
      <c r="E3663" s="5" t="str">
        <f si="451" t="shared"/>
        <v>origination_fee_amount</v>
      </c>
      <c r="F3663" s="5" t="str">
        <f si="452" t="shared"/>
        <v>0</v>
      </c>
      <c r="H3663" s="5" t="str">
        <f si="447" t="shared"/>
        <v>Scoring</v>
      </c>
      <c r="I3663" s="5" t="str">
        <f si="454" t="shared"/>
        <v>48</v>
      </c>
      <c r="J3663" s="5" t="str">
        <f si="455" t="shared"/>
        <v>7500</v>
      </c>
      <c r="K3663" s="5" t="str">
        <f si="446" t="shared"/>
        <v>Scoring487500origination_fee_amount</v>
      </c>
    </row>
    <row ht="15" r="3664" spans="1:11" x14ac:dyDescent="0.25">
      <c r="A3664" s="11" t="str">
        <f>0</f>
        <v>      "payment_to_income": 0.09322931937172772,</v>
      </c>
      <c r="B3664" s="8"/>
      <c r="C3664" s="8" t="str">
        <f si="450" t="shared"/>
        <v>"apr": 0.3599,</v>
      </c>
      <c r="D3664" s="8" t="str">
        <f si="453" t="shared"/>
        <v>"apr": 0.3599,</v>
      </c>
      <c r="E3664" s="5" t="str">
        <f si="451" t="shared"/>
        <v>apr</v>
      </c>
      <c r="F3664" s="5" t="str">
        <f si="452" t="shared"/>
        <v>0.3599</v>
      </c>
      <c r="H3664" s="5" t="str">
        <f si="447" t="shared"/>
        <v>Scoring</v>
      </c>
      <c r="I3664" s="5" t="str">
        <f si="454" t="shared"/>
        <v>48</v>
      </c>
      <c r="J3664" s="5" t="str">
        <f si="455" t="shared"/>
        <v>7500</v>
      </c>
      <c r="K3664" s="5" t="str">
        <f si="446" t="shared"/>
        <v>Scoring487500apr</v>
      </c>
    </row>
    <row ht="15" r="3665" spans="1:11" x14ac:dyDescent="0.25">
      <c r="A3665" s="11" t="str">
        <f>0</f>
        <v>      "applicant": "5efa0973f3df2b0491a21f02",</v>
      </c>
      <c r="B3665" s="8"/>
      <c r="C3665" s="8" t="str">
        <f si="450" t="shared"/>
        <v>"monthly_payment": 296.79,</v>
      </c>
      <c r="D3665" s="8" t="str">
        <f si="453" t="shared"/>
        <v>"monthly_payment": 296.79,</v>
      </c>
      <c r="E3665" s="5" t="str">
        <f si="451" t="shared"/>
        <v>monthly_payment</v>
      </c>
      <c r="F3665" s="5" t="str">
        <f si="452" t="shared"/>
        <v>296.79</v>
      </c>
      <c r="H3665" s="5" t="str">
        <f si="447" t="shared"/>
        <v>Scoring</v>
      </c>
      <c r="I3665" s="5" t="str">
        <f si="454" t="shared"/>
        <v>48</v>
      </c>
      <c r="J3665" s="5" t="str">
        <f si="455" t="shared"/>
        <v>7500</v>
      </c>
      <c r="K3665" s="5" t="str">
        <f si="446" t="shared"/>
        <v>Scoring487500monthly_payment</v>
      </c>
    </row>
    <row ht="15" r="3666" spans="1:11" x14ac:dyDescent="0.25">
      <c r="A3666" s="11" t="str">
        <f>0</f>
        <v>      "product": "5a848621044d6b339b3c330f"</v>
      </c>
      <c r="B3666" s="8"/>
      <c r="C3666" s="8" t="str">
        <f si="450" t="shared"/>
        <v>"term": 48,</v>
      </c>
      <c r="D3666" s="8" t="str">
        <f si="453" t="shared"/>
        <v>"term": 48,</v>
      </c>
      <c r="E3666" s="5" t="str">
        <f si="451" t="shared"/>
        <v>term</v>
      </c>
      <c r="F3666" s="5" t="str">
        <f si="452" t="shared"/>
        <v>48</v>
      </c>
      <c r="H3666" s="5" t="str">
        <f si="447" t="shared"/>
        <v>Scoring</v>
      </c>
      <c r="I3666" s="5" t="str">
        <f si="454" t="shared"/>
        <v>48</v>
      </c>
      <c r="J3666" s="5" t="str">
        <f si="455" t="shared"/>
        <v>7500</v>
      </c>
      <c r="K3666" s="5" t="str">
        <f si="446" t="shared"/>
        <v>Scoring487500term</v>
      </c>
    </row>
    <row ht="15" r="3667" spans="1:11" x14ac:dyDescent="0.25">
      <c r="A3667" s="11" t="str">
        <f>0</f>
        <v>    },</v>
      </c>
      <c r="B3667" s="8"/>
      <c r="C3667" s="8" t="str">
        <f si="450" t="shared"/>
        <v>"maximum_post_loan_detni": 0.5,</v>
      </c>
      <c r="D3667" s="8" t="str">
        <f si="453" t="shared"/>
        <v>"maximum_post_loan_detni": 0.5,</v>
      </c>
      <c r="E3667" s="5" t="str">
        <f si="451" t="shared"/>
        <v>maximum_post_loan_detni</v>
      </c>
      <c r="F3667" s="5" t="str">
        <f si="452" t="shared"/>
        <v>0.5</v>
      </c>
      <c r="H3667" s="5" t="str">
        <f si="447" t="shared"/>
        <v>Scoring</v>
      </c>
      <c r="I3667" s="5" t="str">
        <f si="454" t="shared"/>
        <v>48</v>
      </c>
      <c r="J3667" s="5" t="str">
        <f si="455" t="shared"/>
        <v>7500</v>
      </c>
      <c r="K3667" s="5" t="str">
        <f si="446" t="shared"/>
        <v>Scoring487500maximum_post_loan_detni</v>
      </c>
    </row>
    <row ht="15" r="3668" spans="1:11" x14ac:dyDescent="0.25">
      <c r="A3668" s="11" t="str">
        <f>0</f>
        <v>    {</v>
      </c>
      <c r="B3668" s="8"/>
      <c r="C3668" s="8" t="str">
        <f si="450" t="shared"/>
        <v>"post_loan_debt_to_income": 0.20261849999999998,</v>
      </c>
      <c r="D3668" s="8" t="str">
        <f si="453" t="shared"/>
        <v>"post_loan_debt_to_income": 0.20261849999999998,</v>
      </c>
      <c r="E3668" s="5" t="str">
        <f si="451" t="shared"/>
        <v>post_loan_debt_to_income</v>
      </c>
      <c r="F3668" s="5" t="str">
        <f si="452" t="shared"/>
        <v>0.20261849999999998</v>
      </c>
      <c r="H3668" s="5" t="str">
        <f si="447" t="shared"/>
        <v>Scoring</v>
      </c>
      <c r="I3668" s="5" t="str">
        <f si="454" t="shared"/>
        <v>48</v>
      </c>
      <c r="J3668" s="5" t="str">
        <f si="455" t="shared"/>
        <v>7500</v>
      </c>
      <c r="K3668" s="5" t="str">
        <f si="446" t="shared"/>
        <v>Scoring487500post_loan_debt_to_income</v>
      </c>
    </row>
    <row ht="15" r="3669" spans="1:11" x14ac:dyDescent="0.25">
      <c r="A3669" s="11" t="str">
        <f>0</f>
        <v>      "model_code": "individual-credit-engine-mariner-48-month",</v>
      </c>
      <c r="B3669" s="8"/>
      <c r="C3669" s="8" t="str">
        <f si="450" t="shared"/>
        <v>"post_loan_debt_and_expenses_to_net_income": 0.450158,</v>
      </c>
      <c r="D3669" s="8" t="str">
        <f si="453" t="shared"/>
        <v>"post_loan_debt_and_expenses_to_net_income": 0.450158,</v>
      </c>
      <c r="E3669" s="5" t="str">
        <f si="451" t="shared"/>
        <v>post_loan_debt_and_expenses_to_net_income</v>
      </c>
      <c r="F3669" s="5" t="str">
        <f si="452" t="shared"/>
        <v>0.450158</v>
      </c>
      <c r="H3669" s="5" t="str">
        <f si="447" t="shared"/>
        <v>Scoring</v>
      </c>
      <c r="I3669" s="5" t="str">
        <f si="454" t="shared"/>
        <v>48</v>
      </c>
      <c r="J3669" s="5" t="str">
        <f si="455" t="shared"/>
        <v>7500</v>
      </c>
      <c r="K3669" s="5" t="str">
        <f si="446" t="shared"/>
        <v>Scoring487500post_loan_debt_and_expenses_to_net_income</v>
      </c>
    </row>
    <row ht="15" r="3670" spans="1:11" x14ac:dyDescent="0.25">
      <c r="A3670" s="11" t="str">
        <f>0</f>
        <v>      "amount_available": false,</v>
      </c>
      <c r="B3670" s="8"/>
      <c r="C3670" s="8" t="str">
        <f si="450" t="shared"/>
        <v>"post_loan_debt_to_net_income": 0.270158,</v>
      </c>
      <c r="D3670" s="8" t="str">
        <f si="453" t="shared"/>
        <v>"post_loan_debt_to_net_income": 0.270158,</v>
      </c>
      <c r="E3670" s="5" t="str">
        <f si="451" t="shared"/>
        <v>post_loan_debt_to_net_income</v>
      </c>
      <c r="F3670" s="5" t="str">
        <f si="452" t="shared"/>
        <v>0.270158</v>
      </c>
      <c r="H3670" s="5" t="str">
        <f si="447" t="shared"/>
        <v>Scoring</v>
      </c>
      <c r="I3670" s="5" t="str">
        <f si="454" t="shared"/>
        <v>48</v>
      </c>
      <c r="J3670" s="5" t="str">
        <f si="455" t="shared"/>
        <v>7500</v>
      </c>
      <c r="K3670" s="5" t="str">
        <f si="446" t="shared"/>
        <v>Scoring487500post_loan_debt_to_net_income</v>
      </c>
    </row>
    <row ht="15" r="3671" spans="1:11" x14ac:dyDescent="0.25">
      <c r="A3671" s="11" t="str">
        <f>0</f>
        <v>      "cosigner_required": false,</v>
      </c>
      <c r="B3671" s="8"/>
      <c r="C3671" s="8" t="str">
        <f si="450" t="shared"/>
        <v>"default_interest_rate": 0.3599,</v>
      </c>
      <c r="D3671" s="8" t="str">
        <f si="453" t="shared"/>
        <v>"default_interest_rate": 0.3599,</v>
      </c>
      <c r="E3671" s="5" t="str">
        <f si="451" t="shared"/>
        <v>default_interest_rate</v>
      </c>
      <c r="F3671" s="5" t="str">
        <f si="452" t="shared"/>
        <v>0.3599</v>
      </c>
      <c r="H3671" s="5" t="str">
        <f si="447" t="shared"/>
        <v>Scoring</v>
      </c>
      <c r="I3671" s="5" t="str">
        <f si="454" t="shared"/>
        <v>48</v>
      </c>
      <c r="J3671" s="5" t="str">
        <f si="455" t="shared"/>
        <v>7500</v>
      </c>
      <c r="K3671" s="5" t="str">
        <f si="446" t="shared"/>
        <v>Scoring487500default_interest_rate</v>
      </c>
    </row>
    <row ht="15" r="3672" spans="1:11" x14ac:dyDescent="0.25">
      <c r="A3672" s="11" t="str">
        <f>0</f>
        <v>      "apr_maximum": null,</v>
      </c>
      <c r="B3672" s="8"/>
      <c r="C3672" s="8" t="str">
        <f si="450" t="shared"/>
        <v>"default_apr": 0.3599,</v>
      </c>
      <c r="D3672" s="8" t="str">
        <f si="453" t="shared"/>
        <v>"default_apr": 0.3599,</v>
      </c>
      <c r="E3672" s="5" t="str">
        <f si="451" t="shared"/>
        <v>default_apr</v>
      </c>
      <c r="F3672" s="5" t="str">
        <f si="452" t="shared"/>
        <v>0.3599</v>
      </c>
      <c r="H3672" s="5" t="str">
        <f si="447" t="shared"/>
        <v>Scoring</v>
      </c>
      <c r="I3672" s="5" t="str">
        <f si="454" t="shared"/>
        <v>48</v>
      </c>
      <c r="J3672" s="5" t="str">
        <f si="455" t="shared"/>
        <v>7500</v>
      </c>
      <c r="K3672" s="5" t="str">
        <f si="446" t="shared"/>
        <v>Scoring487500default_apr</v>
      </c>
    </row>
    <row ht="15" r="3673" spans="1:11" x14ac:dyDescent="0.25">
      <c r="A3673" s="11" t="str">
        <f>0</f>
        <v>      "loan_amount_minimum": null,</v>
      </c>
      <c r="B3673" s="8"/>
      <c r="C3673" s="8" t="str">
        <f si="450" t="shared"/>
        <v>"default_monthly_payment": 296.79,</v>
      </c>
      <c r="D3673" s="8" t="str">
        <f si="453" t="shared"/>
        <v>"default_monthly_payment": 296.79,</v>
      </c>
      <c r="E3673" s="5" t="str">
        <f si="451" t="shared"/>
        <v>default_monthly_payment</v>
      </c>
      <c r="F3673" s="5" t="str">
        <f si="452" t="shared"/>
        <v>296.79</v>
      </c>
      <c r="H3673" s="5" t="str">
        <f si="447" t="shared"/>
        <v>Scoring</v>
      </c>
      <c r="I3673" s="5" t="str">
        <f si="454" t="shared"/>
        <v>48</v>
      </c>
      <c r="J3673" s="5" t="str">
        <f si="455" t="shared"/>
        <v>7500</v>
      </c>
      <c r="K3673" s="5" t="str">
        <f si="446" t="shared"/>
        <v>Scoring487500default_monthly_payment</v>
      </c>
    </row>
    <row ht="15" r="3674" spans="1:11" x14ac:dyDescent="0.25">
      <c r="A3674" s="11" t="str">
        <f>0</f>
        <v>      "credit_bureau_fico_score_loan_amount_cap": null,</v>
      </c>
      <c r="B3674" s="8"/>
      <c r="C3674" s="8" t="str">
        <f si="450" t="shared"/>
        <v>"marginal_offer": 0,</v>
      </c>
      <c r="D3674" s="8" t="str">
        <f si="453" t="shared"/>
        <v>"marginal_offer": 0,</v>
      </c>
      <c r="E3674" s="5" t="str">
        <f si="451" t="shared"/>
        <v>marginal_offer</v>
      </c>
      <c r="F3674" s="5" t="str">
        <f si="452" t="shared"/>
        <v>0</v>
      </c>
      <c r="H3674" s="5" t="str">
        <f si="447" t="shared"/>
        <v>Scoring</v>
      </c>
      <c r="I3674" s="5" t="str">
        <f si="454" t="shared"/>
        <v>48</v>
      </c>
      <c r="J3674" s="5" t="str">
        <f si="455" t="shared"/>
        <v>7500</v>
      </c>
      <c r="K3674" s="5" t="str">
        <f si="446" t="shared"/>
        <v>Scoring487500marginal_offer</v>
      </c>
    </row>
    <row ht="15" r="3675" spans="1:11" x14ac:dyDescent="0.25">
      <c r="A3675" s="11" t="str">
        <f>0</f>
        <v>      "full_score": 176,</v>
      </c>
      <c r="B3675" s="8"/>
      <c r="C3675" s="8" t="str">
        <f si="450" t="shared"/>
        <v>"applicant": "5d86a12d252a3503df29a75a",</v>
      </c>
      <c r="D3675" s="8" t="str">
        <f si="453" t="shared"/>
        <v>"applicant": "5d86a12d252a3503df29a75a",</v>
      </c>
      <c r="E3675" s="5" t="str">
        <f si="451" t="shared"/>
        <v>applicant</v>
      </c>
      <c r="F3675" s="5" t="str">
        <f si="452" t="shared"/>
        <v>5d86a12d252a3503df29a75a</v>
      </c>
      <c r="H3675" s="5" t="str">
        <f si="447" t="shared"/>
        <v>Scoring</v>
      </c>
      <c r="I3675" s="5" t="str">
        <f si="454" t="shared"/>
        <v/>
      </c>
      <c r="J3675" s="5" t="str">
        <f si="455" t="shared"/>
        <v/>
      </c>
      <c r="K3675" s="5" t="str">
        <f si="446" t="shared"/>
        <v>Scoringapplicant</v>
      </c>
    </row>
    <row ht="15" r="3676" spans="1:11" x14ac:dyDescent="0.25">
      <c r="A3676" s="11" t="str">
        <f>0</f>
        <v>      "loan_amount": 4000,</v>
      </c>
      <c r="B3676" s="8"/>
      <c r="C3676" s="8" t="str">
        <f si="450" t="shared"/>
        <v>"product": "5a848621044d6b339b3c330f"</v>
      </c>
      <c r="D3676" s="8" t="str">
        <f si="453" t="shared"/>
        <v>"product": "5a848621044d6b339b3c330f"</v>
      </c>
      <c r="E3676" s="5" t="str">
        <f si="451" t="shared"/>
        <v>product</v>
      </c>
      <c r="F3676" s="5" t="str">
        <f si="452" t="shared"/>
        <v>5a848621044d6b339b3c330f</v>
      </c>
      <c r="H3676" s="5" t="str">
        <f si="447" t="shared"/>
        <v>Scoring</v>
      </c>
      <c r="I3676" s="5" t="str">
        <f si="454" t="shared"/>
        <v/>
      </c>
      <c r="J3676" s="5" t="str">
        <f si="455" t="shared"/>
        <v/>
      </c>
      <c r="K3676" s="5" t="str">
        <f si="446" t="shared"/>
        <v>Scoringproduct</v>
      </c>
    </row>
    <row ht="15" r="3677" spans="1:11" x14ac:dyDescent="0.25">
      <c r="A3677" s="11" t="str">
        <f>0</f>
        <v>      "annual_interest_rate": 0.3599,</v>
      </c>
      <c r="B3677" s="8"/>
      <c r="C3677" s="8" t="str">
        <f si="450" t="shared"/>
        <v/>
      </c>
      <c r="D3677" s="8" t="str">
        <f si="453" t="shared"/>
        <v/>
      </c>
      <c r="E3677" s="5" t="str">
        <f si="451" t="shared"/>
        <v/>
      </c>
      <c r="F3677" s="5" t="str">
        <f si="452" t="shared"/>
        <v/>
      </c>
      <c r="H3677" s="5" t="str">
        <f si="447" t="shared"/>
        <v>Scoring</v>
      </c>
      <c r="I3677" s="5" t="str">
        <f si="454" t="shared"/>
        <v/>
      </c>
      <c r="J3677" s="5" t="str">
        <f si="455" t="shared"/>
        <v/>
      </c>
      <c r="K3677" s="5" t="str">
        <f si="446" t="shared"/>
        <v>Scoring</v>
      </c>
    </row>
    <row ht="15" r="3678" spans="1:11" x14ac:dyDescent="0.25">
      <c r="A3678" s="11" t="str">
        <f>0</f>
        <v>      "origination_fee_rate": 0,</v>
      </c>
      <c r="B3678" s="8"/>
      <c r="C3678" s="8" t="str">
        <f si="450" t="shared"/>
        <v/>
      </c>
      <c r="D3678" s="8" t="str">
        <f si="453" t="shared"/>
        <v/>
      </c>
      <c r="E3678" s="5" t="str">
        <f si="451" t="shared"/>
        <v/>
      </c>
      <c r="F3678" s="5" t="str">
        <f si="452" t="shared"/>
        <v/>
      </c>
      <c r="H3678" s="5" t="str">
        <f si="447" t="shared"/>
        <v>Scoring</v>
      </c>
      <c r="I3678" s="5" t="str">
        <f si="454" t="shared"/>
        <v/>
      </c>
      <c r="J3678" s="5" t="str">
        <f si="455" t="shared"/>
        <v/>
      </c>
      <c r="K3678" s="5" t="str">
        <f si="446" t="shared"/>
        <v>Scoring</v>
      </c>
    </row>
    <row ht="15" r="3679" spans="1:11" x14ac:dyDescent="0.25">
      <c r="A3679" s="11" t="str">
        <f>0</f>
        <v>      "origination_fee_amount": 0,</v>
      </c>
      <c r="B3679" s="8"/>
      <c r="C3679" s="8" t="str">
        <f si="450" t="shared"/>
        <v>"model_code": "individual-credit-engine-mariner-48-month",</v>
      </c>
      <c r="D3679" s="8" t="str">
        <f si="453" t="shared"/>
        <v>"model_code": "individual-credit-engine-mariner-48-month",</v>
      </c>
      <c r="E3679" s="5" t="str">
        <f si="451" t="shared"/>
        <v>model_code</v>
      </c>
      <c r="F3679" s="5" t="str">
        <f si="452" t="shared"/>
        <v>individual-credit-engine-mariner-48-month</v>
      </c>
      <c r="H3679" s="5" t="str">
        <f si="447" t="shared"/>
        <v>Scoring</v>
      </c>
      <c r="I3679" s="5" t="str">
        <f si="454" t="shared"/>
        <v>48</v>
      </c>
      <c r="J3679" s="5" t="str">
        <f si="455" t="shared"/>
        <v>8000</v>
      </c>
      <c r="K3679" s="5" t="str">
        <f si="446" t="shared"/>
        <v>Scoring488000model_code</v>
      </c>
    </row>
    <row ht="15" r="3680" spans="1:11" x14ac:dyDescent="0.25">
      <c r="A3680" s="11" t="str">
        <f>0</f>
        <v>      "apr": 0.3599,</v>
      </c>
      <c r="B3680" s="8"/>
      <c r="C3680" s="8" t="str">
        <f si="450" t="shared"/>
        <v>"amount_available": false,</v>
      </c>
      <c r="D3680" s="8" t="str">
        <f si="453" t="shared"/>
        <v>"amount_available": false,</v>
      </c>
      <c r="E3680" s="5" t="str">
        <f si="451" t="shared"/>
        <v>amount_available</v>
      </c>
      <c r="F3680" s="5" t="str">
        <f si="452" t="shared"/>
        <v>false</v>
      </c>
      <c r="H3680" s="5" t="str">
        <f si="447" t="shared"/>
        <v>Scoring</v>
      </c>
      <c r="I3680" s="5" t="str">
        <f si="454" t="shared"/>
        <v>48</v>
      </c>
      <c r="J3680" s="5" t="str">
        <f si="455" t="shared"/>
        <v>8000</v>
      </c>
      <c r="K3680" s="5" t="str">
        <f si="446" t="shared"/>
        <v>Scoring488000amount_available</v>
      </c>
    </row>
    <row ht="15" r="3681" spans="1:11" x14ac:dyDescent="0.25">
      <c r="A3681" s="11" t="str">
        <f>0</f>
        <v>      "monthly_payment": 158.29,</v>
      </c>
      <c r="B3681" s="8"/>
      <c r="C3681" s="8" t="str">
        <f si="450" t="shared"/>
        <v>"cosigner_required": false,</v>
      </c>
      <c r="D3681" s="8" t="str">
        <f si="453" t="shared"/>
        <v>"cosigner_required": false,</v>
      </c>
      <c r="E3681" s="5" t="str">
        <f si="451" t="shared"/>
        <v>cosigner_required</v>
      </c>
      <c r="F3681" s="5" t="str">
        <f si="452" t="shared"/>
        <v>false</v>
      </c>
      <c r="H3681" s="5" t="str">
        <f si="447" t="shared"/>
        <v>Scoring</v>
      </c>
      <c r="I3681" s="5" t="str">
        <f si="454" t="shared"/>
        <v>48</v>
      </c>
      <c r="J3681" s="5" t="str">
        <f si="455" t="shared"/>
        <v>8000</v>
      </c>
      <c r="K3681" s="5" t="str">
        <f si="446" t="shared"/>
        <v>Scoring488000cosigner_required</v>
      </c>
    </row>
    <row ht="15" r="3682" spans="1:11" x14ac:dyDescent="0.25">
      <c r="A3682" s="11" t="str">
        <f>0</f>
        <v>      "term": 48,</v>
      </c>
      <c r="B3682" s="8"/>
      <c r="C3682" s="8" t="str">
        <f si="450" t="shared"/>
        <v>"apr_maximum": null,</v>
      </c>
      <c r="D3682" s="8" t="str">
        <f si="453" t="shared"/>
        <v>"apr_maximum": null,</v>
      </c>
      <c r="E3682" s="5" t="str">
        <f si="451" t="shared"/>
        <v>apr_maximum</v>
      </c>
      <c r="F3682" s="5" t="str">
        <f si="452" t="shared"/>
        <v>null</v>
      </c>
      <c r="H3682" s="5" t="str">
        <f si="447" t="shared"/>
        <v>Scoring</v>
      </c>
      <c r="I3682" s="5" t="str">
        <f si="454" t="shared"/>
        <v>48</v>
      </c>
      <c r="J3682" s="5" t="str">
        <f si="455" t="shared"/>
        <v>8000</v>
      </c>
      <c r="K3682" s="5" t="str">
        <f si="446" t="shared"/>
        <v>Scoring488000apr_maximum</v>
      </c>
    </row>
    <row ht="15" r="3683" spans="1:11" x14ac:dyDescent="0.25">
      <c r="A3683" s="11" t="str">
        <f>0</f>
        <v>      "maximum_post_loan_detni": 0.5,</v>
      </c>
      <c r="B3683" s="8"/>
      <c r="C3683" s="8" t="str">
        <f si="450" t="shared"/>
        <v>"loan_amount_minimum": null,</v>
      </c>
      <c r="D3683" s="8" t="str">
        <f si="453" t="shared"/>
        <v>"loan_amount_minimum": null,</v>
      </c>
      <c r="E3683" s="5" t="str">
        <f si="451" t="shared"/>
        <v>loan_amount_minimum</v>
      </c>
      <c r="F3683" s="5" t="str">
        <f si="452" t="shared"/>
        <v>null</v>
      </c>
      <c r="H3683" s="5" t="str">
        <f si="447" t="shared"/>
        <v>Scoring</v>
      </c>
      <c r="I3683" s="5" t="str">
        <f si="454" t="shared"/>
        <v>48</v>
      </c>
      <c r="J3683" s="5" t="str">
        <f si="455" t="shared"/>
        <v>8000</v>
      </c>
      <c r="K3683" s="5" t="str">
        <f si="446" t="shared"/>
        <v>Scoring488000loan_amount_minimum</v>
      </c>
    </row>
    <row ht="15" r="3684" spans="1:11" x14ac:dyDescent="0.25">
      <c r="A3684" s="11" t="str">
        <f>0</f>
        <v>      "post_loan_debt_to_income": 0.33798959999999995,</v>
      </c>
      <c r="B3684" s="8"/>
      <c r="C3684" s="8" t="str">
        <f si="450" t="shared"/>
        <v>"credit_bureau_fico_score_loan_amount_cap": null,</v>
      </c>
      <c r="D3684" s="8" t="str">
        <f si="453" t="shared"/>
        <v>"credit_bureau_fico_score_loan_amount_cap": null,</v>
      </c>
      <c r="E3684" s="5" t="str">
        <f si="451" t="shared"/>
        <v>credit_bureau_fico_score_loan_amount_cap</v>
      </c>
      <c r="F3684" s="5" t="str">
        <f si="452" t="shared"/>
        <v>null</v>
      </c>
      <c r="H3684" s="5" t="str">
        <f si="447" t="shared"/>
        <v>Scoring</v>
      </c>
      <c r="I3684" s="5" t="str">
        <f si="454" t="shared"/>
        <v>48</v>
      </c>
      <c r="J3684" s="5" t="str">
        <f si="455" t="shared"/>
        <v>8000</v>
      </c>
      <c r="K3684" s="5" t="str">
        <f ref="K3684:K3747" si="456" t="shared">H3684&amp;I3684&amp;J3684&amp;E3684</f>
        <v>Scoring488000credit_bureau_fico_score_loan_amount_cap</v>
      </c>
    </row>
    <row ht="15" r="3685" spans="1:11" x14ac:dyDescent="0.25">
      <c r="A3685" s="11" t="str">
        <f>0</f>
        <v>      "post_loan_debt_and_expenses_to_net_income": 0.5952818823529411,</v>
      </c>
      <c r="B3685" s="8"/>
      <c r="C3685" s="8" t="str">
        <f si="450" t="shared"/>
        <v>"full_score": 128,</v>
      </c>
      <c r="D3685" s="8" t="str">
        <f si="453" t="shared"/>
        <v>"full_score": 128,</v>
      </c>
      <c r="E3685" s="5" t="str">
        <f si="451" t="shared"/>
        <v>full_score</v>
      </c>
      <c r="F3685" s="5" t="str">
        <f si="452" t="shared"/>
        <v>128</v>
      </c>
      <c r="H3685" s="5" t="str">
        <f ref="H3685:H3748" si="457" t="shared">IF(E3685="score_table","Scoring",IF(E3685="offer_table","Offer",IF(E3685="parsed",TEXT(0,""),TEXT(H3684,""))))</f>
        <v>Scoring</v>
      </c>
      <c r="I3685" s="5" t="str">
        <f si="454" t="shared"/>
        <v>48</v>
      </c>
      <c r="J3685" s="5" t="str">
        <f si="455" t="shared"/>
        <v>8000</v>
      </c>
      <c r="K3685" s="5" t="str">
        <f si="456" t="shared"/>
        <v>Scoring488000full_score</v>
      </c>
    </row>
    <row ht="15" r="3686" spans="1:11" x14ac:dyDescent="0.25">
      <c r="A3686" s="11" t="str">
        <f>0</f>
        <v>      "post_loan_debt_to_net_income": 0.3976348235294117,</v>
      </c>
      <c r="B3686" s="8"/>
      <c r="C3686" s="8" t="str">
        <f ref="C3686:C3749" si="458" t="shared">IFERROR(RIGHT(A3686,LEN(A3686)-FIND("""",A3686)+1),"")</f>
        <v>"loan_amount": 8000,</v>
      </c>
      <c r="D3686" s="8" t="str">
        <f si="453" t="shared"/>
        <v>"loan_amount": 8000,</v>
      </c>
      <c r="E3686" s="5" t="str">
        <f ref="E3686:E3749" si="459" t="shared">TRIM(IFERROR(SUBSTITUTE(LEFT(D3686,FIND(":",D3686)-1),"""",""),""))</f>
        <v>loan_amount</v>
      </c>
      <c r="F3686" s="5" t="str">
        <f ref="F3686:F3749" si="460" t="shared">TRIM(IFERROR(SUBSTITUTE(SUBSTITUTE(RIGHT(D3686,LEN(D3686)-FIND(":",D3686)),"""",""),",",""),""))</f>
        <v>8000</v>
      </c>
      <c r="H3686" s="5" t="str">
        <f si="457" t="shared"/>
        <v>Scoring</v>
      </c>
      <c r="I3686" s="5" t="str">
        <f si="454" t="shared"/>
        <v>48</v>
      </c>
      <c r="J3686" s="5" t="str">
        <f si="455" t="shared"/>
        <v>8000</v>
      </c>
      <c r="K3686" s="5" t="str">
        <f si="456" t="shared"/>
        <v>Scoring488000loan_amount</v>
      </c>
    </row>
    <row ht="15" r="3687" spans="1:11" x14ac:dyDescent="0.25">
      <c r="A3687" s="11" t="str">
        <f>0</f>
        <v>      "default_interest_rate": 0.3599,</v>
      </c>
      <c r="B3687" s="8"/>
      <c r="C3687" s="8" t="str">
        <f si="458" t="shared"/>
        <v>"annual_interest_rate": 0.3599,</v>
      </c>
      <c r="D3687" s="8" t="str">
        <f ref="D3687:D3750" si="461" t="shared">SUBSTITUTE(SUBSTITUTE(C3687,":"&amp;CHAR(160),":"),CHAR(160)," ")</f>
        <v>"annual_interest_rate": 0.3599,</v>
      </c>
      <c r="E3687" s="5" t="str">
        <f si="459" t="shared"/>
        <v>annual_interest_rate</v>
      </c>
      <c r="F3687" s="5" t="str">
        <f si="460" t="shared"/>
        <v>0.3599</v>
      </c>
      <c r="H3687" s="5" t="str">
        <f si="457" t="shared"/>
        <v>Scoring</v>
      </c>
      <c r="I3687" s="5" t="str">
        <f si="454" t="shared"/>
        <v>48</v>
      </c>
      <c r="J3687" s="5" t="str">
        <f si="455" t="shared"/>
        <v>8000</v>
      </c>
      <c r="K3687" s="5" t="str">
        <f si="456" t="shared"/>
        <v>Scoring488000annual_interest_rate</v>
      </c>
    </row>
    <row ht="15" r="3688" spans="1:11" x14ac:dyDescent="0.25">
      <c r="A3688" s="11" t="str">
        <f>0</f>
        <v>      "default_apr": 0.3599,</v>
      </c>
      <c r="B3688" s="8"/>
      <c r="C3688" s="8" t="str">
        <f si="458" t="shared"/>
        <v>"origination_fee_rate": 0,</v>
      </c>
      <c r="D3688" s="8" t="str">
        <f si="461" t="shared"/>
        <v>"origination_fee_rate": 0,</v>
      </c>
      <c r="E3688" s="5" t="str">
        <f si="459" t="shared"/>
        <v>origination_fee_rate</v>
      </c>
      <c r="F3688" s="5" t="str">
        <f si="460" t="shared"/>
        <v>0</v>
      </c>
      <c r="H3688" s="5" t="str">
        <f si="457" t="shared"/>
        <v>Scoring</v>
      </c>
      <c r="I3688" s="5" t="str">
        <f si="454" t="shared"/>
        <v>48</v>
      </c>
      <c r="J3688" s="5" t="str">
        <f si="455" t="shared"/>
        <v>8000</v>
      </c>
      <c r="K3688" s="5" t="str">
        <f si="456" t="shared"/>
        <v>Scoring488000origination_fee_rate</v>
      </c>
    </row>
    <row ht="15" r="3689" spans="1:11" x14ac:dyDescent="0.25">
      <c r="A3689" s="11" t="str">
        <f>0</f>
        <v>      "default_monthly_payment": 158.29,</v>
      </c>
      <c r="B3689" s="8"/>
      <c r="C3689" s="8" t="str">
        <f si="458" t="shared"/>
        <v>"origination_fee_amount": 0,</v>
      </c>
      <c r="D3689" s="8" t="str">
        <f si="461" t="shared"/>
        <v>"origination_fee_amount": 0,</v>
      </c>
      <c r="E3689" s="5" t="str">
        <f si="459" t="shared"/>
        <v>origination_fee_amount</v>
      </c>
      <c r="F3689" s="5" t="str">
        <f si="460" t="shared"/>
        <v>0</v>
      </c>
      <c r="H3689" s="5" t="str">
        <f si="457" t="shared"/>
        <v>Scoring</v>
      </c>
      <c r="I3689" s="5" t="str">
        <f si="454" t="shared"/>
        <v>48</v>
      </c>
      <c r="J3689" s="5" t="str">
        <f si="455" t="shared"/>
        <v>8000</v>
      </c>
      <c r="K3689" s="5" t="str">
        <f si="456" t="shared"/>
        <v>Scoring488000origination_fee_amount</v>
      </c>
    </row>
    <row ht="15" r="3690" spans="1:11" x14ac:dyDescent="0.25">
      <c r="A3690" s="11" t="str">
        <f>0</f>
        <v>      "pricing_grade": "Grade E",</v>
      </c>
      <c r="B3690" s="8"/>
      <c r="C3690" s="8" t="str">
        <f si="458" t="shared"/>
        <v>"apr": 0.3599,</v>
      </c>
      <c r="D3690" s="8" t="str">
        <f si="461" t="shared"/>
        <v>"apr": 0.3599,</v>
      </c>
      <c r="E3690" s="5" t="str">
        <f si="459" t="shared"/>
        <v>apr</v>
      </c>
      <c r="F3690" s="5" t="str">
        <f si="460" t="shared"/>
        <v>0.3599</v>
      </c>
      <c r="H3690" s="5" t="str">
        <f si="457" t="shared"/>
        <v>Scoring</v>
      </c>
      <c r="I3690" s="5" t="str">
        <f si="454" t="shared"/>
        <v>48</v>
      </c>
      <c r="J3690" s="5" t="str">
        <f si="455" t="shared"/>
        <v>8000</v>
      </c>
      <c r="K3690" s="5" t="str">
        <f si="456" t="shared"/>
        <v>Scoring488000apr</v>
      </c>
    </row>
    <row ht="15" r="3691" spans="1:11" x14ac:dyDescent="0.25">
      <c r="A3691" s="11" t="str">
        <f>0</f>
        <v>      "marginal_offer": 0,</v>
      </c>
      <c r="B3691" s="8"/>
      <c r="C3691" s="8" t="str">
        <f si="458" t="shared"/>
        <v>"monthly_payment": 316.57,</v>
      </c>
      <c r="D3691" s="8" t="str">
        <f si="461" t="shared"/>
        <v>"monthly_payment": 316.57,</v>
      </c>
      <c r="E3691" s="5" t="str">
        <f si="459" t="shared"/>
        <v>monthly_payment</v>
      </c>
      <c r="F3691" s="5" t="str">
        <f si="460" t="shared"/>
        <v>316.57</v>
      </c>
      <c r="H3691" s="5" t="str">
        <f si="457" t="shared"/>
        <v>Scoring</v>
      </c>
      <c r="I3691" s="5" t="str">
        <f si="454" t="shared"/>
        <v>48</v>
      </c>
      <c r="J3691" s="5" t="str">
        <f si="455" t="shared"/>
        <v>8000</v>
      </c>
      <c r="K3691" s="5" t="str">
        <f si="456" t="shared"/>
        <v>Scoring488000monthly_payment</v>
      </c>
    </row>
    <row ht="15" r="3692" spans="1:11" x14ac:dyDescent="0.25">
      <c r="A3692" s="11" t="str">
        <f>0</f>
        <v>      "payment_to_income": 0.09944921465968584,</v>
      </c>
      <c r="B3692" s="8"/>
      <c r="C3692" s="8" t="str">
        <f si="458" t="shared"/>
        <v>"term": 48,</v>
      </c>
      <c r="D3692" s="8" t="str">
        <f si="461" t="shared"/>
        <v>"term": 48,</v>
      </c>
      <c r="E3692" s="5" t="str">
        <f si="459" t="shared"/>
        <v>term</v>
      </c>
      <c r="F3692" s="5" t="str">
        <f si="460" t="shared"/>
        <v>48</v>
      </c>
      <c r="H3692" s="5" t="str">
        <f si="457" t="shared"/>
        <v>Scoring</v>
      </c>
      <c r="I3692" s="5" t="str">
        <f si="454" t="shared"/>
        <v>48</v>
      </c>
      <c r="J3692" s="5" t="str">
        <f si="455" t="shared"/>
        <v>8000</v>
      </c>
      <c r="K3692" s="5" t="str">
        <f si="456" t="shared"/>
        <v>Scoring488000term</v>
      </c>
    </row>
    <row ht="15" r="3693" spans="1:11" x14ac:dyDescent="0.25">
      <c r="A3693" s="11" t="str">
        <f>0</f>
        <v>      "applicant": "5efa0973f3df2b0491a21f02",</v>
      </c>
      <c r="B3693" s="8"/>
      <c r="C3693" s="8" t="str">
        <f si="458" t="shared"/>
        <v>"maximum_post_loan_detni": 0.5,</v>
      </c>
      <c r="D3693" s="8" t="str">
        <f si="461" t="shared"/>
        <v>"maximum_post_loan_detni": 0.5,</v>
      </c>
      <c r="E3693" s="5" t="str">
        <f si="459" t="shared"/>
        <v>maximum_post_loan_detni</v>
      </c>
      <c r="F3693" s="5" t="str">
        <f si="460" t="shared"/>
        <v>0.5</v>
      </c>
      <c r="H3693" s="5" t="str">
        <f si="457" t="shared"/>
        <v>Scoring</v>
      </c>
      <c r="I3693" s="5" t="str">
        <f si="454" t="shared"/>
        <v>48</v>
      </c>
      <c r="J3693" s="5" t="str">
        <f si="455" t="shared"/>
        <v>8000</v>
      </c>
      <c r="K3693" s="5" t="str">
        <f si="456" t="shared"/>
        <v>Scoring488000maximum_post_loan_detni</v>
      </c>
    </row>
    <row ht="15" r="3694" spans="1:11" x14ac:dyDescent="0.25">
      <c r="A3694" s="11" t="str">
        <f>0</f>
        <v>      "product": "5a848621044d6b339b3c330f"</v>
      </c>
      <c r="B3694" s="8"/>
      <c r="C3694" s="8" t="str">
        <f si="458" t="shared"/>
        <v>"post_loan_debt_to_income": 0.20558549999999998,</v>
      </c>
      <c r="D3694" s="8" t="str">
        <f si="461" t="shared"/>
        <v>"post_loan_debt_to_income": 0.20558549999999998,</v>
      </c>
      <c r="E3694" s="5" t="str">
        <f si="459" t="shared"/>
        <v>post_loan_debt_to_income</v>
      </c>
      <c r="F3694" s="5" t="str">
        <f si="460" t="shared"/>
        <v>0.20558549999999998</v>
      </c>
      <c r="H3694" s="5" t="str">
        <f si="457" t="shared"/>
        <v>Scoring</v>
      </c>
      <c r="I3694" s="5" t="str">
        <f si="454" t="shared"/>
        <v>48</v>
      </c>
      <c r="J3694" s="5" t="str">
        <f si="455" t="shared"/>
        <v>8000</v>
      </c>
      <c r="K3694" s="5" t="str">
        <f si="456" t="shared"/>
        <v>Scoring488000post_loan_debt_to_income</v>
      </c>
    </row>
    <row ht="15" r="3695" spans="1:11" x14ac:dyDescent="0.25">
      <c r="A3695" s="11" t="str">
        <f>0</f>
        <v>    },</v>
      </c>
      <c r="B3695" s="8"/>
      <c r="C3695" s="8" t="str">
        <f si="458" t="shared"/>
        <v>"post_loan_debt_and_expenses_to_net_income": 0.454114,</v>
      </c>
      <c r="D3695" s="8" t="str">
        <f si="461" t="shared"/>
        <v>"post_loan_debt_and_expenses_to_net_income": 0.454114,</v>
      </c>
      <c r="E3695" s="5" t="str">
        <f si="459" t="shared"/>
        <v>post_loan_debt_and_expenses_to_net_income</v>
      </c>
      <c r="F3695" s="5" t="str">
        <f si="460" t="shared"/>
        <v>0.454114</v>
      </c>
      <c r="H3695" s="5" t="str">
        <f si="457" t="shared"/>
        <v>Scoring</v>
      </c>
      <c r="I3695" s="5" t="str">
        <f si="454" t="shared"/>
        <v>48</v>
      </c>
      <c r="J3695" s="5" t="str">
        <f si="455" t="shared"/>
        <v>8000</v>
      </c>
      <c r="K3695" s="5" t="str">
        <f si="456" t="shared"/>
        <v>Scoring488000post_loan_debt_and_expenses_to_net_income</v>
      </c>
    </row>
    <row ht="15" r="3696" spans="1:11" x14ac:dyDescent="0.25">
      <c r="A3696" s="11" t="str">
        <f>0</f>
        <v>    {</v>
      </c>
      <c r="B3696" s="8"/>
      <c r="C3696" s="8" t="str">
        <f si="458" t="shared"/>
        <v>"post_loan_debt_to_net_income": 0.27411399999999997,</v>
      </c>
      <c r="D3696" s="8" t="str">
        <f si="461" t="shared"/>
        <v>"post_loan_debt_to_net_income": 0.27411399999999997,</v>
      </c>
      <c r="E3696" s="5" t="str">
        <f si="459" t="shared"/>
        <v>post_loan_debt_to_net_income</v>
      </c>
      <c r="F3696" s="5" t="str">
        <f si="460" t="shared"/>
        <v>0.27411399999999997</v>
      </c>
      <c r="H3696" s="5" t="str">
        <f si="457" t="shared"/>
        <v>Scoring</v>
      </c>
      <c r="I3696" s="5" t="str">
        <f si="454" t="shared"/>
        <v>48</v>
      </c>
      <c r="J3696" s="5" t="str">
        <f si="455" t="shared"/>
        <v>8000</v>
      </c>
      <c r="K3696" s="5" t="str">
        <f si="456" t="shared"/>
        <v>Scoring488000post_loan_debt_to_net_income</v>
      </c>
    </row>
    <row ht="15" r="3697" spans="1:11" x14ac:dyDescent="0.25">
      <c r="A3697" s="11" t="str">
        <f>0</f>
        <v>      "model_code": "individual-credit-engine-mariner-48-month",</v>
      </c>
      <c r="B3697" s="8"/>
      <c r="C3697" s="8" t="str">
        <f si="458" t="shared"/>
        <v>"default_interest_rate": 0.3599,</v>
      </c>
      <c r="D3697" s="8" t="str">
        <f si="461" t="shared"/>
        <v>"default_interest_rate": 0.3599,</v>
      </c>
      <c r="E3697" s="5" t="str">
        <f si="459" t="shared"/>
        <v>default_interest_rate</v>
      </c>
      <c r="F3697" s="5" t="str">
        <f si="460" t="shared"/>
        <v>0.3599</v>
      </c>
      <c r="H3697" s="5" t="str">
        <f si="457" t="shared"/>
        <v>Scoring</v>
      </c>
      <c r="I3697" s="5" t="str">
        <f si="454" t="shared"/>
        <v>48</v>
      </c>
      <c r="J3697" s="5" t="str">
        <f si="455" t="shared"/>
        <v>8000</v>
      </c>
      <c r="K3697" s="5" t="str">
        <f si="456" t="shared"/>
        <v>Scoring488000default_interest_rate</v>
      </c>
    </row>
    <row ht="15" r="3698" spans="1:11" x14ac:dyDescent="0.25">
      <c r="A3698" s="11" t="str">
        <f>0</f>
        <v>      "amount_available": false,</v>
      </c>
      <c r="B3698" s="8"/>
      <c r="C3698" s="8" t="str">
        <f si="458" t="shared"/>
        <v>"default_apr": 0.3599,</v>
      </c>
      <c r="D3698" s="8" t="str">
        <f si="461" t="shared"/>
        <v>"default_apr": 0.3599,</v>
      </c>
      <c r="E3698" s="5" t="str">
        <f si="459" t="shared"/>
        <v>default_apr</v>
      </c>
      <c r="F3698" s="5" t="str">
        <f si="460" t="shared"/>
        <v>0.3599</v>
      </c>
      <c r="H3698" s="5" t="str">
        <f si="457" t="shared"/>
        <v>Scoring</v>
      </c>
      <c r="I3698" s="5" t="str">
        <f si="454" t="shared"/>
        <v>48</v>
      </c>
      <c r="J3698" s="5" t="str">
        <f si="455" t="shared"/>
        <v>8000</v>
      </c>
      <c r="K3698" s="5" t="str">
        <f si="456" t="shared"/>
        <v>Scoring488000default_apr</v>
      </c>
    </row>
    <row ht="15" r="3699" spans="1:11" x14ac:dyDescent="0.25">
      <c r="A3699" s="11" t="str">
        <f>0</f>
        <v>      "cosigner_required": false,</v>
      </c>
      <c r="B3699" s="8"/>
      <c r="C3699" s="8" t="str">
        <f si="458" t="shared"/>
        <v>"default_monthly_payment": 316.57,</v>
      </c>
      <c r="D3699" s="8" t="str">
        <f si="461" t="shared"/>
        <v>"default_monthly_payment": 316.57,</v>
      </c>
      <c r="E3699" s="5" t="str">
        <f si="459" t="shared"/>
        <v>default_monthly_payment</v>
      </c>
      <c r="F3699" s="5" t="str">
        <f si="460" t="shared"/>
        <v>316.57</v>
      </c>
      <c r="H3699" s="5" t="str">
        <f si="457" t="shared"/>
        <v>Scoring</v>
      </c>
      <c r="I3699" s="5" t="str">
        <f ref="I3699:I3762" si="462" t="shared">IFERROR(IF(H3699="Scoring",VLOOKUP("term",E3691:F3712,2,FALSE),IF(H3699="Offer",VLOOKUP("term",E3694:F3709,2,FALSE),TEXT(0,""))),TEXT(0,""))</f>
        <v>48</v>
      </c>
      <c r="J3699" s="5" t="str">
        <f ref="J3699:J3762" si="463" t="shared">IFERROR(IF(H3699="Scoring",VLOOKUP("loan_amount",E3685:F3706,2,FALSE),IF(H3699="Offer",VLOOKUP("loan_amount",E3688:F3703,2,FALSE),TEXT(0,""))),TEXT(0,""))</f>
        <v>8000</v>
      </c>
      <c r="K3699" s="5" t="str">
        <f si="456" t="shared"/>
        <v>Scoring488000default_monthly_payment</v>
      </c>
    </row>
    <row ht="15" r="3700" spans="1:11" x14ac:dyDescent="0.25">
      <c r="A3700" s="11" t="str">
        <f>0</f>
        <v>      "apr_maximum": null,</v>
      </c>
      <c r="B3700" s="8"/>
      <c r="C3700" s="8" t="str">
        <f si="458" t="shared"/>
        <v>"marginal_offer": 0,</v>
      </c>
      <c r="D3700" s="8" t="str">
        <f si="461" t="shared"/>
        <v>"marginal_offer": 0,</v>
      </c>
      <c r="E3700" s="5" t="str">
        <f si="459" t="shared"/>
        <v>marginal_offer</v>
      </c>
      <c r="F3700" s="5" t="str">
        <f si="460" t="shared"/>
        <v>0</v>
      </c>
      <c r="H3700" s="5" t="str">
        <f si="457" t="shared"/>
        <v>Scoring</v>
      </c>
      <c r="I3700" s="5" t="str">
        <f si="462" t="shared"/>
        <v>48</v>
      </c>
      <c r="J3700" s="5" t="str">
        <f si="463" t="shared"/>
        <v>8000</v>
      </c>
      <c r="K3700" s="5" t="str">
        <f si="456" t="shared"/>
        <v>Scoring488000marginal_offer</v>
      </c>
    </row>
    <row ht="15" r="3701" spans="1:11" x14ac:dyDescent="0.25">
      <c r="A3701" s="11" t="str">
        <f>0</f>
        <v>      "loan_amount_minimum": null,</v>
      </c>
      <c r="B3701" s="8"/>
      <c r="C3701" s="8" t="str">
        <f si="458" t="shared"/>
        <v>"applicant": "5d86a12d252a3503df29a75a",</v>
      </c>
      <c r="D3701" s="8" t="str">
        <f si="461" t="shared"/>
        <v>"applicant": "5d86a12d252a3503df29a75a",</v>
      </c>
      <c r="E3701" s="5" t="str">
        <f si="459" t="shared"/>
        <v>applicant</v>
      </c>
      <c r="F3701" s="5" t="str">
        <f si="460" t="shared"/>
        <v>5d86a12d252a3503df29a75a</v>
      </c>
      <c r="H3701" s="5" t="str">
        <f si="457" t="shared"/>
        <v>Scoring</v>
      </c>
      <c r="I3701" s="5" t="str">
        <f si="462" t="shared"/>
        <v/>
      </c>
      <c r="J3701" s="5" t="str">
        <f si="463" t="shared"/>
        <v/>
      </c>
      <c r="K3701" s="5" t="str">
        <f si="456" t="shared"/>
        <v>Scoringapplicant</v>
      </c>
    </row>
    <row ht="15" r="3702" spans="1:11" x14ac:dyDescent="0.25">
      <c r="A3702" s="11" t="str">
        <f>0</f>
        <v>      "credit_bureau_fico_score_loan_amount_cap": null,</v>
      </c>
      <c r="B3702" s="8"/>
      <c r="C3702" s="8" t="str">
        <f si="458" t="shared"/>
        <v>"product": "5a848621044d6b339b3c330f"</v>
      </c>
      <c r="D3702" s="8" t="str">
        <f si="461" t="shared"/>
        <v>"product": "5a848621044d6b339b3c330f"</v>
      </c>
      <c r="E3702" s="5" t="str">
        <f si="459" t="shared"/>
        <v>product</v>
      </c>
      <c r="F3702" s="5" t="str">
        <f si="460" t="shared"/>
        <v>5a848621044d6b339b3c330f</v>
      </c>
      <c r="H3702" s="5" t="str">
        <f si="457" t="shared"/>
        <v>Scoring</v>
      </c>
      <c r="I3702" s="5" t="str">
        <f si="462" t="shared"/>
        <v/>
      </c>
      <c r="J3702" s="5" t="str">
        <f si="463" t="shared"/>
        <v/>
      </c>
      <c r="K3702" s="5" t="str">
        <f si="456" t="shared"/>
        <v>Scoringproduct</v>
      </c>
    </row>
    <row ht="15" r="3703" spans="1:11" x14ac:dyDescent="0.25">
      <c r="A3703" s="11" t="str">
        <f>0</f>
        <v>      "full_score": 176,</v>
      </c>
      <c r="B3703" s="8"/>
      <c r="C3703" s="8" t="str">
        <f si="458" t="shared"/>
        <v/>
      </c>
      <c r="D3703" s="8" t="str">
        <f si="461" t="shared"/>
        <v/>
      </c>
      <c r="E3703" s="5" t="str">
        <f si="459" t="shared"/>
        <v/>
      </c>
      <c r="F3703" s="5" t="str">
        <f si="460" t="shared"/>
        <v/>
      </c>
      <c r="H3703" s="5" t="str">
        <f si="457" t="shared"/>
        <v>Scoring</v>
      </c>
      <c r="I3703" s="5" t="str">
        <f si="462" t="shared"/>
        <v/>
      </c>
      <c r="J3703" s="5" t="str">
        <f si="463" t="shared"/>
        <v/>
      </c>
      <c r="K3703" s="5" t="str">
        <f si="456" t="shared"/>
        <v>Scoring</v>
      </c>
    </row>
    <row ht="15" r="3704" spans="1:11" x14ac:dyDescent="0.25">
      <c r="A3704" s="11" t="str">
        <f>0</f>
        <v>      "loan_amount": 4250,</v>
      </c>
      <c r="B3704" s="8"/>
      <c r="C3704" s="8" t="str">
        <f si="458" t="shared"/>
        <v/>
      </c>
      <c r="D3704" s="8" t="str">
        <f si="461" t="shared"/>
        <v/>
      </c>
      <c r="E3704" s="5" t="str">
        <f si="459" t="shared"/>
        <v/>
      </c>
      <c r="F3704" s="5" t="str">
        <f si="460" t="shared"/>
        <v/>
      </c>
      <c r="H3704" s="5" t="str">
        <f si="457" t="shared"/>
        <v>Scoring</v>
      </c>
      <c r="I3704" s="5" t="str">
        <f si="462" t="shared"/>
        <v/>
      </c>
      <c r="J3704" s="5" t="str">
        <f si="463" t="shared"/>
        <v/>
      </c>
      <c r="K3704" s="5" t="str">
        <f si="456" t="shared"/>
        <v>Scoring</v>
      </c>
    </row>
    <row ht="15" r="3705" spans="1:11" x14ac:dyDescent="0.25">
      <c r="A3705" s="11" t="str">
        <f>0</f>
        <v>      "annual_interest_rate": 0.3599,</v>
      </c>
      <c r="B3705" s="8"/>
      <c r="C3705" s="8" t="str">
        <f si="458" t="shared"/>
        <v>"model_code": "individual-credit-engine-mariner-48-month",</v>
      </c>
      <c r="D3705" s="8" t="str">
        <f si="461" t="shared"/>
        <v>"model_code": "individual-credit-engine-mariner-48-month",</v>
      </c>
      <c r="E3705" s="5" t="str">
        <f si="459" t="shared"/>
        <v>model_code</v>
      </c>
      <c r="F3705" s="5" t="str">
        <f si="460" t="shared"/>
        <v>individual-credit-engine-mariner-48-month</v>
      </c>
      <c r="H3705" s="5" t="str">
        <f si="457" t="shared"/>
        <v>Scoring</v>
      </c>
      <c r="I3705" s="5" t="str">
        <f si="462" t="shared"/>
        <v>48</v>
      </c>
      <c r="J3705" s="5" t="str">
        <f si="463" t="shared"/>
        <v>8500</v>
      </c>
      <c r="K3705" s="5" t="str">
        <f si="456" t="shared"/>
        <v>Scoring488500model_code</v>
      </c>
    </row>
    <row ht="15" r="3706" spans="1:11" x14ac:dyDescent="0.25">
      <c r="A3706" s="11" t="str">
        <f>0</f>
        <v>      "origination_fee_rate": 0,</v>
      </c>
      <c r="B3706" s="8"/>
      <c r="C3706" s="8" t="str">
        <f si="458" t="shared"/>
        <v>"amount_available": false,</v>
      </c>
      <c r="D3706" s="8" t="str">
        <f si="461" t="shared"/>
        <v>"amount_available": false,</v>
      </c>
      <c r="E3706" s="5" t="str">
        <f si="459" t="shared"/>
        <v>amount_available</v>
      </c>
      <c r="F3706" s="5" t="str">
        <f si="460" t="shared"/>
        <v>false</v>
      </c>
      <c r="H3706" s="5" t="str">
        <f si="457" t="shared"/>
        <v>Scoring</v>
      </c>
      <c r="I3706" s="5" t="str">
        <f si="462" t="shared"/>
        <v>48</v>
      </c>
      <c r="J3706" s="5" t="str">
        <f si="463" t="shared"/>
        <v>8500</v>
      </c>
      <c r="K3706" s="5" t="str">
        <f si="456" t="shared"/>
        <v>Scoring488500amount_available</v>
      </c>
    </row>
    <row ht="15" r="3707" spans="1:11" x14ac:dyDescent="0.25">
      <c r="A3707" s="11" t="str">
        <f>0</f>
        <v>      "origination_fee_amount": 0,</v>
      </c>
      <c r="B3707" s="8"/>
      <c r="C3707" s="8" t="str">
        <f si="458" t="shared"/>
        <v>"cosigner_required": false,</v>
      </c>
      <c r="D3707" s="8" t="str">
        <f si="461" t="shared"/>
        <v>"cosigner_required": false,</v>
      </c>
      <c r="E3707" s="5" t="str">
        <f si="459" t="shared"/>
        <v>cosigner_required</v>
      </c>
      <c r="F3707" s="5" t="str">
        <f si="460" t="shared"/>
        <v>false</v>
      </c>
      <c r="H3707" s="5" t="str">
        <f si="457" t="shared"/>
        <v>Scoring</v>
      </c>
      <c r="I3707" s="5" t="str">
        <f si="462" t="shared"/>
        <v>48</v>
      </c>
      <c r="J3707" s="5" t="str">
        <f si="463" t="shared"/>
        <v>8500</v>
      </c>
      <c r="K3707" s="5" t="str">
        <f si="456" t="shared"/>
        <v>Scoring488500cosigner_required</v>
      </c>
    </row>
    <row ht="15" r="3708" spans="1:11" x14ac:dyDescent="0.25">
      <c r="A3708" s="11" t="str">
        <f>0</f>
        <v>      "apr": 0.3599,</v>
      </c>
      <c r="B3708" s="8"/>
      <c r="C3708" s="8" t="str">
        <f si="458" t="shared"/>
        <v>"apr_maximum": null,</v>
      </c>
      <c r="D3708" s="8" t="str">
        <f si="461" t="shared"/>
        <v>"apr_maximum": null,</v>
      </c>
      <c r="E3708" s="5" t="str">
        <f si="459" t="shared"/>
        <v>apr_maximum</v>
      </c>
      <c r="F3708" s="5" t="str">
        <f si="460" t="shared"/>
        <v>null</v>
      </c>
      <c r="H3708" s="5" t="str">
        <f si="457" t="shared"/>
        <v>Scoring</v>
      </c>
      <c r="I3708" s="5" t="str">
        <f si="462" t="shared"/>
        <v>48</v>
      </c>
      <c r="J3708" s="5" t="str">
        <f si="463" t="shared"/>
        <v>8500</v>
      </c>
      <c r="K3708" s="5" t="str">
        <f si="456" t="shared"/>
        <v>Scoring488500apr_maximum</v>
      </c>
    </row>
    <row ht="15" r="3709" spans="1:11" x14ac:dyDescent="0.25">
      <c r="A3709" s="11" t="str">
        <f>0</f>
        <v>      "monthly_payment": 168.18,</v>
      </c>
      <c r="B3709" s="8"/>
      <c r="C3709" s="8" t="str">
        <f si="458" t="shared"/>
        <v>"loan_amount_minimum": null,</v>
      </c>
      <c r="D3709" s="8" t="str">
        <f si="461" t="shared"/>
        <v>"loan_amount_minimum": null,</v>
      </c>
      <c r="E3709" s="5" t="str">
        <f si="459" t="shared"/>
        <v>loan_amount_minimum</v>
      </c>
      <c r="F3709" s="5" t="str">
        <f si="460" t="shared"/>
        <v>null</v>
      </c>
      <c r="H3709" s="5" t="str">
        <f si="457" t="shared"/>
        <v>Scoring</v>
      </c>
      <c r="I3709" s="5" t="str">
        <f si="462" t="shared"/>
        <v>48</v>
      </c>
      <c r="J3709" s="5" t="str">
        <f si="463" t="shared"/>
        <v>8500</v>
      </c>
      <c r="K3709" s="5" t="str">
        <f si="456" t="shared"/>
        <v>Scoring488500loan_amount_minimum</v>
      </c>
    </row>
    <row ht="15" r="3710" spans="1:11" x14ac:dyDescent="0.25">
      <c r="A3710" s="11" t="str">
        <f>0</f>
        <v>      "term": 48,</v>
      </c>
      <c r="B3710" s="8"/>
      <c r="C3710" s="8" t="str">
        <f si="458" t="shared"/>
        <v>"credit_bureau_fico_score_loan_amount_cap": null,</v>
      </c>
      <c r="D3710" s="8" t="str">
        <f si="461" t="shared"/>
        <v>"credit_bureau_fico_score_loan_amount_cap": null,</v>
      </c>
      <c r="E3710" s="5" t="str">
        <f si="459" t="shared"/>
        <v>credit_bureau_fico_score_loan_amount_cap</v>
      </c>
      <c r="F3710" s="5" t="str">
        <f si="460" t="shared"/>
        <v>null</v>
      </c>
      <c r="H3710" s="5" t="str">
        <f si="457" t="shared"/>
        <v>Scoring</v>
      </c>
      <c r="I3710" s="5" t="str">
        <f si="462" t="shared"/>
        <v>48</v>
      </c>
      <c r="J3710" s="5" t="str">
        <f si="463" t="shared"/>
        <v>8500</v>
      </c>
      <c r="K3710" s="5" t="str">
        <f si="456" t="shared"/>
        <v>Scoring488500credit_bureau_fico_score_loan_amount_cap</v>
      </c>
    </row>
    <row ht="15" r="3711" spans="1:11" x14ac:dyDescent="0.25">
      <c r="A3711" s="11" t="str">
        <f>0</f>
        <v>      "maximum_post_loan_detni": 0.5,</v>
      </c>
      <c r="B3711" s="8"/>
      <c r="C3711" s="8" t="str">
        <f si="458" t="shared"/>
        <v>"full_score": 128,</v>
      </c>
      <c r="D3711" s="8" t="str">
        <f si="461" t="shared"/>
        <v>"full_score": 128,</v>
      </c>
      <c r="E3711" s="5" t="str">
        <f si="459" t="shared"/>
        <v>full_score</v>
      </c>
      <c r="F3711" s="5" t="str">
        <f si="460" t="shared"/>
        <v>128</v>
      </c>
      <c r="H3711" s="5" t="str">
        <f si="457" t="shared"/>
        <v>Scoring</v>
      </c>
      <c r="I3711" s="5" t="str">
        <f si="462" t="shared"/>
        <v>48</v>
      </c>
      <c r="J3711" s="5" t="str">
        <f si="463" t="shared"/>
        <v>8500</v>
      </c>
      <c r="K3711" s="5" t="str">
        <f si="456" t="shared"/>
        <v>Scoring488500full_score</v>
      </c>
    </row>
    <row ht="15" r="3712" spans="1:11" x14ac:dyDescent="0.25">
      <c r="A3712" s="11" t="str">
        <f>0</f>
        <v>      "post_loan_debt_to_income": 0.3403632,</v>
      </c>
      <c r="B3712" s="8"/>
      <c r="C3712" s="8" t="str">
        <f si="458" t="shared"/>
        <v>"loan_amount": 8500,</v>
      </c>
      <c r="D3712" s="8" t="str">
        <f si="461" t="shared"/>
        <v>"loan_amount": 8500,</v>
      </c>
      <c r="E3712" s="5" t="str">
        <f si="459" t="shared"/>
        <v>loan_amount</v>
      </c>
      <c r="F3712" s="5" t="str">
        <f si="460" t="shared"/>
        <v>8500</v>
      </c>
      <c r="H3712" s="5" t="str">
        <f si="457" t="shared"/>
        <v>Scoring</v>
      </c>
      <c r="I3712" s="5" t="str">
        <f si="462" t="shared"/>
        <v>48</v>
      </c>
      <c r="J3712" s="5" t="str">
        <f si="463" t="shared"/>
        <v>8500</v>
      </c>
      <c r="K3712" s="5" t="str">
        <f si="456" t="shared"/>
        <v>Scoring488500loan_amount</v>
      </c>
    </row>
    <row ht="15" r="3713" spans="1:11" x14ac:dyDescent="0.25">
      <c r="A3713" s="11" t="str">
        <f>0</f>
        <v>      "post_loan_debt_and_expenses_to_net_income": 0.5980743529411764,</v>
      </c>
      <c r="B3713" s="8"/>
      <c r="C3713" s="8" t="str">
        <f si="458" t="shared"/>
        <v>"annual_interest_rate": 0.3599,</v>
      </c>
      <c r="D3713" s="8" t="str">
        <f si="461" t="shared"/>
        <v>"annual_interest_rate": 0.3599,</v>
      </c>
      <c r="E3713" s="5" t="str">
        <f si="459" t="shared"/>
        <v>annual_interest_rate</v>
      </c>
      <c r="F3713" s="5" t="str">
        <f si="460" t="shared"/>
        <v>0.3599</v>
      </c>
      <c r="H3713" s="5" t="str">
        <f si="457" t="shared"/>
        <v>Scoring</v>
      </c>
      <c r="I3713" s="5" t="str">
        <f si="462" t="shared"/>
        <v>48</v>
      </c>
      <c r="J3713" s="5" t="str">
        <f si="463" t="shared"/>
        <v>8500</v>
      </c>
      <c r="K3713" s="5" t="str">
        <f si="456" t="shared"/>
        <v>Scoring488500annual_interest_rate</v>
      </c>
    </row>
    <row ht="15" r="3714" spans="1:11" x14ac:dyDescent="0.25">
      <c r="A3714" s="11" t="str">
        <f>0</f>
        <v>      "post_loan_debt_to_net_income": 0.40042729411764705,</v>
      </c>
      <c r="B3714" s="8"/>
      <c r="C3714" s="8" t="str">
        <f si="458" t="shared"/>
        <v>"origination_fee_rate": 0,</v>
      </c>
      <c r="D3714" s="8" t="str">
        <f si="461" t="shared"/>
        <v>"origination_fee_rate": 0,</v>
      </c>
      <c r="E3714" s="5" t="str">
        <f si="459" t="shared"/>
        <v>origination_fee_rate</v>
      </c>
      <c r="F3714" s="5" t="str">
        <f si="460" t="shared"/>
        <v>0</v>
      </c>
      <c r="H3714" s="5" t="str">
        <f si="457" t="shared"/>
        <v>Scoring</v>
      </c>
      <c r="I3714" s="5" t="str">
        <f si="462" t="shared"/>
        <v>48</v>
      </c>
      <c r="J3714" s="5" t="str">
        <f si="463" t="shared"/>
        <v>8500</v>
      </c>
      <c r="K3714" s="5" t="str">
        <f si="456" t="shared"/>
        <v>Scoring488500origination_fee_rate</v>
      </c>
    </row>
    <row ht="15" r="3715" spans="1:11" x14ac:dyDescent="0.25">
      <c r="A3715" s="11" t="str">
        <f>0</f>
        <v>      "default_interest_rate": 0.3599,</v>
      </c>
      <c r="B3715" s="8"/>
      <c r="C3715" s="8" t="str">
        <f si="458" t="shared"/>
        <v>"origination_fee_amount": 0,</v>
      </c>
      <c r="D3715" s="8" t="str">
        <f si="461" t="shared"/>
        <v>"origination_fee_amount": 0,</v>
      </c>
      <c r="E3715" s="5" t="str">
        <f si="459" t="shared"/>
        <v>origination_fee_amount</v>
      </c>
      <c r="F3715" s="5" t="str">
        <f si="460" t="shared"/>
        <v>0</v>
      </c>
      <c r="H3715" s="5" t="str">
        <f si="457" t="shared"/>
        <v>Scoring</v>
      </c>
      <c r="I3715" s="5" t="str">
        <f si="462" t="shared"/>
        <v>48</v>
      </c>
      <c r="J3715" s="5" t="str">
        <f si="463" t="shared"/>
        <v>8500</v>
      </c>
      <c r="K3715" s="5" t="str">
        <f si="456" t="shared"/>
        <v>Scoring488500origination_fee_amount</v>
      </c>
    </row>
    <row ht="15" r="3716" spans="1:11" x14ac:dyDescent="0.25">
      <c r="A3716" s="11" t="str">
        <f>0</f>
        <v>      "default_apr": 0.3599,</v>
      </c>
      <c r="B3716" s="8"/>
      <c r="C3716" s="8" t="str">
        <f si="458" t="shared"/>
        <v>"apr": 0.3599,</v>
      </c>
      <c r="D3716" s="8" t="str">
        <f si="461" t="shared"/>
        <v>"apr": 0.3599,</v>
      </c>
      <c r="E3716" s="5" t="str">
        <f si="459" t="shared"/>
        <v>apr</v>
      </c>
      <c r="F3716" s="5" t="str">
        <f si="460" t="shared"/>
        <v>0.3599</v>
      </c>
      <c r="H3716" s="5" t="str">
        <f si="457" t="shared"/>
        <v>Scoring</v>
      </c>
      <c r="I3716" s="5" t="str">
        <f si="462" t="shared"/>
        <v>48</v>
      </c>
      <c r="J3716" s="5" t="str">
        <f si="463" t="shared"/>
        <v>8500</v>
      </c>
      <c r="K3716" s="5" t="str">
        <f si="456" t="shared"/>
        <v>Scoring488500apr</v>
      </c>
    </row>
    <row ht="15" r="3717" spans="1:11" x14ac:dyDescent="0.25">
      <c r="A3717" s="11" t="str">
        <f>0</f>
        <v>      "default_monthly_payment": 168.18,</v>
      </c>
      <c r="B3717" s="8"/>
      <c r="C3717" s="8" t="str">
        <f si="458" t="shared"/>
        <v>"monthly_payment": 336.36,</v>
      </c>
      <c r="D3717" s="8" t="str">
        <f si="461" t="shared"/>
        <v>"monthly_payment": 336.36,</v>
      </c>
      <c r="E3717" s="5" t="str">
        <f si="459" t="shared"/>
        <v>monthly_payment</v>
      </c>
      <c r="F3717" s="5" t="str">
        <f si="460" t="shared"/>
        <v>336.36</v>
      </c>
      <c r="H3717" s="5" t="str">
        <f si="457" t="shared"/>
        <v>Scoring</v>
      </c>
      <c r="I3717" s="5" t="str">
        <f si="462" t="shared"/>
        <v>48</v>
      </c>
      <c r="J3717" s="5" t="str">
        <f si="463" t="shared"/>
        <v>8500</v>
      </c>
      <c r="K3717" s="5" t="str">
        <f si="456" t="shared"/>
        <v>Scoring488500monthly_payment</v>
      </c>
    </row>
    <row ht="15" r="3718" spans="1:11" x14ac:dyDescent="0.25">
      <c r="A3718" s="11" t="str">
        <f>0</f>
        <v>      "pricing_grade": "Grade E",</v>
      </c>
      <c r="B3718" s="8"/>
      <c r="C3718" s="8" t="str">
        <f si="458" t="shared"/>
        <v>"term": 48,</v>
      </c>
      <c r="D3718" s="8" t="str">
        <f si="461" t="shared"/>
        <v>"term": 48,</v>
      </c>
      <c r="E3718" s="5" t="str">
        <f si="459" t="shared"/>
        <v>term</v>
      </c>
      <c r="F3718" s="5" t="str">
        <f si="460" t="shared"/>
        <v>48</v>
      </c>
      <c r="H3718" s="5" t="str">
        <f si="457" t="shared"/>
        <v>Scoring</v>
      </c>
      <c r="I3718" s="5" t="str">
        <f si="462" t="shared"/>
        <v>48</v>
      </c>
      <c r="J3718" s="5" t="str">
        <f si="463" t="shared"/>
        <v>8500</v>
      </c>
      <c r="K3718" s="5" t="str">
        <f si="456" t="shared"/>
        <v>Scoring488500term</v>
      </c>
    </row>
    <row ht="15" r="3719" spans="1:11" x14ac:dyDescent="0.25">
      <c r="A3719" s="11" t="str">
        <f>0</f>
        <v>      "marginal_offer": 0,</v>
      </c>
      <c r="B3719" s="8"/>
      <c r="C3719" s="8" t="str">
        <f si="458" t="shared"/>
        <v>"maximum_post_loan_detni": 0.5,</v>
      </c>
      <c r="D3719" s="8" t="str">
        <f si="461" t="shared"/>
        <v>"maximum_post_loan_detni": 0.5,</v>
      </c>
      <c r="E3719" s="5" t="str">
        <f si="459" t="shared"/>
        <v>maximum_post_loan_detni</v>
      </c>
      <c r="F3719" s="5" t="str">
        <f si="460" t="shared"/>
        <v>0.5</v>
      </c>
      <c r="H3719" s="5" t="str">
        <f si="457" t="shared"/>
        <v>Scoring</v>
      </c>
      <c r="I3719" s="5" t="str">
        <f si="462" t="shared"/>
        <v>48</v>
      </c>
      <c r="J3719" s="5" t="str">
        <f si="463" t="shared"/>
        <v>8500</v>
      </c>
      <c r="K3719" s="5" t="str">
        <f si="456" t="shared"/>
        <v>Scoring488500maximum_post_loan_detni</v>
      </c>
    </row>
    <row ht="15" r="3720" spans="1:11" x14ac:dyDescent="0.25">
      <c r="A3720" s="11" t="str">
        <f>0</f>
        <v>      "payment_to_income": 0.10566282722513087,</v>
      </c>
      <c r="B3720" s="8"/>
      <c r="C3720" s="8" t="str">
        <f si="458" t="shared"/>
        <v>"post_loan_debt_to_income": 0.20855400000000002,</v>
      </c>
      <c r="D3720" s="8" t="str">
        <f si="461" t="shared"/>
        <v>"post_loan_debt_to_income": 0.20855400000000002,</v>
      </c>
      <c r="E3720" s="5" t="str">
        <f si="459" t="shared"/>
        <v>post_loan_debt_to_income</v>
      </c>
      <c r="F3720" s="5" t="str">
        <f si="460" t="shared"/>
        <v>0.20855400000000002</v>
      </c>
      <c r="H3720" s="5" t="str">
        <f si="457" t="shared"/>
        <v>Scoring</v>
      </c>
      <c r="I3720" s="5" t="str">
        <f si="462" t="shared"/>
        <v>48</v>
      </c>
      <c r="J3720" s="5" t="str">
        <f si="463" t="shared"/>
        <v>8500</v>
      </c>
      <c r="K3720" s="5" t="str">
        <f si="456" t="shared"/>
        <v>Scoring488500post_loan_debt_to_income</v>
      </c>
    </row>
    <row ht="15" r="3721" spans="1:11" x14ac:dyDescent="0.25">
      <c r="A3721" s="11" t="str">
        <f>0</f>
        <v>      "applicant": "5efa0973f3df2b0491a21f02",</v>
      </c>
      <c r="B3721" s="8"/>
      <c r="C3721" s="8" t="str">
        <f si="458" t="shared"/>
        <v>"post_loan_debt_and_expenses_to_net_income": 0.45807200000000003,</v>
      </c>
      <c r="D3721" s="8" t="str">
        <f si="461" t="shared"/>
        <v>"post_loan_debt_and_expenses_to_net_income": 0.45807200000000003,</v>
      </c>
      <c r="E3721" s="5" t="str">
        <f si="459" t="shared"/>
        <v>post_loan_debt_and_expenses_to_net_income</v>
      </c>
      <c r="F3721" s="5" t="str">
        <f si="460" t="shared"/>
        <v>0.45807200000000003</v>
      </c>
      <c r="H3721" s="5" t="str">
        <f si="457" t="shared"/>
        <v>Scoring</v>
      </c>
      <c r="I3721" s="5" t="str">
        <f si="462" t="shared"/>
        <v>48</v>
      </c>
      <c r="J3721" s="5" t="str">
        <f si="463" t="shared"/>
        <v>8500</v>
      </c>
      <c r="K3721" s="5" t="str">
        <f si="456" t="shared"/>
        <v>Scoring488500post_loan_debt_and_expenses_to_net_income</v>
      </c>
    </row>
    <row ht="15" r="3722" spans="1:11" x14ac:dyDescent="0.25">
      <c r="A3722" s="11" t="str">
        <f>0</f>
        <v>      "product": "5a848621044d6b339b3c330f"</v>
      </c>
      <c r="B3722" s="8"/>
      <c r="C3722" s="8" t="str">
        <f si="458" t="shared"/>
        <v>"post_loan_debt_to_net_income": 0.27807200000000004,</v>
      </c>
      <c r="D3722" s="8" t="str">
        <f si="461" t="shared"/>
        <v>"post_loan_debt_to_net_income": 0.27807200000000004,</v>
      </c>
      <c r="E3722" s="5" t="str">
        <f si="459" t="shared"/>
        <v>post_loan_debt_to_net_income</v>
      </c>
      <c r="F3722" s="5" t="str">
        <f si="460" t="shared"/>
        <v>0.27807200000000004</v>
      </c>
      <c r="H3722" s="5" t="str">
        <f si="457" t="shared"/>
        <v>Scoring</v>
      </c>
      <c r="I3722" s="5" t="str">
        <f si="462" t="shared"/>
        <v>48</v>
      </c>
      <c r="J3722" s="5" t="str">
        <f si="463" t="shared"/>
        <v>8500</v>
      </c>
      <c r="K3722" s="5" t="str">
        <f si="456" t="shared"/>
        <v>Scoring488500post_loan_debt_to_net_income</v>
      </c>
    </row>
    <row ht="15" r="3723" spans="1:11" x14ac:dyDescent="0.25">
      <c r="A3723" s="11" t="str">
        <f>0</f>
        <v>    },</v>
      </c>
      <c r="B3723" s="8"/>
      <c r="C3723" s="8" t="str">
        <f si="458" t="shared"/>
        <v>"default_interest_rate": 0.3599,</v>
      </c>
      <c r="D3723" s="8" t="str">
        <f si="461" t="shared"/>
        <v>"default_interest_rate": 0.3599,</v>
      </c>
      <c r="E3723" s="5" t="str">
        <f si="459" t="shared"/>
        <v>default_interest_rate</v>
      </c>
      <c r="F3723" s="5" t="str">
        <f si="460" t="shared"/>
        <v>0.3599</v>
      </c>
      <c r="H3723" s="5" t="str">
        <f si="457" t="shared"/>
        <v>Scoring</v>
      </c>
      <c r="I3723" s="5" t="str">
        <f si="462" t="shared"/>
        <v>48</v>
      </c>
      <c r="J3723" s="5" t="str">
        <f si="463" t="shared"/>
        <v>8500</v>
      </c>
      <c r="K3723" s="5" t="str">
        <f si="456" t="shared"/>
        <v>Scoring488500default_interest_rate</v>
      </c>
    </row>
    <row ht="15" r="3724" spans="1:11" x14ac:dyDescent="0.25">
      <c r="A3724" s="11" t="str">
        <f>0</f>
        <v>    {</v>
      </c>
      <c r="B3724" s="8"/>
      <c r="C3724" s="8" t="str">
        <f si="458" t="shared"/>
        <v>"default_apr": 0.3599,</v>
      </c>
      <c r="D3724" s="8" t="str">
        <f si="461" t="shared"/>
        <v>"default_apr": 0.3599,</v>
      </c>
      <c r="E3724" s="5" t="str">
        <f si="459" t="shared"/>
        <v>default_apr</v>
      </c>
      <c r="F3724" s="5" t="str">
        <f si="460" t="shared"/>
        <v>0.3599</v>
      </c>
      <c r="H3724" s="5" t="str">
        <f si="457" t="shared"/>
        <v>Scoring</v>
      </c>
      <c r="I3724" s="5" t="str">
        <f si="462" t="shared"/>
        <v>48</v>
      </c>
      <c r="J3724" s="5" t="str">
        <f si="463" t="shared"/>
        <v>8500</v>
      </c>
      <c r="K3724" s="5" t="str">
        <f si="456" t="shared"/>
        <v>Scoring488500default_apr</v>
      </c>
    </row>
    <row ht="15" r="3725" spans="1:11" x14ac:dyDescent="0.25">
      <c r="A3725" s="11" t="str">
        <f>0</f>
        <v>      "model_code": "individual-credit-engine-mariner-48-month",</v>
      </c>
      <c r="B3725" s="8"/>
      <c r="C3725" s="8" t="str">
        <f si="458" t="shared"/>
        <v>"default_monthly_payment": 336.36,</v>
      </c>
      <c r="D3725" s="8" t="str">
        <f si="461" t="shared"/>
        <v>"default_monthly_payment": 336.36,</v>
      </c>
      <c r="E3725" s="5" t="str">
        <f si="459" t="shared"/>
        <v>default_monthly_payment</v>
      </c>
      <c r="F3725" s="5" t="str">
        <f si="460" t="shared"/>
        <v>336.36</v>
      </c>
      <c r="H3725" s="5" t="str">
        <f si="457" t="shared"/>
        <v>Scoring</v>
      </c>
      <c r="I3725" s="5" t="str">
        <f si="462" t="shared"/>
        <v>48</v>
      </c>
      <c r="J3725" s="5" t="str">
        <f si="463" t="shared"/>
        <v>8500</v>
      </c>
      <c r="K3725" s="5" t="str">
        <f si="456" t="shared"/>
        <v>Scoring488500default_monthly_payment</v>
      </c>
    </row>
    <row ht="15" r="3726" spans="1:11" x14ac:dyDescent="0.25">
      <c r="A3726" s="11" t="str">
        <f>0</f>
        <v>      "amount_available": false,</v>
      </c>
      <c r="B3726" s="8"/>
      <c r="C3726" s="8" t="str">
        <f si="458" t="shared"/>
        <v>"marginal_offer": 0,</v>
      </c>
      <c r="D3726" s="8" t="str">
        <f si="461" t="shared"/>
        <v>"marginal_offer": 0,</v>
      </c>
      <c r="E3726" s="5" t="str">
        <f si="459" t="shared"/>
        <v>marginal_offer</v>
      </c>
      <c r="F3726" s="5" t="str">
        <f si="460" t="shared"/>
        <v>0</v>
      </c>
      <c r="H3726" s="5" t="str">
        <f si="457" t="shared"/>
        <v>Scoring</v>
      </c>
      <c r="I3726" s="5" t="str">
        <f si="462" t="shared"/>
        <v>48</v>
      </c>
      <c r="J3726" s="5" t="str">
        <f si="463" t="shared"/>
        <v>8500</v>
      </c>
      <c r="K3726" s="5" t="str">
        <f si="456" t="shared"/>
        <v>Scoring488500marginal_offer</v>
      </c>
    </row>
    <row ht="15" r="3727" spans="1:11" x14ac:dyDescent="0.25">
      <c r="A3727" s="11" t="str">
        <f>0</f>
        <v>      "cosigner_required": false,</v>
      </c>
      <c r="B3727" s="8"/>
      <c r="C3727" s="8" t="str">
        <f si="458" t="shared"/>
        <v>"applicant": "5d86a12d252a3503df29a75a",</v>
      </c>
      <c r="D3727" s="8" t="str">
        <f si="461" t="shared"/>
        <v>"applicant": "5d86a12d252a3503df29a75a",</v>
      </c>
      <c r="E3727" s="5" t="str">
        <f si="459" t="shared"/>
        <v>applicant</v>
      </c>
      <c r="F3727" s="5" t="str">
        <f si="460" t="shared"/>
        <v>5d86a12d252a3503df29a75a</v>
      </c>
      <c r="H3727" s="5" t="str">
        <f si="457" t="shared"/>
        <v>Scoring</v>
      </c>
      <c r="I3727" s="5" t="str">
        <f si="462" t="shared"/>
        <v/>
      </c>
      <c r="J3727" s="5" t="str">
        <f si="463" t="shared"/>
        <v/>
      </c>
      <c r="K3727" s="5" t="str">
        <f si="456" t="shared"/>
        <v>Scoringapplicant</v>
      </c>
    </row>
    <row ht="15" r="3728" spans="1:11" x14ac:dyDescent="0.25">
      <c r="A3728" s="11" t="str">
        <f>0</f>
        <v>      "apr_maximum": null,</v>
      </c>
      <c r="B3728" s="8"/>
      <c r="C3728" s="8" t="str">
        <f si="458" t="shared"/>
        <v>"product": "5a848621044d6b339b3c330f"</v>
      </c>
      <c r="D3728" s="8" t="str">
        <f si="461" t="shared"/>
        <v>"product": "5a848621044d6b339b3c330f"</v>
      </c>
      <c r="E3728" s="5" t="str">
        <f si="459" t="shared"/>
        <v>product</v>
      </c>
      <c r="F3728" s="5" t="str">
        <f si="460" t="shared"/>
        <v>5a848621044d6b339b3c330f</v>
      </c>
      <c r="H3728" s="5" t="str">
        <f si="457" t="shared"/>
        <v>Scoring</v>
      </c>
      <c r="I3728" s="5" t="str">
        <f si="462" t="shared"/>
        <v/>
      </c>
      <c r="J3728" s="5" t="str">
        <f si="463" t="shared"/>
        <v/>
      </c>
      <c r="K3728" s="5" t="str">
        <f si="456" t="shared"/>
        <v>Scoringproduct</v>
      </c>
    </row>
    <row ht="15" r="3729" spans="1:11" x14ac:dyDescent="0.25">
      <c r="A3729" s="11" t="str">
        <f>0</f>
        <v>      "loan_amount_minimum": null,</v>
      </c>
      <c r="B3729" s="8"/>
      <c r="C3729" s="8" t="str">
        <f si="458" t="shared"/>
        <v/>
      </c>
      <c r="D3729" s="8" t="str">
        <f si="461" t="shared"/>
        <v/>
      </c>
      <c r="E3729" s="5" t="str">
        <f si="459" t="shared"/>
        <v/>
      </c>
      <c r="F3729" s="5" t="str">
        <f si="460" t="shared"/>
        <v/>
      </c>
      <c r="H3729" s="5" t="str">
        <f si="457" t="shared"/>
        <v>Scoring</v>
      </c>
      <c r="I3729" s="5" t="str">
        <f si="462" t="shared"/>
        <v/>
      </c>
      <c r="J3729" s="5" t="str">
        <f si="463" t="shared"/>
        <v/>
      </c>
      <c r="K3729" s="5" t="str">
        <f si="456" t="shared"/>
        <v>Scoring</v>
      </c>
    </row>
    <row ht="15" r="3730" spans="1:11" x14ac:dyDescent="0.25">
      <c r="A3730" s="11" t="str">
        <f>0</f>
        <v>      "credit_bureau_fico_score_loan_amount_cap": null,</v>
      </c>
      <c r="B3730" s="8"/>
      <c r="C3730" s="8" t="str">
        <f si="458" t="shared"/>
        <v/>
      </c>
      <c r="D3730" s="8" t="str">
        <f si="461" t="shared"/>
        <v/>
      </c>
      <c r="E3730" s="5" t="str">
        <f si="459" t="shared"/>
        <v/>
      </c>
      <c r="F3730" s="5" t="str">
        <f si="460" t="shared"/>
        <v/>
      </c>
      <c r="H3730" s="5" t="str">
        <f si="457" t="shared"/>
        <v>Scoring</v>
      </c>
      <c r="I3730" s="5" t="str">
        <f si="462" t="shared"/>
        <v/>
      </c>
      <c r="J3730" s="5" t="str">
        <f si="463" t="shared"/>
        <v/>
      </c>
      <c r="K3730" s="5" t="str">
        <f si="456" t="shared"/>
        <v>Scoring</v>
      </c>
    </row>
    <row ht="15" r="3731" spans="1:11" x14ac:dyDescent="0.25">
      <c r="A3731" s="11" t="str">
        <f>0</f>
        <v>      "full_score": 176,</v>
      </c>
      <c r="B3731" s="8"/>
      <c r="C3731" s="8" t="str">
        <f si="458" t="shared"/>
        <v>"model_code": "individual-credit-engine-mariner-48-month",</v>
      </c>
      <c r="D3731" s="8" t="str">
        <f si="461" t="shared"/>
        <v>"model_code": "individual-credit-engine-mariner-48-month",</v>
      </c>
      <c r="E3731" s="5" t="str">
        <f si="459" t="shared"/>
        <v>model_code</v>
      </c>
      <c r="F3731" s="5" t="str">
        <f si="460" t="shared"/>
        <v>individual-credit-engine-mariner-48-month</v>
      </c>
      <c r="H3731" s="5" t="str">
        <f si="457" t="shared"/>
        <v>Scoring</v>
      </c>
      <c r="I3731" s="5" t="str">
        <f si="462" t="shared"/>
        <v>48</v>
      </c>
      <c r="J3731" s="5" t="str">
        <f si="463" t="shared"/>
        <v>9000</v>
      </c>
      <c r="K3731" s="5" t="str">
        <f si="456" t="shared"/>
        <v>Scoring489000model_code</v>
      </c>
    </row>
    <row ht="15" r="3732" spans="1:11" x14ac:dyDescent="0.25">
      <c r="A3732" s="11" t="str">
        <f>0</f>
        <v>      "loan_amount": 4500,</v>
      </c>
      <c r="B3732" s="8"/>
      <c r="C3732" s="8" t="str">
        <f si="458" t="shared"/>
        <v>"amount_available": false,</v>
      </c>
      <c r="D3732" s="8" t="str">
        <f si="461" t="shared"/>
        <v>"amount_available": false,</v>
      </c>
      <c r="E3732" s="5" t="str">
        <f si="459" t="shared"/>
        <v>amount_available</v>
      </c>
      <c r="F3732" s="5" t="str">
        <f si="460" t="shared"/>
        <v>false</v>
      </c>
      <c r="H3732" s="5" t="str">
        <f si="457" t="shared"/>
        <v>Scoring</v>
      </c>
      <c r="I3732" s="5" t="str">
        <f si="462" t="shared"/>
        <v>48</v>
      </c>
      <c r="J3732" s="5" t="str">
        <f si="463" t="shared"/>
        <v>9000</v>
      </c>
      <c r="K3732" s="5" t="str">
        <f si="456" t="shared"/>
        <v>Scoring489000amount_available</v>
      </c>
    </row>
    <row ht="15" r="3733" spans="1:11" x14ac:dyDescent="0.25">
      <c r="A3733" s="11" t="str">
        <f>0</f>
        <v>      "annual_interest_rate": 0.3599,</v>
      </c>
      <c r="B3733" s="8"/>
      <c r="C3733" s="8" t="str">
        <f si="458" t="shared"/>
        <v>"cosigner_required": false,</v>
      </c>
      <c r="D3733" s="8" t="str">
        <f si="461" t="shared"/>
        <v>"cosigner_required": false,</v>
      </c>
      <c r="E3733" s="5" t="str">
        <f si="459" t="shared"/>
        <v>cosigner_required</v>
      </c>
      <c r="F3733" s="5" t="str">
        <f si="460" t="shared"/>
        <v>false</v>
      </c>
      <c r="H3733" s="5" t="str">
        <f si="457" t="shared"/>
        <v>Scoring</v>
      </c>
      <c r="I3733" s="5" t="str">
        <f si="462" t="shared"/>
        <v>48</v>
      </c>
      <c r="J3733" s="5" t="str">
        <f si="463" t="shared"/>
        <v>9000</v>
      </c>
      <c r="K3733" s="5" t="str">
        <f si="456" t="shared"/>
        <v>Scoring489000cosigner_required</v>
      </c>
    </row>
    <row ht="15" r="3734" spans="1:11" x14ac:dyDescent="0.25">
      <c r="A3734" s="11" t="str">
        <f>0</f>
        <v>      "origination_fee_rate": 0,</v>
      </c>
      <c r="B3734" s="8"/>
      <c r="C3734" s="8" t="str">
        <f si="458" t="shared"/>
        <v>"apr_maximum": null,</v>
      </c>
      <c r="D3734" s="8" t="str">
        <f si="461" t="shared"/>
        <v>"apr_maximum": null,</v>
      </c>
      <c r="E3734" s="5" t="str">
        <f si="459" t="shared"/>
        <v>apr_maximum</v>
      </c>
      <c r="F3734" s="5" t="str">
        <f si="460" t="shared"/>
        <v>null</v>
      </c>
      <c r="H3734" s="5" t="str">
        <f si="457" t="shared"/>
        <v>Scoring</v>
      </c>
      <c r="I3734" s="5" t="str">
        <f si="462" t="shared"/>
        <v>48</v>
      </c>
      <c r="J3734" s="5" t="str">
        <f si="463" t="shared"/>
        <v>9000</v>
      </c>
      <c r="K3734" s="5" t="str">
        <f si="456" t="shared"/>
        <v>Scoring489000apr_maximum</v>
      </c>
    </row>
    <row ht="15" r="3735" spans="1:11" x14ac:dyDescent="0.25">
      <c r="A3735" s="11" t="str">
        <f>0</f>
        <v>      "origination_fee_amount": 0,</v>
      </c>
      <c r="B3735" s="8"/>
      <c r="C3735" s="8" t="str">
        <f si="458" t="shared"/>
        <v>"loan_amount_minimum": null,</v>
      </c>
      <c r="D3735" s="8" t="str">
        <f si="461" t="shared"/>
        <v>"loan_amount_minimum": null,</v>
      </c>
      <c r="E3735" s="5" t="str">
        <f si="459" t="shared"/>
        <v>loan_amount_minimum</v>
      </c>
      <c r="F3735" s="5" t="str">
        <f si="460" t="shared"/>
        <v>null</v>
      </c>
      <c r="H3735" s="5" t="str">
        <f si="457" t="shared"/>
        <v>Scoring</v>
      </c>
      <c r="I3735" s="5" t="str">
        <f si="462" t="shared"/>
        <v>48</v>
      </c>
      <c r="J3735" s="5" t="str">
        <f si="463" t="shared"/>
        <v>9000</v>
      </c>
      <c r="K3735" s="5" t="str">
        <f si="456" t="shared"/>
        <v>Scoring489000loan_amount_minimum</v>
      </c>
    </row>
    <row ht="15" r="3736" spans="1:11" x14ac:dyDescent="0.25">
      <c r="A3736" s="11" t="str">
        <f>0</f>
        <v>      "apr": 0.3599,</v>
      </c>
      <c r="B3736" s="8"/>
      <c r="C3736" s="8" t="str">
        <f si="458" t="shared"/>
        <v>"credit_bureau_fico_score_loan_amount_cap": null,</v>
      </c>
      <c r="D3736" s="8" t="str">
        <f si="461" t="shared"/>
        <v>"credit_bureau_fico_score_loan_amount_cap": null,</v>
      </c>
      <c r="E3736" s="5" t="str">
        <f si="459" t="shared"/>
        <v>credit_bureau_fico_score_loan_amount_cap</v>
      </c>
      <c r="F3736" s="5" t="str">
        <f si="460" t="shared"/>
        <v>null</v>
      </c>
      <c r="H3736" s="5" t="str">
        <f si="457" t="shared"/>
        <v>Scoring</v>
      </c>
      <c r="I3736" s="5" t="str">
        <f si="462" t="shared"/>
        <v>48</v>
      </c>
      <c r="J3736" s="5" t="str">
        <f si="463" t="shared"/>
        <v>9000</v>
      </c>
      <c r="K3736" s="5" t="str">
        <f si="456" t="shared"/>
        <v>Scoring489000credit_bureau_fico_score_loan_amount_cap</v>
      </c>
    </row>
    <row ht="15" r="3737" spans="1:11" x14ac:dyDescent="0.25">
      <c r="A3737" s="11" t="str">
        <f>0</f>
        <v>      "monthly_payment": 178.07,</v>
      </c>
      <c r="B3737" s="8"/>
      <c r="C3737" s="8" t="str">
        <f si="458" t="shared"/>
        <v>"full_score": 128,</v>
      </c>
      <c r="D3737" s="8" t="str">
        <f si="461" t="shared"/>
        <v>"full_score": 128,</v>
      </c>
      <c r="E3737" s="5" t="str">
        <f si="459" t="shared"/>
        <v>full_score</v>
      </c>
      <c r="F3737" s="5" t="str">
        <f si="460" t="shared"/>
        <v>128</v>
      </c>
      <c r="H3737" s="5" t="str">
        <f si="457" t="shared"/>
        <v>Scoring</v>
      </c>
      <c r="I3737" s="5" t="str">
        <f si="462" t="shared"/>
        <v>48</v>
      </c>
      <c r="J3737" s="5" t="str">
        <f si="463" t="shared"/>
        <v>9000</v>
      </c>
      <c r="K3737" s="5" t="str">
        <f si="456" t="shared"/>
        <v>Scoring489000full_score</v>
      </c>
    </row>
    <row ht="15" r="3738" spans="1:11" x14ac:dyDescent="0.25">
      <c r="A3738" s="11" t="str">
        <f>0</f>
        <v>      "term": 48,</v>
      </c>
      <c r="B3738" s="8"/>
      <c r="C3738" s="8" t="str">
        <f si="458" t="shared"/>
        <v>"loan_amount": 9000,</v>
      </c>
      <c r="D3738" s="8" t="str">
        <f si="461" t="shared"/>
        <v>"loan_amount": 9000,</v>
      </c>
      <c r="E3738" s="5" t="str">
        <f si="459" t="shared"/>
        <v>loan_amount</v>
      </c>
      <c r="F3738" s="5" t="str">
        <f si="460" t="shared"/>
        <v>9000</v>
      </c>
      <c r="H3738" s="5" t="str">
        <f si="457" t="shared"/>
        <v>Scoring</v>
      </c>
      <c r="I3738" s="5" t="str">
        <f si="462" t="shared"/>
        <v>48</v>
      </c>
      <c r="J3738" s="5" t="str">
        <f si="463" t="shared"/>
        <v>9000</v>
      </c>
      <c r="K3738" s="5" t="str">
        <f si="456" t="shared"/>
        <v>Scoring489000loan_amount</v>
      </c>
    </row>
    <row ht="15" r="3739" spans="1:11" x14ac:dyDescent="0.25">
      <c r="A3739" s="11" t="str">
        <f>0</f>
        <v>      "maximum_post_loan_detni": 0.5,</v>
      </c>
      <c r="B3739" s="8"/>
      <c r="C3739" s="8" t="str">
        <f si="458" t="shared"/>
        <v>"annual_interest_rate": 0.3599,</v>
      </c>
      <c r="D3739" s="8" t="str">
        <f si="461" t="shared"/>
        <v>"annual_interest_rate": 0.3599,</v>
      </c>
      <c r="E3739" s="5" t="str">
        <f si="459" t="shared"/>
        <v>annual_interest_rate</v>
      </c>
      <c r="F3739" s="5" t="str">
        <f si="460" t="shared"/>
        <v>0.3599</v>
      </c>
      <c r="H3739" s="5" t="str">
        <f si="457" t="shared"/>
        <v>Scoring</v>
      </c>
      <c r="I3739" s="5" t="str">
        <f si="462" t="shared"/>
        <v>48</v>
      </c>
      <c r="J3739" s="5" t="str">
        <f si="463" t="shared"/>
        <v>9000</v>
      </c>
      <c r="K3739" s="5" t="str">
        <f si="456" t="shared"/>
        <v>Scoring489000annual_interest_rate</v>
      </c>
    </row>
    <row ht="15" r="3740" spans="1:11" x14ac:dyDescent="0.25">
      <c r="A3740" s="11" t="str">
        <f>0</f>
        <v>      "post_loan_debt_to_income": 0.34273679999999995,</v>
      </c>
      <c r="B3740" s="8"/>
      <c r="C3740" s="8" t="str">
        <f si="458" t="shared"/>
        <v>"origination_fee_rate": 0,</v>
      </c>
      <c r="D3740" s="8" t="str">
        <f si="461" t="shared"/>
        <v>"origination_fee_rate": 0,</v>
      </c>
      <c r="E3740" s="5" t="str">
        <f si="459" t="shared"/>
        <v>origination_fee_rate</v>
      </c>
      <c r="F3740" s="5" t="str">
        <f si="460" t="shared"/>
        <v>0</v>
      </c>
      <c r="H3740" s="5" t="str">
        <f si="457" t="shared"/>
        <v>Scoring</v>
      </c>
      <c r="I3740" s="5" t="str">
        <f si="462" t="shared"/>
        <v>48</v>
      </c>
      <c r="J3740" s="5" t="str">
        <f si="463" t="shared"/>
        <v>9000</v>
      </c>
      <c r="K3740" s="5" t="str">
        <f si="456" t="shared"/>
        <v>Scoring489000origination_fee_rate</v>
      </c>
    </row>
    <row ht="15" r="3741" spans="1:11" x14ac:dyDescent="0.25">
      <c r="A3741" s="11" t="str">
        <f>0</f>
        <v>      "post_loan_debt_and_expenses_to_net_income": 0.6008668235294118,</v>
      </c>
      <c r="B3741" s="8"/>
      <c r="C3741" s="8" t="str">
        <f si="458" t="shared"/>
        <v>"origination_fee_amount": 0,</v>
      </c>
      <c r="D3741" s="8" t="str">
        <f si="461" t="shared"/>
        <v>"origination_fee_amount": 0,</v>
      </c>
      <c r="E3741" s="5" t="str">
        <f si="459" t="shared"/>
        <v>origination_fee_amount</v>
      </c>
      <c r="F3741" s="5" t="str">
        <f si="460" t="shared"/>
        <v>0</v>
      </c>
      <c r="H3741" s="5" t="str">
        <f si="457" t="shared"/>
        <v>Scoring</v>
      </c>
      <c r="I3741" s="5" t="str">
        <f si="462" t="shared"/>
        <v>48</v>
      </c>
      <c r="J3741" s="5" t="str">
        <f si="463" t="shared"/>
        <v>9000</v>
      </c>
      <c r="K3741" s="5" t="str">
        <f si="456" t="shared"/>
        <v>Scoring489000origination_fee_amount</v>
      </c>
    </row>
    <row ht="15" r="3742" spans="1:11" x14ac:dyDescent="0.25">
      <c r="A3742" s="11" t="str">
        <f>0</f>
        <v>      "post_loan_debt_to_net_income": 0.4032197647058823,</v>
      </c>
      <c r="B3742" s="8"/>
      <c r="C3742" s="8" t="str">
        <f si="458" t="shared"/>
        <v>"apr": 0.3599,</v>
      </c>
      <c r="D3742" s="8" t="str">
        <f si="461" t="shared"/>
        <v>"apr": 0.3599,</v>
      </c>
      <c r="E3742" s="5" t="str">
        <f si="459" t="shared"/>
        <v>apr</v>
      </c>
      <c r="F3742" s="5" t="str">
        <f si="460" t="shared"/>
        <v>0.3599</v>
      </c>
      <c r="H3742" s="5" t="str">
        <f si="457" t="shared"/>
        <v>Scoring</v>
      </c>
      <c r="I3742" s="5" t="str">
        <f si="462" t="shared"/>
        <v>48</v>
      </c>
      <c r="J3742" s="5" t="str">
        <f si="463" t="shared"/>
        <v>9000</v>
      </c>
      <c r="K3742" s="5" t="str">
        <f si="456" t="shared"/>
        <v>Scoring489000apr</v>
      </c>
    </row>
    <row ht="15" r="3743" spans="1:11" x14ac:dyDescent="0.25">
      <c r="A3743" s="11" t="str">
        <f>0</f>
        <v>      "default_interest_rate": 0.3599,</v>
      </c>
      <c r="B3743" s="8"/>
      <c r="C3743" s="8" t="str">
        <f si="458" t="shared"/>
        <v>"monthly_payment": 356.15,</v>
      </c>
      <c r="D3743" s="8" t="str">
        <f si="461" t="shared"/>
        <v>"monthly_payment": 356.15,</v>
      </c>
      <c r="E3743" s="5" t="str">
        <f si="459" t="shared"/>
        <v>monthly_payment</v>
      </c>
      <c r="F3743" s="5" t="str">
        <f si="460" t="shared"/>
        <v>356.15</v>
      </c>
      <c r="H3743" s="5" t="str">
        <f si="457" t="shared"/>
        <v>Scoring</v>
      </c>
      <c r="I3743" s="5" t="str">
        <f si="462" t="shared"/>
        <v>48</v>
      </c>
      <c r="J3743" s="5" t="str">
        <f si="463" t="shared"/>
        <v>9000</v>
      </c>
      <c r="K3743" s="5" t="str">
        <f si="456" t="shared"/>
        <v>Scoring489000monthly_payment</v>
      </c>
    </row>
    <row ht="15" r="3744" spans="1:11" x14ac:dyDescent="0.25">
      <c r="A3744" s="11" t="str">
        <f>0</f>
        <v>      "default_apr": 0.3599,</v>
      </c>
      <c r="B3744" s="8"/>
      <c r="C3744" s="8" t="str">
        <f si="458" t="shared"/>
        <v>"term": 48,</v>
      </c>
      <c r="D3744" s="8" t="str">
        <f si="461" t="shared"/>
        <v>"term": 48,</v>
      </c>
      <c r="E3744" s="5" t="str">
        <f si="459" t="shared"/>
        <v>term</v>
      </c>
      <c r="F3744" s="5" t="str">
        <f si="460" t="shared"/>
        <v>48</v>
      </c>
      <c r="H3744" s="5" t="str">
        <f si="457" t="shared"/>
        <v>Scoring</v>
      </c>
      <c r="I3744" s="5" t="str">
        <f si="462" t="shared"/>
        <v>48</v>
      </c>
      <c r="J3744" s="5" t="str">
        <f si="463" t="shared"/>
        <v>9000</v>
      </c>
      <c r="K3744" s="5" t="str">
        <f si="456" t="shared"/>
        <v>Scoring489000term</v>
      </c>
    </row>
    <row ht="15" r="3745" spans="1:11" x14ac:dyDescent="0.25">
      <c r="A3745" s="11" t="str">
        <f>0</f>
        <v>      "default_monthly_payment": 178.07,</v>
      </c>
      <c r="B3745" s="8"/>
      <c r="C3745" s="8" t="str">
        <f si="458" t="shared"/>
        <v>"maximum_post_loan_detni": 0.5,</v>
      </c>
      <c r="D3745" s="8" t="str">
        <f si="461" t="shared"/>
        <v>"maximum_post_loan_detni": 0.5,</v>
      </c>
      <c r="E3745" s="5" t="str">
        <f si="459" t="shared"/>
        <v>maximum_post_loan_detni</v>
      </c>
      <c r="F3745" s="5" t="str">
        <f si="460" t="shared"/>
        <v>0.5</v>
      </c>
      <c r="H3745" s="5" t="str">
        <f si="457" t="shared"/>
        <v>Scoring</v>
      </c>
      <c r="I3745" s="5" t="str">
        <f si="462" t="shared"/>
        <v>48</v>
      </c>
      <c r="J3745" s="5" t="str">
        <f si="463" t="shared"/>
        <v>9000</v>
      </c>
      <c r="K3745" s="5" t="str">
        <f si="456" t="shared"/>
        <v>Scoring489000maximum_post_loan_detni</v>
      </c>
    </row>
    <row ht="15" r="3746" spans="1:11" x14ac:dyDescent="0.25">
      <c r="A3746" s="11" t="str">
        <f>0</f>
        <v>      "pricing_grade": "Grade E",</v>
      </c>
      <c r="B3746" s="8"/>
      <c r="C3746" s="8" t="str">
        <f si="458" t="shared"/>
        <v>"post_loan_debt_to_income": 0.2115225,</v>
      </c>
      <c r="D3746" s="8" t="str">
        <f si="461" t="shared"/>
        <v>"post_loan_debt_to_income": 0.2115225,</v>
      </c>
      <c r="E3746" s="5" t="str">
        <f si="459" t="shared"/>
        <v>post_loan_debt_to_income</v>
      </c>
      <c r="F3746" s="5" t="str">
        <f si="460" t="shared"/>
        <v>0.2115225</v>
      </c>
      <c r="H3746" s="5" t="str">
        <f si="457" t="shared"/>
        <v>Scoring</v>
      </c>
      <c r="I3746" s="5" t="str">
        <f si="462" t="shared"/>
        <v>48</v>
      </c>
      <c r="J3746" s="5" t="str">
        <f si="463" t="shared"/>
        <v>9000</v>
      </c>
      <c r="K3746" s="5" t="str">
        <f si="456" t="shared"/>
        <v>Scoring489000post_loan_debt_to_income</v>
      </c>
    </row>
    <row ht="15" r="3747" spans="1:11" x14ac:dyDescent="0.25">
      <c r="A3747" s="11" t="str">
        <f>0</f>
        <v>      "marginal_offer": 0,</v>
      </c>
      <c r="B3747" s="8"/>
      <c r="C3747" s="8" t="str">
        <f si="458" t="shared"/>
        <v>"post_loan_debt_and_expenses_to_net_income": 0.46203,</v>
      </c>
      <c r="D3747" s="8" t="str">
        <f si="461" t="shared"/>
        <v>"post_loan_debt_and_expenses_to_net_income": 0.46203,</v>
      </c>
      <c r="E3747" s="5" t="str">
        <f si="459" t="shared"/>
        <v>post_loan_debt_and_expenses_to_net_income</v>
      </c>
      <c r="F3747" s="5" t="str">
        <f si="460" t="shared"/>
        <v>0.46203</v>
      </c>
      <c r="H3747" s="5" t="str">
        <f si="457" t="shared"/>
        <v>Scoring</v>
      </c>
      <c r="I3747" s="5" t="str">
        <f si="462" t="shared"/>
        <v>48</v>
      </c>
      <c r="J3747" s="5" t="str">
        <f si="463" t="shared"/>
        <v>9000</v>
      </c>
      <c r="K3747" s="5" t="str">
        <f si="456" t="shared"/>
        <v>Scoring489000post_loan_debt_and_expenses_to_net_income</v>
      </c>
    </row>
    <row ht="15" r="3748" spans="1:11" x14ac:dyDescent="0.25">
      <c r="A3748" s="11" t="str">
        <f>0</f>
        <v>      "payment_to_income": 0.11187643979057589,</v>
      </c>
      <c r="B3748" s="8"/>
      <c r="C3748" s="8" t="str">
        <f si="458" t="shared"/>
        <v>"post_loan_debt_to_net_income": 0.28203,</v>
      </c>
      <c r="D3748" s="8" t="str">
        <f si="461" t="shared"/>
        <v>"post_loan_debt_to_net_income": 0.28203,</v>
      </c>
      <c r="E3748" s="5" t="str">
        <f si="459" t="shared"/>
        <v>post_loan_debt_to_net_income</v>
      </c>
      <c r="F3748" s="5" t="str">
        <f si="460" t="shared"/>
        <v>0.28203</v>
      </c>
      <c r="H3748" s="5" t="str">
        <f si="457" t="shared"/>
        <v>Scoring</v>
      </c>
      <c r="I3748" s="5" t="str">
        <f si="462" t="shared"/>
        <v>48</v>
      </c>
      <c r="J3748" s="5" t="str">
        <f si="463" t="shared"/>
        <v>9000</v>
      </c>
      <c r="K3748" s="5" t="str">
        <f ref="K3748:K3811" si="464" t="shared">H3748&amp;I3748&amp;J3748&amp;E3748</f>
        <v>Scoring489000post_loan_debt_to_net_income</v>
      </c>
    </row>
    <row ht="15" r="3749" spans="1:11" x14ac:dyDescent="0.25">
      <c r="A3749" s="11" t="str">
        <f>0</f>
        <v>      "applicant": "5efa0973f3df2b0491a21f02",</v>
      </c>
      <c r="B3749" s="8"/>
      <c r="C3749" s="8" t="str">
        <f si="458" t="shared"/>
        <v>"default_interest_rate": 0.3599,</v>
      </c>
      <c r="D3749" s="8" t="str">
        <f si="461" t="shared"/>
        <v>"default_interest_rate": 0.3599,</v>
      </c>
      <c r="E3749" s="5" t="str">
        <f si="459" t="shared"/>
        <v>default_interest_rate</v>
      </c>
      <c r="F3749" s="5" t="str">
        <f si="460" t="shared"/>
        <v>0.3599</v>
      </c>
      <c r="H3749" s="5" t="str">
        <f ref="H3749:H3812" si="465" t="shared">IF(E3749="score_table","Scoring",IF(E3749="offer_table","Offer",IF(E3749="parsed",TEXT(0,""),TEXT(H3748,""))))</f>
        <v>Scoring</v>
      </c>
      <c r="I3749" s="5" t="str">
        <f si="462" t="shared"/>
        <v>48</v>
      </c>
      <c r="J3749" s="5" t="str">
        <f si="463" t="shared"/>
        <v>9000</v>
      </c>
      <c r="K3749" s="5" t="str">
        <f si="464" t="shared"/>
        <v>Scoring489000default_interest_rate</v>
      </c>
    </row>
    <row ht="15" r="3750" spans="1:11" x14ac:dyDescent="0.25">
      <c r="A3750" s="11" t="str">
        <f>0</f>
        <v>      "product": "5a848621044d6b339b3c330f"</v>
      </c>
      <c r="B3750" s="8"/>
      <c r="C3750" s="8" t="str">
        <f ref="C3750:C3813" si="466" t="shared">IFERROR(RIGHT(A3750,LEN(A3750)-FIND("""",A3750)+1),"")</f>
        <v>"default_apr": 0.3599,</v>
      </c>
      <c r="D3750" s="8" t="str">
        <f si="461" t="shared"/>
        <v>"default_apr": 0.3599,</v>
      </c>
      <c r="E3750" s="5" t="str">
        <f ref="E3750:E3813" si="467" t="shared">TRIM(IFERROR(SUBSTITUTE(LEFT(D3750,FIND(":",D3750)-1),"""",""),""))</f>
        <v>default_apr</v>
      </c>
      <c r="F3750" s="5" t="str">
        <f ref="F3750:F3813" si="468" t="shared">TRIM(IFERROR(SUBSTITUTE(SUBSTITUTE(RIGHT(D3750,LEN(D3750)-FIND(":",D3750)),"""",""),",",""),""))</f>
        <v>0.3599</v>
      </c>
      <c r="H3750" s="5" t="str">
        <f si="465" t="shared"/>
        <v>Scoring</v>
      </c>
      <c r="I3750" s="5" t="str">
        <f si="462" t="shared"/>
        <v>48</v>
      </c>
      <c r="J3750" s="5" t="str">
        <f si="463" t="shared"/>
        <v>9000</v>
      </c>
      <c r="K3750" s="5" t="str">
        <f si="464" t="shared"/>
        <v>Scoring489000default_apr</v>
      </c>
    </row>
    <row ht="15" r="3751" spans="1:11" x14ac:dyDescent="0.25">
      <c r="A3751" s="11" t="str">
        <f>0</f>
        <v>    },</v>
      </c>
      <c r="B3751" s="8"/>
      <c r="C3751" s="8" t="str">
        <f si="466" t="shared"/>
        <v>"default_monthly_payment": 356.15,</v>
      </c>
      <c r="D3751" s="8" t="str">
        <f ref="D3751:D3814" si="469" t="shared">SUBSTITUTE(SUBSTITUTE(C3751,":"&amp;CHAR(160),":"),CHAR(160)," ")</f>
        <v>"default_monthly_payment": 356.15,</v>
      </c>
      <c r="E3751" s="5" t="str">
        <f si="467" t="shared"/>
        <v>default_monthly_payment</v>
      </c>
      <c r="F3751" s="5" t="str">
        <f si="468" t="shared"/>
        <v>356.15</v>
      </c>
      <c r="H3751" s="5" t="str">
        <f si="465" t="shared"/>
        <v>Scoring</v>
      </c>
      <c r="I3751" s="5" t="str">
        <f si="462" t="shared"/>
        <v>48</v>
      </c>
      <c r="J3751" s="5" t="str">
        <f si="463" t="shared"/>
        <v>9000</v>
      </c>
      <c r="K3751" s="5" t="str">
        <f si="464" t="shared"/>
        <v>Scoring489000default_monthly_payment</v>
      </c>
    </row>
    <row ht="15" r="3752" spans="1:11" x14ac:dyDescent="0.25">
      <c r="A3752" s="11" t="str">
        <f>0</f>
        <v>    {</v>
      </c>
      <c r="B3752" s="8"/>
      <c r="C3752" s="8" t="str">
        <f si="466" t="shared"/>
        <v>"marginal_offer": 0,</v>
      </c>
      <c r="D3752" s="8" t="str">
        <f si="469" t="shared"/>
        <v>"marginal_offer": 0,</v>
      </c>
      <c r="E3752" s="5" t="str">
        <f si="467" t="shared"/>
        <v>marginal_offer</v>
      </c>
      <c r="F3752" s="5" t="str">
        <f si="468" t="shared"/>
        <v>0</v>
      </c>
      <c r="H3752" s="5" t="str">
        <f si="465" t="shared"/>
        <v>Scoring</v>
      </c>
      <c r="I3752" s="5" t="str">
        <f si="462" t="shared"/>
        <v>48</v>
      </c>
      <c r="J3752" s="5" t="str">
        <f si="463" t="shared"/>
        <v>9000</v>
      </c>
      <c r="K3752" s="5" t="str">
        <f si="464" t="shared"/>
        <v>Scoring489000marginal_offer</v>
      </c>
    </row>
    <row ht="15" r="3753" spans="1:11" x14ac:dyDescent="0.25">
      <c r="A3753" s="11" t="str">
        <f>0</f>
        <v>      "model_code": "individual-credit-engine-mariner-48-month",</v>
      </c>
      <c r="B3753" s="8"/>
      <c r="C3753" s="8" t="str">
        <f si="466" t="shared"/>
        <v>"applicant": "5d86a12d252a3503df29a75a",</v>
      </c>
      <c r="D3753" s="8" t="str">
        <f si="469" t="shared"/>
        <v>"applicant": "5d86a12d252a3503df29a75a",</v>
      </c>
      <c r="E3753" s="5" t="str">
        <f si="467" t="shared"/>
        <v>applicant</v>
      </c>
      <c r="F3753" s="5" t="str">
        <f si="468" t="shared"/>
        <v>5d86a12d252a3503df29a75a</v>
      </c>
      <c r="H3753" s="5" t="str">
        <f si="465" t="shared"/>
        <v>Scoring</v>
      </c>
      <c r="I3753" s="5" t="str">
        <f si="462" t="shared"/>
        <v/>
      </c>
      <c r="J3753" s="5" t="str">
        <f si="463" t="shared"/>
        <v/>
      </c>
      <c r="K3753" s="5" t="str">
        <f si="464" t="shared"/>
        <v>Scoringapplicant</v>
      </c>
    </row>
    <row ht="15" r="3754" spans="1:11" x14ac:dyDescent="0.25">
      <c r="A3754" s="11" t="str">
        <f>0</f>
        <v>      "amount_available": false,</v>
      </c>
      <c r="B3754" s="8"/>
      <c r="C3754" s="8" t="str">
        <f si="466" t="shared"/>
        <v>"product": "5a848621044d6b339b3c330f"</v>
      </c>
      <c r="D3754" s="8" t="str">
        <f si="469" t="shared"/>
        <v>"product": "5a848621044d6b339b3c330f"</v>
      </c>
      <c r="E3754" s="5" t="str">
        <f si="467" t="shared"/>
        <v>product</v>
      </c>
      <c r="F3754" s="5" t="str">
        <f si="468" t="shared"/>
        <v>5a848621044d6b339b3c330f</v>
      </c>
      <c r="H3754" s="5" t="str">
        <f si="465" t="shared"/>
        <v>Scoring</v>
      </c>
      <c r="I3754" s="5" t="str">
        <f si="462" t="shared"/>
        <v/>
      </c>
      <c r="J3754" s="5" t="str">
        <f si="463" t="shared"/>
        <v/>
      </c>
      <c r="K3754" s="5" t="str">
        <f si="464" t="shared"/>
        <v>Scoringproduct</v>
      </c>
    </row>
    <row ht="15" r="3755" spans="1:11" x14ac:dyDescent="0.25">
      <c r="A3755" s="11" t="str">
        <f>0</f>
        <v>      "cosigner_required": false,</v>
      </c>
      <c r="B3755" s="8"/>
      <c r="C3755" s="8" t="str">
        <f si="466" t="shared"/>
        <v/>
      </c>
      <c r="D3755" s="8" t="str">
        <f si="469" t="shared"/>
        <v/>
      </c>
      <c r="E3755" s="5" t="str">
        <f si="467" t="shared"/>
        <v/>
      </c>
      <c r="F3755" s="5" t="str">
        <f si="468" t="shared"/>
        <v/>
      </c>
      <c r="H3755" s="5" t="str">
        <f si="465" t="shared"/>
        <v>Scoring</v>
      </c>
      <c r="I3755" s="5" t="str">
        <f si="462" t="shared"/>
        <v/>
      </c>
      <c r="J3755" s="5" t="str">
        <f si="463" t="shared"/>
        <v/>
      </c>
      <c r="K3755" s="5" t="str">
        <f si="464" t="shared"/>
        <v>Scoring</v>
      </c>
    </row>
    <row ht="15" r="3756" spans="1:11" x14ac:dyDescent="0.25">
      <c r="A3756" s="11" t="str">
        <f>0</f>
        <v>      "apr_maximum": null,</v>
      </c>
      <c r="B3756" s="8"/>
      <c r="C3756" s="8" t="str">
        <f si="466" t="shared"/>
        <v/>
      </c>
      <c r="D3756" s="8" t="str">
        <f si="469" t="shared"/>
        <v/>
      </c>
      <c r="E3756" s="5" t="str">
        <f si="467" t="shared"/>
        <v/>
      </c>
      <c r="F3756" s="5" t="str">
        <f si="468" t="shared"/>
        <v/>
      </c>
      <c r="H3756" s="5" t="str">
        <f si="465" t="shared"/>
        <v>Scoring</v>
      </c>
      <c r="I3756" s="5" t="str">
        <f si="462" t="shared"/>
        <v/>
      </c>
      <c r="J3756" s="5" t="str">
        <f si="463" t="shared"/>
        <v/>
      </c>
      <c r="K3756" s="5" t="str">
        <f si="464" t="shared"/>
        <v>Scoring</v>
      </c>
    </row>
    <row ht="15" r="3757" spans="1:11" x14ac:dyDescent="0.25">
      <c r="A3757" s="11" t="str">
        <f>0</f>
        <v>      "loan_amount_minimum": null,</v>
      </c>
      <c r="B3757" s="8"/>
      <c r="C3757" s="8" t="str">
        <f si="466" t="shared"/>
        <v>"model_code": "individual-credit-engine-mariner-48-month",</v>
      </c>
      <c r="D3757" s="8" t="str">
        <f si="469" t="shared"/>
        <v>"model_code": "individual-credit-engine-mariner-48-month",</v>
      </c>
      <c r="E3757" s="5" t="str">
        <f si="467" t="shared"/>
        <v>model_code</v>
      </c>
      <c r="F3757" s="5" t="str">
        <f si="468" t="shared"/>
        <v>individual-credit-engine-mariner-48-month</v>
      </c>
      <c r="H3757" s="5" t="str">
        <f si="465" t="shared"/>
        <v>Scoring</v>
      </c>
      <c r="I3757" s="5" t="str">
        <f si="462" t="shared"/>
        <v>48</v>
      </c>
      <c r="J3757" s="5" t="str">
        <f si="463" t="shared"/>
        <v>9500</v>
      </c>
      <c r="K3757" s="5" t="str">
        <f si="464" t="shared"/>
        <v>Scoring489500model_code</v>
      </c>
    </row>
    <row ht="15" r="3758" spans="1:11" x14ac:dyDescent="0.25">
      <c r="A3758" s="11" t="str">
        <f>0</f>
        <v>      "credit_bureau_fico_score_loan_amount_cap": null,</v>
      </c>
      <c r="B3758" s="8"/>
      <c r="C3758" s="8" t="str">
        <f si="466" t="shared"/>
        <v>"amount_available": false,</v>
      </c>
      <c r="D3758" s="8" t="str">
        <f si="469" t="shared"/>
        <v>"amount_available": false,</v>
      </c>
      <c r="E3758" s="5" t="str">
        <f si="467" t="shared"/>
        <v>amount_available</v>
      </c>
      <c r="F3758" s="5" t="str">
        <f si="468" t="shared"/>
        <v>false</v>
      </c>
      <c r="H3758" s="5" t="str">
        <f si="465" t="shared"/>
        <v>Scoring</v>
      </c>
      <c r="I3758" s="5" t="str">
        <f si="462" t="shared"/>
        <v>48</v>
      </c>
      <c r="J3758" s="5" t="str">
        <f si="463" t="shared"/>
        <v>9500</v>
      </c>
      <c r="K3758" s="5" t="str">
        <f si="464" t="shared"/>
        <v>Scoring489500amount_available</v>
      </c>
    </row>
    <row ht="15" r="3759" spans="1:11" x14ac:dyDescent="0.25">
      <c r="A3759" s="11" t="str">
        <f>0</f>
        <v>      "full_score": 176,</v>
      </c>
      <c r="B3759" s="8"/>
      <c r="C3759" s="8" t="str">
        <f si="466" t="shared"/>
        <v>"cosigner_required": false,</v>
      </c>
      <c r="D3759" s="8" t="str">
        <f si="469" t="shared"/>
        <v>"cosigner_required": false,</v>
      </c>
      <c r="E3759" s="5" t="str">
        <f si="467" t="shared"/>
        <v>cosigner_required</v>
      </c>
      <c r="F3759" s="5" t="str">
        <f si="468" t="shared"/>
        <v>false</v>
      </c>
      <c r="H3759" s="5" t="str">
        <f si="465" t="shared"/>
        <v>Scoring</v>
      </c>
      <c r="I3759" s="5" t="str">
        <f si="462" t="shared"/>
        <v>48</v>
      </c>
      <c r="J3759" s="5" t="str">
        <f si="463" t="shared"/>
        <v>9500</v>
      </c>
      <c r="K3759" s="5" t="str">
        <f si="464" t="shared"/>
        <v>Scoring489500cosigner_required</v>
      </c>
    </row>
    <row ht="15" r="3760" spans="1:11" x14ac:dyDescent="0.25">
      <c r="A3760" s="11" t="str">
        <f>0</f>
        <v>      "loan_amount": 4750,</v>
      </c>
      <c r="B3760" s="8"/>
      <c r="C3760" s="8" t="str">
        <f si="466" t="shared"/>
        <v>"apr_maximum": null,</v>
      </c>
      <c r="D3760" s="8" t="str">
        <f si="469" t="shared"/>
        <v>"apr_maximum": null,</v>
      </c>
      <c r="E3760" s="5" t="str">
        <f si="467" t="shared"/>
        <v>apr_maximum</v>
      </c>
      <c r="F3760" s="5" t="str">
        <f si="468" t="shared"/>
        <v>null</v>
      </c>
      <c r="H3760" s="5" t="str">
        <f si="465" t="shared"/>
        <v>Scoring</v>
      </c>
      <c r="I3760" s="5" t="str">
        <f si="462" t="shared"/>
        <v>48</v>
      </c>
      <c r="J3760" s="5" t="str">
        <f si="463" t="shared"/>
        <v>9500</v>
      </c>
      <c r="K3760" s="5" t="str">
        <f si="464" t="shared"/>
        <v>Scoring489500apr_maximum</v>
      </c>
    </row>
    <row ht="15" r="3761" spans="1:11" x14ac:dyDescent="0.25">
      <c r="A3761" s="11" t="str">
        <f>0</f>
        <v>      "annual_interest_rate": 0.3599,</v>
      </c>
      <c r="B3761" s="8"/>
      <c r="C3761" s="8" t="str">
        <f si="466" t="shared"/>
        <v>"loan_amount_minimum": null,</v>
      </c>
      <c r="D3761" s="8" t="str">
        <f si="469" t="shared"/>
        <v>"loan_amount_minimum": null,</v>
      </c>
      <c r="E3761" s="5" t="str">
        <f si="467" t="shared"/>
        <v>loan_amount_minimum</v>
      </c>
      <c r="F3761" s="5" t="str">
        <f si="468" t="shared"/>
        <v>null</v>
      </c>
      <c r="H3761" s="5" t="str">
        <f si="465" t="shared"/>
        <v>Scoring</v>
      </c>
      <c r="I3761" s="5" t="str">
        <f si="462" t="shared"/>
        <v>48</v>
      </c>
      <c r="J3761" s="5" t="str">
        <f si="463" t="shared"/>
        <v>9500</v>
      </c>
      <c r="K3761" s="5" t="str">
        <f si="464" t="shared"/>
        <v>Scoring489500loan_amount_minimum</v>
      </c>
    </row>
    <row ht="15" r="3762" spans="1:11" x14ac:dyDescent="0.25">
      <c r="A3762" s="11" t="str">
        <f>0</f>
        <v>      "origination_fee_rate": 0,</v>
      </c>
      <c r="B3762" s="8"/>
      <c r="C3762" s="8" t="str">
        <f si="466" t="shared"/>
        <v>"credit_bureau_fico_score_loan_amount_cap": null,</v>
      </c>
      <c r="D3762" s="8" t="str">
        <f si="469" t="shared"/>
        <v>"credit_bureau_fico_score_loan_amount_cap": null,</v>
      </c>
      <c r="E3762" s="5" t="str">
        <f si="467" t="shared"/>
        <v>credit_bureau_fico_score_loan_amount_cap</v>
      </c>
      <c r="F3762" s="5" t="str">
        <f si="468" t="shared"/>
        <v>null</v>
      </c>
      <c r="H3762" s="5" t="str">
        <f si="465" t="shared"/>
        <v>Scoring</v>
      </c>
      <c r="I3762" s="5" t="str">
        <f si="462" t="shared"/>
        <v>48</v>
      </c>
      <c r="J3762" s="5" t="str">
        <f si="463" t="shared"/>
        <v>9500</v>
      </c>
      <c r="K3762" s="5" t="str">
        <f si="464" t="shared"/>
        <v>Scoring489500credit_bureau_fico_score_loan_amount_cap</v>
      </c>
    </row>
    <row ht="15" r="3763" spans="1:11" x14ac:dyDescent="0.25">
      <c r="A3763" s="11" t="str">
        <f>0</f>
        <v>      "origination_fee_amount": 0,</v>
      </c>
      <c r="B3763" s="8"/>
      <c r="C3763" s="8" t="str">
        <f si="466" t="shared"/>
        <v>"full_score": 128,</v>
      </c>
      <c r="D3763" s="8" t="str">
        <f si="469" t="shared"/>
        <v>"full_score": 128,</v>
      </c>
      <c r="E3763" s="5" t="str">
        <f si="467" t="shared"/>
        <v>full_score</v>
      </c>
      <c r="F3763" s="5" t="str">
        <f si="468" t="shared"/>
        <v>128</v>
      </c>
      <c r="H3763" s="5" t="str">
        <f si="465" t="shared"/>
        <v>Scoring</v>
      </c>
      <c r="I3763" s="5" t="str">
        <f ref="I3763:I3826" si="470" t="shared">IFERROR(IF(H3763="Scoring",VLOOKUP("term",E3755:F3776,2,FALSE),IF(H3763="Offer",VLOOKUP("term",E3758:F3773,2,FALSE),TEXT(0,""))),TEXT(0,""))</f>
        <v>48</v>
      </c>
      <c r="J3763" s="5" t="str">
        <f ref="J3763:J3826" si="471" t="shared">IFERROR(IF(H3763="Scoring",VLOOKUP("loan_amount",E3749:F3770,2,FALSE),IF(H3763="Offer",VLOOKUP("loan_amount",E3752:F3767,2,FALSE),TEXT(0,""))),TEXT(0,""))</f>
        <v>9500</v>
      </c>
      <c r="K3763" s="5" t="str">
        <f si="464" t="shared"/>
        <v>Scoring489500full_score</v>
      </c>
    </row>
    <row ht="15" r="3764" spans="1:11" x14ac:dyDescent="0.25">
      <c r="A3764" s="11" t="str">
        <f>0</f>
        <v>      "apr": 0.3599,</v>
      </c>
      <c r="B3764" s="8"/>
      <c r="C3764" s="8" t="str">
        <f si="466" t="shared"/>
        <v>"loan_amount": 9500,</v>
      </c>
      <c r="D3764" s="8" t="str">
        <f si="469" t="shared"/>
        <v>"loan_amount": 9500,</v>
      </c>
      <c r="E3764" s="5" t="str">
        <f si="467" t="shared"/>
        <v>loan_amount</v>
      </c>
      <c r="F3764" s="5" t="str">
        <f si="468" t="shared"/>
        <v>9500</v>
      </c>
      <c r="H3764" s="5" t="str">
        <f si="465" t="shared"/>
        <v>Scoring</v>
      </c>
      <c r="I3764" s="5" t="str">
        <f si="470" t="shared"/>
        <v>48</v>
      </c>
      <c r="J3764" s="5" t="str">
        <f si="471" t="shared"/>
        <v>9500</v>
      </c>
      <c r="K3764" s="5" t="str">
        <f si="464" t="shared"/>
        <v>Scoring489500loan_amount</v>
      </c>
    </row>
    <row ht="15" r="3765" spans="1:11" x14ac:dyDescent="0.25">
      <c r="A3765" s="11" t="str">
        <f>0</f>
        <v>      "monthly_payment": 187.97,</v>
      </c>
      <c r="B3765" s="8"/>
      <c r="C3765" s="8" t="str">
        <f si="466" t="shared"/>
        <v>"annual_interest_rate": 0.3599,</v>
      </c>
      <c r="D3765" s="8" t="str">
        <f si="469" t="shared"/>
        <v>"annual_interest_rate": 0.3599,</v>
      </c>
      <c r="E3765" s="5" t="str">
        <f si="467" t="shared"/>
        <v>annual_interest_rate</v>
      </c>
      <c r="F3765" s="5" t="str">
        <f si="468" t="shared"/>
        <v>0.3599</v>
      </c>
      <c r="H3765" s="5" t="str">
        <f si="465" t="shared"/>
        <v>Scoring</v>
      </c>
      <c r="I3765" s="5" t="str">
        <f si="470" t="shared"/>
        <v>48</v>
      </c>
      <c r="J3765" s="5" t="str">
        <f si="471" t="shared"/>
        <v>9500</v>
      </c>
      <c r="K3765" s="5" t="str">
        <f si="464" t="shared"/>
        <v>Scoring489500annual_interest_rate</v>
      </c>
    </row>
    <row ht="15" r="3766" spans="1:11" x14ac:dyDescent="0.25">
      <c r="A3766" s="11" t="str">
        <f>0</f>
        <v>      "term": 48,</v>
      </c>
      <c r="B3766" s="8"/>
      <c r="C3766" s="8" t="str">
        <f si="466" t="shared"/>
        <v>"origination_fee_rate": 0,</v>
      </c>
      <c r="D3766" s="8" t="str">
        <f si="469" t="shared"/>
        <v>"origination_fee_rate": 0,</v>
      </c>
      <c r="E3766" s="5" t="str">
        <f si="467" t="shared"/>
        <v>origination_fee_rate</v>
      </c>
      <c r="F3766" s="5" t="str">
        <f si="468" t="shared"/>
        <v>0</v>
      </c>
      <c r="H3766" s="5" t="str">
        <f si="465" t="shared"/>
        <v>Scoring</v>
      </c>
      <c r="I3766" s="5" t="str">
        <f si="470" t="shared"/>
        <v>48</v>
      </c>
      <c r="J3766" s="5" t="str">
        <f si="471" t="shared"/>
        <v>9500</v>
      </c>
      <c r="K3766" s="5" t="str">
        <f si="464" t="shared"/>
        <v>Scoring489500origination_fee_rate</v>
      </c>
    </row>
    <row ht="15" r="3767" spans="1:11" x14ac:dyDescent="0.25">
      <c r="A3767" s="11" t="str">
        <f>0</f>
        <v>      "maximum_post_loan_detni": 0.5,</v>
      </c>
      <c r="B3767" s="8"/>
      <c r="C3767" s="8" t="str">
        <f si="466" t="shared"/>
        <v>"origination_fee_amount": 0,</v>
      </c>
      <c r="D3767" s="8" t="str">
        <f si="469" t="shared"/>
        <v>"origination_fee_amount": 0,</v>
      </c>
      <c r="E3767" s="5" t="str">
        <f si="467" t="shared"/>
        <v>origination_fee_amount</v>
      </c>
      <c r="F3767" s="5" t="str">
        <f si="468" t="shared"/>
        <v>0</v>
      </c>
      <c r="H3767" s="5" t="str">
        <f si="465" t="shared"/>
        <v>Scoring</v>
      </c>
      <c r="I3767" s="5" t="str">
        <f si="470" t="shared"/>
        <v>48</v>
      </c>
      <c r="J3767" s="5" t="str">
        <f si="471" t="shared"/>
        <v>9500</v>
      </c>
      <c r="K3767" s="5" t="str">
        <f si="464" t="shared"/>
        <v>Scoring489500origination_fee_amount</v>
      </c>
    </row>
    <row ht="15" r="3768" spans="1:11" x14ac:dyDescent="0.25">
      <c r="A3768" s="11" t="str">
        <f>0</f>
        <v>      "post_loan_debt_to_income": 0.3451128,</v>
      </c>
      <c r="B3768" s="8"/>
      <c r="C3768" s="8" t="str">
        <f si="466" t="shared"/>
        <v>"apr": 0.3599,</v>
      </c>
      <c r="D3768" s="8" t="str">
        <f si="469" t="shared"/>
        <v>"apr": 0.3599,</v>
      </c>
      <c r="E3768" s="5" t="str">
        <f si="467" t="shared"/>
        <v>apr</v>
      </c>
      <c r="F3768" s="5" t="str">
        <f si="468" t="shared"/>
        <v>0.3599</v>
      </c>
      <c r="H3768" s="5" t="str">
        <f si="465" t="shared"/>
        <v>Scoring</v>
      </c>
      <c r="I3768" s="5" t="str">
        <f si="470" t="shared"/>
        <v>48</v>
      </c>
      <c r="J3768" s="5" t="str">
        <f si="471" t="shared"/>
        <v>9500</v>
      </c>
      <c r="K3768" s="5" t="str">
        <f si="464" t="shared"/>
        <v>Scoring489500apr</v>
      </c>
    </row>
    <row ht="15" r="3769" spans="1:11" x14ac:dyDescent="0.25">
      <c r="A3769" s="11" t="str">
        <f>0</f>
        <v>      "post_loan_debt_and_expenses_to_net_income": 0.6036621176470587,</v>
      </c>
      <c r="B3769" s="8"/>
      <c r="C3769" s="8" t="str">
        <f si="466" t="shared"/>
        <v>"monthly_payment": 375.93,</v>
      </c>
      <c r="D3769" s="8" t="str">
        <f si="469" t="shared"/>
        <v>"monthly_payment": 375.93,</v>
      </c>
      <c r="E3769" s="5" t="str">
        <f si="467" t="shared"/>
        <v>monthly_payment</v>
      </c>
      <c r="F3769" s="5" t="str">
        <f si="468" t="shared"/>
        <v>375.93</v>
      </c>
      <c r="H3769" s="5" t="str">
        <f si="465" t="shared"/>
        <v>Scoring</v>
      </c>
      <c r="I3769" s="5" t="str">
        <f si="470" t="shared"/>
        <v>48</v>
      </c>
      <c r="J3769" s="5" t="str">
        <f si="471" t="shared"/>
        <v>9500</v>
      </c>
      <c r="K3769" s="5" t="str">
        <f si="464" t="shared"/>
        <v>Scoring489500monthly_payment</v>
      </c>
    </row>
    <row ht="15" r="3770" spans="1:11" x14ac:dyDescent="0.25">
      <c r="A3770" s="11" t="str">
        <f>0</f>
        <v>      "post_loan_debt_to_net_income": 0.4060150588235294,</v>
      </c>
      <c r="B3770" s="8"/>
      <c r="C3770" s="8" t="str">
        <f si="466" t="shared"/>
        <v>"term": 48,</v>
      </c>
      <c r="D3770" s="8" t="str">
        <f si="469" t="shared"/>
        <v>"term": 48,</v>
      </c>
      <c r="E3770" s="5" t="str">
        <f si="467" t="shared"/>
        <v>term</v>
      </c>
      <c r="F3770" s="5" t="str">
        <f si="468" t="shared"/>
        <v>48</v>
      </c>
      <c r="H3770" s="5" t="str">
        <f si="465" t="shared"/>
        <v>Scoring</v>
      </c>
      <c r="I3770" s="5" t="str">
        <f si="470" t="shared"/>
        <v>48</v>
      </c>
      <c r="J3770" s="5" t="str">
        <f si="471" t="shared"/>
        <v>9500</v>
      </c>
      <c r="K3770" s="5" t="str">
        <f si="464" t="shared"/>
        <v>Scoring489500term</v>
      </c>
    </row>
    <row ht="15" r="3771" spans="1:11" x14ac:dyDescent="0.25">
      <c r="A3771" s="11" t="str">
        <f>0</f>
        <v>      "default_interest_rate": 0.3599,</v>
      </c>
      <c r="B3771" s="8"/>
      <c r="C3771" s="8" t="str">
        <f si="466" t="shared"/>
        <v>"maximum_post_loan_detni": 0.5,</v>
      </c>
      <c r="D3771" s="8" t="str">
        <f si="469" t="shared"/>
        <v>"maximum_post_loan_detni": 0.5,</v>
      </c>
      <c r="E3771" s="5" t="str">
        <f si="467" t="shared"/>
        <v>maximum_post_loan_detni</v>
      </c>
      <c r="F3771" s="5" t="str">
        <f si="468" t="shared"/>
        <v>0.5</v>
      </c>
      <c r="H3771" s="5" t="str">
        <f si="465" t="shared"/>
        <v>Scoring</v>
      </c>
      <c r="I3771" s="5" t="str">
        <f si="470" t="shared"/>
        <v>48</v>
      </c>
      <c r="J3771" s="5" t="str">
        <f si="471" t="shared"/>
        <v>9500</v>
      </c>
      <c r="K3771" s="5" t="str">
        <f si="464" t="shared"/>
        <v>Scoring489500maximum_post_loan_detni</v>
      </c>
    </row>
    <row ht="15" r="3772" spans="1:11" x14ac:dyDescent="0.25">
      <c r="A3772" s="11" t="str">
        <f>0</f>
        <v>      "default_apr": 0.3599,</v>
      </c>
      <c r="B3772" s="8"/>
      <c r="C3772" s="8" t="str">
        <f si="466" t="shared"/>
        <v>"post_loan_debt_to_income": 0.2144895,</v>
      </c>
      <c r="D3772" s="8" t="str">
        <f si="469" t="shared"/>
        <v>"post_loan_debt_to_income": 0.2144895,</v>
      </c>
      <c r="E3772" s="5" t="str">
        <f si="467" t="shared"/>
        <v>post_loan_debt_to_income</v>
      </c>
      <c r="F3772" s="5" t="str">
        <f si="468" t="shared"/>
        <v>0.2144895</v>
      </c>
      <c r="H3772" s="5" t="str">
        <f si="465" t="shared"/>
        <v>Scoring</v>
      </c>
      <c r="I3772" s="5" t="str">
        <f si="470" t="shared"/>
        <v>48</v>
      </c>
      <c r="J3772" s="5" t="str">
        <f si="471" t="shared"/>
        <v>9500</v>
      </c>
      <c r="K3772" s="5" t="str">
        <f si="464" t="shared"/>
        <v>Scoring489500post_loan_debt_to_income</v>
      </c>
    </row>
    <row ht="15" r="3773" spans="1:11" x14ac:dyDescent="0.25">
      <c r="A3773" s="11" t="str">
        <f>0</f>
        <v>      "default_monthly_payment": 187.97,</v>
      </c>
      <c r="B3773" s="8"/>
      <c r="C3773" s="8" t="str">
        <f si="466" t="shared"/>
        <v>"post_loan_debt_and_expenses_to_net_income": 0.46598599999999996,</v>
      </c>
      <c r="D3773" s="8" t="str">
        <f si="469" t="shared"/>
        <v>"post_loan_debt_and_expenses_to_net_income": 0.46598599999999996,</v>
      </c>
      <c r="E3773" s="5" t="str">
        <f si="467" t="shared"/>
        <v>post_loan_debt_and_expenses_to_net_income</v>
      </c>
      <c r="F3773" s="5" t="str">
        <f si="468" t="shared"/>
        <v>0.46598599999999996</v>
      </c>
      <c r="H3773" s="5" t="str">
        <f si="465" t="shared"/>
        <v>Scoring</v>
      </c>
      <c r="I3773" s="5" t="str">
        <f si="470" t="shared"/>
        <v>48</v>
      </c>
      <c r="J3773" s="5" t="str">
        <f si="471" t="shared"/>
        <v>9500</v>
      </c>
      <c r="K3773" s="5" t="str">
        <f si="464" t="shared"/>
        <v>Scoring489500post_loan_debt_and_expenses_to_net_income</v>
      </c>
    </row>
    <row ht="15" r="3774" spans="1:11" x14ac:dyDescent="0.25">
      <c r="A3774" s="11" t="str">
        <f>0</f>
        <v>      "pricing_grade": "Grade E",</v>
      </c>
      <c r="B3774" s="8"/>
      <c r="C3774" s="8" t="str">
        <f si="466" t="shared"/>
        <v>"post_loan_debt_to_net_income": 0.285986,</v>
      </c>
      <c r="D3774" s="8" t="str">
        <f si="469" t="shared"/>
        <v>"post_loan_debt_to_net_income": 0.285986,</v>
      </c>
      <c r="E3774" s="5" t="str">
        <f si="467" t="shared"/>
        <v>post_loan_debt_to_net_income</v>
      </c>
      <c r="F3774" s="5" t="str">
        <f si="468" t="shared"/>
        <v>0.285986</v>
      </c>
      <c r="H3774" s="5" t="str">
        <f si="465" t="shared"/>
        <v>Scoring</v>
      </c>
      <c r="I3774" s="5" t="str">
        <f si="470" t="shared"/>
        <v>48</v>
      </c>
      <c r="J3774" s="5" t="str">
        <f si="471" t="shared"/>
        <v>9500</v>
      </c>
      <c r="K3774" s="5" t="str">
        <f si="464" t="shared"/>
        <v>Scoring489500post_loan_debt_to_net_income</v>
      </c>
    </row>
    <row ht="15" r="3775" spans="1:11" x14ac:dyDescent="0.25">
      <c r="A3775" s="11" t="str">
        <f>0</f>
        <v>      "marginal_offer": 0,</v>
      </c>
      <c r="B3775" s="8"/>
      <c r="C3775" s="8" t="str">
        <f si="466" t="shared"/>
        <v>"default_interest_rate": 0.3599,</v>
      </c>
      <c r="D3775" s="8" t="str">
        <f si="469" t="shared"/>
        <v>"default_interest_rate": 0.3599,</v>
      </c>
      <c r="E3775" s="5" t="str">
        <f si="467" t="shared"/>
        <v>default_interest_rate</v>
      </c>
      <c r="F3775" s="5" t="str">
        <f si="468" t="shared"/>
        <v>0.3599</v>
      </c>
      <c r="H3775" s="5" t="str">
        <f si="465" t="shared"/>
        <v>Scoring</v>
      </c>
      <c r="I3775" s="5" t="str">
        <f si="470" t="shared"/>
        <v>48</v>
      </c>
      <c r="J3775" s="5" t="str">
        <f si="471" t="shared"/>
        <v>9500</v>
      </c>
      <c r="K3775" s="5" t="str">
        <f si="464" t="shared"/>
        <v>Scoring489500default_interest_rate</v>
      </c>
    </row>
    <row ht="15" r="3776" spans="1:11" x14ac:dyDescent="0.25">
      <c r="A3776" s="11" t="str">
        <f>0</f>
        <v>      "payment_to_income": 0.11809633507853401,</v>
      </c>
      <c r="B3776" s="8"/>
      <c r="C3776" s="8" t="str">
        <f si="466" t="shared"/>
        <v>"default_apr": 0.3599,</v>
      </c>
      <c r="D3776" s="8" t="str">
        <f si="469" t="shared"/>
        <v>"default_apr": 0.3599,</v>
      </c>
      <c r="E3776" s="5" t="str">
        <f si="467" t="shared"/>
        <v>default_apr</v>
      </c>
      <c r="F3776" s="5" t="str">
        <f si="468" t="shared"/>
        <v>0.3599</v>
      </c>
      <c r="H3776" s="5" t="str">
        <f si="465" t="shared"/>
        <v>Scoring</v>
      </c>
      <c r="I3776" s="5" t="str">
        <f si="470" t="shared"/>
        <v>48</v>
      </c>
      <c r="J3776" s="5" t="str">
        <f si="471" t="shared"/>
        <v>9500</v>
      </c>
      <c r="K3776" s="5" t="str">
        <f si="464" t="shared"/>
        <v>Scoring489500default_apr</v>
      </c>
    </row>
    <row ht="15" r="3777" spans="1:11" x14ac:dyDescent="0.25">
      <c r="A3777" s="11" t="str">
        <f>0</f>
        <v>      "applicant": "5efa0973f3df2b0491a21f02",</v>
      </c>
      <c r="B3777" s="8"/>
      <c r="C3777" s="8" t="str">
        <f si="466" t="shared"/>
        <v>"default_monthly_payment": 375.93,</v>
      </c>
      <c r="D3777" s="8" t="str">
        <f si="469" t="shared"/>
        <v>"default_monthly_payment": 375.93,</v>
      </c>
      <c r="E3777" s="5" t="str">
        <f si="467" t="shared"/>
        <v>default_monthly_payment</v>
      </c>
      <c r="F3777" s="5" t="str">
        <f si="468" t="shared"/>
        <v>375.93</v>
      </c>
      <c r="H3777" s="5" t="str">
        <f si="465" t="shared"/>
        <v>Scoring</v>
      </c>
      <c r="I3777" s="5" t="str">
        <f si="470" t="shared"/>
        <v>48</v>
      </c>
      <c r="J3777" s="5" t="str">
        <f si="471" t="shared"/>
        <v>9500</v>
      </c>
      <c r="K3777" s="5" t="str">
        <f si="464" t="shared"/>
        <v>Scoring489500default_monthly_payment</v>
      </c>
    </row>
    <row ht="15" r="3778" spans="1:11" x14ac:dyDescent="0.25">
      <c r="A3778" s="11" t="str">
        <f>0</f>
        <v>      "product": "5a848621044d6b339b3c330f"</v>
      </c>
      <c r="B3778" s="8"/>
      <c r="C3778" s="8" t="str">
        <f si="466" t="shared"/>
        <v>"marginal_offer": 0,</v>
      </c>
      <c r="D3778" s="8" t="str">
        <f si="469" t="shared"/>
        <v>"marginal_offer": 0,</v>
      </c>
      <c r="E3778" s="5" t="str">
        <f si="467" t="shared"/>
        <v>marginal_offer</v>
      </c>
      <c r="F3778" s="5" t="str">
        <f si="468" t="shared"/>
        <v>0</v>
      </c>
      <c r="H3778" s="5" t="str">
        <f si="465" t="shared"/>
        <v>Scoring</v>
      </c>
      <c r="I3778" s="5" t="str">
        <f si="470" t="shared"/>
        <v>48</v>
      </c>
      <c r="J3778" s="5" t="str">
        <f si="471" t="shared"/>
        <v>9500</v>
      </c>
      <c r="K3778" s="5" t="str">
        <f si="464" t="shared"/>
        <v>Scoring489500marginal_offer</v>
      </c>
    </row>
    <row ht="15" r="3779" spans="1:11" x14ac:dyDescent="0.25">
      <c r="A3779" s="11" t="str">
        <f>0</f>
        <v>    },</v>
      </c>
      <c r="B3779" s="8"/>
      <c r="C3779" s="8" t="str">
        <f si="466" t="shared"/>
        <v>"applicant": "5d86a12d252a3503df29a75a",</v>
      </c>
      <c r="D3779" s="8" t="str">
        <f si="469" t="shared"/>
        <v>"applicant": "5d86a12d252a3503df29a75a",</v>
      </c>
      <c r="E3779" s="5" t="str">
        <f si="467" t="shared"/>
        <v>applicant</v>
      </c>
      <c r="F3779" s="5" t="str">
        <f si="468" t="shared"/>
        <v>5d86a12d252a3503df29a75a</v>
      </c>
      <c r="H3779" s="5" t="str">
        <f si="465" t="shared"/>
        <v>Scoring</v>
      </c>
      <c r="I3779" s="5" t="str">
        <f si="470" t="shared"/>
        <v/>
      </c>
      <c r="J3779" s="5" t="str">
        <f si="471" t="shared"/>
        <v/>
      </c>
      <c r="K3779" s="5" t="str">
        <f si="464" t="shared"/>
        <v>Scoringapplicant</v>
      </c>
    </row>
    <row ht="15" r="3780" spans="1:11" x14ac:dyDescent="0.25">
      <c r="A3780" s="11" t="str">
        <f>0</f>
        <v>    {</v>
      </c>
      <c r="B3780" s="8"/>
      <c r="C3780" s="8" t="str">
        <f si="466" t="shared"/>
        <v>"product": "5a848621044d6b339b3c330f"</v>
      </c>
      <c r="D3780" s="8" t="str">
        <f si="469" t="shared"/>
        <v>"product": "5a848621044d6b339b3c330f"</v>
      </c>
      <c r="E3780" s="5" t="str">
        <f si="467" t="shared"/>
        <v>product</v>
      </c>
      <c r="F3780" s="5" t="str">
        <f si="468" t="shared"/>
        <v>5a848621044d6b339b3c330f</v>
      </c>
      <c r="H3780" s="5" t="str">
        <f si="465" t="shared"/>
        <v>Scoring</v>
      </c>
      <c r="I3780" s="5" t="str">
        <f si="470" t="shared"/>
        <v/>
      </c>
      <c r="J3780" s="5" t="str">
        <f si="471" t="shared"/>
        <v/>
      </c>
      <c r="K3780" s="5" t="str">
        <f si="464" t="shared"/>
        <v>Scoringproduct</v>
      </c>
    </row>
    <row ht="15" r="3781" spans="1:11" x14ac:dyDescent="0.25">
      <c r="A3781" s="11" t="str">
        <f>0</f>
        <v>      "model_code": "individual-credit-engine-mariner-48-month",</v>
      </c>
      <c r="B3781" s="8"/>
      <c r="C3781" s="8" t="str">
        <f si="466" t="shared"/>
        <v/>
      </c>
      <c r="D3781" s="8" t="str">
        <f si="469" t="shared"/>
        <v/>
      </c>
      <c r="E3781" s="5" t="str">
        <f si="467" t="shared"/>
        <v/>
      </c>
      <c r="F3781" s="5" t="str">
        <f si="468" t="shared"/>
        <v/>
      </c>
      <c r="H3781" s="5" t="str">
        <f si="465" t="shared"/>
        <v>Scoring</v>
      </c>
      <c r="I3781" s="5" t="str">
        <f si="470" t="shared"/>
        <v/>
      </c>
      <c r="J3781" s="5" t="str">
        <f si="471" t="shared"/>
        <v/>
      </c>
      <c r="K3781" s="5" t="str">
        <f si="464" t="shared"/>
        <v>Scoring</v>
      </c>
    </row>
    <row ht="15" r="3782" spans="1:11" x14ac:dyDescent="0.25">
      <c r="A3782" s="11" t="str">
        <f>0</f>
        <v>      "amount_available": false,</v>
      </c>
      <c r="B3782" s="8"/>
      <c r="C3782" s="8" t="str">
        <f si="466" t="shared"/>
        <v/>
      </c>
      <c r="D3782" s="8" t="str">
        <f si="469" t="shared"/>
        <v/>
      </c>
      <c r="E3782" s="5" t="str">
        <f si="467" t="shared"/>
        <v/>
      </c>
      <c r="F3782" s="5" t="str">
        <f si="468" t="shared"/>
        <v/>
      </c>
      <c r="H3782" s="5" t="str">
        <f si="465" t="shared"/>
        <v>Scoring</v>
      </c>
      <c r="I3782" s="5" t="str">
        <f si="470" t="shared"/>
        <v/>
      </c>
      <c r="J3782" s="5" t="str">
        <f si="471" t="shared"/>
        <v/>
      </c>
      <c r="K3782" s="5" t="str">
        <f si="464" t="shared"/>
        <v>Scoring</v>
      </c>
    </row>
    <row ht="15" r="3783" spans="1:11" x14ac:dyDescent="0.25">
      <c r="A3783" s="11" t="str">
        <f>0</f>
        <v>      "cosigner_required": false,</v>
      </c>
      <c r="B3783" s="8"/>
      <c r="C3783" s="8" t="str">
        <f si="466" t="shared"/>
        <v>"model_code": "individual-credit-engine-mariner-48-month",</v>
      </c>
      <c r="D3783" s="8" t="str">
        <f si="469" t="shared"/>
        <v>"model_code": "individual-credit-engine-mariner-48-month",</v>
      </c>
      <c r="E3783" s="5" t="str">
        <f si="467" t="shared"/>
        <v>model_code</v>
      </c>
      <c r="F3783" s="5" t="str">
        <f si="468" t="shared"/>
        <v>individual-credit-engine-mariner-48-month</v>
      </c>
      <c r="H3783" s="5" t="str">
        <f si="465" t="shared"/>
        <v>Scoring</v>
      </c>
      <c r="I3783" s="5" t="str">
        <f si="470" t="shared"/>
        <v>48</v>
      </c>
      <c r="J3783" s="5" t="str">
        <f si="471" t="shared"/>
        <v>10000</v>
      </c>
      <c r="K3783" s="5" t="str">
        <f si="464" t="shared"/>
        <v>Scoring4810000model_code</v>
      </c>
    </row>
    <row ht="15" r="3784" spans="1:11" x14ac:dyDescent="0.25">
      <c r="A3784" s="11" t="str">
        <f>0</f>
        <v>      "apr_maximum": null,</v>
      </c>
      <c r="B3784" s="8"/>
      <c r="C3784" s="8" t="str">
        <f si="466" t="shared"/>
        <v>"amount_available": false,</v>
      </c>
      <c r="D3784" s="8" t="str">
        <f si="469" t="shared"/>
        <v>"amount_available": false,</v>
      </c>
      <c r="E3784" s="5" t="str">
        <f si="467" t="shared"/>
        <v>amount_available</v>
      </c>
      <c r="F3784" s="5" t="str">
        <f si="468" t="shared"/>
        <v>false</v>
      </c>
      <c r="H3784" s="5" t="str">
        <f si="465" t="shared"/>
        <v>Scoring</v>
      </c>
      <c r="I3784" s="5" t="str">
        <f si="470" t="shared"/>
        <v>48</v>
      </c>
      <c r="J3784" s="5" t="str">
        <f si="471" t="shared"/>
        <v>10000</v>
      </c>
      <c r="K3784" s="5" t="str">
        <f si="464" t="shared"/>
        <v>Scoring4810000amount_available</v>
      </c>
    </row>
    <row ht="15" r="3785" spans="1:11" x14ac:dyDescent="0.25">
      <c r="A3785" s="11" t="str">
        <f>0</f>
        <v>      "loan_amount_minimum": null,</v>
      </c>
      <c r="B3785" s="8"/>
      <c r="C3785" s="8" t="str">
        <f si="466" t="shared"/>
        <v>"cosigner_required": false,</v>
      </c>
      <c r="D3785" s="8" t="str">
        <f si="469" t="shared"/>
        <v>"cosigner_required": false,</v>
      </c>
      <c r="E3785" s="5" t="str">
        <f si="467" t="shared"/>
        <v>cosigner_required</v>
      </c>
      <c r="F3785" s="5" t="str">
        <f si="468" t="shared"/>
        <v>false</v>
      </c>
      <c r="H3785" s="5" t="str">
        <f si="465" t="shared"/>
        <v>Scoring</v>
      </c>
      <c r="I3785" s="5" t="str">
        <f si="470" t="shared"/>
        <v>48</v>
      </c>
      <c r="J3785" s="5" t="str">
        <f si="471" t="shared"/>
        <v>10000</v>
      </c>
      <c r="K3785" s="5" t="str">
        <f si="464" t="shared"/>
        <v>Scoring4810000cosigner_required</v>
      </c>
    </row>
    <row ht="15" r="3786" spans="1:11" x14ac:dyDescent="0.25">
      <c r="A3786" s="11" t="str">
        <f>0</f>
        <v>      "credit_bureau_fico_score_loan_amount_cap": null,</v>
      </c>
      <c r="B3786" s="8"/>
      <c r="C3786" s="8" t="str">
        <f si="466" t="shared"/>
        <v>"apr_maximum": null,</v>
      </c>
      <c r="D3786" s="8" t="str">
        <f si="469" t="shared"/>
        <v>"apr_maximum": null,</v>
      </c>
      <c r="E3786" s="5" t="str">
        <f si="467" t="shared"/>
        <v>apr_maximum</v>
      </c>
      <c r="F3786" s="5" t="str">
        <f si="468" t="shared"/>
        <v>null</v>
      </c>
      <c r="H3786" s="5" t="str">
        <f si="465" t="shared"/>
        <v>Scoring</v>
      </c>
      <c r="I3786" s="5" t="str">
        <f si="470" t="shared"/>
        <v>48</v>
      </c>
      <c r="J3786" s="5" t="str">
        <f si="471" t="shared"/>
        <v>10000</v>
      </c>
      <c r="K3786" s="5" t="str">
        <f si="464" t="shared"/>
        <v>Scoring4810000apr_maximum</v>
      </c>
    </row>
    <row ht="15" r="3787" spans="1:11" x14ac:dyDescent="0.25">
      <c r="A3787" s="11" t="str">
        <f>0</f>
        <v>      "full_score": 176,</v>
      </c>
      <c r="B3787" s="8"/>
      <c r="C3787" s="8" t="str">
        <f si="466" t="shared"/>
        <v>"loan_amount_minimum": null,</v>
      </c>
      <c r="D3787" s="8" t="str">
        <f si="469" t="shared"/>
        <v>"loan_amount_minimum": null,</v>
      </c>
      <c r="E3787" s="5" t="str">
        <f si="467" t="shared"/>
        <v>loan_amount_minimum</v>
      </c>
      <c r="F3787" s="5" t="str">
        <f si="468" t="shared"/>
        <v>null</v>
      </c>
      <c r="H3787" s="5" t="str">
        <f si="465" t="shared"/>
        <v>Scoring</v>
      </c>
      <c r="I3787" s="5" t="str">
        <f si="470" t="shared"/>
        <v>48</v>
      </c>
      <c r="J3787" s="5" t="str">
        <f si="471" t="shared"/>
        <v>10000</v>
      </c>
      <c r="K3787" s="5" t="str">
        <f si="464" t="shared"/>
        <v>Scoring4810000loan_amount_minimum</v>
      </c>
    </row>
    <row ht="15" r="3788" spans="1:11" x14ac:dyDescent="0.25">
      <c r="A3788" s="11" t="str">
        <f>0</f>
        <v>      "loan_amount": 5000,</v>
      </c>
      <c r="B3788" s="8"/>
      <c r="C3788" s="8" t="str">
        <f si="466" t="shared"/>
        <v>"credit_bureau_fico_score_loan_amount_cap": null,</v>
      </c>
      <c r="D3788" s="8" t="str">
        <f si="469" t="shared"/>
        <v>"credit_bureau_fico_score_loan_amount_cap": null,</v>
      </c>
      <c r="E3788" s="5" t="str">
        <f si="467" t="shared"/>
        <v>credit_bureau_fico_score_loan_amount_cap</v>
      </c>
      <c r="F3788" s="5" t="str">
        <f si="468" t="shared"/>
        <v>null</v>
      </c>
      <c r="H3788" s="5" t="str">
        <f si="465" t="shared"/>
        <v>Scoring</v>
      </c>
      <c r="I3788" s="5" t="str">
        <f si="470" t="shared"/>
        <v>48</v>
      </c>
      <c r="J3788" s="5" t="str">
        <f si="471" t="shared"/>
        <v>10000</v>
      </c>
      <c r="K3788" s="5" t="str">
        <f si="464" t="shared"/>
        <v>Scoring4810000credit_bureau_fico_score_loan_amount_cap</v>
      </c>
    </row>
    <row ht="15" r="3789" spans="1:11" x14ac:dyDescent="0.25">
      <c r="A3789" s="11" t="str">
        <f>0</f>
        <v>      "annual_interest_rate": 0.3599,</v>
      </c>
      <c r="B3789" s="8"/>
      <c r="C3789" s="8" t="str">
        <f si="466" t="shared"/>
        <v>"full_score": 128,</v>
      </c>
      <c r="D3789" s="8" t="str">
        <f si="469" t="shared"/>
        <v>"full_score": 128,</v>
      </c>
      <c r="E3789" s="5" t="str">
        <f si="467" t="shared"/>
        <v>full_score</v>
      </c>
      <c r="F3789" s="5" t="str">
        <f si="468" t="shared"/>
        <v>128</v>
      </c>
      <c r="H3789" s="5" t="str">
        <f si="465" t="shared"/>
        <v>Scoring</v>
      </c>
      <c r="I3789" s="5" t="str">
        <f si="470" t="shared"/>
        <v>48</v>
      </c>
      <c r="J3789" s="5" t="str">
        <f si="471" t="shared"/>
        <v>10000</v>
      </c>
      <c r="K3789" s="5" t="str">
        <f si="464" t="shared"/>
        <v>Scoring4810000full_score</v>
      </c>
    </row>
    <row ht="15" r="3790" spans="1:11" x14ac:dyDescent="0.25">
      <c r="A3790" s="11" t="str">
        <f>0</f>
        <v>      "origination_fee_rate": 0,</v>
      </c>
      <c r="B3790" s="8"/>
      <c r="C3790" s="8" t="str">
        <f si="466" t="shared"/>
        <v>"loan_amount": 10000,</v>
      </c>
      <c r="D3790" s="8" t="str">
        <f si="469" t="shared"/>
        <v>"loan_amount": 10000,</v>
      </c>
      <c r="E3790" s="5" t="str">
        <f si="467" t="shared"/>
        <v>loan_amount</v>
      </c>
      <c r="F3790" s="5" t="str">
        <f si="468" t="shared"/>
        <v>10000</v>
      </c>
      <c r="H3790" s="5" t="str">
        <f si="465" t="shared"/>
        <v>Scoring</v>
      </c>
      <c r="I3790" s="5" t="str">
        <f si="470" t="shared"/>
        <v>48</v>
      </c>
      <c r="J3790" s="5" t="str">
        <f si="471" t="shared"/>
        <v>10000</v>
      </c>
      <c r="K3790" s="5" t="str">
        <f si="464" t="shared"/>
        <v>Scoring4810000loan_amount</v>
      </c>
    </row>
    <row ht="15" r="3791" spans="1:11" x14ac:dyDescent="0.25">
      <c r="A3791" s="11" t="str">
        <f>0</f>
        <v>      "origination_fee_amount": 0,</v>
      </c>
      <c r="B3791" s="8"/>
      <c r="C3791" s="8" t="str">
        <f si="466" t="shared"/>
        <v>"annual_interest_rate": 0.3599,</v>
      </c>
      <c r="D3791" s="8" t="str">
        <f si="469" t="shared"/>
        <v>"annual_interest_rate": 0.3599,</v>
      </c>
      <c r="E3791" s="5" t="str">
        <f si="467" t="shared"/>
        <v>annual_interest_rate</v>
      </c>
      <c r="F3791" s="5" t="str">
        <f si="468" t="shared"/>
        <v>0.3599</v>
      </c>
      <c r="H3791" s="5" t="str">
        <f si="465" t="shared"/>
        <v>Scoring</v>
      </c>
      <c r="I3791" s="5" t="str">
        <f si="470" t="shared"/>
        <v>48</v>
      </c>
      <c r="J3791" s="5" t="str">
        <f si="471" t="shared"/>
        <v>10000</v>
      </c>
      <c r="K3791" s="5" t="str">
        <f si="464" t="shared"/>
        <v>Scoring4810000annual_interest_rate</v>
      </c>
    </row>
    <row ht="15" r="3792" spans="1:11" x14ac:dyDescent="0.25">
      <c r="A3792" s="11" t="str">
        <f>0</f>
        <v>      "apr": 0.3599,</v>
      </c>
      <c r="B3792" s="8"/>
      <c r="C3792" s="8" t="str">
        <f si="466" t="shared"/>
        <v>"origination_fee_rate": 0,</v>
      </c>
      <c r="D3792" s="8" t="str">
        <f si="469" t="shared"/>
        <v>"origination_fee_rate": 0,</v>
      </c>
      <c r="E3792" s="5" t="str">
        <f si="467" t="shared"/>
        <v>origination_fee_rate</v>
      </c>
      <c r="F3792" s="5" t="str">
        <f si="468" t="shared"/>
        <v>0</v>
      </c>
      <c r="H3792" s="5" t="str">
        <f si="465" t="shared"/>
        <v>Scoring</v>
      </c>
      <c r="I3792" s="5" t="str">
        <f si="470" t="shared"/>
        <v>48</v>
      </c>
      <c r="J3792" s="5" t="str">
        <f si="471" t="shared"/>
        <v>10000</v>
      </c>
      <c r="K3792" s="5" t="str">
        <f si="464" t="shared"/>
        <v>Scoring4810000origination_fee_rate</v>
      </c>
    </row>
    <row ht="15" r="3793" spans="1:11" x14ac:dyDescent="0.25">
      <c r="A3793" s="11" t="str">
        <f>0</f>
        <v>      "monthly_payment": 197.86,</v>
      </c>
      <c r="B3793" s="8"/>
      <c r="C3793" s="8" t="str">
        <f si="466" t="shared"/>
        <v>"origination_fee_amount": 0,</v>
      </c>
      <c r="D3793" s="8" t="str">
        <f si="469" t="shared"/>
        <v>"origination_fee_amount": 0,</v>
      </c>
      <c r="E3793" s="5" t="str">
        <f si="467" t="shared"/>
        <v>origination_fee_amount</v>
      </c>
      <c r="F3793" s="5" t="str">
        <f si="468" t="shared"/>
        <v>0</v>
      </c>
      <c r="H3793" s="5" t="str">
        <f si="465" t="shared"/>
        <v>Scoring</v>
      </c>
      <c r="I3793" s="5" t="str">
        <f si="470" t="shared"/>
        <v>48</v>
      </c>
      <c r="J3793" s="5" t="str">
        <f si="471" t="shared"/>
        <v>10000</v>
      </c>
      <c r="K3793" s="5" t="str">
        <f si="464" t="shared"/>
        <v>Scoring4810000origination_fee_amount</v>
      </c>
    </row>
    <row ht="15" r="3794" spans="1:11" x14ac:dyDescent="0.25">
      <c r="A3794" s="11" t="str">
        <f>0</f>
        <v>      "term": 48,</v>
      </c>
      <c r="B3794" s="8"/>
      <c r="C3794" s="8" t="str">
        <f si="466" t="shared"/>
        <v>"apr": 0.3599,</v>
      </c>
      <c r="D3794" s="8" t="str">
        <f si="469" t="shared"/>
        <v>"apr": 0.3599,</v>
      </c>
      <c r="E3794" s="5" t="str">
        <f si="467" t="shared"/>
        <v>apr</v>
      </c>
      <c r="F3794" s="5" t="str">
        <f si="468" t="shared"/>
        <v>0.3599</v>
      </c>
      <c r="H3794" s="5" t="str">
        <f si="465" t="shared"/>
        <v>Scoring</v>
      </c>
      <c r="I3794" s="5" t="str">
        <f si="470" t="shared"/>
        <v>48</v>
      </c>
      <c r="J3794" s="5" t="str">
        <f si="471" t="shared"/>
        <v>10000</v>
      </c>
      <c r="K3794" s="5" t="str">
        <f si="464" t="shared"/>
        <v>Scoring4810000apr</v>
      </c>
    </row>
    <row ht="15" r="3795" spans="1:11" x14ac:dyDescent="0.25">
      <c r="A3795" s="11" t="str">
        <f>0</f>
        <v>      "maximum_post_loan_detni": 0.5,</v>
      </c>
      <c r="B3795" s="8"/>
      <c r="C3795" s="8" t="str">
        <f si="466" t="shared"/>
        <v>"monthly_payment": 395.72,</v>
      </c>
      <c r="D3795" s="8" t="str">
        <f si="469" t="shared"/>
        <v>"monthly_payment": 395.72,</v>
      </c>
      <c r="E3795" s="5" t="str">
        <f si="467" t="shared"/>
        <v>monthly_payment</v>
      </c>
      <c r="F3795" s="5" t="str">
        <f si="468" t="shared"/>
        <v>395.72</v>
      </c>
      <c r="H3795" s="5" t="str">
        <f si="465" t="shared"/>
        <v>Scoring</v>
      </c>
      <c r="I3795" s="5" t="str">
        <f si="470" t="shared"/>
        <v>48</v>
      </c>
      <c r="J3795" s="5" t="str">
        <f si="471" t="shared"/>
        <v>10000</v>
      </c>
      <c r="K3795" s="5" t="str">
        <f si="464" t="shared"/>
        <v>Scoring4810000monthly_payment</v>
      </c>
    </row>
    <row ht="15" r="3796" spans="1:11" x14ac:dyDescent="0.25">
      <c r="A3796" s="11" t="str">
        <f>0</f>
        <v>      "post_loan_debt_to_income": 0.34748640000000003,</v>
      </c>
      <c r="B3796" s="8"/>
      <c r="C3796" s="8" t="str">
        <f si="466" t="shared"/>
        <v>"term": 48,</v>
      </c>
      <c r="D3796" s="8" t="str">
        <f si="469" t="shared"/>
        <v>"term": 48,</v>
      </c>
      <c r="E3796" s="5" t="str">
        <f si="467" t="shared"/>
        <v>term</v>
      </c>
      <c r="F3796" s="5" t="str">
        <f si="468" t="shared"/>
        <v>48</v>
      </c>
      <c r="H3796" s="5" t="str">
        <f si="465" t="shared"/>
        <v>Scoring</v>
      </c>
      <c r="I3796" s="5" t="str">
        <f si="470" t="shared"/>
        <v>48</v>
      </c>
      <c r="J3796" s="5" t="str">
        <f si="471" t="shared"/>
        <v>10000</v>
      </c>
      <c r="K3796" s="5" t="str">
        <f si="464" t="shared"/>
        <v>Scoring4810000term</v>
      </c>
    </row>
    <row ht="15" r="3797" spans="1:11" x14ac:dyDescent="0.25">
      <c r="A3797" s="11" t="str">
        <f>0</f>
        <v>      "post_loan_debt_and_expenses_to_net_income": 0.6064545882352941,</v>
      </c>
      <c r="B3797" s="8"/>
      <c r="C3797" s="8" t="str">
        <f si="466" t="shared"/>
        <v>"maximum_post_loan_detni": 0.5,</v>
      </c>
      <c r="D3797" s="8" t="str">
        <f si="469" t="shared"/>
        <v>"maximum_post_loan_detni": 0.5,</v>
      </c>
      <c r="E3797" s="5" t="str">
        <f si="467" t="shared"/>
        <v>maximum_post_loan_detni</v>
      </c>
      <c r="F3797" s="5" t="str">
        <f si="468" t="shared"/>
        <v>0.5</v>
      </c>
      <c r="H3797" s="5" t="str">
        <f si="465" t="shared"/>
        <v>Scoring</v>
      </c>
      <c r="I3797" s="5" t="str">
        <f si="470" t="shared"/>
        <v>48</v>
      </c>
      <c r="J3797" s="5" t="str">
        <f si="471" t="shared"/>
        <v>10000</v>
      </c>
      <c r="K3797" s="5" t="str">
        <f si="464" t="shared"/>
        <v>Scoring4810000maximum_post_loan_detni</v>
      </c>
    </row>
    <row ht="15" r="3798" spans="1:11" x14ac:dyDescent="0.25">
      <c r="A3798" s="11" t="str">
        <f>0</f>
        <v>      "post_loan_debt_to_net_income": 0.4088075294117647,</v>
      </c>
      <c r="B3798" s="8"/>
      <c r="C3798" s="8" t="str">
        <f si="466" t="shared"/>
        <v>"post_loan_debt_to_income": 0.21745799999999998,</v>
      </c>
      <c r="D3798" s="8" t="str">
        <f si="469" t="shared"/>
        <v>"post_loan_debt_to_income": 0.21745799999999998,</v>
      </c>
      <c r="E3798" s="5" t="str">
        <f si="467" t="shared"/>
        <v>post_loan_debt_to_income</v>
      </c>
      <c r="F3798" s="5" t="str">
        <f si="468" t="shared"/>
        <v>0.21745799999999998</v>
      </c>
      <c r="H3798" s="5" t="str">
        <f si="465" t="shared"/>
        <v>Scoring</v>
      </c>
      <c r="I3798" s="5" t="str">
        <f si="470" t="shared"/>
        <v>48</v>
      </c>
      <c r="J3798" s="5" t="str">
        <f si="471" t="shared"/>
        <v>10000</v>
      </c>
      <c r="K3798" s="5" t="str">
        <f si="464" t="shared"/>
        <v>Scoring4810000post_loan_debt_to_income</v>
      </c>
    </row>
    <row ht="15" r="3799" spans="1:11" x14ac:dyDescent="0.25">
      <c r="A3799" s="11" t="str">
        <f>0</f>
        <v>      "default_interest_rate": 0.3599,</v>
      </c>
      <c r="B3799" s="8"/>
      <c r="C3799" s="8" t="str">
        <f si="466" t="shared"/>
        <v>"post_loan_debt_and_expenses_to_net_income": 0.46994400000000003,</v>
      </c>
      <c r="D3799" s="8" t="str">
        <f si="469" t="shared"/>
        <v>"post_loan_debt_and_expenses_to_net_income": 0.46994400000000003,</v>
      </c>
      <c r="E3799" s="5" t="str">
        <f si="467" t="shared"/>
        <v>post_loan_debt_and_expenses_to_net_income</v>
      </c>
      <c r="F3799" s="5" t="str">
        <f si="468" t="shared"/>
        <v>0.46994400000000003</v>
      </c>
      <c r="H3799" s="5" t="str">
        <f si="465" t="shared"/>
        <v>Scoring</v>
      </c>
      <c r="I3799" s="5" t="str">
        <f si="470" t="shared"/>
        <v>48</v>
      </c>
      <c r="J3799" s="5" t="str">
        <f si="471" t="shared"/>
        <v>10000</v>
      </c>
      <c r="K3799" s="5" t="str">
        <f si="464" t="shared"/>
        <v>Scoring4810000post_loan_debt_and_expenses_to_net_income</v>
      </c>
    </row>
    <row ht="15" r="3800" spans="1:11" x14ac:dyDescent="0.25">
      <c r="A3800" s="11" t="str">
        <f>0</f>
        <v>      "default_apr": 0.3599,</v>
      </c>
      <c r="B3800" s="8"/>
      <c r="C3800" s="8" t="str">
        <f si="466" t="shared"/>
        <v>"post_loan_debt_to_net_income": 0.289944,</v>
      </c>
      <c r="D3800" s="8" t="str">
        <f si="469" t="shared"/>
        <v>"post_loan_debt_to_net_income": 0.289944,</v>
      </c>
      <c r="E3800" s="5" t="str">
        <f si="467" t="shared"/>
        <v>post_loan_debt_to_net_income</v>
      </c>
      <c r="F3800" s="5" t="str">
        <f si="468" t="shared"/>
        <v>0.289944</v>
      </c>
      <c r="H3800" s="5" t="str">
        <f si="465" t="shared"/>
        <v>Scoring</v>
      </c>
      <c r="I3800" s="5" t="str">
        <f si="470" t="shared"/>
        <v>48</v>
      </c>
      <c r="J3800" s="5" t="str">
        <f si="471" t="shared"/>
        <v>10000</v>
      </c>
      <c r="K3800" s="5" t="str">
        <f si="464" t="shared"/>
        <v>Scoring4810000post_loan_debt_to_net_income</v>
      </c>
    </row>
    <row ht="15" r="3801" spans="1:11" x14ac:dyDescent="0.25">
      <c r="A3801" s="11" t="str">
        <f>0</f>
        <v>      "default_monthly_payment": 197.86,</v>
      </c>
      <c r="B3801" s="8"/>
      <c r="C3801" s="8" t="str">
        <f si="466" t="shared"/>
        <v>"default_interest_rate": 0.3599,</v>
      </c>
      <c r="D3801" s="8" t="str">
        <f si="469" t="shared"/>
        <v>"default_interest_rate": 0.3599,</v>
      </c>
      <c r="E3801" s="5" t="str">
        <f si="467" t="shared"/>
        <v>default_interest_rate</v>
      </c>
      <c r="F3801" s="5" t="str">
        <f si="468" t="shared"/>
        <v>0.3599</v>
      </c>
      <c r="H3801" s="5" t="str">
        <f si="465" t="shared"/>
        <v>Scoring</v>
      </c>
      <c r="I3801" s="5" t="str">
        <f si="470" t="shared"/>
        <v>48</v>
      </c>
      <c r="J3801" s="5" t="str">
        <f si="471" t="shared"/>
        <v>10000</v>
      </c>
      <c r="K3801" s="5" t="str">
        <f si="464" t="shared"/>
        <v>Scoring4810000default_interest_rate</v>
      </c>
    </row>
    <row ht="15" r="3802" spans="1:11" x14ac:dyDescent="0.25">
      <c r="A3802" s="11" t="str">
        <f>0</f>
        <v>      "pricing_grade": "Grade E",</v>
      </c>
      <c r="B3802" s="8"/>
      <c r="C3802" s="8" t="str">
        <f si="466" t="shared"/>
        <v>"default_apr": 0.3599,</v>
      </c>
      <c r="D3802" s="8" t="str">
        <f si="469" t="shared"/>
        <v>"default_apr": 0.3599,</v>
      </c>
      <c r="E3802" s="5" t="str">
        <f si="467" t="shared"/>
        <v>default_apr</v>
      </c>
      <c r="F3802" s="5" t="str">
        <f si="468" t="shared"/>
        <v>0.3599</v>
      </c>
      <c r="H3802" s="5" t="str">
        <f si="465" t="shared"/>
        <v>Scoring</v>
      </c>
      <c r="I3802" s="5" t="str">
        <f si="470" t="shared"/>
        <v>48</v>
      </c>
      <c r="J3802" s="5" t="str">
        <f si="471" t="shared"/>
        <v>10000</v>
      </c>
      <c r="K3802" s="5" t="str">
        <f si="464" t="shared"/>
        <v>Scoring4810000default_apr</v>
      </c>
    </row>
    <row ht="15" r="3803" spans="1:11" x14ac:dyDescent="0.25">
      <c r="A3803" s="11" t="str">
        <f>0</f>
        <v>      "marginal_offer": 0,</v>
      </c>
      <c r="B3803" s="8"/>
      <c r="C3803" s="8" t="str">
        <f si="466" t="shared"/>
        <v>"default_monthly_payment": 395.72,</v>
      </c>
      <c r="D3803" s="8" t="str">
        <f si="469" t="shared"/>
        <v>"default_monthly_payment": 395.72,</v>
      </c>
      <c r="E3803" s="5" t="str">
        <f si="467" t="shared"/>
        <v>default_monthly_payment</v>
      </c>
      <c r="F3803" s="5" t="str">
        <f si="468" t="shared"/>
        <v>395.72</v>
      </c>
      <c r="H3803" s="5" t="str">
        <f si="465" t="shared"/>
        <v>Scoring</v>
      </c>
      <c r="I3803" s="5" t="str">
        <f si="470" t="shared"/>
        <v>48</v>
      </c>
      <c r="J3803" s="5" t="str">
        <f si="471" t="shared"/>
        <v>10000</v>
      </c>
      <c r="K3803" s="5" t="str">
        <f si="464" t="shared"/>
        <v>Scoring4810000default_monthly_payment</v>
      </c>
    </row>
    <row ht="15" r="3804" spans="1:11" x14ac:dyDescent="0.25">
      <c r="A3804" s="11" t="str">
        <f>0</f>
        <v>      "payment_to_income": 0.12430994764397904,</v>
      </c>
      <c r="B3804" s="8"/>
      <c r="C3804" s="8" t="str">
        <f si="466" t="shared"/>
        <v>"marginal_offer": 0,</v>
      </c>
      <c r="D3804" s="8" t="str">
        <f si="469" t="shared"/>
        <v>"marginal_offer": 0,</v>
      </c>
      <c r="E3804" s="5" t="str">
        <f si="467" t="shared"/>
        <v>marginal_offer</v>
      </c>
      <c r="F3804" s="5" t="str">
        <f si="468" t="shared"/>
        <v>0</v>
      </c>
      <c r="H3804" s="5" t="str">
        <f si="465" t="shared"/>
        <v>Scoring</v>
      </c>
      <c r="I3804" s="5" t="str">
        <f si="470" t="shared"/>
        <v>48</v>
      </c>
      <c r="J3804" s="5" t="str">
        <f si="471" t="shared"/>
        <v>10000</v>
      </c>
      <c r="K3804" s="5" t="str">
        <f si="464" t="shared"/>
        <v>Scoring4810000marginal_offer</v>
      </c>
    </row>
    <row ht="15" r="3805" spans="1:11" x14ac:dyDescent="0.25">
      <c r="A3805" s="11" t="str">
        <f>0</f>
        <v>      "applicant": "5efa0973f3df2b0491a21f02",</v>
      </c>
      <c r="B3805" s="8"/>
      <c r="C3805" s="8" t="str">
        <f si="466" t="shared"/>
        <v>"applicant": "5d86a12d252a3503df29a75a",</v>
      </c>
      <c r="D3805" s="8" t="str">
        <f si="469" t="shared"/>
        <v>"applicant": "5d86a12d252a3503df29a75a",</v>
      </c>
      <c r="E3805" s="5" t="str">
        <f si="467" t="shared"/>
        <v>applicant</v>
      </c>
      <c r="F3805" s="5" t="str">
        <f si="468" t="shared"/>
        <v>5d86a12d252a3503df29a75a</v>
      </c>
      <c r="H3805" s="5" t="str">
        <f si="465" t="shared"/>
        <v>Scoring</v>
      </c>
      <c r="I3805" s="5" t="str">
        <f si="470" t="shared"/>
        <v/>
      </c>
      <c r="J3805" s="5" t="str">
        <f si="471" t="shared"/>
        <v/>
      </c>
      <c r="K3805" s="5" t="str">
        <f si="464" t="shared"/>
        <v>Scoringapplicant</v>
      </c>
    </row>
    <row ht="15" r="3806" spans="1:11" x14ac:dyDescent="0.25">
      <c r="A3806" s="11" t="str">
        <f>0</f>
        <v>      "product": "5a848621044d6b339b3c330f"</v>
      </c>
      <c r="B3806" s="8"/>
      <c r="C3806" s="8" t="str">
        <f si="466" t="shared"/>
        <v>"product": "5a848621044d6b339b3c330f"</v>
      </c>
      <c r="D3806" s="8" t="str">
        <f si="469" t="shared"/>
        <v>"product": "5a848621044d6b339b3c330f"</v>
      </c>
      <c r="E3806" s="5" t="str">
        <f si="467" t="shared"/>
        <v>product</v>
      </c>
      <c r="F3806" s="5" t="str">
        <f si="468" t="shared"/>
        <v>5a848621044d6b339b3c330f</v>
      </c>
      <c r="H3806" s="5" t="str">
        <f si="465" t="shared"/>
        <v>Scoring</v>
      </c>
      <c r="I3806" s="5" t="str">
        <f si="470" t="shared"/>
        <v/>
      </c>
      <c r="J3806" s="5" t="str">
        <f si="471" t="shared"/>
        <v/>
      </c>
      <c r="K3806" s="5" t="str">
        <f si="464" t="shared"/>
        <v>Scoringproduct</v>
      </c>
    </row>
    <row ht="15" r="3807" spans="1:11" x14ac:dyDescent="0.25">
      <c r="A3807" s="11" t="str">
        <f>0</f>
        <v>    },</v>
      </c>
      <c r="B3807" s="8"/>
      <c r="C3807" s="8" t="str">
        <f si="466" t="shared"/>
        <v/>
      </c>
      <c r="D3807" s="8" t="str">
        <f si="469" t="shared"/>
        <v/>
      </c>
      <c r="E3807" s="5" t="str">
        <f si="467" t="shared"/>
        <v/>
      </c>
      <c r="F3807" s="5" t="str">
        <f si="468" t="shared"/>
        <v/>
      </c>
      <c r="H3807" s="5" t="str">
        <f si="465" t="shared"/>
        <v>Scoring</v>
      </c>
      <c r="I3807" s="5" t="str">
        <f si="470" t="shared"/>
        <v/>
      </c>
      <c r="J3807" s="5" t="str">
        <f si="471" t="shared"/>
        <v/>
      </c>
      <c r="K3807" s="5" t="str">
        <f si="464" t="shared"/>
        <v>Scoring</v>
      </c>
    </row>
    <row ht="15" r="3808" spans="1:11" x14ac:dyDescent="0.25">
      <c r="A3808" s="11" t="str">
        <f>0</f>
        <v>    {</v>
      </c>
      <c r="B3808" s="8"/>
      <c r="C3808" s="8" t="str">
        <f si="466" t="shared"/>
        <v/>
      </c>
      <c r="D3808" s="8" t="str">
        <f si="469" t="shared"/>
        <v/>
      </c>
      <c r="E3808" s="5" t="str">
        <f si="467" t="shared"/>
        <v/>
      </c>
      <c r="F3808" s="5" t="str">
        <f si="468" t="shared"/>
        <v/>
      </c>
      <c r="H3808" s="5" t="str">
        <f si="465" t="shared"/>
        <v>Scoring</v>
      </c>
      <c r="I3808" s="5" t="str">
        <f si="470" t="shared"/>
        <v/>
      </c>
      <c r="J3808" s="5" t="str">
        <f si="471" t="shared"/>
        <v/>
      </c>
      <c r="K3808" s="5" t="str">
        <f si="464" t="shared"/>
        <v>Scoring</v>
      </c>
    </row>
    <row ht="15" r="3809" spans="1:11" x14ac:dyDescent="0.25">
      <c r="A3809" s="11" t="str">
        <f>0</f>
        <v>      "model_code": "individual-credit-engine-mariner-48-month",</v>
      </c>
      <c r="B3809" s="8"/>
      <c r="C3809" s="8" t="str">
        <f si="466" t="shared"/>
        <v>"model_code": "individual-credit-engine-mariner-48-month",</v>
      </c>
      <c r="D3809" s="8" t="str">
        <f si="469" t="shared"/>
        <v>"model_code": "individual-credit-engine-mariner-48-month",</v>
      </c>
      <c r="E3809" s="5" t="str">
        <f si="467" t="shared"/>
        <v>model_code</v>
      </c>
      <c r="F3809" s="5" t="str">
        <f si="468" t="shared"/>
        <v>individual-credit-engine-mariner-48-month</v>
      </c>
      <c r="H3809" s="5" t="str">
        <f si="465" t="shared"/>
        <v>Scoring</v>
      </c>
      <c r="I3809" s="5" t="str">
        <f si="470" t="shared"/>
        <v>48</v>
      </c>
      <c r="J3809" s="5" t="str">
        <f si="471" t="shared"/>
        <v>10500</v>
      </c>
      <c r="K3809" s="5" t="str">
        <f si="464" t="shared"/>
        <v>Scoring4810500model_code</v>
      </c>
    </row>
    <row ht="15" r="3810" spans="1:11" x14ac:dyDescent="0.25">
      <c r="A3810" s="11" t="str">
        <f>0</f>
        <v>      "amount_available": false,</v>
      </c>
      <c r="B3810" s="8"/>
      <c r="C3810" s="8" t="str">
        <f si="466" t="shared"/>
        <v>"amount_available": false,</v>
      </c>
      <c r="D3810" s="8" t="str">
        <f si="469" t="shared"/>
        <v>"amount_available": false,</v>
      </c>
      <c r="E3810" s="5" t="str">
        <f si="467" t="shared"/>
        <v>amount_available</v>
      </c>
      <c r="F3810" s="5" t="str">
        <f si="468" t="shared"/>
        <v>false</v>
      </c>
      <c r="H3810" s="5" t="str">
        <f si="465" t="shared"/>
        <v>Scoring</v>
      </c>
      <c r="I3810" s="5" t="str">
        <f si="470" t="shared"/>
        <v>48</v>
      </c>
      <c r="J3810" s="5" t="str">
        <f si="471" t="shared"/>
        <v>10500</v>
      </c>
      <c r="K3810" s="5" t="str">
        <f si="464" t="shared"/>
        <v>Scoring4810500amount_available</v>
      </c>
    </row>
    <row ht="15" r="3811" spans="1:11" x14ac:dyDescent="0.25">
      <c r="A3811" s="11" t="str">
        <f>0</f>
        <v>      "cosigner_required": false,</v>
      </c>
      <c r="B3811" s="8"/>
      <c r="C3811" s="8" t="str">
        <f si="466" t="shared"/>
        <v>"cosigner_required": false,</v>
      </c>
      <c r="D3811" s="8" t="str">
        <f si="469" t="shared"/>
        <v>"cosigner_required": false,</v>
      </c>
      <c r="E3811" s="5" t="str">
        <f si="467" t="shared"/>
        <v>cosigner_required</v>
      </c>
      <c r="F3811" s="5" t="str">
        <f si="468" t="shared"/>
        <v>false</v>
      </c>
      <c r="H3811" s="5" t="str">
        <f si="465" t="shared"/>
        <v>Scoring</v>
      </c>
      <c r="I3811" s="5" t="str">
        <f si="470" t="shared"/>
        <v>48</v>
      </c>
      <c r="J3811" s="5" t="str">
        <f si="471" t="shared"/>
        <v>10500</v>
      </c>
      <c r="K3811" s="5" t="str">
        <f si="464" t="shared"/>
        <v>Scoring4810500cosigner_required</v>
      </c>
    </row>
    <row ht="15" r="3812" spans="1:11" x14ac:dyDescent="0.25">
      <c r="A3812" s="11" t="str">
        <f>0</f>
        <v>      "apr_maximum": null,</v>
      </c>
      <c r="B3812" s="8"/>
      <c r="C3812" s="8" t="str">
        <f si="466" t="shared"/>
        <v>"apr_maximum": null,</v>
      </c>
      <c r="D3812" s="8" t="str">
        <f si="469" t="shared"/>
        <v>"apr_maximum": null,</v>
      </c>
      <c r="E3812" s="5" t="str">
        <f si="467" t="shared"/>
        <v>apr_maximum</v>
      </c>
      <c r="F3812" s="5" t="str">
        <f si="468" t="shared"/>
        <v>null</v>
      </c>
      <c r="H3812" s="5" t="str">
        <f si="465" t="shared"/>
        <v>Scoring</v>
      </c>
      <c r="I3812" s="5" t="str">
        <f si="470" t="shared"/>
        <v>48</v>
      </c>
      <c r="J3812" s="5" t="str">
        <f si="471" t="shared"/>
        <v>10500</v>
      </c>
      <c r="K3812" s="5" t="str">
        <f ref="K3812:K3875" si="472" t="shared">H3812&amp;I3812&amp;J3812&amp;E3812</f>
        <v>Scoring4810500apr_maximum</v>
      </c>
    </row>
    <row ht="15" r="3813" spans="1:11" x14ac:dyDescent="0.25">
      <c r="A3813" s="11" t="str">
        <f>0</f>
        <v>      "loan_amount_minimum": null,</v>
      </c>
      <c r="B3813" s="8"/>
      <c r="C3813" s="8" t="str">
        <f si="466" t="shared"/>
        <v>"loan_amount_minimum": null,</v>
      </c>
      <c r="D3813" s="8" t="str">
        <f si="469" t="shared"/>
        <v>"loan_amount_minimum": null,</v>
      </c>
      <c r="E3813" s="5" t="str">
        <f si="467" t="shared"/>
        <v>loan_amount_minimum</v>
      </c>
      <c r="F3813" s="5" t="str">
        <f si="468" t="shared"/>
        <v>null</v>
      </c>
      <c r="H3813" s="5" t="str">
        <f ref="H3813:H3876" si="473" t="shared">IF(E3813="score_table","Scoring",IF(E3813="offer_table","Offer",IF(E3813="parsed",TEXT(0,""),TEXT(H3812,""))))</f>
        <v>Scoring</v>
      </c>
      <c r="I3813" s="5" t="str">
        <f si="470" t="shared"/>
        <v>48</v>
      </c>
      <c r="J3813" s="5" t="str">
        <f si="471" t="shared"/>
        <v>10500</v>
      </c>
      <c r="K3813" s="5" t="str">
        <f si="472" t="shared"/>
        <v>Scoring4810500loan_amount_minimum</v>
      </c>
    </row>
    <row ht="15" r="3814" spans="1:11" x14ac:dyDescent="0.25">
      <c r="A3814" s="11" t="str">
        <f>0</f>
        <v>      "credit_bureau_fico_score_loan_amount_cap": null,</v>
      </c>
      <c r="B3814" s="8"/>
      <c r="C3814" s="8" t="str">
        <f ref="C3814:C3877" si="474" t="shared">IFERROR(RIGHT(A3814,LEN(A3814)-FIND("""",A3814)+1),"")</f>
        <v>"credit_bureau_fico_score_loan_amount_cap": null,</v>
      </c>
      <c r="D3814" s="8" t="str">
        <f si="469" t="shared"/>
        <v>"credit_bureau_fico_score_loan_amount_cap": null,</v>
      </c>
      <c r="E3814" s="5" t="str">
        <f ref="E3814:E3877" si="475" t="shared">TRIM(IFERROR(SUBSTITUTE(LEFT(D3814,FIND(":",D3814)-1),"""",""),""))</f>
        <v>credit_bureau_fico_score_loan_amount_cap</v>
      </c>
      <c r="F3814" s="5" t="str">
        <f ref="F3814:F3877" si="476" t="shared">TRIM(IFERROR(SUBSTITUTE(SUBSTITUTE(RIGHT(D3814,LEN(D3814)-FIND(":",D3814)),"""",""),",",""),""))</f>
        <v>null</v>
      </c>
      <c r="H3814" s="5" t="str">
        <f si="473" t="shared"/>
        <v>Scoring</v>
      </c>
      <c r="I3814" s="5" t="str">
        <f si="470" t="shared"/>
        <v>48</v>
      </c>
      <c r="J3814" s="5" t="str">
        <f si="471" t="shared"/>
        <v>10500</v>
      </c>
      <c r="K3814" s="5" t="str">
        <f si="472" t="shared"/>
        <v>Scoring4810500credit_bureau_fico_score_loan_amount_cap</v>
      </c>
    </row>
    <row ht="15" r="3815" spans="1:11" x14ac:dyDescent="0.25">
      <c r="A3815" s="11" t="str">
        <f>0</f>
        <v>      "full_score": 175,</v>
      </c>
      <c r="B3815" s="8"/>
      <c r="C3815" s="8" t="str">
        <f si="474" t="shared"/>
        <v>"full_score": 128,</v>
      </c>
      <c r="D3815" s="8" t="str">
        <f ref="D3815:D3878" si="477" t="shared">SUBSTITUTE(SUBSTITUTE(C3815,":"&amp;CHAR(160),":"),CHAR(160)," ")</f>
        <v>"full_score": 128,</v>
      </c>
      <c r="E3815" s="5" t="str">
        <f si="475" t="shared"/>
        <v>full_score</v>
      </c>
      <c r="F3815" s="5" t="str">
        <f si="476" t="shared"/>
        <v>128</v>
      </c>
      <c r="H3815" s="5" t="str">
        <f si="473" t="shared"/>
        <v>Scoring</v>
      </c>
      <c r="I3815" s="5" t="str">
        <f si="470" t="shared"/>
        <v>48</v>
      </c>
      <c r="J3815" s="5" t="str">
        <f si="471" t="shared"/>
        <v>10500</v>
      </c>
      <c r="K3815" s="5" t="str">
        <f si="472" t="shared"/>
        <v>Scoring4810500full_score</v>
      </c>
    </row>
    <row ht="15" r="3816" spans="1:11" x14ac:dyDescent="0.25">
      <c r="A3816" s="11" t="str">
        <f>0</f>
        <v>      "loan_amount": 5500,</v>
      </c>
      <c r="B3816" s="8"/>
      <c r="C3816" s="8" t="str">
        <f si="474" t="shared"/>
        <v>"loan_amount": 10500,</v>
      </c>
      <c r="D3816" s="8" t="str">
        <f si="477" t="shared"/>
        <v>"loan_amount": 10500,</v>
      </c>
      <c r="E3816" s="5" t="str">
        <f si="475" t="shared"/>
        <v>loan_amount</v>
      </c>
      <c r="F3816" s="5" t="str">
        <f si="476" t="shared"/>
        <v>10500</v>
      </c>
      <c r="H3816" s="5" t="str">
        <f si="473" t="shared"/>
        <v>Scoring</v>
      </c>
      <c r="I3816" s="5" t="str">
        <f si="470" t="shared"/>
        <v>48</v>
      </c>
      <c r="J3816" s="5" t="str">
        <f si="471" t="shared"/>
        <v>10500</v>
      </c>
      <c r="K3816" s="5" t="str">
        <f si="472" t="shared"/>
        <v>Scoring4810500loan_amount</v>
      </c>
    </row>
    <row ht="15" r="3817" spans="1:11" x14ac:dyDescent="0.25">
      <c r="A3817" s="11" t="str">
        <f>0</f>
        <v>      "annual_interest_rate": 0.3599,</v>
      </c>
      <c r="B3817" s="8"/>
      <c r="C3817" s="8" t="str">
        <f si="474" t="shared"/>
        <v>"annual_interest_rate": 0.3599,</v>
      </c>
      <c r="D3817" s="8" t="str">
        <f si="477" t="shared"/>
        <v>"annual_interest_rate": 0.3599,</v>
      </c>
      <c r="E3817" s="5" t="str">
        <f si="475" t="shared"/>
        <v>annual_interest_rate</v>
      </c>
      <c r="F3817" s="5" t="str">
        <f si="476" t="shared"/>
        <v>0.3599</v>
      </c>
      <c r="H3817" s="5" t="str">
        <f si="473" t="shared"/>
        <v>Scoring</v>
      </c>
      <c r="I3817" s="5" t="str">
        <f si="470" t="shared"/>
        <v>48</v>
      </c>
      <c r="J3817" s="5" t="str">
        <f si="471" t="shared"/>
        <v>10500</v>
      </c>
      <c r="K3817" s="5" t="str">
        <f si="472" t="shared"/>
        <v>Scoring4810500annual_interest_rate</v>
      </c>
    </row>
    <row ht="15" r="3818" spans="1:11" x14ac:dyDescent="0.25">
      <c r="A3818" s="11" t="str">
        <f>0</f>
        <v>      "origination_fee_rate": 0,</v>
      </c>
      <c r="B3818" s="8"/>
      <c r="C3818" s="8" t="str">
        <f si="474" t="shared"/>
        <v>"origination_fee_rate": 0,</v>
      </c>
      <c r="D3818" s="8" t="str">
        <f si="477" t="shared"/>
        <v>"origination_fee_rate": 0,</v>
      </c>
      <c r="E3818" s="5" t="str">
        <f si="475" t="shared"/>
        <v>origination_fee_rate</v>
      </c>
      <c r="F3818" s="5" t="str">
        <f si="476" t="shared"/>
        <v>0</v>
      </c>
      <c r="H3818" s="5" t="str">
        <f si="473" t="shared"/>
        <v>Scoring</v>
      </c>
      <c r="I3818" s="5" t="str">
        <f si="470" t="shared"/>
        <v>48</v>
      </c>
      <c r="J3818" s="5" t="str">
        <f si="471" t="shared"/>
        <v>10500</v>
      </c>
      <c r="K3818" s="5" t="str">
        <f si="472" t="shared"/>
        <v>Scoring4810500origination_fee_rate</v>
      </c>
    </row>
    <row ht="15" r="3819" spans="1:11" x14ac:dyDescent="0.25">
      <c r="A3819" s="11" t="str">
        <f>0</f>
        <v>      "origination_fee_amount": 0,</v>
      </c>
      <c r="B3819" s="8"/>
      <c r="C3819" s="8" t="str">
        <f si="474" t="shared"/>
        <v>"origination_fee_amount": 0,</v>
      </c>
      <c r="D3819" s="8" t="str">
        <f si="477" t="shared"/>
        <v>"origination_fee_amount": 0,</v>
      </c>
      <c r="E3819" s="5" t="str">
        <f si="475" t="shared"/>
        <v>origination_fee_amount</v>
      </c>
      <c r="F3819" s="5" t="str">
        <f si="476" t="shared"/>
        <v>0</v>
      </c>
      <c r="H3819" s="5" t="str">
        <f si="473" t="shared"/>
        <v>Scoring</v>
      </c>
      <c r="I3819" s="5" t="str">
        <f si="470" t="shared"/>
        <v>48</v>
      </c>
      <c r="J3819" s="5" t="str">
        <f si="471" t="shared"/>
        <v>10500</v>
      </c>
      <c r="K3819" s="5" t="str">
        <f si="472" t="shared"/>
        <v>Scoring4810500origination_fee_amount</v>
      </c>
    </row>
    <row ht="15" r="3820" spans="1:11" x14ac:dyDescent="0.25">
      <c r="A3820" s="11" t="str">
        <f>0</f>
        <v>      "apr": 0.3599,</v>
      </c>
      <c r="B3820" s="8"/>
      <c r="C3820" s="8" t="str">
        <f si="474" t="shared"/>
        <v>"apr": 0.3599,</v>
      </c>
      <c r="D3820" s="8" t="str">
        <f si="477" t="shared"/>
        <v>"apr": 0.3599,</v>
      </c>
      <c r="E3820" s="5" t="str">
        <f si="475" t="shared"/>
        <v>apr</v>
      </c>
      <c r="F3820" s="5" t="str">
        <f si="476" t="shared"/>
        <v>0.3599</v>
      </c>
      <c r="H3820" s="5" t="str">
        <f si="473" t="shared"/>
        <v>Scoring</v>
      </c>
      <c r="I3820" s="5" t="str">
        <f si="470" t="shared"/>
        <v>48</v>
      </c>
      <c r="J3820" s="5" t="str">
        <f si="471" t="shared"/>
        <v>10500</v>
      </c>
      <c r="K3820" s="5" t="str">
        <f si="472" t="shared"/>
        <v>Scoring4810500apr</v>
      </c>
    </row>
    <row ht="15" r="3821" spans="1:11" x14ac:dyDescent="0.25">
      <c r="A3821" s="11" t="str">
        <f>0</f>
        <v>      "monthly_payment": 217.64,</v>
      </c>
      <c r="B3821" s="8"/>
      <c r="C3821" s="8" t="str">
        <f si="474" t="shared"/>
        <v>"monthly_payment": 415.5,</v>
      </c>
      <c r="D3821" s="8" t="str">
        <f si="477" t="shared"/>
        <v>"monthly_payment": 415.5,</v>
      </c>
      <c r="E3821" s="5" t="str">
        <f si="475" t="shared"/>
        <v>monthly_payment</v>
      </c>
      <c r="F3821" s="5" t="str">
        <f si="476" t="shared"/>
        <v>415.5</v>
      </c>
      <c r="H3821" s="5" t="str">
        <f si="473" t="shared"/>
        <v>Scoring</v>
      </c>
      <c r="I3821" s="5" t="str">
        <f si="470" t="shared"/>
        <v>48</v>
      </c>
      <c r="J3821" s="5" t="str">
        <f si="471" t="shared"/>
        <v>10500</v>
      </c>
      <c r="K3821" s="5" t="str">
        <f si="472" t="shared"/>
        <v>Scoring4810500monthly_payment</v>
      </c>
    </row>
    <row ht="15" r="3822" spans="1:11" x14ac:dyDescent="0.25">
      <c r="A3822" s="11" t="str">
        <f>0</f>
        <v>      "term": 48,</v>
      </c>
      <c r="B3822" s="8"/>
      <c r="C3822" s="8" t="str">
        <f si="474" t="shared"/>
        <v>"term": 48,</v>
      </c>
      <c r="D3822" s="8" t="str">
        <f si="477" t="shared"/>
        <v>"term": 48,</v>
      </c>
      <c r="E3822" s="5" t="str">
        <f si="475" t="shared"/>
        <v>term</v>
      </c>
      <c r="F3822" s="5" t="str">
        <f si="476" t="shared"/>
        <v>48</v>
      </c>
      <c r="H3822" s="5" t="str">
        <f si="473" t="shared"/>
        <v>Scoring</v>
      </c>
      <c r="I3822" s="5" t="str">
        <f si="470" t="shared"/>
        <v>48</v>
      </c>
      <c r="J3822" s="5" t="str">
        <f si="471" t="shared"/>
        <v>10500</v>
      </c>
      <c r="K3822" s="5" t="str">
        <f si="472" t="shared"/>
        <v>Scoring4810500term</v>
      </c>
    </row>
    <row ht="15" r="3823" spans="1:11" x14ac:dyDescent="0.25">
      <c r="A3823" s="11" t="str">
        <f>0</f>
        <v>      "maximum_post_loan_detni": 0.5,</v>
      </c>
      <c r="B3823" s="8"/>
      <c r="C3823" s="8" t="str">
        <f si="474" t="shared"/>
        <v>"maximum_post_loan_detni": 0.5,</v>
      </c>
      <c r="D3823" s="8" t="str">
        <f si="477" t="shared"/>
        <v>"maximum_post_loan_detni": 0.5,</v>
      </c>
      <c r="E3823" s="5" t="str">
        <f si="475" t="shared"/>
        <v>maximum_post_loan_detni</v>
      </c>
      <c r="F3823" s="5" t="str">
        <f si="476" t="shared"/>
        <v>0.5</v>
      </c>
      <c r="H3823" s="5" t="str">
        <f si="473" t="shared"/>
        <v>Scoring</v>
      </c>
      <c r="I3823" s="5" t="str">
        <f si="470" t="shared"/>
        <v>48</v>
      </c>
      <c r="J3823" s="5" t="str">
        <f si="471" t="shared"/>
        <v>10500</v>
      </c>
      <c r="K3823" s="5" t="str">
        <f si="472" t="shared"/>
        <v>Scoring4810500maximum_post_loan_detni</v>
      </c>
    </row>
    <row ht="15" r="3824" spans="1:11" x14ac:dyDescent="0.25">
      <c r="A3824" s="11" t="str">
        <f>0</f>
        <v>      "post_loan_debt_to_income": 0.3522335999999999,</v>
      </c>
      <c r="B3824" s="8"/>
      <c r="C3824" s="8" t="str">
        <f si="474" t="shared"/>
        <v>"post_loan_debt_to_income": 0.22042499999999998,</v>
      </c>
      <c r="D3824" s="8" t="str">
        <f si="477" t="shared"/>
        <v>"post_loan_debt_to_income": 0.22042499999999998,</v>
      </c>
      <c r="E3824" s="5" t="str">
        <f si="475" t="shared"/>
        <v>post_loan_debt_to_income</v>
      </c>
      <c r="F3824" s="5" t="str">
        <f si="476" t="shared"/>
        <v>0.22042499999999998</v>
      </c>
      <c r="H3824" s="5" t="str">
        <f si="473" t="shared"/>
        <v>Scoring</v>
      </c>
      <c r="I3824" s="5" t="str">
        <f si="470" t="shared"/>
        <v>48</v>
      </c>
      <c r="J3824" s="5" t="str">
        <f si="471" t="shared"/>
        <v>10500</v>
      </c>
      <c r="K3824" s="5" t="str">
        <f si="472" t="shared"/>
        <v>Scoring4810500post_loan_debt_to_income</v>
      </c>
    </row>
    <row ht="15" r="3825" spans="1:11" x14ac:dyDescent="0.25">
      <c r="A3825" s="11" t="str">
        <f>0</f>
        <v>      "post_loan_debt_and_expenses_to_net_income": 0.6120395294117646,</v>
      </c>
      <c r="B3825" s="8"/>
      <c r="C3825" s="8" t="str">
        <f si="474" t="shared"/>
        <v>"post_loan_debt_and_expenses_to_net_income": 0.4739,</v>
      </c>
      <c r="D3825" s="8" t="str">
        <f si="477" t="shared"/>
        <v>"post_loan_debt_and_expenses_to_net_income": 0.4739,</v>
      </c>
      <c r="E3825" s="5" t="str">
        <f si="475" t="shared"/>
        <v>post_loan_debt_and_expenses_to_net_income</v>
      </c>
      <c r="F3825" s="5" t="str">
        <f si="476" t="shared"/>
        <v>0.4739</v>
      </c>
      <c r="H3825" s="5" t="str">
        <f si="473" t="shared"/>
        <v>Scoring</v>
      </c>
      <c r="I3825" s="5" t="str">
        <f si="470" t="shared"/>
        <v>48</v>
      </c>
      <c r="J3825" s="5" t="str">
        <f si="471" t="shared"/>
        <v>10500</v>
      </c>
      <c r="K3825" s="5" t="str">
        <f si="472" t="shared"/>
        <v>Scoring4810500post_loan_debt_and_expenses_to_net_income</v>
      </c>
    </row>
    <row ht="15" r="3826" spans="1:11" x14ac:dyDescent="0.25">
      <c r="A3826" s="11" t="str">
        <f>0</f>
        <v>      "post_loan_debt_to_net_income": 0.4143924705882352,</v>
      </c>
      <c r="B3826" s="8"/>
      <c r="C3826" s="8" t="str">
        <f si="474" t="shared"/>
        <v>"post_loan_debt_to_net_income": 0.2939,</v>
      </c>
      <c r="D3826" s="8" t="str">
        <f si="477" t="shared"/>
        <v>"post_loan_debt_to_net_income": 0.2939,</v>
      </c>
      <c r="E3826" s="5" t="str">
        <f si="475" t="shared"/>
        <v>post_loan_debt_to_net_income</v>
      </c>
      <c r="F3826" s="5" t="str">
        <f si="476" t="shared"/>
        <v>0.2939</v>
      </c>
      <c r="H3826" s="5" t="str">
        <f si="473" t="shared"/>
        <v>Scoring</v>
      </c>
      <c r="I3826" s="5" t="str">
        <f si="470" t="shared"/>
        <v>48</v>
      </c>
      <c r="J3826" s="5" t="str">
        <f si="471" t="shared"/>
        <v>10500</v>
      </c>
      <c r="K3826" s="5" t="str">
        <f si="472" t="shared"/>
        <v>Scoring4810500post_loan_debt_to_net_income</v>
      </c>
    </row>
    <row ht="15" r="3827" spans="1:11" x14ac:dyDescent="0.25">
      <c r="A3827" s="11" t="str">
        <f>0</f>
        <v>      "default_interest_rate": 0.3599,</v>
      </c>
      <c r="B3827" s="8"/>
      <c r="C3827" s="8" t="str">
        <f si="474" t="shared"/>
        <v>"default_interest_rate": 0.3599,</v>
      </c>
      <c r="D3827" s="8" t="str">
        <f si="477" t="shared"/>
        <v>"default_interest_rate": 0.3599,</v>
      </c>
      <c r="E3827" s="5" t="str">
        <f si="475" t="shared"/>
        <v>default_interest_rate</v>
      </c>
      <c r="F3827" s="5" t="str">
        <f si="476" t="shared"/>
        <v>0.3599</v>
      </c>
      <c r="H3827" s="5" t="str">
        <f si="473" t="shared"/>
        <v>Scoring</v>
      </c>
      <c r="I3827" s="5" t="str">
        <f ref="I3827:I3890" si="478" t="shared">IFERROR(IF(H3827="Scoring",VLOOKUP("term",E3819:F3840,2,FALSE),IF(H3827="Offer",VLOOKUP("term",E3822:F3837,2,FALSE),TEXT(0,""))),TEXT(0,""))</f>
        <v>48</v>
      </c>
      <c r="J3827" s="5" t="str">
        <f ref="J3827:J3890" si="479" t="shared">IFERROR(IF(H3827="Scoring",VLOOKUP("loan_amount",E3813:F3834,2,FALSE),IF(H3827="Offer",VLOOKUP("loan_amount",E3816:F3831,2,FALSE),TEXT(0,""))),TEXT(0,""))</f>
        <v>10500</v>
      </c>
      <c r="K3827" s="5" t="str">
        <f si="472" t="shared"/>
        <v>Scoring4810500default_interest_rate</v>
      </c>
    </row>
    <row ht="15" r="3828" spans="1:11" x14ac:dyDescent="0.25">
      <c r="A3828" s="11" t="str">
        <f>0</f>
        <v>      "default_apr": 0.3599,</v>
      </c>
      <c r="B3828" s="8"/>
      <c r="C3828" s="8" t="str">
        <f si="474" t="shared"/>
        <v>"default_apr": 0.3599,</v>
      </c>
      <c r="D3828" s="8" t="str">
        <f si="477" t="shared"/>
        <v>"default_apr": 0.3599,</v>
      </c>
      <c r="E3828" s="5" t="str">
        <f si="475" t="shared"/>
        <v>default_apr</v>
      </c>
      <c r="F3828" s="5" t="str">
        <f si="476" t="shared"/>
        <v>0.3599</v>
      </c>
      <c r="H3828" s="5" t="str">
        <f si="473" t="shared"/>
        <v>Scoring</v>
      </c>
      <c r="I3828" s="5" t="str">
        <f si="478" t="shared"/>
        <v>48</v>
      </c>
      <c r="J3828" s="5" t="str">
        <f si="479" t="shared"/>
        <v>10500</v>
      </c>
      <c r="K3828" s="5" t="str">
        <f si="472" t="shared"/>
        <v>Scoring4810500default_apr</v>
      </c>
    </row>
    <row ht="15" r="3829" spans="1:11" x14ac:dyDescent="0.25">
      <c r="A3829" s="11" t="str">
        <f>0</f>
        <v>      "default_monthly_payment": 217.64,</v>
      </c>
      <c r="B3829" s="8"/>
      <c r="C3829" s="8" t="str">
        <f si="474" t="shared"/>
        <v>"default_monthly_payment": 415.5,</v>
      </c>
      <c r="D3829" s="8" t="str">
        <f si="477" t="shared"/>
        <v>"default_monthly_payment": 415.5,</v>
      </c>
      <c r="E3829" s="5" t="str">
        <f si="475" t="shared"/>
        <v>default_monthly_payment</v>
      </c>
      <c r="F3829" s="5" t="str">
        <f si="476" t="shared"/>
        <v>415.5</v>
      </c>
      <c r="H3829" s="5" t="str">
        <f si="473" t="shared"/>
        <v>Scoring</v>
      </c>
      <c r="I3829" s="5" t="str">
        <f si="478" t="shared"/>
        <v>48</v>
      </c>
      <c r="J3829" s="5" t="str">
        <f si="479" t="shared"/>
        <v>10500</v>
      </c>
      <c r="K3829" s="5" t="str">
        <f si="472" t="shared"/>
        <v>Scoring4810500default_monthly_payment</v>
      </c>
    </row>
    <row ht="15" r="3830" spans="1:11" x14ac:dyDescent="0.25">
      <c r="A3830" s="11" t="str">
        <f>0</f>
        <v>      "pricing_grade": "Grade E",</v>
      </c>
      <c r="B3830" s="8"/>
      <c r="C3830" s="8" t="str">
        <f si="474" t="shared"/>
        <v>"marginal_offer": 0,</v>
      </c>
      <c r="D3830" s="8" t="str">
        <f si="477" t="shared"/>
        <v>"marginal_offer": 0,</v>
      </c>
      <c r="E3830" s="5" t="str">
        <f si="475" t="shared"/>
        <v>marginal_offer</v>
      </c>
      <c r="F3830" s="5" t="str">
        <f si="476" t="shared"/>
        <v>0</v>
      </c>
      <c r="H3830" s="5" t="str">
        <f si="473" t="shared"/>
        <v>Scoring</v>
      </c>
      <c r="I3830" s="5" t="str">
        <f si="478" t="shared"/>
        <v>48</v>
      </c>
      <c r="J3830" s="5" t="str">
        <f si="479" t="shared"/>
        <v>10500</v>
      </c>
      <c r="K3830" s="5" t="str">
        <f si="472" t="shared"/>
        <v>Scoring4810500marginal_offer</v>
      </c>
    </row>
    <row ht="15" r="3831" spans="1:11" x14ac:dyDescent="0.25">
      <c r="A3831" s="11" t="str">
        <f>0</f>
        <v>      "marginal_offer": 0,</v>
      </c>
      <c r="B3831" s="8"/>
      <c r="C3831" s="8" t="str">
        <f si="474" t="shared"/>
        <v>"applicant": "5d86a12d252a3503df29a75a",</v>
      </c>
      <c r="D3831" s="8" t="str">
        <f si="477" t="shared"/>
        <v>"applicant": "5d86a12d252a3503df29a75a",</v>
      </c>
      <c r="E3831" s="5" t="str">
        <f si="475" t="shared"/>
        <v>applicant</v>
      </c>
      <c r="F3831" s="5" t="str">
        <f si="476" t="shared"/>
        <v>5d86a12d252a3503df29a75a</v>
      </c>
      <c r="H3831" s="5" t="str">
        <f si="473" t="shared"/>
        <v>Scoring</v>
      </c>
      <c r="I3831" s="5" t="str">
        <f si="478" t="shared"/>
        <v/>
      </c>
      <c r="J3831" s="5" t="str">
        <f si="479" t="shared"/>
        <v/>
      </c>
      <c r="K3831" s="5" t="str">
        <f si="472" t="shared"/>
        <v>Scoringapplicant</v>
      </c>
    </row>
    <row ht="15" r="3832" spans="1:11" x14ac:dyDescent="0.25">
      <c r="A3832" s="11" t="str">
        <f>0</f>
        <v>      "payment_to_income": 0.13673717277486908,</v>
      </c>
      <c r="B3832" s="8"/>
      <c r="C3832" s="8" t="str">
        <f si="474" t="shared"/>
        <v>"product": "5a848621044d6b339b3c330f"</v>
      </c>
      <c r="D3832" s="8" t="str">
        <f si="477" t="shared"/>
        <v>"product": "5a848621044d6b339b3c330f"</v>
      </c>
      <c r="E3832" s="5" t="str">
        <f si="475" t="shared"/>
        <v>product</v>
      </c>
      <c r="F3832" s="5" t="str">
        <f si="476" t="shared"/>
        <v>5a848621044d6b339b3c330f</v>
      </c>
      <c r="H3832" s="5" t="str">
        <f si="473" t="shared"/>
        <v>Scoring</v>
      </c>
      <c r="I3832" s="5" t="str">
        <f si="478" t="shared"/>
        <v/>
      </c>
      <c r="J3832" s="5" t="str">
        <f si="479" t="shared"/>
        <v/>
      </c>
      <c r="K3832" s="5" t="str">
        <f si="472" t="shared"/>
        <v>Scoringproduct</v>
      </c>
    </row>
    <row ht="15" r="3833" spans="1:11" x14ac:dyDescent="0.25">
      <c r="A3833" s="11" t="str">
        <f>0</f>
        <v>      "applicant": "5efa0973f3df2b0491a21f02",</v>
      </c>
      <c r="B3833" s="8"/>
      <c r="C3833" s="8" t="str">
        <f si="474" t="shared"/>
        <v/>
      </c>
      <c r="D3833" s="8" t="str">
        <f si="477" t="shared"/>
        <v/>
      </c>
      <c r="E3833" s="5" t="str">
        <f si="475" t="shared"/>
        <v/>
      </c>
      <c r="F3833" s="5" t="str">
        <f si="476" t="shared"/>
        <v/>
      </c>
      <c r="H3833" s="5" t="str">
        <f si="473" t="shared"/>
        <v>Scoring</v>
      </c>
      <c r="I3833" s="5" t="str">
        <f si="478" t="shared"/>
        <v/>
      </c>
      <c r="J3833" s="5" t="str">
        <f si="479" t="shared"/>
        <v/>
      </c>
      <c r="K3833" s="5" t="str">
        <f si="472" t="shared"/>
        <v>Scoring</v>
      </c>
    </row>
    <row ht="15" r="3834" spans="1:11" x14ac:dyDescent="0.25">
      <c r="A3834" s="11" t="str">
        <f>0</f>
        <v>      "product": "5a848621044d6b339b3c330f"</v>
      </c>
      <c r="B3834" s="8"/>
      <c r="C3834" s="8" t="str">
        <f si="474" t="shared"/>
        <v/>
      </c>
      <c r="D3834" s="8" t="str">
        <f si="477" t="shared"/>
        <v/>
      </c>
      <c r="E3834" s="5" t="str">
        <f si="475" t="shared"/>
        <v/>
      </c>
      <c r="F3834" s="5" t="str">
        <f si="476" t="shared"/>
        <v/>
      </c>
      <c r="H3834" s="5" t="str">
        <f si="473" t="shared"/>
        <v>Scoring</v>
      </c>
      <c r="I3834" s="5" t="str">
        <f si="478" t="shared"/>
        <v/>
      </c>
      <c r="J3834" s="5" t="str">
        <f si="479" t="shared"/>
        <v/>
      </c>
      <c r="K3834" s="5" t="str">
        <f si="472" t="shared"/>
        <v>Scoring</v>
      </c>
    </row>
    <row ht="15" r="3835" spans="1:11" x14ac:dyDescent="0.25">
      <c r="A3835" s="11" t="str">
        <f>0</f>
        <v>    },</v>
      </c>
      <c r="B3835" s="8"/>
      <c r="C3835" s="8" t="str">
        <f si="474" t="shared"/>
        <v>"model_code": "individual-credit-engine-mariner-48-month",</v>
      </c>
      <c r="D3835" s="8" t="str">
        <f si="477" t="shared"/>
        <v>"model_code": "individual-credit-engine-mariner-48-month",</v>
      </c>
      <c r="E3835" s="5" t="str">
        <f si="475" t="shared"/>
        <v>model_code</v>
      </c>
      <c r="F3835" s="5" t="str">
        <f si="476" t="shared"/>
        <v>individual-credit-engine-mariner-48-month</v>
      </c>
      <c r="H3835" s="5" t="str">
        <f si="473" t="shared"/>
        <v>Scoring</v>
      </c>
      <c r="I3835" s="5" t="str">
        <f si="478" t="shared"/>
        <v>48</v>
      </c>
      <c r="J3835" s="5" t="str">
        <f si="479" t="shared"/>
        <v>11000</v>
      </c>
      <c r="K3835" s="5" t="str">
        <f si="472" t="shared"/>
        <v>Scoring4811000model_code</v>
      </c>
    </row>
    <row ht="15" r="3836" spans="1:11" x14ac:dyDescent="0.25">
      <c r="A3836" s="11" t="str">
        <f>0</f>
        <v>    {</v>
      </c>
      <c r="B3836" s="8"/>
      <c r="C3836" s="8" t="str">
        <f si="474" t="shared"/>
        <v>"amount_available": false,</v>
      </c>
      <c r="D3836" s="8" t="str">
        <f si="477" t="shared"/>
        <v>"amount_available": false,</v>
      </c>
      <c r="E3836" s="5" t="str">
        <f si="475" t="shared"/>
        <v>amount_available</v>
      </c>
      <c r="F3836" s="5" t="str">
        <f si="476" t="shared"/>
        <v>false</v>
      </c>
      <c r="H3836" s="5" t="str">
        <f si="473" t="shared"/>
        <v>Scoring</v>
      </c>
      <c r="I3836" s="5" t="str">
        <f si="478" t="shared"/>
        <v>48</v>
      </c>
      <c r="J3836" s="5" t="str">
        <f si="479" t="shared"/>
        <v>11000</v>
      </c>
      <c r="K3836" s="5" t="str">
        <f si="472" t="shared"/>
        <v>Scoring4811000amount_available</v>
      </c>
    </row>
    <row ht="15" r="3837" spans="1:11" x14ac:dyDescent="0.25">
      <c r="A3837" s="11" t="str">
        <f>0</f>
        <v>      "model_code": "individual-credit-engine-mariner-48-month",</v>
      </c>
      <c r="B3837" s="8"/>
      <c r="C3837" s="8" t="str">
        <f si="474" t="shared"/>
        <v>"cosigner_required": false,</v>
      </c>
      <c r="D3837" s="8" t="str">
        <f si="477" t="shared"/>
        <v>"cosigner_required": false,</v>
      </c>
      <c r="E3837" s="5" t="str">
        <f si="475" t="shared"/>
        <v>cosigner_required</v>
      </c>
      <c r="F3837" s="5" t="str">
        <f si="476" t="shared"/>
        <v>false</v>
      </c>
      <c r="H3837" s="5" t="str">
        <f si="473" t="shared"/>
        <v>Scoring</v>
      </c>
      <c r="I3837" s="5" t="str">
        <f si="478" t="shared"/>
        <v>48</v>
      </c>
      <c r="J3837" s="5" t="str">
        <f si="479" t="shared"/>
        <v>11000</v>
      </c>
      <c r="K3837" s="5" t="str">
        <f si="472" t="shared"/>
        <v>Scoring4811000cosigner_required</v>
      </c>
    </row>
    <row ht="15" r="3838" spans="1:11" x14ac:dyDescent="0.25">
      <c r="A3838" s="11" t="str">
        <f>0</f>
        <v>      "amount_available": false,</v>
      </c>
      <c r="B3838" s="8"/>
      <c r="C3838" s="8" t="str">
        <f si="474" t="shared"/>
        <v>"apr_maximum": null,</v>
      </c>
      <c r="D3838" s="8" t="str">
        <f si="477" t="shared"/>
        <v>"apr_maximum": null,</v>
      </c>
      <c r="E3838" s="5" t="str">
        <f si="475" t="shared"/>
        <v>apr_maximum</v>
      </c>
      <c r="F3838" s="5" t="str">
        <f si="476" t="shared"/>
        <v>null</v>
      </c>
      <c r="H3838" s="5" t="str">
        <f si="473" t="shared"/>
        <v>Scoring</v>
      </c>
      <c r="I3838" s="5" t="str">
        <f si="478" t="shared"/>
        <v>48</v>
      </c>
      <c r="J3838" s="5" t="str">
        <f si="479" t="shared"/>
        <v>11000</v>
      </c>
      <c r="K3838" s="5" t="str">
        <f si="472" t="shared"/>
        <v>Scoring4811000apr_maximum</v>
      </c>
    </row>
    <row ht="15" r="3839" spans="1:11" x14ac:dyDescent="0.25">
      <c r="A3839" s="11" t="str">
        <f>0</f>
        <v>      "cosigner_required": false,</v>
      </c>
      <c r="B3839" s="8"/>
      <c r="C3839" s="8" t="str">
        <f si="474" t="shared"/>
        <v>"loan_amount_minimum": null,</v>
      </c>
      <c r="D3839" s="8" t="str">
        <f si="477" t="shared"/>
        <v>"loan_amount_minimum": null,</v>
      </c>
      <c r="E3839" s="5" t="str">
        <f si="475" t="shared"/>
        <v>loan_amount_minimum</v>
      </c>
      <c r="F3839" s="5" t="str">
        <f si="476" t="shared"/>
        <v>null</v>
      </c>
      <c r="H3839" s="5" t="str">
        <f si="473" t="shared"/>
        <v>Scoring</v>
      </c>
      <c r="I3839" s="5" t="str">
        <f si="478" t="shared"/>
        <v>48</v>
      </c>
      <c r="J3839" s="5" t="str">
        <f si="479" t="shared"/>
        <v>11000</v>
      </c>
      <c r="K3839" s="5" t="str">
        <f si="472" t="shared"/>
        <v>Scoring4811000loan_amount_minimum</v>
      </c>
    </row>
    <row ht="15" r="3840" spans="1:11" x14ac:dyDescent="0.25">
      <c r="A3840" s="11" t="str">
        <f>0</f>
        <v>      "apr_maximum": null,</v>
      </c>
      <c r="B3840" s="8"/>
      <c r="C3840" s="8" t="str">
        <f si="474" t="shared"/>
        <v>"credit_bureau_fico_score_loan_amount_cap": null,</v>
      </c>
      <c r="D3840" s="8" t="str">
        <f si="477" t="shared"/>
        <v>"credit_bureau_fico_score_loan_amount_cap": null,</v>
      </c>
      <c r="E3840" s="5" t="str">
        <f si="475" t="shared"/>
        <v>credit_bureau_fico_score_loan_amount_cap</v>
      </c>
      <c r="F3840" s="5" t="str">
        <f si="476" t="shared"/>
        <v>null</v>
      </c>
      <c r="H3840" s="5" t="str">
        <f si="473" t="shared"/>
        <v>Scoring</v>
      </c>
      <c r="I3840" s="5" t="str">
        <f si="478" t="shared"/>
        <v>48</v>
      </c>
      <c r="J3840" s="5" t="str">
        <f si="479" t="shared"/>
        <v>11000</v>
      </c>
      <c r="K3840" s="5" t="str">
        <f si="472" t="shared"/>
        <v>Scoring4811000credit_bureau_fico_score_loan_amount_cap</v>
      </c>
    </row>
    <row ht="15" r="3841" spans="1:11" x14ac:dyDescent="0.25">
      <c r="A3841" s="11" t="str">
        <f>0</f>
        <v>      "loan_amount_minimum": null,</v>
      </c>
      <c r="B3841" s="8"/>
      <c r="C3841" s="8" t="str">
        <f si="474" t="shared"/>
        <v>"full_score": 128,</v>
      </c>
      <c r="D3841" s="8" t="str">
        <f si="477" t="shared"/>
        <v>"full_score": 128,</v>
      </c>
      <c r="E3841" s="5" t="str">
        <f si="475" t="shared"/>
        <v>full_score</v>
      </c>
      <c r="F3841" s="5" t="str">
        <f si="476" t="shared"/>
        <v>128</v>
      </c>
      <c r="H3841" s="5" t="str">
        <f si="473" t="shared"/>
        <v>Scoring</v>
      </c>
      <c r="I3841" s="5" t="str">
        <f si="478" t="shared"/>
        <v>48</v>
      </c>
      <c r="J3841" s="5" t="str">
        <f si="479" t="shared"/>
        <v>11000</v>
      </c>
      <c r="K3841" s="5" t="str">
        <f si="472" t="shared"/>
        <v>Scoring4811000full_score</v>
      </c>
    </row>
    <row ht="15" r="3842" spans="1:11" x14ac:dyDescent="0.25">
      <c r="A3842" s="11" t="str">
        <f>0</f>
        <v>      "credit_bureau_fico_score_loan_amount_cap": null,</v>
      </c>
      <c r="B3842" s="8"/>
      <c r="C3842" s="8" t="str">
        <f si="474" t="shared"/>
        <v>"loan_amount": 11000,</v>
      </c>
      <c r="D3842" s="8" t="str">
        <f si="477" t="shared"/>
        <v>"loan_amount": 11000,</v>
      </c>
      <c r="E3842" s="5" t="str">
        <f si="475" t="shared"/>
        <v>loan_amount</v>
      </c>
      <c r="F3842" s="5" t="str">
        <f si="476" t="shared"/>
        <v>11000</v>
      </c>
      <c r="H3842" s="5" t="str">
        <f si="473" t="shared"/>
        <v>Scoring</v>
      </c>
      <c r="I3842" s="5" t="str">
        <f si="478" t="shared"/>
        <v>48</v>
      </c>
      <c r="J3842" s="5" t="str">
        <f si="479" t="shared"/>
        <v>11000</v>
      </c>
      <c r="K3842" s="5" t="str">
        <f si="472" t="shared"/>
        <v>Scoring4811000loan_amount</v>
      </c>
    </row>
    <row ht="15" r="3843" spans="1:11" x14ac:dyDescent="0.25">
      <c r="A3843" s="11" t="str">
        <f>0</f>
        <v>      "full_score": 175,</v>
      </c>
      <c r="B3843" s="8"/>
      <c r="C3843" s="8" t="str">
        <f si="474" t="shared"/>
        <v>"annual_interest_rate": 0.3599,</v>
      </c>
      <c r="D3843" s="8" t="str">
        <f si="477" t="shared"/>
        <v>"annual_interest_rate": 0.3599,</v>
      </c>
      <c r="E3843" s="5" t="str">
        <f si="475" t="shared"/>
        <v>annual_interest_rate</v>
      </c>
      <c r="F3843" s="5" t="str">
        <f si="476" t="shared"/>
        <v>0.3599</v>
      </c>
      <c r="H3843" s="5" t="str">
        <f si="473" t="shared"/>
        <v>Scoring</v>
      </c>
      <c r="I3843" s="5" t="str">
        <f si="478" t="shared"/>
        <v>48</v>
      </c>
      <c r="J3843" s="5" t="str">
        <f si="479" t="shared"/>
        <v>11000</v>
      </c>
      <c r="K3843" s="5" t="str">
        <f si="472" t="shared"/>
        <v>Scoring4811000annual_interest_rate</v>
      </c>
    </row>
    <row ht="15" r="3844" spans="1:11" x14ac:dyDescent="0.25">
      <c r="A3844" s="11" t="str">
        <f>0</f>
        <v>      "loan_amount": 6000,</v>
      </c>
      <c r="B3844" s="8"/>
      <c r="C3844" s="8" t="str">
        <f si="474" t="shared"/>
        <v>"origination_fee_rate": 0,</v>
      </c>
      <c r="D3844" s="8" t="str">
        <f si="477" t="shared"/>
        <v>"origination_fee_rate": 0,</v>
      </c>
      <c r="E3844" s="5" t="str">
        <f si="475" t="shared"/>
        <v>origination_fee_rate</v>
      </c>
      <c r="F3844" s="5" t="str">
        <f si="476" t="shared"/>
        <v>0</v>
      </c>
      <c r="H3844" s="5" t="str">
        <f si="473" t="shared"/>
        <v>Scoring</v>
      </c>
      <c r="I3844" s="5" t="str">
        <f si="478" t="shared"/>
        <v>48</v>
      </c>
      <c r="J3844" s="5" t="str">
        <f si="479" t="shared"/>
        <v>11000</v>
      </c>
      <c r="K3844" s="5" t="str">
        <f si="472" t="shared"/>
        <v>Scoring4811000origination_fee_rate</v>
      </c>
    </row>
    <row ht="15" r="3845" spans="1:11" x14ac:dyDescent="0.25">
      <c r="A3845" s="11" t="str">
        <f>0</f>
        <v>      "annual_interest_rate": 0.3599,</v>
      </c>
      <c r="B3845" s="8"/>
      <c r="C3845" s="8" t="str">
        <f si="474" t="shared"/>
        <v>"origination_fee_amount": 0,</v>
      </c>
      <c r="D3845" s="8" t="str">
        <f si="477" t="shared"/>
        <v>"origination_fee_amount": 0,</v>
      </c>
      <c r="E3845" s="5" t="str">
        <f si="475" t="shared"/>
        <v>origination_fee_amount</v>
      </c>
      <c r="F3845" s="5" t="str">
        <f si="476" t="shared"/>
        <v>0</v>
      </c>
      <c r="H3845" s="5" t="str">
        <f si="473" t="shared"/>
        <v>Scoring</v>
      </c>
      <c r="I3845" s="5" t="str">
        <f si="478" t="shared"/>
        <v>48</v>
      </c>
      <c r="J3845" s="5" t="str">
        <f si="479" t="shared"/>
        <v>11000</v>
      </c>
      <c r="K3845" s="5" t="str">
        <f si="472" t="shared"/>
        <v>Scoring4811000origination_fee_amount</v>
      </c>
    </row>
    <row ht="15" r="3846" spans="1:11" x14ac:dyDescent="0.25">
      <c r="A3846" s="11" t="str">
        <f>0</f>
        <v>      "origination_fee_rate": 0,</v>
      </c>
      <c r="B3846" s="8"/>
      <c r="C3846" s="8" t="str">
        <f si="474" t="shared"/>
        <v>"apr": 0.3599,</v>
      </c>
      <c r="D3846" s="8" t="str">
        <f si="477" t="shared"/>
        <v>"apr": 0.3599,</v>
      </c>
      <c r="E3846" s="5" t="str">
        <f si="475" t="shared"/>
        <v>apr</v>
      </c>
      <c r="F3846" s="5" t="str">
        <f si="476" t="shared"/>
        <v>0.3599</v>
      </c>
      <c r="H3846" s="5" t="str">
        <f si="473" t="shared"/>
        <v>Scoring</v>
      </c>
      <c r="I3846" s="5" t="str">
        <f si="478" t="shared"/>
        <v>48</v>
      </c>
      <c r="J3846" s="5" t="str">
        <f si="479" t="shared"/>
        <v>11000</v>
      </c>
      <c r="K3846" s="5" t="str">
        <f si="472" t="shared"/>
        <v>Scoring4811000apr</v>
      </c>
    </row>
    <row ht="15" r="3847" spans="1:11" x14ac:dyDescent="0.25">
      <c r="A3847" s="11" t="str">
        <f>0</f>
        <v>      "origination_fee_amount": 0,</v>
      </c>
      <c r="B3847" s="8"/>
      <c r="C3847" s="8" t="str">
        <f si="474" t="shared"/>
        <v>"monthly_payment": 435.29,</v>
      </c>
      <c r="D3847" s="8" t="str">
        <f si="477" t="shared"/>
        <v>"monthly_payment": 435.29,</v>
      </c>
      <c r="E3847" s="5" t="str">
        <f si="475" t="shared"/>
        <v>monthly_payment</v>
      </c>
      <c r="F3847" s="5" t="str">
        <f si="476" t="shared"/>
        <v>435.29</v>
      </c>
      <c r="H3847" s="5" t="str">
        <f si="473" t="shared"/>
        <v>Scoring</v>
      </c>
      <c r="I3847" s="5" t="str">
        <f si="478" t="shared"/>
        <v>48</v>
      </c>
      <c r="J3847" s="5" t="str">
        <f si="479" t="shared"/>
        <v>11000</v>
      </c>
      <c r="K3847" s="5" t="str">
        <f si="472" t="shared"/>
        <v>Scoring4811000monthly_payment</v>
      </c>
    </row>
    <row ht="15" r="3848" spans="1:11" x14ac:dyDescent="0.25">
      <c r="A3848" s="11" t="str">
        <f>0</f>
        <v>      "apr": 0.3599,</v>
      </c>
      <c r="B3848" s="8"/>
      <c r="C3848" s="8" t="str">
        <f si="474" t="shared"/>
        <v>"term": 48,</v>
      </c>
      <c r="D3848" s="8" t="str">
        <f si="477" t="shared"/>
        <v>"term": 48,</v>
      </c>
      <c r="E3848" s="5" t="str">
        <f si="475" t="shared"/>
        <v>term</v>
      </c>
      <c r="F3848" s="5" t="str">
        <f si="476" t="shared"/>
        <v>48</v>
      </c>
      <c r="H3848" s="5" t="str">
        <f si="473" t="shared"/>
        <v>Scoring</v>
      </c>
      <c r="I3848" s="5" t="str">
        <f si="478" t="shared"/>
        <v>48</v>
      </c>
      <c r="J3848" s="5" t="str">
        <f si="479" t="shared"/>
        <v>11000</v>
      </c>
      <c r="K3848" s="5" t="str">
        <f si="472" t="shared"/>
        <v>Scoring4811000term</v>
      </c>
    </row>
    <row ht="15" r="3849" spans="1:11" x14ac:dyDescent="0.25">
      <c r="A3849" s="11" t="str">
        <f>0</f>
        <v>      "monthly_payment": 237.43,</v>
      </c>
      <c r="B3849" s="8"/>
      <c r="C3849" s="8" t="str">
        <f si="474" t="shared"/>
        <v>"maximum_post_loan_detni": 0.5,</v>
      </c>
      <c r="D3849" s="8" t="str">
        <f si="477" t="shared"/>
        <v>"maximum_post_loan_detni": 0.5,</v>
      </c>
      <c r="E3849" s="5" t="str">
        <f si="475" t="shared"/>
        <v>maximum_post_loan_detni</v>
      </c>
      <c r="F3849" s="5" t="str">
        <f si="476" t="shared"/>
        <v>0.5</v>
      </c>
      <c r="H3849" s="5" t="str">
        <f si="473" t="shared"/>
        <v>Scoring</v>
      </c>
      <c r="I3849" s="5" t="str">
        <f si="478" t="shared"/>
        <v>48</v>
      </c>
      <c r="J3849" s="5" t="str">
        <f si="479" t="shared"/>
        <v>11000</v>
      </c>
      <c r="K3849" s="5" t="str">
        <f si="472" t="shared"/>
        <v>Scoring4811000maximum_post_loan_detni</v>
      </c>
    </row>
    <row ht="15" r="3850" spans="1:11" x14ac:dyDescent="0.25">
      <c r="A3850" s="11" t="str">
        <f>0</f>
        <v>      "term": 48,</v>
      </c>
      <c r="B3850" s="8"/>
      <c r="C3850" s="8" t="str">
        <f si="474" t="shared"/>
        <v>"post_loan_debt_to_income": 0.2233935,</v>
      </c>
      <c r="D3850" s="8" t="str">
        <f si="477" t="shared"/>
        <v>"post_loan_debt_to_income": 0.2233935,</v>
      </c>
      <c r="E3850" s="5" t="str">
        <f si="475" t="shared"/>
        <v>post_loan_debt_to_income</v>
      </c>
      <c r="F3850" s="5" t="str">
        <f si="476" t="shared"/>
        <v>0.2233935</v>
      </c>
      <c r="H3850" s="5" t="str">
        <f si="473" t="shared"/>
        <v>Scoring</v>
      </c>
      <c r="I3850" s="5" t="str">
        <f si="478" t="shared"/>
        <v>48</v>
      </c>
      <c r="J3850" s="5" t="str">
        <f si="479" t="shared"/>
        <v>11000</v>
      </c>
      <c r="K3850" s="5" t="str">
        <f si="472" t="shared"/>
        <v>Scoring4811000post_loan_debt_to_income</v>
      </c>
    </row>
    <row ht="15" r="3851" spans="1:11" x14ac:dyDescent="0.25">
      <c r="A3851" s="11" t="str">
        <f>0</f>
        <v>      "maximum_post_loan_detni": 0.5,</v>
      </c>
      <c r="B3851" s="8"/>
      <c r="C3851" s="8" t="str">
        <f si="474" t="shared"/>
        <v>"post_loan_debt_and_expenses_to_net_income": 0.477858,</v>
      </c>
      <c r="D3851" s="8" t="str">
        <f si="477" t="shared"/>
        <v>"post_loan_debt_and_expenses_to_net_income": 0.477858,</v>
      </c>
      <c r="E3851" s="5" t="str">
        <f si="475" t="shared"/>
        <v>post_loan_debt_and_expenses_to_net_income</v>
      </c>
      <c r="F3851" s="5" t="str">
        <f si="476" t="shared"/>
        <v>0.477858</v>
      </c>
      <c r="H3851" s="5" t="str">
        <f si="473" t="shared"/>
        <v>Scoring</v>
      </c>
      <c r="I3851" s="5" t="str">
        <f si="478" t="shared"/>
        <v>48</v>
      </c>
      <c r="J3851" s="5" t="str">
        <f si="479" t="shared"/>
        <v>11000</v>
      </c>
      <c r="K3851" s="5" t="str">
        <f si="472" t="shared"/>
        <v>Scoring4811000post_loan_debt_and_expenses_to_net_income</v>
      </c>
    </row>
    <row ht="15" r="3852" spans="1:11" x14ac:dyDescent="0.25">
      <c r="A3852" s="11" t="str">
        <f>0</f>
        <v>      "post_loan_debt_to_income": 0.3569832,</v>
      </c>
      <c r="B3852" s="8"/>
      <c r="C3852" s="8" t="str">
        <f si="474" t="shared"/>
        <v>"post_loan_debt_to_net_income": 0.297858,</v>
      </c>
      <c r="D3852" s="8" t="str">
        <f si="477" t="shared"/>
        <v>"post_loan_debt_to_net_income": 0.297858,</v>
      </c>
      <c r="E3852" s="5" t="str">
        <f si="475" t="shared"/>
        <v>post_loan_debt_to_net_income</v>
      </c>
      <c r="F3852" s="5" t="str">
        <f si="476" t="shared"/>
        <v>0.297858</v>
      </c>
      <c r="H3852" s="5" t="str">
        <f si="473" t="shared"/>
        <v>Scoring</v>
      </c>
      <c r="I3852" s="5" t="str">
        <f si="478" t="shared"/>
        <v>48</v>
      </c>
      <c r="J3852" s="5" t="str">
        <f si="479" t="shared"/>
        <v>11000</v>
      </c>
      <c r="K3852" s="5" t="str">
        <f si="472" t="shared"/>
        <v>Scoring4811000post_loan_debt_to_net_income</v>
      </c>
    </row>
    <row ht="15" r="3853" spans="1:11" x14ac:dyDescent="0.25">
      <c r="A3853" s="11" t="str">
        <f>0</f>
        <v>      "post_loan_debt_and_expenses_to_net_income": 0.6176272941176469,</v>
      </c>
      <c r="B3853" s="8"/>
      <c r="C3853" s="8" t="str">
        <f si="474" t="shared"/>
        <v>"default_interest_rate": 0.3599,</v>
      </c>
      <c r="D3853" s="8" t="str">
        <f si="477" t="shared"/>
        <v>"default_interest_rate": 0.3599,</v>
      </c>
      <c r="E3853" s="5" t="str">
        <f si="475" t="shared"/>
        <v>default_interest_rate</v>
      </c>
      <c r="F3853" s="5" t="str">
        <f si="476" t="shared"/>
        <v>0.3599</v>
      </c>
      <c r="H3853" s="5" t="str">
        <f si="473" t="shared"/>
        <v>Scoring</v>
      </c>
      <c r="I3853" s="5" t="str">
        <f si="478" t="shared"/>
        <v>48</v>
      </c>
      <c r="J3853" s="5" t="str">
        <f si="479" t="shared"/>
        <v>11000</v>
      </c>
      <c r="K3853" s="5" t="str">
        <f si="472" t="shared"/>
        <v>Scoring4811000default_interest_rate</v>
      </c>
    </row>
    <row ht="15" r="3854" spans="1:11" x14ac:dyDescent="0.25">
      <c r="A3854" s="11" t="str">
        <f>0</f>
        <v>      "post_loan_debt_to_net_income": 0.41998023529411765,</v>
      </c>
      <c r="B3854" s="8"/>
      <c r="C3854" s="8" t="str">
        <f si="474" t="shared"/>
        <v>"default_apr": 0.3599,</v>
      </c>
      <c r="D3854" s="8" t="str">
        <f si="477" t="shared"/>
        <v>"default_apr": 0.3599,</v>
      </c>
      <c r="E3854" s="5" t="str">
        <f si="475" t="shared"/>
        <v>default_apr</v>
      </c>
      <c r="F3854" s="5" t="str">
        <f si="476" t="shared"/>
        <v>0.3599</v>
      </c>
      <c r="H3854" s="5" t="str">
        <f si="473" t="shared"/>
        <v>Scoring</v>
      </c>
      <c r="I3854" s="5" t="str">
        <f si="478" t="shared"/>
        <v>48</v>
      </c>
      <c r="J3854" s="5" t="str">
        <f si="479" t="shared"/>
        <v>11000</v>
      </c>
      <c r="K3854" s="5" t="str">
        <f si="472" t="shared"/>
        <v>Scoring4811000default_apr</v>
      </c>
    </row>
    <row ht="15" r="3855" spans="1:11" x14ac:dyDescent="0.25">
      <c r="A3855" s="11" t="str">
        <f>0</f>
        <v>      "default_interest_rate": 0.3599,</v>
      </c>
      <c r="B3855" s="8"/>
      <c r="C3855" s="8" t="str">
        <f si="474" t="shared"/>
        <v>"default_monthly_payment": 435.29,</v>
      </c>
      <c r="D3855" s="8" t="str">
        <f si="477" t="shared"/>
        <v>"default_monthly_payment": 435.29,</v>
      </c>
      <c r="E3855" s="5" t="str">
        <f si="475" t="shared"/>
        <v>default_monthly_payment</v>
      </c>
      <c r="F3855" s="5" t="str">
        <f si="476" t="shared"/>
        <v>435.29</v>
      </c>
      <c r="H3855" s="5" t="str">
        <f si="473" t="shared"/>
        <v>Scoring</v>
      </c>
      <c r="I3855" s="5" t="str">
        <f si="478" t="shared"/>
        <v>48</v>
      </c>
      <c r="J3855" s="5" t="str">
        <f si="479" t="shared"/>
        <v>11000</v>
      </c>
      <c r="K3855" s="5" t="str">
        <f si="472" t="shared"/>
        <v>Scoring4811000default_monthly_payment</v>
      </c>
    </row>
    <row ht="15" r="3856" spans="1:11" x14ac:dyDescent="0.25">
      <c r="A3856" s="11" t="str">
        <f>0</f>
        <v>      "default_apr": 0.3599,</v>
      </c>
      <c r="B3856" s="8"/>
      <c r="C3856" s="8" t="str">
        <f si="474" t="shared"/>
        <v>"marginal_offer": 0,</v>
      </c>
      <c r="D3856" s="8" t="str">
        <f si="477" t="shared"/>
        <v>"marginal_offer": 0,</v>
      </c>
      <c r="E3856" s="5" t="str">
        <f si="475" t="shared"/>
        <v>marginal_offer</v>
      </c>
      <c r="F3856" s="5" t="str">
        <f si="476" t="shared"/>
        <v>0</v>
      </c>
      <c r="H3856" s="5" t="str">
        <f si="473" t="shared"/>
        <v>Scoring</v>
      </c>
      <c r="I3856" s="5" t="str">
        <f si="478" t="shared"/>
        <v>48</v>
      </c>
      <c r="J3856" s="5" t="str">
        <f si="479" t="shared"/>
        <v>11000</v>
      </c>
      <c r="K3856" s="5" t="str">
        <f si="472" t="shared"/>
        <v>Scoring4811000marginal_offer</v>
      </c>
    </row>
    <row ht="15" r="3857" spans="1:11" x14ac:dyDescent="0.25">
      <c r="A3857" s="11" t="str">
        <f>0</f>
        <v>      "default_monthly_payment": 237.43,</v>
      </c>
      <c r="B3857" s="8"/>
      <c r="C3857" s="8" t="str">
        <f si="474" t="shared"/>
        <v>"applicant": "5d86a12d252a3503df29a75a",</v>
      </c>
      <c r="D3857" s="8" t="str">
        <f si="477" t="shared"/>
        <v>"applicant": "5d86a12d252a3503df29a75a",</v>
      </c>
      <c r="E3857" s="5" t="str">
        <f si="475" t="shared"/>
        <v>applicant</v>
      </c>
      <c r="F3857" s="5" t="str">
        <f si="476" t="shared"/>
        <v>5d86a12d252a3503df29a75a</v>
      </c>
      <c r="H3857" s="5" t="str">
        <f si="473" t="shared"/>
        <v>Scoring</v>
      </c>
      <c r="I3857" s="5" t="str">
        <f si="478" t="shared"/>
        <v/>
      </c>
      <c r="J3857" s="5" t="str">
        <f si="479" t="shared"/>
        <v/>
      </c>
      <c r="K3857" s="5" t="str">
        <f si="472" t="shared"/>
        <v>Scoringapplicant</v>
      </c>
    </row>
    <row ht="15" r="3858" spans="1:11" x14ac:dyDescent="0.25">
      <c r="A3858" s="11" t="str">
        <f>0</f>
        <v>      "pricing_grade": "Grade E",</v>
      </c>
      <c r="B3858" s="8"/>
      <c r="C3858" s="8" t="str">
        <f si="474" t="shared"/>
        <v>"product": "5a848621044d6b339b3c330f"</v>
      </c>
      <c r="D3858" s="8" t="str">
        <f si="477" t="shared"/>
        <v>"product": "5a848621044d6b339b3c330f"</v>
      </c>
      <c r="E3858" s="5" t="str">
        <f si="475" t="shared"/>
        <v>product</v>
      </c>
      <c r="F3858" s="5" t="str">
        <f si="476" t="shared"/>
        <v>5a848621044d6b339b3c330f</v>
      </c>
      <c r="H3858" s="5" t="str">
        <f si="473" t="shared"/>
        <v>Scoring</v>
      </c>
      <c r="I3858" s="5" t="str">
        <f si="478" t="shared"/>
        <v/>
      </c>
      <c r="J3858" s="5" t="str">
        <f si="479" t="shared"/>
        <v/>
      </c>
      <c r="K3858" s="5" t="str">
        <f si="472" t="shared"/>
        <v>Scoringproduct</v>
      </c>
    </row>
    <row ht="15" r="3859" spans="1:11" x14ac:dyDescent="0.25">
      <c r="A3859" s="11" t="str">
        <f>0</f>
        <v>      "marginal_offer": 0,</v>
      </c>
      <c r="B3859" s="8"/>
      <c r="C3859" s="8" t="str">
        <f si="474" t="shared"/>
        <v/>
      </c>
      <c r="D3859" s="8" t="str">
        <f si="477" t="shared"/>
        <v/>
      </c>
      <c r="E3859" s="5" t="str">
        <f si="475" t="shared"/>
        <v/>
      </c>
      <c r="F3859" s="5" t="str">
        <f si="476" t="shared"/>
        <v/>
      </c>
      <c r="H3859" s="5" t="str">
        <f si="473" t="shared"/>
        <v>Scoring</v>
      </c>
      <c r="I3859" s="5" t="str">
        <f si="478" t="shared"/>
        <v/>
      </c>
      <c r="J3859" s="5" t="str">
        <f si="479" t="shared"/>
        <v/>
      </c>
      <c r="K3859" s="5" t="str">
        <f si="472" t="shared"/>
        <v>Scoring</v>
      </c>
    </row>
    <row ht="15" r="3860" spans="1:11" x14ac:dyDescent="0.25">
      <c r="A3860" s="11" t="str">
        <f>0</f>
        <v>      "payment_to_income": 0.14917068062827224,</v>
      </c>
      <c r="B3860" s="8"/>
      <c r="C3860" s="8" t="str">
        <f si="474" t="shared"/>
        <v/>
      </c>
      <c r="D3860" s="8" t="str">
        <f si="477" t="shared"/>
        <v/>
      </c>
      <c r="E3860" s="5" t="str">
        <f si="475" t="shared"/>
        <v/>
      </c>
      <c r="F3860" s="5" t="str">
        <f si="476" t="shared"/>
        <v/>
      </c>
      <c r="H3860" s="5" t="str">
        <f si="473" t="shared"/>
        <v>Scoring</v>
      </c>
      <c r="I3860" s="5" t="str">
        <f si="478" t="shared"/>
        <v/>
      </c>
      <c r="J3860" s="5" t="str">
        <f si="479" t="shared"/>
        <v/>
      </c>
      <c r="K3860" s="5" t="str">
        <f si="472" t="shared"/>
        <v>Scoring</v>
      </c>
    </row>
    <row ht="15" r="3861" spans="1:11" x14ac:dyDescent="0.25">
      <c r="A3861" s="11" t="str">
        <f>0</f>
        <v>      "applicant": "5efa0973f3df2b0491a21f02",</v>
      </c>
      <c r="B3861" s="8"/>
      <c r="C3861" s="8" t="str">
        <f si="474" t="shared"/>
        <v>"model_code": "individual-credit-engine-mariner-48-month",</v>
      </c>
      <c r="D3861" s="8" t="str">
        <f si="477" t="shared"/>
        <v>"model_code": "individual-credit-engine-mariner-48-month",</v>
      </c>
      <c r="E3861" s="5" t="str">
        <f si="475" t="shared"/>
        <v>model_code</v>
      </c>
      <c r="F3861" s="5" t="str">
        <f si="476" t="shared"/>
        <v>individual-credit-engine-mariner-48-month</v>
      </c>
      <c r="H3861" s="5" t="str">
        <f si="473" t="shared"/>
        <v>Scoring</v>
      </c>
      <c r="I3861" s="5" t="str">
        <f si="478" t="shared"/>
        <v>48</v>
      </c>
      <c r="J3861" s="5" t="str">
        <f si="479" t="shared"/>
        <v>11500</v>
      </c>
      <c r="K3861" s="5" t="str">
        <f si="472" t="shared"/>
        <v>Scoring4811500model_code</v>
      </c>
    </row>
    <row ht="15" r="3862" spans="1:11" x14ac:dyDescent="0.25">
      <c r="A3862" s="11" t="str">
        <f>0</f>
        <v>      "product": "5a848621044d6b339b3c330f"</v>
      </c>
      <c r="B3862" s="8"/>
      <c r="C3862" s="8" t="str">
        <f si="474" t="shared"/>
        <v>"amount_available": false,</v>
      </c>
      <c r="D3862" s="8" t="str">
        <f si="477" t="shared"/>
        <v>"amount_available": false,</v>
      </c>
      <c r="E3862" s="5" t="str">
        <f si="475" t="shared"/>
        <v>amount_available</v>
      </c>
      <c r="F3862" s="5" t="str">
        <f si="476" t="shared"/>
        <v>false</v>
      </c>
      <c r="H3862" s="5" t="str">
        <f si="473" t="shared"/>
        <v>Scoring</v>
      </c>
      <c r="I3862" s="5" t="str">
        <f si="478" t="shared"/>
        <v>48</v>
      </c>
      <c r="J3862" s="5" t="str">
        <f si="479" t="shared"/>
        <v>11500</v>
      </c>
      <c r="K3862" s="5" t="str">
        <f si="472" t="shared"/>
        <v>Scoring4811500amount_available</v>
      </c>
    </row>
    <row ht="15" r="3863" spans="1:11" x14ac:dyDescent="0.25">
      <c r="A3863" s="11" t="str">
        <f>0</f>
        <v>    },</v>
      </c>
      <c r="B3863" s="8"/>
      <c r="C3863" s="8" t="str">
        <f si="474" t="shared"/>
        <v>"cosigner_required": false,</v>
      </c>
      <c r="D3863" s="8" t="str">
        <f si="477" t="shared"/>
        <v>"cosigner_required": false,</v>
      </c>
      <c r="E3863" s="5" t="str">
        <f si="475" t="shared"/>
        <v>cosigner_required</v>
      </c>
      <c r="F3863" s="5" t="str">
        <f si="476" t="shared"/>
        <v>false</v>
      </c>
      <c r="H3863" s="5" t="str">
        <f si="473" t="shared"/>
        <v>Scoring</v>
      </c>
      <c r="I3863" s="5" t="str">
        <f si="478" t="shared"/>
        <v>48</v>
      </c>
      <c r="J3863" s="5" t="str">
        <f si="479" t="shared"/>
        <v>11500</v>
      </c>
      <c r="K3863" s="5" t="str">
        <f si="472" t="shared"/>
        <v>Scoring4811500cosigner_required</v>
      </c>
    </row>
    <row ht="15" r="3864" spans="1:11" x14ac:dyDescent="0.25">
      <c r="A3864" s="11" t="str">
        <f>0</f>
        <v>    {</v>
      </c>
      <c r="B3864" s="8"/>
      <c r="C3864" s="8" t="str">
        <f si="474" t="shared"/>
        <v>"apr_maximum": null,</v>
      </c>
      <c r="D3864" s="8" t="str">
        <f si="477" t="shared"/>
        <v>"apr_maximum": null,</v>
      </c>
      <c r="E3864" s="5" t="str">
        <f si="475" t="shared"/>
        <v>apr_maximum</v>
      </c>
      <c r="F3864" s="5" t="str">
        <f si="476" t="shared"/>
        <v>null</v>
      </c>
      <c r="H3864" s="5" t="str">
        <f si="473" t="shared"/>
        <v>Scoring</v>
      </c>
      <c r="I3864" s="5" t="str">
        <f si="478" t="shared"/>
        <v>48</v>
      </c>
      <c r="J3864" s="5" t="str">
        <f si="479" t="shared"/>
        <v>11500</v>
      </c>
      <c r="K3864" s="5" t="str">
        <f si="472" t="shared"/>
        <v>Scoring4811500apr_maximum</v>
      </c>
    </row>
    <row ht="15" r="3865" spans="1:11" x14ac:dyDescent="0.25">
      <c r="A3865" s="11" t="str">
        <f>0</f>
        <v>      "model_code": "individual-credit-engine-mariner-48-month",</v>
      </c>
      <c r="B3865" s="8"/>
      <c r="C3865" s="8" t="str">
        <f si="474" t="shared"/>
        <v>"loan_amount_minimum": null,</v>
      </c>
      <c r="D3865" s="8" t="str">
        <f si="477" t="shared"/>
        <v>"loan_amount_minimum": null,</v>
      </c>
      <c r="E3865" s="5" t="str">
        <f si="475" t="shared"/>
        <v>loan_amount_minimum</v>
      </c>
      <c r="F3865" s="5" t="str">
        <f si="476" t="shared"/>
        <v>null</v>
      </c>
      <c r="H3865" s="5" t="str">
        <f si="473" t="shared"/>
        <v>Scoring</v>
      </c>
      <c r="I3865" s="5" t="str">
        <f si="478" t="shared"/>
        <v>48</v>
      </c>
      <c r="J3865" s="5" t="str">
        <f si="479" t="shared"/>
        <v>11500</v>
      </c>
      <c r="K3865" s="5" t="str">
        <f si="472" t="shared"/>
        <v>Scoring4811500loan_amount_minimum</v>
      </c>
    </row>
    <row ht="15" r="3866" spans="1:11" x14ac:dyDescent="0.25">
      <c r="A3866" s="11" t="str">
        <f>0</f>
        <v>      "amount_available": false,</v>
      </c>
      <c r="B3866" s="8"/>
      <c r="C3866" s="8" t="str">
        <f si="474" t="shared"/>
        <v>"credit_bureau_fico_score_loan_amount_cap": null,</v>
      </c>
      <c r="D3866" s="8" t="str">
        <f si="477" t="shared"/>
        <v>"credit_bureau_fico_score_loan_amount_cap": null,</v>
      </c>
      <c r="E3866" s="5" t="str">
        <f si="475" t="shared"/>
        <v>credit_bureau_fico_score_loan_amount_cap</v>
      </c>
      <c r="F3866" s="5" t="str">
        <f si="476" t="shared"/>
        <v>null</v>
      </c>
      <c r="H3866" s="5" t="str">
        <f si="473" t="shared"/>
        <v>Scoring</v>
      </c>
      <c r="I3866" s="5" t="str">
        <f si="478" t="shared"/>
        <v>48</v>
      </c>
      <c r="J3866" s="5" t="str">
        <f si="479" t="shared"/>
        <v>11500</v>
      </c>
      <c r="K3866" s="5" t="str">
        <f si="472" t="shared"/>
        <v>Scoring4811500credit_bureau_fico_score_loan_amount_cap</v>
      </c>
    </row>
    <row ht="15" r="3867" spans="1:11" x14ac:dyDescent="0.25">
      <c r="A3867" s="11" t="str">
        <f>0</f>
        <v>      "cosigner_required": false,</v>
      </c>
      <c r="B3867" s="8"/>
      <c r="C3867" s="8" t="str">
        <f si="474" t="shared"/>
        <v>"full_score": 128,</v>
      </c>
      <c r="D3867" s="8" t="str">
        <f si="477" t="shared"/>
        <v>"full_score": 128,</v>
      </c>
      <c r="E3867" s="5" t="str">
        <f si="475" t="shared"/>
        <v>full_score</v>
      </c>
      <c r="F3867" s="5" t="str">
        <f si="476" t="shared"/>
        <v>128</v>
      </c>
      <c r="H3867" s="5" t="str">
        <f si="473" t="shared"/>
        <v>Scoring</v>
      </c>
      <c r="I3867" s="5" t="str">
        <f si="478" t="shared"/>
        <v>48</v>
      </c>
      <c r="J3867" s="5" t="str">
        <f si="479" t="shared"/>
        <v>11500</v>
      </c>
      <c r="K3867" s="5" t="str">
        <f si="472" t="shared"/>
        <v>Scoring4811500full_score</v>
      </c>
    </row>
    <row ht="15" r="3868" spans="1:11" x14ac:dyDescent="0.25">
      <c r="A3868" s="11" t="str">
        <f>0</f>
        <v>      "apr_maximum": null,</v>
      </c>
      <c r="B3868" s="8"/>
      <c r="C3868" s="8" t="str">
        <f si="474" t="shared"/>
        <v>"loan_amount": 11500,</v>
      </c>
      <c r="D3868" s="8" t="str">
        <f si="477" t="shared"/>
        <v>"loan_amount": 11500,</v>
      </c>
      <c r="E3868" s="5" t="str">
        <f si="475" t="shared"/>
        <v>loan_amount</v>
      </c>
      <c r="F3868" s="5" t="str">
        <f si="476" t="shared"/>
        <v>11500</v>
      </c>
      <c r="H3868" s="5" t="str">
        <f si="473" t="shared"/>
        <v>Scoring</v>
      </c>
      <c r="I3868" s="5" t="str">
        <f si="478" t="shared"/>
        <v>48</v>
      </c>
      <c r="J3868" s="5" t="str">
        <f si="479" t="shared"/>
        <v>11500</v>
      </c>
      <c r="K3868" s="5" t="str">
        <f si="472" t="shared"/>
        <v>Scoring4811500loan_amount</v>
      </c>
    </row>
    <row ht="15" r="3869" spans="1:11" x14ac:dyDescent="0.25">
      <c r="A3869" s="11" t="str">
        <f>0</f>
        <v>      "loan_amount_minimum": null,</v>
      </c>
      <c r="B3869" s="8"/>
      <c r="C3869" s="8" t="str">
        <f si="474" t="shared"/>
        <v>"annual_interest_rate": 0.3599,</v>
      </c>
      <c r="D3869" s="8" t="str">
        <f si="477" t="shared"/>
        <v>"annual_interest_rate": 0.3599,</v>
      </c>
      <c r="E3869" s="5" t="str">
        <f si="475" t="shared"/>
        <v>annual_interest_rate</v>
      </c>
      <c r="F3869" s="5" t="str">
        <f si="476" t="shared"/>
        <v>0.3599</v>
      </c>
      <c r="H3869" s="5" t="str">
        <f si="473" t="shared"/>
        <v>Scoring</v>
      </c>
      <c r="I3869" s="5" t="str">
        <f si="478" t="shared"/>
        <v>48</v>
      </c>
      <c r="J3869" s="5" t="str">
        <f si="479" t="shared"/>
        <v>11500</v>
      </c>
      <c r="K3869" s="5" t="str">
        <f si="472" t="shared"/>
        <v>Scoring4811500annual_interest_rate</v>
      </c>
    </row>
    <row ht="15" r="3870" spans="1:11" x14ac:dyDescent="0.25">
      <c r="A3870" s="11" t="str">
        <f>0</f>
        <v>      "credit_bureau_fico_score_loan_amount_cap": null,</v>
      </c>
      <c r="B3870" s="8"/>
      <c r="C3870" s="8" t="str">
        <f si="474" t="shared"/>
        <v>"origination_fee_rate": 0,</v>
      </c>
      <c r="D3870" s="8" t="str">
        <f si="477" t="shared"/>
        <v>"origination_fee_rate": 0,</v>
      </c>
      <c r="E3870" s="5" t="str">
        <f si="475" t="shared"/>
        <v>origination_fee_rate</v>
      </c>
      <c r="F3870" s="5" t="str">
        <f si="476" t="shared"/>
        <v>0</v>
      </c>
      <c r="H3870" s="5" t="str">
        <f si="473" t="shared"/>
        <v>Scoring</v>
      </c>
      <c r="I3870" s="5" t="str">
        <f si="478" t="shared"/>
        <v>48</v>
      </c>
      <c r="J3870" s="5" t="str">
        <f si="479" t="shared"/>
        <v>11500</v>
      </c>
      <c r="K3870" s="5" t="str">
        <f si="472" t="shared"/>
        <v>Scoring4811500origination_fee_rate</v>
      </c>
    </row>
    <row ht="15" r="3871" spans="1:11" x14ac:dyDescent="0.25">
      <c r="A3871" s="11" t="str">
        <f>0</f>
        <v>      "full_score": 175,</v>
      </c>
      <c r="B3871" s="8"/>
      <c r="C3871" s="8" t="str">
        <f si="474" t="shared"/>
        <v>"origination_fee_amount": 0,</v>
      </c>
      <c r="D3871" s="8" t="str">
        <f si="477" t="shared"/>
        <v>"origination_fee_amount": 0,</v>
      </c>
      <c r="E3871" s="5" t="str">
        <f si="475" t="shared"/>
        <v>origination_fee_amount</v>
      </c>
      <c r="F3871" s="5" t="str">
        <f si="476" t="shared"/>
        <v>0</v>
      </c>
      <c r="H3871" s="5" t="str">
        <f si="473" t="shared"/>
        <v>Scoring</v>
      </c>
      <c r="I3871" s="5" t="str">
        <f si="478" t="shared"/>
        <v>48</v>
      </c>
      <c r="J3871" s="5" t="str">
        <f si="479" t="shared"/>
        <v>11500</v>
      </c>
      <c r="K3871" s="5" t="str">
        <f si="472" t="shared"/>
        <v>Scoring4811500origination_fee_amount</v>
      </c>
    </row>
    <row ht="15" r="3872" spans="1:11" x14ac:dyDescent="0.25">
      <c r="A3872" s="11" t="str">
        <f>0</f>
        <v>      "loan_amount": 6500,</v>
      </c>
      <c r="B3872" s="8"/>
      <c r="C3872" s="8" t="str">
        <f si="474" t="shared"/>
        <v>"apr": 0.3599,</v>
      </c>
      <c r="D3872" s="8" t="str">
        <f si="477" t="shared"/>
        <v>"apr": 0.3599,</v>
      </c>
      <c r="E3872" s="5" t="str">
        <f si="475" t="shared"/>
        <v>apr</v>
      </c>
      <c r="F3872" s="5" t="str">
        <f si="476" t="shared"/>
        <v>0.3599</v>
      </c>
      <c r="H3872" s="5" t="str">
        <f si="473" t="shared"/>
        <v>Scoring</v>
      </c>
      <c r="I3872" s="5" t="str">
        <f si="478" t="shared"/>
        <v>48</v>
      </c>
      <c r="J3872" s="5" t="str">
        <f si="479" t="shared"/>
        <v>11500</v>
      </c>
      <c r="K3872" s="5" t="str">
        <f si="472" t="shared"/>
        <v>Scoring4811500apr</v>
      </c>
    </row>
    <row ht="15" r="3873" spans="1:11" x14ac:dyDescent="0.25">
      <c r="A3873" s="11" t="str">
        <f>0</f>
        <v>      "annual_interest_rate": 0.3599,</v>
      </c>
      <c r="B3873" s="8"/>
      <c r="C3873" s="8" t="str">
        <f si="474" t="shared"/>
        <v>"monthly_payment": 455.07,</v>
      </c>
      <c r="D3873" s="8" t="str">
        <f si="477" t="shared"/>
        <v>"monthly_payment": 455.07,</v>
      </c>
      <c r="E3873" s="5" t="str">
        <f si="475" t="shared"/>
        <v>monthly_payment</v>
      </c>
      <c r="F3873" s="5" t="str">
        <f si="476" t="shared"/>
        <v>455.07</v>
      </c>
      <c r="H3873" s="5" t="str">
        <f si="473" t="shared"/>
        <v>Scoring</v>
      </c>
      <c r="I3873" s="5" t="str">
        <f si="478" t="shared"/>
        <v>48</v>
      </c>
      <c r="J3873" s="5" t="str">
        <f si="479" t="shared"/>
        <v>11500</v>
      </c>
      <c r="K3873" s="5" t="str">
        <f si="472" t="shared"/>
        <v>Scoring4811500monthly_payment</v>
      </c>
    </row>
    <row ht="15" r="3874" spans="1:11" x14ac:dyDescent="0.25">
      <c r="A3874" s="11" t="str">
        <f>0</f>
        <v>      "origination_fee_rate": 0,</v>
      </c>
      <c r="B3874" s="8"/>
      <c r="C3874" s="8" t="str">
        <f si="474" t="shared"/>
        <v>"term": 48,</v>
      </c>
      <c r="D3874" s="8" t="str">
        <f si="477" t="shared"/>
        <v>"term": 48,</v>
      </c>
      <c r="E3874" s="5" t="str">
        <f si="475" t="shared"/>
        <v>term</v>
      </c>
      <c r="F3874" s="5" t="str">
        <f si="476" t="shared"/>
        <v>48</v>
      </c>
      <c r="H3874" s="5" t="str">
        <f si="473" t="shared"/>
        <v>Scoring</v>
      </c>
      <c r="I3874" s="5" t="str">
        <f si="478" t="shared"/>
        <v>48</v>
      </c>
      <c r="J3874" s="5" t="str">
        <f si="479" t="shared"/>
        <v>11500</v>
      </c>
      <c r="K3874" s="5" t="str">
        <f si="472" t="shared"/>
        <v>Scoring4811500term</v>
      </c>
    </row>
    <row ht="15" r="3875" spans="1:11" x14ac:dyDescent="0.25">
      <c r="A3875" s="11" t="str">
        <f>0</f>
        <v>      "origination_fee_amount": 0,</v>
      </c>
      <c r="B3875" s="8"/>
      <c r="C3875" s="8" t="str">
        <f si="474" t="shared"/>
        <v>"maximum_post_loan_detni": 0.5,</v>
      </c>
      <c r="D3875" s="8" t="str">
        <f si="477" t="shared"/>
        <v>"maximum_post_loan_detni": 0.5,</v>
      </c>
      <c r="E3875" s="5" t="str">
        <f si="475" t="shared"/>
        <v>maximum_post_loan_detni</v>
      </c>
      <c r="F3875" s="5" t="str">
        <f si="476" t="shared"/>
        <v>0.5</v>
      </c>
      <c r="H3875" s="5" t="str">
        <f si="473" t="shared"/>
        <v>Scoring</v>
      </c>
      <c r="I3875" s="5" t="str">
        <f si="478" t="shared"/>
        <v>48</v>
      </c>
      <c r="J3875" s="5" t="str">
        <f si="479" t="shared"/>
        <v>11500</v>
      </c>
      <c r="K3875" s="5" t="str">
        <f si="472" t="shared"/>
        <v>Scoring4811500maximum_post_loan_detni</v>
      </c>
    </row>
    <row ht="15" r="3876" spans="1:11" x14ac:dyDescent="0.25">
      <c r="A3876" s="11" t="str">
        <f>0</f>
        <v>      "apr": 0.3599,</v>
      </c>
      <c r="B3876" s="8"/>
      <c r="C3876" s="8" t="str">
        <f si="474" t="shared"/>
        <v>"post_loan_debt_to_income": 0.2263605,</v>
      </c>
      <c r="D3876" s="8" t="str">
        <f si="477" t="shared"/>
        <v>"post_loan_debt_to_income": 0.2263605,</v>
      </c>
      <c r="E3876" s="5" t="str">
        <f si="475" t="shared"/>
        <v>post_loan_debt_to_income</v>
      </c>
      <c r="F3876" s="5" t="str">
        <f si="476" t="shared"/>
        <v>0.2263605</v>
      </c>
      <c r="H3876" s="5" t="str">
        <f si="473" t="shared"/>
        <v>Scoring</v>
      </c>
      <c r="I3876" s="5" t="str">
        <f si="478" t="shared"/>
        <v>48</v>
      </c>
      <c r="J3876" s="5" t="str">
        <f si="479" t="shared"/>
        <v>11500</v>
      </c>
      <c r="K3876" s="5" t="str">
        <f ref="K3876:K3939" si="480" t="shared">H3876&amp;I3876&amp;J3876&amp;E3876</f>
        <v>Scoring4811500post_loan_debt_to_income</v>
      </c>
    </row>
    <row ht="15" r="3877" spans="1:11" x14ac:dyDescent="0.25">
      <c r="A3877" s="11" t="str">
        <f>0</f>
        <v>      "monthly_payment": 257.22,</v>
      </c>
      <c r="B3877" s="8"/>
      <c r="C3877" s="8" t="str">
        <f si="474" t="shared"/>
        <v>"post_loan_debt_and_expenses_to_net_income": 0.481814,</v>
      </c>
      <c r="D3877" s="8" t="str">
        <f si="477" t="shared"/>
        <v>"post_loan_debt_and_expenses_to_net_income": 0.481814,</v>
      </c>
      <c r="E3877" s="5" t="str">
        <f si="475" t="shared"/>
        <v>post_loan_debt_and_expenses_to_net_income</v>
      </c>
      <c r="F3877" s="5" t="str">
        <f si="476" t="shared"/>
        <v>0.481814</v>
      </c>
      <c r="H3877" s="5" t="str">
        <f ref="H3877:H3940" si="481" t="shared">IF(E3877="score_table","Scoring",IF(E3877="offer_table","Offer",IF(E3877="parsed",TEXT(0,""),TEXT(H3876,""))))</f>
        <v>Scoring</v>
      </c>
      <c r="I3877" s="5" t="str">
        <f si="478" t="shared"/>
        <v>48</v>
      </c>
      <c r="J3877" s="5" t="str">
        <f si="479" t="shared"/>
        <v>11500</v>
      </c>
      <c r="K3877" s="5" t="str">
        <f si="480" t="shared"/>
        <v>Scoring4811500post_loan_debt_and_expenses_to_net_income</v>
      </c>
    </row>
    <row ht="15" r="3878" spans="1:11" x14ac:dyDescent="0.25">
      <c r="A3878" s="11" t="str">
        <f>0</f>
        <v>      "term": 48,</v>
      </c>
      <c r="B3878" s="8"/>
      <c r="C3878" s="8" t="str">
        <f ref="C3878:C3941" si="482" t="shared">IFERROR(RIGHT(A3878,LEN(A3878)-FIND("""",A3878)+1),"")</f>
        <v>"post_loan_debt_to_net_income": 0.30181399999999997,</v>
      </c>
      <c r="D3878" s="8" t="str">
        <f si="477" t="shared"/>
        <v>"post_loan_debt_to_net_income": 0.30181399999999997,</v>
      </c>
      <c r="E3878" s="5" t="str">
        <f ref="E3878:E3941" si="483" t="shared">TRIM(IFERROR(SUBSTITUTE(LEFT(D3878,FIND(":",D3878)-1),"""",""),""))</f>
        <v>post_loan_debt_to_net_income</v>
      </c>
      <c r="F3878" s="5" t="str">
        <f ref="F3878:F3941" si="484" t="shared">TRIM(IFERROR(SUBSTITUTE(SUBSTITUTE(RIGHT(D3878,LEN(D3878)-FIND(":",D3878)),"""",""),",",""),""))</f>
        <v>0.30181399999999997</v>
      </c>
      <c r="H3878" s="5" t="str">
        <f si="481" t="shared"/>
        <v>Scoring</v>
      </c>
      <c r="I3878" s="5" t="str">
        <f si="478" t="shared"/>
        <v>48</v>
      </c>
      <c r="J3878" s="5" t="str">
        <f si="479" t="shared"/>
        <v>11500</v>
      </c>
      <c r="K3878" s="5" t="str">
        <f si="480" t="shared"/>
        <v>Scoring4811500post_loan_debt_to_net_income</v>
      </c>
    </row>
    <row ht="15" r="3879" spans="1:11" x14ac:dyDescent="0.25">
      <c r="A3879" s="11" t="str">
        <f>0</f>
        <v>      "maximum_post_loan_detni": 0.5,</v>
      </c>
      <c r="B3879" s="8"/>
      <c r="C3879" s="8" t="str">
        <f si="482" t="shared"/>
        <v>"default_interest_rate": 0.3599,</v>
      </c>
      <c r="D3879" s="8" t="str">
        <f ref="D3879:D3942" si="485" t="shared">SUBSTITUTE(SUBSTITUTE(C3879,":"&amp;CHAR(160),":"),CHAR(160)," ")</f>
        <v>"default_interest_rate": 0.3599,</v>
      </c>
      <c r="E3879" s="5" t="str">
        <f si="483" t="shared"/>
        <v>default_interest_rate</v>
      </c>
      <c r="F3879" s="5" t="str">
        <f si="484" t="shared"/>
        <v>0.3599</v>
      </c>
      <c r="H3879" s="5" t="str">
        <f si="481" t="shared"/>
        <v>Scoring</v>
      </c>
      <c r="I3879" s="5" t="str">
        <f si="478" t="shared"/>
        <v>48</v>
      </c>
      <c r="J3879" s="5" t="str">
        <f si="479" t="shared"/>
        <v>11500</v>
      </c>
      <c r="K3879" s="5" t="str">
        <f si="480" t="shared"/>
        <v>Scoring4811500default_interest_rate</v>
      </c>
    </row>
    <row ht="15" r="3880" spans="1:11" x14ac:dyDescent="0.25">
      <c r="A3880" s="11" t="str">
        <f>0</f>
        <v>      "post_loan_debt_to_income": 0.36173279999999997,</v>
      </c>
      <c r="B3880" s="8"/>
      <c r="C3880" s="8" t="str">
        <f si="482" t="shared"/>
        <v>"default_apr": 0.3599,</v>
      </c>
      <c r="D3880" s="8" t="str">
        <f si="485" t="shared"/>
        <v>"default_apr": 0.3599,</v>
      </c>
      <c r="E3880" s="5" t="str">
        <f si="483" t="shared"/>
        <v>default_apr</v>
      </c>
      <c r="F3880" s="5" t="str">
        <f si="484" t="shared"/>
        <v>0.3599</v>
      </c>
      <c r="H3880" s="5" t="str">
        <f si="481" t="shared"/>
        <v>Scoring</v>
      </c>
      <c r="I3880" s="5" t="str">
        <f si="478" t="shared"/>
        <v>48</v>
      </c>
      <c r="J3880" s="5" t="str">
        <f si="479" t="shared"/>
        <v>11500</v>
      </c>
      <c r="K3880" s="5" t="str">
        <f si="480" t="shared"/>
        <v>Scoring4811500default_apr</v>
      </c>
    </row>
    <row ht="15" r="3881" spans="1:11" x14ac:dyDescent="0.25">
      <c r="A3881" s="11" t="str">
        <f>0</f>
        <v>      "post_loan_debt_and_expenses_to_net_income": 0.6232150588235295,</v>
      </c>
      <c r="B3881" s="8"/>
      <c r="C3881" s="8" t="str">
        <f si="482" t="shared"/>
        <v>"default_monthly_payment": 455.07,</v>
      </c>
      <c r="D3881" s="8" t="str">
        <f si="485" t="shared"/>
        <v>"default_monthly_payment": 455.07,</v>
      </c>
      <c r="E3881" s="5" t="str">
        <f si="483" t="shared"/>
        <v>default_monthly_payment</v>
      </c>
      <c r="F3881" s="5" t="str">
        <f si="484" t="shared"/>
        <v>455.07</v>
      </c>
      <c r="H3881" s="5" t="str">
        <f si="481" t="shared"/>
        <v>Scoring</v>
      </c>
      <c r="I3881" s="5" t="str">
        <f si="478" t="shared"/>
        <v>48</v>
      </c>
      <c r="J3881" s="5" t="str">
        <f si="479" t="shared"/>
        <v>11500</v>
      </c>
      <c r="K3881" s="5" t="str">
        <f si="480" t="shared"/>
        <v>Scoring4811500default_monthly_payment</v>
      </c>
    </row>
    <row ht="15" r="3882" spans="1:11" x14ac:dyDescent="0.25">
      <c r="A3882" s="11" t="str">
        <f>0</f>
        <v>      "post_loan_debt_to_net_income": 0.42556799999999995,</v>
      </c>
      <c r="B3882" s="8"/>
      <c r="C3882" s="8" t="str">
        <f si="482" t="shared"/>
        <v>"marginal_offer": 0,</v>
      </c>
      <c r="D3882" s="8" t="str">
        <f si="485" t="shared"/>
        <v>"marginal_offer": 0,</v>
      </c>
      <c r="E3882" s="5" t="str">
        <f si="483" t="shared"/>
        <v>marginal_offer</v>
      </c>
      <c r="F3882" s="5" t="str">
        <f si="484" t="shared"/>
        <v>0</v>
      </c>
      <c r="H3882" s="5" t="str">
        <f si="481" t="shared"/>
        <v>Scoring</v>
      </c>
      <c r="I3882" s="5" t="str">
        <f si="478" t="shared"/>
        <v>48</v>
      </c>
      <c r="J3882" s="5" t="str">
        <f si="479" t="shared"/>
        <v>11500</v>
      </c>
      <c r="K3882" s="5" t="str">
        <f si="480" t="shared"/>
        <v>Scoring4811500marginal_offer</v>
      </c>
    </row>
    <row ht="15" r="3883" spans="1:11" x14ac:dyDescent="0.25">
      <c r="A3883" s="11" t="str">
        <f>0</f>
        <v>      "default_interest_rate": 0.3599,</v>
      </c>
      <c r="B3883" s="8"/>
      <c r="C3883" s="8" t="str">
        <f si="482" t="shared"/>
        <v>"applicant": "5d86a12d252a3503df29a75a",</v>
      </c>
      <c r="D3883" s="8" t="str">
        <f si="485" t="shared"/>
        <v>"applicant": "5d86a12d252a3503df29a75a",</v>
      </c>
      <c r="E3883" s="5" t="str">
        <f si="483" t="shared"/>
        <v>applicant</v>
      </c>
      <c r="F3883" s="5" t="str">
        <f si="484" t="shared"/>
        <v>5d86a12d252a3503df29a75a</v>
      </c>
      <c r="H3883" s="5" t="str">
        <f si="481" t="shared"/>
        <v>Scoring</v>
      </c>
      <c r="I3883" s="5" t="str">
        <f si="478" t="shared"/>
        <v/>
      </c>
      <c r="J3883" s="5" t="str">
        <f si="479" t="shared"/>
        <v/>
      </c>
      <c r="K3883" s="5" t="str">
        <f si="480" t="shared"/>
        <v>Scoringapplicant</v>
      </c>
    </row>
    <row ht="15" r="3884" spans="1:11" x14ac:dyDescent="0.25">
      <c r="A3884" s="11" t="str">
        <f>0</f>
        <v>      "default_apr": 0.3599,</v>
      </c>
      <c r="B3884" s="8"/>
      <c r="C3884" s="8" t="str">
        <f si="482" t="shared"/>
        <v>"product": "5a848621044d6b339b3c330f"</v>
      </c>
      <c r="D3884" s="8" t="str">
        <f si="485" t="shared"/>
        <v>"product": "5a848621044d6b339b3c330f"</v>
      </c>
      <c r="E3884" s="5" t="str">
        <f si="483" t="shared"/>
        <v>product</v>
      </c>
      <c r="F3884" s="5" t="str">
        <f si="484" t="shared"/>
        <v>5a848621044d6b339b3c330f</v>
      </c>
      <c r="H3884" s="5" t="str">
        <f si="481" t="shared"/>
        <v>Scoring</v>
      </c>
      <c r="I3884" s="5" t="str">
        <f si="478" t="shared"/>
        <v/>
      </c>
      <c r="J3884" s="5" t="str">
        <f si="479" t="shared"/>
        <v/>
      </c>
      <c r="K3884" s="5" t="str">
        <f si="480" t="shared"/>
        <v>Scoringproduct</v>
      </c>
    </row>
    <row ht="15" r="3885" spans="1:11" x14ac:dyDescent="0.25">
      <c r="A3885" s="11" t="str">
        <f>0</f>
        <v>      "default_monthly_payment": 257.22,</v>
      </c>
      <c r="B3885" s="8"/>
      <c r="C3885" s="8" t="str">
        <f si="482" t="shared"/>
        <v/>
      </c>
      <c r="D3885" s="8" t="str">
        <f si="485" t="shared"/>
        <v/>
      </c>
      <c r="E3885" s="5" t="str">
        <f si="483" t="shared"/>
        <v/>
      </c>
      <c r="F3885" s="5" t="str">
        <f si="484" t="shared"/>
        <v/>
      </c>
      <c r="H3885" s="5" t="str">
        <f si="481" t="shared"/>
        <v>Scoring</v>
      </c>
      <c r="I3885" s="5" t="str">
        <f si="478" t="shared"/>
        <v/>
      </c>
      <c r="J3885" s="5" t="str">
        <f si="479" t="shared"/>
        <v/>
      </c>
      <c r="K3885" s="5" t="str">
        <f si="480" t="shared"/>
        <v>Scoring</v>
      </c>
    </row>
    <row ht="15" r="3886" spans="1:11" x14ac:dyDescent="0.25">
      <c r="A3886" s="11" t="str">
        <f>0</f>
        <v>      "pricing_grade": "Grade E",</v>
      </c>
      <c r="B3886" s="8"/>
      <c r="C3886" s="8" t="str">
        <f si="482" t="shared"/>
        <v/>
      </c>
      <c r="D3886" s="8" t="str">
        <f si="485" t="shared"/>
        <v/>
      </c>
      <c r="E3886" s="5" t="str">
        <f si="483" t="shared"/>
        <v/>
      </c>
      <c r="F3886" s="5" t="str">
        <f si="484" t="shared"/>
        <v/>
      </c>
      <c r="H3886" s="5" t="str">
        <f si="481" t="shared"/>
        <v>Scoring</v>
      </c>
      <c r="I3886" s="5" t="str">
        <f si="478" t="shared"/>
        <v/>
      </c>
      <c r="J3886" s="5" t="str">
        <f si="479" t="shared"/>
        <v/>
      </c>
      <c r="K3886" s="5" t="str">
        <f si="480" t="shared"/>
        <v>Scoring</v>
      </c>
    </row>
    <row ht="15" r="3887" spans="1:11" x14ac:dyDescent="0.25">
      <c r="A3887" s="11" t="str">
        <f>0</f>
        <v>      "marginal_offer": 0,</v>
      </c>
      <c r="B3887" s="8"/>
      <c r="C3887" s="8" t="str">
        <f si="482" t="shared"/>
        <v>"model_code": "individual-credit-engine-mariner-48-month",</v>
      </c>
      <c r="D3887" s="8" t="str">
        <f si="485" t="shared"/>
        <v>"model_code": "individual-credit-engine-mariner-48-month",</v>
      </c>
      <c r="E3887" s="5" t="str">
        <f si="483" t="shared"/>
        <v>model_code</v>
      </c>
      <c r="F3887" s="5" t="str">
        <f si="484" t="shared"/>
        <v>individual-credit-engine-mariner-48-month</v>
      </c>
      <c r="H3887" s="5" t="str">
        <f si="481" t="shared"/>
        <v>Scoring</v>
      </c>
      <c r="I3887" s="5" t="str">
        <f si="478" t="shared"/>
        <v>48</v>
      </c>
      <c r="J3887" s="5" t="str">
        <f si="479" t="shared"/>
        <v>12000</v>
      </c>
      <c r="K3887" s="5" t="str">
        <f si="480" t="shared"/>
        <v>Scoring4812000model_code</v>
      </c>
    </row>
    <row ht="15" r="3888" spans="1:11" x14ac:dyDescent="0.25">
      <c r="A3888" s="11" t="str">
        <f>0</f>
        <v>      "payment_to_income": 0.16160418848167538,</v>
      </c>
      <c r="B3888" s="8"/>
      <c r="C3888" s="8" t="str">
        <f si="482" t="shared"/>
        <v>"amount_available": false,</v>
      </c>
      <c r="D3888" s="8" t="str">
        <f si="485" t="shared"/>
        <v>"amount_available": false,</v>
      </c>
      <c r="E3888" s="5" t="str">
        <f si="483" t="shared"/>
        <v>amount_available</v>
      </c>
      <c r="F3888" s="5" t="str">
        <f si="484" t="shared"/>
        <v>false</v>
      </c>
      <c r="H3888" s="5" t="str">
        <f si="481" t="shared"/>
        <v>Scoring</v>
      </c>
      <c r="I3888" s="5" t="str">
        <f si="478" t="shared"/>
        <v>48</v>
      </c>
      <c r="J3888" s="5" t="str">
        <f si="479" t="shared"/>
        <v>12000</v>
      </c>
      <c r="K3888" s="5" t="str">
        <f si="480" t="shared"/>
        <v>Scoring4812000amount_available</v>
      </c>
    </row>
    <row ht="15" r="3889" spans="1:11" x14ac:dyDescent="0.25">
      <c r="A3889" s="11" t="str">
        <f>0</f>
        <v>      "applicant": "5efa0973f3df2b0491a21f02",</v>
      </c>
      <c r="B3889" s="8"/>
      <c r="C3889" s="8" t="str">
        <f si="482" t="shared"/>
        <v>"cosigner_required": false,</v>
      </c>
      <c r="D3889" s="8" t="str">
        <f si="485" t="shared"/>
        <v>"cosigner_required": false,</v>
      </c>
      <c r="E3889" s="5" t="str">
        <f si="483" t="shared"/>
        <v>cosigner_required</v>
      </c>
      <c r="F3889" s="5" t="str">
        <f si="484" t="shared"/>
        <v>false</v>
      </c>
      <c r="H3889" s="5" t="str">
        <f si="481" t="shared"/>
        <v>Scoring</v>
      </c>
      <c r="I3889" s="5" t="str">
        <f si="478" t="shared"/>
        <v>48</v>
      </c>
      <c r="J3889" s="5" t="str">
        <f si="479" t="shared"/>
        <v>12000</v>
      </c>
      <c r="K3889" s="5" t="str">
        <f si="480" t="shared"/>
        <v>Scoring4812000cosigner_required</v>
      </c>
    </row>
    <row ht="15" r="3890" spans="1:11" x14ac:dyDescent="0.25">
      <c r="A3890" s="11" t="str">
        <f>0</f>
        <v>      "product": "5a848621044d6b339b3c330f"</v>
      </c>
      <c r="B3890" s="8"/>
      <c r="C3890" s="8" t="str">
        <f si="482" t="shared"/>
        <v>"apr_maximum": null,</v>
      </c>
      <c r="D3890" s="8" t="str">
        <f si="485" t="shared"/>
        <v>"apr_maximum": null,</v>
      </c>
      <c r="E3890" s="5" t="str">
        <f si="483" t="shared"/>
        <v>apr_maximum</v>
      </c>
      <c r="F3890" s="5" t="str">
        <f si="484" t="shared"/>
        <v>null</v>
      </c>
      <c r="H3890" s="5" t="str">
        <f si="481" t="shared"/>
        <v>Scoring</v>
      </c>
      <c r="I3890" s="5" t="str">
        <f si="478" t="shared"/>
        <v>48</v>
      </c>
      <c r="J3890" s="5" t="str">
        <f si="479" t="shared"/>
        <v>12000</v>
      </c>
      <c r="K3890" s="5" t="str">
        <f si="480" t="shared"/>
        <v>Scoring4812000apr_maximum</v>
      </c>
    </row>
    <row ht="15" r="3891" spans="1:11" x14ac:dyDescent="0.25">
      <c r="A3891" s="11" t="str">
        <f>0</f>
        <v>    },</v>
      </c>
      <c r="B3891" s="8"/>
      <c r="C3891" s="8" t="str">
        <f si="482" t="shared"/>
        <v>"loan_amount_minimum": null,</v>
      </c>
      <c r="D3891" s="8" t="str">
        <f si="485" t="shared"/>
        <v>"loan_amount_minimum": null,</v>
      </c>
      <c r="E3891" s="5" t="str">
        <f si="483" t="shared"/>
        <v>loan_amount_minimum</v>
      </c>
      <c r="F3891" s="5" t="str">
        <f si="484" t="shared"/>
        <v>null</v>
      </c>
      <c r="H3891" s="5" t="str">
        <f si="481" t="shared"/>
        <v>Scoring</v>
      </c>
      <c r="I3891" s="5" t="str">
        <f ref="I3891:I3954" si="486" t="shared">IFERROR(IF(H3891="Scoring",VLOOKUP("term",E3883:F3904,2,FALSE),IF(H3891="Offer",VLOOKUP("term",E3886:F3901,2,FALSE),TEXT(0,""))),TEXT(0,""))</f>
        <v>48</v>
      </c>
      <c r="J3891" s="5" t="str">
        <f ref="J3891:J3954" si="487" t="shared">IFERROR(IF(H3891="Scoring",VLOOKUP("loan_amount",E3877:F3898,2,FALSE),IF(H3891="Offer",VLOOKUP("loan_amount",E3880:F3895,2,FALSE),TEXT(0,""))),TEXT(0,""))</f>
        <v>12000</v>
      </c>
      <c r="K3891" s="5" t="str">
        <f si="480" t="shared"/>
        <v>Scoring4812000loan_amount_minimum</v>
      </c>
    </row>
    <row ht="15" r="3892" spans="1:11" x14ac:dyDescent="0.25">
      <c r="A3892" s="11" t="str">
        <f>0</f>
        <v>    {</v>
      </c>
      <c r="B3892" s="8"/>
      <c r="C3892" s="8" t="str">
        <f si="482" t="shared"/>
        <v>"credit_bureau_fico_score_loan_amount_cap": null,</v>
      </c>
      <c r="D3892" s="8" t="str">
        <f si="485" t="shared"/>
        <v>"credit_bureau_fico_score_loan_amount_cap": null,</v>
      </c>
      <c r="E3892" s="5" t="str">
        <f si="483" t="shared"/>
        <v>credit_bureau_fico_score_loan_amount_cap</v>
      </c>
      <c r="F3892" s="5" t="str">
        <f si="484" t="shared"/>
        <v>null</v>
      </c>
      <c r="H3892" s="5" t="str">
        <f si="481" t="shared"/>
        <v>Scoring</v>
      </c>
      <c r="I3892" s="5" t="str">
        <f si="486" t="shared"/>
        <v>48</v>
      </c>
      <c r="J3892" s="5" t="str">
        <f si="487" t="shared"/>
        <v>12000</v>
      </c>
      <c r="K3892" s="5" t="str">
        <f si="480" t="shared"/>
        <v>Scoring4812000credit_bureau_fico_score_loan_amount_cap</v>
      </c>
    </row>
    <row ht="15" r="3893" spans="1:11" x14ac:dyDescent="0.25">
      <c r="A3893" s="11" t="str">
        <f>0</f>
        <v>      "model_code": "individual-credit-engine-mariner-48-month",</v>
      </c>
      <c r="B3893" s="8"/>
      <c r="C3893" s="8" t="str">
        <f si="482" t="shared"/>
        <v>"full_score": 128,</v>
      </c>
      <c r="D3893" s="8" t="str">
        <f si="485" t="shared"/>
        <v>"full_score": 128,</v>
      </c>
      <c r="E3893" s="5" t="str">
        <f si="483" t="shared"/>
        <v>full_score</v>
      </c>
      <c r="F3893" s="5" t="str">
        <f si="484" t="shared"/>
        <v>128</v>
      </c>
      <c r="H3893" s="5" t="str">
        <f si="481" t="shared"/>
        <v>Scoring</v>
      </c>
      <c r="I3893" s="5" t="str">
        <f si="486" t="shared"/>
        <v>48</v>
      </c>
      <c r="J3893" s="5" t="str">
        <f si="487" t="shared"/>
        <v>12000</v>
      </c>
      <c r="K3893" s="5" t="str">
        <f si="480" t="shared"/>
        <v>Scoring4812000full_score</v>
      </c>
    </row>
    <row ht="15" r="3894" spans="1:11" x14ac:dyDescent="0.25">
      <c r="A3894" s="11" t="str">
        <f>0</f>
        <v>      "amount_available": false,</v>
      </c>
      <c r="B3894" s="8"/>
      <c r="C3894" s="8" t="str">
        <f si="482" t="shared"/>
        <v>"loan_amount": 12000,</v>
      </c>
      <c r="D3894" s="8" t="str">
        <f si="485" t="shared"/>
        <v>"loan_amount": 12000,</v>
      </c>
      <c r="E3894" s="5" t="str">
        <f si="483" t="shared"/>
        <v>loan_amount</v>
      </c>
      <c r="F3894" s="5" t="str">
        <f si="484" t="shared"/>
        <v>12000</v>
      </c>
      <c r="H3894" s="5" t="str">
        <f si="481" t="shared"/>
        <v>Scoring</v>
      </c>
      <c r="I3894" s="5" t="str">
        <f si="486" t="shared"/>
        <v>48</v>
      </c>
      <c r="J3894" s="5" t="str">
        <f si="487" t="shared"/>
        <v>12000</v>
      </c>
      <c r="K3894" s="5" t="str">
        <f si="480" t="shared"/>
        <v>Scoring4812000loan_amount</v>
      </c>
    </row>
    <row ht="15" r="3895" spans="1:11" x14ac:dyDescent="0.25">
      <c r="A3895" s="11" t="str">
        <f>0</f>
        <v>      "cosigner_required": false,</v>
      </c>
      <c r="B3895" s="8"/>
      <c r="C3895" s="8" t="str">
        <f si="482" t="shared"/>
        <v>"annual_interest_rate": 0.3599,</v>
      </c>
      <c r="D3895" s="8" t="str">
        <f si="485" t="shared"/>
        <v>"annual_interest_rate": 0.3599,</v>
      </c>
      <c r="E3895" s="5" t="str">
        <f si="483" t="shared"/>
        <v>annual_interest_rate</v>
      </c>
      <c r="F3895" s="5" t="str">
        <f si="484" t="shared"/>
        <v>0.3599</v>
      </c>
      <c r="H3895" s="5" t="str">
        <f si="481" t="shared"/>
        <v>Scoring</v>
      </c>
      <c r="I3895" s="5" t="str">
        <f si="486" t="shared"/>
        <v>48</v>
      </c>
      <c r="J3895" s="5" t="str">
        <f si="487" t="shared"/>
        <v>12000</v>
      </c>
      <c r="K3895" s="5" t="str">
        <f si="480" t="shared"/>
        <v>Scoring4812000annual_interest_rate</v>
      </c>
    </row>
    <row ht="15" r="3896" spans="1:11" x14ac:dyDescent="0.25">
      <c r="A3896" s="11" t="str">
        <f>0</f>
        <v>      "apr_maximum": null,</v>
      </c>
      <c r="B3896" s="8"/>
      <c r="C3896" s="8" t="str">
        <f si="482" t="shared"/>
        <v>"origination_fee_rate": 0,</v>
      </c>
      <c r="D3896" s="8" t="str">
        <f si="485" t="shared"/>
        <v>"origination_fee_rate": 0,</v>
      </c>
      <c r="E3896" s="5" t="str">
        <f si="483" t="shared"/>
        <v>origination_fee_rate</v>
      </c>
      <c r="F3896" s="5" t="str">
        <f si="484" t="shared"/>
        <v>0</v>
      </c>
      <c r="H3896" s="5" t="str">
        <f si="481" t="shared"/>
        <v>Scoring</v>
      </c>
      <c r="I3896" s="5" t="str">
        <f si="486" t="shared"/>
        <v>48</v>
      </c>
      <c r="J3896" s="5" t="str">
        <f si="487" t="shared"/>
        <v>12000</v>
      </c>
      <c r="K3896" s="5" t="str">
        <f si="480" t="shared"/>
        <v>Scoring4812000origination_fee_rate</v>
      </c>
    </row>
    <row ht="15" r="3897" spans="1:11" x14ac:dyDescent="0.25">
      <c r="A3897" s="11" t="str">
        <f>0</f>
        <v>      "loan_amount_minimum": null,</v>
      </c>
      <c r="B3897" s="8"/>
      <c r="C3897" s="8" t="str">
        <f si="482" t="shared"/>
        <v>"origination_fee_amount": 0,</v>
      </c>
      <c r="D3897" s="8" t="str">
        <f si="485" t="shared"/>
        <v>"origination_fee_amount": 0,</v>
      </c>
      <c r="E3897" s="5" t="str">
        <f si="483" t="shared"/>
        <v>origination_fee_amount</v>
      </c>
      <c r="F3897" s="5" t="str">
        <f si="484" t="shared"/>
        <v>0</v>
      </c>
      <c r="H3897" s="5" t="str">
        <f si="481" t="shared"/>
        <v>Scoring</v>
      </c>
      <c r="I3897" s="5" t="str">
        <f si="486" t="shared"/>
        <v>48</v>
      </c>
      <c r="J3897" s="5" t="str">
        <f si="487" t="shared"/>
        <v>12000</v>
      </c>
      <c r="K3897" s="5" t="str">
        <f si="480" t="shared"/>
        <v>Scoring4812000origination_fee_amount</v>
      </c>
    </row>
    <row ht="15" r="3898" spans="1:11" x14ac:dyDescent="0.25">
      <c r="A3898" s="11" t="str">
        <f>0</f>
        <v>      "credit_bureau_fico_score_loan_amount_cap": null,</v>
      </c>
      <c r="B3898" s="8"/>
      <c r="C3898" s="8" t="str">
        <f si="482" t="shared"/>
        <v>"apr": 0.3599,</v>
      </c>
      <c r="D3898" s="8" t="str">
        <f si="485" t="shared"/>
        <v>"apr": 0.3599,</v>
      </c>
      <c r="E3898" s="5" t="str">
        <f si="483" t="shared"/>
        <v>apr</v>
      </c>
      <c r="F3898" s="5" t="str">
        <f si="484" t="shared"/>
        <v>0.3599</v>
      </c>
      <c r="H3898" s="5" t="str">
        <f si="481" t="shared"/>
        <v>Scoring</v>
      </c>
      <c r="I3898" s="5" t="str">
        <f si="486" t="shared"/>
        <v>48</v>
      </c>
      <c r="J3898" s="5" t="str">
        <f si="487" t="shared"/>
        <v>12000</v>
      </c>
      <c r="K3898" s="5" t="str">
        <f si="480" t="shared"/>
        <v>Scoring4812000apr</v>
      </c>
    </row>
    <row ht="15" r="3899" spans="1:11" x14ac:dyDescent="0.25">
      <c r="A3899" s="11" t="str">
        <f>0</f>
        <v>      "full_score": 175,</v>
      </c>
      <c r="B3899" s="8"/>
      <c r="C3899" s="8" t="str">
        <f si="482" t="shared"/>
        <v>"monthly_payment": 474.86,</v>
      </c>
      <c r="D3899" s="8" t="str">
        <f si="485" t="shared"/>
        <v>"monthly_payment": 474.86,</v>
      </c>
      <c r="E3899" s="5" t="str">
        <f si="483" t="shared"/>
        <v>monthly_payment</v>
      </c>
      <c r="F3899" s="5" t="str">
        <f si="484" t="shared"/>
        <v>474.86</v>
      </c>
      <c r="H3899" s="5" t="str">
        <f si="481" t="shared"/>
        <v>Scoring</v>
      </c>
      <c r="I3899" s="5" t="str">
        <f si="486" t="shared"/>
        <v>48</v>
      </c>
      <c r="J3899" s="5" t="str">
        <f si="487" t="shared"/>
        <v>12000</v>
      </c>
      <c r="K3899" s="5" t="str">
        <f si="480" t="shared"/>
        <v>Scoring4812000monthly_payment</v>
      </c>
    </row>
    <row ht="15" r="3900" spans="1:11" x14ac:dyDescent="0.25">
      <c r="A3900" s="11" t="str">
        <f>0</f>
        <v>      "loan_amount": 7000,</v>
      </c>
      <c r="B3900" s="8"/>
      <c r="C3900" s="8" t="str">
        <f si="482" t="shared"/>
        <v>"term": 48,</v>
      </c>
      <c r="D3900" s="8" t="str">
        <f si="485" t="shared"/>
        <v>"term": 48,</v>
      </c>
      <c r="E3900" s="5" t="str">
        <f si="483" t="shared"/>
        <v>term</v>
      </c>
      <c r="F3900" s="5" t="str">
        <f si="484" t="shared"/>
        <v>48</v>
      </c>
      <c r="H3900" s="5" t="str">
        <f si="481" t="shared"/>
        <v>Scoring</v>
      </c>
      <c r="I3900" s="5" t="str">
        <f si="486" t="shared"/>
        <v>48</v>
      </c>
      <c r="J3900" s="5" t="str">
        <f si="487" t="shared"/>
        <v>12000</v>
      </c>
      <c r="K3900" s="5" t="str">
        <f si="480" t="shared"/>
        <v>Scoring4812000term</v>
      </c>
    </row>
    <row ht="15" r="3901" spans="1:11" x14ac:dyDescent="0.25">
      <c r="A3901" s="11" t="str">
        <f>0</f>
        <v>      "annual_interest_rate": 0.3599,</v>
      </c>
      <c r="B3901" s="8"/>
      <c r="C3901" s="8" t="str">
        <f si="482" t="shared"/>
        <v>"maximum_post_loan_detni": 0.5,</v>
      </c>
      <c r="D3901" s="8" t="str">
        <f si="485" t="shared"/>
        <v>"maximum_post_loan_detni": 0.5,</v>
      </c>
      <c r="E3901" s="5" t="str">
        <f si="483" t="shared"/>
        <v>maximum_post_loan_detni</v>
      </c>
      <c r="F3901" s="5" t="str">
        <f si="484" t="shared"/>
        <v>0.5</v>
      </c>
      <c r="H3901" s="5" t="str">
        <f si="481" t="shared"/>
        <v>Scoring</v>
      </c>
      <c r="I3901" s="5" t="str">
        <f si="486" t="shared"/>
        <v>48</v>
      </c>
      <c r="J3901" s="5" t="str">
        <f si="487" t="shared"/>
        <v>12000</v>
      </c>
      <c r="K3901" s="5" t="str">
        <f si="480" t="shared"/>
        <v>Scoring4812000maximum_post_loan_detni</v>
      </c>
    </row>
    <row ht="15" r="3902" spans="1:11" x14ac:dyDescent="0.25">
      <c r="A3902" s="11" t="str">
        <f>0</f>
        <v>      "origination_fee_rate": 0,</v>
      </c>
      <c r="B3902" s="8"/>
      <c r="C3902" s="8" t="str">
        <f si="482" t="shared"/>
        <v>"post_loan_debt_to_income": 0.229329,</v>
      </c>
      <c r="D3902" s="8" t="str">
        <f si="485" t="shared"/>
        <v>"post_loan_debt_to_income": 0.229329,</v>
      </c>
      <c r="E3902" s="5" t="str">
        <f si="483" t="shared"/>
        <v>post_loan_debt_to_income</v>
      </c>
      <c r="F3902" s="5" t="str">
        <f si="484" t="shared"/>
        <v>0.229329</v>
      </c>
      <c r="H3902" s="5" t="str">
        <f si="481" t="shared"/>
        <v>Scoring</v>
      </c>
      <c r="I3902" s="5" t="str">
        <f si="486" t="shared"/>
        <v>48</v>
      </c>
      <c r="J3902" s="5" t="str">
        <f si="487" t="shared"/>
        <v>12000</v>
      </c>
      <c r="K3902" s="5" t="str">
        <f si="480" t="shared"/>
        <v>Scoring4812000post_loan_debt_to_income</v>
      </c>
    </row>
    <row ht="15" r="3903" spans="1:11" x14ac:dyDescent="0.25">
      <c r="A3903" s="11" t="str">
        <f>0</f>
        <v>      "origination_fee_amount": 0,</v>
      </c>
      <c r="B3903" s="8"/>
      <c r="C3903" s="8" t="str">
        <f si="482" t="shared"/>
        <v>"post_loan_debt_and_expenses_to_net_income": 0.48577200000000004,</v>
      </c>
      <c r="D3903" s="8" t="str">
        <f si="485" t="shared"/>
        <v>"post_loan_debt_and_expenses_to_net_income": 0.48577200000000004,</v>
      </c>
      <c r="E3903" s="5" t="str">
        <f si="483" t="shared"/>
        <v>post_loan_debt_and_expenses_to_net_income</v>
      </c>
      <c r="F3903" s="5" t="str">
        <f si="484" t="shared"/>
        <v>0.48577200000000004</v>
      </c>
      <c r="H3903" s="5" t="str">
        <f si="481" t="shared"/>
        <v>Scoring</v>
      </c>
      <c r="I3903" s="5" t="str">
        <f si="486" t="shared"/>
        <v>48</v>
      </c>
      <c r="J3903" s="5" t="str">
        <f si="487" t="shared"/>
        <v>12000</v>
      </c>
      <c r="K3903" s="5" t="str">
        <f si="480" t="shared"/>
        <v>Scoring4812000post_loan_debt_and_expenses_to_net_income</v>
      </c>
    </row>
    <row ht="15" r="3904" spans="1:11" x14ac:dyDescent="0.25">
      <c r="A3904" s="11" t="str">
        <f>0</f>
        <v>      "apr": 0.3599,</v>
      </c>
      <c r="B3904" s="8"/>
      <c r="C3904" s="8" t="str">
        <f si="482" t="shared"/>
        <v>"post_loan_debt_to_net_income": 0.30577200000000004,</v>
      </c>
      <c r="D3904" s="8" t="str">
        <f si="485" t="shared"/>
        <v>"post_loan_debt_to_net_income": 0.30577200000000004,</v>
      </c>
      <c r="E3904" s="5" t="str">
        <f si="483" t="shared"/>
        <v>post_loan_debt_to_net_income</v>
      </c>
      <c r="F3904" s="5" t="str">
        <f si="484" t="shared"/>
        <v>0.30577200000000004</v>
      </c>
      <c r="H3904" s="5" t="str">
        <f si="481" t="shared"/>
        <v>Scoring</v>
      </c>
      <c r="I3904" s="5" t="str">
        <f si="486" t="shared"/>
        <v>48</v>
      </c>
      <c r="J3904" s="5" t="str">
        <f si="487" t="shared"/>
        <v>12000</v>
      </c>
      <c r="K3904" s="5" t="str">
        <f si="480" t="shared"/>
        <v>Scoring4812000post_loan_debt_to_net_income</v>
      </c>
    </row>
    <row ht="15" r="3905" spans="1:11" x14ac:dyDescent="0.25">
      <c r="A3905" s="11" t="str">
        <f>0</f>
        <v>      "monthly_payment": 277,</v>
      </c>
      <c r="B3905" s="8"/>
      <c r="C3905" s="8" t="str">
        <f si="482" t="shared"/>
        <v>"default_interest_rate": 0.3599,</v>
      </c>
      <c r="D3905" s="8" t="str">
        <f si="485" t="shared"/>
        <v>"default_interest_rate": 0.3599,</v>
      </c>
      <c r="E3905" s="5" t="str">
        <f si="483" t="shared"/>
        <v>default_interest_rate</v>
      </c>
      <c r="F3905" s="5" t="str">
        <f si="484" t="shared"/>
        <v>0.3599</v>
      </c>
      <c r="H3905" s="5" t="str">
        <f si="481" t="shared"/>
        <v>Scoring</v>
      </c>
      <c r="I3905" s="5" t="str">
        <f si="486" t="shared"/>
        <v>48</v>
      </c>
      <c r="J3905" s="5" t="str">
        <f si="487" t="shared"/>
        <v>12000</v>
      </c>
      <c r="K3905" s="5" t="str">
        <f si="480" t="shared"/>
        <v>Scoring4812000default_interest_rate</v>
      </c>
    </row>
    <row ht="15" r="3906" spans="1:11" x14ac:dyDescent="0.25">
      <c r="A3906" s="11" t="str">
        <f>0</f>
        <v>      "term": 48,</v>
      </c>
      <c r="B3906" s="8"/>
      <c r="C3906" s="8" t="str">
        <f si="482" t="shared"/>
        <v>"default_apr": 0.3599,</v>
      </c>
      <c r="D3906" s="8" t="str">
        <f si="485" t="shared"/>
        <v>"default_apr": 0.3599,</v>
      </c>
      <c r="E3906" s="5" t="str">
        <f si="483" t="shared"/>
        <v>default_apr</v>
      </c>
      <c r="F3906" s="5" t="str">
        <f si="484" t="shared"/>
        <v>0.3599</v>
      </c>
      <c r="H3906" s="5" t="str">
        <f si="481" t="shared"/>
        <v>Scoring</v>
      </c>
      <c r="I3906" s="5" t="str">
        <f si="486" t="shared"/>
        <v>48</v>
      </c>
      <c r="J3906" s="5" t="str">
        <f si="487" t="shared"/>
        <v>12000</v>
      </c>
      <c r="K3906" s="5" t="str">
        <f si="480" t="shared"/>
        <v>Scoring4812000default_apr</v>
      </c>
    </row>
    <row ht="15" r="3907" spans="1:11" x14ac:dyDescent="0.25">
      <c r="A3907" s="11" t="str">
        <f>0</f>
        <v>      "maximum_post_loan_detni": 0.5,</v>
      </c>
      <c r="B3907" s="8"/>
      <c r="C3907" s="8" t="str">
        <f si="482" t="shared"/>
        <v>"default_monthly_payment": 474.86,</v>
      </c>
      <c r="D3907" s="8" t="str">
        <f si="485" t="shared"/>
        <v>"default_monthly_payment": 474.86,</v>
      </c>
      <c r="E3907" s="5" t="str">
        <f si="483" t="shared"/>
        <v>default_monthly_payment</v>
      </c>
      <c r="F3907" s="5" t="str">
        <f si="484" t="shared"/>
        <v>474.86</v>
      </c>
      <c r="H3907" s="5" t="str">
        <f si="481" t="shared"/>
        <v>Scoring</v>
      </c>
      <c r="I3907" s="5" t="str">
        <f si="486" t="shared"/>
        <v>48</v>
      </c>
      <c r="J3907" s="5" t="str">
        <f si="487" t="shared"/>
        <v>12000</v>
      </c>
      <c r="K3907" s="5" t="str">
        <f si="480" t="shared"/>
        <v>Scoring4812000default_monthly_payment</v>
      </c>
    </row>
    <row ht="15" r="3908" spans="1:11" x14ac:dyDescent="0.25">
      <c r="A3908" s="11" t="str">
        <f>0</f>
        <v>      "post_loan_debt_to_income": 0.36648,</v>
      </c>
      <c r="B3908" s="8"/>
      <c r="C3908" s="8" t="str">
        <f si="482" t="shared"/>
        <v>"marginal_offer": 0,</v>
      </c>
      <c r="D3908" s="8" t="str">
        <f si="485" t="shared"/>
        <v>"marginal_offer": 0,</v>
      </c>
      <c r="E3908" s="5" t="str">
        <f si="483" t="shared"/>
        <v>marginal_offer</v>
      </c>
      <c r="F3908" s="5" t="str">
        <f si="484" t="shared"/>
        <v>0</v>
      </c>
      <c r="H3908" s="5" t="str">
        <f si="481" t="shared"/>
        <v>Scoring</v>
      </c>
      <c r="I3908" s="5" t="str">
        <f si="486" t="shared"/>
        <v>48</v>
      </c>
      <c r="J3908" s="5" t="str">
        <f si="487" t="shared"/>
        <v>12000</v>
      </c>
      <c r="K3908" s="5" t="str">
        <f si="480" t="shared"/>
        <v>Scoring4812000marginal_offer</v>
      </c>
    </row>
    <row ht="15" r="3909" spans="1:11" x14ac:dyDescent="0.25">
      <c r="A3909" s="11" t="str">
        <f>0</f>
        <v>      "post_loan_debt_and_expenses_to_net_income": 0.6287999999999999,</v>
      </c>
      <c r="B3909" s="8"/>
      <c r="C3909" s="8" t="str">
        <f si="482" t="shared"/>
        <v>"applicant": "5d86a12d252a3503df29a75a",</v>
      </c>
      <c r="D3909" s="8" t="str">
        <f si="485" t="shared"/>
        <v>"applicant": "5d86a12d252a3503df29a75a",</v>
      </c>
      <c r="E3909" s="5" t="str">
        <f si="483" t="shared"/>
        <v>applicant</v>
      </c>
      <c r="F3909" s="5" t="str">
        <f si="484" t="shared"/>
        <v>5d86a12d252a3503df29a75a</v>
      </c>
      <c r="H3909" s="5" t="str">
        <f si="481" t="shared"/>
        <v>Scoring</v>
      </c>
      <c r="I3909" s="5" t="str">
        <f si="486" t="shared"/>
        <v/>
      </c>
      <c r="J3909" s="5" t="str">
        <f si="487" t="shared"/>
        <v/>
      </c>
      <c r="K3909" s="5" t="str">
        <f si="480" t="shared"/>
        <v>Scoringapplicant</v>
      </c>
    </row>
    <row ht="15" r="3910" spans="1:11" x14ac:dyDescent="0.25">
      <c r="A3910" s="11" t="str">
        <f>0</f>
        <v>      "post_loan_debt_to_net_income": 0.43115294117647057,</v>
      </c>
      <c r="B3910" s="8"/>
      <c r="C3910" s="8" t="str">
        <f si="482" t="shared"/>
        <v>"product": "5a848621044d6b339b3c330f"</v>
      </c>
      <c r="D3910" s="8" t="str">
        <f si="485" t="shared"/>
        <v>"product": "5a848621044d6b339b3c330f"</v>
      </c>
      <c r="E3910" s="5" t="str">
        <f si="483" t="shared"/>
        <v>product</v>
      </c>
      <c r="F3910" s="5" t="str">
        <f si="484" t="shared"/>
        <v>5a848621044d6b339b3c330f</v>
      </c>
      <c r="H3910" s="5" t="str">
        <f si="481" t="shared"/>
        <v>Scoring</v>
      </c>
      <c r="I3910" s="5" t="str">
        <f si="486" t="shared"/>
        <v/>
      </c>
      <c r="J3910" s="5" t="str">
        <f si="487" t="shared"/>
        <v/>
      </c>
      <c r="K3910" s="5" t="str">
        <f si="480" t="shared"/>
        <v>Scoringproduct</v>
      </c>
    </row>
    <row ht="15" r="3911" spans="1:11" x14ac:dyDescent="0.25">
      <c r="A3911" s="11" t="str">
        <f>0</f>
        <v>      "default_interest_rate": 0.3599,</v>
      </c>
      <c r="B3911" s="8"/>
      <c r="C3911" s="8" t="str">
        <f si="482" t="shared"/>
        <v/>
      </c>
      <c r="D3911" s="8" t="str">
        <f si="485" t="shared"/>
        <v/>
      </c>
      <c r="E3911" s="5" t="str">
        <f si="483" t="shared"/>
        <v/>
      </c>
      <c r="F3911" s="5" t="str">
        <f si="484" t="shared"/>
        <v/>
      </c>
      <c r="H3911" s="5" t="str">
        <f si="481" t="shared"/>
        <v>Scoring</v>
      </c>
      <c r="I3911" s="5" t="str">
        <f si="486" t="shared"/>
        <v/>
      </c>
      <c r="J3911" s="5" t="str">
        <f si="487" t="shared"/>
        <v/>
      </c>
      <c r="K3911" s="5" t="str">
        <f si="480" t="shared"/>
        <v>Scoring</v>
      </c>
    </row>
    <row ht="15" r="3912" spans="1:11" x14ac:dyDescent="0.25">
      <c r="A3912" s="11" t="str">
        <f>0</f>
        <v>      "default_apr": 0.3599,</v>
      </c>
      <c r="B3912" s="8"/>
      <c r="C3912" s="8" t="str">
        <f si="482" t="shared"/>
        <v/>
      </c>
      <c r="D3912" s="8" t="str">
        <f si="485" t="shared"/>
        <v/>
      </c>
      <c r="E3912" s="5" t="str">
        <f si="483" t="shared"/>
        <v/>
      </c>
      <c r="F3912" s="5" t="str">
        <f si="484" t="shared"/>
        <v/>
      </c>
      <c r="H3912" s="5" t="str">
        <f si="481" t="shared"/>
        <v>Scoring</v>
      </c>
      <c r="I3912" s="5" t="str">
        <f si="486" t="shared"/>
        <v/>
      </c>
      <c r="J3912" s="5" t="str">
        <f si="487" t="shared"/>
        <v/>
      </c>
      <c r="K3912" s="5" t="str">
        <f si="480" t="shared"/>
        <v>Scoring</v>
      </c>
    </row>
    <row ht="15" r="3913" spans="1:11" x14ac:dyDescent="0.25">
      <c r="A3913" s="11" t="str">
        <f>0</f>
        <v>      "default_monthly_payment": 277,</v>
      </c>
      <c r="B3913" s="8"/>
      <c r="C3913" s="8" t="str">
        <f si="482" t="shared"/>
        <v>"model_code": "individual-credit-engine-mariner-48-month",</v>
      </c>
      <c r="D3913" s="8" t="str">
        <f si="485" t="shared"/>
        <v>"model_code": "individual-credit-engine-mariner-48-month",</v>
      </c>
      <c r="E3913" s="5" t="str">
        <f si="483" t="shared"/>
        <v>model_code</v>
      </c>
      <c r="F3913" s="5" t="str">
        <f si="484" t="shared"/>
        <v>individual-credit-engine-mariner-48-month</v>
      </c>
      <c r="H3913" s="5" t="str">
        <f si="481" t="shared"/>
        <v>Scoring</v>
      </c>
      <c r="I3913" s="5" t="str">
        <f si="486" t="shared"/>
        <v>48</v>
      </c>
      <c r="J3913" s="5" t="str">
        <f si="487" t="shared"/>
        <v>12500</v>
      </c>
      <c r="K3913" s="5" t="str">
        <f si="480" t="shared"/>
        <v>Scoring4812500model_code</v>
      </c>
    </row>
    <row ht="15" r="3914" spans="1:11" x14ac:dyDescent="0.25">
      <c r="A3914" s="11" t="str">
        <f>0</f>
        <v>      "pricing_grade": "Grade E",</v>
      </c>
      <c r="B3914" s="8"/>
      <c r="C3914" s="8" t="str">
        <f si="482" t="shared"/>
        <v>"amount_available": false,</v>
      </c>
      <c r="D3914" s="8" t="str">
        <f si="485" t="shared"/>
        <v>"amount_available": false,</v>
      </c>
      <c r="E3914" s="5" t="str">
        <f si="483" t="shared"/>
        <v>amount_available</v>
      </c>
      <c r="F3914" s="5" t="str">
        <f si="484" t="shared"/>
        <v>false</v>
      </c>
      <c r="H3914" s="5" t="str">
        <f si="481" t="shared"/>
        <v>Scoring</v>
      </c>
      <c r="I3914" s="5" t="str">
        <f si="486" t="shared"/>
        <v>48</v>
      </c>
      <c r="J3914" s="5" t="str">
        <f si="487" t="shared"/>
        <v>12500</v>
      </c>
      <c r="K3914" s="5" t="str">
        <f si="480" t="shared"/>
        <v>Scoring4812500amount_available</v>
      </c>
    </row>
    <row ht="15" r="3915" spans="1:11" x14ac:dyDescent="0.25">
      <c r="A3915" s="11" t="str">
        <f>0</f>
        <v>      "marginal_offer": 0,</v>
      </c>
      <c r="B3915" s="8"/>
      <c r="C3915" s="8" t="str">
        <f si="482" t="shared"/>
        <v>"cosigner_required": false,</v>
      </c>
      <c r="D3915" s="8" t="str">
        <f si="485" t="shared"/>
        <v>"cosigner_required": false,</v>
      </c>
      <c r="E3915" s="5" t="str">
        <f si="483" t="shared"/>
        <v>cosigner_required</v>
      </c>
      <c r="F3915" s="5" t="str">
        <f si="484" t="shared"/>
        <v>false</v>
      </c>
      <c r="H3915" s="5" t="str">
        <f si="481" t="shared"/>
        <v>Scoring</v>
      </c>
      <c r="I3915" s="5" t="str">
        <f si="486" t="shared"/>
        <v>48</v>
      </c>
      <c r="J3915" s="5" t="str">
        <f si="487" t="shared"/>
        <v>12500</v>
      </c>
      <c r="K3915" s="5" t="str">
        <f si="480" t="shared"/>
        <v>Scoring4812500cosigner_required</v>
      </c>
    </row>
    <row ht="15" r="3916" spans="1:11" x14ac:dyDescent="0.25">
      <c r="A3916" s="11" t="str">
        <f>0</f>
        <v>      "payment_to_income": 0.1740314136125654,</v>
      </c>
      <c r="B3916" s="8"/>
      <c r="C3916" s="8" t="str">
        <f si="482" t="shared"/>
        <v>"apr_maximum": null,</v>
      </c>
      <c r="D3916" s="8" t="str">
        <f si="485" t="shared"/>
        <v>"apr_maximum": null,</v>
      </c>
      <c r="E3916" s="5" t="str">
        <f si="483" t="shared"/>
        <v>apr_maximum</v>
      </c>
      <c r="F3916" s="5" t="str">
        <f si="484" t="shared"/>
        <v>null</v>
      </c>
      <c r="H3916" s="5" t="str">
        <f si="481" t="shared"/>
        <v>Scoring</v>
      </c>
      <c r="I3916" s="5" t="str">
        <f si="486" t="shared"/>
        <v>48</v>
      </c>
      <c r="J3916" s="5" t="str">
        <f si="487" t="shared"/>
        <v>12500</v>
      </c>
      <c r="K3916" s="5" t="str">
        <f si="480" t="shared"/>
        <v>Scoring4812500apr_maximum</v>
      </c>
    </row>
    <row ht="15" r="3917" spans="1:11" x14ac:dyDescent="0.25">
      <c r="A3917" s="11" t="str">
        <f>0</f>
        <v>      "applicant": "5efa0973f3df2b0491a21f02",</v>
      </c>
      <c r="B3917" s="8"/>
      <c r="C3917" s="8" t="str">
        <f si="482" t="shared"/>
        <v>"loan_amount_minimum": null,</v>
      </c>
      <c r="D3917" s="8" t="str">
        <f si="485" t="shared"/>
        <v>"loan_amount_minimum": null,</v>
      </c>
      <c r="E3917" s="5" t="str">
        <f si="483" t="shared"/>
        <v>loan_amount_minimum</v>
      </c>
      <c r="F3917" s="5" t="str">
        <f si="484" t="shared"/>
        <v>null</v>
      </c>
      <c r="H3917" s="5" t="str">
        <f si="481" t="shared"/>
        <v>Scoring</v>
      </c>
      <c r="I3917" s="5" t="str">
        <f si="486" t="shared"/>
        <v>48</v>
      </c>
      <c r="J3917" s="5" t="str">
        <f si="487" t="shared"/>
        <v>12500</v>
      </c>
      <c r="K3917" s="5" t="str">
        <f si="480" t="shared"/>
        <v>Scoring4812500loan_amount_minimum</v>
      </c>
    </row>
    <row ht="15" r="3918" spans="1:11" x14ac:dyDescent="0.25">
      <c r="A3918" s="11" t="str">
        <f>0</f>
        <v>      "product": "5a848621044d6b339b3c330f"</v>
      </c>
      <c r="B3918" s="8"/>
      <c r="C3918" s="8" t="str">
        <f si="482" t="shared"/>
        <v>"credit_bureau_fico_score_loan_amount_cap": null,</v>
      </c>
      <c r="D3918" s="8" t="str">
        <f si="485" t="shared"/>
        <v>"credit_bureau_fico_score_loan_amount_cap": null,</v>
      </c>
      <c r="E3918" s="5" t="str">
        <f si="483" t="shared"/>
        <v>credit_bureau_fico_score_loan_amount_cap</v>
      </c>
      <c r="F3918" s="5" t="str">
        <f si="484" t="shared"/>
        <v>null</v>
      </c>
      <c r="H3918" s="5" t="str">
        <f si="481" t="shared"/>
        <v>Scoring</v>
      </c>
      <c r="I3918" s="5" t="str">
        <f si="486" t="shared"/>
        <v>48</v>
      </c>
      <c r="J3918" s="5" t="str">
        <f si="487" t="shared"/>
        <v>12500</v>
      </c>
      <c r="K3918" s="5" t="str">
        <f si="480" t="shared"/>
        <v>Scoring4812500credit_bureau_fico_score_loan_amount_cap</v>
      </c>
    </row>
    <row ht="15" r="3919" spans="1:11" x14ac:dyDescent="0.25">
      <c r="A3919" s="11" t="str">
        <f>0</f>
        <v>    },</v>
      </c>
      <c r="B3919" s="8"/>
      <c r="C3919" s="8" t="str">
        <f si="482" t="shared"/>
        <v>"full_score": 128,</v>
      </c>
      <c r="D3919" s="8" t="str">
        <f si="485" t="shared"/>
        <v>"full_score": 128,</v>
      </c>
      <c r="E3919" s="5" t="str">
        <f si="483" t="shared"/>
        <v>full_score</v>
      </c>
      <c r="F3919" s="5" t="str">
        <f si="484" t="shared"/>
        <v>128</v>
      </c>
      <c r="H3919" s="5" t="str">
        <f si="481" t="shared"/>
        <v>Scoring</v>
      </c>
      <c r="I3919" s="5" t="str">
        <f si="486" t="shared"/>
        <v>48</v>
      </c>
      <c r="J3919" s="5" t="str">
        <f si="487" t="shared"/>
        <v>12500</v>
      </c>
      <c r="K3919" s="5" t="str">
        <f si="480" t="shared"/>
        <v>Scoring4812500full_score</v>
      </c>
    </row>
    <row ht="15" r="3920" spans="1:11" x14ac:dyDescent="0.25">
      <c r="A3920" s="11" t="str">
        <f>0</f>
        <v>    {</v>
      </c>
      <c r="B3920" s="8"/>
      <c r="C3920" s="8" t="str">
        <f si="482" t="shared"/>
        <v>"loan_amount": 12500,</v>
      </c>
      <c r="D3920" s="8" t="str">
        <f si="485" t="shared"/>
        <v>"loan_amount": 12500,</v>
      </c>
      <c r="E3920" s="5" t="str">
        <f si="483" t="shared"/>
        <v>loan_amount</v>
      </c>
      <c r="F3920" s="5" t="str">
        <f si="484" t="shared"/>
        <v>12500</v>
      </c>
      <c r="H3920" s="5" t="str">
        <f si="481" t="shared"/>
        <v>Scoring</v>
      </c>
      <c r="I3920" s="5" t="str">
        <f si="486" t="shared"/>
        <v>48</v>
      </c>
      <c r="J3920" s="5" t="str">
        <f si="487" t="shared"/>
        <v>12500</v>
      </c>
      <c r="K3920" s="5" t="str">
        <f si="480" t="shared"/>
        <v>Scoring4812500loan_amount</v>
      </c>
    </row>
    <row ht="15" r="3921" spans="1:11" x14ac:dyDescent="0.25">
      <c r="A3921" s="11" t="str">
        <f>0</f>
        <v>      "model_code": "individual-credit-engine-mariner-48-month",</v>
      </c>
      <c r="B3921" s="8"/>
      <c r="C3921" s="8" t="str">
        <f si="482" t="shared"/>
        <v>"annual_interest_rate": 0.3599,</v>
      </c>
      <c r="D3921" s="8" t="str">
        <f si="485" t="shared"/>
        <v>"annual_interest_rate": 0.3599,</v>
      </c>
      <c r="E3921" s="5" t="str">
        <f si="483" t="shared"/>
        <v>annual_interest_rate</v>
      </c>
      <c r="F3921" s="5" t="str">
        <f si="484" t="shared"/>
        <v>0.3599</v>
      </c>
      <c r="H3921" s="5" t="str">
        <f si="481" t="shared"/>
        <v>Scoring</v>
      </c>
      <c r="I3921" s="5" t="str">
        <f si="486" t="shared"/>
        <v>48</v>
      </c>
      <c r="J3921" s="5" t="str">
        <f si="487" t="shared"/>
        <v>12500</v>
      </c>
      <c r="K3921" s="5" t="str">
        <f si="480" t="shared"/>
        <v>Scoring4812500annual_interest_rate</v>
      </c>
    </row>
    <row ht="15" r="3922" spans="1:11" x14ac:dyDescent="0.25">
      <c r="A3922" s="11" t="str">
        <f>0</f>
        <v>      "amount_available": false,</v>
      </c>
      <c r="B3922" s="8"/>
      <c r="C3922" s="8" t="str">
        <f si="482" t="shared"/>
        <v>"origination_fee_rate": 0,</v>
      </c>
      <c r="D3922" s="8" t="str">
        <f si="485" t="shared"/>
        <v>"origination_fee_rate": 0,</v>
      </c>
      <c r="E3922" s="5" t="str">
        <f si="483" t="shared"/>
        <v>origination_fee_rate</v>
      </c>
      <c r="F3922" s="5" t="str">
        <f si="484" t="shared"/>
        <v>0</v>
      </c>
      <c r="H3922" s="5" t="str">
        <f si="481" t="shared"/>
        <v>Scoring</v>
      </c>
      <c r="I3922" s="5" t="str">
        <f si="486" t="shared"/>
        <v>48</v>
      </c>
      <c r="J3922" s="5" t="str">
        <f si="487" t="shared"/>
        <v>12500</v>
      </c>
      <c r="K3922" s="5" t="str">
        <f si="480" t="shared"/>
        <v>Scoring4812500origination_fee_rate</v>
      </c>
    </row>
    <row ht="15" r="3923" spans="1:11" x14ac:dyDescent="0.25">
      <c r="A3923" s="11" t="str">
        <f>0</f>
        <v>      "cosigner_required": false,</v>
      </c>
      <c r="B3923" s="8"/>
      <c r="C3923" s="8" t="str">
        <f si="482" t="shared"/>
        <v>"origination_fee_amount": 0,</v>
      </c>
      <c r="D3923" s="8" t="str">
        <f si="485" t="shared"/>
        <v>"origination_fee_amount": 0,</v>
      </c>
      <c r="E3923" s="5" t="str">
        <f si="483" t="shared"/>
        <v>origination_fee_amount</v>
      </c>
      <c r="F3923" s="5" t="str">
        <f si="484" t="shared"/>
        <v>0</v>
      </c>
      <c r="H3923" s="5" t="str">
        <f si="481" t="shared"/>
        <v>Scoring</v>
      </c>
      <c r="I3923" s="5" t="str">
        <f si="486" t="shared"/>
        <v>48</v>
      </c>
      <c r="J3923" s="5" t="str">
        <f si="487" t="shared"/>
        <v>12500</v>
      </c>
      <c r="K3923" s="5" t="str">
        <f si="480" t="shared"/>
        <v>Scoring4812500origination_fee_amount</v>
      </c>
    </row>
    <row ht="15" r="3924" spans="1:11" x14ac:dyDescent="0.25">
      <c r="A3924" s="11" t="str">
        <f>0</f>
        <v>      "apr_maximum": null,</v>
      </c>
      <c r="B3924" s="8"/>
      <c r="C3924" s="8" t="str">
        <f si="482" t="shared"/>
        <v>"apr": 0.3599,</v>
      </c>
      <c r="D3924" s="8" t="str">
        <f si="485" t="shared"/>
        <v>"apr": 0.3599,</v>
      </c>
      <c r="E3924" s="5" t="str">
        <f si="483" t="shared"/>
        <v>apr</v>
      </c>
      <c r="F3924" s="5" t="str">
        <f si="484" t="shared"/>
        <v>0.3599</v>
      </c>
      <c r="H3924" s="5" t="str">
        <f si="481" t="shared"/>
        <v>Scoring</v>
      </c>
      <c r="I3924" s="5" t="str">
        <f si="486" t="shared"/>
        <v>48</v>
      </c>
      <c r="J3924" s="5" t="str">
        <f si="487" t="shared"/>
        <v>12500</v>
      </c>
      <c r="K3924" s="5" t="str">
        <f si="480" t="shared"/>
        <v>Scoring4812500apr</v>
      </c>
    </row>
    <row ht="15" r="3925" spans="1:11" x14ac:dyDescent="0.25">
      <c r="A3925" s="11" t="str">
        <f>0</f>
        <v>      "loan_amount_minimum": null,</v>
      </c>
      <c r="B3925" s="8"/>
      <c r="C3925" s="8" t="str">
        <f si="482" t="shared"/>
        <v>"monthly_payment": 494.65,</v>
      </c>
      <c r="D3925" s="8" t="str">
        <f si="485" t="shared"/>
        <v>"monthly_payment": 494.65,</v>
      </c>
      <c r="E3925" s="5" t="str">
        <f si="483" t="shared"/>
        <v>monthly_payment</v>
      </c>
      <c r="F3925" s="5" t="str">
        <f si="484" t="shared"/>
        <v>494.65</v>
      </c>
      <c r="H3925" s="5" t="str">
        <f si="481" t="shared"/>
        <v>Scoring</v>
      </c>
      <c r="I3925" s="5" t="str">
        <f si="486" t="shared"/>
        <v>48</v>
      </c>
      <c r="J3925" s="5" t="str">
        <f si="487" t="shared"/>
        <v>12500</v>
      </c>
      <c r="K3925" s="5" t="str">
        <f si="480" t="shared"/>
        <v>Scoring4812500monthly_payment</v>
      </c>
    </row>
    <row ht="15" r="3926" spans="1:11" x14ac:dyDescent="0.25">
      <c r="A3926" s="11" t="str">
        <f>0</f>
        <v>      "credit_bureau_fico_score_loan_amount_cap": null,</v>
      </c>
      <c r="B3926" s="8"/>
      <c r="C3926" s="8" t="str">
        <f si="482" t="shared"/>
        <v>"term": 48,</v>
      </c>
      <c r="D3926" s="8" t="str">
        <f si="485" t="shared"/>
        <v>"term": 48,</v>
      </c>
      <c r="E3926" s="5" t="str">
        <f si="483" t="shared"/>
        <v>term</v>
      </c>
      <c r="F3926" s="5" t="str">
        <f si="484" t="shared"/>
        <v>48</v>
      </c>
      <c r="H3926" s="5" t="str">
        <f si="481" t="shared"/>
        <v>Scoring</v>
      </c>
      <c r="I3926" s="5" t="str">
        <f si="486" t="shared"/>
        <v>48</v>
      </c>
      <c r="J3926" s="5" t="str">
        <f si="487" t="shared"/>
        <v>12500</v>
      </c>
      <c r="K3926" s="5" t="str">
        <f si="480" t="shared"/>
        <v>Scoring4812500term</v>
      </c>
    </row>
    <row ht="15" r="3927" spans="1:11" x14ac:dyDescent="0.25">
      <c r="A3927" s="11" t="str">
        <f>0</f>
        <v>      "full_score": 175,</v>
      </c>
      <c r="B3927" s="8"/>
      <c r="C3927" s="8" t="str">
        <f si="482" t="shared"/>
        <v>"maximum_post_loan_detni": 0.5,</v>
      </c>
      <c r="D3927" s="8" t="str">
        <f si="485" t="shared"/>
        <v>"maximum_post_loan_detni": 0.5,</v>
      </c>
      <c r="E3927" s="5" t="str">
        <f si="483" t="shared"/>
        <v>maximum_post_loan_detni</v>
      </c>
      <c r="F3927" s="5" t="str">
        <f si="484" t="shared"/>
        <v>0.5</v>
      </c>
      <c r="H3927" s="5" t="str">
        <f si="481" t="shared"/>
        <v>Scoring</v>
      </c>
      <c r="I3927" s="5" t="str">
        <f si="486" t="shared"/>
        <v>48</v>
      </c>
      <c r="J3927" s="5" t="str">
        <f si="487" t="shared"/>
        <v>12500</v>
      </c>
      <c r="K3927" s="5" t="str">
        <f si="480" t="shared"/>
        <v>Scoring4812500maximum_post_loan_detni</v>
      </c>
    </row>
    <row ht="15" r="3928" spans="1:11" x14ac:dyDescent="0.25">
      <c r="A3928" s="11" t="str">
        <f>0</f>
        <v>      "loan_amount": 7500,</v>
      </c>
      <c r="B3928" s="8"/>
      <c r="C3928" s="8" t="str">
        <f si="482" t="shared"/>
        <v>"post_loan_debt_to_income": 0.2322975,</v>
      </c>
      <c r="D3928" s="8" t="str">
        <f si="485" t="shared"/>
        <v>"post_loan_debt_to_income": 0.2322975,</v>
      </c>
      <c r="E3928" s="5" t="str">
        <f si="483" t="shared"/>
        <v>post_loan_debt_to_income</v>
      </c>
      <c r="F3928" s="5" t="str">
        <f si="484" t="shared"/>
        <v>0.2322975</v>
      </c>
      <c r="H3928" s="5" t="str">
        <f si="481" t="shared"/>
        <v>Scoring</v>
      </c>
      <c r="I3928" s="5" t="str">
        <f si="486" t="shared"/>
        <v>48</v>
      </c>
      <c r="J3928" s="5" t="str">
        <f si="487" t="shared"/>
        <v>12500</v>
      </c>
      <c r="K3928" s="5" t="str">
        <f si="480" t="shared"/>
        <v>Scoring4812500post_loan_debt_to_income</v>
      </c>
    </row>
    <row ht="15" r="3929" spans="1:11" x14ac:dyDescent="0.25">
      <c r="A3929" s="11" t="str">
        <f>0</f>
        <v>      "annual_interest_rate": 0.3599,</v>
      </c>
      <c r="B3929" s="8"/>
      <c r="C3929" s="8" t="str">
        <f si="482" t="shared"/>
        <v>"post_loan_debt_and_expenses_to_net_income": 0.48973,</v>
      </c>
      <c r="D3929" s="8" t="str">
        <f si="485" t="shared"/>
        <v>"post_loan_debt_and_expenses_to_net_income": 0.48973,</v>
      </c>
      <c r="E3929" s="5" t="str">
        <f si="483" t="shared"/>
        <v>post_loan_debt_and_expenses_to_net_income</v>
      </c>
      <c r="F3929" s="5" t="str">
        <f si="484" t="shared"/>
        <v>0.48973</v>
      </c>
      <c r="H3929" s="5" t="str">
        <f si="481" t="shared"/>
        <v>Scoring</v>
      </c>
      <c r="I3929" s="5" t="str">
        <f si="486" t="shared"/>
        <v>48</v>
      </c>
      <c r="J3929" s="5" t="str">
        <f si="487" t="shared"/>
        <v>12500</v>
      </c>
      <c r="K3929" s="5" t="str">
        <f si="480" t="shared"/>
        <v>Scoring4812500post_loan_debt_and_expenses_to_net_income</v>
      </c>
    </row>
    <row ht="15" r="3930" spans="1:11" x14ac:dyDescent="0.25">
      <c r="A3930" s="11" t="str">
        <f>0</f>
        <v>      "origination_fee_rate": 0,</v>
      </c>
      <c r="B3930" s="8"/>
      <c r="C3930" s="8" t="str">
        <f si="482" t="shared"/>
        <v>"post_loan_debt_to_net_income": 0.30973,</v>
      </c>
      <c r="D3930" s="8" t="str">
        <f si="485" t="shared"/>
        <v>"post_loan_debt_to_net_income": 0.30973,</v>
      </c>
      <c r="E3930" s="5" t="str">
        <f si="483" t="shared"/>
        <v>post_loan_debt_to_net_income</v>
      </c>
      <c r="F3930" s="5" t="str">
        <f si="484" t="shared"/>
        <v>0.30973</v>
      </c>
      <c r="H3930" s="5" t="str">
        <f si="481" t="shared"/>
        <v>Scoring</v>
      </c>
      <c r="I3930" s="5" t="str">
        <f si="486" t="shared"/>
        <v>48</v>
      </c>
      <c r="J3930" s="5" t="str">
        <f si="487" t="shared"/>
        <v>12500</v>
      </c>
      <c r="K3930" s="5" t="str">
        <f si="480" t="shared"/>
        <v>Scoring4812500post_loan_debt_to_net_income</v>
      </c>
    </row>
    <row ht="15" r="3931" spans="1:11" x14ac:dyDescent="0.25">
      <c r="A3931" s="11" t="str">
        <f>0</f>
        <v>      "origination_fee_amount": 0,</v>
      </c>
      <c r="B3931" s="8"/>
      <c r="C3931" s="8" t="str">
        <f si="482" t="shared"/>
        <v>"default_interest_rate": 0.3599,</v>
      </c>
      <c r="D3931" s="8" t="str">
        <f si="485" t="shared"/>
        <v>"default_interest_rate": 0.3599,</v>
      </c>
      <c r="E3931" s="5" t="str">
        <f si="483" t="shared"/>
        <v>default_interest_rate</v>
      </c>
      <c r="F3931" s="5" t="str">
        <f si="484" t="shared"/>
        <v>0.3599</v>
      </c>
      <c r="H3931" s="5" t="str">
        <f si="481" t="shared"/>
        <v>Scoring</v>
      </c>
      <c r="I3931" s="5" t="str">
        <f si="486" t="shared"/>
        <v>48</v>
      </c>
      <c r="J3931" s="5" t="str">
        <f si="487" t="shared"/>
        <v>12500</v>
      </c>
      <c r="K3931" s="5" t="str">
        <f si="480" t="shared"/>
        <v>Scoring4812500default_interest_rate</v>
      </c>
    </row>
    <row ht="15" r="3932" spans="1:11" x14ac:dyDescent="0.25">
      <c r="A3932" s="11" t="str">
        <f>0</f>
        <v>      "apr": 0.3599,</v>
      </c>
      <c r="B3932" s="8"/>
      <c r="C3932" s="8" t="str">
        <f si="482" t="shared"/>
        <v>"default_apr": 0.3599,</v>
      </c>
      <c r="D3932" s="8" t="str">
        <f si="485" t="shared"/>
        <v>"default_apr": 0.3599,</v>
      </c>
      <c r="E3932" s="5" t="str">
        <f si="483" t="shared"/>
        <v>default_apr</v>
      </c>
      <c r="F3932" s="5" t="str">
        <f si="484" t="shared"/>
        <v>0.3599</v>
      </c>
      <c r="H3932" s="5" t="str">
        <f si="481" t="shared"/>
        <v>Scoring</v>
      </c>
      <c r="I3932" s="5" t="str">
        <f si="486" t="shared"/>
        <v>48</v>
      </c>
      <c r="J3932" s="5" t="str">
        <f si="487" t="shared"/>
        <v>12500</v>
      </c>
      <c r="K3932" s="5" t="str">
        <f si="480" t="shared"/>
        <v>Scoring4812500default_apr</v>
      </c>
    </row>
    <row ht="15" r="3933" spans="1:11" x14ac:dyDescent="0.25">
      <c r="A3933" s="11" t="str">
        <f>0</f>
        <v>      "monthly_payment": 296.79,</v>
      </c>
      <c r="B3933" s="8"/>
      <c r="C3933" s="8" t="str">
        <f si="482" t="shared"/>
        <v>"default_monthly_payment": 494.65,</v>
      </c>
      <c r="D3933" s="8" t="str">
        <f si="485" t="shared"/>
        <v>"default_monthly_payment": 494.65,</v>
      </c>
      <c r="E3933" s="5" t="str">
        <f si="483" t="shared"/>
        <v>default_monthly_payment</v>
      </c>
      <c r="F3933" s="5" t="str">
        <f si="484" t="shared"/>
        <v>494.65</v>
      </c>
      <c r="H3933" s="5" t="str">
        <f si="481" t="shared"/>
        <v>Scoring</v>
      </c>
      <c r="I3933" s="5" t="str">
        <f si="486" t="shared"/>
        <v>48</v>
      </c>
      <c r="J3933" s="5" t="str">
        <f si="487" t="shared"/>
        <v>12500</v>
      </c>
      <c r="K3933" s="5" t="str">
        <f si="480" t="shared"/>
        <v>Scoring4812500default_monthly_payment</v>
      </c>
    </row>
    <row ht="15" r="3934" spans="1:11" x14ac:dyDescent="0.25">
      <c r="A3934" s="11" t="str">
        <f>0</f>
        <v>      "term": 48,</v>
      </c>
      <c r="B3934" s="8"/>
      <c r="C3934" s="8" t="str">
        <f si="482" t="shared"/>
        <v>"marginal_offer": 0,</v>
      </c>
      <c r="D3934" s="8" t="str">
        <f si="485" t="shared"/>
        <v>"marginal_offer": 0,</v>
      </c>
      <c r="E3934" s="5" t="str">
        <f si="483" t="shared"/>
        <v>marginal_offer</v>
      </c>
      <c r="F3934" s="5" t="str">
        <f si="484" t="shared"/>
        <v>0</v>
      </c>
      <c r="H3934" s="5" t="str">
        <f si="481" t="shared"/>
        <v>Scoring</v>
      </c>
      <c r="I3934" s="5" t="str">
        <f si="486" t="shared"/>
        <v>48</v>
      </c>
      <c r="J3934" s="5" t="str">
        <f si="487" t="shared"/>
        <v>12500</v>
      </c>
      <c r="K3934" s="5" t="str">
        <f si="480" t="shared"/>
        <v>Scoring4812500marginal_offer</v>
      </c>
    </row>
    <row ht="15" r="3935" spans="1:11" x14ac:dyDescent="0.25">
      <c r="A3935" s="11" t="str">
        <f>0</f>
        <v>      "maximum_post_loan_detni": 0.5,</v>
      </c>
      <c r="B3935" s="8"/>
      <c r="C3935" s="8" t="str">
        <f si="482" t="shared"/>
        <v>"applicant": "5d86a12d252a3503df29a75a",</v>
      </c>
      <c r="D3935" s="8" t="str">
        <f si="485" t="shared"/>
        <v>"applicant": "5d86a12d252a3503df29a75a",</v>
      </c>
      <c r="E3935" s="5" t="str">
        <f si="483" t="shared"/>
        <v>applicant</v>
      </c>
      <c r="F3935" s="5" t="str">
        <f si="484" t="shared"/>
        <v>5d86a12d252a3503df29a75a</v>
      </c>
      <c r="H3935" s="5" t="str">
        <f si="481" t="shared"/>
        <v>Scoring</v>
      </c>
      <c r="I3935" s="5" t="str">
        <f si="486" t="shared"/>
        <v/>
      </c>
      <c r="J3935" s="5" t="str">
        <f si="487" t="shared"/>
        <v/>
      </c>
      <c r="K3935" s="5" t="str">
        <f si="480" t="shared"/>
        <v>Scoringapplicant</v>
      </c>
    </row>
    <row ht="15" r="3936" spans="1:11" x14ac:dyDescent="0.25">
      <c r="A3936" s="11" t="str">
        <f>0</f>
        <v>      "post_loan_debt_to_income": 0.37122959999999994,</v>
      </c>
      <c r="B3936" s="8"/>
      <c r="C3936" s="8" t="str">
        <f si="482" t="shared"/>
        <v>"product": "5a848621044d6b339b3c330f"</v>
      </c>
      <c r="D3936" s="8" t="str">
        <f si="485" t="shared"/>
        <v>"product": "5a848621044d6b339b3c330f"</v>
      </c>
      <c r="E3936" s="5" t="str">
        <f si="483" t="shared"/>
        <v>product</v>
      </c>
      <c r="F3936" s="5" t="str">
        <f si="484" t="shared"/>
        <v>5a848621044d6b339b3c330f</v>
      </c>
      <c r="H3936" s="5" t="str">
        <f si="481" t="shared"/>
        <v>Scoring</v>
      </c>
      <c r="I3936" s="5" t="str">
        <f si="486" t="shared"/>
        <v/>
      </c>
      <c r="J3936" s="5" t="str">
        <f si="487" t="shared"/>
        <v/>
      </c>
      <c r="K3936" s="5" t="str">
        <f si="480" t="shared"/>
        <v>Scoringproduct</v>
      </c>
    </row>
    <row ht="15" r="3937" spans="1:11" x14ac:dyDescent="0.25">
      <c r="A3937" s="11" t="str">
        <f>0</f>
        <v>      "post_loan_debt_and_expenses_to_net_income": 0.6343877647058823,</v>
      </c>
      <c r="B3937" s="8"/>
      <c r="C3937" s="8" t="str">
        <f si="482" t="shared"/>
        <v/>
      </c>
      <c r="D3937" s="8" t="str">
        <f si="485" t="shared"/>
        <v/>
      </c>
      <c r="E3937" s="5" t="str">
        <f si="483" t="shared"/>
        <v/>
      </c>
      <c r="F3937" s="5" t="str">
        <f si="484" t="shared"/>
        <v/>
      </c>
      <c r="H3937" s="5" t="str">
        <f si="481" t="shared"/>
        <v>Scoring</v>
      </c>
      <c r="I3937" s="5" t="str">
        <f si="486" t="shared"/>
        <v/>
      </c>
      <c r="J3937" s="5" t="str">
        <f si="487" t="shared"/>
        <v/>
      </c>
      <c r="K3937" s="5" t="str">
        <f si="480" t="shared"/>
        <v>Scoring</v>
      </c>
    </row>
    <row ht="15" r="3938" spans="1:11" x14ac:dyDescent="0.25">
      <c r="A3938" s="11" t="str">
        <f>0</f>
        <v>      "post_loan_debt_to_net_income": 0.4367407058823529,</v>
      </c>
      <c r="B3938" s="8"/>
      <c r="C3938" s="8" t="str">
        <f si="482" t="shared"/>
        <v/>
      </c>
      <c r="D3938" s="8" t="str">
        <f si="485" t="shared"/>
        <v/>
      </c>
      <c r="E3938" s="5" t="str">
        <f si="483" t="shared"/>
        <v/>
      </c>
      <c r="F3938" s="5" t="str">
        <f si="484" t="shared"/>
        <v/>
      </c>
      <c r="H3938" s="5" t="str">
        <f si="481" t="shared"/>
        <v>Scoring</v>
      </c>
      <c r="I3938" s="5" t="str">
        <f si="486" t="shared"/>
        <v/>
      </c>
      <c r="J3938" s="5" t="str">
        <f si="487" t="shared"/>
        <v/>
      </c>
      <c r="K3938" s="5" t="str">
        <f si="480" t="shared"/>
        <v>Scoring</v>
      </c>
    </row>
    <row ht="15" r="3939" spans="1:11" x14ac:dyDescent="0.25">
      <c r="A3939" s="11" t="str">
        <f>0</f>
        <v>      "default_interest_rate": 0.3599,</v>
      </c>
      <c r="B3939" s="8"/>
      <c r="C3939" s="8" t="str">
        <f si="482" t="shared"/>
        <v>"model_code": "individual-credit-engine-mariner-48-month",</v>
      </c>
      <c r="D3939" s="8" t="str">
        <f si="485" t="shared"/>
        <v>"model_code": "individual-credit-engine-mariner-48-month",</v>
      </c>
      <c r="E3939" s="5" t="str">
        <f si="483" t="shared"/>
        <v>model_code</v>
      </c>
      <c r="F3939" s="5" t="str">
        <f si="484" t="shared"/>
        <v>individual-credit-engine-mariner-48-month</v>
      </c>
      <c r="H3939" s="5" t="str">
        <f si="481" t="shared"/>
        <v>Scoring</v>
      </c>
      <c r="I3939" s="5" t="str">
        <f si="486" t="shared"/>
        <v>48</v>
      </c>
      <c r="J3939" s="5" t="str">
        <f si="487" t="shared"/>
        <v>13000</v>
      </c>
      <c r="K3939" s="5" t="str">
        <f si="480" t="shared"/>
        <v>Scoring4813000model_code</v>
      </c>
    </row>
    <row ht="15" r="3940" spans="1:11" x14ac:dyDescent="0.25">
      <c r="A3940" s="11" t="str">
        <f>0</f>
        <v>      "default_apr": 0.3599,</v>
      </c>
      <c r="B3940" s="8"/>
      <c r="C3940" s="8" t="str">
        <f si="482" t="shared"/>
        <v>"amount_available": false,</v>
      </c>
      <c r="D3940" s="8" t="str">
        <f si="485" t="shared"/>
        <v>"amount_available": false,</v>
      </c>
      <c r="E3940" s="5" t="str">
        <f si="483" t="shared"/>
        <v>amount_available</v>
      </c>
      <c r="F3940" s="5" t="str">
        <f si="484" t="shared"/>
        <v>false</v>
      </c>
      <c r="H3940" s="5" t="str">
        <f si="481" t="shared"/>
        <v>Scoring</v>
      </c>
      <c r="I3940" s="5" t="str">
        <f si="486" t="shared"/>
        <v>48</v>
      </c>
      <c r="J3940" s="5" t="str">
        <f si="487" t="shared"/>
        <v>13000</v>
      </c>
      <c r="K3940" s="5" t="str">
        <f ref="K3940:K4003" si="488" t="shared">H3940&amp;I3940&amp;J3940&amp;E3940</f>
        <v>Scoring4813000amount_available</v>
      </c>
    </row>
    <row ht="15" r="3941" spans="1:11" x14ac:dyDescent="0.25">
      <c r="A3941" s="11" t="str">
        <f>0</f>
        <v>      "default_monthly_payment": 296.79,</v>
      </c>
      <c r="B3941" s="8"/>
      <c r="C3941" s="8" t="str">
        <f si="482" t="shared"/>
        <v>"cosigner_required": false,</v>
      </c>
      <c r="D3941" s="8" t="str">
        <f si="485" t="shared"/>
        <v>"cosigner_required": false,</v>
      </c>
      <c r="E3941" s="5" t="str">
        <f si="483" t="shared"/>
        <v>cosigner_required</v>
      </c>
      <c r="F3941" s="5" t="str">
        <f si="484" t="shared"/>
        <v>false</v>
      </c>
      <c r="H3941" s="5" t="str">
        <f ref="H3941:H4004" si="489" t="shared">IF(E3941="score_table","Scoring",IF(E3941="offer_table","Offer",IF(E3941="parsed",TEXT(0,""),TEXT(H3940,""))))</f>
        <v>Scoring</v>
      </c>
      <c r="I3941" s="5" t="str">
        <f si="486" t="shared"/>
        <v>48</v>
      </c>
      <c r="J3941" s="5" t="str">
        <f si="487" t="shared"/>
        <v>13000</v>
      </c>
      <c r="K3941" s="5" t="str">
        <f si="488" t="shared"/>
        <v>Scoring4813000cosigner_required</v>
      </c>
    </row>
    <row ht="15" r="3942" spans="1:11" x14ac:dyDescent="0.25">
      <c r="A3942" s="11" t="str">
        <f>0</f>
        <v>      "pricing_grade": "Grade E",</v>
      </c>
      <c r="B3942" s="8"/>
      <c r="C3942" s="8" t="str">
        <f ref="C3942:C4005" si="490" t="shared">IFERROR(RIGHT(A3942,LEN(A3942)-FIND("""",A3942)+1),"")</f>
        <v>"apr_maximum": null,</v>
      </c>
      <c r="D3942" s="8" t="str">
        <f si="485" t="shared"/>
        <v>"apr_maximum": null,</v>
      </c>
      <c r="E3942" s="5" t="str">
        <f ref="E3942:E4005" si="491" t="shared">TRIM(IFERROR(SUBSTITUTE(LEFT(D3942,FIND(":",D3942)-1),"""",""),""))</f>
        <v>apr_maximum</v>
      </c>
      <c r="F3942" s="5" t="str">
        <f ref="F3942:F4005" si="492" t="shared">TRIM(IFERROR(SUBSTITUTE(SUBSTITUTE(RIGHT(D3942,LEN(D3942)-FIND(":",D3942)),"""",""),",",""),""))</f>
        <v>null</v>
      </c>
      <c r="H3942" s="5" t="str">
        <f si="489" t="shared"/>
        <v>Scoring</v>
      </c>
      <c r="I3942" s="5" t="str">
        <f si="486" t="shared"/>
        <v>48</v>
      </c>
      <c r="J3942" s="5" t="str">
        <f si="487" t="shared"/>
        <v>13000</v>
      </c>
      <c r="K3942" s="5" t="str">
        <f si="488" t="shared"/>
        <v>Scoring4813000apr_maximum</v>
      </c>
    </row>
    <row ht="15" r="3943" spans="1:11" x14ac:dyDescent="0.25">
      <c r="A3943" s="11" t="str">
        <f>0</f>
        <v>      "marginal_offer": 0,</v>
      </c>
      <c r="B3943" s="8"/>
      <c r="C3943" s="8" t="str">
        <f si="490" t="shared"/>
        <v>"loan_amount_minimum": null,</v>
      </c>
      <c r="D3943" s="8" t="str">
        <f ref="D3943:D4006" si="493" t="shared">SUBSTITUTE(SUBSTITUTE(C3943,":"&amp;CHAR(160),":"),CHAR(160)," ")</f>
        <v>"loan_amount_minimum": null,</v>
      </c>
      <c r="E3943" s="5" t="str">
        <f si="491" t="shared"/>
        <v>loan_amount_minimum</v>
      </c>
      <c r="F3943" s="5" t="str">
        <f si="492" t="shared"/>
        <v>null</v>
      </c>
      <c r="H3943" s="5" t="str">
        <f si="489" t="shared"/>
        <v>Scoring</v>
      </c>
      <c r="I3943" s="5" t="str">
        <f si="486" t="shared"/>
        <v>48</v>
      </c>
      <c r="J3943" s="5" t="str">
        <f si="487" t="shared"/>
        <v>13000</v>
      </c>
      <c r="K3943" s="5" t="str">
        <f si="488" t="shared"/>
        <v>Scoring4813000loan_amount_minimum</v>
      </c>
    </row>
    <row ht="15" r="3944" spans="1:11" x14ac:dyDescent="0.25">
      <c r="A3944" s="11" t="str">
        <f>0</f>
        <v>      "payment_to_income": 0.18646492146596857,</v>
      </c>
      <c r="B3944" s="8"/>
      <c r="C3944" s="8" t="str">
        <f si="490" t="shared"/>
        <v>"credit_bureau_fico_score_loan_amount_cap": null,</v>
      </c>
      <c r="D3944" s="8" t="str">
        <f si="493" t="shared"/>
        <v>"credit_bureau_fico_score_loan_amount_cap": null,</v>
      </c>
      <c r="E3944" s="5" t="str">
        <f si="491" t="shared"/>
        <v>credit_bureau_fico_score_loan_amount_cap</v>
      </c>
      <c r="F3944" s="5" t="str">
        <f si="492" t="shared"/>
        <v>null</v>
      </c>
      <c r="H3944" s="5" t="str">
        <f si="489" t="shared"/>
        <v>Scoring</v>
      </c>
      <c r="I3944" s="5" t="str">
        <f si="486" t="shared"/>
        <v>48</v>
      </c>
      <c r="J3944" s="5" t="str">
        <f si="487" t="shared"/>
        <v>13000</v>
      </c>
      <c r="K3944" s="5" t="str">
        <f si="488" t="shared"/>
        <v>Scoring4813000credit_bureau_fico_score_loan_amount_cap</v>
      </c>
    </row>
    <row ht="15" r="3945" spans="1:11" x14ac:dyDescent="0.25">
      <c r="A3945" s="11" t="str">
        <f>0</f>
        <v>      "applicant": "5efa0973f3df2b0491a21f02",</v>
      </c>
      <c r="B3945" s="8"/>
      <c r="C3945" s="8" t="str">
        <f si="490" t="shared"/>
        <v>"full_score": 128,</v>
      </c>
      <c r="D3945" s="8" t="str">
        <f si="493" t="shared"/>
        <v>"full_score": 128,</v>
      </c>
      <c r="E3945" s="5" t="str">
        <f si="491" t="shared"/>
        <v>full_score</v>
      </c>
      <c r="F3945" s="5" t="str">
        <f si="492" t="shared"/>
        <v>128</v>
      </c>
      <c r="H3945" s="5" t="str">
        <f si="489" t="shared"/>
        <v>Scoring</v>
      </c>
      <c r="I3945" s="5" t="str">
        <f si="486" t="shared"/>
        <v>48</v>
      </c>
      <c r="J3945" s="5" t="str">
        <f si="487" t="shared"/>
        <v>13000</v>
      </c>
      <c r="K3945" s="5" t="str">
        <f si="488" t="shared"/>
        <v>Scoring4813000full_score</v>
      </c>
    </row>
    <row ht="15" r="3946" spans="1:11" x14ac:dyDescent="0.25">
      <c r="A3946" s="11" t="str">
        <f>0</f>
        <v>      "product": "5a848621044d6b339b3c330f"</v>
      </c>
      <c r="B3946" s="8"/>
      <c r="C3946" s="8" t="str">
        <f si="490" t="shared"/>
        <v>"loan_amount": 13000,</v>
      </c>
      <c r="D3946" s="8" t="str">
        <f si="493" t="shared"/>
        <v>"loan_amount": 13000,</v>
      </c>
      <c r="E3946" s="5" t="str">
        <f si="491" t="shared"/>
        <v>loan_amount</v>
      </c>
      <c r="F3946" s="5" t="str">
        <f si="492" t="shared"/>
        <v>13000</v>
      </c>
      <c r="H3946" s="5" t="str">
        <f si="489" t="shared"/>
        <v>Scoring</v>
      </c>
      <c r="I3946" s="5" t="str">
        <f si="486" t="shared"/>
        <v>48</v>
      </c>
      <c r="J3946" s="5" t="str">
        <f si="487" t="shared"/>
        <v>13000</v>
      </c>
      <c r="K3946" s="5" t="str">
        <f si="488" t="shared"/>
        <v>Scoring4813000loan_amount</v>
      </c>
    </row>
    <row ht="15" r="3947" spans="1:11" x14ac:dyDescent="0.25">
      <c r="A3947" s="11" t="str">
        <f>0</f>
        <v>    },</v>
      </c>
      <c r="B3947" s="8"/>
      <c r="C3947" s="8" t="str">
        <f si="490" t="shared"/>
        <v>"annual_interest_rate": 0.3599,</v>
      </c>
      <c r="D3947" s="8" t="str">
        <f si="493" t="shared"/>
        <v>"annual_interest_rate": 0.3599,</v>
      </c>
      <c r="E3947" s="5" t="str">
        <f si="491" t="shared"/>
        <v>annual_interest_rate</v>
      </c>
      <c r="F3947" s="5" t="str">
        <f si="492" t="shared"/>
        <v>0.3599</v>
      </c>
      <c r="H3947" s="5" t="str">
        <f si="489" t="shared"/>
        <v>Scoring</v>
      </c>
      <c r="I3947" s="5" t="str">
        <f si="486" t="shared"/>
        <v>48</v>
      </c>
      <c r="J3947" s="5" t="str">
        <f si="487" t="shared"/>
        <v>13000</v>
      </c>
      <c r="K3947" s="5" t="str">
        <f si="488" t="shared"/>
        <v>Scoring4813000annual_interest_rate</v>
      </c>
    </row>
    <row ht="15" r="3948" spans="1:11" x14ac:dyDescent="0.25">
      <c r="A3948" s="11" t="str">
        <f>0</f>
        <v>    {</v>
      </c>
      <c r="B3948" s="8"/>
      <c r="C3948" s="8" t="str">
        <f si="490" t="shared"/>
        <v>"origination_fee_rate": 0,</v>
      </c>
      <c r="D3948" s="8" t="str">
        <f si="493" t="shared"/>
        <v>"origination_fee_rate": 0,</v>
      </c>
      <c r="E3948" s="5" t="str">
        <f si="491" t="shared"/>
        <v>origination_fee_rate</v>
      </c>
      <c r="F3948" s="5" t="str">
        <f si="492" t="shared"/>
        <v>0</v>
      </c>
      <c r="H3948" s="5" t="str">
        <f si="489" t="shared"/>
        <v>Scoring</v>
      </c>
      <c r="I3948" s="5" t="str">
        <f si="486" t="shared"/>
        <v>48</v>
      </c>
      <c r="J3948" s="5" t="str">
        <f si="487" t="shared"/>
        <v>13000</v>
      </c>
      <c r="K3948" s="5" t="str">
        <f si="488" t="shared"/>
        <v>Scoring4813000origination_fee_rate</v>
      </c>
    </row>
    <row ht="15" r="3949" spans="1:11" x14ac:dyDescent="0.25">
      <c r="A3949" s="11" t="str">
        <f>0</f>
        <v>      "model_code": "individual-credit-engine-mariner-48-month",</v>
      </c>
      <c r="B3949" s="8"/>
      <c r="C3949" s="8" t="str">
        <f si="490" t="shared"/>
        <v>"origination_fee_amount": 0,</v>
      </c>
      <c r="D3949" s="8" t="str">
        <f si="493" t="shared"/>
        <v>"origination_fee_amount": 0,</v>
      </c>
      <c r="E3949" s="5" t="str">
        <f si="491" t="shared"/>
        <v>origination_fee_amount</v>
      </c>
      <c r="F3949" s="5" t="str">
        <f si="492" t="shared"/>
        <v>0</v>
      </c>
      <c r="H3949" s="5" t="str">
        <f si="489" t="shared"/>
        <v>Scoring</v>
      </c>
      <c r="I3949" s="5" t="str">
        <f si="486" t="shared"/>
        <v>48</v>
      </c>
      <c r="J3949" s="5" t="str">
        <f si="487" t="shared"/>
        <v>13000</v>
      </c>
      <c r="K3949" s="5" t="str">
        <f si="488" t="shared"/>
        <v>Scoring4813000origination_fee_amount</v>
      </c>
    </row>
    <row ht="15" r="3950" spans="1:11" x14ac:dyDescent="0.25">
      <c r="A3950" s="11" t="str">
        <f>0</f>
        <v>      "amount_available": false,</v>
      </c>
      <c r="B3950" s="8"/>
      <c r="C3950" s="8" t="str">
        <f si="490" t="shared"/>
        <v>"apr": 0.3599,</v>
      </c>
      <c r="D3950" s="8" t="str">
        <f si="493" t="shared"/>
        <v>"apr": 0.3599,</v>
      </c>
      <c r="E3950" s="5" t="str">
        <f si="491" t="shared"/>
        <v>apr</v>
      </c>
      <c r="F3950" s="5" t="str">
        <f si="492" t="shared"/>
        <v>0.3599</v>
      </c>
      <c r="H3950" s="5" t="str">
        <f si="489" t="shared"/>
        <v>Scoring</v>
      </c>
      <c r="I3950" s="5" t="str">
        <f si="486" t="shared"/>
        <v>48</v>
      </c>
      <c r="J3950" s="5" t="str">
        <f si="487" t="shared"/>
        <v>13000</v>
      </c>
      <c r="K3950" s="5" t="str">
        <f si="488" t="shared"/>
        <v>Scoring4813000apr</v>
      </c>
    </row>
    <row ht="15" r="3951" spans="1:11" x14ac:dyDescent="0.25">
      <c r="A3951" s="11" t="str">
        <f>0</f>
        <v>      "cosigner_required": false,</v>
      </c>
      <c r="B3951" s="8"/>
      <c r="C3951" s="8" t="str">
        <f si="490" t="shared"/>
        <v>"monthly_payment": 514.43,</v>
      </c>
      <c r="D3951" s="8" t="str">
        <f si="493" t="shared"/>
        <v>"monthly_payment": 514.43,</v>
      </c>
      <c r="E3951" s="5" t="str">
        <f si="491" t="shared"/>
        <v>monthly_payment</v>
      </c>
      <c r="F3951" s="5" t="str">
        <f si="492" t="shared"/>
        <v>514.43</v>
      </c>
      <c r="H3951" s="5" t="str">
        <f si="489" t="shared"/>
        <v>Scoring</v>
      </c>
      <c r="I3951" s="5" t="str">
        <f si="486" t="shared"/>
        <v>48</v>
      </c>
      <c r="J3951" s="5" t="str">
        <f si="487" t="shared"/>
        <v>13000</v>
      </c>
      <c r="K3951" s="5" t="str">
        <f si="488" t="shared"/>
        <v>Scoring4813000monthly_payment</v>
      </c>
    </row>
    <row ht="15" r="3952" spans="1:11" x14ac:dyDescent="0.25">
      <c r="A3952" s="11" t="str">
        <f>0</f>
        <v>      "apr_maximum": null,</v>
      </c>
      <c r="B3952" s="8"/>
      <c r="C3952" s="8" t="str">
        <f si="490" t="shared"/>
        <v>"term": 48,</v>
      </c>
      <c r="D3952" s="8" t="str">
        <f si="493" t="shared"/>
        <v>"term": 48,</v>
      </c>
      <c r="E3952" s="5" t="str">
        <f si="491" t="shared"/>
        <v>term</v>
      </c>
      <c r="F3952" s="5" t="str">
        <f si="492" t="shared"/>
        <v>48</v>
      </c>
      <c r="H3952" s="5" t="str">
        <f si="489" t="shared"/>
        <v>Scoring</v>
      </c>
      <c r="I3952" s="5" t="str">
        <f si="486" t="shared"/>
        <v>48</v>
      </c>
      <c r="J3952" s="5" t="str">
        <f si="487" t="shared"/>
        <v>13000</v>
      </c>
      <c r="K3952" s="5" t="str">
        <f si="488" t="shared"/>
        <v>Scoring4813000term</v>
      </c>
    </row>
    <row ht="15" r="3953" spans="1:11" x14ac:dyDescent="0.25">
      <c r="A3953" s="11" t="str">
        <f>0</f>
        <v>      "loan_amount_minimum": null,</v>
      </c>
      <c r="B3953" s="8"/>
      <c r="C3953" s="8" t="str">
        <f si="490" t="shared"/>
        <v>"maximum_post_loan_detni": 0.5,</v>
      </c>
      <c r="D3953" s="8" t="str">
        <f si="493" t="shared"/>
        <v>"maximum_post_loan_detni": 0.5,</v>
      </c>
      <c r="E3953" s="5" t="str">
        <f si="491" t="shared"/>
        <v>maximum_post_loan_detni</v>
      </c>
      <c r="F3953" s="5" t="str">
        <f si="492" t="shared"/>
        <v>0.5</v>
      </c>
      <c r="H3953" s="5" t="str">
        <f si="489" t="shared"/>
        <v>Scoring</v>
      </c>
      <c r="I3953" s="5" t="str">
        <f si="486" t="shared"/>
        <v>48</v>
      </c>
      <c r="J3953" s="5" t="str">
        <f si="487" t="shared"/>
        <v>13000</v>
      </c>
      <c r="K3953" s="5" t="str">
        <f si="488" t="shared"/>
        <v>Scoring4813000maximum_post_loan_detni</v>
      </c>
    </row>
    <row ht="15" r="3954" spans="1:11" x14ac:dyDescent="0.25">
      <c r="A3954" s="11" t="str">
        <f>0</f>
        <v>      "credit_bureau_fico_score_loan_amount_cap": null,</v>
      </c>
      <c r="B3954" s="8"/>
      <c r="C3954" s="8" t="str">
        <f si="490" t="shared"/>
        <v>"post_loan_debt_to_income": 0.23526449999999996,</v>
      </c>
      <c r="D3954" s="8" t="str">
        <f si="493" t="shared"/>
        <v>"post_loan_debt_to_income": 0.23526449999999996,</v>
      </c>
      <c r="E3954" s="5" t="str">
        <f si="491" t="shared"/>
        <v>post_loan_debt_to_income</v>
      </c>
      <c r="F3954" s="5" t="str">
        <f si="492" t="shared"/>
        <v>0.23526449999999996</v>
      </c>
      <c r="H3954" s="5" t="str">
        <f si="489" t="shared"/>
        <v>Scoring</v>
      </c>
      <c r="I3954" s="5" t="str">
        <f si="486" t="shared"/>
        <v>48</v>
      </c>
      <c r="J3954" s="5" t="str">
        <f si="487" t="shared"/>
        <v>13000</v>
      </c>
      <c r="K3954" s="5" t="str">
        <f si="488" t="shared"/>
        <v>Scoring4813000post_loan_debt_to_income</v>
      </c>
    </row>
    <row ht="15" r="3955" spans="1:11" x14ac:dyDescent="0.25">
      <c r="A3955" s="11" t="str">
        <f>0</f>
        <v>      "full_score": 175,</v>
      </c>
      <c r="B3955" s="8"/>
      <c r="C3955" s="8" t="str">
        <f si="490" t="shared"/>
        <v>"post_loan_debt_and_expenses_to_net_income": 0.49368599999999996,</v>
      </c>
      <c r="D3955" s="8" t="str">
        <f si="493" t="shared"/>
        <v>"post_loan_debt_and_expenses_to_net_income": 0.49368599999999996,</v>
      </c>
      <c r="E3955" s="5" t="str">
        <f si="491" t="shared"/>
        <v>post_loan_debt_and_expenses_to_net_income</v>
      </c>
      <c r="F3955" s="5" t="str">
        <f si="492" t="shared"/>
        <v>0.49368599999999996</v>
      </c>
      <c r="H3955" s="5" t="str">
        <f si="489" t="shared"/>
        <v>Scoring</v>
      </c>
      <c r="I3955" s="5" t="str">
        <f ref="I3955:I4018" si="494" t="shared">IFERROR(IF(H3955="Scoring",VLOOKUP("term",E3947:F3968,2,FALSE),IF(H3955="Offer",VLOOKUP("term",E3950:F3965,2,FALSE),TEXT(0,""))),TEXT(0,""))</f>
        <v>48</v>
      </c>
      <c r="J3955" s="5" t="str">
        <f ref="J3955:J4018" si="495" t="shared">IFERROR(IF(H3955="Scoring",VLOOKUP("loan_amount",E3941:F3962,2,FALSE),IF(H3955="Offer",VLOOKUP("loan_amount",E3944:F3959,2,FALSE),TEXT(0,""))),TEXT(0,""))</f>
        <v>13000</v>
      </c>
      <c r="K3955" s="5" t="str">
        <f si="488" t="shared"/>
        <v>Scoring4813000post_loan_debt_and_expenses_to_net_income</v>
      </c>
    </row>
    <row ht="15" r="3956" spans="1:11" x14ac:dyDescent="0.25">
      <c r="A3956" s="11" t="str">
        <f>0</f>
        <v>      "loan_amount": 8000,</v>
      </c>
      <c r="B3956" s="8"/>
      <c r="C3956" s="8" t="str">
        <f si="490" t="shared"/>
        <v>"post_loan_debt_to_net_income": 0.31368599999999996,</v>
      </c>
      <c r="D3956" s="8" t="str">
        <f si="493" t="shared"/>
        <v>"post_loan_debt_to_net_income": 0.31368599999999996,</v>
      </c>
      <c r="E3956" s="5" t="str">
        <f si="491" t="shared"/>
        <v>post_loan_debt_to_net_income</v>
      </c>
      <c r="F3956" s="5" t="str">
        <f si="492" t="shared"/>
        <v>0.31368599999999996</v>
      </c>
      <c r="H3956" s="5" t="str">
        <f si="489" t="shared"/>
        <v>Scoring</v>
      </c>
      <c r="I3956" s="5" t="str">
        <f si="494" t="shared"/>
        <v>48</v>
      </c>
      <c r="J3956" s="5" t="str">
        <f si="495" t="shared"/>
        <v>13000</v>
      </c>
      <c r="K3956" s="5" t="str">
        <f si="488" t="shared"/>
        <v>Scoring4813000post_loan_debt_to_net_income</v>
      </c>
    </row>
    <row ht="15" r="3957" spans="1:11" x14ac:dyDescent="0.25">
      <c r="A3957" s="11" t="str">
        <f>0</f>
        <v>      "annual_interest_rate": 0.3599,</v>
      </c>
      <c r="B3957" s="8"/>
      <c r="C3957" s="8" t="str">
        <f si="490" t="shared"/>
        <v>"default_interest_rate": 0.3599,</v>
      </c>
      <c r="D3957" s="8" t="str">
        <f si="493" t="shared"/>
        <v>"default_interest_rate": 0.3599,</v>
      </c>
      <c r="E3957" s="5" t="str">
        <f si="491" t="shared"/>
        <v>default_interest_rate</v>
      </c>
      <c r="F3957" s="5" t="str">
        <f si="492" t="shared"/>
        <v>0.3599</v>
      </c>
      <c r="H3957" s="5" t="str">
        <f si="489" t="shared"/>
        <v>Scoring</v>
      </c>
      <c r="I3957" s="5" t="str">
        <f si="494" t="shared"/>
        <v>48</v>
      </c>
      <c r="J3957" s="5" t="str">
        <f si="495" t="shared"/>
        <v>13000</v>
      </c>
      <c r="K3957" s="5" t="str">
        <f si="488" t="shared"/>
        <v>Scoring4813000default_interest_rate</v>
      </c>
    </row>
    <row ht="15" r="3958" spans="1:11" x14ac:dyDescent="0.25">
      <c r="A3958" s="11" t="str">
        <f>0</f>
        <v>      "origination_fee_rate": 0,</v>
      </c>
      <c r="B3958" s="8"/>
      <c r="C3958" s="8" t="str">
        <f si="490" t="shared"/>
        <v>"default_apr": 0.3599,</v>
      </c>
      <c r="D3958" s="8" t="str">
        <f si="493" t="shared"/>
        <v>"default_apr": 0.3599,</v>
      </c>
      <c r="E3958" s="5" t="str">
        <f si="491" t="shared"/>
        <v>default_apr</v>
      </c>
      <c r="F3958" s="5" t="str">
        <f si="492" t="shared"/>
        <v>0.3599</v>
      </c>
      <c r="H3958" s="5" t="str">
        <f si="489" t="shared"/>
        <v>Scoring</v>
      </c>
      <c r="I3958" s="5" t="str">
        <f si="494" t="shared"/>
        <v>48</v>
      </c>
      <c r="J3958" s="5" t="str">
        <f si="495" t="shared"/>
        <v>13000</v>
      </c>
      <c r="K3958" s="5" t="str">
        <f si="488" t="shared"/>
        <v>Scoring4813000default_apr</v>
      </c>
    </row>
    <row ht="15" r="3959" spans="1:11" x14ac:dyDescent="0.25">
      <c r="A3959" s="11" t="str">
        <f>0</f>
        <v>      "origination_fee_amount": 0,</v>
      </c>
      <c r="B3959" s="8"/>
      <c r="C3959" s="8" t="str">
        <f si="490" t="shared"/>
        <v>"default_monthly_payment": 514.43,</v>
      </c>
      <c r="D3959" s="8" t="str">
        <f si="493" t="shared"/>
        <v>"default_monthly_payment": 514.43,</v>
      </c>
      <c r="E3959" s="5" t="str">
        <f si="491" t="shared"/>
        <v>default_monthly_payment</v>
      </c>
      <c r="F3959" s="5" t="str">
        <f si="492" t="shared"/>
        <v>514.43</v>
      </c>
      <c r="H3959" s="5" t="str">
        <f si="489" t="shared"/>
        <v>Scoring</v>
      </c>
      <c r="I3959" s="5" t="str">
        <f si="494" t="shared"/>
        <v>48</v>
      </c>
      <c r="J3959" s="5" t="str">
        <f si="495" t="shared"/>
        <v>13000</v>
      </c>
      <c r="K3959" s="5" t="str">
        <f si="488" t="shared"/>
        <v>Scoring4813000default_monthly_payment</v>
      </c>
    </row>
    <row ht="15" r="3960" spans="1:11" x14ac:dyDescent="0.25">
      <c r="A3960" s="11" t="str">
        <f>0</f>
        <v>      "apr": 0.3599,</v>
      </c>
      <c r="B3960" s="8"/>
      <c r="C3960" s="8" t="str">
        <f si="490" t="shared"/>
        <v>"marginal_offer": 0,</v>
      </c>
      <c r="D3960" s="8" t="str">
        <f si="493" t="shared"/>
        <v>"marginal_offer": 0,</v>
      </c>
      <c r="E3960" s="5" t="str">
        <f si="491" t="shared"/>
        <v>marginal_offer</v>
      </c>
      <c r="F3960" s="5" t="str">
        <f si="492" t="shared"/>
        <v>0</v>
      </c>
      <c r="H3960" s="5" t="str">
        <f si="489" t="shared"/>
        <v>Scoring</v>
      </c>
      <c r="I3960" s="5" t="str">
        <f si="494" t="shared"/>
        <v>48</v>
      </c>
      <c r="J3960" s="5" t="str">
        <f si="495" t="shared"/>
        <v>13000</v>
      </c>
      <c r="K3960" s="5" t="str">
        <f si="488" t="shared"/>
        <v>Scoring4813000marginal_offer</v>
      </c>
    </row>
    <row ht="15" r="3961" spans="1:11" x14ac:dyDescent="0.25">
      <c r="A3961" s="11" t="str">
        <f>0</f>
        <v>      "monthly_payment": 316.57,</v>
      </c>
      <c r="B3961" s="8"/>
      <c r="C3961" s="8" t="str">
        <f si="490" t="shared"/>
        <v>"applicant": "5d86a12d252a3503df29a75a",</v>
      </c>
      <c r="D3961" s="8" t="str">
        <f si="493" t="shared"/>
        <v>"applicant": "5d86a12d252a3503df29a75a",</v>
      </c>
      <c r="E3961" s="5" t="str">
        <f si="491" t="shared"/>
        <v>applicant</v>
      </c>
      <c r="F3961" s="5" t="str">
        <f si="492" t="shared"/>
        <v>5d86a12d252a3503df29a75a</v>
      </c>
      <c r="H3961" s="5" t="str">
        <f si="489" t="shared"/>
        <v>Scoring</v>
      </c>
      <c r="I3961" s="5" t="str">
        <f si="494" t="shared"/>
        <v/>
      </c>
      <c r="J3961" s="5" t="str">
        <f si="495" t="shared"/>
        <v/>
      </c>
      <c r="K3961" s="5" t="str">
        <f si="488" t="shared"/>
        <v>Scoringapplicant</v>
      </c>
    </row>
    <row ht="15" r="3962" spans="1:11" x14ac:dyDescent="0.25">
      <c r="A3962" s="11" t="str">
        <f>0</f>
        <v>      "term": 48,</v>
      </c>
      <c r="B3962" s="8"/>
      <c r="C3962" s="8" t="str">
        <f si="490" t="shared"/>
        <v>"product": "5a848621044d6b339b3c330f"</v>
      </c>
      <c r="D3962" s="8" t="str">
        <f si="493" t="shared"/>
        <v>"product": "5a848621044d6b339b3c330f"</v>
      </c>
      <c r="E3962" s="5" t="str">
        <f si="491" t="shared"/>
        <v>product</v>
      </c>
      <c r="F3962" s="5" t="str">
        <f si="492" t="shared"/>
        <v>5a848621044d6b339b3c330f</v>
      </c>
      <c r="H3962" s="5" t="str">
        <f si="489" t="shared"/>
        <v>Scoring</v>
      </c>
      <c r="I3962" s="5" t="str">
        <f si="494" t="shared"/>
        <v/>
      </c>
      <c r="J3962" s="5" t="str">
        <f si="495" t="shared"/>
        <v/>
      </c>
      <c r="K3962" s="5" t="str">
        <f si="488" t="shared"/>
        <v>Scoringproduct</v>
      </c>
    </row>
    <row ht="15" r="3963" spans="1:11" x14ac:dyDescent="0.25">
      <c r="A3963" s="11" t="str">
        <f>0</f>
        <v>      "maximum_post_loan_detni": 0.5,</v>
      </c>
      <c r="B3963" s="8"/>
      <c r="C3963" s="8" t="str">
        <f si="490" t="shared"/>
        <v/>
      </c>
      <c r="D3963" s="8" t="str">
        <f si="493" t="shared"/>
        <v/>
      </c>
      <c r="E3963" s="5" t="str">
        <f si="491" t="shared"/>
        <v/>
      </c>
      <c r="F3963" s="5" t="str">
        <f si="492" t="shared"/>
        <v/>
      </c>
      <c r="H3963" s="5" t="str">
        <f si="489" t="shared"/>
        <v>Scoring</v>
      </c>
      <c r="I3963" s="5" t="str">
        <f si="494" t="shared"/>
        <v/>
      </c>
      <c r="J3963" s="5" t="str">
        <f si="495" t="shared"/>
        <v/>
      </c>
      <c r="K3963" s="5" t="str">
        <f si="488" t="shared"/>
        <v>Scoring</v>
      </c>
    </row>
    <row ht="15" r="3964" spans="1:11" x14ac:dyDescent="0.25">
      <c r="A3964" s="11" t="str">
        <f>0</f>
        <v>      "post_loan_debt_to_income": 0.37597679999999994,</v>
      </c>
      <c r="B3964" s="8"/>
      <c r="C3964" s="8" t="str">
        <f si="490" t="shared"/>
        <v/>
      </c>
      <c r="D3964" s="8" t="str">
        <f si="493" t="shared"/>
        <v/>
      </c>
      <c r="E3964" s="5" t="str">
        <f si="491" t="shared"/>
        <v/>
      </c>
      <c r="F3964" s="5" t="str">
        <f si="492" t="shared"/>
        <v/>
      </c>
      <c r="H3964" s="5" t="str">
        <f si="489" t="shared"/>
        <v>Scoring</v>
      </c>
      <c r="I3964" s="5" t="str">
        <f si="494" t="shared"/>
        <v/>
      </c>
      <c r="J3964" s="5" t="str">
        <f si="495" t="shared"/>
        <v/>
      </c>
      <c r="K3964" s="5" t="str">
        <f si="488" t="shared"/>
        <v>Scoring</v>
      </c>
    </row>
    <row ht="15" r="3965" spans="1:11" x14ac:dyDescent="0.25">
      <c r="A3965" s="11" t="str">
        <f>0</f>
        <v>      "post_loan_debt_and_expenses_to_net_income": 0.6399727058823529,</v>
      </c>
      <c r="B3965" s="8"/>
      <c r="C3965" s="8" t="str">
        <f si="490" t="shared"/>
        <v>"model_code": "individual-credit-engine-mariner-48-month",</v>
      </c>
      <c r="D3965" s="8" t="str">
        <f si="493" t="shared"/>
        <v>"model_code": "individual-credit-engine-mariner-48-month",</v>
      </c>
      <c r="E3965" s="5" t="str">
        <f si="491" t="shared"/>
        <v>model_code</v>
      </c>
      <c r="F3965" s="5" t="str">
        <f si="492" t="shared"/>
        <v>individual-credit-engine-mariner-48-month</v>
      </c>
      <c r="H3965" s="5" t="str">
        <f si="489" t="shared"/>
        <v>Scoring</v>
      </c>
      <c r="I3965" s="5" t="str">
        <f si="494" t="shared"/>
        <v>48</v>
      </c>
      <c r="J3965" s="5" t="str">
        <f si="495" t="shared"/>
        <v>13500</v>
      </c>
      <c r="K3965" s="5" t="str">
        <f si="488" t="shared"/>
        <v>Scoring4813500model_code</v>
      </c>
    </row>
    <row ht="15" r="3966" spans="1:11" x14ac:dyDescent="0.25">
      <c r="A3966" s="11" t="str">
        <f>0</f>
        <v>      "post_loan_debt_to_net_income": 0.4423256470588235,</v>
      </c>
      <c r="B3966" s="8"/>
      <c r="C3966" s="8" t="str">
        <f si="490" t="shared"/>
        <v>"amount_available": false,</v>
      </c>
      <c r="D3966" s="8" t="str">
        <f si="493" t="shared"/>
        <v>"amount_available": false,</v>
      </c>
      <c r="E3966" s="5" t="str">
        <f si="491" t="shared"/>
        <v>amount_available</v>
      </c>
      <c r="F3966" s="5" t="str">
        <f si="492" t="shared"/>
        <v>false</v>
      </c>
      <c r="H3966" s="5" t="str">
        <f si="489" t="shared"/>
        <v>Scoring</v>
      </c>
      <c r="I3966" s="5" t="str">
        <f si="494" t="shared"/>
        <v>48</v>
      </c>
      <c r="J3966" s="5" t="str">
        <f si="495" t="shared"/>
        <v>13500</v>
      </c>
      <c r="K3966" s="5" t="str">
        <f si="488" t="shared"/>
        <v>Scoring4813500amount_available</v>
      </c>
    </row>
    <row ht="15" r="3967" spans="1:11" x14ac:dyDescent="0.25">
      <c r="A3967" s="11" t="str">
        <f>0</f>
        <v>      "default_interest_rate": 0.3599,</v>
      </c>
      <c r="B3967" s="8"/>
      <c r="C3967" s="8" t="str">
        <f si="490" t="shared"/>
        <v>"cosigner_required": false,</v>
      </c>
      <c r="D3967" s="8" t="str">
        <f si="493" t="shared"/>
        <v>"cosigner_required": false,</v>
      </c>
      <c r="E3967" s="5" t="str">
        <f si="491" t="shared"/>
        <v>cosigner_required</v>
      </c>
      <c r="F3967" s="5" t="str">
        <f si="492" t="shared"/>
        <v>false</v>
      </c>
      <c r="H3967" s="5" t="str">
        <f si="489" t="shared"/>
        <v>Scoring</v>
      </c>
      <c r="I3967" s="5" t="str">
        <f si="494" t="shared"/>
        <v>48</v>
      </c>
      <c r="J3967" s="5" t="str">
        <f si="495" t="shared"/>
        <v>13500</v>
      </c>
      <c r="K3967" s="5" t="str">
        <f si="488" t="shared"/>
        <v>Scoring4813500cosigner_required</v>
      </c>
    </row>
    <row ht="15" r="3968" spans="1:11" x14ac:dyDescent="0.25">
      <c r="A3968" s="11" t="str">
        <f>0</f>
        <v>      "default_apr": 0.3599,</v>
      </c>
      <c r="B3968" s="8"/>
      <c r="C3968" s="8" t="str">
        <f si="490" t="shared"/>
        <v>"apr_maximum": null,</v>
      </c>
      <c r="D3968" s="8" t="str">
        <f si="493" t="shared"/>
        <v>"apr_maximum": null,</v>
      </c>
      <c r="E3968" s="5" t="str">
        <f si="491" t="shared"/>
        <v>apr_maximum</v>
      </c>
      <c r="F3968" s="5" t="str">
        <f si="492" t="shared"/>
        <v>null</v>
      </c>
      <c r="H3968" s="5" t="str">
        <f si="489" t="shared"/>
        <v>Scoring</v>
      </c>
      <c r="I3968" s="5" t="str">
        <f si="494" t="shared"/>
        <v>48</v>
      </c>
      <c r="J3968" s="5" t="str">
        <f si="495" t="shared"/>
        <v>13500</v>
      </c>
      <c r="K3968" s="5" t="str">
        <f si="488" t="shared"/>
        <v>Scoring4813500apr_maximum</v>
      </c>
    </row>
    <row ht="15" r="3969" spans="1:11" x14ac:dyDescent="0.25">
      <c r="A3969" s="11" t="str">
        <f>0</f>
        <v>      "default_monthly_payment": 316.57,</v>
      </c>
      <c r="B3969" s="8"/>
      <c r="C3969" s="8" t="str">
        <f si="490" t="shared"/>
        <v>"loan_amount_minimum": null,</v>
      </c>
      <c r="D3969" s="8" t="str">
        <f si="493" t="shared"/>
        <v>"loan_amount_minimum": null,</v>
      </c>
      <c r="E3969" s="5" t="str">
        <f si="491" t="shared"/>
        <v>loan_amount_minimum</v>
      </c>
      <c r="F3969" s="5" t="str">
        <f si="492" t="shared"/>
        <v>null</v>
      </c>
      <c r="H3969" s="5" t="str">
        <f si="489" t="shared"/>
        <v>Scoring</v>
      </c>
      <c r="I3969" s="5" t="str">
        <f si="494" t="shared"/>
        <v>48</v>
      </c>
      <c r="J3969" s="5" t="str">
        <f si="495" t="shared"/>
        <v>13500</v>
      </c>
      <c r="K3969" s="5" t="str">
        <f si="488" t="shared"/>
        <v>Scoring4813500loan_amount_minimum</v>
      </c>
    </row>
    <row ht="15" r="3970" spans="1:11" x14ac:dyDescent="0.25">
      <c r="A3970" s="11" t="str">
        <f>0</f>
        <v>      "pricing_grade": "Grade E",</v>
      </c>
      <c r="B3970" s="8"/>
      <c r="C3970" s="8" t="str">
        <f si="490" t="shared"/>
        <v>"credit_bureau_fico_score_loan_amount_cap": null,</v>
      </c>
      <c r="D3970" s="8" t="str">
        <f si="493" t="shared"/>
        <v>"credit_bureau_fico_score_loan_amount_cap": null,</v>
      </c>
      <c r="E3970" s="5" t="str">
        <f si="491" t="shared"/>
        <v>credit_bureau_fico_score_loan_amount_cap</v>
      </c>
      <c r="F3970" s="5" t="str">
        <f si="492" t="shared"/>
        <v>null</v>
      </c>
      <c r="H3970" s="5" t="str">
        <f si="489" t="shared"/>
        <v>Scoring</v>
      </c>
      <c r="I3970" s="5" t="str">
        <f si="494" t="shared"/>
        <v>48</v>
      </c>
      <c r="J3970" s="5" t="str">
        <f si="495" t="shared"/>
        <v>13500</v>
      </c>
      <c r="K3970" s="5" t="str">
        <f si="488" t="shared"/>
        <v>Scoring4813500credit_bureau_fico_score_loan_amount_cap</v>
      </c>
    </row>
    <row ht="15" r="3971" spans="1:11" x14ac:dyDescent="0.25">
      <c r="A3971" s="11" t="str">
        <f>0</f>
        <v>      "marginal_offer": 0,</v>
      </c>
      <c r="B3971" s="8"/>
      <c r="C3971" s="8" t="str">
        <f si="490" t="shared"/>
        <v>"full_score": 128,</v>
      </c>
      <c r="D3971" s="8" t="str">
        <f si="493" t="shared"/>
        <v>"full_score": 128,</v>
      </c>
      <c r="E3971" s="5" t="str">
        <f si="491" t="shared"/>
        <v>full_score</v>
      </c>
      <c r="F3971" s="5" t="str">
        <f si="492" t="shared"/>
        <v>128</v>
      </c>
      <c r="H3971" s="5" t="str">
        <f si="489" t="shared"/>
        <v>Scoring</v>
      </c>
      <c r="I3971" s="5" t="str">
        <f si="494" t="shared"/>
        <v>48</v>
      </c>
      <c r="J3971" s="5" t="str">
        <f si="495" t="shared"/>
        <v>13500</v>
      </c>
      <c r="K3971" s="5" t="str">
        <f si="488" t="shared"/>
        <v>Scoring4813500full_score</v>
      </c>
    </row>
    <row ht="15" r="3972" spans="1:11" x14ac:dyDescent="0.25">
      <c r="A3972" s="11" t="str">
        <f>0</f>
        <v>      "payment_to_income": 0.1988921465968586,</v>
      </c>
      <c r="B3972" s="8"/>
      <c r="C3972" s="8" t="str">
        <f si="490" t="shared"/>
        <v>"loan_amount": 13500,</v>
      </c>
      <c r="D3972" s="8" t="str">
        <f si="493" t="shared"/>
        <v>"loan_amount": 13500,</v>
      </c>
      <c r="E3972" s="5" t="str">
        <f si="491" t="shared"/>
        <v>loan_amount</v>
      </c>
      <c r="F3972" s="5" t="str">
        <f si="492" t="shared"/>
        <v>13500</v>
      </c>
      <c r="H3972" s="5" t="str">
        <f si="489" t="shared"/>
        <v>Scoring</v>
      </c>
      <c r="I3972" s="5" t="str">
        <f si="494" t="shared"/>
        <v>48</v>
      </c>
      <c r="J3972" s="5" t="str">
        <f si="495" t="shared"/>
        <v>13500</v>
      </c>
      <c r="K3972" s="5" t="str">
        <f si="488" t="shared"/>
        <v>Scoring4813500loan_amount</v>
      </c>
    </row>
    <row ht="15" r="3973" spans="1:11" x14ac:dyDescent="0.25">
      <c r="A3973" s="11" t="str">
        <f>0</f>
        <v>      "applicant": "5efa0973f3df2b0491a21f02",</v>
      </c>
      <c r="B3973" s="8"/>
      <c r="C3973" s="8" t="str">
        <f si="490" t="shared"/>
        <v>"annual_interest_rate": 0.3599,</v>
      </c>
      <c r="D3973" s="8" t="str">
        <f si="493" t="shared"/>
        <v>"annual_interest_rate": 0.3599,</v>
      </c>
      <c r="E3973" s="5" t="str">
        <f si="491" t="shared"/>
        <v>annual_interest_rate</v>
      </c>
      <c r="F3973" s="5" t="str">
        <f si="492" t="shared"/>
        <v>0.3599</v>
      </c>
      <c r="H3973" s="5" t="str">
        <f si="489" t="shared"/>
        <v>Scoring</v>
      </c>
      <c r="I3973" s="5" t="str">
        <f si="494" t="shared"/>
        <v>48</v>
      </c>
      <c r="J3973" s="5" t="str">
        <f si="495" t="shared"/>
        <v>13500</v>
      </c>
      <c r="K3973" s="5" t="str">
        <f si="488" t="shared"/>
        <v>Scoring4813500annual_interest_rate</v>
      </c>
    </row>
    <row ht="15" r="3974" spans="1:11" x14ac:dyDescent="0.25">
      <c r="A3974" s="11" t="str">
        <f>0</f>
        <v>      "product": "5a848621044d6b339b3c330f"</v>
      </c>
      <c r="B3974" s="8"/>
      <c r="C3974" s="8" t="str">
        <f si="490" t="shared"/>
        <v>"origination_fee_rate": 0,</v>
      </c>
      <c r="D3974" s="8" t="str">
        <f si="493" t="shared"/>
        <v>"origination_fee_rate": 0,</v>
      </c>
      <c r="E3974" s="5" t="str">
        <f si="491" t="shared"/>
        <v>origination_fee_rate</v>
      </c>
      <c r="F3974" s="5" t="str">
        <f si="492" t="shared"/>
        <v>0</v>
      </c>
      <c r="H3974" s="5" t="str">
        <f si="489" t="shared"/>
        <v>Scoring</v>
      </c>
      <c r="I3974" s="5" t="str">
        <f si="494" t="shared"/>
        <v>48</v>
      </c>
      <c r="J3974" s="5" t="str">
        <f si="495" t="shared"/>
        <v>13500</v>
      </c>
      <c r="K3974" s="5" t="str">
        <f si="488" t="shared"/>
        <v>Scoring4813500origination_fee_rate</v>
      </c>
    </row>
    <row ht="15" r="3975" spans="1:11" x14ac:dyDescent="0.25">
      <c r="A3975" s="11" t="str">
        <f>0</f>
        <v>    },</v>
      </c>
      <c r="B3975" s="8"/>
      <c r="C3975" s="8" t="str">
        <f si="490" t="shared"/>
        <v>"origination_fee_amount": 0,</v>
      </c>
      <c r="D3975" s="8" t="str">
        <f si="493" t="shared"/>
        <v>"origination_fee_amount": 0,</v>
      </c>
      <c r="E3975" s="5" t="str">
        <f si="491" t="shared"/>
        <v>origination_fee_amount</v>
      </c>
      <c r="F3975" s="5" t="str">
        <f si="492" t="shared"/>
        <v>0</v>
      </c>
      <c r="H3975" s="5" t="str">
        <f si="489" t="shared"/>
        <v>Scoring</v>
      </c>
      <c r="I3975" s="5" t="str">
        <f si="494" t="shared"/>
        <v>48</v>
      </c>
      <c r="J3975" s="5" t="str">
        <f si="495" t="shared"/>
        <v>13500</v>
      </c>
      <c r="K3975" s="5" t="str">
        <f si="488" t="shared"/>
        <v>Scoring4813500origination_fee_amount</v>
      </c>
    </row>
    <row ht="15" r="3976" spans="1:11" x14ac:dyDescent="0.25">
      <c r="A3976" s="11" t="str">
        <f>0</f>
        <v>    {</v>
      </c>
      <c r="B3976" s="8"/>
      <c r="C3976" s="8" t="str">
        <f si="490" t="shared"/>
        <v>"apr": 0.3599,</v>
      </c>
      <c r="D3976" s="8" t="str">
        <f si="493" t="shared"/>
        <v>"apr": 0.3599,</v>
      </c>
      <c r="E3976" s="5" t="str">
        <f si="491" t="shared"/>
        <v>apr</v>
      </c>
      <c r="F3976" s="5" t="str">
        <f si="492" t="shared"/>
        <v>0.3599</v>
      </c>
      <c r="H3976" s="5" t="str">
        <f si="489" t="shared"/>
        <v>Scoring</v>
      </c>
      <c r="I3976" s="5" t="str">
        <f si="494" t="shared"/>
        <v>48</v>
      </c>
      <c r="J3976" s="5" t="str">
        <f si="495" t="shared"/>
        <v>13500</v>
      </c>
      <c r="K3976" s="5" t="str">
        <f si="488" t="shared"/>
        <v>Scoring4813500apr</v>
      </c>
    </row>
    <row ht="15" r="3977" spans="1:11" x14ac:dyDescent="0.25">
      <c r="A3977" s="11" t="str">
        <f>0</f>
        <v>      "model_code": "individual-credit-engine-mariner-48-month",</v>
      </c>
      <c r="B3977" s="8"/>
      <c r="C3977" s="8" t="str">
        <f si="490" t="shared"/>
        <v>"monthly_payment": 534.22,</v>
      </c>
      <c r="D3977" s="8" t="str">
        <f si="493" t="shared"/>
        <v>"monthly_payment": 534.22,</v>
      </c>
      <c r="E3977" s="5" t="str">
        <f si="491" t="shared"/>
        <v>monthly_payment</v>
      </c>
      <c r="F3977" s="5" t="str">
        <f si="492" t="shared"/>
        <v>534.22</v>
      </c>
      <c r="H3977" s="5" t="str">
        <f si="489" t="shared"/>
        <v>Scoring</v>
      </c>
      <c r="I3977" s="5" t="str">
        <f si="494" t="shared"/>
        <v>48</v>
      </c>
      <c r="J3977" s="5" t="str">
        <f si="495" t="shared"/>
        <v>13500</v>
      </c>
      <c r="K3977" s="5" t="str">
        <f si="488" t="shared"/>
        <v>Scoring4813500monthly_payment</v>
      </c>
    </row>
    <row ht="15" r="3978" spans="1:11" x14ac:dyDescent="0.25">
      <c r="A3978" s="11" t="str">
        <f>0</f>
        <v>      "amount_available": false,</v>
      </c>
      <c r="B3978" s="8"/>
      <c r="C3978" s="8" t="str">
        <f si="490" t="shared"/>
        <v>"term": 48,</v>
      </c>
      <c r="D3978" s="8" t="str">
        <f si="493" t="shared"/>
        <v>"term": 48,</v>
      </c>
      <c r="E3978" s="5" t="str">
        <f si="491" t="shared"/>
        <v>term</v>
      </c>
      <c r="F3978" s="5" t="str">
        <f si="492" t="shared"/>
        <v>48</v>
      </c>
      <c r="H3978" s="5" t="str">
        <f si="489" t="shared"/>
        <v>Scoring</v>
      </c>
      <c r="I3978" s="5" t="str">
        <f si="494" t="shared"/>
        <v>48</v>
      </c>
      <c r="J3978" s="5" t="str">
        <f si="495" t="shared"/>
        <v>13500</v>
      </c>
      <c r="K3978" s="5" t="str">
        <f si="488" t="shared"/>
        <v>Scoring4813500term</v>
      </c>
    </row>
    <row ht="15" r="3979" spans="1:11" x14ac:dyDescent="0.25">
      <c r="A3979" s="11" t="str">
        <f>0</f>
        <v>      "cosigner_required": false,</v>
      </c>
      <c r="B3979" s="8"/>
      <c r="C3979" s="8" t="str">
        <f si="490" t="shared"/>
        <v>"maximum_post_loan_detni": 0.5,</v>
      </c>
      <c r="D3979" s="8" t="str">
        <f si="493" t="shared"/>
        <v>"maximum_post_loan_detni": 0.5,</v>
      </c>
      <c r="E3979" s="5" t="str">
        <f si="491" t="shared"/>
        <v>maximum_post_loan_detni</v>
      </c>
      <c r="F3979" s="5" t="str">
        <f si="492" t="shared"/>
        <v>0.5</v>
      </c>
      <c r="H3979" s="5" t="str">
        <f si="489" t="shared"/>
        <v>Scoring</v>
      </c>
      <c r="I3979" s="5" t="str">
        <f si="494" t="shared"/>
        <v>48</v>
      </c>
      <c r="J3979" s="5" t="str">
        <f si="495" t="shared"/>
        <v>13500</v>
      </c>
      <c r="K3979" s="5" t="str">
        <f si="488" t="shared"/>
        <v>Scoring4813500maximum_post_loan_detni</v>
      </c>
    </row>
    <row ht="15" r="3980" spans="1:11" x14ac:dyDescent="0.25">
      <c r="A3980" s="11" t="str">
        <f>0</f>
        <v>      "apr_maximum": null,</v>
      </c>
      <c r="B3980" s="8"/>
      <c r="C3980" s="8" t="str">
        <f si="490" t="shared"/>
        <v>"post_loan_debt_to_income": 0.238233,</v>
      </c>
      <c r="D3980" s="8" t="str">
        <f si="493" t="shared"/>
        <v>"post_loan_debt_to_income": 0.238233,</v>
      </c>
      <c r="E3980" s="5" t="str">
        <f si="491" t="shared"/>
        <v>post_loan_debt_to_income</v>
      </c>
      <c r="F3980" s="5" t="str">
        <f si="492" t="shared"/>
        <v>0.238233</v>
      </c>
      <c r="H3980" s="5" t="str">
        <f si="489" t="shared"/>
        <v>Scoring</v>
      </c>
      <c r="I3980" s="5" t="str">
        <f si="494" t="shared"/>
        <v>48</v>
      </c>
      <c r="J3980" s="5" t="str">
        <f si="495" t="shared"/>
        <v>13500</v>
      </c>
      <c r="K3980" s="5" t="str">
        <f si="488" t="shared"/>
        <v>Scoring4813500post_loan_debt_to_income</v>
      </c>
    </row>
    <row ht="15" r="3981" spans="1:11" x14ac:dyDescent="0.25">
      <c r="A3981" s="11" t="str">
        <f>0</f>
        <v>      "loan_amount_minimum": null,</v>
      </c>
      <c r="B3981" s="8"/>
      <c r="C3981" s="8" t="str">
        <f si="490" t="shared"/>
        <v>"post_loan_debt_and_expenses_to_net_income": 0.49764400000000003,</v>
      </c>
      <c r="D3981" s="8" t="str">
        <f si="493" t="shared"/>
        <v>"post_loan_debt_and_expenses_to_net_income": 0.49764400000000003,</v>
      </c>
      <c r="E3981" s="5" t="str">
        <f si="491" t="shared"/>
        <v>post_loan_debt_and_expenses_to_net_income</v>
      </c>
      <c r="F3981" s="5" t="str">
        <f si="492" t="shared"/>
        <v>0.49764400000000003</v>
      </c>
      <c r="H3981" s="5" t="str">
        <f si="489" t="shared"/>
        <v>Scoring</v>
      </c>
      <c r="I3981" s="5" t="str">
        <f si="494" t="shared"/>
        <v>48</v>
      </c>
      <c r="J3981" s="5" t="str">
        <f si="495" t="shared"/>
        <v>13500</v>
      </c>
      <c r="K3981" s="5" t="str">
        <f si="488" t="shared"/>
        <v>Scoring4813500post_loan_debt_and_expenses_to_net_income</v>
      </c>
    </row>
    <row ht="15" r="3982" spans="1:11" x14ac:dyDescent="0.25">
      <c r="A3982" s="11" t="str">
        <f>0</f>
        <v>      "credit_bureau_fico_score_loan_amount_cap": null,</v>
      </c>
      <c r="B3982" s="8"/>
      <c r="C3982" s="8" t="str">
        <f si="490" t="shared"/>
        <v>"post_loan_debt_to_net_income": 0.317644,</v>
      </c>
      <c r="D3982" s="8" t="str">
        <f si="493" t="shared"/>
        <v>"post_loan_debt_to_net_income": 0.317644,</v>
      </c>
      <c r="E3982" s="5" t="str">
        <f si="491" t="shared"/>
        <v>post_loan_debt_to_net_income</v>
      </c>
      <c r="F3982" s="5" t="str">
        <f si="492" t="shared"/>
        <v>0.317644</v>
      </c>
      <c r="H3982" s="5" t="str">
        <f si="489" t="shared"/>
        <v>Scoring</v>
      </c>
      <c r="I3982" s="5" t="str">
        <f si="494" t="shared"/>
        <v>48</v>
      </c>
      <c r="J3982" s="5" t="str">
        <f si="495" t="shared"/>
        <v>13500</v>
      </c>
      <c r="K3982" s="5" t="str">
        <f si="488" t="shared"/>
        <v>Scoring4813500post_loan_debt_to_net_income</v>
      </c>
    </row>
    <row ht="15" r="3983" spans="1:11" x14ac:dyDescent="0.25">
      <c r="A3983" s="11" t="str">
        <f>0</f>
        <v>      "full_score": 175,</v>
      </c>
      <c r="B3983" s="8"/>
      <c r="C3983" s="8" t="str">
        <f si="490" t="shared"/>
        <v>"default_interest_rate": 0.3599,</v>
      </c>
      <c r="D3983" s="8" t="str">
        <f si="493" t="shared"/>
        <v>"default_interest_rate": 0.3599,</v>
      </c>
      <c r="E3983" s="5" t="str">
        <f si="491" t="shared"/>
        <v>default_interest_rate</v>
      </c>
      <c r="F3983" s="5" t="str">
        <f si="492" t="shared"/>
        <v>0.3599</v>
      </c>
      <c r="H3983" s="5" t="str">
        <f si="489" t="shared"/>
        <v>Scoring</v>
      </c>
      <c r="I3983" s="5" t="str">
        <f si="494" t="shared"/>
        <v>48</v>
      </c>
      <c r="J3983" s="5" t="str">
        <f si="495" t="shared"/>
        <v>13500</v>
      </c>
      <c r="K3983" s="5" t="str">
        <f si="488" t="shared"/>
        <v>Scoring4813500default_interest_rate</v>
      </c>
    </row>
    <row ht="15" r="3984" spans="1:11" x14ac:dyDescent="0.25">
      <c r="A3984" s="11" t="str">
        <f>0</f>
        <v>      "loan_amount": 8500,</v>
      </c>
      <c r="B3984" s="8"/>
      <c r="C3984" s="8" t="str">
        <f si="490" t="shared"/>
        <v>"default_apr": 0.3599,</v>
      </c>
      <c r="D3984" s="8" t="str">
        <f si="493" t="shared"/>
        <v>"default_apr": 0.3599,</v>
      </c>
      <c r="E3984" s="5" t="str">
        <f si="491" t="shared"/>
        <v>default_apr</v>
      </c>
      <c r="F3984" s="5" t="str">
        <f si="492" t="shared"/>
        <v>0.3599</v>
      </c>
      <c r="H3984" s="5" t="str">
        <f si="489" t="shared"/>
        <v>Scoring</v>
      </c>
      <c r="I3984" s="5" t="str">
        <f si="494" t="shared"/>
        <v>48</v>
      </c>
      <c r="J3984" s="5" t="str">
        <f si="495" t="shared"/>
        <v>13500</v>
      </c>
      <c r="K3984" s="5" t="str">
        <f si="488" t="shared"/>
        <v>Scoring4813500default_apr</v>
      </c>
    </row>
    <row ht="15" r="3985" spans="1:11" x14ac:dyDescent="0.25">
      <c r="A3985" s="11" t="str">
        <f>0</f>
        <v>      "annual_interest_rate": 0.3599,</v>
      </c>
      <c r="B3985" s="8"/>
      <c r="C3985" s="8" t="str">
        <f si="490" t="shared"/>
        <v>"default_monthly_payment": 534.22,</v>
      </c>
      <c r="D3985" s="8" t="str">
        <f si="493" t="shared"/>
        <v>"default_monthly_payment": 534.22,</v>
      </c>
      <c r="E3985" s="5" t="str">
        <f si="491" t="shared"/>
        <v>default_monthly_payment</v>
      </c>
      <c r="F3985" s="5" t="str">
        <f si="492" t="shared"/>
        <v>534.22</v>
      </c>
      <c r="H3985" s="5" t="str">
        <f si="489" t="shared"/>
        <v>Scoring</v>
      </c>
      <c r="I3985" s="5" t="str">
        <f si="494" t="shared"/>
        <v>48</v>
      </c>
      <c r="J3985" s="5" t="str">
        <f si="495" t="shared"/>
        <v>13500</v>
      </c>
      <c r="K3985" s="5" t="str">
        <f si="488" t="shared"/>
        <v>Scoring4813500default_monthly_payment</v>
      </c>
    </row>
    <row ht="15" r="3986" spans="1:11" x14ac:dyDescent="0.25">
      <c r="A3986" s="11" t="str">
        <f>0</f>
        <v>      "origination_fee_rate": 0,</v>
      </c>
      <c r="B3986" s="8"/>
      <c r="C3986" s="8" t="str">
        <f si="490" t="shared"/>
        <v>"marginal_offer": 0,</v>
      </c>
      <c r="D3986" s="8" t="str">
        <f si="493" t="shared"/>
        <v>"marginal_offer": 0,</v>
      </c>
      <c r="E3986" s="5" t="str">
        <f si="491" t="shared"/>
        <v>marginal_offer</v>
      </c>
      <c r="F3986" s="5" t="str">
        <f si="492" t="shared"/>
        <v>0</v>
      </c>
      <c r="H3986" s="5" t="str">
        <f si="489" t="shared"/>
        <v>Scoring</v>
      </c>
      <c r="I3986" s="5" t="str">
        <f si="494" t="shared"/>
        <v>48</v>
      </c>
      <c r="J3986" s="5" t="str">
        <f si="495" t="shared"/>
        <v>13500</v>
      </c>
      <c r="K3986" s="5" t="str">
        <f si="488" t="shared"/>
        <v>Scoring4813500marginal_offer</v>
      </c>
    </row>
    <row ht="15" r="3987" spans="1:11" x14ac:dyDescent="0.25">
      <c r="A3987" s="11" t="str">
        <f>0</f>
        <v>      "origination_fee_amount": 0,</v>
      </c>
      <c r="B3987" s="8"/>
      <c r="C3987" s="8" t="str">
        <f si="490" t="shared"/>
        <v>"applicant": "5d86a12d252a3503df29a75a",</v>
      </c>
      <c r="D3987" s="8" t="str">
        <f si="493" t="shared"/>
        <v>"applicant": "5d86a12d252a3503df29a75a",</v>
      </c>
      <c r="E3987" s="5" t="str">
        <f si="491" t="shared"/>
        <v>applicant</v>
      </c>
      <c r="F3987" s="5" t="str">
        <f si="492" t="shared"/>
        <v>5d86a12d252a3503df29a75a</v>
      </c>
      <c r="H3987" s="5" t="str">
        <f si="489" t="shared"/>
        <v>Scoring</v>
      </c>
      <c r="I3987" s="5" t="str">
        <f si="494" t="shared"/>
        <v/>
      </c>
      <c r="J3987" s="5" t="str">
        <f si="495" t="shared"/>
        <v/>
      </c>
      <c r="K3987" s="5" t="str">
        <f si="488" t="shared"/>
        <v>Scoringapplicant</v>
      </c>
    </row>
    <row ht="15" r="3988" spans="1:11" x14ac:dyDescent="0.25">
      <c r="A3988" s="11" t="str">
        <f>0</f>
        <v>      "apr": 0.3599,</v>
      </c>
      <c r="B3988" s="8"/>
      <c r="C3988" s="8" t="str">
        <f si="490" t="shared"/>
        <v>"product": "5a848621044d6b339b3c330f"</v>
      </c>
      <c r="D3988" s="8" t="str">
        <f si="493" t="shared"/>
        <v>"product": "5a848621044d6b339b3c330f"</v>
      </c>
      <c r="E3988" s="5" t="str">
        <f si="491" t="shared"/>
        <v>product</v>
      </c>
      <c r="F3988" s="5" t="str">
        <f si="492" t="shared"/>
        <v>5a848621044d6b339b3c330f</v>
      </c>
      <c r="H3988" s="5" t="str">
        <f si="489" t="shared"/>
        <v>Scoring</v>
      </c>
      <c r="I3988" s="5" t="str">
        <f si="494" t="shared"/>
        <v/>
      </c>
      <c r="J3988" s="5" t="str">
        <f si="495" t="shared"/>
        <v/>
      </c>
      <c r="K3988" s="5" t="str">
        <f si="488" t="shared"/>
        <v>Scoringproduct</v>
      </c>
    </row>
    <row ht="15" r="3989" spans="1:11" x14ac:dyDescent="0.25">
      <c r="A3989" s="11" t="str">
        <f>0</f>
        <v>      "monthly_payment": 336.36,</v>
      </c>
      <c r="B3989" s="8"/>
      <c r="C3989" s="8" t="str">
        <f si="490" t="shared"/>
        <v/>
      </c>
      <c r="D3989" s="8" t="str">
        <f si="493" t="shared"/>
        <v/>
      </c>
      <c r="E3989" s="5" t="str">
        <f si="491" t="shared"/>
        <v/>
      </c>
      <c r="F3989" s="5" t="str">
        <f si="492" t="shared"/>
        <v/>
      </c>
      <c r="H3989" s="5" t="str">
        <f si="489" t="shared"/>
        <v>Scoring</v>
      </c>
      <c r="I3989" s="5" t="str">
        <f si="494" t="shared"/>
        <v/>
      </c>
      <c r="J3989" s="5" t="str">
        <f si="495" t="shared"/>
        <v/>
      </c>
      <c r="K3989" s="5" t="str">
        <f si="488" t="shared"/>
        <v>Scoring</v>
      </c>
    </row>
    <row ht="15" r="3990" spans="1:11" x14ac:dyDescent="0.25">
      <c r="A3990" s="11" t="str">
        <f>0</f>
        <v>      "term": 48,</v>
      </c>
      <c r="B3990" s="8"/>
      <c r="C3990" s="8" t="str">
        <f si="490" t="shared"/>
        <v/>
      </c>
      <c r="D3990" s="8" t="str">
        <f si="493" t="shared"/>
        <v/>
      </c>
      <c r="E3990" s="5" t="str">
        <f si="491" t="shared"/>
        <v/>
      </c>
      <c r="F3990" s="5" t="str">
        <f si="492" t="shared"/>
        <v/>
      </c>
      <c r="H3990" s="5" t="str">
        <f si="489" t="shared"/>
        <v>Scoring</v>
      </c>
      <c r="I3990" s="5" t="str">
        <f si="494" t="shared"/>
        <v/>
      </c>
      <c r="J3990" s="5" t="str">
        <f si="495" t="shared"/>
        <v/>
      </c>
      <c r="K3990" s="5" t="str">
        <f si="488" t="shared"/>
        <v>Scoring</v>
      </c>
    </row>
    <row ht="15" r="3991" spans="1:11" x14ac:dyDescent="0.25">
      <c r="A3991" s="11" t="str">
        <f>0</f>
        <v>      "maximum_post_loan_detni": 0.5,</v>
      </c>
      <c r="B3991" s="8"/>
      <c r="C3991" s="8" t="str">
        <f si="490" t="shared"/>
        <v>"model_code": "individual-credit-engine-mariner-48-month",</v>
      </c>
      <c r="D3991" s="8" t="str">
        <f si="493" t="shared"/>
        <v>"model_code": "individual-credit-engine-mariner-48-month",</v>
      </c>
      <c r="E3991" s="5" t="str">
        <f si="491" t="shared"/>
        <v>model_code</v>
      </c>
      <c r="F3991" s="5" t="str">
        <f si="492" t="shared"/>
        <v>individual-credit-engine-mariner-48-month</v>
      </c>
      <c r="H3991" s="5" t="str">
        <f si="489" t="shared"/>
        <v>Scoring</v>
      </c>
      <c r="I3991" s="5" t="str">
        <f si="494" t="shared"/>
        <v>48</v>
      </c>
      <c r="J3991" s="5" t="str">
        <f si="495" t="shared"/>
        <v>14000</v>
      </c>
      <c r="K3991" s="5" t="str">
        <f si="488" t="shared"/>
        <v>Scoring4814000model_code</v>
      </c>
    </row>
    <row ht="15" r="3992" spans="1:11" x14ac:dyDescent="0.25">
      <c r="A3992" s="11" t="str">
        <f>0</f>
        <v>      "post_loan_debt_to_income": 0.3807264,</v>
      </c>
      <c r="B3992" s="8"/>
      <c r="C3992" s="8" t="str">
        <f si="490" t="shared"/>
        <v>"amount_available": false,</v>
      </c>
      <c r="D3992" s="8" t="str">
        <f si="493" t="shared"/>
        <v>"amount_available": false,</v>
      </c>
      <c r="E3992" s="5" t="str">
        <f si="491" t="shared"/>
        <v>amount_available</v>
      </c>
      <c r="F3992" s="5" t="str">
        <f si="492" t="shared"/>
        <v>false</v>
      </c>
      <c r="H3992" s="5" t="str">
        <f si="489" t="shared"/>
        <v>Scoring</v>
      </c>
      <c r="I3992" s="5" t="str">
        <f si="494" t="shared"/>
        <v>48</v>
      </c>
      <c r="J3992" s="5" t="str">
        <f si="495" t="shared"/>
        <v>14000</v>
      </c>
      <c r="K3992" s="5" t="str">
        <f si="488" t="shared"/>
        <v>Scoring4814000amount_available</v>
      </c>
    </row>
    <row ht="15" r="3993" spans="1:11" x14ac:dyDescent="0.25">
      <c r="A3993" s="11" t="str">
        <f>0</f>
        <v>      "post_loan_debt_and_expenses_to_net_income": 0.6455604705882353,</v>
      </c>
      <c r="B3993" s="8"/>
      <c r="C3993" s="8" t="str">
        <f si="490" t="shared"/>
        <v>"cosigner_required": false,</v>
      </c>
      <c r="D3993" s="8" t="str">
        <f si="493" t="shared"/>
        <v>"cosigner_required": false,</v>
      </c>
      <c r="E3993" s="5" t="str">
        <f si="491" t="shared"/>
        <v>cosigner_required</v>
      </c>
      <c r="F3993" s="5" t="str">
        <f si="492" t="shared"/>
        <v>false</v>
      </c>
      <c r="H3993" s="5" t="str">
        <f si="489" t="shared"/>
        <v>Scoring</v>
      </c>
      <c r="I3993" s="5" t="str">
        <f si="494" t="shared"/>
        <v>48</v>
      </c>
      <c r="J3993" s="5" t="str">
        <f si="495" t="shared"/>
        <v>14000</v>
      </c>
      <c r="K3993" s="5" t="str">
        <f si="488" t="shared"/>
        <v>Scoring4814000cosigner_required</v>
      </c>
    </row>
    <row ht="15" r="3994" spans="1:11" x14ac:dyDescent="0.25">
      <c r="A3994" s="11" t="str">
        <f>0</f>
        <v>      "post_loan_debt_to_net_income": 0.4479134117647059,</v>
      </c>
      <c r="B3994" s="8"/>
      <c r="C3994" s="8" t="str">
        <f si="490" t="shared"/>
        <v>"apr_maximum": null,</v>
      </c>
      <c r="D3994" s="8" t="str">
        <f si="493" t="shared"/>
        <v>"apr_maximum": null,</v>
      </c>
      <c r="E3994" s="5" t="str">
        <f si="491" t="shared"/>
        <v>apr_maximum</v>
      </c>
      <c r="F3994" s="5" t="str">
        <f si="492" t="shared"/>
        <v>null</v>
      </c>
      <c r="H3994" s="5" t="str">
        <f si="489" t="shared"/>
        <v>Scoring</v>
      </c>
      <c r="I3994" s="5" t="str">
        <f si="494" t="shared"/>
        <v>48</v>
      </c>
      <c r="J3994" s="5" t="str">
        <f si="495" t="shared"/>
        <v>14000</v>
      </c>
      <c r="K3994" s="5" t="str">
        <f si="488" t="shared"/>
        <v>Scoring4814000apr_maximum</v>
      </c>
    </row>
    <row ht="15" r="3995" spans="1:11" x14ac:dyDescent="0.25">
      <c r="A3995" s="11" t="str">
        <f>0</f>
        <v>      "default_interest_rate": 0.3599,</v>
      </c>
      <c r="B3995" s="8"/>
      <c r="C3995" s="8" t="str">
        <f si="490" t="shared"/>
        <v>"loan_amount_minimum": null,</v>
      </c>
      <c r="D3995" s="8" t="str">
        <f si="493" t="shared"/>
        <v>"loan_amount_minimum": null,</v>
      </c>
      <c r="E3995" s="5" t="str">
        <f si="491" t="shared"/>
        <v>loan_amount_minimum</v>
      </c>
      <c r="F3995" s="5" t="str">
        <f si="492" t="shared"/>
        <v>null</v>
      </c>
      <c r="H3995" s="5" t="str">
        <f si="489" t="shared"/>
        <v>Scoring</v>
      </c>
      <c r="I3995" s="5" t="str">
        <f si="494" t="shared"/>
        <v>48</v>
      </c>
      <c r="J3995" s="5" t="str">
        <f si="495" t="shared"/>
        <v>14000</v>
      </c>
      <c r="K3995" s="5" t="str">
        <f si="488" t="shared"/>
        <v>Scoring4814000loan_amount_minimum</v>
      </c>
    </row>
    <row ht="15" r="3996" spans="1:11" x14ac:dyDescent="0.25">
      <c r="A3996" s="11" t="str">
        <f>0</f>
        <v>      "default_apr": 0.3599,</v>
      </c>
      <c r="B3996" s="8"/>
      <c r="C3996" s="8" t="str">
        <f si="490" t="shared"/>
        <v>"credit_bureau_fico_score_loan_amount_cap": null,</v>
      </c>
      <c r="D3996" s="8" t="str">
        <f si="493" t="shared"/>
        <v>"credit_bureau_fico_score_loan_amount_cap": null,</v>
      </c>
      <c r="E3996" s="5" t="str">
        <f si="491" t="shared"/>
        <v>credit_bureau_fico_score_loan_amount_cap</v>
      </c>
      <c r="F3996" s="5" t="str">
        <f si="492" t="shared"/>
        <v>null</v>
      </c>
      <c r="H3996" s="5" t="str">
        <f si="489" t="shared"/>
        <v>Scoring</v>
      </c>
      <c r="I3996" s="5" t="str">
        <f si="494" t="shared"/>
        <v>48</v>
      </c>
      <c r="J3996" s="5" t="str">
        <f si="495" t="shared"/>
        <v>14000</v>
      </c>
      <c r="K3996" s="5" t="str">
        <f si="488" t="shared"/>
        <v>Scoring4814000credit_bureau_fico_score_loan_amount_cap</v>
      </c>
    </row>
    <row ht="15" r="3997" spans="1:11" x14ac:dyDescent="0.25">
      <c r="A3997" s="11" t="str">
        <f>0</f>
        <v>      "default_monthly_payment": 336.36,</v>
      </c>
      <c r="B3997" s="8"/>
      <c r="C3997" s="8" t="str">
        <f si="490" t="shared"/>
        <v>"full_score": 128,</v>
      </c>
      <c r="D3997" s="8" t="str">
        <f si="493" t="shared"/>
        <v>"full_score": 128,</v>
      </c>
      <c r="E3997" s="5" t="str">
        <f si="491" t="shared"/>
        <v>full_score</v>
      </c>
      <c r="F3997" s="5" t="str">
        <f si="492" t="shared"/>
        <v>128</v>
      </c>
      <c r="H3997" s="5" t="str">
        <f si="489" t="shared"/>
        <v>Scoring</v>
      </c>
      <c r="I3997" s="5" t="str">
        <f si="494" t="shared"/>
        <v>48</v>
      </c>
      <c r="J3997" s="5" t="str">
        <f si="495" t="shared"/>
        <v>14000</v>
      </c>
      <c r="K3997" s="5" t="str">
        <f si="488" t="shared"/>
        <v>Scoring4814000full_score</v>
      </c>
    </row>
    <row ht="15" r="3998" spans="1:11" x14ac:dyDescent="0.25">
      <c r="A3998" s="11" t="str">
        <f>0</f>
        <v>      "pricing_grade": "Grade E",</v>
      </c>
      <c r="B3998" s="8"/>
      <c r="C3998" s="8" t="str">
        <f si="490" t="shared"/>
        <v>"loan_amount": 14000,</v>
      </c>
      <c r="D3998" s="8" t="str">
        <f si="493" t="shared"/>
        <v>"loan_amount": 14000,</v>
      </c>
      <c r="E3998" s="5" t="str">
        <f si="491" t="shared"/>
        <v>loan_amount</v>
      </c>
      <c r="F3998" s="5" t="str">
        <f si="492" t="shared"/>
        <v>14000</v>
      </c>
      <c r="H3998" s="5" t="str">
        <f si="489" t="shared"/>
        <v>Scoring</v>
      </c>
      <c r="I3998" s="5" t="str">
        <f si="494" t="shared"/>
        <v>48</v>
      </c>
      <c r="J3998" s="5" t="str">
        <f si="495" t="shared"/>
        <v>14000</v>
      </c>
      <c r="K3998" s="5" t="str">
        <f si="488" t="shared"/>
        <v>Scoring4814000loan_amount</v>
      </c>
    </row>
    <row ht="15" r="3999" spans="1:11" x14ac:dyDescent="0.25">
      <c r="A3999" s="11" t="str">
        <f>0</f>
        <v>      "marginal_offer": 0,</v>
      </c>
      <c r="B3999" s="8"/>
      <c r="C3999" s="8" t="str">
        <f si="490" t="shared"/>
        <v>"annual_interest_rate": 0.3599,</v>
      </c>
      <c r="D3999" s="8" t="str">
        <f si="493" t="shared"/>
        <v>"annual_interest_rate": 0.3599,</v>
      </c>
      <c r="E3999" s="5" t="str">
        <f si="491" t="shared"/>
        <v>annual_interest_rate</v>
      </c>
      <c r="F3999" s="5" t="str">
        <f si="492" t="shared"/>
        <v>0.3599</v>
      </c>
      <c r="H3999" s="5" t="str">
        <f si="489" t="shared"/>
        <v>Scoring</v>
      </c>
      <c r="I3999" s="5" t="str">
        <f si="494" t="shared"/>
        <v>48</v>
      </c>
      <c r="J3999" s="5" t="str">
        <f si="495" t="shared"/>
        <v>14000</v>
      </c>
      <c r="K3999" s="5" t="str">
        <f si="488" t="shared"/>
        <v>Scoring4814000annual_interest_rate</v>
      </c>
    </row>
    <row ht="15" r="4000" spans="1:11" x14ac:dyDescent="0.25">
      <c r="A4000" s="11" t="str">
        <f>0</f>
        <v>      "payment_to_income": 0.21132565445026175,</v>
      </c>
      <c r="B4000" s="8"/>
      <c r="C4000" s="8" t="str">
        <f si="490" t="shared"/>
        <v>"origination_fee_rate": 0,</v>
      </c>
      <c r="D4000" s="8" t="str">
        <f si="493" t="shared"/>
        <v>"origination_fee_rate": 0,</v>
      </c>
      <c r="E4000" s="5" t="str">
        <f si="491" t="shared"/>
        <v>origination_fee_rate</v>
      </c>
      <c r="F4000" s="5" t="str">
        <f si="492" t="shared"/>
        <v>0</v>
      </c>
      <c r="H4000" s="5" t="str">
        <f si="489" t="shared"/>
        <v>Scoring</v>
      </c>
      <c r="I4000" s="5" t="str">
        <f si="494" t="shared"/>
        <v>48</v>
      </c>
      <c r="J4000" s="5" t="str">
        <f si="495" t="shared"/>
        <v>14000</v>
      </c>
      <c r="K4000" s="5" t="str">
        <f si="488" t="shared"/>
        <v>Scoring4814000origination_fee_rate</v>
      </c>
    </row>
    <row ht="15" r="4001" spans="1:11" x14ac:dyDescent="0.25">
      <c r="A4001" s="11" t="str">
        <f>0</f>
        <v>      "applicant": "5efa0973f3df2b0491a21f02",</v>
      </c>
      <c r="B4001" s="8"/>
      <c r="C4001" s="8" t="str">
        <f si="490" t="shared"/>
        <v>"origination_fee_amount": 0,</v>
      </c>
      <c r="D4001" s="8" t="str">
        <f si="493" t="shared"/>
        <v>"origination_fee_amount": 0,</v>
      </c>
      <c r="E4001" s="5" t="str">
        <f si="491" t="shared"/>
        <v>origination_fee_amount</v>
      </c>
      <c r="F4001" s="5" t="str">
        <f si="492" t="shared"/>
        <v>0</v>
      </c>
      <c r="H4001" s="5" t="str">
        <f si="489" t="shared"/>
        <v>Scoring</v>
      </c>
      <c r="I4001" s="5" t="str">
        <f si="494" t="shared"/>
        <v>48</v>
      </c>
      <c r="J4001" s="5" t="str">
        <f si="495" t="shared"/>
        <v>14000</v>
      </c>
      <c r="K4001" s="5" t="str">
        <f si="488" t="shared"/>
        <v>Scoring4814000origination_fee_amount</v>
      </c>
    </row>
    <row ht="15" r="4002" spans="1:11" x14ac:dyDescent="0.25">
      <c r="A4002" s="11" t="str">
        <f>0</f>
        <v>      "product": "5a848621044d6b339b3c330f"</v>
      </c>
      <c r="B4002" s="8"/>
      <c r="C4002" s="8" t="str">
        <f si="490" t="shared"/>
        <v>"apr": 0.3599,</v>
      </c>
      <c r="D4002" s="8" t="str">
        <f si="493" t="shared"/>
        <v>"apr": 0.3599,</v>
      </c>
      <c r="E4002" s="5" t="str">
        <f si="491" t="shared"/>
        <v>apr</v>
      </c>
      <c r="F4002" s="5" t="str">
        <f si="492" t="shared"/>
        <v>0.3599</v>
      </c>
      <c r="H4002" s="5" t="str">
        <f si="489" t="shared"/>
        <v>Scoring</v>
      </c>
      <c r="I4002" s="5" t="str">
        <f si="494" t="shared"/>
        <v>48</v>
      </c>
      <c r="J4002" s="5" t="str">
        <f si="495" t="shared"/>
        <v>14000</v>
      </c>
      <c r="K4002" s="5" t="str">
        <f si="488" t="shared"/>
        <v>Scoring4814000apr</v>
      </c>
    </row>
    <row ht="15" r="4003" spans="1:11" x14ac:dyDescent="0.25">
      <c r="A4003" s="11" t="str">
        <f>0</f>
        <v>    },</v>
      </c>
      <c r="B4003" s="8"/>
      <c r="C4003" s="8" t="str">
        <f si="490" t="shared"/>
        <v>"monthly_payment": 554,</v>
      </c>
      <c r="D4003" s="8" t="str">
        <f si="493" t="shared"/>
        <v>"monthly_payment": 554,</v>
      </c>
      <c r="E4003" s="5" t="str">
        <f si="491" t="shared"/>
        <v>monthly_payment</v>
      </c>
      <c r="F4003" s="5" t="str">
        <f si="492" t="shared"/>
        <v>554</v>
      </c>
      <c r="H4003" s="5" t="str">
        <f si="489" t="shared"/>
        <v>Scoring</v>
      </c>
      <c r="I4003" s="5" t="str">
        <f si="494" t="shared"/>
        <v>48</v>
      </c>
      <c r="J4003" s="5" t="str">
        <f si="495" t="shared"/>
        <v>14000</v>
      </c>
      <c r="K4003" s="5" t="str">
        <f si="488" t="shared"/>
        <v>Scoring4814000monthly_payment</v>
      </c>
    </row>
    <row ht="15" r="4004" spans="1:11" x14ac:dyDescent="0.25">
      <c r="A4004" s="11" t="str">
        <f>0</f>
        <v>    {</v>
      </c>
      <c r="B4004" s="8"/>
      <c r="C4004" s="8" t="str">
        <f si="490" t="shared"/>
        <v>"term": 48,</v>
      </c>
      <c r="D4004" s="8" t="str">
        <f si="493" t="shared"/>
        <v>"term": 48,</v>
      </c>
      <c r="E4004" s="5" t="str">
        <f si="491" t="shared"/>
        <v>term</v>
      </c>
      <c r="F4004" s="5" t="str">
        <f si="492" t="shared"/>
        <v>48</v>
      </c>
      <c r="H4004" s="5" t="str">
        <f si="489" t="shared"/>
        <v>Scoring</v>
      </c>
      <c r="I4004" s="5" t="str">
        <f si="494" t="shared"/>
        <v>48</v>
      </c>
      <c r="J4004" s="5" t="str">
        <f si="495" t="shared"/>
        <v>14000</v>
      </c>
      <c r="K4004" s="5" t="str">
        <f ref="K4004:K4067" si="496" t="shared">H4004&amp;I4004&amp;J4004&amp;E4004</f>
        <v>Scoring4814000term</v>
      </c>
    </row>
    <row ht="15" r="4005" spans="1:11" x14ac:dyDescent="0.25">
      <c r="A4005" s="11" t="str">
        <f>0</f>
        <v>      "model_code": "individual-credit-engine-mariner-48-month",</v>
      </c>
      <c r="B4005" s="8"/>
      <c r="C4005" s="8" t="str">
        <f si="490" t="shared"/>
        <v>"maximum_post_loan_detni": 0.5,</v>
      </c>
      <c r="D4005" s="8" t="str">
        <f si="493" t="shared"/>
        <v>"maximum_post_loan_detni": 0.5,</v>
      </c>
      <c r="E4005" s="5" t="str">
        <f si="491" t="shared"/>
        <v>maximum_post_loan_detni</v>
      </c>
      <c r="F4005" s="5" t="str">
        <f si="492" t="shared"/>
        <v>0.5</v>
      </c>
      <c r="H4005" s="5" t="str">
        <f ref="H4005:H4068" si="497" t="shared">IF(E4005="score_table","Scoring",IF(E4005="offer_table","Offer",IF(E4005="parsed",TEXT(0,""),TEXT(H4004,""))))</f>
        <v>Scoring</v>
      </c>
      <c r="I4005" s="5" t="str">
        <f si="494" t="shared"/>
        <v>48</v>
      </c>
      <c r="J4005" s="5" t="str">
        <f si="495" t="shared"/>
        <v>14000</v>
      </c>
      <c r="K4005" s="5" t="str">
        <f si="496" t="shared"/>
        <v>Scoring4814000maximum_post_loan_detni</v>
      </c>
    </row>
    <row ht="15" r="4006" spans="1:11" x14ac:dyDescent="0.25">
      <c r="A4006" s="11" t="str">
        <f>0</f>
        <v>      "amount_available": false,</v>
      </c>
      <c r="B4006" s="8"/>
      <c r="C4006" s="8" t="str">
        <f ref="C4006:C4069" si="498" t="shared">IFERROR(RIGHT(A4006,LEN(A4006)-FIND("""",A4006)+1),"")</f>
        <v>"post_loan_debt_to_income": 0.2412,</v>
      </c>
      <c r="D4006" s="8" t="str">
        <f si="493" t="shared"/>
        <v>"post_loan_debt_to_income": 0.2412,</v>
      </c>
      <c r="E4006" s="5" t="str">
        <f ref="E4006:E4069" si="499" t="shared">TRIM(IFERROR(SUBSTITUTE(LEFT(D4006,FIND(":",D4006)-1),"""",""),""))</f>
        <v>post_loan_debt_to_income</v>
      </c>
      <c r="F4006" s="5" t="str">
        <f ref="F4006:F4069" si="500" t="shared">TRIM(IFERROR(SUBSTITUTE(SUBSTITUTE(RIGHT(D4006,LEN(D4006)-FIND(":",D4006)),"""",""),",",""),""))</f>
        <v>0.2412</v>
      </c>
      <c r="H4006" s="5" t="str">
        <f si="497" t="shared"/>
        <v>Scoring</v>
      </c>
      <c r="I4006" s="5" t="str">
        <f si="494" t="shared"/>
        <v>48</v>
      </c>
      <c r="J4006" s="5" t="str">
        <f si="495" t="shared"/>
        <v>14000</v>
      </c>
      <c r="K4006" s="5" t="str">
        <f si="496" t="shared"/>
        <v>Scoring4814000post_loan_debt_to_income</v>
      </c>
    </row>
    <row ht="15" r="4007" spans="1:11" x14ac:dyDescent="0.25">
      <c r="A4007" s="11" t="str">
        <f>0</f>
        <v>      "cosigner_required": false,</v>
      </c>
      <c r="B4007" s="8"/>
      <c r="C4007" s="8" t="str">
        <f si="498" t="shared"/>
        <v>"post_loan_debt_and_expenses_to_net_income": 0.5016,</v>
      </c>
      <c r="D4007" s="8" t="str">
        <f ref="D4007:D4070" si="501" t="shared">SUBSTITUTE(SUBSTITUTE(C4007,":"&amp;CHAR(160),":"),CHAR(160)," ")</f>
        <v>"post_loan_debt_and_expenses_to_net_income": 0.5016,</v>
      </c>
      <c r="E4007" s="5" t="str">
        <f si="499" t="shared"/>
        <v>post_loan_debt_and_expenses_to_net_income</v>
      </c>
      <c r="F4007" s="5" t="str">
        <f si="500" t="shared"/>
        <v>0.5016</v>
      </c>
      <c r="H4007" s="5" t="str">
        <f si="497" t="shared"/>
        <v>Scoring</v>
      </c>
      <c r="I4007" s="5" t="str">
        <f si="494" t="shared"/>
        <v>48</v>
      </c>
      <c r="J4007" s="5" t="str">
        <f si="495" t="shared"/>
        <v>14000</v>
      </c>
      <c r="K4007" s="5" t="str">
        <f si="496" t="shared"/>
        <v>Scoring4814000post_loan_debt_and_expenses_to_net_income</v>
      </c>
    </row>
    <row ht="15" r="4008" spans="1:11" x14ac:dyDescent="0.25">
      <c r="A4008" s="11" t="str">
        <f>0</f>
        <v>      "apr_maximum": null,</v>
      </c>
      <c r="B4008" s="8"/>
      <c r="C4008" s="8" t="str">
        <f si="498" t="shared"/>
        <v>"post_loan_debt_to_net_income": 0.3216,</v>
      </c>
      <c r="D4008" s="8" t="str">
        <f si="501" t="shared"/>
        <v>"post_loan_debt_to_net_income": 0.3216,</v>
      </c>
      <c r="E4008" s="5" t="str">
        <f si="499" t="shared"/>
        <v>post_loan_debt_to_net_income</v>
      </c>
      <c r="F4008" s="5" t="str">
        <f si="500" t="shared"/>
        <v>0.3216</v>
      </c>
      <c r="H4008" s="5" t="str">
        <f si="497" t="shared"/>
        <v>Scoring</v>
      </c>
      <c r="I4008" s="5" t="str">
        <f si="494" t="shared"/>
        <v>48</v>
      </c>
      <c r="J4008" s="5" t="str">
        <f si="495" t="shared"/>
        <v>14000</v>
      </c>
      <c r="K4008" s="5" t="str">
        <f si="496" t="shared"/>
        <v>Scoring4814000post_loan_debt_to_net_income</v>
      </c>
    </row>
    <row ht="15" r="4009" spans="1:11" x14ac:dyDescent="0.25">
      <c r="A4009" s="11" t="str">
        <f>0</f>
        <v>      "loan_amount_minimum": null,</v>
      </c>
      <c r="B4009" s="8"/>
      <c r="C4009" s="8" t="str">
        <f si="498" t="shared"/>
        <v>"default_interest_rate": 0.3599,</v>
      </c>
      <c r="D4009" s="8" t="str">
        <f si="501" t="shared"/>
        <v>"default_interest_rate": 0.3599,</v>
      </c>
      <c r="E4009" s="5" t="str">
        <f si="499" t="shared"/>
        <v>default_interest_rate</v>
      </c>
      <c r="F4009" s="5" t="str">
        <f si="500" t="shared"/>
        <v>0.3599</v>
      </c>
      <c r="H4009" s="5" t="str">
        <f si="497" t="shared"/>
        <v>Scoring</v>
      </c>
      <c r="I4009" s="5" t="str">
        <f si="494" t="shared"/>
        <v>48</v>
      </c>
      <c r="J4009" s="5" t="str">
        <f si="495" t="shared"/>
        <v>14000</v>
      </c>
      <c r="K4009" s="5" t="str">
        <f si="496" t="shared"/>
        <v>Scoring4814000default_interest_rate</v>
      </c>
    </row>
    <row ht="15" r="4010" spans="1:11" x14ac:dyDescent="0.25">
      <c r="A4010" s="11" t="str">
        <f>0</f>
        <v>      "credit_bureau_fico_score_loan_amount_cap": null,</v>
      </c>
      <c r="B4010" s="8"/>
      <c r="C4010" s="8" t="str">
        <f si="498" t="shared"/>
        <v>"default_apr": 0.3599,</v>
      </c>
      <c r="D4010" s="8" t="str">
        <f si="501" t="shared"/>
        <v>"default_apr": 0.3599,</v>
      </c>
      <c r="E4010" s="5" t="str">
        <f si="499" t="shared"/>
        <v>default_apr</v>
      </c>
      <c r="F4010" s="5" t="str">
        <f si="500" t="shared"/>
        <v>0.3599</v>
      </c>
      <c r="H4010" s="5" t="str">
        <f si="497" t="shared"/>
        <v>Scoring</v>
      </c>
      <c r="I4010" s="5" t="str">
        <f si="494" t="shared"/>
        <v>48</v>
      </c>
      <c r="J4010" s="5" t="str">
        <f si="495" t="shared"/>
        <v>14000</v>
      </c>
      <c r="K4010" s="5" t="str">
        <f si="496" t="shared"/>
        <v>Scoring4814000default_apr</v>
      </c>
    </row>
    <row ht="15" r="4011" spans="1:11" x14ac:dyDescent="0.25">
      <c r="A4011" s="11" t="str">
        <f>0</f>
        <v>      "full_score": 175,</v>
      </c>
      <c r="B4011" s="8"/>
      <c r="C4011" s="8" t="str">
        <f si="498" t="shared"/>
        <v>"default_monthly_payment": 554,</v>
      </c>
      <c r="D4011" s="8" t="str">
        <f si="501" t="shared"/>
        <v>"default_monthly_payment": 554,</v>
      </c>
      <c r="E4011" s="5" t="str">
        <f si="499" t="shared"/>
        <v>default_monthly_payment</v>
      </c>
      <c r="F4011" s="5" t="str">
        <f si="500" t="shared"/>
        <v>554</v>
      </c>
      <c r="H4011" s="5" t="str">
        <f si="497" t="shared"/>
        <v>Scoring</v>
      </c>
      <c r="I4011" s="5" t="str">
        <f si="494" t="shared"/>
        <v>48</v>
      </c>
      <c r="J4011" s="5" t="str">
        <f si="495" t="shared"/>
        <v>14000</v>
      </c>
      <c r="K4011" s="5" t="str">
        <f si="496" t="shared"/>
        <v>Scoring4814000default_monthly_payment</v>
      </c>
    </row>
    <row ht="15" r="4012" spans="1:11" x14ac:dyDescent="0.25">
      <c r="A4012" s="11" t="str">
        <f>0</f>
        <v>      "loan_amount": 9000,</v>
      </c>
      <c r="B4012" s="8"/>
      <c r="C4012" s="8" t="str">
        <f si="498" t="shared"/>
        <v>"marginal_offer": 0,</v>
      </c>
      <c r="D4012" s="8" t="str">
        <f si="501" t="shared"/>
        <v>"marginal_offer": 0,</v>
      </c>
      <c r="E4012" s="5" t="str">
        <f si="499" t="shared"/>
        <v>marginal_offer</v>
      </c>
      <c r="F4012" s="5" t="str">
        <f si="500" t="shared"/>
        <v>0</v>
      </c>
      <c r="H4012" s="5" t="str">
        <f si="497" t="shared"/>
        <v>Scoring</v>
      </c>
      <c r="I4012" s="5" t="str">
        <f si="494" t="shared"/>
        <v>48</v>
      </c>
      <c r="J4012" s="5" t="str">
        <f si="495" t="shared"/>
        <v>14000</v>
      </c>
      <c r="K4012" s="5" t="str">
        <f si="496" t="shared"/>
        <v>Scoring4814000marginal_offer</v>
      </c>
    </row>
    <row ht="15" r="4013" spans="1:11" x14ac:dyDescent="0.25">
      <c r="A4013" s="11" t="str">
        <f>0</f>
        <v>      "annual_interest_rate": 0.3599,</v>
      </c>
      <c r="B4013" s="8"/>
      <c r="C4013" s="8" t="str">
        <f si="498" t="shared"/>
        <v>"applicant": "5d86a12d252a3503df29a75a",</v>
      </c>
      <c r="D4013" s="8" t="str">
        <f si="501" t="shared"/>
        <v>"applicant": "5d86a12d252a3503df29a75a",</v>
      </c>
      <c r="E4013" s="5" t="str">
        <f si="499" t="shared"/>
        <v>applicant</v>
      </c>
      <c r="F4013" s="5" t="str">
        <f si="500" t="shared"/>
        <v>5d86a12d252a3503df29a75a</v>
      </c>
      <c r="H4013" s="5" t="str">
        <f si="497" t="shared"/>
        <v>Scoring</v>
      </c>
      <c r="I4013" s="5" t="str">
        <f si="494" t="shared"/>
        <v/>
      </c>
      <c r="J4013" s="5" t="str">
        <f si="495" t="shared"/>
        <v/>
      </c>
      <c r="K4013" s="5" t="str">
        <f si="496" t="shared"/>
        <v>Scoringapplicant</v>
      </c>
    </row>
    <row ht="15" r="4014" spans="1:11" x14ac:dyDescent="0.25">
      <c r="A4014" s="11" t="str">
        <f>0</f>
        <v>      "origination_fee_rate": 0,</v>
      </c>
      <c r="B4014" s="8"/>
      <c r="C4014" s="8" t="str">
        <f si="498" t="shared"/>
        <v>"product": "5a848621044d6b339b3c330f"</v>
      </c>
      <c r="D4014" s="8" t="str">
        <f si="501" t="shared"/>
        <v>"product": "5a848621044d6b339b3c330f"</v>
      </c>
      <c r="E4014" s="5" t="str">
        <f si="499" t="shared"/>
        <v>product</v>
      </c>
      <c r="F4014" s="5" t="str">
        <f si="500" t="shared"/>
        <v>5a848621044d6b339b3c330f</v>
      </c>
      <c r="H4014" s="5" t="str">
        <f si="497" t="shared"/>
        <v>Scoring</v>
      </c>
      <c r="I4014" s="5" t="str">
        <f si="494" t="shared"/>
        <v/>
      </c>
      <c r="J4014" s="5" t="str">
        <f si="495" t="shared"/>
        <v/>
      </c>
      <c r="K4014" s="5" t="str">
        <f si="496" t="shared"/>
        <v>Scoringproduct</v>
      </c>
    </row>
    <row ht="15" r="4015" spans="1:11" x14ac:dyDescent="0.25">
      <c r="A4015" s="11" t="str">
        <f>0</f>
        <v>      "origination_fee_amount": 0,</v>
      </c>
      <c r="B4015" s="8"/>
      <c r="C4015" s="8" t="str">
        <f si="498" t="shared"/>
        <v/>
      </c>
      <c r="D4015" s="8" t="str">
        <f si="501" t="shared"/>
        <v/>
      </c>
      <c r="E4015" s="5" t="str">
        <f si="499" t="shared"/>
        <v/>
      </c>
      <c r="F4015" s="5" t="str">
        <f si="500" t="shared"/>
        <v/>
      </c>
      <c r="H4015" s="5" t="str">
        <f si="497" t="shared"/>
        <v>Scoring</v>
      </c>
      <c r="I4015" s="5" t="str">
        <f si="494" t="shared"/>
        <v/>
      </c>
      <c r="J4015" s="5" t="str">
        <f si="495" t="shared"/>
        <v/>
      </c>
      <c r="K4015" s="5" t="str">
        <f si="496" t="shared"/>
        <v>Scoring</v>
      </c>
    </row>
    <row ht="15" r="4016" spans="1:11" x14ac:dyDescent="0.25">
      <c r="A4016" s="11" t="str">
        <f>0</f>
        <v>      "apr": 0.3599,</v>
      </c>
      <c r="B4016" s="8"/>
      <c r="C4016" s="8" t="str">
        <f si="498" t="shared"/>
        <v/>
      </c>
      <c r="D4016" s="8" t="str">
        <f si="501" t="shared"/>
        <v/>
      </c>
      <c r="E4016" s="5" t="str">
        <f si="499" t="shared"/>
        <v/>
      </c>
      <c r="F4016" s="5" t="str">
        <f si="500" t="shared"/>
        <v/>
      </c>
      <c r="H4016" s="5" t="str">
        <f si="497" t="shared"/>
        <v>Scoring</v>
      </c>
      <c r="I4016" s="5" t="str">
        <f si="494" t="shared"/>
        <v/>
      </c>
      <c r="J4016" s="5" t="str">
        <f si="495" t="shared"/>
        <v/>
      </c>
      <c r="K4016" s="5" t="str">
        <f si="496" t="shared"/>
        <v>Scoring</v>
      </c>
    </row>
    <row ht="15" r="4017" spans="1:11" x14ac:dyDescent="0.25">
      <c r="A4017" s="11" t="str">
        <f>0</f>
        <v>      "monthly_payment": 356.15,</v>
      </c>
      <c r="B4017" s="8"/>
      <c r="C4017" s="8" t="str">
        <f si="498" t="shared"/>
        <v>"model_code": "individual-credit-engine-mariner-48-month",</v>
      </c>
      <c r="D4017" s="8" t="str">
        <f si="501" t="shared"/>
        <v>"model_code": "individual-credit-engine-mariner-48-month",</v>
      </c>
      <c r="E4017" s="5" t="str">
        <f si="499" t="shared"/>
        <v>model_code</v>
      </c>
      <c r="F4017" s="5" t="str">
        <f si="500" t="shared"/>
        <v>individual-credit-engine-mariner-48-month</v>
      </c>
      <c r="H4017" s="5" t="str">
        <f si="497" t="shared"/>
        <v>Scoring</v>
      </c>
      <c r="I4017" s="5" t="str">
        <f si="494" t="shared"/>
        <v>48</v>
      </c>
      <c r="J4017" s="5" t="str">
        <f si="495" t="shared"/>
        <v>14500</v>
      </c>
      <c r="K4017" s="5" t="str">
        <f si="496" t="shared"/>
        <v>Scoring4814500model_code</v>
      </c>
    </row>
    <row ht="15" r="4018" spans="1:11" x14ac:dyDescent="0.25">
      <c r="A4018" s="11" t="str">
        <f>0</f>
        <v>      "term": 48,</v>
      </c>
      <c r="B4018" s="8"/>
      <c r="C4018" s="8" t="str">
        <f si="498" t="shared"/>
        <v>"amount_available": false,</v>
      </c>
      <c r="D4018" s="8" t="str">
        <f si="501" t="shared"/>
        <v>"amount_available": false,</v>
      </c>
      <c r="E4018" s="5" t="str">
        <f si="499" t="shared"/>
        <v>amount_available</v>
      </c>
      <c r="F4018" s="5" t="str">
        <f si="500" t="shared"/>
        <v>false</v>
      </c>
      <c r="H4018" s="5" t="str">
        <f si="497" t="shared"/>
        <v>Scoring</v>
      </c>
      <c r="I4018" s="5" t="str">
        <f si="494" t="shared"/>
        <v>48</v>
      </c>
      <c r="J4018" s="5" t="str">
        <f si="495" t="shared"/>
        <v>14500</v>
      </c>
      <c r="K4018" s="5" t="str">
        <f si="496" t="shared"/>
        <v>Scoring4814500amount_available</v>
      </c>
    </row>
    <row ht="15" r="4019" spans="1:11" x14ac:dyDescent="0.25">
      <c r="A4019" s="11" t="str">
        <f>0</f>
        <v>      "maximum_post_loan_detni": 0.5,</v>
      </c>
      <c r="B4019" s="8"/>
      <c r="C4019" s="8" t="str">
        <f si="498" t="shared"/>
        <v>"cosigner_required": false,</v>
      </c>
      <c r="D4019" s="8" t="str">
        <f si="501" t="shared"/>
        <v>"cosigner_required": false,</v>
      </c>
      <c r="E4019" s="5" t="str">
        <f si="499" t="shared"/>
        <v>cosigner_required</v>
      </c>
      <c r="F4019" s="5" t="str">
        <f si="500" t="shared"/>
        <v>false</v>
      </c>
      <c r="H4019" s="5" t="str">
        <f si="497" t="shared"/>
        <v>Scoring</v>
      </c>
      <c r="I4019" s="5" t="str">
        <f ref="I4019:I4082" si="502" t="shared">IFERROR(IF(H4019="Scoring",VLOOKUP("term",E4011:F4032,2,FALSE),IF(H4019="Offer",VLOOKUP("term",E4014:F4029,2,FALSE),TEXT(0,""))),TEXT(0,""))</f>
        <v>48</v>
      </c>
      <c r="J4019" s="5" t="str">
        <f ref="J4019:J4082" si="503" t="shared">IFERROR(IF(H4019="Scoring",VLOOKUP("loan_amount",E4005:F4026,2,FALSE),IF(H4019="Offer",VLOOKUP("loan_amount",E4008:F4023,2,FALSE),TEXT(0,""))),TEXT(0,""))</f>
        <v>14500</v>
      </c>
      <c r="K4019" s="5" t="str">
        <f si="496" t="shared"/>
        <v>Scoring4814500cosigner_required</v>
      </c>
    </row>
    <row ht="15" r="4020" spans="1:11" x14ac:dyDescent="0.25">
      <c r="A4020" s="11" t="str">
        <f>0</f>
        <v>      "post_loan_debt_to_income": 0.385476,</v>
      </c>
      <c r="B4020" s="8"/>
      <c r="C4020" s="8" t="str">
        <f si="498" t="shared"/>
        <v>"apr_maximum": null,</v>
      </c>
      <c r="D4020" s="8" t="str">
        <f si="501" t="shared"/>
        <v>"apr_maximum": null,</v>
      </c>
      <c r="E4020" s="5" t="str">
        <f si="499" t="shared"/>
        <v>apr_maximum</v>
      </c>
      <c r="F4020" s="5" t="str">
        <f si="500" t="shared"/>
        <v>null</v>
      </c>
      <c r="H4020" s="5" t="str">
        <f si="497" t="shared"/>
        <v>Scoring</v>
      </c>
      <c r="I4020" s="5" t="str">
        <f si="502" t="shared"/>
        <v>48</v>
      </c>
      <c r="J4020" s="5" t="str">
        <f si="503" t="shared"/>
        <v>14500</v>
      </c>
      <c r="K4020" s="5" t="str">
        <f si="496" t="shared"/>
        <v>Scoring4814500apr_maximum</v>
      </c>
    </row>
    <row ht="15" r="4021" spans="1:11" x14ac:dyDescent="0.25">
      <c r="A4021" s="11" t="str">
        <f>0</f>
        <v>      "post_loan_debt_and_expenses_to_net_income": 0.6511482352941176,</v>
      </c>
      <c r="B4021" s="8"/>
      <c r="C4021" s="8" t="str">
        <f si="498" t="shared"/>
        <v>"loan_amount_minimum": null,</v>
      </c>
      <c r="D4021" s="8" t="str">
        <f si="501" t="shared"/>
        <v>"loan_amount_minimum": null,</v>
      </c>
      <c r="E4021" s="5" t="str">
        <f si="499" t="shared"/>
        <v>loan_amount_minimum</v>
      </c>
      <c r="F4021" s="5" t="str">
        <f si="500" t="shared"/>
        <v>null</v>
      </c>
      <c r="H4021" s="5" t="str">
        <f si="497" t="shared"/>
        <v>Scoring</v>
      </c>
      <c r="I4021" s="5" t="str">
        <f si="502" t="shared"/>
        <v>48</v>
      </c>
      <c r="J4021" s="5" t="str">
        <f si="503" t="shared"/>
        <v>14500</v>
      </c>
      <c r="K4021" s="5" t="str">
        <f si="496" t="shared"/>
        <v>Scoring4814500loan_amount_minimum</v>
      </c>
    </row>
    <row ht="15" r="4022" spans="1:11" x14ac:dyDescent="0.25">
      <c r="A4022" s="11" t="str">
        <f>0</f>
        <v>      "post_loan_debt_to_net_income": 0.45350117647058824,</v>
      </c>
      <c r="B4022" s="8"/>
      <c r="C4022" s="8" t="str">
        <f si="498" t="shared"/>
        <v>"credit_bureau_fico_score_loan_amount_cap": null,</v>
      </c>
      <c r="D4022" s="8" t="str">
        <f si="501" t="shared"/>
        <v>"credit_bureau_fico_score_loan_amount_cap": null,</v>
      </c>
      <c r="E4022" s="5" t="str">
        <f si="499" t="shared"/>
        <v>credit_bureau_fico_score_loan_amount_cap</v>
      </c>
      <c r="F4022" s="5" t="str">
        <f si="500" t="shared"/>
        <v>null</v>
      </c>
      <c r="H4022" s="5" t="str">
        <f si="497" t="shared"/>
        <v>Scoring</v>
      </c>
      <c r="I4022" s="5" t="str">
        <f si="502" t="shared"/>
        <v>48</v>
      </c>
      <c r="J4022" s="5" t="str">
        <f si="503" t="shared"/>
        <v>14500</v>
      </c>
      <c r="K4022" s="5" t="str">
        <f si="496" t="shared"/>
        <v>Scoring4814500credit_bureau_fico_score_loan_amount_cap</v>
      </c>
    </row>
    <row ht="15" r="4023" spans="1:11" x14ac:dyDescent="0.25">
      <c r="A4023" s="11" t="str">
        <f>0</f>
        <v>      "default_interest_rate": 0.3599,</v>
      </c>
      <c r="B4023" s="8"/>
      <c r="C4023" s="8" t="str">
        <f si="498" t="shared"/>
        <v>"full_score": 128,</v>
      </c>
      <c r="D4023" s="8" t="str">
        <f si="501" t="shared"/>
        <v>"full_score": 128,</v>
      </c>
      <c r="E4023" s="5" t="str">
        <f si="499" t="shared"/>
        <v>full_score</v>
      </c>
      <c r="F4023" s="5" t="str">
        <f si="500" t="shared"/>
        <v>128</v>
      </c>
      <c r="H4023" s="5" t="str">
        <f si="497" t="shared"/>
        <v>Scoring</v>
      </c>
      <c r="I4023" s="5" t="str">
        <f si="502" t="shared"/>
        <v>48</v>
      </c>
      <c r="J4023" s="5" t="str">
        <f si="503" t="shared"/>
        <v>14500</v>
      </c>
      <c r="K4023" s="5" t="str">
        <f si="496" t="shared"/>
        <v>Scoring4814500full_score</v>
      </c>
    </row>
    <row ht="15" r="4024" spans="1:11" x14ac:dyDescent="0.25">
      <c r="A4024" s="11" t="str">
        <f>0</f>
        <v>      "default_apr": 0.3599,</v>
      </c>
      <c r="B4024" s="8"/>
      <c r="C4024" s="8" t="str">
        <f si="498" t="shared"/>
        <v>"loan_amount": 14500,</v>
      </c>
      <c r="D4024" s="8" t="str">
        <f si="501" t="shared"/>
        <v>"loan_amount": 14500,</v>
      </c>
      <c r="E4024" s="5" t="str">
        <f si="499" t="shared"/>
        <v>loan_amount</v>
      </c>
      <c r="F4024" s="5" t="str">
        <f si="500" t="shared"/>
        <v>14500</v>
      </c>
      <c r="H4024" s="5" t="str">
        <f si="497" t="shared"/>
        <v>Scoring</v>
      </c>
      <c r="I4024" s="5" t="str">
        <f si="502" t="shared"/>
        <v>48</v>
      </c>
      <c r="J4024" s="5" t="str">
        <f si="503" t="shared"/>
        <v>14500</v>
      </c>
      <c r="K4024" s="5" t="str">
        <f si="496" t="shared"/>
        <v>Scoring4814500loan_amount</v>
      </c>
    </row>
    <row ht="15" r="4025" spans="1:11" x14ac:dyDescent="0.25">
      <c r="A4025" s="11" t="str">
        <f>0</f>
        <v>      "default_monthly_payment": 356.15,</v>
      </c>
      <c r="B4025" s="8"/>
      <c r="C4025" s="8" t="str">
        <f si="498" t="shared"/>
        <v>"annual_interest_rate": 0.3599,</v>
      </c>
      <c r="D4025" s="8" t="str">
        <f si="501" t="shared"/>
        <v>"annual_interest_rate": 0.3599,</v>
      </c>
      <c r="E4025" s="5" t="str">
        <f si="499" t="shared"/>
        <v>annual_interest_rate</v>
      </c>
      <c r="F4025" s="5" t="str">
        <f si="500" t="shared"/>
        <v>0.3599</v>
      </c>
      <c r="H4025" s="5" t="str">
        <f si="497" t="shared"/>
        <v>Scoring</v>
      </c>
      <c r="I4025" s="5" t="str">
        <f si="502" t="shared"/>
        <v>48</v>
      </c>
      <c r="J4025" s="5" t="str">
        <f si="503" t="shared"/>
        <v>14500</v>
      </c>
      <c r="K4025" s="5" t="str">
        <f si="496" t="shared"/>
        <v>Scoring4814500annual_interest_rate</v>
      </c>
    </row>
    <row ht="15" r="4026" spans="1:11" x14ac:dyDescent="0.25">
      <c r="A4026" s="11" t="str">
        <f>0</f>
        <v>      "pricing_grade": "Grade E",</v>
      </c>
      <c r="B4026" s="8"/>
      <c r="C4026" s="8" t="str">
        <f si="498" t="shared"/>
        <v>"origination_fee_rate": 0,</v>
      </c>
      <c r="D4026" s="8" t="str">
        <f si="501" t="shared"/>
        <v>"origination_fee_rate": 0,</v>
      </c>
      <c r="E4026" s="5" t="str">
        <f si="499" t="shared"/>
        <v>origination_fee_rate</v>
      </c>
      <c r="F4026" s="5" t="str">
        <f si="500" t="shared"/>
        <v>0</v>
      </c>
      <c r="H4026" s="5" t="str">
        <f si="497" t="shared"/>
        <v>Scoring</v>
      </c>
      <c r="I4026" s="5" t="str">
        <f si="502" t="shared"/>
        <v>48</v>
      </c>
      <c r="J4026" s="5" t="str">
        <f si="503" t="shared"/>
        <v>14500</v>
      </c>
      <c r="K4026" s="5" t="str">
        <f si="496" t="shared"/>
        <v>Scoring4814500origination_fee_rate</v>
      </c>
    </row>
    <row ht="15" r="4027" spans="1:11" x14ac:dyDescent="0.25">
      <c r="A4027" s="11" t="str">
        <f>0</f>
        <v>      "marginal_offer": 0,</v>
      </c>
      <c r="B4027" s="8"/>
      <c r="C4027" s="8" t="str">
        <f si="498" t="shared"/>
        <v>"origination_fee_amount": 0,</v>
      </c>
      <c r="D4027" s="8" t="str">
        <f si="501" t="shared"/>
        <v>"origination_fee_amount": 0,</v>
      </c>
      <c r="E4027" s="5" t="str">
        <f si="499" t="shared"/>
        <v>origination_fee_amount</v>
      </c>
      <c r="F4027" s="5" t="str">
        <f si="500" t="shared"/>
        <v>0</v>
      </c>
      <c r="H4027" s="5" t="str">
        <f si="497" t="shared"/>
        <v>Scoring</v>
      </c>
      <c r="I4027" s="5" t="str">
        <f si="502" t="shared"/>
        <v>48</v>
      </c>
      <c r="J4027" s="5" t="str">
        <f si="503" t="shared"/>
        <v>14500</v>
      </c>
      <c r="K4027" s="5" t="str">
        <f si="496" t="shared"/>
        <v>Scoring4814500origination_fee_amount</v>
      </c>
    </row>
    <row ht="15" r="4028" spans="1:11" x14ac:dyDescent="0.25">
      <c r="A4028" s="11" t="str">
        <f>0</f>
        <v>      "payment_to_income": 0.22375916230366485,</v>
      </c>
      <c r="B4028" s="8"/>
      <c r="C4028" s="8" t="str">
        <f si="498" t="shared"/>
        <v>"apr": 0.3599,</v>
      </c>
      <c r="D4028" s="8" t="str">
        <f si="501" t="shared"/>
        <v>"apr": 0.3599,</v>
      </c>
      <c r="E4028" s="5" t="str">
        <f si="499" t="shared"/>
        <v>apr</v>
      </c>
      <c r="F4028" s="5" t="str">
        <f si="500" t="shared"/>
        <v>0.3599</v>
      </c>
      <c r="H4028" s="5" t="str">
        <f si="497" t="shared"/>
        <v>Scoring</v>
      </c>
      <c r="I4028" s="5" t="str">
        <f si="502" t="shared"/>
        <v>48</v>
      </c>
      <c r="J4028" s="5" t="str">
        <f si="503" t="shared"/>
        <v>14500</v>
      </c>
      <c r="K4028" s="5" t="str">
        <f si="496" t="shared"/>
        <v>Scoring4814500apr</v>
      </c>
    </row>
    <row ht="15" r="4029" spans="1:11" x14ac:dyDescent="0.25">
      <c r="A4029" s="11" t="str">
        <f>0</f>
        <v>      "applicant": "5efa0973f3df2b0491a21f02",</v>
      </c>
      <c r="B4029" s="8"/>
      <c r="C4029" s="8" t="str">
        <f si="498" t="shared"/>
        <v>"monthly_payment": 573.79,</v>
      </c>
      <c r="D4029" s="8" t="str">
        <f si="501" t="shared"/>
        <v>"monthly_payment": 573.79,</v>
      </c>
      <c r="E4029" s="5" t="str">
        <f si="499" t="shared"/>
        <v>monthly_payment</v>
      </c>
      <c r="F4029" s="5" t="str">
        <f si="500" t="shared"/>
        <v>573.79</v>
      </c>
      <c r="H4029" s="5" t="str">
        <f si="497" t="shared"/>
        <v>Scoring</v>
      </c>
      <c r="I4029" s="5" t="str">
        <f si="502" t="shared"/>
        <v>48</v>
      </c>
      <c r="J4029" s="5" t="str">
        <f si="503" t="shared"/>
        <v>14500</v>
      </c>
      <c r="K4029" s="5" t="str">
        <f si="496" t="shared"/>
        <v>Scoring4814500monthly_payment</v>
      </c>
    </row>
    <row ht="15" r="4030" spans="1:11" x14ac:dyDescent="0.25">
      <c r="A4030" s="11" t="str">
        <f>0</f>
        <v>      "product": "5a848621044d6b339b3c330f"</v>
      </c>
      <c r="B4030" s="8"/>
      <c r="C4030" s="8" t="str">
        <f si="498" t="shared"/>
        <v>"term": 48,</v>
      </c>
      <c r="D4030" s="8" t="str">
        <f si="501" t="shared"/>
        <v>"term": 48,</v>
      </c>
      <c r="E4030" s="5" t="str">
        <f si="499" t="shared"/>
        <v>term</v>
      </c>
      <c r="F4030" s="5" t="str">
        <f si="500" t="shared"/>
        <v>48</v>
      </c>
      <c r="H4030" s="5" t="str">
        <f si="497" t="shared"/>
        <v>Scoring</v>
      </c>
      <c r="I4030" s="5" t="str">
        <f si="502" t="shared"/>
        <v>48</v>
      </c>
      <c r="J4030" s="5" t="str">
        <f si="503" t="shared"/>
        <v>14500</v>
      </c>
      <c r="K4030" s="5" t="str">
        <f si="496" t="shared"/>
        <v>Scoring4814500term</v>
      </c>
    </row>
    <row ht="15" r="4031" spans="1:11" x14ac:dyDescent="0.25">
      <c r="A4031" s="11" t="str">
        <f>0</f>
        <v>    },</v>
      </c>
      <c r="B4031" s="8"/>
      <c r="C4031" s="8" t="str">
        <f si="498" t="shared"/>
        <v>"maximum_post_loan_detni": 0.5,</v>
      </c>
      <c r="D4031" s="8" t="str">
        <f si="501" t="shared"/>
        <v>"maximum_post_loan_detni": 0.5,</v>
      </c>
      <c r="E4031" s="5" t="str">
        <f si="499" t="shared"/>
        <v>maximum_post_loan_detni</v>
      </c>
      <c r="F4031" s="5" t="str">
        <f si="500" t="shared"/>
        <v>0.5</v>
      </c>
      <c r="H4031" s="5" t="str">
        <f si="497" t="shared"/>
        <v>Scoring</v>
      </c>
      <c r="I4031" s="5" t="str">
        <f si="502" t="shared"/>
        <v>48</v>
      </c>
      <c r="J4031" s="5" t="str">
        <f si="503" t="shared"/>
        <v>14500</v>
      </c>
      <c r="K4031" s="5" t="str">
        <f si="496" t="shared"/>
        <v>Scoring4814500maximum_post_loan_detni</v>
      </c>
    </row>
    <row ht="15" r="4032" spans="1:11" x14ac:dyDescent="0.25">
      <c r="A4032" s="11" t="str">
        <f>0</f>
        <v>    {</v>
      </c>
      <c r="B4032" s="8"/>
      <c r="C4032" s="8" t="str">
        <f si="498" t="shared"/>
        <v>"post_loan_debt_to_income": 0.24416849999999998,</v>
      </c>
      <c r="D4032" s="8" t="str">
        <f si="501" t="shared"/>
        <v>"post_loan_debt_to_income": 0.24416849999999998,</v>
      </c>
      <c r="E4032" s="5" t="str">
        <f si="499" t="shared"/>
        <v>post_loan_debt_to_income</v>
      </c>
      <c r="F4032" s="5" t="str">
        <f si="500" t="shared"/>
        <v>0.24416849999999998</v>
      </c>
      <c r="H4032" s="5" t="str">
        <f si="497" t="shared"/>
        <v>Scoring</v>
      </c>
      <c r="I4032" s="5" t="str">
        <f si="502" t="shared"/>
        <v>48</v>
      </c>
      <c r="J4032" s="5" t="str">
        <f si="503" t="shared"/>
        <v>14500</v>
      </c>
      <c r="K4032" s="5" t="str">
        <f si="496" t="shared"/>
        <v>Scoring4814500post_loan_debt_to_income</v>
      </c>
    </row>
    <row ht="15" r="4033" spans="1:11" x14ac:dyDescent="0.25">
      <c r="A4033" s="11" t="str">
        <f>0</f>
        <v>      "model_code": "individual-credit-engine-mariner-48-month",</v>
      </c>
      <c r="B4033" s="8"/>
      <c r="C4033" s="8" t="str">
        <f si="498" t="shared"/>
        <v>"post_loan_debt_and_expenses_to_net_income": 0.505558,</v>
      </c>
      <c r="D4033" s="8" t="str">
        <f si="501" t="shared"/>
        <v>"post_loan_debt_and_expenses_to_net_income": 0.505558,</v>
      </c>
      <c r="E4033" s="5" t="str">
        <f si="499" t="shared"/>
        <v>post_loan_debt_and_expenses_to_net_income</v>
      </c>
      <c r="F4033" s="5" t="str">
        <f si="500" t="shared"/>
        <v>0.505558</v>
      </c>
      <c r="H4033" s="5" t="str">
        <f si="497" t="shared"/>
        <v>Scoring</v>
      </c>
      <c r="I4033" s="5" t="str">
        <f si="502" t="shared"/>
        <v>48</v>
      </c>
      <c r="J4033" s="5" t="str">
        <f si="503" t="shared"/>
        <v>14500</v>
      </c>
      <c r="K4033" s="5" t="str">
        <f si="496" t="shared"/>
        <v>Scoring4814500post_loan_debt_and_expenses_to_net_income</v>
      </c>
    </row>
    <row ht="15" r="4034" spans="1:11" x14ac:dyDescent="0.25">
      <c r="A4034" s="11" t="str">
        <f>0</f>
        <v>      "amount_available": false,</v>
      </c>
      <c r="B4034" s="8"/>
      <c r="C4034" s="8" t="str">
        <f si="498" t="shared"/>
        <v>"post_loan_debt_to_net_income": 0.325558,</v>
      </c>
      <c r="D4034" s="8" t="str">
        <f si="501" t="shared"/>
        <v>"post_loan_debt_to_net_income": 0.325558,</v>
      </c>
      <c r="E4034" s="5" t="str">
        <f si="499" t="shared"/>
        <v>post_loan_debt_to_net_income</v>
      </c>
      <c r="F4034" s="5" t="str">
        <f si="500" t="shared"/>
        <v>0.325558</v>
      </c>
      <c r="H4034" s="5" t="str">
        <f si="497" t="shared"/>
        <v>Scoring</v>
      </c>
      <c r="I4034" s="5" t="str">
        <f si="502" t="shared"/>
        <v>48</v>
      </c>
      <c r="J4034" s="5" t="str">
        <f si="503" t="shared"/>
        <v>14500</v>
      </c>
      <c r="K4034" s="5" t="str">
        <f si="496" t="shared"/>
        <v>Scoring4814500post_loan_debt_to_net_income</v>
      </c>
    </row>
    <row ht="15" r="4035" spans="1:11" x14ac:dyDescent="0.25">
      <c r="A4035" s="11" t="str">
        <f>0</f>
        <v>      "cosigner_required": false,</v>
      </c>
      <c r="B4035" s="8"/>
      <c r="C4035" s="8" t="str">
        <f si="498" t="shared"/>
        <v>"default_interest_rate": 0.3599,</v>
      </c>
      <c r="D4035" s="8" t="str">
        <f si="501" t="shared"/>
        <v>"default_interest_rate": 0.3599,</v>
      </c>
      <c r="E4035" s="5" t="str">
        <f si="499" t="shared"/>
        <v>default_interest_rate</v>
      </c>
      <c r="F4035" s="5" t="str">
        <f si="500" t="shared"/>
        <v>0.3599</v>
      </c>
      <c r="H4035" s="5" t="str">
        <f si="497" t="shared"/>
        <v>Scoring</v>
      </c>
      <c r="I4035" s="5" t="str">
        <f si="502" t="shared"/>
        <v>48</v>
      </c>
      <c r="J4035" s="5" t="str">
        <f si="503" t="shared"/>
        <v>14500</v>
      </c>
      <c r="K4035" s="5" t="str">
        <f si="496" t="shared"/>
        <v>Scoring4814500default_interest_rate</v>
      </c>
    </row>
    <row ht="15" r="4036" spans="1:11" x14ac:dyDescent="0.25">
      <c r="A4036" s="11" t="str">
        <f>0</f>
        <v>      "apr_maximum": null,</v>
      </c>
      <c r="B4036" s="8"/>
      <c r="C4036" s="8" t="str">
        <f si="498" t="shared"/>
        <v>"default_apr": 0.3599,</v>
      </c>
      <c r="D4036" s="8" t="str">
        <f si="501" t="shared"/>
        <v>"default_apr": 0.3599,</v>
      </c>
      <c r="E4036" s="5" t="str">
        <f si="499" t="shared"/>
        <v>default_apr</v>
      </c>
      <c r="F4036" s="5" t="str">
        <f si="500" t="shared"/>
        <v>0.3599</v>
      </c>
      <c r="H4036" s="5" t="str">
        <f si="497" t="shared"/>
        <v>Scoring</v>
      </c>
      <c r="I4036" s="5" t="str">
        <f si="502" t="shared"/>
        <v>48</v>
      </c>
      <c r="J4036" s="5" t="str">
        <f si="503" t="shared"/>
        <v>14500</v>
      </c>
      <c r="K4036" s="5" t="str">
        <f si="496" t="shared"/>
        <v>Scoring4814500default_apr</v>
      </c>
    </row>
    <row ht="15" r="4037" spans="1:11" x14ac:dyDescent="0.25">
      <c r="A4037" s="11" t="str">
        <f>0</f>
        <v>      "loan_amount_minimum": null,</v>
      </c>
      <c r="B4037" s="8"/>
      <c r="C4037" s="8" t="str">
        <f si="498" t="shared"/>
        <v>"default_monthly_payment": 573.79,</v>
      </c>
      <c r="D4037" s="8" t="str">
        <f si="501" t="shared"/>
        <v>"default_monthly_payment": 573.79,</v>
      </c>
      <c r="E4037" s="5" t="str">
        <f si="499" t="shared"/>
        <v>default_monthly_payment</v>
      </c>
      <c r="F4037" s="5" t="str">
        <f si="500" t="shared"/>
        <v>573.79</v>
      </c>
      <c r="H4037" s="5" t="str">
        <f si="497" t="shared"/>
        <v>Scoring</v>
      </c>
      <c r="I4037" s="5" t="str">
        <f si="502" t="shared"/>
        <v>48</v>
      </c>
      <c r="J4037" s="5" t="str">
        <f si="503" t="shared"/>
        <v>14500</v>
      </c>
      <c r="K4037" s="5" t="str">
        <f si="496" t="shared"/>
        <v>Scoring4814500default_monthly_payment</v>
      </c>
    </row>
    <row ht="15" r="4038" spans="1:11" x14ac:dyDescent="0.25">
      <c r="A4038" s="11" t="str">
        <f>0</f>
        <v>      "credit_bureau_fico_score_loan_amount_cap": null,</v>
      </c>
      <c r="B4038" s="8"/>
      <c r="C4038" s="8" t="str">
        <f si="498" t="shared"/>
        <v>"marginal_offer": 0,</v>
      </c>
      <c r="D4038" s="8" t="str">
        <f si="501" t="shared"/>
        <v>"marginal_offer": 0,</v>
      </c>
      <c r="E4038" s="5" t="str">
        <f si="499" t="shared"/>
        <v>marginal_offer</v>
      </c>
      <c r="F4038" s="5" t="str">
        <f si="500" t="shared"/>
        <v>0</v>
      </c>
      <c r="H4038" s="5" t="str">
        <f si="497" t="shared"/>
        <v>Scoring</v>
      </c>
      <c r="I4038" s="5" t="str">
        <f si="502" t="shared"/>
        <v>48</v>
      </c>
      <c r="J4038" s="5" t="str">
        <f si="503" t="shared"/>
        <v>14500</v>
      </c>
      <c r="K4038" s="5" t="str">
        <f si="496" t="shared"/>
        <v>Scoring4814500marginal_offer</v>
      </c>
    </row>
    <row ht="15" r="4039" spans="1:11" x14ac:dyDescent="0.25">
      <c r="A4039" s="11" t="str">
        <f>0</f>
        <v>      "full_score": 175,</v>
      </c>
      <c r="B4039" s="8"/>
      <c r="C4039" s="8" t="str">
        <f si="498" t="shared"/>
        <v>"applicant": "5d86a12d252a3503df29a75a",</v>
      </c>
      <c r="D4039" s="8" t="str">
        <f si="501" t="shared"/>
        <v>"applicant": "5d86a12d252a3503df29a75a",</v>
      </c>
      <c r="E4039" s="5" t="str">
        <f si="499" t="shared"/>
        <v>applicant</v>
      </c>
      <c r="F4039" s="5" t="str">
        <f si="500" t="shared"/>
        <v>5d86a12d252a3503df29a75a</v>
      </c>
      <c r="H4039" s="5" t="str">
        <f si="497" t="shared"/>
        <v>Scoring</v>
      </c>
      <c r="I4039" s="5" t="str">
        <f si="502" t="shared"/>
        <v/>
      </c>
      <c r="J4039" s="5" t="str">
        <f si="503" t="shared"/>
        <v/>
      </c>
      <c r="K4039" s="5" t="str">
        <f si="496" t="shared"/>
        <v>Scoringapplicant</v>
      </c>
    </row>
    <row ht="15" r="4040" spans="1:11" x14ac:dyDescent="0.25">
      <c r="A4040" s="11" t="str">
        <f>0</f>
        <v>      "loan_amount": 9500,</v>
      </c>
      <c r="B4040" s="8"/>
      <c r="C4040" s="8" t="str">
        <f si="498" t="shared"/>
        <v>"product": "5a848621044d6b339b3c330f"</v>
      </c>
      <c r="D4040" s="8" t="str">
        <f si="501" t="shared"/>
        <v>"product": "5a848621044d6b339b3c330f"</v>
      </c>
      <c r="E4040" s="5" t="str">
        <f si="499" t="shared"/>
        <v>product</v>
      </c>
      <c r="F4040" s="5" t="str">
        <f si="500" t="shared"/>
        <v>5a848621044d6b339b3c330f</v>
      </c>
      <c r="H4040" s="5" t="str">
        <f si="497" t="shared"/>
        <v>Scoring</v>
      </c>
      <c r="I4040" s="5" t="str">
        <f si="502" t="shared"/>
        <v/>
      </c>
      <c r="J4040" s="5" t="str">
        <f si="503" t="shared"/>
        <v/>
      </c>
      <c r="K4040" s="5" t="str">
        <f si="496" t="shared"/>
        <v>Scoringproduct</v>
      </c>
    </row>
    <row ht="15" r="4041" spans="1:11" x14ac:dyDescent="0.25">
      <c r="A4041" s="11" t="str">
        <f>0</f>
        <v>      "annual_interest_rate": 0.3599,</v>
      </c>
      <c r="B4041" s="8"/>
      <c r="C4041" s="8" t="str">
        <f si="498" t="shared"/>
        <v/>
      </c>
      <c r="D4041" s="8" t="str">
        <f si="501" t="shared"/>
        <v/>
      </c>
      <c r="E4041" s="5" t="str">
        <f si="499" t="shared"/>
        <v/>
      </c>
      <c r="F4041" s="5" t="str">
        <f si="500" t="shared"/>
        <v/>
      </c>
      <c r="H4041" s="5" t="str">
        <f si="497" t="shared"/>
        <v>Scoring</v>
      </c>
      <c r="I4041" s="5" t="str">
        <f si="502" t="shared"/>
        <v/>
      </c>
      <c r="J4041" s="5" t="str">
        <f si="503" t="shared"/>
        <v/>
      </c>
      <c r="K4041" s="5" t="str">
        <f si="496" t="shared"/>
        <v>Scoring</v>
      </c>
    </row>
    <row ht="15" r="4042" spans="1:11" x14ac:dyDescent="0.25">
      <c r="A4042" s="11" t="str">
        <f>0</f>
        <v>      "origination_fee_rate": 0,</v>
      </c>
      <c r="B4042" s="8"/>
      <c r="C4042" s="8" t="str">
        <f si="498" t="shared"/>
        <v/>
      </c>
      <c r="D4042" s="8" t="str">
        <f si="501" t="shared"/>
        <v/>
      </c>
      <c r="E4042" s="5" t="str">
        <f si="499" t="shared"/>
        <v/>
      </c>
      <c r="F4042" s="5" t="str">
        <f si="500" t="shared"/>
        <v/>
      </c>
      <c r="H4042" s="5" t="str">
        <f si="497" t="shared"/>
        <v>Scoring</v>
      </c>
      <c r="I4042" s="5" t="str">
        <f si="502" t="shared"/>
        <v/>
      </c>
      <c r="J4042" s="5" t="str">
        <f si="503" t="shared"/>
        <v/>
      </c>
      <c r="K4042" s="5" t="str">
        <f si="496" t="shared"/>
        <v>Scoring</v>
      </c>
    </row>
    <row ht="15" r="4043" spans="1:11" x14ac:dyDescent="0.25">
      <c r="A4043" s="11" t="str">
        <f>0</f>
        <v>      "origination_fee_amount": 0,</v>
      </c>
      <c r="B4043" s="8"/>
      <c r="C4043" s="8" t="str">
        <f si="498" t="shared"/>
        <v>"model_code": "individual-credit-engine-mariner-48-month",</v>
      </c>
      <c r="D4043" s="8" t="str">
        <f si="501" t="shared"/>
        <v>"model_code": "individual-credit-engine-mariner-48-month",</v>
      </c>
      <c r="E4043" s="5" t="str">
        <f si="499" t="shared"/>
        <v>model_code</v>
      </c>
      <c r="F4043" s="5" t="str">
        <f si="500" t="shared"/>
        <v>individual-credit-engine-mariner-48-month</v>
      </c>
      <c r="H4043" s="5" t="str">
        <f si="497" t="shared"/>
        <v>Scoring</v>
      </c>
      <c r="I4043" s="5" t="str">
        <f si="502" t="shared"/>
        <v>48</v>
      </c>
      <c r="J4043" s="5" t="str">
        <f si="503" t="shared"/>
        <v>15000</v>
      </c>
      <c r="K4043" s="5" t="str">
        <f si="496" t="shared"/>
        <v>Scoring4815000model_code</v>
      </c>
    </row>
    <row ht="15" r="4044" spans="1:11" x14ac:dyDescent="0.25">
      <c r="A4044" s="11" t="str">
        <f>0</f>
        <v>      "apr": 0.3599,</v>
      </c>
      <c r="B4044" s="8"/>
      <c r="C4044" s="8" t="str">
        <f si="498" t="shared"/>
        <v>"amount_available": false,</v>
      </c>
      <c r="D4044" s="8" t="str">
        <f si="501" t="shared"/>
        <v>"amount_available": false,</v>
      </c>
      <c r="E4044" s="5" t="str">
        <f si="499" t="shared"/>
        <v>amount_available</v>
      </c>
      <c r="F4044" s="5" t="str">
        <f si="500" t="shared"/>
        <v>false</v>
      </c>
      <c r="H4044" s="5" t="str">
        <f si="497" t="shared"/>
        <v>Scoring</v>
      </c>
      <c r="I4044" s="5" t="str">
        <f si="502" t="shared"/>
        <v>48</v>
      </c>
      <c r="J4044" s="5" t="str">
        <f si="503" t="shared"/>
        <v>15000</v>
      </c>
      <c r="K4044" s="5" t="str">
        <f si="496" t="shared"/>
        <v>Scoring4815000amount_available</v>
      </c>
    </row>
    <row ht="15" r="4045" spans="1:11" x14ac:dyDescent="0.25">
      <c r="A4045" s="11" t="str">
        <f>0</f>
        <v>      "monthly_payment": 375.93,</v>
      </c>
      <c r="B4045" s="8"/>
      <c r="C4045" s="8" t="str">
        <f si="498" t="shared"/>
        <v>"cosigner_required": false,</v>
      </c>
      <c r="D4045" s="8" t="str">
        <f si="501" t="shared"/>
        <v>"cosigner_required": false,</v>
      </c>
      <c r="E4045" s="5" t="str">
        <f si="499" t="shared"/>
        <v>cosigner_required</v>
      </c>
      <c r="F4045" s="5" t="str">
        <f si="500" t="shared"/>
        <v>false</v>
      </c>
      <c r="H4045" s="5" t="str">
        <f si="497" t="shared"/>
        <v>Scoring</v>
      </c>
      <c r="I4045" s="5" t="str">
        <f si="502" t="shared"/>
        <v>48</v>
      </c>
      <c r="J4045" s="5" t="str">
        <f si="503" t="shared"/>
        <v>15000</v>
      </c>
      <c r="K4045" s="5" t="str">
        <f si="496" t="shared"/>
        <v>Scoring4815000cosigner_required</v>
      </c>
    </row>
    <row ht="15" r="4046" spans="1:11" x14ac:dyDescent="0.25">
      <c r="A4046" s="11" t="str">
        <f>0</f>
        <v>      "term": 48,</v>
      </c>
      <c r="B4046" s="8"/>
      <c r="C4046" s="8" t="str">
        <f si="498" t="shared"/>
        <v>"apr_maximum": null,</v>
      </c>
      <c r="D4046" s="8" t="str">
        <f si="501" t="shared"/>
        <v>"apr_maximum": null,</v>
      </c>
      <c r="E4046" s="5" t="str">
        <f si="499" t="shared"/>
        <v>apr_maximum</v>
      </c>
      <c r="F4046" s="5" t="str">
        <f si="500" t="shared"/>
        <v>null</v>
      </c>
      <c r="H4046" s="5" t="str">
        <f si="497" t="shared"/>
        <v>Scoring</v>
      </c>
      <c r="I4046" s="5" t="str">
        <f si="502" t="shared"/>
        <v>48</v>
      </c>
      <c r="J4046" s="5" t="str">
        <f si="503" t="shared"/>
        <v>15000</v>
      </c>
      <c r="K4046" s="5" t="str">
        <f si="496" t="shared"/>
        <v>Scoring4815000apr_maximum</v>
      </c>
    </row>
    <row ht="15" r="4047" spans="1:11" x14ac:dyDescent="0.25">
      <c r="A4047" s="11" t="str">
        <f>0</f>
        <v>      "maximum_post_loan_detni": 0.5,</v>
      </c>
      <c r="B4047" s="8"/>
      <c r="C4047" s="8" t="str">
        <f si="498" t="shared"/>
        <v>"loan_amount_minimum": null,</v>
      </c>
      <c r="D4047" s="8" t="str">
        <f si="501" t="shared"/>
        <v>"loan_amount_minimum": null,</v>
      </c>
      <c r="E4047" s="5" t="str">
        <f si="499" t="shared"/>
        <v>loan_amount_minimum</v>
      </c>
      <c r="F4047" s="5" t="str">
        <f si="500" t="shared"/>
        <v>null</v>
      </c>
      <c r="H4047" s="5" t="str">
        <f si="497" t="shared"/>
        <v>Scoring</v>
      </c>
      <c r="I4047" s="5" t="str">
        <f si="502" t="shared"/>
        <v>48</v>
      </c>
      <c r="J4047" s="5" t="str">
        <f si="503" t="shared"/>
        <v>15000</v>
      </c>
      <c r="K4047" s="5" t="str">
        <f si="496" t="shared"/>
        <v>Scoring4815000loan_amount_minimum</v>
      </c>
    </row>
    <row ht="15" r="4048" spans="1:11" x14ac:dyDescent="0.25">
      <c r="A4048" s="11" t="str">
        <f>0</f>
        <v>      "post_loan_debt_to_income": 0.3902232,</v>
      </c>
      <c r="B4048" s="8"/>
      <c r="C4048" s="8" t="str">
        <f si="498" t="shared"/>
        <v>"credit_bureau_fico_score_loan_amount_cap": null,</v>
      </c>
      <c r="D4048" s="8" t="str">
        <f si="501" t="shared"/>
        <v>"credit_bureau_fico_score_loan_amount_cap": null,</v>
      </c>
      <c r="E4048" s="5" t="str">
        <f si="499" t="shared"/>
        <v>credit_bureau_fico_score_loan_amount_cap</v>
      </c>
      <c r="F4048" s="5" t="str">
        <f si="500" t="shared"/>
        <v>null</v>
      </c>
      <c r="H4048" s="5" t="str">
        <f si="497" t="shared"/>
        <v>Scoring</v>
      </c>
      <c r="I4048" s="5" t="str">
        <f si="502" t="shared"/>
        <v>48</v>
      </c>
      <c r="J4048" s="5" t="str">
        <f si="503" t="shared"/>
        <v>15000</v>
      </c>
      <c r="K4048" s="5" t="str">
        <f si="496" t="shared"/>
        <v>Scoring4815000credit_bureau_fico_score_loan_amount_cap</v>
      </c>
    </row>
    <row ht="15" r="4049" spans="1:11" x14ac:dyDescent="0.25">
      <c r="A4049" s="11" t="str">
        <f>0</f>
        <v>      "post_loan_debt_and_expenses_to_net_income": 0.6567331764705882,</v>
      </c>
      <c r="B4049" s="8"/>
      <c r="C4049" s="8" t="str">
        <f si="498" t="shared"/>
        <v>"full_score": 128,</v>
      </c>
      <c r="D4049" s="8" t="str">
        <f si="501" t="shared"/>
        <v>"full_score": 128,</v>
      </c>
      <c r="E4049" s="5" t="str">
        <f si="499" t="shared"/>
        <v>full_score</v>
      </c>
      <c r="F4049" s="5" t="str">
        <f si="500" t="shared"/>
        <v>128</v>
      </c>
      <c r="H4049" s="5" t="str">
        <f si="497" t="shared"/>
        <v>Scoring</v>
      </c>
      <c r="I4049" s="5" t="str">
        <f si="502" t="shared"/>
        <v>48</v>
      </c>
      <c r="J4049" s="5" t="str">
        <f si="503" t="shared"/>
        <v>15000</v>
      </c>
      <c r="K4049" s="5" t="str">
        <f si="496" t="shared"/>
        <v>Scoring4815000full_score</v>
      </c>
    </row>
    <row ht="15" r="4050" spans="1:11" x14ac:dyDescent="0.25">
      <c r="A4050" s="11" t="str">
        <f>0</f>
        <v>      "post_loan_debt_to_net_income": 0.4590861176470588,</v>
      </c>
      <c r="B4050" s="8"/>
      <c r="C4050" s="8" t="str">
        <f si="498" t="shared"/>
        <v>"loan_amount": 15000,</v>
      </c>
      <c r="D4050" s="8" t="str">
        <f si="501" t="shared"/>
        <v>"loan_amount": 15000,</v>
      </c>
      <c r="E4050" s="5" t="str">
        <f si="499" t="shared"/>
        <v>loan_amount</v>
      </c>
      <c r="F4050" s="5" t="str">
        <f si="500" t="shared"/>
        <v>15000</v>
      </c>
      <c r="H4050" s="5" t="str">
        <f si="497" t="shared"/>
        <v>Scoring</v>
      </c>
      <c r="I4050" s="5" t="str">
        <f si="502" t="shared"/>
        <v>48</v>
      </c>
      <c r="J4050" s="5" t="str">
        <f si="503" t="shared"/>
        <v>15000</v>
      </c>
      <c r="K4050" s="5" t="str">
        <f si="496" t="shared"/>
        <v>Scoring4815000loan_amount</v>
      </c>
    </row>
    <row ht="15" r="4051" spans="1:11" x14ac:dyDescent="0.25">
      <c r="A4051" s="11" t="str">
        <f>0</f>
        <v>      "default_interest_rate": 0.3599,</v>
      </c>
      <c r="B4051" s="8"/>
      <c r="C4051" s="8" t="str">
        <f si="498" t="shared"/>
        <v>"annual_interest_rate": 0.3599,</v>
      </c>
      <c r="D4051" s="8" t="str">
        <f si="501" t="shared"/>
        <v>"annual_interest_rate": 0.3599,</v>
      </c>
      <c r="E4051" s="5" t="str">
        <f si="499" t="shared"/>
        <v>annual_interest_rate</v>
      </c>
      <c r="F4051" s="5" t="str">
        <f si="500" t="shared"/>
        <v>0.3599</v>
      </c>
      <c r="H4051" s="5" t="str">
        <f si="497" t="shared"/>
        <v>Scoring</v>
      </c>
      <c r="I4051" s="5" t="str">
        <f si="502" t="shared"/>
        <v>48</v>
      </c>
      <c r="J4051" s="5" t="str">
        <f si="503" t="shared"/>
        <v>15000</v>
      </c>
      <c r="K4051" s="5" t="str">
        <f si="496" t="shared"/>
        <v>Scoring4815000annual_interest_rate</v>
      </c>
    </row>
    <row ht="15" r="4052" spans="1:11" x14ac:dyDescent="0.25">
      <c r="A4052" s="11" t="str">
        <f>0</f>
        <v>      "default_apr": 0.3599,</v>
      </c>
      <c r="B4052" s="8"/>
      <c r="C4052" s="8" t="str">
        <f si="498" t="shared"/>
        <v>"origination_fee_rate": 0,</v>
      </c>
      <c r="D4052" s="8" t="str">
        <f si="501" t="shared"/>
        <v>"origination_fee_rate": 0,</v>
      </c>
      <c r="E4052" s="5" t="str">
        <f si="499" t="shared"/>
        <v>origination_fee_rate</v>
      </c>
      <c r="F4052" s="5" t="str">
        <f si="500" t="shared"/>
        <v>0</v>
      </c>
      <c r="H4052" s="5" t="str">
        <f si="497" t="shared"/>
        <v>Scoring</v>
      </c>
      <c r="I4052" s="5" t="str">
        <f si="502" t="shared"/>
        <v>48</v>
      </c>
      <c r="J4052" s="5" t="str">
        <f si="503" t="shared"/>
        <v>15000</v>
      </c>
      <c r="K4052" s="5" t="str">
        <f si="496" t="shared"/>
        <v>Scoring4815000origination_fee_rate</v>
      </c>
    </row>
    <row ht="15" r="4053" spans="1:11" x14ac:dyDescent="0.25">
      <c r="A4053" s="11" t="str">
        <f>0</f>
        <v>      "default_monthly_payment": 375.93,</v>
      </c>
      <c r="B4053" s="8"/>
      <c r="C4053" s="8" t="str">
        <f si="498" t="shared"/>
        <v>"origination_fee_amount": 0,</v>
      </c>
      <c r="D4053" s="8" t="str">
        <f si="501" t="shared"/>
        <v>"origination_fee_amount": 0,</v>
      </c>
      <c r="E4053" s="5" t="str">
        <f si="499" t="shared"/>
        <v>origination_fee_amount</v>
      </c>
      <c r="F4053" s="5" t="str">
        <f si="500" t="shared"/>
        <v>0</v>
      </c>
      <c r="H4053" s="5" t="str">
        <f si="497" t="shared"/>
        <v>Scoring</v>
      </c>
      <c r="I4053" s="5" t="str">
        <f si="502" t="shared"/>
        <v>48</v>
      </c>
      <c r="J4053" s="5" t="str">
        <f si="503" t="shared"/>
        <v>15000</v>
      </c>
      <c r="K4053" s="5" t="str">
        <f si="496" t="shared"/>
        <v>Scoring4815000origination_fee_amount</v>
      </c>
    </row>
    <row ht="15" r="4054" spans="1:11" x14ac:dyDescent="0.25">
      <c r="A4054" s="11" t="str">
        <f>0</f>
        <v>      "pricing_grade": "Grade E",</v>
      </c>
      <c r="B4054" s="8"/>
      <c r="C4054" s="8" t="str">
        <f si="498" t="shared"/>
        <v>"apr": 0.3599,</v>
      </c>
      <c r="D4054" s="8" t="str">
        <f si="501" t="shared"/>
        <v>"apr": 0.3599,</v>
      </c>
      <c r="E4054" s="5" t="str">
        <f si="499" t="shared"/>
        <v>apr</v>
      </c>
      <c r="F4054" s="5" t="str">
        <f si="500" t="shared"/>
        <v>0.3599</v>
      </c>
      <c r="H4054" s="5" t="str">
        <f si="497" t="shared"/>
        <v>Scoring</v>
      </c>
      <c r="I4054" s="5" t="str">
        <f si="502" t="shared"/>
        <v>48</v>
      </c>
      <c r="J4054" s="5" t="str">
        <f si="503" t="shared"/>
        <v>15000</v>
      </c>
      <c r="K4054" s="5" t="str">
        <f si="496" t="shared"/>
        <v>Scoring4815000apr</v>
      </c>
    </row>
    <row ht="15" r="4055" spans="1:11" x14ac:dyDescent="0.25">
      <c r="A4055" s="11" t="str">
        <f>0</f>
        <v>      "marginal_offer": 0,</v>
      </c>
      <c r="B4055" s="8"/>
      <c r="C4055" s="8" t="str">
        <f si="498" t="shared"/>
        <v>"monthly_payment": 593.58,</v>
      </c>
      <c r="D4055" s="8" t="str">
        <f si="501" t="shared"/>
        <v>"monthly_payment": 593.58,</v>
      </c>
      <c r="E4055" s="5" t="str">
        <f si="499" t="shared"/>
        <v>monthly_payment</v>
      </c>
      <c r="F4055" s="5" t="str">
        <f si="500" t="shared"/>
        <v>593.58</v>
      </c>
      <c r="H4055" s="5" t="str">
        <f si="497" t="shared"/>
        <v>Scoring</v>
      </c>
      <c r="I4055" s="5" t="str">
        <f si="502" t="shared"/>
        <v>48</v>
      </c>
      <c r="J4055" s="5" t="str">
        <f si="503" t="shared"/>
        <v>15000</v>
      </c>
      <c r="K4055" s="5" t="str">
        <f si="496" t="shared"/>
        <v>Scoring4815000monthly_payment</v>
      </c>
    </row>
    <row ht="15" r="4056" spans="1:11" x14ac:dyDescent="0.25">
      <c r="A4056" s="11" t="str">
        <f>0</f>
        <v>      "payment_to_income": 0.23618638743455495,</v>
      </c>
      <c r="B4056" s="8"/>
      <c r="C4056" s="8" t="str">
        <f si="498" t="shared"/>
        <v>"term": 48,</v>
      </c>
      <c r="D4056" s="8" t="str">
        <f si="501" t="shared"/>
        <v>"term": 48,</v>
      </c>
      <c r="E4056" s="5" t="str">
        <f si="499" t="shared"/>
        <v>term</v>
      </c>
      <c r="F4056" s="5" t="str">
        <f si="500" t="shared"/>
        <v>48</v>
      </c>
      <c r="H4056" s="5" t="str">
        <f si="497" t="shared"/>
        <v>Scoring</v>
      </c>
      <c r="I4056" s="5" t="str">
        <f si="502" t="shared"/>
        <v>48</v>
      </c>
      <c r="J4056" s="5" t="str">
        <f si="503" t="shared"/>
        <v>15000</v>
      </c>
      <c r="K4056" s="5" t="str">
        <f si="496" t="shared"/>
        <v>Scoring4815000term</v>
      </c>
    </row>
    <row ht="15" r="4057" spans="1:11" x14ac:dyDescent="0.25">
      <c r="A4057" s="11" t="str">
        <f>0</f>
        <v>      "applicant": "5efa0973f3df2b0491a21f02",</v>
      </c>
      <c r="B4057" s="8"/>
      <c r="C4057" s="8" t="str">
        <f si="498" t="shared"/>
        <v>"maximum_post_loan_detni": 0.5,</v>
      </c>
      <c r="D4057" s="8" t="str">
        <f si="501" t="shared"/>
        <v>"maximum_post_loan_detni": 0.5,</v>
      </c>
      <c r="E4057" s="5" t="str">
        <f si="499" t="shared"/>
        <v>maximum_post_loan_detni</v>
      </c>
      <c r="F4057" s="5" t="str">
        <f si="500" t="shared"/>
        <v>0.5</v>
      </c>
      <c r="H4057" s="5" t="str">
        <f si="497" t="shared"/>
        <v>Scoring</v>
      </c>
      <c r="I4057" s="5" t="str">
        <f si="502" t="shared"/>
        <v>48</v>
      </c>
      <c r="J4057" s="5" t="str">
        <f si="503" t="shared"/>
        <v>15000</v>
      </c>
      <c r="K4057" s="5" t="str">
        <f si="496" t="shared"/>
        <v>Scoring4815000maximum_post_loan_detni</v>
      </c>
    </row>
    <row ht="15" r="4058" spans="1:11" x14ac:dyDescent="0.25">
      <c r="A4058" s="11" t="str">
        <f>0</f>
        <v>      "product": "5a848621044d6b339b3c330f"</v>
      </c>
      <c r="B4058" s="8"/>
      <c r="C4058" s="8" t="str">
        <f si="498" t="shared"/>
        <v>"post_loan_debt_to_income": 0.24713699999999997,</v>
      </c>
      <c r="D4058" s="8" t="str">
        <f si="501" t="shared"/>
        <v>"post_loan_debt_to_income": 0.24713699999999997,</v>
      </c>
      <c r="E4058" s="5" t="str">
        <f si="499" t="shared"/>
        <v>post_loan_debt_to_income</v>
      </c>
      <c r="F4058" s="5" t="str">
        <f si="500" t="shared"/>
        <v>0.24713699999999997</v>
      </c>
      <c r="H4058" s="5" t="str">
        <f si="497" t="shared"/>
        <v>Scoring</v>
      </c>
      <c r="I4058" s="5" t="str">
        <f si="502" t="shared"/>
        <v>48</v>
      </c>
      <c r="J4058" s="5" t="str">
        <f si="503" t="shared"/>
        <v>15000</v>
      </c>
      <c r="K4058" s="5" t="str">
        <f si="496" t="shared"/>
        <v>Scoring4815000post_loan_debt_to_income</v>
      </c>
    </row>
    <row ht="15" r="4059" spans="1:11" x14ac:dyDescent="0.25">
      <c r="A4059" s="11" t="str">
        <f>0</f>
        <v>    },</v>
      </c>
      <c r="B4059" s="8"/>
      <c r="C4059" s="8" t="str">
        <f si="498" t="shared"/>
        <v>"post_loan_debt_and_expenses_to_net_income": 0.509516,</v>
      </c>
      <c r="D4059" s="8" t="str">
        <f si="501" t="shared"/>
        <v>"post_loan_debt_and_expenses_to_net_income": 0.509516,</v>
      </c>
      <c r="E4059" s="5" t="str">
        <f si="499" t="shared"/>
        <v>post_loan_debt_and_expenses_to_net_income</v>
      </c>
      <c r="F4059" s="5" t="str">
        <f si="500" t="shared"/>
        <v>0.509516</v>
      </c>
      <c r="H4059" s="5" t="str">
        <f si="497" t="shared"/>
        <v>Scoring</v>
      </c>
      <c r="I4059" s="5" t="str">
        <f si="502" t="shared"/>
        <v>48</v>
      </c>
      <c r="J4059" s="5" t="str">
        <f si="503" t="shared"/>
        <v>15000</v>
      </c>
      <c r="K4059" s="5" t="str">
        <f si="496" t="shared"/>
        <v>Scoring4815000post_loan_debt_and_expenses_to_net_income</v>
      </c>
    </row>
    <row ht="15" r="4060" spans="1:11" x14ac:dyDescent="0.25">
      <c r="A4060" s="11" t="str">
        <f>0</f>
        <v>    {</v>
      </c>
      <c r="B4060" s="8"/>
      <c r="C4060" s="8" t="str">
        <f si="498" t="shared"/>
        <v>"post_loan_debt_to_net_income": 0.329516,</v>
      </c>
      <c r="D4060" s="8" t="str">
        <f si="501" t="shared"/>
        <v>"post_loan_debt_to_net_income": 0.329516,</v>
      </c>
      <c r="E4060" s="5" t="str">
        <f si="499" t="shared"/>
        <v>post_loan_debt_to_net_income</v>
      </c>
      <c r="F4060" s="5" t="str">
        <f si="500" t="shared"/>
        <v>0.329516</v>
      </c>
      <c r="H4060" s="5" t="str">
        <f si="497" t="shared"/>
        <v>Scoring</v>
      </c>
      <c r="I4060" s="5" t="str">
        <f si="502" t="shared"/>
        <v>48</v>
      </c>
      <c r="J4060" s="5" t="str">
        <f si="503" t="shared"/>
        <v>15000</v>
      </c>
      <c r="K4060" s="5" t="str">
        <f si="496" t="shared"/>
        <v>Scoring4815000post_loan_debt_to_net_income</v>
      </c>
    </row>
    <row ht="15" r="4061" spans="1:11" x14ac:dyDescent="0.25">
      <c r="A4061" s="11" t="str">
        <f>0</f>
        <v>      "model_code": "individual-credit-engine-mariner-48-month",</v>
      </c>
      <c r="B4061" s="8"/>
      <c r="C4061" s="8" t="str">
        <f si="498" t="shared"/>
        <v>"default_interest_rate": 0.3599,</v>
      </c>
      <c r="D4061" s="8" t="str">
        <f si="501" t="shared"/>
        <v>"default_interest_rate": 0.3599,</v>
      </c>
      <c r="E4061" s="5" t="str">
        <f si="499" t="shared"/>
        <v>default_interest_rate</v>
      </c>
      <c r="F4061" s="5" t="str">
        <f si="500" t="shared"/>
        <v>0.3599</v>
      </c>
      <c r="H4061" s="5" t="str">
        <f si="497" t="shared"/>
        <v>Scoring</v>
      </c>
      <c r="I4061" s="5" t="str">
        <f si="502" t="shared"/>
        <v>48</v>
      </c>
      <c r="J4061" s="5" t="str">
        <f si="503" t="shared"/>
        <v>15000</v>
      </c>
      <c r="K4061" s="5" t="str">
        <f si="496" t="shared"/>
        <v>Scoring4815000default_interest_rate</v>
      </c>
    </row>
    <row ht="15" r="4062" spans="1:11" x14ac:dyDescent="0.25">
      <c r="A4062" s="11" t="str">
        <f>0</f>
        <v>      "amount_available": false,</v>
      </c>
      <c r="B4062" s="8"/>
      <c r="C4062" s="8" t="str">
        <f si="498" t="shared"/>
        <v>"default_apr": 0.3599,</v>
      </c>
      <c r="D4062" s="8" t="str">
        <f si="501" t="shared"/>
        <v>"default_apr": 0.3599,</v>
      </c>
      <c r="E4062" s="5" t="str">
        <f si="499" t="shared"/>
        <v>default_apr</v>
      </c>
      <c r="F4062" s="5" t="str">
        <f si="500" t="shared"/>
        <v>0.3599</v>
      </c>
      <c r="H4062" s="5" t="str">
        <f si="497" t="shared"/>
        <v>Scoring</v>
      </c>
      <c r="I4062" s="5" t="str">
        <f si="502" t="shared"/>
        <v>48</v>
      </c>
      <c r="J4062" s="5" t="str">
        <f si="503" t="shared"/>
        <v>15000</v>
      </c>
      <c r="K4062" s="5" t="str">
        <f si="496" t="shared"/>
        <v>Scoring4815000default_apr</v>
      </c>
    </row>
    <row ht="15" r="4063" spans="1:11" x14ac:dyDescent="0.25">
      <c r="A4063" s="11" t="str">
        <f>0</f>
        <v>      "cosigner_required": false,</v>
      </c>
      <c r="B4063" s="8"/>
      <c r="C4063" s="8" t="str">
        <f si="498" t="shared"/>
        <v>"default_monthly_payment": 593.58,</v>
      </c>
      <c r="D4063" s="8" t="str">
        <f si="501" t="shared"/>
        <v>"default_monthly_payment": 593.58,</v>
      </c>
      <c r="E4063" s="5" t="str">
        <f si="499" t="shared"/>
        <v>default_monthly_payment</v>
      </c>
      <c r="F4063" s="5" t="str">
        <f si="500" t="shared"/>
        <v>593.58</v>
      </c>
      <c r="H4063" s="5" t="str">
        <f si="497" t="shared"/>
        <v>Scoring</v>
      </c>
      <c r="I4063" s="5" t="str">
        <f si="502" t="shared"/>
        <v>48</v>
      </c>
      <c r="J4063" s="5" t="str">
        <f si="503" t="shared"/>
        <v>15000</v>
      </c>
      <c r="K4063" s="5" t="str">
        <f si="496" t="shared"/>
        <v>Scoring4815000default_monthly_payment</v>
      </c>
    </row>
    <row ht="15" r="4064" spans="1:11" x14ac:dyDescent="0.25">
      <c r="A4064" s="11" t="str">
        <f>0</f>
        <v>      "apr_maximum": null,</v>
      </c>
      <c r="B4064" s="8"/>
      <c r="C4064" s="8" t="str">
        <f si="498" t="shared"/>
        <v>"marginal_offer": 0,</v>
      </c>
      <c r="D4064" s="8" t="str">
        <f si="501" t="shared"/>
        <v>"marginal_offer": 0,</v>
      </c>
      <c r="E4064" s="5" t="str">
        <f si="499" t="shared"/>
        <v>marginal_offer</v>
      </c>
      <c r="F4064" s="5" t="str">
        <f si="500" t="shared"/>
        <v>0</v>
      </c>
      <c r="H4064" s="5" t="str">
        <f si="497" t="shared"/>
        <v>Scoring</v>
      </c>
      <c r="I4064" s="5" t="str">
        <f si="502" t="shared"/>
        <v>48</v>
      </c>
      <c r="J4064" s="5" t="str">
        <f si="503" t="shared"/>
        <v>15000</v>
      </c>
      <c r="K4064" s="5" t="str">
        <f si="496" t="shared"/>
        <v>Scoring4815000marginal_offer</v>
      </c>
    </row>
    <row ht="15" r="4065" spans="1:11" x14ac:dyDescent="0.25">
      <c r="A4065" s="11" t="str">
        <f>0</f>
        <v>      "loan_amount_minimum": null,</v>
      </c>
      <c r="B4065" s="8"/>
      <c r="C4065" s="8" t="str">
        <f si="498" t="shared"/>
        <v>"applicant": "5d86a12d252a3503df29a75a",</v>
      </c>
      <c r="D4065" s="8" t="str">
        <f si="501" t="shared"/>
        <v>"applicant": "5d86a12d252a3503df29a75a",</v>
      </c>
      <c r="E4065" s="5" t="str">
        <f si="499" t="shared"/>
        <v>applicant</v>
      </c>
      <c r="F4065" s="5" t="str">
        <f si="500" t="shared"/>
        <v>5d86a12d252a3503df29a75a</v>
      </c>
      <c r="H4065" s="5" t="str">
        <f si="497" t="shared"/>
        <v>Scoring</v>
      </c>
      <c r="I4065" s="5" t="str">
        <f si="502" t="shared"/>
        <v/>
      </c>
      <c r="J4065" s="5" t="str">
        <f si="503" t="shared"/>
        <v/>
      </c>
      <c r="K4065" s="5" t="str">
        <f si="496" t="shared"/>
        <v>Scoringapplicant</v>
      </c>
    </row>
    <row ht="15" r="4066" spans="1:11" x14ac:dyDescent="0.25">
      <c r="A4066" s="11" t="str">
        <f>0</f>
        <v>      "credit_bureau_fico_score_loan_amount_cap": null,</v>
      </c>
      <c r="B4066" s="8"/>
      <c r="C4066" s="8" t="str">
        <f si="498" t="shared"/>
        <v>"product": "5a848621044d6b339b3c330f"</v>
      </c>
      <c r="D4066" s="8" t="str">
        <f si="501" t="shared"/>
        <v>"product": "5a848621044d6b339b3c330f"</v>
      </c>
      <c r="E4066" s="5" t="str">
        <f si="499" t="shared"/>
        <v>product</v>
      </c>
      <c r="F4066" s="5" t="str">
        <f si="500" t="shared"/>
        <v>5a848621044d6b339b3c330f</v>
      </c>
      <c r="H4066" s="5" t="str">
        <f si="497" t="shared"/>
        <v>Scoring</v>
      </c>
      <c r="I4066" s="5" t="str">
        <f si="502" t="shared"/>
        <v/>
      </c>
      <c r="J4066" s="5" t="str">
        <f si="503" t="shared"/>
        <v/>
      </c>
      <c r="K4066" s="5" t="str">
        <f si="496" t="shared"/>
        <v>Scoringproduct</v>
      </c>
    </row>
    <row ht="15" r="4067" spans="1:11" x14ac:dyDescent="0.25">
      <c r="A4067" s="11" t="str">
        <f>0</f>
        <v>      "full_score": 175,</v>
      </c>
      <c r="B4067" s="8"/>
      <c r="C4067" s="8" t="str">
        <f si="498" t="shared"/>
        <v/>
      </c>
      <c r="D4067" s="8" t="str">
        <f si="501" t="shared"/>
        <v/>
      </c>
      <c r="E4067" s="5" t="str">
        <f si="499" t="shared"/>
        <v/>
      </c>
      <c r="F4067" s="5" t="str">
        <f si="500" t="shared"/>
        <v/>
      </c>
      <c r="H4067" s="5" t="str">
        <f si="497" t="shared"/>
        <v>Scoring</v>
      </c>
      <c r="I4067" s="5" t="str">
        <f si="502" t="shared"/>
        <v/>
      </c>
      <c r="J4067" s="5" t="str">
        <f si="503" t="shared"/>
        <v/>
      </c>
      <c r="K4067" s="5" t="str">
        <f si="496" t="shared"/>
        <v>Scoring</v>
      </c>
    </row>
    <row ht="15" r="4068" spans="1:11" x14ac:dyDescent="0.25">
      <c r="A4068" s="11" t="str">
        <f>0</f>
        <v>      "loan_amount": 10000,</v>
      </c>
      <c r="B4068" s="8"/>
      <c r="C4068" s="8" t="str">
        <f si="498" t="shared"/>
        <v/>
      </c>
      <c r="D4068" s="8" t="str">
        <f si="501" t="shared"/>
        <v/>
      </c>
      <c r="E4068" s="5" t="str">
        <f si="499" t="shared"/>
        <v/>
      </c>
      <c r="F4068" s="5" t="str">
        <f si="500" t="shared"/>
        <v/>
      </c>
      <c r="H4068" s="5" t="str">
        <f si="497" t="shared"/>
        <v>Scoring</v>
      </c>
      <c r="I4068" s="5" t="str">
        <f si="502" t="shared"/>
        <v/>
      </c>
      <c r="J4068" s="5" t="str">
        <f si="503" t="shared"/>
        <v/>
      </c>
      <c r="K4068" s="5" t="str">
        <f ref="K4068:K4131" si="504" t="shared">H4068&amp;I4068&amp;J4068&amp;E4068</f>
        <v>Scoring</v>
      </c>
    </row>
    <row ht="15" r="4069" spans="1:11" x14ac:dyDescent="0.25">
      <c r="A4069" s="11" t="str">
        <f>0</f>
        <v>      "annual_interest_rate": 0.3599,</v>
      </c>
      <c r="B4069" s="8"/>
      <c r="C4069" s="8" t="str">
        <f si="498" t="shared"/>
        <v>"model_code": "individual-credit-engine-mariner-60-month",</v>
      </c>
      <c r="D4069" s="8" t="str">
        <f si="501" t="shared"/>
        <v>"model_code": "individual-credit-engine-mariner-60-month",</v>
      </c>
      <c r="E4069" s="5" t="str">
        <f si="499" t="shared"/>
        <v>model_code</v>
      </c>
      <c r="F4069" s="5" t="str">
        <f si="500" t="shared"/>
        <v>individual-credit-engine-mariner-60-month</v>
      </c>
      <c r="H4069" s="5" t="str">
        <f ref="H4069:H4132" si="505" t="shared">IF(E4069="score_table","Scoring",IF(E4069="offer_table","Offer",IF(E4069="parsed",TEXT(0,""),TEXT(H4068,""))))</f>
        <v>Scoring</v>
      </c>
      <c r="I4069" s="5" t="str">
        <f si="502" t="shared"/>
        <v>60</v>
      </c>
      <c r="J4069" s="5" t="str">
        <f si="503" t="shared"/>
        <v>1500</v>
      </c>
      <c r="K4069" s="5" t="str">
        <f si="504" t="shared"/>
        <v>Scoring601500model_code</v>
      </c>
    </row>
    <row ht="15" r="4070" spans="1:11" x14ac:dyDescent="0.25">
      <c r="A4070" s="11" t="str">
        <f>0</f>
        <v>      "origination_fee_rate": 0,</v>
      </c>
      <c r="B4070" s="8"/>
      <c r="C4070" s="8" t="str">
        <f ref="C4070:C4133" si="506" t="shared">IFERROR(RIGHT(A4070,LEN(A4070)-FIND("""",A4070)+1),"")</f>
        <v>"amount_available": false,</v>
      </c>
      <c r="D4070" s="8" t="str">
        <f si="501" t="shared"/>
        <v>"amount_available": false,</v>
      </c>
      <c r="E4070" s="5" t="str">
        <f ref="E4070:E4133" si="507" t="shared">TRIM(IFERROR(SUBSTITUTE(LEFT(D4070,FIND(":",D4070)-1),"""",""),""))</f>
        <v>amount_available</v>
      </c>
      <c r="F4070" s="5" t="str">
        <f ref="F4070:F4133" si="508" t="shared">TRIM(IFERROR(SUBSTITUTE(SUBSTITUTE(RIGHT(D4070,LEN(D4070)-FIND(":",D4070)),"""",""),",",""),""))</f>
        <v>false</v>
      </c>
      <c r="H4070" s="5" t="str">
        <f si="505" t="shared"/>
        <v>Scoring</v>
      </c>
      <c r="I4070" s="5" t="str">
        <f si="502" t="shared"/>
        <v>60</v>
      </c>
      <c r="J4070" s="5" t="str">
        <f si="503" t="shared"/>
        <v>1500</v>
      </c>
      <c r="K4070" s="5" t="str">
        <f si="504" t="shared"/>
        <v>Scoring601500amount_available</v>
      </c>
    </row>
    <row ht="15" r="4071" spans="1:11" x14ac:dyDescent="0.25">
      <c r="A4071" s="11" t="str">
        <f>0</f>
        <v>      "origination_fee_amount": 0,</v>
      </c>
      <c r="B4071" s="8"/>
      <c r="C4071" s="8" t="str">
        <f si="506" t="shared"/>
        <v>"cosigner_required": false,</v>
      </c>
      <c r="D4071" s="8" t="str">
        <f ref="D4071:D4134" si="509" t="shared">SUBSTITUTE(SUBSTITUTE(C4071,":"&amp;CHAR(160),":"),CHAR(160)," ")</f>
        <v>"cosigner_required": false,</v>
      </c>
      <c r="E4071" s="5" t="str">
        <f si="507" t="shared"/>
        <v>cosigner_required</v>
      </c>
      <c r="F4071" s="5" t="str">
        <f si="508" t="shared"/>
        <v>false</v>
      </c>
      <c r="H4071" s="5" t="str">
        <f si="505" t="shared"/>
        <v>Scoring</v>
      </c>
      <c r="I4071" s="5" t="str">
        <f si="502" t="shared"/>
        <v>60</v>
      </c>
      <c r="J4071" s="5" t="str">
        <f si="503" t="shared"/>
        <v>1500</v>
      </c>
      <c r="K4071" s="5" t="str">
        <f si="504" t="shared"/>
        <v>Scoring601500cosigner_required</v>
      </c>
    </row>
    <row ht="15" r="4072" spans="1:11" x14ac:dyDescent="0.25">
      <c r="A4072" s="11" t="str">
        <f>0</f>
        <v>      "apr": 0.3599,</v>
      </c>
      <c r="B4072" s="8"/>
      <c r="C4072" s="8" t="str">
        <f si="506" t="shared"/>
        <v>"apr_maximum": null,</v>
      </c>
      <c r="D4072" s="8" t="str">
        <f si="509" t="shared"/>
        <v>"apr_maximum": null,</v>
      </c>
      <c r="E4072" s="5" t="str">
        <f si="507" t="shared"/>
        <v>apr_maximum</v>
      </c>
      <c r="F4072" s="5" t="str">
        <f si="508" t="shared"/>
        <v>null</v>
      </c>
      <c r="H4072" s="5" t="str">
        <f si="505" t="shared"/>
        <v>Scoring</v>
      </c>
      <c r="I4072" s="5" t="str">
        <f si="502" t="shared"/>
        <v>60</v>
      </c>
      <c r="J4072" s="5" t="str">
        <f si="503" t="shared"/>
        <v>1500</v>
      </c>
      <c r="K4072" s="5" t="str">
        <f si="504" t="shared"/>
        <v>Scoring601500apr_maximum</v>
      </c>
    </row>
    <row ht="15" r="4073" spans="1:11" x14ac:dyDescent="0.25">
      <c r="A4073" s="11" t="str">
        <f>0</f>
        <v>      "monthly_payment": 395.72,</v>
      </c>
      <c r="B4073" s="8"/>
      <c r="C4073" s="8" t="str">
        <f si="506" t="shared"/>
        <v>"loan_amount_minimum": null,</v>
      </c>
      <c r="D4073" s="8" t="str">
        <f si="509" t="shared"/>
        <v>"loan_amount_minimum": null,</v>
      </c>
      <c r="E4073" s="5" t="str">
        <f si="507" t="shared"/>
        <v>loan_amount_minimum</v>
      </c>
      <c r="F4073" s="5" t="str">
        <f si="508" t="shared"/>
        <v>null</v>
      </c>
      <c r="H4073" s="5" t="str">
        <f si="505" t="shared"/>
        <v>Scoring</v>
      </c>
      <c r="I4073" s="5" t="str">
        <f si="502" t="shared"/>
        <v>60</v>
      </c>
      <c r="J4073" s="5" t="str">
        <f si="503" t="shared"/>
        <v>1500</v>
      </c>
      <c r="K4073" s="5" t="str">
        <f si="504" t="shared"/>
        <v>Scoring601500loan_amount_minimum</v>
      </c>
    </row>
    <row ht="15" r="4074" spans="1:11" x14ac:dyDescent="0.25">
      <c r="A4074" s="11" t="str">
        <f>0</f>
        <v>      "term": 48,</v>
      </c>
      <c r="B4074" s="8"/>
      <c r="C4074" s="8" t="str">
        <f si="506" t="shared"/>
        <v>"credit_bureau_fico_score_loan_amount_cap": null,</v>
      </c>
      <c r="D4074" s="8" t="str">
        <f si="509" t="shared"/>
        <v>"credit_bureau_fico_score_loan_amount_cap": null,</v>
      </c>
      <c r="E4074" s="5" t="str">
        <f si="507" t="shared"/>
        <v>credit_bureau_fico_score_loan_amount_cap</v>
      </c>
      <c r="F4074" s="5" t="str">
        <f si="508" t="shared"/>
        <v>null</v>
      </c>
      <c r="H4074" s="5" t="str">
        <f si="505" t="shared"/>
        <v>Scoring</v>
      </c>
      <c r="I4074" s="5" t="str">
        <f si="502" t="shared"/>
        <v>60</v>
      </c>
      <c r="J4074" s="5" t="str">
        <f si="503" t="shared"/>
        <v>1500</v>
      </c>
      <c r="K4074" s="5" t="str">
        <f si="504" t="shared"/>
        <v>Scoring601500credit_bureau_fico_score_loan_amount_cap</v>
      </c>
    </row>
    <row ht="15" r="4075" spans="1:11" x14ac:dyDescent="0.25">
      <c r="A4075" s="11" t="str">
        <f>0</f>
        <v>      "maximum_post_loan_detni": 0.5,</v>
      </c>
      <c r="B4075" s="8"/>
      <c r="C4075" s="8" t="str">
        <f si="506" t="shared"/>
        <v>"full_score": 128,</v>
      </c>
      <c r="D4075" s="8" t="str">
        <f si="509" t="shared"/>
        <v>"full_score": 128,</v>
      </c>
      <c r="E4075" s="5" t="str">
        <f si="507" t="shared"/>
        <v>full_score</v>
      </c>
      <c r="F4075" s="5" t="str">
        <f si="508" t="shared"/>
        <v>128</v>
      </c>
      <c r="H4075" s="5" t="str">
        <f si="505" t="shared"/>
        <v>Scoring</v>
      </c>
      <c r="I4075" s="5" t="str">
        <f si="502" t="shared"/>
        <v>60</v>
      </c>
      <c r="J4075" s="5" t="str">
        <f si="503" t="shared"/>
        <v>1500</v>
      </c>
      <c r="K4075" s="5" t="str">
        <f si="504" t="shared"/>
        <v>Scoring601500full_score</v>
      </c>
    </row>
    <row ht="15" r="4076" spans="1:11" x14ac:dyDescent="0.25">
      <c r="A4076" s="11" t="str">
        <f>0</f>
        <v>      "post_loan_debt_to_income": 0.39497279999999996,</v>
      </c>
      <c r="B4076" s="8"/>
      <c r="C4076" s="8" t="str">
        <f si="506" t="shared"/>
        <v>"loan_amount": 1500,</v>
      </c>
      <c r="D4076" s="8" t="str">
        <f si="509" t="shared"/>
        <v>"loan_amount": 1500,</v>
      </c>
      <c r="E4076" s="5" t="str">
        <f si="507" t="shared"/>
        <v>loan_amount</v>
      </c>
      <c r="F4076" s="5" t="str">
        <f si="508" t="shared"/>
        <v>1500</v>
      </c>
      <c r="H4076" s="5" t="str">
        <f si="505" t="shared"/>
        <v>Scoring</v>
      </c>
      <c r="I4076" s="5" t="str">
        <f si="502" t="shared"/>
        <v>60</v>
      </c>
      <c r="J4076" s="5" t="str">
        <f si="503" t="shared"/>
        <v>1500</v>
      </c>
      <c r="K4076" s="5" t="str">
        <f si="504" t="shared"/>
        <v>Scoring601500loan_amount</v>
      </c>
    </row>
    <row ht="15" r="4077" spans="1:11" x14ac:dyDescent="0.25">
      <c r="A4077" s="11" t="str">
        <f>0</f>
        <v>      "post_loan_debt_and_expenses_to_net_income": 0.6623209411764706,</v>
      </c>
      <c r="B4077" s="8"/>
      <c r="C4077" s="8" t="str">
        <f si="506" t="shared"/>
        <v>"annual_interest_rate": null,</v>
      </c>
      <c r="D4077" s="8" t="str">
        <f si="509" t="shared"/>
        <v>"annual_interest_rate": null,</v>
      </c>
      <c r="E4077" s="5" t="str">
        <f si="507" t="shared"/>
        <v>annual_interest_rate</v>
      </c>
      <c r="F4077" s="5" t="str">
        <f si="508" t="shared"/>
        <v>null</v>
      </c>
      <c r="H4077" s="5" t="str">
        <f si="505" t="shared"/>
        <v>Scoring</v>
      </c>
      <c r="I4077" s="5" t="str">
        <f si="502" t="shared"/>
        <v>60</v>
      </c>
      <c r="J4077" s="5" t="str">
        <f si="503" t="shared"/>
        <v>1500</v>
      </c>
      <c r="K4077" s="5" t="str">
        <f si="504" t="shared"/>
        <v>Scoring601500annual_interest_rate</v>
      </c>
    </row>
    <row ht="15" r="4078" spans="1:11" x14ac:dyDescent="0.25">
      <c r="A4078" s="11" t="str">
        <f>0</f>
        <v>      "post_loan_debt_to_net_income": 0.46467388235294116,</v>
      </c>
      <c r="B4078" s="8"/>
      <c r="C4078" s="8" t="str">
        <f si="506" t="shared"/>
        <v>"origination_fee_rate": 0,</v>
      </c>
      <c r="D4078" s="8" t="str">
        <f si="509" t="shared"/>
        <v>"origination_fee_rate": 0,</v>
      </c>
      <c r="E4078" s="5" t="str">
        <f si="507" t="shared"/>
        <v>origination_fee_rate</v>
      </c>
      <c r="F4078" s="5" t="str">
        <f si="508" t="shared"/>
        <v>0</v>
      </c>
      <c r="H4078" s="5" t="str">
        <f si="505" t="shared"/>
        <v>Scoring</v>
      </c>
      <c r="I4078" s="5" t="str">
        <f si="502" t="shared"/>
        <v>60</v>
      </c>
      <c r="J4078" s="5" t="str">
        <f si="503" t="shared"/>
        <v>1500</v>
      </c>
      <c r="K4078" s="5" t="str">
        <f si="504" t="shared"/>
        <v>Scoring601500origination_fee_rate</v>
      </c>
    </row>
    <row ht="15" r="4079" spans="1:11" x14ac:dyDescent="0.25">
      <c r="A4079" s="11" t="str">
        <f>0</f>
        <v>      "default_interest_rate": 0.3599,</v>
      </c>
      <c r="B4079" s="8"/>
      <c r="C4079" s="8" t="str">
        <f si="506" t="shared"/>
        <v>"origination_fee_amount": 0,</v>
      </c>
      <c r="D4079" s="8" t="str">
        <f si="509" t="shared"/>
        <v>"origination_fee_amount": 0,</v>
      </c>
      <c r="E4079" s="5" t="str">
        <f si="507" t="shared"/>
        <v>origination_fee_amount</v>
      </c>
      <c r="F4079" s="5" t="str">
        <f si="508" t="shared"/>
        <v>0</v>
      </c>
      <c r="H4079" s="5" t="str">
        <f si="505" t="shared"/>
        <v>Scoring</v>
      </c>
      <c r="I4079" s="5" t="str">
        <f si="502" t="shared"/>
        <v>60</v>
      </c>
      <c r="J4079" s="5" t="str">
        <f si="503" t="shared"/>
        <v>1500</v>
      </c>
      <c r="K4079" s="5" t="str">
        <f si="504" t="shared"/>
        <v>Scoring601500origination_fee_amount</v>
      </c>
    </row>
    <row ht="15" r="4080" spans="1:11" x14ac:dyDescent="0.25">
      <c r="A4080" s="11" t="str">
        <f>0</f>
        <v>      "default_apr": 0.3599,</v>
      </c>
      <c r="B4080" s="8"/>
      <c r="C4080" s="8" t="str">
        <f si="506" t="shared"/>
        <v>"apr": null,</v>
      </c>
      <c r="D4080" s="8" t="str">
        <f si="509" t="shared"/>
        <v>"apr": null,</v>
      </c>
      <c r="E4080" s="5" t="str">
        <f si="507" t="shared"/>
        <v>apr</v>
      </c>
      <c r="F4080" s="5" t="str">
        <f si="508" t="shared"/>
        <v>null</v>
      </c>
      <c r="H4080" s="5" t="str">
        <f si="505" t="shared"/>
        <v>Scoring</v>
      </c>
      <c r="I4080" s="5" t="str">
        <f si="502" t="shared"/>
        <v>60</v>
      </c>
      <c r="J4080" s="5" t="str">
        <f si="503" t="shared"/>
        <v>1500</v>
      </c>
      <c r="K4080" s="5" t="str">
        <f si="504" t="shared"/>
        <v>Scoring601500apr</v>
      </c>
    </row>
    <row ht="15" r="4081" spans="1:11" x14ac:dyDescent="0.25">
      <c r="A4081" s="11" t="str">
        <f>0</f>
        <v>      "default_monthly_payment": 395.72,</v>
      </c>
      <c r="B4081" s="8"/>
      <c r="C4081" s="8" t="str">
        <f si="506" t="shared"/>
        <v>"monthly_payment": null,</v>
      </c>
      <c r="D4081" s="8" t="str">
        <f si="509" t="shared"/>
        <v>"monthly_payment": null,</v>
      </c>
      <c r="E4081" s="5" t="str">
        <f si="507" t="shared"/>
        <v>monthly_payment</v>
      </c>
      <c r="F4081" s="5" t="str">
        <f si="508" t="shared"/>
        <v>null</v>
      </c>
      <c r="H4081" s="5" t="str">
        <f si="505" t="shared"/>
        <v>Scoring</v>
      </c>
      <c r="I4081" s="5" t="str">
        <f si="502" t="shared"/>
        <v>60</v>
      </c>
      <c r="J4081" s="5" t="str">
        <f si="503" t="shared"/>
        <v>1500</v>
      </c>
      <c r="K4081" s="5" t="str">
        <f si="504" t="shared"/>
        <v>Scoring601500monthly_payment</v>
      </c>
    </row>
    <row ht="15" r="4082" spans="1:11" x14ac:dyDescent="0.25">
      <c r="A4082" s="11" t="str">
        <f>0</f>
        <v>      "pricing_grade": "Grade E",</v>
      </c>
      <c r="B4082" s="8"/>
      <c r="C4082" s="8" t="str">
        <f si="506" t="shared"/>
        <v>"term": 60,</v>
      </c>
      <c r="D4082" s="8" t="str">
        <f si="509" t="shared"/>
        <v>"term": 60,</v>
      </c>
      <c r="E4082" s="5" t="str">
        <f si="507" t="shared"/>
        <v>term</v>
      </c>
      <c r="F4082" s="5" t="str">
        <f si="508" t="shared"/>
        <v>60</v>
      </c>
      <c r="H4082" s="5" t="str">
        <f si="505" t="shared"/>
        <v>Scoring</v>
      </c>
      <c r="I4082" s="5" t="str">
        <f si="502" t="shared"/>
        <v>60</v>
      </c>
      <c r="J4082" s="5" t="str">
        <f si="503" t="shared"/>
        <v>1500</v>
      </c>
      <c r="K4082" s="5" t="str">
        <f si="504" t="shared"/>
        <v>Scoring601500term</v>
      </c>
    </row>
    <row ht="15" r="4083" spans="1:11" x14ac:dyDescent="0.25">
      <c r="A4083" s="11" t="str">
        <f>0</f>
        <v>      "marginal_offer": 0,</v>
      </c>
      <c r="B4083" s="8"/>
      <c r="C4083" s="8" t="str">
        <f si="506" t="shared"/>
        <v>"maximum_post_loan_detni": null,</v>
      </c>
      <c r="D4083" s="8" t="str">
        <f si="509" t="shared"/>
        <v>"maximum_post_loan_detni": null,</v>
      </c>
      <c r="E4083" s="5" t="str">
        <f si="507" t="shared"/>
        <v>maximum_post_loan_detni</v>
      </c>
      <c r="F4083" s="5" t="str">
        <f si="508" t="shared"/>
        <v>null</v>
      </c>
      <c r="H4083" s="5" t="str">
        <f si="505" t="shared"/>
        <v>Scoring</v>
      </c>
      <c r="I4083" s="5" t="str">
        <f ref="I4083:I4146" si="510" t="shared">IFERROR(IF(H4083="Scoring",VLOOKUP("term",E4075:F4096,2,FALSE),IF(H4083="Offer",VLOOKUP("term",E4078:F4093,2,FALSE),TEXT(0,""))),TEXT(0,""))</f>
        <v>60</v>
      </c>
      <c r="J4083" s="5" t="str">
        <f ref="J4083:J4146" si="511" t="shared">IFERROR(IF(H4083="Scoring",VLOOKUP("loan_amount",E4069:F4090,2,FALSE),IF(H4083="Offer",VLOOKUP("loan_amount",E4072:F4087,2,FALSE),TEXT(0,""))),TEXT(0,""))</f>
        <v>1500</v>
      </c>
      <c r="K4083" s="5" t="str">
        <f si="504" t="shared"/>
        <v>Scoring601500maximum_post_loan_detni</v>
      </c>
    </row>
    <row ht="15" r="4084" spans="1:11" x14ac:dyDescent="0.25">
      <c r="A4084" s="11" t="str">
        <f>0</f>
        <v>      "payment_to_income": 0.24861989528795808,</v>
      </c>
      <c r="B4084" s="8"/>
      <c r="C4084" s="8" t="str">
        <f si="506" t="shared"/>
        <v>"post_loan_debt_to_income": null,</v>
      </c>
      <c r="D4084" s="8" t="str">
        <f si="509" t="shared"/>
        <v>"post_loan_debt_to_income": null,</v>
      </c>
      <c r="E4084" s="5" t="str">
        <f si="507" t="shared"/>
        <v>post_loan_debt_to_income</v>
      </c>
      <c r="F4084" s="5" t="str">
        <f si="508" t="shared"/>
        <v>null</v>
      </c>
      <c r="H4084" s="5" t="str">
        <f si="505" t="shared"/>
        <v>Scoring</v>
      </c>
      <c r="I4084" s="5" t="str">
        <f si="510" t="shared"/>
        <v>60</v>
      </c>
      <c r="J4084" s="5" t="str">
        <f si="511" t="shared"/>
        <v>1500</v>
      </c>
      <c r="K4084" s="5" t="str">
        <f si="504" t="shared"/>
        <v>Scoring601500post_loan_debt_to_income</v>
      </c>
    </row>
    <row ht="15" r="4085" spans="1:11" x14ac:dyDescent="0.25">
      <c r="A4085" s="11" t="str">
        <f>0</f>
        <v>      "applicant": "5efa0973f3df2b0491a21f02",</v>
      </c>
      <c r="B4085" s="8"/>
      <c r="C4085" s="8" t="str">
        <f si="506" t="shared"/>
        <v>"post_loan_debt_and_expenses_to_net_income": null,</v>
      </c>
      <c r="D4085" s="8" t="str">
        <f si="509" t="shared"/>
        <v>"post_loan_debt_and_expenses_to_net_income": null,</v>
      </c>
      <c r="E4085" s="5" t="str">
        <f si="507" t="shared"/>
        <v>post_loan_debt_and_expenses_to_net_income</v>
      </c>
      <c r="F4085" s="5" t="str">
        <f si="508" t="shared"/>
        <v>null</v>
      </c>
      <c r="H4085" s="5" t="str">
        <f si="505" t="shared"/>
        <v>Scoring</v>
      </c>
      <c r="I4085" s="5" t="str">
        <f si="510" t="shared"/>
        <v>60</v>
      </c>
      <c r="J4085" s="5" t="str">
        <f si="511" t="shared"/>
        <v>1500</v>
      </c>
      <c r="K4085" s="5" t="str">
        <f si="504" t="shared"/>
        <v>Scoring601500post_loan_debt_and_expenses_to_net_income</v>
      </c>
    </row>
    <row ht="15" r="4086" spans="1:11" x14ac:dyDescent="0.25">
      <c r="A4086" s="11" t="str">
        <f>0</f>
        <v>      "product": "5a848621044d6b339b3c330f"</v>
      </c>
      <c r="B4086" s="8"/>
      <c r="C4086" s="8" t="str">
        <f si="506" t="shared"/>
        <v>"post_loan_debt_to_net_income": null,</v>
      </c>
      <c r="D4086" s="8" t="str">
        <f si="509" t="shared"/>
        <v>"post_loan_debt_to_net_income": null,</v>
      </c>
      <c r="E4086" s="5" t="str">
        <f si="507" t="shared"/>
        <v>post_loan_debt_to_net_income</v>
      </c>
      <c r="F4086" s="5" t="str">
        <f si="508" t="shared"/>
        <v>null</v>
      </c>
      <c r="H4086" s="5" t="str">
        <f si="505" t="shared"/>
        <v>Scoring</v>
      </c>
      <c r="I4086" s="5" t="str">
        <f si="510" t="shared"/>
        <v>60</v>
      </c>
      <c r="J4086" s="5" t="str">
        <f si="511" t="shared"/>
        <v>1500</v>
      </c>
      <c r="K4086" s="5" t="str">
        <f si="504" t="shared"/>
        <v>Scoring601500post_loan_debt_to_net_income</v>
      </c>
    </row>
    <row ht="15" r="4087" spans="1:11" x14ac:dyDescent="0.25">
      <c r="A4087" s="11" t="str">
        <f>0</f>
        <v>    },</v>
      </c>
      <c r="B4087" s="8"/>
      <c r="C4087" s="8" t="str">
        <f si="506" t="shared"/>
        <v>"default_interest_rate": 0.3599,</v>
      </c>
      <c r="D4087" s="8" t="str">
        <f si="509" t="shared"/>
        <v>"default_interest_rate": 0.3599,</v>
      </c>
      <c r="E4087" s="5" t="str">
        <f si="507" t="shared"/>
        <v>default_interest_rate</v>
      </c>
      <c r="F4087" s="5" t="str">
        <f si="508" t="shared"/>
        <v>0.3599</v>
      </c>
      <c r="H4087" s="5" t="str">
        <f si="505" t="shared"/>
        <v>Scoring</v>
      </c>
      <c r="I4087" s="5" t="str">
        <f si="510" t="shared"/>
        <v>60</v>
      </c>
      <c r="J4087" s="5" t="str">
        <f si="511" t="shared"/>
        <v>1500</v>
      </c>
      <c r="K4087" s="5" t="str">
        <f si="504" t="shared"/>
        <v>Scoring601500default_interest_rate</v>
      </c>
    </row>
    <row ht="15" r="4088" spans="1:11" x14ac:dyDescent="0.25">
      <c r="A4088" s="11" t="str">
        <f>0</f>
        <v>    {</v>
      </c>
      <c r="B4088" s="8"/>
      <c r="C4088" s="8" t="str">
        <f si="506" t="shared"/>
        <v>"default_apr": 0.3599,</v>
      </c>
      <c r="D4088" s="8" t="str">
        <f si="509" t="shared"/>
        <v>"default_apr": 0.3599,</v>
      </c>
      <c r="E4088" s="5" t="str">
        <f si="507" t="shared"/>
        <v>default_apr</v>
      </c>
      <c r="F4088" s="5" t="str">
        <f si="508" t="shared"/>
        <v>0.3599</v>
      </c>
      <c r="H4088" s="5" t="str">
        <f si="505" t="shared"/>
        <v>Scoring</v>
      </c>
      <c r="I4088" s="5" t="str">
        <f si="510" t="shared"/>
        <v>60</v>
      </c>
      <c r="J4088" s="5" t="str">
        <f si="511" t="shared"/>
        <v>1500</v>
      </c>
      <c r="K4088" s="5" t="str">
        <f si="504" t="shared"/>
        <v>Scoring601500default_apr</v>
      </c>
    </row>
    <row ht="15" r="4089" spans="1:11" x14ac:dyDescent="0.25">
      <c r="A4089" s="11" t="str">
        <f>0</f>
        <v>      "model_code": "individual-credit-engine-mariner-48-month",</v>
      </c>
      <c r="B4089" s="8"/>
      <c r="C4089" s="8" t="str">
        <f si="506" t="shared"/>
        <v>"default_monthly_payment": 54.19,</v>
      </c>
      <c r="D4089" s="8" t="str">
        <f si="509" t="shared"/>
        <v>"default_monthly_payment": 54.19,</v>
      </c>
      <c r="E4089" s="5" t="str">
        <f si="507" t="shared"/>
        <v>default_monthly_payment</v>
      </c>
      <c r="F4089" s="5" t="str">
        <f si="508" t="shared"/>
        <v>54.19</v>
      </c>
      <c r="H4089" s="5" t="str">
        <f si="505" t="shared"/>
        <v>Scoring</v>
      </c>
      <c r="I4089" s="5" t="str">
        <f si="510" t="shared"/>
        <v>60</v>
      </c>
      <c r="J4089" s="5" t="str">
        <f si="511" t="shared"/>
        <v>1500</v>
      </c>
      <c r="K4089" s="5" t="str">
        <f si="504" t="shared"/>
        <v>Scoring601500default_monthly_payment</v>
      </c>
    </row>
    <row ht="15" r="4090" spans="1:11" x14ac:dyDescent="0.25">
      <c r="A4090" s="11" t="str">
        <f>0</f>
        <v>      "amount_available": false,</v>
      </c>
      <c r="B4090" s="8"/>
      <c r="C4090" s="8" t="str">
        <f si="506" t="shared"/>
        <v>"marginal_offer": 0,</v>
      </c>
      <c r="D4090" s="8" t="str">
        <f si="509" t="shared"/>
        <v>"marginal_offer": 0,</v>
      </c>
      <c r="E4090" s="5" t="str">
        <f si="507" t="shared"/>
        <v>marginal_offer</v>
      </c>
      <c r="F4090" s="5" t="str">
        <f si="508" t="shared"/>
        <v>0</v>
      </c>
      <c r="H4090" s="5" t="str">
        <f si="505" t="shared"/>
        <v>Scoring</v>
      </c>
      <c r="I4090" s="5" t="str">
        <f si="510" t="shared"/>
        <v>60</v>
      </c>
      <c r="J4090" s="5" t="str">
        <f si="511" t="shared"/>
        <v>1500</v>
      </c>
      <c r="K4090" s="5" t="str">
        <f si="504" t="shared"/>
        <v>Scoring601500marginal_offer</v>
      </c>
    </row>
    <row ht="15" r="4091" spans="1:11" x14ac:dyDescent="0.25">
      <c r="A4091" s="11" t="str">
        <f>0</f>
        <v>      "cosigner_required": false,</v>
      </c>
      <c r="B4091" s="8"/>
      <c r="C4091" s="8" t="str">
        <f si="506" t="shared"/>
        <v>"applicant": "5d86a12d252a3503df29a75a",</v>
      </c>
      <c r="D4091" s="8" t="str">
        <f si="509" t="shared"/>
        <v>"applicant": "5d86a12d252a3503df29a75a",</v>
      </c>
      <c r="E4091" s="5" t="str">
        <f si="507" t="shared"/>
        <v>applicant</v>
      </c>
      <c r="F4091" s="5" t="str">
        <f si="508" t="shared"/>
        <v>5d86a12d252a3503df29a75a</v>
      </c>
      <c r="H4091" s="5" t="str">
        <f si="505" t="shared"/>
        <v>Scoring</v>
      </c>
      <c r="I4091" s="5" t="str">
        <f si="510" t="shared"/>
        <v/>
      </c>
      <c r="J4091" s="5" t="str">
        <f si="511" t="shared"/>
        <v/>
      </c>
      <c r="K4091" s="5" t="str">
        <f si="504" t="shared"/>
        <v>Scoringapplicant</v>
      </c>
    </row>
    <row ht="15" r="4092" spans="1:11" x14ac:dyDescent="0.25">
      <c r="A4092" s="11" t="str">
        <f>0</f>
        <v>      "apr_maximum": null,</v>
      </c>
      <c r="B4092" s="8"/>
      <c r="C4092" s="8" t="str">
        <f si="506" t="shared"/>
        <v>"product": "5a848627044d6b339b3c3310"</v>
      </c>
      <c r="D4092" s="8" t="str">
        <f si="509" t="shared"/>
        <v>"product": "5a848627044d6b339b3c3310"</v>
      </c>
      <c r="E4092" s="5" t="str">
        <f si="507" t="shared"/>
        <v>product</v>
      </c>
      <c r="F4092" s="5" t="str">
        <f si="508" t="shared"/>
        <v>5a848627044d6b339b3c3310</v>
      </c>
      <c r="H4092" s="5" t="str">
        <f si="505" t="shared"/>
        <v>Scoring</v>
      </c>
      <c r="I4092" s="5" t="str">
        <f si="510" t="shared"/>
        <v/>
      </c>
      <c r="J4092" s="5" t="str">
        <f si="511" t="shared"/>
        <v/>
      </c>
      <c r="K4092" s="5" t="str">
        <f si="504" t="shared"/>
        <v>Scoringproduct</v>
      </c>
    </row>
    <row ht="15" r="4093" spans="1:11" x14ac:dyDescent="0.25">
      <c r="A4093" s="11" t="str">
        <f>0</f>
        <v>      "loan_amount_minimum": null,</v>
      </c>
      <c r="B4093" s="8"/>
      <c r="C4093" s="8" t="str">
        <f si="506" t="shared"/>
        <v/>
      </c>
      <c r="D4093" s="8" t="str">
        <f si="509" t="shared"/>
        <v/>
      </c>
      <c r="E4093" s="5" t="str">
        <f si="507" t="shared"/>
        <v/>
      </c>
      <c r="F4093" s="5" t="str">
        <f si="508" t="shared"/>
        <v/>
      </c>
      <c r="H4093" s="5" t="str">
        <f si="505" t="shared"/>
        <v>Scoring</v>
      </c>
      <c r="I4093" s="5" t="str">
        <f si="510" t="shared"/>
        <v/>
      </c>
      <c r="J4093" s="5" t="str">
        <f si="511" t="shared"/>
        <v/>
      </c>
      <c r="K4093" s="5" t="str">
        <f si="504" t="shared"/>
        <v>Scoring</v>
      </c>
    </row>
    <row ht="15" r="4094" spans="1:11" x14ac:dyDescent="0.25">
      <c r="A4094" s="11" t="str">
        <f>0</f>
        <v>      "credit_bureau_fico_score_loan_amount_cap": null,</v>
      </c>
      <c r="B4094" s="8"/>
      <c r="C4094" s="8" t="str">
        <f si="506" t="shared"/>
        <v/>
      </c>
      <c r="D4094" s="8" t="str">
        <f si="509" t="shared"/>
        <v/>
      </c>
      <c r="E4094" s="5" t="str">
        <f si="507" t="shared"/>
        <v/>
      </c>
      <c r="F4094" s="5" t="str">
        <f si="508" t="shared"/>
        <v/>
      </c>
      <c r="H4094" s="5" t="str">
        <f si="505" t="shared"/>
        <v>Scoring</v>
      </c>
      <c r="I4094" s="5" t="str">
        <f si="510" t="shared"/>
        <v/>
      </c>
      <c r="J4094" s="5" t="str">
        <f si="511" t="shared"/>
        <v/>
      </c>
      <c r="K4094" s="5" t="str">
        <f si="504" t="shared"/>
        <v>Scoring</v>
      </c>
    </row>
    <row ht="15" r="4095" spans="1:11" x14ac:dyDescent="0.25">
      <c r="A4095" s="11" t="str">
        <f>0</f>
        <v>      "full_score": 175,</v>
      </c>
      <c r="B4095" s="8"/>
      <c r="C4095" s="8" t="str">
        <f si="506" t="shared"/>
        <v>"model_code": "individual-credit-engine-mariner-60-month",</v>
      </c>
      <c r="D4095" s="8" t="str">
        <f si="509" t="shared"/>
        <v>"model_code": "individual-credit-engine-mariner-60-month",</v>
      </c>
      <c r="E4095" s="5" t="str">
        <f si="507" t="shared"/>
        <v>model_code</v>
      </c>
      <c r="F4095" s="5" t="str">
        <f si="508" t="shared"/>
        <v>individual-credit-engine-mariner-60-month</v>
      </c>
      <c r="H4095" s="5" t="str">
        <f si="505" t="shared"/>
        <v>Scoring</v>
      </c>
      <c r="I4095" s="5" t="str">
        <f si="510" t="shared"/>
        <v>60</v>
      </c>
      <c r="J4095" s="5" t="str">
        <f si="511" t="shared"/>
        <v>1750</v>
      </c>
      <c r="K4095" s="5" t="str">
        <f si="504" t="shared"/>
        <v>Scoring601750model_code</v>
      </c>
    </row>
    <row ht="15" r="4096" spans="1:11" x14ac:dyDescent="0.25">
      <c r="A4096" s="11" t="str">
        <f>0</f>
        <v>      "loan_amount": 10500,</v>
      </c>
      <c r="B4096" s="8"/>
      <c r="C4096" s="8" t="str">
        <f si="506" t="shared"/>
        <v>"amount_available": false,</v>
      </c>
      <c r="D4096" s="8" t="str">
        <f si="509" t="shared"/>
        <v>"amount_available": false,</v>
      </c>
      <c r="E4096" s="5" t="str">
        <f si="507" t="shared"/>
        <v>amount_available</v>
      </c>
      <c r="F4096" s="5" t="str">
        <f si="508" t="shared"/>
        <v>false</v>
      </c>
      <c r="H4096" s="5" t="str">
        <f si="505" t="shared"/>
        <v>Scoring</v>
      </c>
      <c r="I4096" s="5" t="str">
        <f si="510" t="shared"/>
        <v>60</v>
      </c>
      <c r="J4096" s="5" t="str">
        <f si="511" t="shared"/>
        <v>1750</v>
      </c>
      <c r="K4096" s="5" t="str">
        <f si="504" t="shared"/>
        <v>Scoring601750amount_available</v>
      </c>
    </row>
    <row ht="15" r="4097" spans="1:11" x14ac:dyDescent="0.25">
      <c r="A4097" s="11" t="str">
        <f>0</f>
        <v>      "annual_interest_rate": 0.3599,</v>
      </c>
      <c r="B4097" s="8"/>
      <c r="C4097" s="8" t="str">
        <f si="506" t="shared"/>
        <v>"cosigner_required": false,</v>
      </c>
      <c r="D4097" s="8" t="str">
        <f si="509" t="shared"/>
        <v>"cosigner_required": false,</v>
      </c>
      <c r="E4097" s="5" t="str">
        <f si="507" t="shared"/>
        <v>cosigner_required</v>
      </c>
      <c r="F4097" s="5" t="str">
        <f si="508" t="shared"/>
        <v>false</v>
      </c>
      <c r="H4097" s="5" t="str">
        <f si="505" t="shared"/>
        <v>Scoring</v>
      </c>
      <c r="I4097" s="5" t="str">
        <f si="510" t="shared"/>
        <v>60</v>
      </c>
      <c r="J4097" s="5" t="str">
        <f si="511" t="shared"/>
        <v>1750</v>
      </c>
      <c r="K4097" s="5" t="str">
        <f si="504" t="shared"/>
        <v>Scoring601750cosigner_required</v>
      </c>
    </row>
    <row ht="15" r="4098" spans="1:11" x14ac:dyDescent="0.25">
      <c r="A4098" s="11" t="str">
        <f>0</f>
        <v>      "origination_fee_rate": 0,</v>
      </c>
      <c r="B4098" s="8"/>
      <c r="C4098" s="8" t="str">
        <f si="506" t="shared"/>
        <v>"apr_maximum": null,</v>
      </c>
      <c r="D4098" s="8" t="str">
        <f si="509" t="shared"/>
        <v>"apr_maximum": null,</v>
      </c>
      <c r="E4098" s="5" t="str">
        <f si="507" t="shared"/>
        <v>apr_maximum</v>
      </c>
      <c r="F4098" s="5" t="str">
        <f si="508" t="shared"/>
        <v>null</v>
      </c>
      <c r="H4098" s="5" t="str">
        <f si="505" t="shared"/>
        <v>Scoring</v>
      </c>
      <c r="I4098" s="5" t="str">
        <f si="510" t="shared"/>
        <v>60</v>
      </c>
      <c r="J4098" s="5" t="str">
        <f si="511" t="shared"/>
        <v>1750</v>
      </c>
      <c r="K4098" s="5" t="str">
        <f si="504" t="shared"/>
        <v>Scoring601750apr_maximum</v>
      </c>
    </row>
    <row ht="15" r="4099" spans="1:11" x14ac:dyDescent="0.25">
      <c r="A4099" s="11" t="str">
        <f>0</f>
        <v>      "origination_fee_amount": 0,</v>
      </c>
      <c r="B4099" s="8"/>
      <c r="C4099" s="8" t="str">
        <f si="506" t="shared"/>
        <v>"loan_amount_minimum": null,</v>
      </c>
      <c r="D4099" s="8" t="str">
        <f si="509" t="shared"/>
        <v>"loan_amount_minimum": null,</v>
      </c>
      <c r="E4099" s="5" t="str">
        <f si="507" t="shared"/>
        <v>loan_amount_minimum</v>
      </c>
      <c r="F4099" s="5" t="str">
        <f si="508" t="shared"/>
        <v>null</v>
      </c>
      <c r="H4099" s="5" t="str">
        <f si="505" t="shared"/>
        <v>Scoring</v>
      </c>
      <c r="I4099" s="5" t="str">
        <f si="510" t="shared"/>
        <v>60</v>
      </c>
      <c r="J4099" s="5" t="str">
        <f si="511" t="shared"/>
        <v>1750</v>
      </c>
      <c r="K4099" s="5" t="str">
        <f si="504" t="shared"/>
        <v>Scoring601750loan_amount_minimum</v>
      </c>
    </row>
    <row ht="15" r="4100" spans="1:11" x14ac:dyDescent="0.25">
      <c r="A4100" s="11" t="str">
        <f>0</f>
        <v>      "apr": 0.3599,</v>
      </c>
      <c r="B4100" s="8"/>
      <c r="C4100" s="8" t="str">
        <f si="506" t="shared"/>
        <v>"credit_bureau_fico_score_loan_amount_cap": null,</v>
      </c>
      <c r="D4100" s="8" t="str">
        <f si="509" t="shared"/>
        <v>"credit_bureau_fico_score_loan_amount_cap": null,</v>
      </c>
      <c r="E4100" s="5" t="str">
        <f si="507" t="shared"/>
        <v>credit_bureau_fico_score_loan_amount_cap</v>
      </c>
      <c r="F4100" s="5" t="str">
        <f si="508" t="shared"/>
        <v>null</v>
      </c>
      <c r="H4100" s="5" t="str">
        <f si="505" t="shared"/>
        <v>Scoring</v>
      </c>
      <c r="I4100" s="5" t="str">
        <f si="510" t="shared"/>
        <v>60</v>
      </c>
      <c r="J4100" s="5" t="str">
        <f si="511" t="shared"/>
        <v>1750</v>
      </c>
      <c r="K4100" s="5" t="str">
        <f si="504" t="shared"/>
        <v>Scoring601750credit_bureau_fico_score_loan_amount_cap</v>
      </c>
    </row>
    <row ht="15" r="4101" spans="1:11" x14ac:dyDescent="0.25">
      <c r="A4101" s="11" t="str">
        <f>0</f>
        <v>      "monthly_payment": 415.5,</v>
      </c>
      <c r="B4101" s="8"/>
      <c r="C4101" s="8" t="str">
        <f si="506" t="shared"/>
        <v>"full_score": 128,</v>
      </c>
      <c r="D4101" s="8" t="str">
        <f si="509" t="shared"/>
        <v>"full_score": 128,</v>
      </c>
      <c r="E4101" s="5" t="str">
        <f si="507" t="shared"/>
        <v>full_score</v>
      </c>
      <c r="F4101" s="5" t="str">
        <f si="508" t="shared"/>
        <v>128</v>
      </c>
      <c r="H4101" s="5" t="str">
        <f si="505" t="shared"/>
        <v>Scoring</v>
      </c>
      <c r="I4101" s="5" t="str">
        <f si="510" t="shared"/>
        <v>60</v>
      </c>
      <c r="J4101" s="5" t="str">
        <f si="511" t="shared"/>
        <v>1750</v>
      </c>
      <c r="K4101" s="5" t="str">
        <f si="504" t="shared"/>
        <v>Scoring601750full_score</v>
      </c>
    </row>
    <row ht="15" r="4102" spans="1:11" x14ac:dyDescent="0.25">
      <c r="A4102" s="11" t="str">
        <f>0</f>
        <v>      "term": 48,</v>
      </c>
      <c r="B4102" s="8"/>
      <c r="C4102" s="8" t="str">
        <f si="506" t="shared"/>
        <v>"loan_amount": 1750,</v>
      </c>
      <c r="D4102" s="8" t="str">
        <f si="509" t="shared"/>
        <v>"loan_amount": 1750,</v>
      </c>
      <c r="E4102" s="5" t="str">
        <f si="507" t="shared"/>
        <v>loan_amount</v>
      </c>
      <c r="F4102" s="5" t="str">
        <f si="508" t="shared"/>
        <v>1750</v>
      </c>
      <c r="H4102" s="5" t="str">
        <f si="505" t="shared"/>
        <v>Scoring</v>
      </c>
      <c r="I4102" s="5" t="str">
        <f si="510" t="shared"/>
        <v>60</v>
      </c>
      <c r="J4102" s="5" t="str">
        <f si="511" t="shared"/>
        <v>1750</v>
      </c>
      <c r="K4102" s="5" t="str">
        <f si="504" t="shared"/>
        <v>Scoring601750loan_amount</v>
      </c>
    </row>
    <row ht="15" r="4103" spans="1:11" x14ac:dyDescent="0.25">
      <c r="A4103" s="11" t="str">
        <f>0</f>
        <v>      "maximum_post_loan_detni": 0.5,</v>
      </c>
      <c r="B4103" s="8"/>
      <c r="C4103" s="8" t="str">
        <f si="506" t="shared"/>
        <v>"annual_interest_rate": null,</v>
      </c>
      <c r="D4103" s="8" t="str">
        <f si="509" t="shared"/>
        <v>"annual_interest_rate": null,</v>
      </c>
      <c r="E4103" s="5" t="str">
        <f si="507" t="shared"/>
        <v>annual_interest_rate</v>
      </c>
      <c r="F4103" s="5" t="str">
        <f si="508" t="shared"/>
        <v>null</v>
      </c>
      <c r="H4103" s="5" t="str">
        <f si="505" t="shared"/>
        <v>Scoring</v>
      </c>
      <c r="I4103" s="5" t="str">
        <f si="510" t="shared"/>
        <v>60</v>
      </c>
      <c r="J4103" s="5" t="str">
        <f si="511" t="shared"/>
        <v>1750</v>
      </c>
      <c r="K4103" s="5" t="str">
        <f si="504" t="shared"/>
        <v>Scoring601750annual_interest_rate</v>
      </c>
    </row>
    <row ht="15" r="4104" spans="1:11" x14ac:dyDescent="0.25">
      <c r="A4104" s="11" t="str">
        <f>0</f>
        <v>      "post_loan_debt_to_income": 0.39971999999999996,</v>
      </c>
      <c r="B4104" s="8"/>
      <c r="C4104" s="8" t="str">
        <f si="506" t="shared"/>
        <v>"origination_fee_rate": 0,</v>
      </c>
      <c r="D4104" s="8" t="str">
        <f si="509" t="shared"/>
        <v>"origination_fee_rate": 0,</v>
      </c>
      <c r="E4104" s="5" t="str">
        <f si="507" t="shared"/>
        <v>origination_fee_rate</v>
      </c>
      <c r="F4104" s="5" t="str">
        <f si="508" t="shared"/>
        <v>0</v>
      </c>
      <c r="H4104" s="5" t="str">
        <f si="505" t="shared"/>
        <v>Scoring</v>
      </c>
      <c r="I4104" s="5" t="str">
        <f si="510" t="shared"/>
        <v>60</v>
      </c>
      <c r="J4104" s="5" t="str">
        <f si="511" t="shared"/>
        <v>1750</v>
      </c>
      <c r="K4104" s="5" t="str">
        <f si="504" t="shared"/>
        <v>Scoring601750origination_fee_rate</v>
      </c>
    </row>
    <row ht="15" r="4105" spans="1:11" x14ac:dyDescent="0.25">
      <c r="A4105" s="11" t="str">
        <f>0</f>
        <v>      "post_loan_debt_and_expenses_to_net_income": 0.6679058823529411,</v>
      </c>
      <c r="B4105" s="8"/>
      <c r="C4105" s="8" t="str">
        <f si="506" t="shared"/>
        <v>"origination_fee_amount": 0,</v>
      </c>
      <c r="D4105" s="8" t="str">
        <f si="509" t="shared"/>
        <v>"origination_fee_amount": 0,</v>
      </c>
      <c r="E4105" s="5" t="str">
        <f si="507" t="shared"/>
        <v>origination_fee_amount</v>
      </c>
      <c r="F4105" s="5" t="str">
        <f si="508" t="shared"/>
        <v>0</v>
      </c>
      <c r="H4105" s="5" t="str">
        <f si="505" t="shared"/>
        <v>Scoring</v>
      </c>
      <c r="I4105" s="5" t="str">
        <f si="510" t="shared"/>
        <v>60</v>
      </c>
      <c r="J4105" s="5" t="str">
        <f si="511" t="shared"/>
        <v>1750</v>
      </c>
      <c r="K4105" s="5" t="str">
        <f si="504" t="shared"/>
        <v>Scoring601750origination_fee_amount</v>
      </c>
    </row>
    <row ht="15" r="4106" spans="1:11" x14ac:dyDescent="0.25">
      <c r="A4106" s="11" t="str">
        <f>0</f>
        <v>      "post_loan_debt_to_net_income": 0.47025882352941173,</v>
      </c>
      <c r="B4106" s="8"/>
      <c r="C4106" s="8" t="str">
        <f si="506" t="shared"/>
        <v>"apr": null,</v>
      </c>
      <c r="D4106" s="8" t="str">
        <f si="509" t="shared"/>
        <v>"apr": null,</v>
      </c>
      <c r="E4106" s="5" t="str">
        <f si="507" t="shared"/>
        <v>apr</v>
      </c>
      <c r="F4106" s="5" t="str">
        <f si="508" t="shared"/>
        <v>null</v>
      </c>
      <c r="H4106" s="5" t="str">
        <f si="505" t="shared"/>
        <v>Scoring</v>
      </c>
      <c r="I4106" s="5" t="str">
        <f si="510" t="shared"/>
        <v>60</v>
      </c>
      <c r="J4106" s="5" t="str">
        <f si="511" t="shared"/>
        <v>1750</v>
      </c>
      <c r="K4106" s="5" t="str">
        <f si="504" t="shared"/>
        <v>Scoring601750apr</v>
      </c>
    </row>
    <row ht="15" r="4107" spans="1:11" x14ac:dyDescent="0.25">
      <c r="A4107" s="11" t="str">
        <f>0</f>
        <v>      "default_interest_rate": 0.3599,</v>
      </c>
      <c r="B4107" s="8"/>
      <c r="C4107" s="8" t="str">
        <f si="506" t="shared"/>
        <v>"monthly_payment": null,</v>
      </c>
      <c r="D4107" s="8" t="str">
        <f si="509" t="shared"/>
        <v>"monthly_payment": null,</v>
      </c>
      <c r="E4107" s="5" t="str">
        <f si="507" t="shared"/>
        <v>monthly_payment</v>
      </c>
      <c r="F4107" s="5" t="str">
        <f si="508" t="shared"/>
        <v>null</v>
      </c>
      <c r="H4107" s="5" t="str">
        <f si="505" t="shared"/>
        <v>Scoring</v>
      </c>
      <c r="I4107" s="5" t="str">
        <f si="510" t="shared"/>
        <v>60</v>
      </c>
      <c r="J4107" s="5" t="str">
        <f si="511" t="shared"/>
        <v>1750</v>
      </c>
      <c r="K4107" s="5" t="str">
        <f si="504" t="shared"/>
        <v>Scoring601750monthly_payment</v>
      </c>
    </row>
    <row ht="15" r="4108" spans="1:11" x14ac:dyDescent="0.25">
      <c r="A4108" s="11" t="str">
        <f>0</f>
        <v>      "default_apr": 0.3599,</v>
      </c>
      <c r="B4108" s="8"/>
      <c r="C4108" s="8" t="str">
        <f si="506" t="shared"/>
        <v>"term": 60,</v>
      </c>
      <c r="D4108" s="8" t="str">
        <f si="509" t="shared"/>
        <v>"term": 60,</v>
      </c>
      <c r="E4108" s="5" t="str">
        <f si="507" t="shared"/>
        <v>term</v>
      </c>
      <c r="F4108" s="5" t="str">
        <f si="508" t="shared"/>
        <v>60</v>
      </c>
      <c r="H4108" s="5" t="str">
        <f si="505" t="shared"/>
        <v>Scoring</v>
      </c>
      <c r="I4108" s="5" t="str">
        <f si="510" t="shared"/>
        <v>60</v>
      </c>
      <c r="J4108" s="5" t="str">
        <f si="511" t="shared"/>
        <v>1750</v>
      </c>
      <c r="K4108" s="5" t="str">
        <f si="504" t="shared"/>
        <v>Scoring601750term</v>
      </c>
    </row>
    <row ht="15" r="4109" spans="1:11" x14ac:dyDescent="0.25">
      <c r="A4109" s="11" t="str">
        <f>0</f>
        <v>      "default_monthly_payment": 415.5,</v>
      </c>
      <c r="B4109" s="8"/>
      <c r="C4109" s="8" t="str">
        <f si="506" t="shared"/>
        <v>"maximum_post_loan_detni": null,</v>
      </c>
      <c r="D4109" s="8" t="str">
        <f si="509" t="shared"/>
        <v>"maximum_post_loan_detni": null,</v>
      </c>
      <c r="E4109" s="5" t="str">
        <f si="507" t="shared"/>
        <v>maximum_post_loan_detni</v>
      </c>
      <c r="F4109" s="5" t="str">
        <f si="508" t="shared"/>
        <v>null</v>
      </c>
      <c r="H4109" s="5" t="str">
        <f si="505" t="shared"/>
        <v>Scoring</v>
      </c>
      <c r="I4109" s="5" t="str">
        <f si="510" t="shared"/>
        <v>60</v>
      </c>
      <c r="J4109" s="5" t="str">
        <f si="511" t="shared"/>
        <v>1750</v>
      </c>
      <c r="K4109" s="5" t="str">
        <f si="504" t="shared"/>
        <v>Scoring601750maximum_post_loan_detni</v>
      </c>
    </row>
    <row ht="15" r="4110" spans="1:11" x14ac:dyDescent="0.25">
      <c r="A4110" s="11" t="str">
        <f>0</f>
        <v>      "pricing_grade": "Grade E",</v>
      </c>
      <c r="B4110" s="8"/>
      <c r="C4110" s="8" t="str">
        <f si="506" t="shared"/>
        <v>"post_loan_debt_to_income": null,</v>
      </c>
      <c r="D4110" s="8" t="str">
        <f si="509" t="shared"/>
        <v>"post_loan_debt_to_income": null,</v>
      </c>
      <c r="E4110" s="5" t="str">
        <f si="507" t="shared"/>
        <v>post_loan_debt_to_income</v>
      </c>
      <c r="F4110" s="5" t="str">
        <f si="508" t="shared"/>
        <v>null</v>
      </c>
      <c r="H4110" s="5" t="str">
        <f si="505" t="shared"/>
        <v>Scoring</v>
      </c>
      <c r="I4110" s="5" t="str">
        <f si="510" t="shared"/>
        <v>60</v>
      </c>
      <c r="J4110" s="5" t="str">
        <f si="511" t="shared"/>
        <v>1750</v>
      </c>
      <c r="K4110" s="5" t="str">
        <f si="504" t="shared"/>
        <v>Scoring601750post_loan_debt_to_income</v>
      </c>
    </row>
    <row ht="15" r="4111" spans="1:11" x14ac:dyDescent="0.25">
      <c r="A4111" s="11" t="str">
        <f>0</f>
        <v>      "marginal_offer": 0,</v>
      </c>
      <c r="B4111" s="8"/>
      <c r="C4111" s="8" t="str">
        <f si="506" t="shared"/>
        <v>"post_loan_debt_and_expenses_to_net_income": null,</v>
      </c>
      <c r="D4111" s="8" t="str">
        <f si="509" t="shared"/>
        <v>"post_loan_debt_and_expenses_to_net_income": null,</v>
      </c>
      <c r="E4111" s="5" t="str">
        <f si="507" t="shared"/>
        <v>post_loan_debt_and_expenses_to_net_income</v>
      </c>
      <c r="F4111" s="5" t="str">
        <f si="508" t="shared"/>
        <v>null</v>
      </c>
      <c r="H4111" s="5" t="str">
        <f si="505" t="shared"/>
        <v>Scoring</v>
      </c>
      <c r="I4111" s="5" t="str">
        <f si="510" t="shared"/>
        <v>60</v>
      </c>
      <c r="J4111" s="5" t="str">
        <f si="511" t="shared"/>
        <v>1750</v>
      </c>
      <c r="K4111" s="5" t="str">
        <f si="504" t="shared"/>
        <v>Scoring601750post_loan_debt_and_expenses_to_net_income</v>
      </c>
    </row>
    <row ht="15" r="4112" spans="1:11" x14ac:dyDescent="0.25">
      <c r="A4112" s="11" t="str">
        <f>0</f>
        <v>      "payment_to_income": 0.26104712041884814,</v>
      </c>
      <c r="B4112" s="8"/>
      <c r="C4112" s="8" t="str">
        <f si="506" t="shared"/>
        <v>"post_loan_debt_to_net_income": null,</v>
      </c>
      <c r="D4112" s="8" t="str">
        <f si="509" t="shared"/>
        <v>"post_loan_debt_to_net_income": null,</v>
      </c>
      <c r="E4112" s="5" t="str">
        <f si="507" t="shared"/>
        <v>post_loan_debt_to_net_income</v>
      </c>
      <c r="F4112" s="5" t="str">
        <f si="508" t="shared"/>
        <v>null</v>
      </c>
      <c r="H4112" s="5" t="str">
        <f si="505" t="shared"/>
        <v>Scoring</v>
      </c>
      <c r="I4112" s="5" t="str">
        <f si="510" t="shared"/>
        <v>60</v>
      </c>
      <c r="J4112" s="5" t="str">
        <f si="511" t="shared"/>
        <v>1750</v>
      </c>
      <c r="K4112" s="5" t="str">
        <f si="504" t="shared"/>
        <v>Scoring601750post_loan_debt_to_net_income</v>
      </c>
    </row>
    <row ht="15" r="4113" spans="1:11" x14ac:dyDescent="0.25">
      <c r="A4113" s="11" t="str">
        <f>0</f>
        <v>      "applicant": "5efa0973f3df2b0491a21f02",</v>
      </c>
      <c r="B4113" s="8"/>
      <c r="C4113" s="8" t="str">
        <f si="506" t="shared"/>
        <v>"default_interest_rate": 0.3599,</v>
      </c>
      <c r="D4113" s="8" t="str">
        <f si="509" t="shared"/>
        <v>"default_interest_rate": 0.3599,</v>
      </c>
      <c r="E4113" s="5" t="str">
        <f si="507" t="shared"/>
        <v>default_interest_rate</v>
      </c>
      <c r="F4113" s="5" t="str">
        <f si="508" t="shared"/>
        <v>0.3599</v>
      </c>
      <c r="H4113" s="5" t="str">
        <f si="505" t="shared"/>
        <v>Scoring</v>
      </c>
      <c r="I4113" s="5" t="str">
        <f si="510" t="shared"/>
        <v>60</v>
      </c>
      <c r="J4113" s="5" t="str">
        <f si="511" t="shared"/>
        <v>1750</v>
      </c>
      <c r="K4113" s="5" t="str">
        <f si="504" t="shared"/>
        <v>Scoring601750default_interest_rate</v>
      </c>
    </row>
    <row ht="15" r="4114" spans="1:11" x14ac:dyDescent="0.25">
      <c r="A4114" s="11" t="str">
        <f>0</f>
        <v>      "product": "5a848621044d6b339b3c330f"</v>
      </c>
      <c r="B4114" s="8"/>
      <c r="C4114" s="8" t="str">
        <f si="506" t="shared"/>
        <v>"default_apr": 0.3599,</v>
      </c>
      <c r="D4114" s="8" t="str">
        <f si="509" t="shared"/>
        <v>"default_apr": 0.3599,</v>
      </c>
      <c r="E4114" s="5" t="str">
        <f si="507" t="shared"/>
        <v>default_apr</v>
      </c>
      <c r="F4114" s="5" t="str">
        <f si="508" t="shared"/>
        <v>0.3599</v>
      </c>
      <c r="H4114" s="5" t="str">
        <f si="505" t="shared"/>
        <v>Scoring</v>
      </c>
      <c r="I4114" s="5" t="str">
        <f si="510" t="shared"/>
        <v>60</v>
      </c>
      <c r="J4114" s="5" t="str">
        <f si="511" t="shared"/>
        <v>1750</v>
      </c>
      <c r="K4114" s="5" t="str">
        <f si="504" t="shared"/>
        <v>Scoring601750default_apr</v>
      </c>
    </row>
    <row ht="15" r="4115" spans="1:11" x14ac:dyDescent="0.25">
      <c r="A4115" s="11" t="str">
        <f>0</f>
        <v>    },</v>
      </c>
      <c r="B4115" s="8"/>
      <c r="C4115" s="8" t="str">
        <f si="506" t="shared"/>
        <v>"default_monthly_payment": 63.22,</v>
      </c>
      <c r="D4115" s="8" t="str">
        <f si="509" t="shared"/>
        <v>"default_monthly_payment": 63.22,</v>
      </c>
      <c r="E4115" s="5" t="str">
        <f si="507" t="shared"/>
        <v>default_monthly_payment</v>
      </c>
      <c r="F4115" s="5" t="str">
        <f si="508" t="shared"/>
        <v>63.22</v>
      </c>
      <c r="H4115" s="5" t="str">
        <f si="505" t="shared"/>
        <v>Scoring</v>
      </c>
      <c r="I4115" s="5" t="str">
        <f si="510" t="shared"/>
        <v>60</v>
      </c>
      <c r="J4115" s="5" t="str">
        <f si="511" t="shared"/>
        <v>1750</v>
      </c>
      <c r="K4115" s="5" t="str">
        <f si="504" t="shared"/>
        <v>Scoring601750default_monthly_payment</v>
      </c>
    </row>
    <row ht="15" r="4116" spans="1:11" x14ac:dyDescent="0.25">
      <c r="A4116" s="11" t="str">
        <f>0</f>
        <v>    {</v>
      </c>
      <c r="B4116" s="8"/>
      <c r="C4116" s="8" t="str">
        <f si="506" t="shared"/>
        <v>"marginal_offer": 0,</v>
      </c>
      <c r="D4116" s="8" t="str">
        <f si="509" t="shared"/>
        <v>"marginal_offer": 0,</v>
      </c>
      <c r="E4116" s="5" t="str">
        <f si="507" t="shared"/>
        <v>marginal_offer</v>
      </c>
      <c r="F4116" s="5" t="str">
        <f si="508" t="shared"/>
        <v>0</v>
      </c>
      <c r="H4116" s="5" t="str">
        <f si="505" t="shared"/>
        <v>Scoring</v>
      </c>
      <c r="I4116" s="5" t="str">
        <f si="510" t="shared"/>
        <v>60</v>
      </c>
      <c r="J4116" s="5" t="str">
        <f si="511" t="shared"/>
        <v>1750</v>
      </c>
      <c r="K4116" s="5" t="str">
        <f si="504" t="shared"/>
        <v>Scoring601750marginal_offer</v>
      </c>
    </row>
    <row ht="15" r="4117" spans="1:11" x14ac:dyDescent="0.25">
      <c r="A4117" s="11" t="str">
        <f>0</f>
        <v>      "model_code": "individual-credit-engine-mariner-48-month",</v>
      </c>
      <c r="B4117" s="8"/>
      <c r="C4117" s="8" t="str">
        <f si="506" t="shared"/>
        <v>"applicant": "5d86a12d252a3503df29a75a",</v>
      </c>
      <c r="D4117" s="8" t="str">
        <f si="509" t="shared"/>
        <v>"applicant": "5d86a12d252a3503df29a75a",</v>
      </c>
      <c r="E4117" s="5" t="str">
        <f si="507" t="shared"/>
        <v>applicant</v>
      </c>
      <c r="F4117" s="5" t="str">
        <f si="508" t="shared"/>
        <v>5d86a12d252a3503df29a75a</v>
      </c>
      <c r="H4117" s="5" t="str">
        <f si="505" t="shared"/>
        <v>Scoring</v>
      </c>
      <c r="I4117" s="5" t="str">
        <f si="510" t="shared"/>
        <v/>
      </c>
      <c r="J4117" s="5" t="str">
        <f si="511" t="shared"/>
        <v/>
      </c>
      <c r="K4117" s="5" t="str">
        <f si="504" t="shared"/>
        <v>Scoringapplicant</v>
      </c>
    </row>
    <row ht="15" r="4118" spans="1:11" x14ac:dyDescent="0.25">
      <c r="A4118" s="11" t="str">
        <f>0</f>
        <v>      "amount_available": false,</v>
      </c>
      <c r="B4118" s="8"/>
      <c r="C4118" s="8" t="str">
        <f si="506" t="shared"/>
        <v>"product": "5a848627044d6b339b3c3310"</v>
      </c>
      <c r="D4118" s="8" t="str">
        <f si="509" t="shared"/>
        <v>"product": "5a848627044d6b339b3c3310"</v>
      </c>
      <c r="E4118" s="5" t="str">
        <f si="507" t="shared"/>
        <v>product</v>
      </c>
      <c r="F4118" s="5" t="str">
        <f si="508" t="shared"/>
        <v>5a848627044d6b339b3c3310</v>
      </c>
      <c r="H4118" s="5" t="str">
        <f si="505" t="shared"/>
        <v>Scoring</v>
      </c>
      <c r="I4118" s="5" t="str">
        <f si="510" t="shared"/>
        <v/>
      </c>
      <c r="J4118" s="5" t="str">
        <f si="511" t="shared"/>
        <v/>
      </c>
      <c r="K4118" s="5" t="str">
        <f si="504" t="shared"/>
        <v>Scoringproduct</v>
      </c>
    </row>
    <row ht="15" r="4119" spans="1:11" x14ac:dyDescent="0.25">
      <c r="A4119" s="11" t="str">
        <f>0</f>
        <v>      "cosigner_required": false,</v>
      </c>
      <c r="B4119" s="8"/>
      <c r="C4119" s="8" t="str">
        <f si="506" t="shared"/>
        <v/>
      </c>
      <c r="D4119" s="8" t="str">
        <f si="509" t="shared"/>
        <v/>
      </c>
      <c r="E4119" s="5" t="str">
        <f si="507" t="shared"/>
        <v/>
      </c>
      <c r="F4119" s="5" t="str">
        <f si="508" t="shared"/>
        <v/>
      </c>
      <c r="H4119" s="5" t="str">
        <f si="505" t="shared"/>
        <v>Scoring</v>
      </c>
      <c r="I4119" s="5" t="str">
        <f si="510" t="shared"/>
        <v/>
      </c>
      <c r="J4119" s="5" t="str">
        <f si="511" t="shared"/>
        <v/>
      </c>
      <c r="K4119" s="5" t="str">
        <f si="504" t="shared"/>
        <v>Scoring</v>
      </c>
    </row>
    <row ht="15" r="4120" spans="1:11" x14ac:dyDescent="0.25">
      <c r="A4120" s="11" t="str">
        <f>0</f>
        <v>      "apr_maximum": null,</v>
      </c>
      <c r="B4120" s="8"/>
      <c r="C4120" s="8" t="str">
        <f si="506" t="shared"/>
        <v/>
      </c>
      <c r="D4120" s="8" t="str">
        <f si="509" t="shared"/>
        <v/>
      </c>
      <c r="E4120" s="5" t="str">
        <f si="507" t="shared"/>
        <v/>
      </c>
      <c r="F4120" s="5" t="str">
        <f si="508" t="shared"/>
        <v/>
      </c>
      <c r="H4120" s="5" t="str">
        <f si="505" t="shared"/>
        <v>Scoring</v>
      </c>
      <c r="I4120" s="5" t="str">
        <f si="510" t="shared"/>
        <v/>
      </c>
      <c r="J4120" s="5" t="str">
        <f si="511" t="shared"/>
        <v/>
      </c>
      <c r="K4120" s="5" t="str">
        <f si="504" t="shared"/>
        <v>Scoring</v>
      </c>
    </row>
    <row ht="15" r="4121" spans="1:11" x14ac:dyDescent="0.25">
      <c r="A4121" s="11" t="str">
        <f>0</f>
        <v>      "loan_amount_minimum": null,</v>
      </c>
      <c r="B4121" s="8"/>
      <c r="C4121" s="8" t="str">
        <f si="506" t="shared"/>
        <v>"model_code": "individual-credit-engine-mariner-60-month",</v>
      </c>
      <c r="D4121" s="8" t="str">
        <f si="509" t="shared"/>
        <v>"model_code": "individual-credit-engine-mariner-60-month",</v>
      </c>
      <c r="E4121" s="5" t="str">
        <f si="507" t="shared"/>
        <v>model_code</v>
      </c>
      <c r="F4121" s="5" t="str">
        <f si="508" t="shared"/>
        <v>individual-credit-engine-mariner-60-month</v>
      </c>
      <c r="H4121" s="5" t="str">
        <f si="505" t="shared"/>
        <v>Scoring</v>
      </c>
      <c r="I4121" s="5" t="str">
        <f si="510" t="shared"/>
        <v>60</v>
      </c>
      <c r="J4121" s="5" t="str">
        <f si="511" t="shared"/>
        <v>2000</v>
      </c>
      <c r="K4121" s="5" t="str">
        <f si="504" t="shared"/>
        <v>Scoring602000model_code</v>
      </c>
    </row>
    <row ht="15" r="4122" spans="1:11" x14ac:dyDescent="0.25">
      <c r="A4122" s="11" t="str">
        <f>0</f>
        <v>      "credit_bureau_fico_score_loan_amount_cap": null,</v>
      </c>
      <c r="B4122" s="8"/>
      <c r="C4122" s="8" t="str">
        <f si="506" t="shared"/>
        <v>"amount_available": false,</v>
      </c>
      <c r="D4122" s="8" t="str">
        <f si="509" t="shared"/>
        <v>"amount_available": false,</v>
      </c>
      <c r="E4122" s="5" t="str">
        <f si="507" t="shared"/>
        <v>amount_available</v>
      </c>
      <c r="F4122" s="5" t="str">
        <f si="508" t="shared"/>
        <v>false</v>
      </c>
      <c r="H4122" s="5" t="str">
        <f si="505" t="shared"/>
        <v>Scoring</v>
      </c>
      <c r="I4122" s="5" t="str">
        <f si="510" t="shared"/>
        <v>60</v>
      </c>
      <c r="J4122" s="5" t="str">
        <f si="511" t="shared"/>
        <v>2000</v>
      </c>
      <c r="K4122" s="5" t="str">
        <f si="504" t="shared"/>
        <v>Scoring602000amount_available</v>
      </c>
    </row>
    <row ht="15" r="4123" spans="1:11" x14ac:dyDescent="0.25">
      <c r="A4123" s="11" t="str">
        <f>0</f>
        <v>      "full_score": 175,</v>
      </c>
      <c r="B4123" s="8"/>
      <c r="C4123" s="8" t="str">
        <f si="506" t="shared"/>
        <v>"cosigner_required": false,</v>
      </c>
      <c r="D4123" s="8" t="str">
        <f si="509" t="shared"/>
        <v>"cosigner_required": false,</v>
      </c>
      <c r="E4123" s="5" t="str">
        <f si="507" t="shared"/>
        <v>cosigner_required</v>
      </c>
      <c r="F4123" s="5" t="str">
        <f si="508" t="shared"/>
        <v>false</v>
      </c>
      <c r="H4123" s="5" t="str">
        <f si="505" t="shared"/>
        <v>Scoring</v>
      </c>
      <c r="I4123" s="5" t="str">
        <f si="510" t="shared"/>
        <v>60</v>
      </c>
      <c r="J4123" s="5" t="str">
        <f si="511" t="shared"/>
        <v>2000</v>
      </c>
      <c r="K4123" s="5" t="str">
        <f si="504" t="shared"/>
        <v>Scoring602000cosigner_required</v>
      </c>
    </row>
    <row ht="15" r="4124" spans="1:11" x14ac:dyDescent="0.25">
      <c r="A4124" s="11" t="str">
        <f>0</f>
        <v>      "loan_amount": 11000,</v>
      </c>
      <c r="B4124" s="8"/>
      <c r="C4124" s="8" t="str">
        <f si="506" t="shared"/>
        <v>"apr_maximum": null,</v>
      </c>
      <c r="D4124" s="8" t="str">
        <f si="509" t="shared"/>
        <v>"apr_maximum": null,</v>
      </c>
      <c r="E4124" s="5" t="str">
        <f si="507" t="shared"/>
        <v>apr_maximum</v>
      </c>
      <c r="F4124" s="5" t="str">
        <f si="508" t="shared"/>
        <v>null</v>
      </c>
      <c r="H4124" s="5" t="str">
        <f si="505" t="shared"/>
        <v>Scoring</v>
      </c>
      <c r="I4124" s="5" t="str">
        <f si="510" t="shared"/>
        <v>60</v>
      </c>
      <c r="J4124" s="5" t="str">
        <f si="511" t="shared"/>
        <v>2000</v>
      </c>
      <c r="K4124" s="5" t="str">
        <f si="504" t="shared"/>
        <v>Scoring602000apr_maximum</v>
      </c>
    </row>
    <row ht="15" r="4125" spans="1:11" x14ac:dyDescent="0.25">
      <c r="A4125" s="11" t="str">
        <f>0</f>
        <v>      "annual_interest_rate": 0.3599,</v>
      </c>
      <c r="B4125" s="8"/>
      <c r="C4125" s="8" t="str">
        <f si="506" t="shared"/>
        <v>"loan_amount_minimum": null,</v>
      </c>
      <c r="D4125" s="8" t="str">
        <f si="509" t="shared"/>
        <v>"loan_amount_minimum": null,</v>
      </c>
      <c r="E4125" s="5" t="str">
        <f si="507" t="shared"/>
        <v>loan_amount_minimum</v>
      </c>
      <c r="F4125" s="5" t="str">
        <f si="508" t="shared"/>
        <v>null</v>
      </c>
      <c r="H4125" s="5" t="str">
        <f si="505" t="shared"/>
        <v>Scoring</v>
      </c>
      <c r="I4125" s="5" t="str">
        <f si="510" t="shared"/>
        <v>60</v>
      </c>
      <c r="J4125" s="5" t="str">
        <f si="511" t="shared"/>
        <v>2000</v>
      </c>
      <c r="K4125" s="5" t="str">
        <f si="504" t="shared"/>
        <v>Scoring602000loan_amount_minimum</v>
      </c>
    </row>
    <row ht="15" r="4126" spans="1:11" x14ac:dyDescent="0.25">
      <c r="A4126" s="11" t="str">
        <f>0</f>
        <v>      "origination_fee_rate": 0,</v>
      </c>
      <c r="B4126" s="8"/>
      <c r="C4126" s="8" t="str">
        <f si="506" t="shared"/>
        <v>"credit_bureau_fico_score_loan_amount_cap": null,</v>
      </c>
      <c r="D4126" s="8" t="str">
        <f si="509" t="shared"/>
        <v>"credit_bureau_fico_score_loan_amount_cap": null,</v>
      </c>
      <c r="E4126" s="5" t="str">
        <f si="507" t="shared"/>
        <v>credit_bureau_fico_score_loan_amount_cap</v>
      </c>
      <c r="F4126" s="5" t="str">
        <f si="508" t="shared"/>
        <v>null</v>
      </c>
      <c r="H4126" s="5" t="str">
        <f si="505" t="shared"/>
        <v>Scoring</v>
      </c>
      <c r="I4126" s="5" t="str">
        <f si="510" t="shared"/>
        <v>60</v>
      </c>
      <c r="J4126" s="5" t="str">
        <f si="511" t="shared"/>
        <v>2000</v>
      </c>
      <c r="K4126" s="5" t="str">
        <f si="504" t="shared"/>
        <v>Scoring602000credit_bureau_fico_score_loan_amount_cap</v>
      </c>
    </row>
    <row ht="15" r="4127" spans="1:11" x14ac:dyDescent="0.25">
      <c r="A4127" s="11" t="str">
        <f>0</f>
        <v>      "origination_fee_amount": 0,</v>
      </c>
      <c r="B4127" s="8"/>
      <c r="C4127" s="8" t="str">
        <f si="506" t="shared"/>
        <v>"full_score": 128,</v>
      </c>
      <c r="D4127" s="8" t="str">
        <f si="509" t="shared"/>
        <v>"full_score": 128,</v>
      </c>
      <c r="E4127" s="5" t="str">
        <f si="507" t="shared"/>
        <v>full_score</v>
      </c>
      <c r="F4127" s="5" t="str">
        <f si="508" t="shared"/>
        <v>128</v>
      </c>
      <c r="H4127" s="5" t="str">
        <f si="505" t="shared"/>
        <v>Scoring</v>
      </c>
      <c r="I4127" s="5" t="str">
        <f si="510" t="shared"/>
        <v>60</v>
      </c>
      <c r="J4127" s="5" t="str">
        <f si="511" t="shared"/>
        <v>2000</v>
      </c>
      <c r="K4127" s="5" t="str">
        <f si="504" t="shared"/>
        <v>Scoring602000full_score</v>
      </c>
    </row>
    <row ht="15" r="4128" spans="1:11" x14ac:dyDescent="0.25">
      <c r="A4128" s="11" t="str">
        <f>0</f>
        <v>      "apr": 0.3599,</v>
      </c>
      <c r="B4128" s="8"/>
      <c r="C4128" s="8" t="str">
        <f si="506" t="shared"/>
        <v>"loan_amount": 2000,</v>
      </c>
      <c r="D4128" s="8" t="str">
        <f si="509" t="shared"/>
        <v>"loan_amount": 2000,</v>
      </c>
      <c r="E4128" s="5" t="str">
        <f si="507" t="shared"/>
        <v>loan_amount</v>
      </c>
      <c r="F4128" s="5" t="str">
        <f si="508" t="shared"/>
        <v>2000</v>
      </c>
      <c r="H4128" s="5" t="str">
        <f si="505" t="shared"/>
        <v>Scoring</v>
      </c>
      <c r="I4128" s="5" t="str">
        <f si="510" t="shared"/>
        <v>60</v>
      </c>
      <c r="J4128" s="5" t="str">
        <f si="511" t="shared"/>
        <v>2000</v>
      </c>
      <c r="K4128" s="5" t="str">
        <f si="504" t="shared"/>
        <v>Scoring602000loan_amount</v>
      </c>
    </row>
    <row ht="15" r="4129" spans="1:11" x14ac:dyDescent="0.25">
      <c r="A4129" s="11" t="str">
        <f>0</f>
        <v>      "monthly_payment": 435.29,</v>
      </c>
      <c r="B4129" s="8"/>
      <c r="C4129" s="8" t="str">
        <f si="506" t="shared"/>
        <v>"annual_interest_rate": null,</v>
      </c>
      <c r="D4129" s="8" t="str">
        <f si="509" t="shared"/>
        <v>"annual_interest_rate": null,</v>
      </c>
      <c r="E4129" s="5" t="str">
        <f si="507" t="shared"/>
        <v>annual_interest_rate</v>
      </c>
      <c r="F4129" s="5" t="str">
        <f si="508" t="shared"/>
        <v>null</v>
      </c>
      <c r="H4129" s="5" t="str">
        <f si="505" t="shared"/>
        <v>Scoring</v>
      </c>
      <c r="I4129" s="5" t="str">
        <f si="510" t="shared"/>
        <v>60</v>
      </c>
      <c r="J4129" s="5" t="str">
        <f si="511" t="shared"/>
        <v>2000</v>
      </c>
      <c r="K4129" s="5" t="str">
        <f si="504" t="shared"/>
        <v>Scoring602000annual_interest_rate</v>
      </c>
    </row>
    <row ht="15" r="4130" spans="1:11" x14ac:dyDescent="0.25">
      <c r="A4130" s="11" t="str">
        <f>0</f>
        <v>      "term": 48,</v>
      </c>
      <c r="B4130" s="8"/>
      <c r="C4130" s="8" t="str">
        <f si="506" t="shared"/>
        <v>"origination_fee_rate": 0,</v>
      </c>
      <c r="D4130" s="8" t="str">
        <f si="509" t="shared"/>
        <v>"origination_fee_rate": 0,</v>
      </c>
      <c r="E4130" s="5" t="str">
        <f si="507" t="shared"/>
        <v>origination_fee_rate</v>
      </c>
      <c r="F4130" s="5" t="str">
        <f si="508" t="shared"/>
        <v>0</v>
      </c>
      <c r="H4130" s="5" t="str">
        <f si="505" t="shared"/>
        <v>Scoring</v>
      </c>
      <c r="I4130" s="5" t="str">
        <f si="510" t="shared"/>
        <v>60</v>
      </c>
      <c r="J4130" s="5" t="str">
        <f si="511" t="shared"/>
        <v>2000</v>
      </c>
      <c r="K4130" s="5" t="str">
        <f si="504" t="shared"/>
        <v>Scoring602000origination_fee_rate</v>
      </c>
    </row>
    <row ht="15" r="4131" spans="1:11" x14ac:dyDescent="0.25">
      <c r="A4131" s="11" t="str">
        <f>0</f>
        <v>      "maximum_post_loan_detni": 0.5,</v>
      </c>
      <c r="B4131" s="8"/>
      <c r="C4131" s="8" t="str">
        <f si="506" t="shared"/>
        <v>"origination_fee_amount": 0,</v>
      </c>
      <c r="D4131" s="8" t="str">
        <f si="509" t="shared"/>
        <v>"origination_fee_amount": 0,</v>
      </c>
      <c r="E4131" s="5" t="str">
        <f si="507" t="shared"/>
        <v>origination_fee_amount</v>
      </c>
      <c r="F4131" s="5" t="str">
        <f si="508" t="shared"/>
        <v>0</v>
      </c>
      <c r="H4131" s="5" t="str">
        <f si="505" t="shared"/>
        <v>Scoring</v>
      </c>
      <c r="I4131" s="5" t="str">
        <f si="510" t="shared"/>
        <v>60</v>
      </c>
      <c r="J4131" s="5" t="str">
        <f si="511" t="shared"/>
        <v>2000</v>
      </c>
      <c r="K4131" s="5" t="str">
        <f si="504" t="shared"/>
        <v>Scoring602000origination_fee_amount</v>
      </c>
    </row>
    <row ht="15" r="4132" spans="1:11" x14ac:dyDescent="0.25">
      <c r="A4132" s="11" t="str">
        <f>0</f>
        <v>      "post_loan_debt_to_income": 0.4044696,</v>
      </c>
      <c r="B4132" s="8"/>
      <c r="C4132" s="8" t="str">
        <f si="506" t="shared"/>
        <v>"apr": null,</v>
      </c>
      <c r="D4132" s="8" t="str">
        <f si="509" t="shared"/>
        <v>"apr": null,</v>
      </c>
      <c r="E4132" s="5" t="str">
        <f si="507" t="shared"/>
        <v>apr</v>
      </c>
      <c r="F4132" s="5" t="str">
        <f si="508" t="shared"/>
        <v>null</v>
      </c>
      <c r="H4132" s="5" t="str">
        <f si="505" t="shared"/>
        <v>Scoring</v>
      </c>
      <c r="I4132" s="5" t="str">
        <f si="510" t="shared"/>
        <v>60</v>
      </c>
      <c r="J4132" s="5" t="str">
        <f si="511" t="shared"/>
        <v>2000</v>
      </c>
      <c r="K4132" s="5" t="str">
        <f ref="K4132:K4195" si="512" t="shared">H4132&amp;I4132&amp;J4132&amp;E4132</f>
        <v>Scoring602000apr</v>
      </c>
    </row>
    <row ht="15" r="4133" spans="1:11" x14ac:dyDescent="0.25">
      <c r="A4133" s="11" t="str">
        <f>0</f>
        <v>      "post_loan_debt_and_expenses_to_net_income": 0.6734936470588234,</v>
      </c>
      <c r="B4133" s="8"/>
      <c r="C4133" s="8" t="str">
        <f si="506" t="shared"/>
        <v>"monthly_payment": null,</v>
      </c>
      <c r="D4133" s="8" t="str">
        <f si="509" t="shared"/>
        <v>"monthly_payment": null,</v>
      </c>
      <c r="E4133" s="5" t="str">
        <f si="507" t="shared"/>
        <v>monthly_payment</v>
      </c>
      <c r="F4133" s="5" t="str">
        <f si="508" t="shared"/>
        <v>null</v>
      </c>
      <c r="H4133" s="5" t="str">
        <f ref="H4133:H4196" si="513" t="shared">IF(E4133="score_table","Scoring",IF(E4133="offer_table","Offer",IF(E4133="parsed",TEXT(0,""),TEXT(H4132,""))))</f>
        <v>Scoring</v>
      </c>
      <c r="I4133" s="5" t="str">
        <f si="510" t="shared"/>
        <v>60</v>
      </c>
      <c r="J4133" s="5" t="str">
        <f si="511" t="shared"/>
        <v>2000</v>
      </c>
      <c r="K4133" s="5" t="str">
        <f si="512" t="shared"/>
        <v>Scoring602000monthly_payment</v>
      </c>
    </row>
    <row ht="15" r="4134" spans="1:11" x14ac:dyDescent="0.25">
      <c r="A4134" s="11" t="str">
        <f>0</f>
        <v>      "post_loan_debt_to_net_income": 0.4758465882352941,</v>
      </c>
      <c r="B4134" s="8"/>
      <c r="C4134" s="8" t="str">
        <f ref="C4134:C4197" si="514" t="shared">IFERROR(RIGHT(A4134,LEN(A4134)-FIND("""",A4134)+1),"")</f>
        <v>"term": 60,</v>
      </c>
      <c r="D4134" s="8" t="str">
        <f si="509" t="shared"/>
        <v>"term": 60,</v>
      </c>
      <c r="E4134" s="5" t="str">
        <f ref="E4134:E4197" si="515" t="shared">TRIM(IFERROR(SUBSTITUTE(LEFT(D4134,FIND(":",D4134)-1),"""",""),""))</f>
        <v>term</v>
      </c>
      <c r="F4134" s="5" t="str">
        <f ref="F4134:F4197" si="516" t="shared">TRIM(IFERROR(SUBSTITUTE(SUBSTITUTE(RIGHT(D4134,LEN(D4134)-FIND(":",D4134)),"""",""),",",""),""))</f>
        <v>60</v>
      </c>
      <c r="H4134" s="5" t="str">
        <f si="513" t="shared"/>
        <v>Scoring</v>
      </c>
      <c r="I4134" s="5" t="str">
        <f si="510" t="shared"/>
        <v>60</v>
      </c>
      <c r="J4134" s="5" t="str">
        <f si="511" t="shared"/>
        <v>2000</v>
      </c>
      <c r="K4134" s="5" t="str">
        <f si="512" t="shared"/>
        <v>Scoring602000term</v>
      </c>
    </row>
    <row ht="15" r="4135" spans="1:11" x14ac:dyDescent="0.25">
      <c r="A4135" s="11" t="str">
        <f>0</f>
        <v>      "default_interest_rate": 0.3599,</v>
      </c>
      <c r="B4135" s="8"/>
      <c r="C4135" s="8" t="str">
        <f si="514" t="shared"/>
        <v>"maximum_post_loan_detni": null,</v>
      </c>
      <c r="D4135" s="8" t="str">
        <f ref="D4135:D4198" si="517" t="shared">SUBSTITUTE(SUBSTITUTE(C4135,":"&amp;CHAR(160),":"),CHAR(160)," ")</f>
        <v>"maximum_post_loan_detni": null,</v>
      </c>
      <c r="E4135" s="5" t="str">
        <f si="515" t="shared"/>
        <v>maximum_post_loan_detni</v>
      </c>
      <c r="F4135" s="5" t="str">
        <f si="516" t="shared"/>
        <v>null</v>
      </c>
      <c r="H4135" s="5" t="str">
        <f si="513" t="shared"/>
        <v>Scoring</v>
      </c>
      <c r="I4135" s="5" t="str">
        <f si="510" t="shared"/>
        <v>60</v>
      </c>
      <c r="J4135" s="5" t="str">
        <f si="511" t="shared"/>
        <v>2000</v>
      </c>
      <c r="K4135" s="5" t="str">
        <f si="512" t="shared"/>
        <v>Scoring602000maximum_post_loan_detni</v>
      </c>
    </row>
    <row ht="15" r="4136" spans="1:11" x14ac:dyDescent="0.25">
      <c r="A4136" s="11" t="str">
        <f>0</f>
        <v>      "default_apr": 0.3599,</v>
      </c>
      <c r="B4136" s="8"/>
      <c r="C4136" s="8" t="str">
        <f si="514" t="shared"/>
        <v>"post_loan_debt_to_income": null,</v>
      </c>
      <c r="D4136" s="8" t="str">
        <f si="517" t="shared"/>
        <v>"post_loan_debt_to_income": null,</v>
      </c>
      <c r="E4136" s="5" t="str">
        <f si="515" t="shared"/>
        <v>post_loan_debt_to_income</v>
      </c>
      <c r="F4136" s="5" t="str">
        <f si="516" t="shared"/>
        <v>null</v>
      </c>
      <c r="H4136" s="5" t="str">
        <f si="513" t="shared"/>
        <v>Scoring</v>
      </c>
      <c r="I4136" s="5" t="str">
        <f si="510" t="shared"/>
        <v>60</v>
      </c>
      <c r="J4136" s="5" t="str">
        <f si="511" t="shared"/>
        <v>2000</v>
      </c>
      <c r="K4136" s="5" t="str">
        <f si="512" t="shared"/>
        <v>Scoring602000post_loan_debt_to_income</v>
      </c>
    </row>
    <row ht="15" r="4137" spans="1:11" x14ac:dyDescent="0.25">
      <c r="A4137" s="11" t="str">
        <f>0</f>
        <v>      "default_monthly_payment": 435.29,</v>
      </c>
      <c r="B4137" s="8"/>
      <c r="C4137" s="8" t="str">
        <f si="514" t="shared"/>
        <v>"post_loan_debt_and_expenses_to_net_income": null,</v>
      </c>
      <c r="D4137" s="8" t="str">
        <f si="517" t="shared"/>
        <v>"post_loan_debt_and_expenses_to_net_income": null,</v>
      </c>
      <c r="E4137" s="5" t="str">
        <f si="515" t="shared"/>
        <v>post_loan_debt_and_expenses_to_net_income</v>
      </c>
      <c r="F4137" s="5" t="str">
        <f si="516" t="shared"/>
        <v>null</v>
      </c>
      <c r="H4137" s="5" t="str">
        <f si="513" t="shared"/>
        <v>Scoring</v>
      </c>
      <c r="I4137" s="5" t="str">
        <f si="510" t="shared"/>
        <v>60</v>
      </c>
      <c r="J4137" s="5" t="str">
        <f si="511" t="shared"/>
        <v>2000</v>
      </c>
      <c r="K4137" s="5" t="str">
        <f si="512" t="shared"/>
        <v>Scoring602000post_loan_debt_and_expenses_to_net_income</v>
      </c>
    </row>
    <row ht="15" r="4138" spans="1:11" x14ac:dyDescent="0.25">
      <c r="A4138" s="11" t="str">
        <f>0</f>
        <v>      "pricing_grade": "Grade E",</v>
      </c>
      <c r="B4138" s="8"/>
      <c r="C4138" s="8" t="str">
        <f si="514" t="shared"/>
        <v>"post_loan_debt_to_net_income": null,</v>
      </c>
      <c r="D4138" s="8" t="str">
        <f si="517" t="shared"/>
        <v>"post_loan_debt_to_net_income": null,</v>
      </c>
      <c r="E4138" s="5" t="str">
        <f si="515" t="shared"/>
        <v>post_loan_debt_to_net_income</v>
      </c>
      <c r="F4138" s="5" t="str">
        <f si="516" t="shared"/>
        <v>null</v>
      </c>
      <c r="H4138" s="5" t="str">
        <f si="513" t="shared"/>
        <v>Scoring</v>
      </c>
      <c r="I4138" s="5" t="str">
        <f si="510" t="shared"/>
        <v>60</v>
      </c>
      <c r="J4138" s="5" t="str">
        <f si="511" t="shared"/>
        <v>2000</v>
      </c>
      <c r="K4138" s="5" t="str">
        <f si="512" t="shared"/>
        <v>Scoring602000post_loan_debt_to_net_income</v>
      </c>
    </row>
    <row ht="15" r="4139" spans="1:11" x14ac:dyDescent="0.25">
      <c r="A4139" s="11" t="str">
        <f>0</f>
        <v>      "marginal_offer": 0,</v>
      </c>
      <c r="B4139" s="8"/>
      <c r="C4139" s="8" t="str">
        <f si="514" t="shared"/>
        <v>"default_interest_rate": 0.3599,</v>
      </c>
      <c r="D4139" s="8" t="str">
        <f si="517" t="shared"/>
        <v>"default_interest_rate": 0.3599,</v>
      </c>
      <c r="E4139" s="5" t="str">
        <f si="515" t="shared"/>
        <v>default_interest_rate</v>
      </c>
      <c r="F4139" s="5" t="str">
        <f si="516" t="shared"/>
        <v>0.3599</v>
      </c>
      <c r="H4139" s="5" t="str">
        <f si="513" t="shared"/>
        <v>Scoring</v>
      </c>
      <c r="I4139" s="5" t="str">
        <f si="510" t="shared"/>
        <v>60</v>
      </c>
      <c r="J4139" s="5" t="str">
        <f si="511" t="shared"/>
        <v>2000</v>
      </c>
      <c r="K4139" s="5" t="str">
        <f si="512" t="shared"/>
        <v>Scoring602000default_interest_rate</v>
      </c>
    </row>
    <row ht="15" r="4140" spans="1:11" x14ac:dyDescent="0.25">
      <c r="A4140" s="11" t="str">
        <f>0</f>
        <v>      "payment_to_income": 0.2734806282722513,</v>
      </c>
      <c r="B4140" s="8"/>
      <c r="C4140" s="8" t="str">
        <f si="514" t="shared"/>
        <v>"default_apr": 0.3599,</v>
      </c>
      <c r="D4140" s="8" t="str">
        <f si="517" t="shared"/>
        <v>"default_apr": 0.3599,</v>
      </c>
      <c r="E4140" s="5" t="str">
        <f si="515" t="shared"/>
        <v>default_apr</v>
      </c>
      <c r="F4140" s="5" t="str">
        <f si="516" t="shared"/>
        <v>0.3599</v>
      </c>
      <c r="H4140" s="5" t="str">
        <f si="513" t="shared"/>
        <v>Scoring</v>
      </c>
      <c r="I4140" s="5" t="str">
        <f si="510" t="shared"/>
        <v>60</v>
      </c>
      <c r="J4140" s="5" t="str">
        <f si="511" t="shared"/>
        <v>2000</v>
      </c>
      <c r="K4140" s="5" t="str">
        <f si="512" t="shared"/>
        <v>Scoring602000default_apr</v>
      </c>
    </row>
    <row ht="15" r="4141" spans="1:11" x14ac:dyDescent="0.25">
      <c r="A4141" s="11" t="str">
        <f>0</f>
        <v>      "applicant": "5efa0973f3df2b0491a21f02",</v>
      </c>
      <c r="B4141" s="8"/>
      <c r="C4141" s="8" t="str">
        <f si="514" t="shared"/>
        <v>"default_monthly_payment": 72.25,</v>
      </c>
      <c r="D4141" s="8" t="str">
        <f si="517" t="shared"/>
        <v>"default_monthly_payment": 72.25,</v>
      </c>
      <c r="E4141" s="5" t="str">
        <f si="515" t="shared"/>
        <v>default_monthly_payment</v>
      </c>
      <c r="F4141" s="5" t="str">
        <f si="516" t="shared"/>
        <v>72.25</v>
      </c>
      <c r="H4141" s="5" t="str">
        <f si="513" t="shared"/>
        <v>Scoring</v>
      </c>
      <c r="I4141" s="5" t="str">
        <f si="510" t="shared"/>
        <v>60</v>
      </c>
      <c r="J4141" s="5" t="str">
        <f si="511" t="shared"/>
        <v>2000</v>
      </c>
      <c r="K4141" s="5" t="str">
        <f si="512" t="shared"/>
        <v>Scoring602000default_monthly_payment</v>
      </c>
    </row>
    <row ht="15" r="4142" spans="1:11" x14ac:dyDescent="0.25">
      <c r="A4142" s="11" t="str">
        <f>0</f>
        <v>      "product": "5a848621044d6b339b3c330f"</v>
      </c>
      <c r="B4142" s="8"/>
      <c r="C4142" s="8" t="str">
        <f si="514" t="shared"/>
        <v>"marginal_offer": 0,</v>
      </c>
      <c r="D4142" s="8" t="str">
        <f si="517" t="shared"/>
        <v>"marginal_offer": 0,</v>
      </c>
      <c r="E4142" s="5" t="str">
        <f si="515" t="shared"/>
        <v>marginal_offer</v>
      </c>
      <c r="F4142" s="5" t="str">
        <f si="516" t="shared"/>
        <v>0</v>
      </c>
      <c r="H4142" s="5" t="str">
        <f si="513" t="shared"/>
        <v>Scoring</v>
      </c>
      <c r="I4142" s="5" t="str">
        <f si="510" t="shared"/>
        <v>60</v>
      </c>
      <c r="J4142" s="5" t="str">
        <f si="511" t="shared"/>
        <v>2000</v>
      </c>
      <c r="K4142" s="5" t="str">
        <f si="512" t="shared"/>
        <v>Scoring602000marginal_offer</v>
      </c>
    </row>
    <row ht="15" r="4143" spans="1:11" x14ac:dyDescent="0.25">
      <c r="A4143" s="11" t="str">
        <f>0</f>
        <v>    },</v>
      </c>
      <c r="B4143" s="8"/>
      <c r="C4143" s="8" t="str">
        <f si="514" t="shared"/>
        <v>"applicant": "5d86a12d252a3503df29a75a",</v>
      </c>
      <c r="D4143" s="8" t="str">
        <f si="517" t="shared"/>
        <v>"applicant": "5d86a12d252a3503df29a75a",</v>
      </c>
      <c r="E4143" s="5" t="str">
        <f si="515" t="shared"/>
        <v>applicant</v>
      </c>
      <c r="F4143" s="5" t="str">
        <f si="516" t="shared"/>
        <v>5d86a12d252a3503df29a75a</v>
      </c>
      <c r="H4143" s="5" t="str">
        <f si="513" t="shared"/>
        <v>Scoring</v>
      </c>
      <c r="I4143" s="5" t="str">
        <f si="510" t="shared"/>
        <v/>
      </c>
      <c r="J4143" s="5" t="str">
        <f si="511" t="shared"/>
        <v/>
      </c>
      <c r="K4143" s="5" t="str">
        <f si="512" t="shared"/>
        <v>Scoringapplicant</v>
      </c>
    </row>
    <row ht="15" r="4144" spans="1:11" x14ac:dyDescent="0.25">
      <c r="A4144" s="11" t="str">
        <f>0</f>
        <v>    {</v>
      </c>
      <c r="B4144" s="8"/>
      <c r="C4144" s="8" t="str">
        <f si="514" t="shared"/>
        <v>"product": "5a848627044d6b339b3c3310"</v>
      </c>
      <c r="D4144" s="8" t="str">
        <f si="517" t="shared"/>
        <v>"product": "5a848627044d6b339b3c3310"</v>
      </c>
      <c r="E4144" s="5" t="str">
        <f si="515" t="shared"/>
        <v>product</v>
      </c>
      <c r="F4144" s="5" t="str">
        <f si="516" t="shared"/>
        <v>5a848627044d6b339b3c3310</v>
      </c>
      <c r="H4144" s="5" t="str">
        <f si="513" t="shared"/>
        <v>Scoring</v>
      </c>
      <c r="I4144" s="5" t="str">
        <f si="510" t="shared"/>
        <v/>
      </c>
      <c r="J4144" s="5" t="str">
        <f si="511" t="shared"/>
        <v/>
      </c>
      <c r="K4144" s="5" t="str">
        <f si="512" t="shared"/>
        <v>Scoringproduct</v>
      </c>
    </row>
    <row ht="15" r="4145" spans="1:11" x14ac:dyDescent="0.25">
      <c r="A4145" s="11" t="str">
        <f>0</f>
        <v>      "model_code": "individual-credit-engine-mariner-48-month",</v>
      </c>
      <c r="B4145" s="8"/>
      <c r="C4145" s="8" t="str">
        <f si="514" t="shared"/>
        <v/>
      </c>
      <c r="D4145" s="8" t="str">
        <f si="517" t="shared"/>
        <v/>
      </c>
      <c r="E4145" s="5" t="str">
        <f si="515" t="shared"/>
        <v/>
      </c>
      <c r="F4145" s="5" t="str">
        <f si="516" t="shared"/>
        <v/>
      </c>
      <c r="H4145" s="5" t="str">
        <f si="513" t="shared"/>
        <v>Scoring</v>
      </c>
      <c r="I4145" s="5" t="str">
        <f si="510" t="shared"/>
        <v/>
      </c>
      <c r="J4145" s="5" t="str">
        <f si="511" t="shared"/>
        <v/>
      </c>
      <c r="K4145" s="5" t="str">
        <f si="512" t="shared"/>
        <v>Scoring</v>
      </c>
    </row>
    <row ht="15" r="4146" spans="1:11" x14ac:dyDescent="0.25">
      <c r="A4146" s="11" t="str">
        <f>0</f>
        <v>      "amount_available": false,</v>
      </c>
      <c r="B4146" s="8"/>
      <c r="C4146" s="8" t="str">
        <f si="514" t="shared"/>
        <v/>
      </c>
      <c r="D4146" s="8" t="str">
        <f si="517" t="shared"/>
        <v/>
      </c>
      <c r="E4146" s="5" t="str">
        <f si="515" t="shared"/>
        <v/>
      </c>
      <c r="F4146" s="5" t="str">
        <f si="516" t="shared"/>
        <v/>
      </c>
      <c r="H4146" s="5" t="str">
        <f si="513" t="shared"/>
        <v>Scoring</v>
      </c>
      <c r="I4146" s="5" t="str">
        <f si="510" t="shared"/>
        <v/>
      </c>
      <c r="J4146" s="5" t="str">
        <f si="511" t="shared"/>
        <v/>
      </c>
      <c r="K4146" s="5" t="str">
        <f si="512" t="shared"/>
        <v>Scoring</v>
      </c>
    </row>
    <row ht="15" r="4147" spans="1:11" x14ac:dyDescent="0.25">
      <c r="A4147" s="11" t="str">
        <f>0</f>
        <v>      "cosigner_required": false,</v>
      </c>
      <c r="B4147" s="8"/>
      <c r="C4147" s="8" t="str">
        <f si="514" t="shared"/>
        <v>"model_code": "individual-credit-engine-mariner-60-month",</v>
      </c>
      <c r="D4147" s="8" t="str">
        <f si="517" t="shared"/>
        <v>"model_code": "individual-credit-engine-mariner-60-month",</v>
      </c>
      <c r="E4147" s="5" t="str">
        <f si="515" t="shared"/>
        <v>model_code</v>
      </c>
      <c r="F4147" s="5" t="str">
        <f si="516" t="shared"/>
        <v>individual-credit-engine-mariner-60-month</v>
      </c>
      <c r="H4147" s="5" t="str">
        <f si="513" t="shared"/>
        <v>Scoring</v>
      </c>
      <c r="I4147" s="5" t="str">
        <f ref="I4147:I4210" si="518" t="shared">IFERROR(IF(H4147="Scoring",VLOOKUP("term",E4139:F4160,2,FALSE),IF(H4147="Offer",VLOOKUP("term",E4142:F4157,2,FALSE),TEXT(0,""))),TEXT(0,""))</f>
        <v>60</v>
      </c>
      <c r="J4147" s="5" t="str">
        <f ref="J4147:J4210" si="519" t="shared">IFERROR(IF(H4147="Scoring",VLOOKUP("loan_amount",E4133:F4154,2,FALSE),IF(H4147="Offer",VLOOKUP("loan_amount",E4136:F4151,2,FALSE),TEXT(0,""))),TEXT(0,""))</f>
        <v>2250</v>
      </c>
      <c r="K4147" s="5" t="str">
        <f si="512" t="shared"/>
        <v>Scoring602250model_code</v>
      </c>
    </row>
    <row ht="15" r="4148" spans="1:11" x14ac:dyDescent="0.25">
      <c r="A4148" s="11" t="str">
        <f>0</f>
        <v>      "apr_maximum": null,</v>
      </c>
      <c r="B4148" s="8"/>
      <c r="C4148" s="8" t="str">
        <f si="514" t="shared"/>
        <v>"amount_available": false,</v>
      </c>
      <c r="D4148" s="8" t="str">
        <f si="517" t="shared"/>
        <v>"amount_available": false,</v>
      </c>
      <c r="E4148" s="5" t="str">
        <f si="515" t="shared"/>
        <v>amount_available</v>
      </c>
      <c r="F4148" s="5" t="str">
        <f si="516" t="shared"/>
        <v>false</v>
      </c>
      <c r="H4148" s="5" t="str">
        <f si="513" t="shared"/>
        <v>Scoring</v>
      </c>
      <c r="I4148" s="5" t="str">
        <f si="518" t="shared"/>
        <v>60</v>
      </c>
      <c r="J4148" s="5" t="str">
        <f si="519" t="shared"/>
        <v>2250</v>
      </c>
      <c r="K4148" s="5" t="str">
        <f si="512" t="shared"/>
        <v>Scoring602250amount_available</v>
      </c>
    </row>
    <row ht="15" r="4149" spans="1:11" x14ac:dyDescent="0.25">
      <c r="A4149" s="11" t="str">
        <f>0</f>
        <v>      "loan_amount_minimum": null,</v>
      </c>
      <c r="B4149" s="8"/>
      <c r="C4149" s="8" t="str">
        <f si="514" t="shared"/>
        <v>"cosigner_required": false,</v>
      </c>
      <c r="D4149" s="8" t="str">
        <f si="517" t="shared"/>
        <v>"cosigner_required": false,</v>
      </c>
      <c r="E4149" s="5" t="str">
        <f si="515" t="shared"/>
        <v>cosigner_required</v>
      </c>
      <c r="F4149" s="5" t="str">
        <f si="516" t="shared"/>
        <v>false</v>
      </c>
      <c r="H4149" s="5" t="str">
        <f si="513" t="shared"/>
        <v>Scoring</v>
      </c>
      <c r="I4149" s="5" t="str">
        <f si="518" t="shared"/>
        <v>60</v>
      </c>
      <c r="J4149" s="5" t="str">
        <f si="519" t="shared"/>
        <v>2250</v>
      </c>
      <c r="K4149" s="5" t="str">
        <f si="512" t="shared"/>
        <v>Scoring602250cosigner_required</v>
      </c>
    </row>
    <row ht="15" r="4150" spans="1:11" x14ac:dyDescent="0.25">
      <c r="A4150" s="11" t="str">
        <f>0</f>
        <v>      "credit_bureau_fico_score_loan_amount_cap": null,</v>
      </c>
      <c r="B4150" s="8"/>
      <c r="C4150" s="8" t="str">
        <f si="514" t="shared"/>
        <v>"apr_maximum": null,</v>
      </c>
      <c r="D4150" s="8" t="str">
        <f si="517" t="shared"/>
        <v>"apr_maximum": null,</v>
      </c>
      <c r="E4150" s="5" t="str">
        <f si="515" t="shared"/>
        <v>apr_maximum</v>
      </c>
      <c r="F4150" s="5" t="str">
        <f si="516" t="shared"/>
        <v>null</v>
      </c>
      <c r="H4150" s="5" t="str">
        <f si="513" t="shared"/>
        <v>Scoring</v>
      </c>
      <c r="I4150" s="5" t="str">
        <f si="518" t="shared"/>
        <v>60</v>
      </c>
      <c r="J4150" s="5" t="str">
        <f si="519" t="shared"/>
        <v>2250</v>
      </c>
      <c r="K4150" s="5" t="str">
        <f si="512" t="shared"/>
        <v>Scoring602250apr_maximum</v>
      </c>
    </row>
    <row ht="15" r="4151" spans="1:11" x14ac:dyDescent="0.25">
      <c r="A4151" s="11" t="str">
        <f>0</f>
        <v>      "full_score": 175,</v>
      </c>
      <c r="B4151" s="8"/>
      <c r="C4151" s="8" t="str">
        <f si="514" t="shared"/>
        <v>"loan_amount_minimum": null,</v>
      </c>
      <c r="D4151" s="8" t="str">
        <f si="517" t="shared"/>
        <v>"loan_amount_minimum": null,</v>
      </c>
      <c r="E4151" s="5" t="str">
        <f si="515" t="shared"/>
        <v>loan_amount_minimum</v>
      </c>
      <c r="F4151" s="5" t="str">
        <f si="516" t="shared"/>
        <v>null</v>
      </c>
      <c r="H4151" s="5" t="str">
        <f si="513" t="shared"/>
        <v>Scoring</v>
      </c>
      <c r="I4151" s="5" t="str">
        <f si="518" t="shared"/>
        <v>60</v>
      </c>
      <c r="J4151" s="5" t="str">
        <f si="519" t="shared"/>
        <v>2250</v>
      </c>
      <c r="K4151" s="5" t="str">
        <f si="512" t="shared"/>
        <v>Scoring602250loan_amount_minimum</v>
      </c>
    </row>
    <row ht="15" r="4152" spans="1:11" x14ac:dyDescent="0.25">
      <c r="A4152" s="11" t="str">
        <f>0</f>
        <v>      "loan_amount": 11500,</v>
      </c>
      <c r="B4152" s="8"/>
      <c r="C4152" s="8" t="str">
        <f si="514" t="shared"/>
        <v>"credit_bureau_fico_score_loan_amount_cap": null,</v>
      </c>
      <c r="D4152" s="8" t="str">
        <f si="517" t="shared"/>
        <v>"credit_bureau_fico_score_loan_amount_cap": null,</v>
      </c>
      <c r="E4152" s="5" t="str">
        <f si="515" t="shared"/>
        <v>credit_bureau_fico_score_loan_amount_cap</v>
      </c>
      <c r="F4152" s="5" t="str">
        <f si="516" t="shared"/>
        <v>null</v>
      </c>
      <c r="H4152" s="5" t="str">
        <f si="513" t="shared"/>
        <v>Scoring</v>
      </c>
      <c r="I4152" s="5" t="str">
        <f si="518" t="shared"/>
        <v>60</v>
      </c>
      <c r="J4152" s="5" t="str">
        <f si="519" t="shared"/>
        <v>2250</v>
      </c>
      <c r="K4152" s="5" t="str">
        <f si="512" t="shared"/>
        <v>Scoring602250credit_bureau_fico_score_loan_amount_cap</v>
      </c>
    </row>
    <row ht="15" r="4153" spans="1:11" x14ac:dyDescent="0.25">
      <c r="A4153" s="11" t="str">
        <f>0</f>
        <v>      "annual_interest_rate": 0.3599,</v>
      </c>
      <c r="B4153" s="8"/>
      <c r="C4153" s="8" t="str">
        <f si="514" t="shared"/>
        <v>"full_score": 128,</v>
      </c>
      <c r="D4153" s="8" t="str">
        <f si="517" t="shared"/>
        <v>"full_score": 128,</v>
      </c>
      <c r="E4153" s="5" t="str">
        <f si="515" t="shared"/>
        <v>full_score</v>
      </c>
      <c r="F4153" s="5" t="str">
        <f si="516" t="shared"/>
        <v>128</v>
      </c>
      <c r="H4153" s="5" t="str">
        <f si="513" t="shared"/>
        <v>Scoring</v>
      </c>
      <c r="I4153" s="5" t="str">
        <f si="518" t="shared"/>
        <v>60</v>
      </c>
      <c r="J4153" s="5" t="str">
        <f si="519" t="shared"/>
        <v>2250</v>
      </c>
      <c r="K4153" s="5" t="str">
        <f si="512" t="shared"/>
        <v>Scoring602250full_score</v>
      </c>
    </row>
    <row ht="15" r="4154" spans="1:11" x14ac:dyDescent="0.25">
      <c r="A4154" s="11" t="str">
        <f>0</f>
        <v>      "origination_fee_rate": 0,</v>
      </c>
      <c r="B4154" s="8"/>
      <c r="C4154" s="8" t="str">
        <f si="514" t="shared"/>
        <v>"loan_amount": 2250,</v>
      </c>
      <c r="D4154" s="8" t="str">
        <f si="517" t="shared"/>
        <v>"loan_amount": 2250,</v>
      </c>
      <c r="E4154" s="5" t="str">
        <f si="515" t="shared"/>
        <v>loan_amount</v>
      </c>
      <c r="F4154" s="5" t="str">
        <f si="516" t="shared"/>
        <v>2250</v>
      </c>
      <c r="H4154" s="5" t="str">
        <f si="513" t="shared"/>
        <v>Scoring</v>
      </c>
      <c r="I4154" s="5" t="str">
        <f si="518" t="shared"/>
        <v>60</v>
      </c>
      <c r="J4154" s="5" t="str">
        <f si="519" t="shared"/>
        <v>2250</v>
      </c>
      <c r="K4154" s="5" t="str">
        <f si="512" t="shared"/>
        <v>Scoring602250loan_amount</v>
      </c>
    </row>
    <row ht="15" r="4155" spans="1:11" x14ac:dyDescent="0.25">
      <c r="A4155" s="11" t="str">
        <f>0</f>
        <v>      "origination_fee_amount": 0,</v>
      </c>
      <c r="B4155" s="8"/>
      <c r="C4155" s="8" t="str">
        <f si="514" t="shared"/>
        <v>"annual_interest_rate": null,</v>
      </c>
      <c r="D4155" s="8" t="str">
        <f si="517" t="shared"/>
        <v>"annual_interest_rate": null,</v>
      </c>
      <c r="E4155" s="5" t="str">
        <f si="515" t="shared"/>
        <v>annual_interest_rate</v>
      </c>
      <c r="F4155" s="5" t="str">
        <f si="516" t="shared"/>
        <v>null</v>
      </c>
      <c r="H4155" s="5" t="str">
        <f si="513" t="shared"/>
        <v>Scoring</v>
      </c>
      <c r="I4155" s="5" t="str">
        <f si="518" t="shared"/>
        <v>60</v>
      </c>
      <c r="J4155" s="5" t="str">
        <f si="519" t="shared"/>
        <v>2250</v>
      </c>
      <c r="K4155" s="5" t="str">
        <f si="512" t="shared"/>
        <v>Scoring602250annual_interest_rate</v>
      </c>
    </row>
    <row ht="15" r="4156" spans="1:11" x14ac:dyDescent="0.25">
      <c r="A4156" s="11" t="str">
        <f>0</f>
        <v>      "apr": 0.3599,</v>
      </c>
      <c r="B4156" s="8"/>
      <c r="C4156" s="8" t="str">
        <f si="514" t="shared"/>
        <v>"origination_fee_rate": 0,</v>
      </c>
      <c r="D4156" s="8" t="str">
        <f si="517" t="shared"/>
        <v>"origination_fee_rate": 0,</v>
      </c>
      <c r="E4156" s="5" t="str">
        <f si="515" t="shared"/>
        <v>origination_fee_rate</v>
      </c>
      <c r="F4156" s="5" t="str">
        <f si="516" t="shared"/>
        <v>0</v>
      </c>
      <c r="H4156" s="5" t="str">
        <f si="513" t="shared"/>
        <v>Scoring</v>
      </c>
      <c r="I4156" s="5" t="str">
        <f si="518" t="shared"/>
        <v>60</v>
      </c>
      <c r="J4156" s="5" t="str">
        <f si="519" t="shared"/>
        <v>2250</v>
      </c>
      <c r="K4156" s="5" t="str">
        <f si="512" t="shared"/>
        <v>Scoring602250origination_fee_rate</v>
      </c>
    </row>
    <row ht="15" r="4157" spans="1:11" x14ac:dyDescent="0.25">
      <c r="A4157" s="11" t="str">
        <f>0</f>
        <v>      "monthly_payment": 455.07,</v>
      </c>
      <c r="B4157" s="8"/>
      <c r="C4157" s="8" t="str">
        <f si="514" t="shared"/>
        <v>"origination_fee_amount": 0,</v>
      </c>
      <c r="D4157" s="8" t="str">
        <f si="517" t="shared"/>
        <v>"origination_fee_amount": 0,</v>
      </c>
      <c r="E4157" s="5" t="str">
        <f si="515" t="shared"/>
        <v>origination_fee_amount</v>
      </c>
      <c r="F4157" s="5" t="str">
        <f si="516" t="shared"/>
        <v>0</v>
      </c>
      <c r="H4157" s="5" t="str">
        <f si="513" t="shared"/>
        <v>Scoring</v>
      </c>
      <c r="I4157" s="5" t="str">
        <f si="518" t="shared"/>
        <v>60</v>
      </c>
      <c r="J4157" s="5" t="str">
        <f si="519" t="shared"/>
        <v>2250</v>
      </c>
      <c r="K4157" s="5" t="str">
        <f si="512" t="shared"/>
        <v>Scoring602250origination_fee_amount</v>
      </c>
    </row>
    <row ht="15" r="4158" spans="1:11" x14ac:dyDescent="0.25">
      <c r="A4158" s="11" t="str">
        <f>0</f>
        <v>      "term": 48,</v>
      </c>
      <c r="B4158" s="8"/>
      <c r="C4158" s="8" t="str">
        <f si="514" t="shared"/>
        <v>"apr": null,</v>
      </c>
      <c r="D4158" s="8" t="str">
        <f si="517" t="shared"/>
        <v>"apr": null,</v>
      </c>
      <c r="E4158" s="5" t="str">
        <f si="515" t="shared"/>
        <v>apr</v>
      </c>
      <c r="F4158" s="5" t="str">
        <f si="516" t="shared"/>
        <v>null</v>
      </c>
      <c r="H4158" s="5" t="str">
        <f si="513" t="shared"/>
        <v>Scoring</v>
      </c>
      <c r="I4158" s="5" t="str">
        <f si="518" t="shared"/>
        <v>60</v>
      </c>
      <c r="J4158" s="5" t="str">
        <f si="519" t="shared"/>
        <v>2250</v>
      </c>
      <c r="K4158" s="5" t="str">
        <f si="512" t="shared"/>
        <v>Scoring602250apr</v>
      </c>
    </row>
    <row ht="15" r="4159" spans="1:11" x14ac:dyDescent="0.25">
      <c r="A4159" s="11" t="str">
        <f>0</f>
        <v>      "maximum_post_loan_detni": 0.5,</v>
      </c>
      <c r="B4159" s="8"/>
      <c r="C4159" s="8" t="str">
        <f si="514" t="shared"/>
        <v>"monthly_payment": null,</v>
      </c>
      <c r="D4159" s="8" t="str">
        <f si="517" t="shared"/>
        <v>"monthly_payment": null,</v>
      </c>
      <c r="E4159" s="5" t="str">
        <f si="515" t="shared"/>
        <v>monthly_payment</v>
      </c>
      <c r="F4159" s="5" t="str">
        <f si="516" t="shared"/>
        <v>null</v>
      </c>
      <c r="H4159" s="5" t="str">
        <f si="513" t="shared"/>
        <v>Scoring</v>
      </c>
      <c r="I4159" s="5" t="str">
        <f si="518" t="shared"/>
        <v>60</v>
      </c>
      <c r="J4159" s="5" t="str">
        <f si="519" t="shared"/>
        <v>2250</v>
      </c>
      <c r="K4159" s="5" t="str">
        <f si="512" t="shared"/>
        <v>Scoring602250monthly_payment</v>
      </c>
    </row>
    <row ht="15" r="4160" spans="1:11" x14ac:dyDescent="0.25">
      <c r="A4160" s="11" t="str">
        <f>0</f>
        <v>      "post_loan_debt_to_income": 0.40921679999999994,</v>
      </c>
      <c r="B4160" s="8"/>
      <c r="C4160" s="8" t="str">
        <f si="514" t="shared"/>
        <v>"term": 60,</v>
      </c>
      <c r="D4160" s="8" t="str">
        <f si="517" t="shared"/>
        <v>"term": 60,</v>
      </c>
      <c r="E4160" s="5" t="str">
        <f si="515" t="shared"/>
        <v>term</v>
      </c>
      <c r="F4160" s="5" t="str">
        <f si="516" t="shared"/>
        <v>60</v>
      </c>
      <c r="H4160" s="5" t="str">
        <f si="513" t="shared"/>
        <v>Scoring</v>
      </c>
      <c r="I4160" s="5" t="str">
        <f si="518" t="shared"/>
        <v>60</v>
      </c>
      <c r="J4160" s="5" t="str">
        <f si="519" t="shared"/>
        <v>2250</v>
      </c>
      <c r="K4160" s="5" t="str">
        <f si="512" t="shared"/>
        <v>Scoring602250term</v>
      </c>
    </row>
    <row ht="15" r="4161" spans="1:11" x14ac:dyDescent="0.25">
      <c r="A4161" s="11" t="str">
        <f>0</f>
        <v>      "post_loan_debt_and_expenses_to_net_income": 0.6790785882352941,</v>
      </c>
      <c r="B4161" s="8"/>
      <c r="C4161" s="8" t="str">
        <f si="514" t="shared"/>
        <v>"maximum_post_loan_detni": null,</v>
      </c>
      <c r="D4161" s="8" t="str">
        <f si="517" t="shared"/>
        <v>"maximum_post_loan_detni": null,</v>
      </c>
      <c r="E4161" s="5" t="str">
        <f si="515" t="shared"/>
        <v>maximum_post_loan_detni</v>
      </c>
      <c r="F4161" s="5" t="str">
        <f si="516" t="shared"/>
        <v>null</v>
      </c>
      <c r="H4161" s="5" t="str">
        <f si="513" t="shared"/>
        <v>Scoring</v>
      </c>
      <c r="I4161" s="5" t="str">
        <f si="518" t="shared"/>
        <v>60</v>
      </c>
      <c r="J4161" s="5" t="str">
        <f si="519" t="shared"/>
        <v>2250</v>
      </c>
      <c r="K4161" s="5" t="str">
        <f si="512" t="shared"/>
        <v>Scoring602250maximum_post_loan_detni</v>
      </c>
    </row>
    <row ht="15" r="4162" spans="1:11" x14ac:dyDescent="0.25">
      <c r="A4162" s="11" t="str">
        <f>0</f>
        <v>      "post_loan_debt_to_net_income": 0.48143152941176465,</v>
      </c>
      <c r="B4162" s="8"/>
      <c r="C4162" s="8" t="str">
        <f si="514" t="shared"/>
        <v>"post_loan_debt_to_income": null,</v>
      </c>
      <c r="D4162" s="8" t="str">
        <f si="517" t="shared"/>
        <v>"post_loan_debt_to_income": null,</v>
      </c>
      <c r="E4162" s="5" t="str">
        <f si="515" t="shared"/>
        <v>post_loan_debt_to_income</v>
      </c>
      <c r="F4162" s="5" t="str">
        <f si="516" t="shared"/>
        <v>null</v>
      </c>
      <c r="H4162" s="5" t="str">
        <f si="513" t="shared"/>
        <v>Scoring</v>
      </c>
      <c r="I4162" s="5" t="str">
        <f si="518" t="shared"/>
        <v>60</v>
      </c>
      <c r="J4162" s="5" t="str">
        <f si="519" t="shared"/>
        <v>2250</v>
      </c>
      <c r="K4162" s="5" t="str">
        <f si="512" t="shared"/>
        <v>Scoring602250post_loan_debt_to_income</v>
      </c>
    </row>
    <row ht="15" r="4163" spans="1:11" x14ac:dyDescent="0.25">
      <c r="A4163" s="11" t="str">
        <f>0</f>
        <v>      "default_interest_rate": 0.3599,</v>
      </c>
      <c r="B4163" s="8"/>
      <c r="C4163" s="8" t="str">
        <f si="514" t="shared"/>
        <v>"post_loan_debt_and_expenses_to_net_income": null,</v>
      </c>
      <c r="D4163" s="8" t="str">
        <f si="517" t="shared"/>
        <v>"post_loan_debt_and_expenses_to_net_income": null,</v>
      </c>
      <c r="E4163" s="5" t="str">
        <f si="515" t="shared"/>
        <v>post_loan_debt_and_expenses_to_net_income</v>
      </c>
      <c r="F4163" s="5" t="str">
        <f si="516" t="shared"/>
        <v>null</v>
      </c>
      <c r="H4163" s="5" t="str">
        <f si="513" t="shared"/>
        <v>Scoring</v>
      </c>
      <c r="I4163" s="5" t="str">
        <f si="518" t="shared"/>
        <v>60</v>
      </c>
      <c r="J4163" s="5" t="str">
        <f si="519" t="shared"/>
        <v>2250</v>
      </c>
      <c r="K4163" s="5" t="str">
        <f si="512" t="shared"/>
        <v>Scoring602250post_loan_debt_and_expenses_to_net_income</v>
      </c>
    </row>
    <row ht="15" r="4164" spans="1:11" x14ac:dyDescent="0.25">
      <c r="A4164" s="11" t="str">
        <f>0</f>
        <v>      "default_apr": 0.3599,</v>
      </c>
      <c r="B4164" s="8"/>
      <c r="C4164" s="8" t="str">
        <f si="514" t="shared"/>
        <v>"post_loan_debt_to_net_income": null,</v>
      </c>
      <c r="D4164" s="8" t="str">
        <f si="517" t="shared"/>
        <v>"post_loan_debt_to_net_income": null,</v>
      </c>
      <c r="E4164" s="5" t="str">
        <f si="515" t="shared"/>
        <v>post_loan_debt_to_net_income</v>
      </c>
      <c r="F4164" s="5" t="str">
        <f si="516" t="shared"/>
        <v>null</v>
      </c>
      <c r="H4164" s="5" t="str">
        <f si="513" t="shared"/>
        <v>Scoring</v>
      </c>
      <c r="I4164" s="5" t="str">
        <f si="518" t="shared"/>
        <v>60</v>
      </c>
      <c r="J4164" s="5" t="str">
        <f si="519" t="shared"/>
        <v>2250</v>
      </c>
      <c r="K4164" s="5" t="str">
        <f si="512" t="shared"/>
        <v>Scoring602250post_loan_debt_to_net_income</v>
      </c>
    </row>
    <row ht="15" r="4165" spans="1:11" x14ac:dyDescent="0.25">
      <c r="A4165" s="11" t="str">
        <f>0</f>
        <v>      "default_monthly_payment": 455.07,</v>
      </c>
      <c r="B4165" s="8"/>
      <c r="C4165" s="8" t="str">
        <f si="514" t="shared"/>
        <v>"default_interest_rate": 0.3599,</v>
      </c>
      <c r="D4165" s="8" t="str">
        <f si="517" t="shared"/>
        <v>"default_interest_rate": 0.3599,</v>
      </c>
      <c r="E4165" s="5" t="str">
        <f si="515" t="shared"/>
        <v>default_interest_rate</v>
      </c>
      <c r="F4165" s="5" t="str">
        <f si="516" t="shared"/>
        <v>0.3599</v>
      </c>
      <c r="H4165" s="5" t="str">
        <f si="513" t="shared"/>
        <v>Scoring</v>
      </c>
      <c r="I4165" s="5" t="str">
        <f si="518" t="shared"/>
        <v>60</v>
      </c>
      <c r="J4165" s="5" t="str">
        <f si="519" t="shared"/>
        <v>2250</v>
      </c>
      <c r="K4165" s="5" t="str">
        <f si="512" t="shared"/>
        <v>Scoring602250default_interest_rate</v>
      </c>
    </row>
    <row ht="15" r="4166" spans="1:11" x14ac:dyDescent="0.25">
      <c r="A4166" s="11" t="str">
        <f>0</f>
        <v>      "pricing_grade": "Grade E",</v>
      </c>
      <c r="B4166" s="8"/>
      <c r="C4166" s="8" t="str">
        <f si="514" t="shared"/>
        <v>"default_apr": 0.3599,</v>
      </c>
      <c r="D4166" s="8" t="str">
        <f si="517" t="shared"/>
        <v>"default_apr": 0.3599,</v>
      </c>
      <c r="E4166" s="5" t="str">
        <f si="515" t="shared"/>
        <v>default_apr</v>
      </c>
      <c r="F4166" s="5" t="str">
        <f si="516" t="shared"/>
        <v>0.3599</v>
      </c>
      <c r="H4166" s="5" t="str">
        <f si="513" t="shared"/>
        <v>Scoring</v>
      </c>
      <c r="I4166" s="5" t="str">
        <f si="518" t="shared"/>
        <v>60</v>
      </c>
      <c r="J4166" s="5" t="str">
        <f si="519" t="shared"/>
        <v>2250</v>
      </c>
      <c r="K4166" s="5" t="str">
        <f si="512" t="shared"/>
        <v>Scoring602250default_apr</v>
      </c>
    </row>
    <row ht="15" r="4167" spans="1:11" x14ac:dyDescent="0.25">
      <c r="A4167" s="11" t="str">
        <f>0</f>
        <v>      "marginal_offer": 0,</v>
      </c>
      <c r="B4167" s="8"/>
      <c r="C4167" s="8" t="str">
        <f si="514" t="shared"/>
        <v>"default_monthly_payment": 81.28,</v>
      </c>
      <c r="D4167" s="8" t="str">
        <f si="517" t="shared"/>
        <v>"default_monthly_payment": 81.28,</v>
      </c>
      <c r="E4167" s="5" t="str">
        <f si="515" t="shared"/>
        <v>default_monthly_payment</v>
      </c>
      <c r="F4167" s="5" t="str">
        <f si="516" t="shared"/>
        <v>81.28</v>
      </c>
      <c r="H4167" s="5" t="str">
        <f si="513" t="shared"/>
        <v>Scoring</v>
      </c>
      <c r="I4167" s="5" t="str">
        <f si="518" t="shared"/>
        <v>60</v>
      </c>
      <c r="J4167" s="5" t="str">
        <f si="519" t="shared"/>
        <v>2250</v>
      </c>
      <c r="K4167" s="5" t="str">
        <f si="512" t="shared"/>
        <v>Scoring602250default_monthly_payment</v>
      </c>
    </row>
    <row ht="15" r="4168" spans="1:11" x14ac:dyDescent="0.25">
      <c r="A4168" s="11" t="str">
        <f>0</f>
        <v>      "payment_to_income": 0.2859078534031413,</v>
      </c>
      <c r="B4168" s="8"/>
      <c r="C4168" s="8" t="str">
        <f si="514" t="shared"/>
        <v>"marginal_offer": 0,</v>
      </c>
      <c r="D4168" s="8" t="str">
        <f si="517" t="shared"/>
        <v>"marginal_offer": 0,</v>
      </c>
      <c r="E4168" s="5" t="str">
        <f si="515" t="shared"/>
        <v>marginal_offer</v>
      </c>
      <c r="F4168" s="5" t="str">
        <f si="516" t="shared"/>
        <v>0</v>
      </c>
      <c r="H4168" s="5" t="str">
        <f si="513" t="shared"/>
        <v>Scoring</v>
      </c>
      <c r="I4168" s="5" t="str">
        <f si="518" t="shared"/>
        <v>60</v>
      </c>
      <c r="J4168" s="5" t="str">
        <f si="519" t="shared"/>
        <v>2250</v>
      </c>
      <c r="K4168" s="5" t="str">
        <f si="512" t="shared"/>
        <v>Scoring602250marginal_offer</v>
      </c>
    </row>
    <row ht="15" r="4169" spans="1:11" x14ac:dyDescent="0.25">
      <c r="A4169" s="11" t="str">
        <f>0</f>
        <v>      "applicant": "5efa0973f3df2b0491a21f02",</v>
      </c>
      <c r="B4169" s="8"/>
      <c r="C4169" s="8" t="str">
        <f si="514" t="shared"/>
        <v>"applicant": "5d86a12d252a3503df29a75a",</v>
      </c>
      <c r="D4169" s="8" t="str">
        <f si="517" t="shared"/>
        <v>"applicant": "5d86a12d252a3503df29a75a",</v>
      </c>
      <c r="E4169" s="5" t="str">
        <f si="515" t="shared"/>
        <v>applicant</v>
      </c>
      <c r="F4169" s="5" t="str">
        <f si="516" t="shared"/>
        <v>5d86a12d252a3503df29a75a</v>
      </c>
      <c r="H4169" s="5" t="str">
        <f si="513" t="shared"/>
        <v>Scoring</v>
      </c>
      <c r="I4169" s="5" t="str">
        <f si="518" t="shared"/>
        <v/>
      </c>
      <c r="J4169" s="5" t="str">
        <f si="519" t="shared"/>
        <v/>
      </c>
      <c r="K4169" s="5" t="str">
        <f si="512" t="shared"/>
        <v>Scoringapplicant</v>
      </c>
    </row>
    <row ht="15" r="4170" spans="1:11" x14ac:dyDescent="0.25">
      <c r="A4170" s="11" t="str">
        <f>0</f>
        <v>      "product": "5a848621044d6b339b3c330f"</v>
      </c>
      <c r="B4170" s="8"/>
      <c r="C4170" s="8" t="str">
        <f si="514" t="shared"/>
        <v>"product": "5a848627044d6b339b3c3310"</v>
      </c>
      <c r="D4170" s="8" t="str">
        <f si="517" t="shared"/>
        <v>"product": "5a848627044d6b339b3c3310"</v>
      </c>
      <c r="E4170" s="5" t="str">
        <f si="515" t="shared"/>
        <v>product</v>
      </c>
      <c r="F4170" s="5" t="str">
        <f si="516" t="shared"/>
        <v>5a848627044d6b339b3c3310</v>
      </c>
      <c r="H4170" s="5" t="str">
        <f si="513" t="shared"/>
        <v>Scoring</v>
      </c>
      <c r="I4170" s="5" t="str">
        <f si="518" t="shared"/>
        <v/>
      </c>
      <c r="J4170" s="5" t="str">
        <f si="519" t="shared"/>
        <v/>
      </c>
      <c r="K4170" s="5" t="str">
        <f si="512" t="shared"/>
        <v>Scoringproduct</v>
      </c>
    </row>
    <row ht="15" r="4171" spans="1:11" x14ac:dyDescent="0.25">
      <c r="A4171" s="11" t="str">
        <f>0</f>
        <v>    },</v>
      </c>
      <c r="B4171" s="8"/>
      <c r="C4171" s="8" t="str">
        <f si="514" t="shared"/>
        <v/>
      </c>
      <c r="D4171" s="8" t="str">
        <f si="517" t="shared"/>
        <v/>
      </c>
      <c r="E4171" s="5" t="str">
        <f si="515" t="shared"/>
        <v/>
      </c>
      <c r="F4171" s="5" t="str">
        <f si="516" t="shared"/>
        <v/>
      </c>
      <c r="H4171" s="5" t="str">
        <f si="513" t="shared"/>
        <v>Scoring</v>
      </c>
      <c r="I4171" s="5" t="str">
        <f si="518" t="shared"/>
        <v/>
      </c>
      <c r="J4171" s="5" t="str">
        <f si="519" t="shared"/>
        <v/>
      </c>
      <c r="K4171" s="5" t="str">
        <f si="512" t="shared"/>
        <v>Scoring</v>
      </c>
    </row>
    <row ht="15" r="4172" spans="1:11" x14ac:dyDescent="0.25">
      <c r="A4172" s="11" t="str">
        <f>0</f>
        <v>    {</v>
      </c>
      <c r="B4172" s="8"/>
      <c r="C4172" s="8" t="str">
        <f si="514" t="shared"/>
        <v/>
      </c>
      <c r="D4172" s="8" t="str">
        <f si="517" t="shared"/>
        <v/>
      </c>
      <c r="E4172" s="5" t="str">
        <f si="515" t="shared"/>
        <v/>
      </c>
      <c r="F4172" s="5" t="str">
        <f si="516" t="shared"/>
        <v/>
      </c>
      <c r="H4172" s="5" t="str">
        <f si="513" t="shared"/>
        <v>Scoring</v>
      </c>
      <c r="I4172" s="5" t="str">
        <f si="518" t="shared"/>
        <v/>
      </c>
      <c r="J4172" s="5" t="str">
        <f si="519" t="shared"/>
        <v/>
      </c>
      <c r="K4172" s="5" t="str">
        <f si="512" t="shared"/>
        <v>Scoring</v>
      </c>
    </row>
    <row ht="15" r="4173" spans="1:11" x14ac:dyDescent="0.25">
      <c r="A4173" s="11" t="str">
        <f>0</f>
        <v>      "model_code": "individual-credit-engine-mariner-48-month",</v>
      </c>
      <c r="B4173" s="8"/>
      <c r="C4173" s="8" t="str">
        <f si="514" t="shared"/>
        <v>"model_code": "individual-credit-engine-mariner-60-month",</v>
      </c>
      <c r="D4173" s="8" t="str">
        <f si="517" t="shared"/>
        <v>"model_code": "individual-credit-engine-mariner-60-month",</v>
      </c>
      <c r="E4173" s="5" t="str">
        <f si="515" t="shared"/>
        <v>model_code</v>
      </c>
      <c r="F4173" s="5" t="str">
        <f si="516" t="shared"/>
        <v>individual-credit-engine-mariner-60-month</v>
      </c>
      <c r="H4173" s="5" t="str">
        <f si="513" t="shared"/>
        <v>Scoring</v>
      </c>
      <c r="I4173" s="5" t="str">
        <f si="518" t="shared"/>
        <v>60</v>
      </c>
      <c r="J4173" s="5" t="str">
        <f si="519" t="shared"/>
        <v>2500</v>
      </c>
      <c r="K4173" s="5" t="str">
        <f si="512" t="shared"/>
        <v>Scoring602500model_code</v>
      </c>
    </row>
    <row ht="15" r="4174" spans="1:11" x14ac:dyDescent="0.25">
      <c r="A4174" s="11" t="str">
        <f>0</f>
        <v>      "amount_available": false,</v>
      </c>
      <c r="B4174" s="8"/>
      <c r="C4174" s="8" t="str">
        <f si="514" t="shared"/>
        <v>"amount_available": false,</v>
      </c>
      <c r="D4174" s="8" t="str">
        <f si="517" t="shared"/>
        <v>"amount_available": false,</v>
      </c>
      <c r="E4174" s="5" t="str">
        <f si="515" t="shared"/>
        <v>amount_available</v>
      </c>
      <c r="F4174" s="5" t="str">
        <f si="516" t="shared"/>
        <v>false</v>
      </c>
      <c r="H4174" s="5" t="str">
        <f si="513" t="shared"/>
        <v>Scoring</v>
      </c>
      <c r="I4174" s="5" t="str">
        <f si="518" t="shared"/>
        <v>60</v>
      </c>
      <c r="J4174" s="5" t="str">
        <f si="519" t="shared"/>
        <v>2500</v>
      </c>
      <c r="K4174" s="5" t="str">
        <f si="512" t="shared"/>
        <v>Scoring602500amount_available</v>
      </c>
    </row>
    <row ht="15" r="4175" spans="1:11" x14ac:dyDescent="0.25">
      <c r="A4175" s="11" t="str">
        <f>0</f>
        <v>      "cosigner_required": false,</v>
      </c>
      <c r="B4175" s="8"/>
      <c r="C4175" s="8" t="str">
        <f si="514" t="shared"/>
        <v>"cosigner_required": false,</v>
      </c>
      <c r="D4175" s="8" t="str">
        <f si="517" t="shared"/>
        <v>"cosigner_required": false,</v>
      </c>
      <c r="E4175" s="5" t="str">
        <f si="515" t="shared"/>
        <v>cosigner_required</v>
      </c>
      <c r="F4175" s="5" t="str">
        <f si="516" t="shared"/>
        <v>false</v>
      </c>
      <c r="H4175" s="5" t="str">
        <f si="513" t="shared"/>
        <v>Scoring</v>
      </c>
      <c r="I4175" s="5" t="str">
        <f si="518" t="shared"/>
        <v>60</v>
      </c>
      <c r="J4175" s="5" t="str">
        <f si="519" t="shared"/>
        <v>2500</v>
      </c>
      <c r="K4175" s="5" t="str">
        <f si="512" t="shared"/>
        <v>Scoring602500cosigner_required</v>
      </c>
    </row>
    <row ht="15" r="4176" spans="1:11" x14ac:dyDescent="0.25">
      <c r="A4176" s="11" t="str">
        <f>0</f>
        <v>      "apr_maximum": null,</v>
      </c>
      <c r="B4176" s="8"/>
      <c r="C4176" s="8" t="str">
        <f si="514" t="shared"/>
        <v>"apr_maximum": null,</v>
      </c>
      <c r="D4176" s="8" t="str">
        <f si="517" t="shared"/>
        <v>"apr_maximum": null,</v>
      </c>
      <c r="E4176" s="5" t="str">
        <f si="515" t="shared"/>
        <v>apr_maximum</v>
      </c>
      <c r="F4176" s="5" t="str">
        <f si="516" t="shared"/>
        <v>null</v>
      </c>
      <c r="H4176" s="5" t="str">
        <f si="513" t="shared"/>
        <v>Scoring</v>
      </c>
      <c r="I4176" s="5" t="str">
        <f si="518" t="shared"/>
        <v>60</v>
      </c>
      <c r="J4176" s="5" t="str">
        <f si="519" t="shared"/>
        <v>2500</v>
      </c>
      <c r="K4176" s="5" t="str">
        <f si="512" t="shared"/>
        <v>Scoring602500apr_maximum</v>
      </c>
    </row>
    <row ht="15" r="4177" spans="1:11" x14ac:dyDescent="0.25">
      <c r="A4177" s="11" t="str">
        <f>0</f>
        <v>      "loan_amount_minimum": null,</v>
      </c>
      <c r="B4177" s="8"/>
      <c r="C4177" s="8" t="str">
        <f si="514" t="shared"/>
        <v>"loan_amount_minimum": null,</v>
      </c>
      <c r="D4177" s="8" t="str">
        <f si="517" t="shared"/>
        <v>"loan_amount_minimum": null,</v>
      </c>
      <c r="E4177" s="5" t="str">
        <f si="515" t="shared"/>
        <v>loan_amount_minimum</v>
      </c>
      <c r="F4177" s="5" t="str">
        <f si="516" t="shared"/>
        <v>null</v>
      </c>
      <c r="H4177" s="5" t="str">
        <f si="513" t="shared"/>
        <v>Scoring</v>
      </c>
      <c r="I4177" s="5" t="str">
        <f si="518" t="shared"/>
        <v>60</v>
      </c>
      <c r="J4177" s="5" t="str">
        <f si="519" t="shared"/>
        <v>2500</v>
      </c>
      <c r="K4177" s="5" t="str">
        <f si="512" t="shared"/>
        <v>Scoring602500loan_amount_minimum</v>
      </c>
    </row>
    <row ht="15" r="4178" spans="1:11" x14ac:dyDescent="0.25">
      <c r="A4178" s="11" t="str">
        <f>0</f>
        <v>      "credit_bureau_fico_score_loan_amount_cap": null,</v>
      </c>
      <c r="B4178" s="8"/>
      <c r="C4178" s="8" t="str">
        <f si="514" t="shared"/>
        <v>"credit_bureau_fico_score_loan_amount_cap": null,</v>
      </c>
      <c r="D4178" s="8" t="str">
        <f si="517" t="shared"/>
        <v>"credit_bureau_fico_score_loan_amount_cap": null,</v>
      </c>
      <c r="E4178" s="5" t="str">
        <f si="515" t="shared"/>
        <v>credit_bureau_fico_score_loan_amount_cap</v>
      </c>
      <c r="F4178" s="5" t="str">
        <f si="516" t="shared"/>
        <v>null</v>
      </c>
      <c r="H4178" s="5" t="str">
        <f si="513" t="shared"/>
        <v>Scoring</v>
      </c>
      <c r="I4178" s="5" t="str">
        <f si="518" t="shared"/>
        <v>60</v>
      </c>
      <c r="J4178" s="5" t="str">
        <f si="519" t="shared"/>
        <v>2500</v>
      </c>
      <c r="K4178" s="5" t="str">
        <f si="512" t="shared"/>
        <v>Scoring602500credit_bureau_fico_score_loan_amount_cap</v>
      </c>
    </row>
    <row ht="15" r="4179" spans="1:11" x14ac:dyDescent="0.25">
      <c r="A4179" s="11" t="str">
        <f>0</f>
        <v>      "full_score": 175,</v>
      </c>
      <c r="B4179" s="8"/>
      <c r="C4179" s="8" t="str">
        <f si="514" t="shared"/>
        <v>"full_score": 128,</v>
      </c>
      <c r="D4179" s="8" t="str">
        <f si="517" t="shared"/>
        <v>"full_score": 128,</v>
      </c>
      <c r="E4179" s="5" t="str">
        <f si="515" t="shared"/>
        <v>full_score</v>
      </c>
      <c r="F4179" s="5" t="str">
        <f si="516" t="shared"/>
        <v>128</v>
      </c>
      <c r="H4179" s="5" t="str">
        <f si="513" t="shared"/>
        <v>Scoring</v>
      </c>
      <c r="I4179" s="5" t="str">
        <f si="518" t="shared"/>
        <v>60</v>
      </c>
      <c r="J4179" s="5" t="str">
        <f si="519" t="shared"/>
        <v>2500</v>
      </c>
      <c r="K4179" s="5" t="str">
        <f si="512" t="shared"/>
        <v>Scoring602500full_score</v>
      </c>
    </row>
    <row ht="15" r="4180" spans="1:11" x14ac:dyDescent="0.25">
      <c r="A4180" s="11" t="str">
        <f>0</f>
        <v>      "loan_amount": 12000,</v>
      </c>
      <c r="B4180" s="8"/>
      <c r="C4180" s="8" t="str">
        <f si="514" t="shared"/>
        <v>"loan_amount": 2500,</v>
      </c>
      <c r="D4180" s="8" t="str">
        <f si="517" t="shared"/>
        <v>"loan_amount": 2500,</v>
      </c>
      <c r="E4180" s="5" t="str">
        <f si="515" t="shared"/>
        <v>loan_amount</v>
      </c>
      <c r="F4180" s="5" t="str">
        <f si="516" t="shared"/>
        <v>2500</v>
      </c>
      <c r="H4180" s="5" t="str">
        <f si="513" t="shared"/>
        <v>Scoring</v>
      </c>
      <c r="I4180" s="5" t="str">
        <f si="518" t="shared"/>
        <v>60</v>
      </c>
      <c r="J4180" s="5" t="str">
        <f si="519" t="shared"/>
        <v>2500</v>
      </c>
      <c r="K4180" s="5" t="str">
        <f si="512" t="shared"/>
        <v>Scoring602500loan_amount</v>
      </c>
    </row>
    <row ht="15" r="4181" spans="1:11" x14ac:dyDescent="0.25">
      <c r="A4181" s="11" t="str">
        <f>0</f>
        <v>      "annual_interest_rate": 0.3599,</v>
      </c>
      <c r="B4181" s="8"/>
      <c r="C4181" s="8" t="str">
        <f si="514" t="shared"/>
        <v>"annual_interest_rate": null,</v>
      </c>
      <c r="D4181" s="8" t="str">
        <f si="517" t="shared"/>
        <v>"annual_interest_rate": null,</v>
      </c>
      <c r="E4181" s="5" t="str">
        <f si="515" t="shared"/>
        <v>annual_interest_rate</v>
      </c>
      <c r="F4181" s="5" t="str">
        <f si="516" t="shared"/>
        <v>null</v>
      </c>
      <c r="H4181" s="5" t="str">
        <f si="513" t="shared"/>
        <v>Scoring</v>
      </c>
      <c r="I4181" s="5" t="str">
        <f si="518" t="shared"/>
        <v>60</v>
      </c>
      <c r="J4181" s="5" t="str">
        <f si="519" t="shared"/>
        <v>2500</v>
      </c>
      <c r="K4181" s="5" t="str">
        <f si="512" t="shared"/>
        <v>Scoring602500annual_interest_rate</v>
      </c>
    </row>
    <row ht="15" r="4182" spans="1:11" x14ac:dyDescent="0.25">
      <c r="A4182" s="11" t="str">
        <f>0</f>
        <v>      "origination_fee_rate": 0,</v>
      </c>
      <c r="B4182" s="8"/>
      <c r="C4182" s="8" t="str">
        <f si="514" t="shared"/>
        <v>"origination_fee_rate": 0,</v>
      </c>
      <c r="D4182" s="8" t="str">
        <f si="517" t="shared"/>
        <v>"origination_fee_rate": 0,</v>
      </c>
      <c r="E4182" s="5" t="str">
        <f si="515" t="shared"/>
        <v>origination_fee_rate</v>
      </c>
      <c r="F4182" s="5" t="str">
        <f si="516" t="shared"/>
        <v>0</v>
      </c>
      <c r="H4182" s="5" t="str">
        <f si="513" t="shared"/>
        <v>Scoring</v>
      </c>
      <c r="I4182" s="5" t="str">
        <f si="518" t="shared"/>
        <v>60</v>
      </c>
      <c r="J4182" s="5" t="str">
        <f si="519" t="shared"/>
        <v>2500</v>
      </c>
      <c r="K4182" s="5" t="str">
        <f si="512" t="shared"/>
        <v>Scoring602500origination_fee_rate</v>
      </c>
    </row>
    <row ht="15" r="4183" spans="1:11" x14ac:dyDescent="0.25">
      <c r="A4183" s="11" t="str">
        <f>0</f>
        <v>      "origination_fee_amount": 0,</v>
      </c>
      <c r="B4183" s="8"/>
      <c r="C4183" s="8" t="str">
        <f si="514" t="shared"/>
        <v>"origination_fee_amount": 0,</v>
      </c>
      <c r="D4183" s="8" t="str">
        <f si="517" t="shared"/>
        <v>"origination_fee_amount": 0,</v>
      </c>
      <c r="E4183" s="5" t="str">
        <f si="515" t="shared"/>
        <v>origination_fee_amount</v>
      </c>
      <c r="F4183" s="5" t="str">
        <f si="516" t="shared"/>
        <v>0</v>
      </c>
      <c r="H4183" s="5" t="str">
        <f si="513" t="shared"/>
        <v>Scoring</v>
      </c>
      <c r="I4183" s="5" t="str">
        <f si="518" t="shared"/>
        <v>60</v>
      </c>
      <c r="J4183" s="5" t="str">
        <f si="519" t="shared"/>
        <v>2500</v>
      </c>
      <c r="K4183" s="5" t="str">
        <f si="512" t="shared"/>
        <v>Scoring602500origination_fee_amount</v>
      </c>
    </row>
    <row ht="15" r="4184" spans="1:11" x14ac:dyDescent="0.25">
      <c r="A4184" s="11" t="str">
        <f>0</f>
        <v>      "apr": 0.3599,</v>
      </c>
      <c r="B4184" s="8"/>
      <c r="C4184" s="8" t="str">
        <f si="514" t="shared"/>
        <v>"apr": null,</v>
      </c>
      <c r="D4184" s="8" t="str">
        <f si="517" t="shared"/>
        <v>"apr": null,</v>
      </c>
      <c r="E4184" s="5" t="str">
        <f si="515" t="shared"/>
        <v>apr</v>
      </c>
      <c r="F4184" s="5" t="str">
        <f si="516" t="shared"/>
        <v>null</v>
      </c>
      <c r="H4184" s="5" t="str">
        <f si="513" t="shared"/>
        <v>Scoring</v>
      </c>
      <c r="I4184" s="5" t="str">
        <f si="518" t="shared"/>
        <v>60</v>
      </c>
      <c r="J4184" s="5" t="str">
        <f si="519" t="shared"/>
        <v>2500</v>
      </c>
      <c r="K4184" s="5" t="str">
        <f si="512" t="shared"/>
        <v>Scoring602500apr</v>
      </c>
    </row>
    <row ht="15" r="4185" spans="1:11" x14ac:dyDescent="0.25">
      <c r="A4185" s="11" t="str">
        <f>0</f>
        <v>      "monthly_payment": 474.86,</v>
      </c>
      <c r="B4185" s="8"/>
      <c r="C4185" s="8" t="str">
        <f si="514" t="shared"/>
        <v>"monthly_payment": null,</v>
      </c>
      <c r="D4185" s="8" t="str">
        <f si="517" t="shared"/>
        <v>"monthly_payment": null,</v>
      </c>
      <c r="E4185" s="5" t="str">
        <f si="515" t="shared"/>
        <v>monthly_payment</v>
      </c>
      <c r="F4185" s="5" t="str">
        <f si="516" t="shared"/>
        <v>null</v>
      </c>
      <c r="H4185" s="5" t="str">
        <f si="513" t="shared"/>
        <v>Scoring</v>
      </c>
      <c r="I4185" s="5" t="str">
        <f si="518" t="shared"/>
        <v>60</v>
      </c>
      <c r="J4185" s="5" t="str">
        <f si="519" t="shared"/>
        <v>2500</v>
      </c>
      <c r="K4185" s="5" t="str">
        <f si="512" t="shared"/>
        <v>Scoring602500monthly_payment</v>
      </c>
    </row>
    <row ht="15" r="4186" spans="1:11" x14ac:dyDescent="0.25">
      <c r="A4186" s="11" t="str">
        <f>0</f>
        <v>      "term": 48,</v>
      </c>
      <c r="B4186" s="8"/>
      <c r="C4186" s="8" t="str">
        <f si="514" t="shared"/>
        <v>"term": 60,</v>
      </c>
      <c r="D4186" s="8" t="str">
        <f si="517" t="shared"/>
        <v>"term": 60,</v>
      </c>
      <c r="E4186" s="5" t="str">
        <f si="515" t="shared"/>
        <v>term</v>
      </c>
      <c r="F4186" s="5" t="str">
        <f si="516" t="shared"/>
        <v>60</v>
      </c>
      <c r="H4186" s="5" t="str">
        <f si="513" t="shared"/>
        <v>Scoring</v>
      </c>
      <c r="I4186" s="5" t="str">
        <f si="518" t="shared"/>
        <v>60</v>
      </c>
      <c r="J4186" s="5" t="str">
        <f si="519" t="shared"/>
        <v>2500</v>
      </c>
      <c r="K4186" s="5" t="str">
        <f si="512" t="shared"/>
        <v>Scoring602500term</v>
      </c>
    </row>
    <row ht="15" r="4187" spans="1:11" x14ac:dyDescent="0.25">
      <c r="A4187" s="11" t="str">
        <f>0</f>
        <v>      "maximum_post_loan_detni": 0.5,</v>
      </c>
      <c r="B4187" s="8"/>
      <c r="C4187" s="8" t="str">
        <f si="514" t="shared"/>
        <v>"maximum_post_loan_detni": null,</v>
      </c>
      <c r="D4187" s="8" t="str">
        <f si="517" t="shared"/>
        <v>"maximum_post_loan_detni": null,</v>
      </c>
      <c r="E4187" s="5" t="str">
        <f si="515" t="shared"/>
        <v>maximum_post_loan_detni</v>
      </c>
      <c r="F4187" s="5" t="str">
        <f si="516" t="shared"/>
        <v>null</v>
      </c>
      <c r="H4187" s="5" t="str">
        <f si="513" t="shared"/>
        <v>Scoring</v>
      </c>
      <c r="I4187" s="5" t="str">
        <f si="518" t="shared"/>
        <v>60</v>
      </c>
      <c r="J4187" s="5" t="str">
        <f si="519" t="shared"/>
        <v>2500</v>
      </c>
      <c r="K4187" s="5" t="str">
        <f si="512" t="shared"/>
        <v>Scoring602500maximum_post_loan_detni</v>
      </c>
    </row>
    <row ht="15" r="4188" spans="1:11" x14ac:dyDescent="0.25">
      <c r="A4188" s="11" t="str">
        <f>0</f>
        <v>      "post_loan_debt_to_income": 0.4139664,</v>
      </c>
      <c r="B4188" s="8"/>
      <c r="C4188" s="8" t="str">
        <f si="514" t="shared"/>
        <v>"post_loan_debt_to_income": null,</v>
      </c>
      <c r="D4188" s="8" t="str">
        <f si="517" t="shared"/>
        <v>"post_loan_debt_to_income": null,</v>
      </c>
      <c r="E4188" s="5" t="str">
        <f si="515" t="shared"/>
        <v>post_loan_debt_to_income</v>
      </c>
      <c r="F4188" s="5" t="str">
        <f si="516" t="shared"/>
        <v>null</v>
      </c>
      <c r="H4188" s="5" t="str">
        <f si="513" t="shared"/>
        <v>Scoring</v>
      </c>
      <c r="I4188" s="5" t="str">
        <f si="518" t="shared"/>
        <v>60</v>
      </c>
      <c r="J4188" s="5" t="str">
        <f si="519" t="shared"/>
        <v>2500</v>
      </c>
      <c r="K4188" s="5" t="str">
        <f si="512" t="shared"/>
        <v>Scoring602500post_loan_debt_to_income</v>
      </c>
    </row>
    <row ht="15" r="4189" spans="1:11" x14ac:dyDescent="0.25">
      <c r="A4189" s="11" t="str">
        <f>0</f>
        <v>      "post_loan_debt_and_expenses_to_net_income": 0.6846663529411764,</v>
      </c>
      <c r="B4189" s="8"/>
      <c r="C4189" s="8" t="str">
        <f si="514" t="shared"/>
        <v>"post_loan_debt_and_expenses_to_net_income": null,</v>
      </c>
      <c r="D4189" s="8" t="str">
        <f si="517" t="shared"/>
        <v>"post_loan_debt_and_expenses_to_net_income": null,</v>
      </c>
      <c r="E4189" s="5" t="str">
        <f si="515" t="shared"/>
        <v>post_loan_debt_and_expenses_to_net_income</v>
      </c>
      <c r="F4189" s="5" t="str">
        <f si="516" t="shared"/>
        <v>null</v>
      </c>
      <c r="H4189" s="5" t="str">
        <f si="513" t="shared"/>
        <v>Scoring</v>
      </c>
      <c r="I4189" s="5" t="str">
        <f si="518" t="shared"/>
        <v>60</v>
      </c>
      <c r="J4189" s="5" t="str">
        <f si="519" t="shared"/>
        <v>2500</v>
      </c>
      <c r="K4189" s="5" t="str">
        <f si="512" t="shared"/>
        <v>Scoring602500post_loan_debt_and_expenses_to_net_income</v>
      </c>
    </row>
    <row ht="15" r="4190" spans="1:11" x14ac:dyDescent="0.25">
      <c r="A4190" s="11" t="str">
        <f>0</f>
        <v>      "post_loan_debt_to_net_income": 0.48701929411764705,</v>
      </c>
      <c r="B4190" s="8"/>
      <c r="C4190" s="8" t="str">
        <f si="514" t="shared"/>
        <v>"post_loan_debt_to_net_income": null,</v>
      </c>
      <c r="D4190" s="8" t="str">
        <f si="517" t="shared"/>
        <v>"post_loan_debt_to_net_income": null,</v>
      </c>
      <c r="E4190" s="5" t="str">
        <f si="515" t="shared"/>
        <v>post_loan_debt_to_net_income</v>
      </c>
      <c r="F4190" s="5" t="str">
        <f si="516" t="shared"/>
        <v>null</v>
      </c>
      <c r="H4190" s="5" t="str">
        <f si="513" t="shared"/>
        <v>Scoring</v>
      </c>
      <c r="I4190" s="5" t="str">
        <f si="518" t="shared"/>
        <v>60</v>
      </c>
      <c r="J4190" s="5" t="str">
        <f si="519" t="shared"/>
        <v>2500</v>
      </c>
      <c r="K4190" s="5" t="str">
        <f si="512" t="shared"/>
        <v>Scoring602500post_loan_debt_to_net_income</v>
      </c>
    </row>
    <row ht="15" r="4191" spans="1:11" x14ac:dyDescent="0.25">
      <c r="A4191" s="11" t="str">
        <f>0</f>
        <v>      "default_interest_rate": 0.3599,</v>
      </c>
      <c r="B4191" s="8"/>
      <c r="C4191" s="8" t="str">
        <f si="514" t="shared"/>
        <v>"default_interest_rate": 0.3599,</v>
      </c>
      <c r="D4191" s="8" t="str">
        <f si="517" t="shared"/>
        <v>"default_interest_rate": 0.3599,</v>
      </c>
      <c r="E4191" s="5" t="str">
        <f si="515" t="shared"/>
        <v>default_interest_rate</v>
      </c>
      <c r="F4191" s="5" t="str">
        <f si="516" t="shared"/>
        <v>0.3599</v>
      </c>
      <c r="H4191" s="5" t="str">
        <f si="513" t="shared"/>
        <v>Scoring</v>
      </c>
      <c r="I4191" s="5" t="str">
        <f si="518" t="shared"/>
        <v>60</v>
      </c>
      <c r="J4191" s="5" t="str">
        <f si="519" t="shared"/>
        <v>2500</v>
      </c>
      <c r="K4191" s="5" t="str">
        <f si="512" t="shared"/>
        <v>Scoring602500default_interest_rate</v>
      </c>
    </row>
    <row ht="15" r="4192" spans="1:11" x14ac:dyDescent="0.25">
      <c r="A4192" s="11" t="str">
        <f>0</f>
        <v>      "default_apr": 0.3599,</v>
      </c>
      <c r="B4192" s="8"/>
      <c r="C4192" s="8" t="str">
        <f si="514" t="shared"/>
        <v>"default_apr": 0.3599,</v>
      </c>
      <c r="D4192" s="8" t="str">
        <f si="517" t="shared"/>
        <v>"default_apr": 0.3599,</v>
      </c>
      <c r="E4192" s="5" t="str">
        <f si="515" t="shared"/>
        <v>default_apr</v>
      </c>
      <c r="F4192" s="5" t="str">
        <f si="516" t="shared"/>
        <v>0.3599</v>
      </c>
      <c r="H4192" s="5" t="str">
        <f si="513" t="shared"/>
        <v>Scoring</v>
      </c>
      <c r="I4192" s="5" t="str">
        <f si="518" t="shared"/>
        <v>60</v>
      </c>
      <c r="J4192" s="5" t="str">
        <f si="519" t="shared"/>
        <v>2500</v>
      </c>
      <c r="K4192" s="5" t="str">
        <f si="512" t="shared"/>
        <v>Scoring602500default_apr</v>
      </c>
    </row>
    <row ht="15" r="4193" spans="1:11" x14ac:dyDescent="0.25">
      <c r="A4193" s="11" t="str">
        <f>0</f>
        <v>      "default_monthly_payment": 474.86,</v>
      </c>
      <c r="B4193" s="8"/>
      <c r="C4193" s="8" t="str">
        <f si="514" t="shared"/>
        <v>"default_monthly_payment": 90.32,</v>
      </c>
      <c r="D4193" s="8" t="str">
        <f si="517" t="shared"/>
        <v>"default_monthly_payment": 90.32,</v>
      </c>
      <c r="E4193" s="5" t="str">
        <f si="515" t="shared"/>
        <v>default_monthly_payment</v>
      </c>
      <c r="F4193" s="5" t="str">
        <f si="516" t="shared"/>
        <v>90.32</v>
      </c>
      <c r="H4193" s="5" t="str">
        <f si="513" t="shared"/>
        <v>Scoring</v>
      </c>
      <c r="I4193" s="5" t="str">
        <f si="518" t="shared"/>
        <v>60</v>
      </c>
      <c r="J4193" s="5" t="str">
        <f si="519" t="shared"/>
        <v>2500</v>
      </c>
      <c r="K4193" s="5" t="str">
        <f si="512" t="shared"/>
        <v>Scoring602500default_monthly_payment</v>
      </c>
    </row>
    <row ht="15" r="4194" spans="1:11" x14ac:dyDescent="0.25">
      <c r="A4194" s="11" t="str">
        <f>0</f>
        <v>      "pricing_grade": "Grade E",</v>
      </c>
      <c r="B4194" s="8"/>
      <c r="C4194" s="8" t="str">
        <f si="514" t="shared"/>
        <v>"marginal_offer": 0,</v>
      </c>
      <c r="D4194" s="8" t="str">
        <f si="517" t="shared"/>
        <v>"marginal_offer": 0,</v>
      </c>
      <c r="E4194" s="5" t="str">
        <f si="515" t="shared"/>
        <v>marginal_offer</v>
      </c>
      <c r="F4194" s="5" t="str">
        <f si="516" t="shared"/>
        <v>0</v>
      </c>
      <c r="H4194" s="5" t="str">
        <f si="513" t="shared"/>
        <v>Scoring</v>
      </c>
      <c r="I4194" s="5" t="str">
        <f si="518" t="shared"/>
        <v>60</v>
      </c>
      <c r="J4194" s="5" t="str">
        <f si="519" t="shared"/>
        <v>2500</v>
      </c>
      <c r="K4194" s="5" t="str">
        <f si="512" t="shared"/>
        <v>Scoring602500marginal_offer</v>
      </c>
    </row>
    <row ht="15" r="4195" spans="1:11" x14ac:dyDescent="0.25">
      <c r="A4195" s="11" t="str">
        <f>0</f>
        <v>      "marginal_offer": 0,</v>
      </c>
      <c r="B4195" s="8"/>
      <c r="C4195" s="8" t="str">
        <f si="514" t="shared"/>
        <v>"applicant": "5d86a12d252a3503df29a75a",</v>
      </c>
      <c r="D4195" s="8" t="str">
        <f si="517" t="shared"/>
        <v>"applicant": "5d86a12d252a3503df29a75a",</v>
      </c>
      <c r="E4195" s="5" t="str">
        <f si="515" t="shared"/>
        <v>applicant</v>
      </c>
      <c r="F4195" s="5" t="str">
        <f si="516" t="shared"/>
        <v>5d86a12d252a3503df29a75a</v>
      </c>
      <c r="H4195" s="5" t="str">
        <f si="513" t="shared"/>
        <v>Scoring</v>
      </c>
      <c r="I4195" s="5" t="str">
        <f si="518" t="shared"/>
        <v/>
      </c>
      <c r="J4195" s="5" t="str">
        <f si="519" t="shared"/>
        <v/>
      </c>
      <c r="K4195" s="5" t="str">
        <f si="512" t="shared"/>
        <v>Scoringapplicant</v>
      </c>
    </row>
    <row ht="15" r="4196" spans="1:11" x14ac:dyDescent="0.25">
      <c r="A4196" s="11" t="str">
        <f>0</f>
        <v>      "payment_to_income": 0.2983413612565445,</v>
      </c>
      <c r="B4196" s="8"/>
      <c r="C4196" s="8" t="str">
        <f si="514" t="shared"/>
        <v>"product": "5a848627044d6b339b3c3310"</v>
      </c>
      <c r="D4196" s="8" t="str">
        <f si="517" t="shared"/>
        <v>"product": "5a848627044d6b339b3c3310"</v>
      </c>
      <c r="E4196" s="5" t="str">
        <f si="515" t="shared"/>
        <v>product</v>
      </c>
      <c r="F4196" s="5" t="str">
        <f si="516" t="shared"/>
        <v>5a848627044d6b339b3c3310</v>
      </c>
      <c r="H4196" s="5" t="str">
        <f si="513" t="shared"/>
        <v>Scoring</v>
      </c>
      <c r="I4196" s="5" t="str">
        <f si="518" t="shared"/>
        <v/>
      </c>
      <c r="J4196" s="5" t="str">
        <f si="519" t="shared"/>
        <v/>
      </c>
      <c r="K4196" s="5" t="str">
        <f ref="K4196:K4259" si="520" t="shared">H4196&amp;I4196&amp;J4196&amp;E4196</f>
        <v>Scoringproduct</v>
      </c>
    </row>
    <row ht="15" r="4197" spans="1:11" x14ac:dyDescent="0.25">
      <c r="A4197" s="11" t="str">
        <f>0</f>
        <v>      "applicant": "5efa0973f3df2b0491a21f02",</v>
      </c>
      <c r="B4197" s="8"/>
      <c r="C4197" s="8" t="str">
        <f si="514" t="shared"/>
        <v/>
      </c>
      <c r="D4197" s="8" t="str">
        <f si="517" t="shared"/>
        <v/>
      </c>
      <c r="E4197" s="5" t="str">
        <f si="515" t="shared"/>
        <v/>
      </c>
      <c r="F4197" s="5" t="str">
        <f si="516" t="shared"/>
        <v/>
      </c>
      <c r="H4197" s="5" t="str">
        <f ref="H4197:H4260" si="521" t="shared">IF(E4197="score_table","Scoring",IF(E4197="offer_table","Offer",IF(E4197="parsed",TEXT(0,""),TEXT(H4196,""))))</f>
        <v>Scoring</v>
      </c>
      <c r="I4197" s="5" t="str">
        <f si="518" t="shared"/>
        <v/>
      </c>
      <c r="J4197" s="5" t="str">
        <f si="519" t="shared"/>
        <v/>
      </c>
      <c r="K4197" s="5" t="str">
        <f si="520" t="shared"/>
        <v>Scoring</v>
      </c>
    </row>
    <row ht="15" r="4198" spans="1:11" x14ac:dyDescent="0.25">
      <c r="A4198" s="11" t="str">
        <f>0</f>
        <v>      "product": "5a848621044d6b339b3c330f"</v>
      </c>
      <c r="B4198" s="8"/>
      <c r="C4198" s="8" t="str">
        <f ref="C4198:C4261" si="522" t="shared">IFERROR(RIGHT(A4198,LEN(A4198)-FIND("""",A4198)+1),"")</f>
        <v/>
      </c>
      <c r="D4198" s="8" t="str">
        <f si="517" t="shared"/>
        <v/>
      </c>
      <c r="E4198" s="5" t="str">
        <f ref="E4198:E4261" si="523" t="shared">TRIM(IFERROR(SUBSTITUTE(LEFT(D4198,FIND(":",D4198)-1),"""",""),""))</f>
        <v/>
      </c>
      <c r="F4198" s="5" t="str">
        <f ref="F4198:F4261" si="524" t="shared">TRIM(IFERROR(SUBSTITUTE(SUBSTITUTE(RIGHT(D4198,LEN(D4198)-FIND(":",D4198)),"""",""),",",""),""))</f>
        <v/>
      </c>
      <c r="H4198" s="5" t="str">
        <f si="521" t="shared"/>
        <v>Scoring</v>
      </c>
      <c r="I4198" s="5" t="str">
        <f si="518" t="shared"/>
        <v/>
      </c>
      <c r="J4198" s="5" t="str">
        <f si="519" t="shared"/>
        <v/>
      </c>
      <c r="K4198" s="5" t="str">
        <f si="520" t="shared"/>
        <v>Scoring</v>
      </c>
    </row>
    <row ht="15" r="4199" spans="1:11" x14ac:dyDescent="0.25">
      <c r="A4199" s="11" t="str">
        <f>0</f>
        <v>    },</v>
      </c>
      <c r="B4199" s="8"/>
      <c r="C4199" s="8" t="str">
        <f si="522" t="shared"/>
        <v>"model_code": "individual-credit-engine-mariner-60-month",</v>
      </c>
      <c r="D4199" s="8" t="str">
        <f ref="D4199:D4262" si="525" t="shared">SUBSTITUTE(SUBSTITUTE(C4199,":"&amp;CHAR(160),":"),CHAR(160)," ")</f>
        <v>"model_code": "individual-credit-engine-mariner-60-month",</v>
      </c>
      <c r="E4199" s="5" t="str">
        <f si="523" t="shared"/>
        <v>model_code</v>
      </c>
      <c r="F4199" s="5" t="str">
        <f si="524" t="shared"/>
        <v>individual-credit-engine-mariner-60-month</v>
      </c>
      <c r="H4199" s="5" t="str">
        <f si="521" t="shared"/>
        <v>Scoring</v>
      </c>
      <c r="I4199" s="5" t="str">
        <f si="518" t="shared"/>
        <v>60</v>
      </c>
      <c r="J4199" s="5" t="str">
        <f si="519" t="shared"/>
        <v>2750</v>
      </c>
      <c r="K4199" s="5" t="str">
        <f si="520" t="shared"/>
        <v>Scoring602750model_code</v>
      </c>
    </row>
    <row ht="15" r="4200" spans="1:11" x14ac:dyDescent="0.25">
      <c r="A4200" s="11" t="str">
        <f>0</f>
        <v>    {</v>
      </c>
      <c r="B4200" s="8"/>
      <c r="C4200" s="8" t="str">
        <f si="522" t="shared"/>
        <v>"amount_available": false,</v>
      </c>
      <c r="D4200" s="8" t="str">
        <f si="525" t="shared"/>
        <v>"amount_available": false,</v>
      </c>
      <c r="E4200" s="5" t="str">
        <f si="523" t="shared"/>
        <v>amount_available</v>
      </c>
      <c r="F4200" s="5" t="str">
        <f si="524" t="shared"/>
        <v>false</v>
      </c>
      <c r="H4200" s="5" t="str">
        <f si="521" t="shared"/>
        <v>Scoring</v>
      </c>
      <c r="I4200" s="5" t="str">
        <f si="518" t="shared"/>
        <v>60</v>
      </c>
      <c r="J4200" s="5" t="str">
        <f si="519" t="shared"/>
        <v>2750</v>
      </c>
      <c r="K4200" s="5" t="str">
        <f si="520" t="shared"/>
        <v>Scoring602750amount_available</v>
      </c>
    </row>
    <row ht="15" r="4201" spans="1:11" x14ac:dyDescent="0.25">
      <c r="A4201" s="11" t="str">
        <f>0</f>
        <v>      "model_code": "individual-credit-engine-mariner-48-month",</v>
      </c>
      <c r="B4201" s="8"/>
      <c r="C4201" s="8" t="str">
        <f si="522" t="shared"/>
        <v>"cosigner_required": false,</v>
      </c>
      <c r="D4201" s="8" t="str">
        <f si="525" t="shared"/>
        <v>"cosigner_required": false,</v>
      </c>
      <c r="E4201" s="5" t="str">
        <f si="523" t="shared"/>
        <v>cosigner_required</v>
      </c>
      <c r="F4201" s="5" t="str">
        <f si="524" t="shared"/>
        <v>false</v>
      </c>
      <c r="H4201" s="5" t="str">
        <f si="521" t="shared"/>
        <v>Scoring</v>
      </c>
      <c r="I4201" s="5" t="str">
        <f si="518" t="shared"/>
        <v>60</v>
      </c>
      <c r="J4201" s="5" t="str">
        <f si="519" t="shared"/>
        <v>2750</v>
      </c>
      <c r="K4201" s="5" t="str">
        <f si="520" t="shared"/>
        <v>Scoring602750cosigner_required</v>
      </c>
    </row>
    <row ht="15" r="4202" spans="1:11" x14ac:dyDescent="0.25">
      <c r="A4202" s="11" t="str">
        <f>0</f>
        <v>      "amount_available": false,</v>
      </c>
      <c r="B4202" s="8"/>
      <c r="C4202" s="8" t="str">
        <f si="522" t="shared"/>
        <v>"apr_maximum": null,</v>
      </c>
      <c r="D4202" s="8" t="str">
        <f si="525" t="shared"/>
        <v>"apr_maximum": null,</v>
      </c>
      <c r="E4202" s="5" t="str">
        <f si="523" t="shared"/>
        <v>apr_maximum</v>
      </c>
      <c r="F4202" s="5" t="str">
        <f si="524" t="shared"/>
        <v>null</v>
      </c>
      <c r="H4202" s="5" t="str">
        <f si="521" t="shared"/>
        <v>Scoring</v>
      </c>
      <c r="I4202" s="5" t="str">
        <f si="518" t="shared"/>
        <v>60</v>
      </c>
      <c r="J4202" s="5" t="str">
        <f si="519" t="shared"/>
        <v>2750</v>
      </c>
      <c r="K4202" s="5" t="str">
        <f si="520" t="shared"/>
        <v>Scoring602750apr_maximum</v>
      </c>
    </row>
    <row ht="15" r="4203" spans="1:11" x14ac:dyDescent="0.25">
      <c r="A4203" s="11" t="str">
        <f>0</f>
        <v>      "cosigner_required": false,</v>
      </c>
      <c r="B4203" s="8"/>
      <c r="C4203" s="8" t="str">
        <f si="522" t="shared"/>
        <v>"loan_amount_minimum": null,</v>
      </c>
      <c r="D4203" s="8" t="str">
        <f si="525" t="shared"/>
        <v>"loan_amount_minimum": null,</v>
      </c>
      <c r="E4203" s="5" t="str">
        <f si="523" t="shared"/>
        <v>loan_amount_minimum</v>
      </c>
      <c r="F4203" s="5" t="str">
        <f si="524" t="shared"/>
        <v>null</v>
      </c>
      <c r="H4203" s="5" t="str">
        <f si="521" t="shared"/>
        <v>Scoring</v>
      </c>
      <c r="I4203" s="5" t="str">
        <f si="518" t="shared"/>
        <v>60</v>
      </c>
      <c r="J4203" s="5" t="str">
        <f si="519" t="shared"/>
        <v>2750</v>
      </c>
      <c r="K4203" s="5" t="str">
        <f si="520" t="shared"/>
        <v>Scoring602750loan_amount_minimum</v>
      </c>
    </row>
    <row ht="15" r="4204" spans="1:11" x14ac:dyDescent="0.25">
      <c r="A4204" s="11" t="str">
        <f>0</f>
        <v>      "apr_maximum": null,</v>
      </c>
      <c r="B4204" s="8"/>
      <c r="C4204" s="8" t="str">
        <f si="522" t="shared"/>
        <v>"credit_bureau_fico_score_loan_amount_cap": null,</v>
      </c>
      <c r="D4204" s="8" t="str">
        <f si="525" t="shared"/>
        <v>"credit_bureau_fico_score_loan_amount_cap": null,</v>
      </c>
      <c r="E4204" s="5" t="str">
        <f si="523" t="shared"/>
        <v>credit_bureau_fico_score_loan_amount_cap</v>
      </c>
      <c r="F4204" s="5" t="str">
        <f si="524" t="shared"/>
        <v>null</v>
      </c>
      <c r="H4204" s="5" t="str">
        <f si="521" t="shared"/>
        <v>Scoring</v>
      </c>
      <c r="I4204" s="5" t="str">
        <f si="518" t="shared"/>
        <v>60</v>
      </c>
      <c r="J4204" s="5" t="str">
        <f si="519" t="shared"/>
        <v>2750</v>
      </c>
      <c r="K4204" s="5" t="str">
        <f si="520" t="shared"/>
        <v>Scoring602750credit_bureau_fico_score_loan_amount_cap</v>
      </c>
    </row>
    <row ht="15" r="4205" spans="1:11" x14ac:dyDescent="0.25">
      <c r="A4205" s="11" t="str">
        <f>0</f>
        <v>      "loan_amount_minimum": null,</v>
      </c>
      <c r="B4205" s="8"/>
      <c r="C4205" s="8" t="str">
        <f si="522" t="shared"/>
        <v>"full_score": 128,</v>
      </c>
      <c r="D4205" s="8" t="str">
        <f si="525" t="shared"/>
        <v>"full_score": 128,</v>
      </c>
      <c r="E4205" s="5" t="str">
        <f si="523" t="shared"/>
        <v>full_score</v>
      </c>
      <c r="F4205" s="5" t="str">
        <f si="524" t="shared"/>
        <v>128</v>
      </c>
      <c r="H4205" s="5" t="str">
        <f si="521" t="shared"/>
        <v>Scoring</v>
      </c>
      <c r="I4205" s="5" t="str">
        <f si="518" t="shared"/>
        <v>60</v>
      </c>
      <c r="J4205" s="5" t="str">
        <f si="519" t="shared"/>
        <v>2750</v>
      </c>
      <c r="K4205" s="5" t="str">
        <f si="520" t="shared"/>
        <v>Scoring602750full_score</v>
      </c>
    </row>
    <row ht="15" r="4206" spans="1:11" x14ac:dyDescent="0.25">
      <c r="A4206" s="11" t="str">
        <f>0</f>
        <v>      "credit_bureau_fico_score_loan_amount_cap": null,</v>
      </c>
      <c r="B4206" s="8"/>
      <c r="C4206" s="8" t="str">
        <f si="522" t="shared"/>
        <v>"loan_amount": 2750,</v>
      </c>
      <c r="D4206" s="8" t="str">
        <f si="525" t="shared"/>
        <v>"loan_amount": 2750,</v>
      </c>
      <c r="E4206" s="5" t="str">
        <f si="523" t="shared"/>
        <v>loan_amount</v>
      </c>
      <c r="F4206" s="5" t="str">
        <f si="524" t="shared"/>
        <v>2750</v>
      </c>
      <c r="H4206" s="5" t="str">
        <f si="521" t="shared"/>
        <v>Scoring</v>
      </c>
      <c r="I4206" s="5" t="str">
        <f si="518" t="shared"/>
        <v>60</v>
      </c>
      <c r="J4206" s="5" t="str">
        <f si="519" t="shared"/>
        <v>2750</v>
      </c>
      <c r="K4206" s="5" t="str">
        <f si="520" t="shared"/>
        <v>Scoring602750loan_amount</v>
      </c>
    </row>
    <row ht="15" r="4207" spans="1:11" x14ac:dyDescent="0.25">
      <c r="A4207" s="11" t="str">
        <f>0</f>
        <v>      "full_score": 175,</v>
      </c>
      <c r="B4207" s="8"/>
      <c r="C4207" s="8" t="str">
        <f si="522" t="shared"/>
        <v>"annual_interest_rate": null,</v>
      </c>
      <c r="D4207" s="8" t="str">
        <f si="525" t="shared"/>
        <v>"annual_interest_rate": null,</v>
      </c>
      <c r="E4207" s="5" t="str">
        <f si="523" t="shared"/>
        <v>annual_interest_rate</v>
      </c>
      <c r="F4207" s="5" t="str">
        <f si="524" t="shared"/>
        <v>null</v>
      </c>
      <c r="H4207" s="5" t="str">
        <f si="521" t="shared"/>
        <v>Scoring</v>
      </c>
      <c r="I4207" s="5" t="str">
        <f si="518" t="shared"/>
        <v>60</v>
      </c>
      <c r="J4207" s="5" t="str">
        <f si="519" t="shared"/>
        <v>2750</v>
      </c>
      <c r="K4207" s="5" t="str">
        <f si="520" t="shared"/>
        <v>Scoring602750annual_interest_rate</v>
      </c>
    </row>
    <row ht="15" r="4208" spans="1:11" x14ac:dyDescent="0.25">
      <c r="A4208" s="11" t="str">
        <f>0</f>
        <v>      "loan_amount": 12500,</v>
      </c>
      <c r="B4208" s="8"/>
      <c r="C4208" s="8" t="str">
        <f si="522" t="shared"/>
        <v>"origination_fee_rate": 0,</v>
      </c>
      <c r="D4208" s="8" t="str">
        <f si="525" t="shared"/>
        <v>"origination_fee_rate": 0,</v>
      </c>
      <c r="E4208" s="5" t="str">
        <f si="523" t="shared"/>
        <v>origination_fee_rate</v>
      </c>
      <c r="F4208" s="5" t="str">
        <f si="524" t="shared"/>
        <v>0</v>
      </c>
      <c r="H4208" s="5" t="str">
        <f si="521" t="shared"/>
        <v>Scoring</v>
      </c>
      <c r="I4208" s="5" t="str">
        <f si="518" t="shared"/>
        <v>60</v>
      </c>
      <c r="J4208" s="5" t="str">
        <f si="519" t="shared"/>
        <v>2750</v>
      </c>
      <c r="K4208" s="5" t="str">
        <f si="520" t="shared"/>
        <v>Scoring602750origination_fee_rate</v>
      </c>
    </row>
    <row ht="15" r="4209" spans="1:11" x14ac:dyDescent="0.25">
      <c r="A4209" s="11" t="str">
        <f>0</f>
        <v>      "annual_interest_rate": 0.3599,</v>
      </c>
      <c r="B4209" s="8"/>
      <c r="C4209" s="8" t="str">
        <f si="522" t="shared"/>
        <v>"origination_fee_amount": 0,</v>
      </c>
      <c r="D4209" s="8" t="str">
        <f si="525" t="shared"/>
        <v>"origination_fee_amount": 0,</v>
      </c>
      <c r="E4209" s="5" t="str">
        <f si="523" t="shared"/>
        <v>origination_fee_amount</v>
      </c>
      <c r="F4209" s="5" t="str">
        <f si="524" t="shared"/>
        <v>0</v>
      </c>
      <c r="H4209" s="5" t="str">
        <f si="521" t="shared"/>
        <v>Scoring</v>
      </c>
      <c r="I4209" s="5" t="str">
        <f si="518" t="shared"/>
        <v>60</v>
      </c>
      <c r="J4209" s="5" t="str">
        <f si="519" t="shared"/>
        <v>2750</v>
      </c>
      <c r="K4209" s="5" t="str">
        <f si="520" t="shared"/>
        <v>Scoring602750origination_fee_amount</v>
      </c>
    </row>
    <row ht="15" r="4210" spans="1:11" x14ac:dyDescent="0.25">
      <c r="A4210" s="11" t="str">
        <f>0</f>
        <v>      "origination_fee_rate": 0,</v>
      </c>
      <c r="B4210" s="8"/>
      <c r="C4210" s="8" t="str">
        <f si="522" t="shared"/>
        <v>"apr": null,</v>
      </c>
      <c r="D4210" s="8" t="str">
        <f si="525" t="shared"/>
        <v>"apr": null,</v>
      </c>
      <c r="E4210" s="5" t="str">
        <f si="523" t="shared"/>
        <v>apr</v>
      </c>
      <c r="F4210" s="5" t="str">
        <f si="524" t="shared"/>
        <v>null</v>
      </c>
      <c r="H4210" s="5" t="str">
        <f si="521" t="shared"/>
        <v>Scoring</v>
      </c>
      <c r="I4210" s="5" t="str">
        <f si="518" t="shared"/>
        <v>60</v>
      </c>
      <c r="J4210" s="5" t="str">
        <f si="519" t="shared"/>
        <v>2750</v>
      </c>
      <c r="K4210" s="5" t="str">
        <f si="520" t="shared"/>
        <v>Scoring602750apr</v>
      </c>
    </row>
    <row ht="15" r="4211" spans="1:11" x14ac:dyDescent="0.25">
      <c r="A4211" s="11" t="str">
        <f>0</f>
        <v>      "origination_fee_amount": 0,</v>
      </c>
      <c r="B4211" s="8"/>
      <c r="C4211" s="8" t="str">
        <f si="522" t="shared"/>
        <v>"monthly_payment": null,</v>
      </c>
      <c r="D4211" s="8" t="str">
        <f si="525" t="shared"/>
        <v>"monthly_payment": null,</v>
      </c>
      <c r="E4211" s="5" t="str">
        <f si="523" t="shared"/>
        <v>monthly_payment</v>
      </c>
      <c r="F4211" s="5" t="str">
        <f si="524" t="shared"/>
        <v>null</v>
      </c>
      <c r="H4211" s="5" t="str">
        <f si="521" t="shared"/>
        <v>Scoring</v>
      </c>
      <c r="I4211" s="5" t="str">
        <f ref="I4211:I4274" si="526" t="shared">IFERROR(IF(H4211="Scoring",VLOOKUP("term",E4203:F4224,2,FALSE),IF(H4211="Offer",VLOOKUP("term",E4206:F4221,2,FALSE),TEXT(0,""))),TEXT(0,""))</f>
        <v>60</v>
      </c>
      <c r="J4211" s="5" t="str">
        <f ref="J4211:J4274" si="527" t="shared">IFERROR(IF(H4211="Scoring",VLOOKUP("loan_amount",E4197:F4218,2,FALSE),IF(H4211="Offer",VLOOKUP("loan_amount",E4200:F4215,2,FALSE),TEXT(0,""))),TEXT(0,""))</f>
        <v>2750</v>
      </c>
      <c r="K4211" s="5" t="str">
        <f si="520" t="shared"/>
        <v>Scoring602750monthly_payment</v>
      </c>
    </row>
    <row ht="15" r="4212" spans="1:11" x14ac:dyDescent="0.25">
      <c r="A4212" s="11" t="str">
        <f>0</f>
        <v>      "apr": 0.3599,</v>
      </c>
      <c r="B4212" s="8"/>
      <c r="C4212" s="8" t="str">
        <f si="522" t="shared"/>
        <v>"term": 60,</v>
      </c>
      <c r="D4212" s="8" t="str">
        <f si="525" t="shared"/>
        <v>"term": 60,</v>
      </c>
      <c r="E4212" s="5" t="str">
        <f si="523" t="shared"/>
        <v>term</v>
      </c>
      <c r="F4212" s="5" t="str">
        <f si="524" t="shared"/>
        <v>60</v>
      </c>
      <c r="H4212" s="5" t="str">
        <f si="521" t="shared"/>
        <v>Scoring</v>
      </c>
      <c r="I4212" s="5" t="str">
        <f si="526" t="shared"/>
        <v>60</v>
      </c>
      <c r="J4212" s="5" t="str">
        <f si="527" t="shared"/>
        <v>2750</v>
      </c>
      <c r="K4212" s="5" t="str">
        <f si="520" t="shared"/>
        <v>Scoring602750term</v>
      </c>
    </row>
    <row ht="15" r="4213" spans="1:11" x14ac:dyDescent="0.25">
      <c r="A4213" s="11" t="str">
        <f>0</f>
        <v>      "monthly_payment": 494.65,</v>
      </c>
      <c r="B4213" s="8"/>
      <c r="C4213" s="8" t="str">
        <f si="522" t="shared"/>
        <v>"maximum_post_loan_detni": null,</v>
      </c>
      <c r="D4213" s="8" t="str">
        <f si="525" t="shared"/>
        <v>"maximum_post_loan_detni": null,</v>
      </c>
      <c r="E4213" s="5" t="str">
        <f si="523" t="shared"/>
        <v>maximum_post_loan_detni</v>
      </c>
      <c r="F4213" s="5" t="str">
        <f si="524" t="shared"/>
        <v>null</v>
      </c>
      <c r="H4213" s="5" t="str">
        <f si="521" t="shared"/>
        <v>Scoring</v>
      </c>
      <c r="I4213" s="5" t="str">
        <f si="526" t="shared"/>
        <v>60</v>
      </c>
      <c r="J4213" s="5" t="str">
        <f si="527" t="shared"/>
        <v>2750</v>
      </c>
      <c r="K4213" s="5" t="str">
        <f si="520" t="shared"/>
        <v>Scoring602750maximum_post_loan_detni</v>
      </c>
    </row>
    <row ht="15" r="4214" spans="1:11" x14ac:dyDescent="0.25">
      <c r="A4214" s="11" t="str">
        <f>0</f>
        <v>      "term": 48,</v>
      </c>
      <c r="B4214" s="8"/>
      <c r="C4214" s="8" t="str">
        <f si="522" t="shared"/>
        <v>"post_loan_debt_to_income": null,</v>
      </c>
      <c r="D4214" s="8" t="str">
        <f si="525" t="shared"/>
        <v>"post_loan_debt_to_income": null,</v>
      </c>
      <c r="E4214" s="5" t="str">
        <f si="523" t="shared"/>
        <v>post_loan_debt_to_income</v>
      </c>
      <c r="F4214" s="5" t="str">
        <f si="524" t="shared"/>
        <v>null</v>
      </c>
      <c r="H4214" s="5" t="str">
        <f si="521" t="shared"/>
        <v>Scoring</v>
      </c>
      <c r="I4214" s="5" t="str">
        <f si="526" t="shared"/>
        <v>60</v>
      </c>
      <c r="J4214" s="5" t="str">
        <f si="527" t="shared"/>
        <v>2750</v>
      </c>
      <c r="K4214" s="5" t="str">
        <f si="520" t="shared"/>
        <v>Scoring602750post_loan_debt_to_income</v>
      </c>
    </row>
    <row ht="15" r="4215" spans="1:11" x14ac:dyDescent="0.25">
      <c r="A4215" s="11" t="str">
        <f>0</f>
        <v>      "maximum_post_loan_detni": 0.5,</v>
      </c>
      <c r="B4215" s="8"/>
      <c r="C4215" s="8" t="str">
        <f si="522" t="shared"/>
        <v>"post_loan_debt_and_expenses_to_net_income": null,</v>
      </c>
      <c r="D4215" s="8" t="str">
        <f si="525" t="shared"/>
        <v>"post_loan_debt_and_expenses_to_net_income": null,</v>
      </c>
      <c r="E4215" s="5" t="str">
        <f si="523" t="shared"/>
        <v>post_loan_debt_and_expenses_to_net_income</v>
      </c>
      <c r="F4215" s="5" t="str">
        <f si="524" t="shared"/>
        <v>null</v>
      </c>
      <c r="H4215" s="5" t="str">
        <f si="521" t="shared"/>
        <v>Scoring</v>
      </c>
      <c r="I4215" s="5" t="str">
        <f si="526" t="shared"/>
        <v>60</v>
      </c>
      <c r="J4215" s="5" t="str">
        <f si="527" t="shared"/>
        <v>2750</v>
      </c>
      <c r="K4215" s="5" t="str">
        <f si="520" t="shared"/>
        <v>Scoring602750post_loan_debt_and_expenses_to_net_income</v>
      </c>
    </row>
    <row ht="15" r="4216" spans="1:11" x14ac:dyDescent="0.25">
      <c r="A4216" s="11" t="str">
        <f>0</f>
        <v>      "post_loan_debt_to_income": 0.418716,</v>
      </c>
      <c r="B4216" s="8"/>
      <c r="C4216" s="8" t="str">
        <f si="522" t="shared"/>
        <v>"post_loan_debt_to_net_income": null,</v>
      </c>
      <c r="D4216" s="8" t="str">
        <f si="525" t="shared"/>
        <v>"post_loan_debt_to_net_income": null,</v>
      </c>
      <c r="E4216" s="5" t="str">
        <f si="523" t="shared"/>
        <v>post_loan_debt_to_net_income</v>
      </c>
      <c r="F4216" s="5" t="str">
        <f si="524" t="shared"/>
        <v>null</v>
      </c>
      <c r="H4216" s="5" t="str">
        <f si="521" t="shared"/>
        <v>Scoring</v>
      </c>
      <c r="I4216" s="5" t="str">
        <f si="526" t="shared"/>
        <v>60</v>
      </c>
      <c r="J4216" s="5" t="str">
        <f si="527" t="shared"/>
        <v>2750</v>
      </c>
      <c r="K4216" s="5" t="str">
        <f si="520" t="shared"/>
        <v>Scoring602750post_loan_debt_to_net_income</v>
      </c>
    </row>
    <row ht="15" r="4217" spans="1:11" x14ac:dyDescent="0.25">
      <c r="A4217" s="11" t="str">
        <f>0</f>
        <v>      "post_loan_debt_and_expenses_to_net_income": 0.6902541176470588,</v>
      </c>
      <c r="B4217" s="8"/>
      <c r="C4217" s="8" t="str">
        <f si="522" t="shared"/>
        <v>"default_interest_rate": 0.3599,</v>
      </c>
      <c r="D4217" s="8" t="str">
        <f si="525" t="shared"/>
        <v>"default_interest_rate": 0.3599,</v>
      </c>
      <c r="E4217" s="5" t="str">
        <f si="523" t="shared"/>
        <v>default_interest_rate</v>
      </c>
      <c r="F4217" s="5" t="str">
        <f si="524" t="shared"/>
        <v>0.3599</v>
      </c>
      <c r="H4217" s="5" t="str">
        <f si="521" t="shared"/>
        <v>Scoring</v>
      </c>
      <c r="I4217" s="5" t="str">
        <f si="526" t="shared"/>
        <v>60</v>
      </c>
      <c r="J4217" s="5" t="str">
        <f si="527" t="shared"/>
        <v>2750</v>
      </c>
      <c r="K4217" s="5" t="str">
        <f si="520" t="shared"/>
        <v>Scoring602750default_interest_rate</v>
      </c>
    </row>
    <row ht="15" r="4218" spans="1:11" x14ac:dyDescent="0.25">
      <c r="A4218" s="11" t="str">
        <f>0</f>
        <v>      "post_loan_debt_to_net_income": 0.4926070588235294,</v>
      </c>
      <c r="B4218" s="8"/>
      <c r="C4218" s="8" t="str">
        <f si="522" t="shared"/>
        <v>"default_apr": 0.3599,</v>
      </c>
      <c r="D4218" s="8" t="str">
        <f si="525" t="shared"/>
        <v>"default_apr": 0.3599,</v>
      </c>
      <c r="E4218" s="5" t="str">
        <f si="523" t="shared"/>
        <v>default_apr</v>
      </c>
      <c r="F4218" s="5" t="str">
        <f si="524" t="shared"/>
        <v>0.3599</v>
      </c>
      <c r="H4218" s="5" t="str">
        <f si="521" t="shared"/>
        <v>Scoring</v>
      </c>
      <c r="I4218" s="5" t="str">
        <f si="526" t="shared"/>
        <v>60</v>
      </c>
      <c r="J4218" s="5" t="str">
        <f si="527" t="shared"/>
        <v>2750</v>
      </c>
      <c r="K4218" s="5" t="str">
        <f si="520" t="shared"/>
        <v>Scoring602750default_apr</v>
      </c>
    </row>
    <row ht="15" r="4219" spans="1:11" x14ac:dyDescent="0.25">
      <c r="A4219" s="11" t="str">
        <f>0</f>
        <v>      "default_interest_rate": 0.3599,</v>
      </c>
      <c r="B4219" s="8"/>
      <c r="C4219" s="8" t="str">
        <f si="522" t="shared"/>
        <v>"default_monthly_payment": 99.35,</v>
      </c>
      <c r="D4219" s="8" t="str">
        <f si="525" t="shared"/>
        <v>"default_monthly_payment": 99.35,</v>
      </c>
      <c r="E4219" s="5" t="str">
        <f si="523" t="shared"/>
        <v>default_monthly_payment</v>
      </c>
      <c r="F4219" s="5" t="str">
        <f si="524" t="shared"/>
        <v>99.35</v>
      </c>
      <c r="H4219" s="5" t="str">
        <f si="521" t="shared"/>
        <v>Scoring</v>
      </c>
      <c r="I4219" s="5" t="str">
        <f si="526" t="shared"/>
        <v>60</v>
      </c>
      <c r="J4219" s="5" t="str">
        <f si="527" t="shared"/>
        <v>2750</v>
      </c>
      <c r="K4219" s="5" t="str">
        <f si="520" t="shared"/>
        <v>Scoring602750default_monthly_payment</v>
      </c>
    </row>
    <row ht="15" r="4220" spans="1:11" x14ac:dyDescent="0.25">
      <c r="A4220" s="11" t="str">
        <f>0</f>
        <v>      "default_apr": 0.3599,</v>
      </c>
      <c r="B4220" s="8"/>
      <c r="C4220" s="8" t="str">
        <f si="522" t="shared"/>
        <v>"marginal_offer": 0,</v>
      </c>
      <c r="D4220" s="8" t="str">
        <f si="525" t="shared"/>
        <v>"marginal_offer": 0,</v>
      </c>
      <c r="E4220" s="5" t="str">
        <f si="523" t="shared"/>
        <v>marginal_offer</v>
      </c>
      <c r="F4220" s="5" t="str">
        <f si="524" t="shared"/>
        <v>0</v>
      </c>
      <c r="H4220" s="5" t="str">
        <f si="521" t="shared"/>
        <v>Scoring</v>
      </c>
      <c r="I4220" s="5" t="str">
        <f si="526" t="shared"/>
        <v>60</v>
      </c>
      <c r="J4220" s="5" t="str">
        <f si="527" t="shared"/>
        <v>2750</v>
      </c>
      <c r="K4220" s="5" t="str">
        <f si="520" t="shared"/>
        <v>Scoring602750marginal_offer</v>
      </c>
    </row>
    <row ht="15" r="4221" spans="1:11" x14ac:dyDescent="0.25">
      <c r="A4221" s="11" t="str">
        <f>0</f>
        <v>      "default_monthly_payment": 494.65,</v>
      </c>
      <c r="B4221" s="8"/>
      <c r="C4221" s="8" t="str">
        <f si="522" t="shared"/>
        <v>"applicant": "5d86a12d252a3503df29a75a",</v>
      </c>
      <c r="D4221" s="8" t="str">
        <f si="525" t="shared"/>
        <v>"applicant": "5d86a12d252a3503df29a75a",</v>
      </c>
      <c r="E4221" s="5" t="str">
        <f si="523" t="shared"/>
        <v>applicant</v>
      </c>
      <c r="F4221" s="5" t="str">
        <f si="524" t="shared"/>
        <v>5d86a12d252a3503df29a75a</v>
      </c>
      <c r="H4221" s="5" t="str">
        <f si="521" t="shared"/>
        <v>Scoring</v>
      </c>
      <c r="I4221" s="5" t="str">
        <f si="526" t="shared"/>
        <v/>
      </c>
      <c r="J4221" s="5" t="str">
        <f si="527" t="shared"/>
        <v/>
      </c>
      <c r="K4221" s="5" t="str">
        <f si="520" t="shared"/>
        <v>Scoringapplicant</v>
      </c>
    </row>
    <row ht="15" r="4222" spans="1:11" x14ac:dyDescent="0.25">
      <c r="A4222" s="11" t="str">
        <f>0</f>
        <v>      "pricing_grade": "Grade E",</v>
      </c>
      <c r="B4222" s="8"/>
      <c r="C4222" s="8" t="str">
        <f si="522" t="shared"/>
        <v>"product": "5a848627044d6b339b3c3310"</v>
      </c>
      <c r="D4222" s="8" t="str">
        <f si="525" t="shared"/>
        <v>"product": "5a848627044d6b339b3c3310"</v>
      </c>
      <c r="E4222" s="5" t="str">
        <f si="523" t="shared"/>
        <v>product</v>
      </c>
      <c r="F4222" s="5" t="str">
        <f si="524" t="shared"/>
        <v>5a848627044d6b339b3c3310</v>
      </c>
      <c r="H4222" s="5" t="str">
        <f si="521" t="shared"/>
        <v>Scoring</v>
      </c>
      <c r="I4222" s="5" t="str">
        <f si="526" t="shared"/>
        <v/>
      </c>
      <c r="J4222" s="5" t="str">
        <f si="527" t="shared"/>
        <v/>
      </c>
      <c r="K4222" s="5" t="str">
        <f si="520" t="shared"/>
        <v>Scoringproduct</v>
      </c>
    </row>
    <row ht="15" r="4223" spans="1:11" x14ac:dyDescent="0.25">
      <c r="A4223" s="11" t="str">
        <f>0</f>
        <v>      "marginal_offer": 0,</v>
      </c>
      <c r="B4223" s="8"/>
      <c r="C4223" s="8" t="str">
        <f si="522" t="shared"/>
        <v/>
      </c>
      <c r="D4223" s="8" t="str">
        <f si="525" t="shared"/>
        <v/>
      </c>
      <c r="E4223" s="5" t="str">
        <f si="523" t="shared"/>
        <v/>
      </c>
      <c r="F4223" s="5" t="str">
        <f si="524" t="shared"/>
        <v/>
      </c>
      <c r="H4223" s="5" t="str">
        <f si="521" t="shared"/>
        <v>Scoring</v>
      </c>
      <c r="I4223" s="5" t="str">
        <f si="526" t="shared"/>
        <v/>
      </c>
      <c r="J4223" s="5" t="str">
        <f si="527" t="shared"/>
        <v/>
      </c>
      <c r="K4223" s="5" t="str">
        <f si="520" t="shared"/>
        <v>Scoring</v>
      </c>
    </row>
    <row ht="15" r="4224" spans="1:11" x14ac:dyDescent="0.25">
      <c r="A4224" s="11" t="str">
        <f>0</f>
        <v>      "payment_to_income": 0.31077486910994756,</v>
      </c>
      <c r="B4224" s="8"/>
      <c r="C4224" s="8" t="str">
        <f si="522" t="shared"/>
        <v/>
      </c>
      <c r="D4224" s="8" t="str">
        <f si="525" t="shared"/>
        <v/>
      </c>
      <c r="E4224" s="5" t="str">
        <f si="523" t="shared"/>
        <v/>
      </c>
      <c r="F4224" s="5" t="str">
        <f si="524" t="shared"/>
        <v/>
      </c>
      <c r="H4224" s="5" t="str">
        <f si="521" t="shared"/>
        <v>Scoring</v>
      </c>
      <c r="I4224" s="5" t="str">
        <f si="526" t="shared"/>
        <v/>
      </c>
      <c r="J4224" s="5" t="str">
        <f si="527" t="shared"/>
        <v/>
      </c>
      <c r="K4224" s="5" t="str">
        <f si="520" t="shared"/>
        <v>Scoring</v>
      </c>
    </row>
    <row ht="15" r="4225" spans="1:11" x14ac:dyDescent="0.25">
      <c r="A4225" s="11" t="str">
        <f>0</f>
        <v>      "applicant": "5efa0973f3df2b0491a21f02",</v>
      </c>
      <c r="B4225" s="8"/>
      <c r="C4225" s="8" t="str">
        <f si="522" t="shared"/>
        <v>"model_code": "individual-credit-engine-mariner-60-month",</v>
      </c>
      <c r="D4225" s="8" t="str">
        <f si="525" t="shared"/>
        <v>"model_code": "individual-credit-engine-mariner-60-month",</v>
      </c>
      <c r="E4225" s="5" t="str">
        <f si="523" t="shared"/>
        <v>model_code</v>
      </c>
      <c r="F4225" s="5" t="str">
        <f si="524" t="shared"/>
        <v>individual-credit-engine-mariner-60-month</v>
      </c>
      <c r="H4225" s="5" t="str">
        <f si="521" t="shared"/>
        <v>Scoring</v>
      </c>
      <c r="I4225" s="5" t="str">
        <f si="526" t="shared"/>
        <v>60</v>
      </c>
      <c r="J4225" s="5" t="str">
        <f si="527" t="shared"/>
        <v>3000</v>
      </c>
      <c r="K4225" s="5" t="str">
        <f si="520" t="shared"/>
        <v>Scoring603000model_code</v>
      </c>
    </row>
    <row ht="15" r="4226" spans="1:11" x14ac:dyDescent="0.25">
      <c r="A4226" s="11" t="str">
        <f>0</f>
        <v>      "product": "5a848621044d6b339b3c330f"</v>
      </c>
      <c r="B4226" s="8"/>
      <c r="C4226" s="8" t="str">
        <f si="522" t="shared"/>
        <v>"amount_available": false,</v>
      </c>
      <c r="D4226" s="8" t="str">
        <f si="525" t="shared"/>
        <v>"amount_available": false,</v>
      </c>
      <c r="E4226" s="5" t="str">
        <f si="523" t="shared"/>
        <v>amount_available</v>
      </c>
      <c r="F4226" s="5" t="str">
        <f si="524" t="shared"/>
        <v>false</v>
      </c>
      <c r="H4226" s="5" t="str">
        <f si="521" t="shared"/>
        <v>Scoring</v>
      </c>
      <c r="I4226" s="5" t="str">
        <f si="526" t="shared"/>
        <v>60</v>
      </c>
      <c r="J4226" s="5" t="str">
        <f si="527" t="shared"/>
        <v>3000</v>
      </c>
      <c r="K4226" s="5" t="str">
        <f si="520" t="shared"/>
        <v>Scoring603000amount_available</v>
      </c>
    </row>
    <row ht="15" r="4227" spans="1:11" x14ac:dyDescent="0.25">
      <c r="A4227" s="11" t="str">
        <f>0</f>
        <v>    },</v>
      </c>
      <c r="B4227" s="8"/>
      <c r="C4227" s="8" t="str">
        <f si="522" t="shared"/>
        <v>"cosigner_required": false,</v>
      </c>
      <c r="D4227" s="8" t="str">
        <f si="525" t="shared"/>
        <v>"cosigner_required": false,</v>
      </c>
      <c r="E4227" s="5" t="str">
        <f si="523" t="shared"/>
        <v>cosigner_required</v>
      </c>
      <c r="F4227" s="5" t="str">
        <f si="524" t="shared"/>
        <v>false</v>
      </c>
      <c r="H4227" s="5" t="str">
        <f si="521" t="shared"/>
        <v>Scoring</v>
      </c>
      <c r="I4227" s="5" t="str">
        <f si="526" t="shared"/>
        <v>60</v>
      </c>
      <c r="J4227" s="5" t="str">
        <f si="527" t="shared"/>
        <v>3000</v>
      </c>
      <c r="K4227" s="5" t="str">
        <f si="520" t="shared"/>
        <v>Scoring603000cosigner_required</v>
      </c>
    </row>
    <row ht="15" r="4228" spans="1:11" x14ac:dyDescent="0.25">
      <c r="A4228" s="11" t="str">
        <f>0</f>
        <v>    {</v>
      </c>
      <c r="B4228" s="8"/>
      <c r="C4228" s="8" t="str">
        <f si="522" t="shared"/>
        <v>"apr_maximum": null,</v>
      </c>
      <c r="D4228" s="8" t="str">
        <f si="525" t="shared"/>
        <v>"apr_maximum": null,</v>
      </c>
      <c r="E4228" s="5" t="str">
        <f si="523" t="shared"/>
        <v>apr_maximum</v>
      </c>
      <c r="F4228" s="5" t="str">
        <f si="524" t="shared"/>
        <v>null</v>
      </c>
      <c r="H4228" s="5" t="str">
        <f si="521" t="shared"/>
        <v>Scoring</v>
      </c>
      <c r="I4228" s="5" t="str">
        <f si="526" t="shared"/>
        <v>60</v>
      </c>
      <c r="J4228" s="5" t="str">
        <f si="527" t="shared"/>
        <v>3000</v>
      </c>
      <c r="K4228" s="5" t="str">
        <f si="520" t="shared"/>
        <v>Scoring603000apr_maximum</v>
      </c>
    </row>
    <row ht="15" r="4229" spans="1:11" x14ac:dyDescent="0.25">
      <c r="A4229" s="11" t="str">
        <f>0</f>
        <v>      "model_code": "individual-credit-engine-mariner-48-month",</v>
      </c>
      <c r="B4229" s="8"/>
      <c r="C4229" s="8" t="str">
        <f si="522" t="shared"/>
        <v>"loan_amount_minimum": null,</v>
      </c>
      <c r="D4229" s="8" t="str">
        <f si="525" t="shared"/>
        <v>"loan_amount_minimum": null,</v>
      </c>
      <c r="E4229" s="5" t="str">
        <f si="523" t="shared"/>
        <v>loan_amount_minimum</v>
      </c>
      <c r="F4229" s="5" t="str">
        <f si="524" t="shared"/>
        <v>null</v>
      </c>
      <c r="H4229" s="5" t="str">
        <f si="521" t="shared"/>
        <v>Scoring</v>
      </c>
      <c r="I4229" s="5" t="str">
        <f si="526" t="shared"/>
        <v>60</v>
      </c>
      <c r="J4229" s="5" t="str">
        <f si="527" t="shared"/>
        <v>3000</v>
      </c>
      <c r="K4229" s="5" t="str">
        <f si="520" t="shared"/>
        <v>Scoring603000loan_amount_minimum</v>
      </c>
    </row>
    <row ht="15" r="4230" spans="1:11" x14ac:dyDescent="0.25">
      <c r="A4230" s="11" t="str">
        <f>0</f>
        <v>      "amount_available": false,</v>
      </c>
      <c r="B4230" s="8"/>
      <c r="C4230" s="8" t="str">
        <f si="522" t="shared"/>
        <v>"credit_bureau_fico_score_loan_amount_cap": null,</v>
      </c>
      <c r="D4230" s="8" t="str">
        <f si="525" t="shared"/>
        <v>"credit_bureau_fico_score_loan_amount_cap": null,</v>
      </c>
      <c r="E4230" s="5" t="str">
        <f si="523" t="shared"/>
        <v>credit_bureau_fico_score_loan_amount_cap</v>
      </c>
      <c r="F4230" s="5" t="str">
        <f si="524" t="shared"/>
        <v>null</v>
      </c>
      <c r="H4230" s="5" t="str">
        <f si="521" t="shared"/>
        <v>Scoring</v>
      </c>
      <c r="I4230" s="5" t="str">
        <f si="526" t="shared"/>
        <v>60</v>
      </c>
      <c r="J4230" s="5" t="str">
        <f si="527" t="shared"/>
        <v>3000</v>
      </c>
      <c r="K4230" s="5" t="str">
        <f si="520" t="shared"/>
        <v>Scoring603000credit_bureau_fico_score_loan_amount_cap</v>
      </c>
    </row>
    <row ht="15" r="4231" spans="1:11" x14ac:dyDescent="0.25">
      <c r="A4231" s="11" t="str">
        <f>0</f>
        <v>      "cosigner_required": false,</v>
      </c>
      <c r="B4231" s="8"/>
      <c r="C4231" s="8" t="str">
        <f si="522" t="shared"/>
        <v>"full_score": 128,</v>
      </c>
      <c r="D4231" s="8" t="str">
        <f si="525" t="shared"/>
        <v>"full_score": 128,</v>
      </c>
      <c r="E4231" s="5" t="str">
        <f si="523" t="shared"/>
        <v>full_score</v>
      </c>
      <c r="F4231" s="5" t="str">
        <f si="524" t="shared"/>
        <v>128</v>
      </c>
      <c r="H4231" s="5" t="str">
        <f si="521" t="shared"/>
        <v>Scoring</v>
      </c>
      <c r="I4231" s="5" t="str">
        <f si="526" t="shared"/>
        <v>60</v>
      </c>
      <c r="J4231" s="5" t="str">
        <f si="527" t="shared"/>
        <v>3000</v>
      </c>
      <c r="K4231" s="5" t="str">
        <f si="520" t="shared"/>
        <v>Scoring603000full_score</v>
      </c>
    </row>
    <row ht="15" r="4232" spans="1:11" x14ac:dyDescent="0.25">
      <c r="A4232" s="11" t="str">
        <f>0</f>
        <v>      "apr_maximum": null,</v>
      </c>
      <c r="B4232" s="8"/>
      <c r="C4232" s="8" t="str">
        <f si="522" t="shared"/>
        <v>"loan_amount": 3000,</v>
      </c>
      <c r="D4232" s="8" t="str">
        <f si="525" t="shared"/>
        <v>"loan_amount": 3000,</v>
      </c>
      <c r="E4232" s="5" t="str">
        <f si="523" t="shared"/>
        <v>loan_amount</v>
      </c>
      <c r="F4232" s="5" t="str">
        <f si="524" t="shared"/>
        <v>3000</v>
      </c>
      <c r="H4232" s="5" t="str">
        <f si="521" t="shared"/>
        <v>Scoring</v>
      </c>
      <c r="I4232" s="5" t="str">
        <f si="526" t="shared"/>
        <v>60</v>
      </c>
      <c r="J4232" s="5" t="str">
        <f si="527" t="shared"/>
        <v>3000</v>
      </c>
      <c r="K4232" s="5" t="str">
        <f si="520" t="shared"/>
        <v>Scoring603000loan_amount</v>
      </c>
    </row>
    <row ht="15" r="4233" spans="1:11" x14ac:dyDescent="0.25">
      <c r="A4233" s="11" t="str">
        <f>0</f>
        <v>      "loan_amount_minimum": null,</v>
      </c>
      <c r="B4233" s="8"/>
      <c r="C4233" s="8" t="str">
        <f si="522" t="shared"/>
        <v>"annual_interest_rate": null,</v>
      </c>
      <c r="D4233" s="8" t="str">
        <f si="525" t="shared"/>
        <v>"annual_interest_rate": null,</v>
      </c>
      <c r="E4233" s="5" t="str">
        <f si="523" t="shared"/>
        <v>annual_interest_rate</v>
      </c>
      <c r="F4233" s="5" t="str">
        <f si="524" t="shared"/>
        <v>null</v>
      </c>
      <c r="H4233" s="5" t="str">
        <f si="521" t="shared"/>
        <v>Scoring</v>
      </c>
      <c r="I4233" s="5" t="str">
        <f si="526" t="shared"/>
        <v>60</v>
      </c>
      <c r="J4233" s="5" t="str">
        <f si="527" t="shared"/>
        <v>3000</v>
      </c>
      <c r="K4233" s="5" t="str">
        <f si="520" t="shared"/>
        <v>Scoring603000annual_interest_rate</v>
      </c>
    </row>
    <row ht="15" r="4234" spans="1:11" x14ac:dyDescent="0.25">
      <c r="A4234" s="11" t="str">
        <f>0</f>
        <v>      "credit_bureau_fico_score_loan_amount_cap": null,</v>
      </c>
      <c r="B4234" s="8"/>
      <c r="C4234" s="8" t="str">
        <f si="522" t="shared"/>
        <v>"origination_fee_rate": 0,</v>
      </c>
      <c r="D4234" s="8" t="str">
        <f si="525" t="shared"/>
        <v>"origination_fee_rate": 0,</v>
      </c>
      <c r="E4234" s="5" t="str">
        <f si="523" t="shared"/>
        <v>origination_fee_rate</v>
      </c>
      <c r="F4234" s="5" t="str">
        <f si="524" t="shared"/>
        <v>0</v>
      </c>
      <c r="H4234" s="5" t="str">
        <f si="521" t="shared"/>
        <v>Scoring</v>
      </c>
      <c r="I4234" s="5" t="str">
        <f si="526" t="shared"/>
        <v>60</v>
      </c>
      <c r="J4234" s="5" t="str">
        <f si="527" t="shared"/>
        <v>3000</v>
      </c>
      <c r="K4234" s="5" t="str">
        <f si="520" t="shared"/>
        <v>Scoring603000origination_fee_rate</v>
      </c>
    </row>
    <row ht="15" r="4235" spans="1:11" x14ac:dyDescent="0.25">
      <c r="A4235" s="11" t="str">
        <f>0</f>
        <v>      "full_score": 175,</v>
      </c>
      <c r="B4235" s="8"/>
      <c r="C4235" s="8" t="str">
        <f si="522" t="shared"/>
        <v>"origination_fee_amount": 0,</v>
      </c>
      <c r="D4235" s="8" t="str">
        <f si="525" t="shared"/>
        <v>"origination_fee_amount": 0,</v>
      </c>
      <c r="E4235" s="5" t="str">
        <f si="523" t="shared"/>
        <v>origination_fee_amount</v>
      </c>
      <c r="F4235" s="5" t="str">
        <f si="524" t="shared"/>
        <v>0</v>
      </c>
      <c r="H4235" s="5" t="str">
        <f si="521" t="shared"/>
        <v>Scoring</v>
      </c>
      <c r="I4235" s="5" t="str">
        <f si="526" t="shared"/>
        <v>60</v>
      </c>
      <c r="J4235" s="5" t="str">
        <f si="527" t="shared"/>
        <v>3000</v>
      </c>
      <c r="K4235" s="5" t="str">
        <f si="520" t="shared"/>
        <v>Scoring603000origination_fee_amount</v>
      </c>
    </row>
    <row ht="15" r="4236" spans="1:11" x14ac:dyDescent="0.25">
      <c r="A4236" s="11" t="str">
        <f>0</f>
        <v>      "loan_amount": 13000,</v>
      </c>
      <c r="B4236" s="8"/>
      <c r="C4236" s="8" t="str">
        <f si="522" t="shared"/>
        <v>"apr": null,</v>
      </c>
      <c r="D4236" s="8" t="str">
        <f si="525" t="shared"/>
        <v>"apr": null,</v>
      </c>
      <c r="E4236" s="5" t="str">
        <f si="523" t="shared"/>
        <v>apr</v>
      </c>
      <c r="F4236" s="5" t="str">
        <f si="524" t="shared"/>
        <v>null</v>
      </c>
      <c r="H4236" s="5" t="str">
        <f si="521" t="shared"/>
        <v>Scoring</v>
      </c>
      <c r="I4236" s="5" t="str">
        <f si="526" t="shared"/>
        <v>60</v>
      </c>
      <c r="J4236" s="5" t="str">
        <f si="527" t="shared"/>
        <v>3000</v>
      </c>
      <c r="K4236" s="5" t="str">
        <f si="520" t="shared"/>
        <v>Scoring603000apr</v>
      </c>
    </row>
    <row ht="15" r="4237" spans="1:11" x14ac:dyDescent="0.25">
      <c r="A4237" s="11" t="str">
        <f>0</f>
        <v>      "annual_interest_rate": 0.3599,</v>
      </c>
      <c r="B4237" s="8"/>
      <c r="C4237" s="8" t="str">
        <f si="522" t="shared"/>
        <v>"monthly_payment": null,</v>
      </c>
      <c r="D4237" s="8" t="str">
        <f si="525" t="shared"/>
        <v>"monthly_payment": null,</v>
      </c>
      <c r="E4237" s="5" t="str">
        <f si="523" t="shared"/>
        <v>monthly_payment</v>
      </c>
      <c r="F4237" s="5" t="str">
        <f si="524" t="shared"/>
        <v>null</v>
      </c>
      <c r="H4237" s="5" t="str">
        <f si="521" t="shared"/>
        <v>Scoring</v>
      </c>
      <c r="I4237" s="5" t="str">
        <f si="526" t="shared"/>
        <v>60</v>
      </c>
      <c r="J4237" s="5" t="str">
        <f si="527" t="shared"/>
        <v>3000</v>
      </c>
      <c r="K4237" s="5" t="str">
        <f si="520" t="shared"/>
        <v>Scoring603000monthly_payment</v>
      </c>
    </row>
    <row ht="15" r="4238" spans="1:11" x14ac:dyDescent="0.25">
      <c r="A4238" s="11" t="str">
        <f>0</f>
        <v>      "origination_fee_rate": 0,</v>
      </c>
      <c r="B4238" s="8"/>
      <c r="C4238" s="8" t="str">
        <f si="522" t="shared"/>
        <v>"term": 60,</v>
      </c>
      <c r="D4238" s="8" t="str">
        <f si="525" t="shared"/>
        <v>"term": 60,</v>
      </c>
      <c r="E4238" s="5" t="str">
        <f si="523" t="shared"/>
        <v>term</v>
      </c>
      <c r="F4238" s="5" t="str">
        <f si="524" t="shared"/>
        <v>60</v>
      </c>
      <c r="H4238" s="5" t="str">
        <f si="521" t="shared"/>
        <v>Scoring</v>
      </c>
      <c r="I4238" s="5" t="str">
        <f si="526" t="shared"/>
        <v>60</v>
      </c>
      <c r="J4238" s="5" t="str">
        <f si="527" t="shared"/>
        <v>3000</v>
      </c>
      <c r="K4238" s="5" t="str">
        <f si="520" t="shared"/>
        <v>Scoring603000term</v>
      </c>
    </row>
    <row ht="15" r="4239" spans="1:11" x14ac:dyDescent="0.25">
      <c r="A4239" s="11" t="str">
        <f>0</f>
        <v>      "origination_fee_amount": 0,</v>
      </c>
      <c r="B4239" s="8"/>
      <c r="C4239" s="8" t="str">
        <f si="522" t="shared"/>
        <v>"maximum_post_loan_detni": null,</v>
      </c>
      <c r="D4239" s="8" t="str">
        <f si="525" t="shared"/>
        <v>"maximum_post_loan_detni": null,</v>
      </c>
      <c r="E4239" s="5" t="str">
        <f si="523" t="shared"/>
        <v>maximum_post_loan_detni</v>
      </c>
      <c r="F4239" s="5" t="str">
        <f si="524" t="shared"/>
        <v>null</v>
      </c>
      <c r="H4239" s="5" t="str">
        <f si="521" t="shared"/>
        <v>Scoring</v>
      </c>
      <c r="I4239" s="5" t="str">
        <f si="526" t="shared"/>
        <v>60</v>
      </c>
      <c r="J4239" s="5" t="str">
        <f si="527" t="shared"/>
        <v>3000</v>
      </c>
      <c r="K4239" s="5" t="str">
        <f si="520" t="shared"/>
        <v>Scoring603000maximum_post_loan_detni</v>
      </c>
    </row>
    <row ht="15" r="4240" spans="1:11" x14ac:dyDescent="0.25">
      <c r="A4240" s="11" t="str">
        <f>0</f>
        <v>      "apr": 0.3599,</v>
      </c>
      <c r="B4240" s="8"/>
      <c r="C4240" s="8" t="str">
        <f si="522" t="shared"/>
        <v>"post_loan_debt_to_income": null,</v>
      </c>
      <c r="D4240" s="8" t="str">
        <f si="525" t="shared"/>
        <v>"post_loan_debt_to_income": null,</v>
      </c>
      <c r="E4240" s="5" t="str">
        <f si="523" t="shared"/>
        <v>post_loan_debt_to_income</v>
      </c>
      <c r="F4240" s="5" t="str">
        <f si="524" t="shared"/>
        <v>null</v>
      </c>
      <c r="H4240" s="5" t="str">
        <f si="521" t="shared"/>
        <v>Scoring</v>
      </c>
      <c r="I4240" s="5" t="str">
        <f si="526" t="shared"/>
        <v>60</v>
      </c>
      <c r="J4240" s="5" t="str">
        <f si="527" t="shared"/>
        <v>3000</v>
      </c>
      <c r="K4240" s="5" t="str">
        <f si="520" t="shared"/>
        <v>Scoring603000post_loan_debt_to_income</v>
      </c>
    </row>
    <row ht="15" r="4241" spans="1:11" x14ac:dyDescent="0.25">
      <c r="A4241" s="11" t="str">
        <f>0</f>
        <v>      "monthly_payment": 514.43,</v>
      </c>
      <c r="B4241" s="8"/>
      <c r="C4241" s="8" t="str">
        <f si="522" t="shared"/>
        <v>"post_loan_debt_and_expenses_to_net_income": null,</v>
      </c>
      <c r="D4241" s="8" t="str">
        <f si="525" t="shared"/>
        <v>"post_loan_debt_and_expenses_to_net_income": null,</v>
      </c>
      <c r="E4241" s="5" t="str">
        <f si="523" t="shared"/>
        <v>post_loan_debt_and_expenses_to_net_income</v>
      </c>
      <c r="F4241" s="5" t="str">
        <f si="524" t="shared"/>
        <v>null</v>
      </c>
      <c r="H4241" s="5" t="str">
        <f si="521" t="shared"/>
        <v>Scoring</v>
      </c>
      <c r="I4241" s="5" t="str">
        <f si="526" t="shared"/>
        <v>60</v>
      </c>
      <c r="J4241" s="5" t="str">
        <f si="527" t="shared"/>
        <v>3000</v>
      </c>
      <c r="K4241" s="5" t="str">
        <f si="520" t="shared"/>
        <v>Scoring603000post_loan_debt_and_expenses_to_net_income</v>
      </c>
    </row>
    <row ht="15" r="4242" spans="1:11" x14ac:dyDescent="0.25">
      <c r="A4242" s="11" t="str">
        <f>0</f>
        <v>      "term": 48,</v>
      </c>
      <c r="B4242" s="8"/>
      <c r="C4242" s="8" t="str">
        <f si="522" t="shared"/>
        <v>"post_loan_debt_to_net_income": null,</v>
      </c>
      <c r="D4242" s="8" t="str">
        <f si="525" t="shared"/>
        <v>"post_loan_debt_to_net_income": null,</v>
      </c>
      <c r="E4242" s="5" t="str">
        <f si="523" t="shared"/>
        <v>post_loan_debt_to_net_income</v>
      </c>
      <c r="F4242" s="5" t="str">
        <f si="524" t="shared"/>
        <v>null</v>
      </c>
      <c r="H4242" s="5" t="str">
        <f si="521" t="shared"/>
        <v>Scoring</v>
      </c>
      <c r="I4242" s="5" t="str">
        <f si="526" t="shared"/>
        <v>60</v>
      </c>
      <c r="J4242" s="5" t="str">
        <f si="527" t="shared"/>
        <v>3000</v>
      </c>
      <c r="K4242" s="5" t="str">
        <f si="520" t="shared"/>
        <v>Scoring603000post_loan_debt_to_net_income</v>
      </c>
    </row>
    <row ht="15" r="4243" spans="1:11" x14ac:dyDescent="0.25">
      <c r="A4243" s="11" t="str">
        <f>0</f>
        <v>      "maximum_post_loan_detni": 0.5,</v>
      </c>
      <c r="B4243" s="8"/>
      <c r="C4243" s="8" t="str">
        <f si="522" t="shared"/>
        <v>"default_interest_rate": 0.3599,</v>
      </c>
      <c r="D4243" s="8" t="str">
        <f si="525" t="shared"/>
        <v>"default_interest_rate": 0.3599,</v>
      </c>
      <c r="E4243" s="5" t="str">
        <f si="523" t="shared"/>
        <v>default_interest_rate</v>
      </c>
      <c r="F4243" s="5" t="str">
        <f si="524" t="shared"/>
        <v>0.3599</v>
      </c>
      <c r="H4243" s="5" t="str">
        <f si="521" t="shared"/>
        <v>Scoring</v>
      </c>
      <c r="I4243" s="5" t="str">
        <f si="526" t="shared"/>
        <v>60</v>
      </c>
      <c r="J4243" s="5" t="str">
        <f si="527" t="shared"/>
        <v>3000</v>
      </c>
      <c r="K4243" s="5" t="str">
        <f si="520" t="shared"/>
        <v>Scoring603000default_interest_rate</v>
      </c>
    </row>
    <row ht="15" r="4244" spans="1:11" x14ac:dyDescent="0.25">
      <c r="A4244" s="11" t="str">
        <f>0</f>
        <v>      "post_loan_debt_to_income": 0.42346319999999993,</v>
      </c>
      <c r="B4244" s="8"/>
      <c r="C4244" s="8" t="str">
        <f si="522" t="shared"/>
        <v>"default_apr": 0.3599,</v>
      </c>
      <c r="D4244" s="8" t="str">
        <f si="525" t="shared"/>
        <v>"default_apr": 0.3599,</v>
      </c>
      <c r="E4244" s="5" t="str">
        <f si="523" t="shared"/>
        <v>default_apr</v>
      </c>
      <c r="F4244" s="5" t="str">
        <f si="524" t="shared"/>
        <v>0.3599</v>
      </c>
      <c r="H4244" s="5" t="str">
        <f si="521" t="shared"/>
        <v>Scoring</v>
      </c>
      <c r="I4244" s="5" t="str">
        <f si="526" t="shared"/>
        <v>60</v>
      </c>
      <c r="J4244" s="5" t="str">
        <f si="527" t="shared"/>
        <v>3000</v>
      </c>
      <c r="K4244" s="5" t="str">
        <f si="520" t="shared"/>
        <v>Scoring603000default_apr</v>
      </c>
    </row>
    <row ht="15" r="4245" spans="1:11" x14ac:dyDescent="0.25">
      <c r="A4245" s="11" t="str">
        <f>0</f>
        <v>      "post_loan_debt_and_expenses_to_net_income": 0.6958390588235293,</v>
      </c>
      <c r="B4245" s="8"/>
      <c r="C4245" s="8" t="str">
        <f si="522" t="shared"/>
        <v>"default_monthly_payment": 108.38,</v>
      </c>
      <c r="D4245" s="8" t="str">
        <f si="525" t="shared"/>
        <v>"default_monthly_payment": 108.38,</v>
      </c>
      <c r="E4245" s="5" t="str">
        <f si="523" t="shared"/>
        <v>default_monthly_payment</v>
      </c>
      <c r="F4245" s="5" t="str">
        <f si="524" t="shared"/>
        <v>108.38</v>
      </c>
      <c r="H4245" s="5" t="str">
        <f si="521" t="shared"/>
        <v>Scoring</v>
      </c>
      <c r="I4245" s="5" t="str">
        <f si="526" t="shared"/>
        <v>60</v>
      </c>
      <c r="J4245" s="5" t="str">
        <f si="527" t="shared"/>
        <v>3000</v>
      </c>
      <c r="K4245" s="5" t="str">
        <f si="520" t="shared"/>
        <v>Scoring603000default_monthly_payment</v>
      </c>
    </row>
    <row ht="15" r="4246" spans="1:11" x14ac:dyDescent="0.25">
      <c r="A4246" s="11" t="str">
        <f>0</f>
        <v>      "post_loan_debt_to_net_income": 0.4981919999999999,</v>
      </c>
      <c r="B4246" s="8"/>
      <c r="C4246" s="8" t="str">
        <f si="522" t="shared"/>
        <v>"marginal_offer": 0,</v>
      </c>
      <c r="D4246" s="8" t="str">
        <f si="525" t="shared"/>
        <v>"marginal_offer": 0,</v>
      </c>
      <c r="E4246" s="5" t="str">
        <f si="523" t="shared"/>
        <v>marginal_offer</v>
      </c>
      <c r="F4246" s="5" t="str">
        <f si="524" t="shared"/>
        <v>0</v>
      </c>
      <c r="H4246" s="5" t="str">
        <f si="521" t="shared"/>
        <v>Scoring</v>
      </c>
      <c r="I4246" s="5" t="str">
        <f si="526" t="shared"/>
        <v>60</v>
      </c>
      <c r="J4246" s="5" t="str">
        <f si="527" t="shared"/>
        <v>3000</v>
      </c>
      <c r="K4246" s="5" t="str">
        <f si="520" t="shared"/>
        <v>Scoring603000marginal_offer</v>
      </c>
    </row>
    <row ht="15" r="4247" spans="1:11" x14ac:dyDescent="0.25">
      <c r="A4247" s="11" t="str">
        <f>0</f>
        <v>      "default_interest_rate": 0.3599,</v>
      </c>
      <c r="B4247" s="8"/>
      <c r="C4247" s="8" t="str">
        <f si="522" t="shared"/>
        <v>"applicant": "5d86a12d252a3503df29a75a",</v>
      </c>
      <c r="D4247" s="8" t="str">
        <f si="525" t="shared"/>
        <v>"applicant": "5d86a12d252a3503df29a75a",</v>
      </c>
      <c r="E4247" s="5" t="str">
        <f si="523" t="shared"/>
        <v>applicant</v>
      </c>
      <c r="F4247" s="5" t="str">
        <f si="524" t="shared"/>
        <v>5d86a12d252a3503df29a75a</v>
      </c>
      <c r="H4247" s="5" t="str">
        <f si="521" t="shared"/>
        <v>Scoring</v>
      </c>
      <c r="I4247" s="5" t="str">
        <f si="526" t="shared"/>
        <v/>
      </c>
      <c r="J4247" s="5" t="str">
        <f si="527" t="shared"/>
        <v/>
      </c>
      <c r="K4247" s="5" t="str">
        <f si="520" t="shared"/>
        <v>Scoringapplicant</v>
      </c>
    </row>
    <row ht="15" r="4248" spans="1:11" x14ac:dyDescent="0.25">
      <c r="A4248" s="11" t="str">
        <f>0</f>
        <v>      "default_apr": 0.3599,</v>
      </c>
      <c r="B4248" s="8"/>
      <c r="C4248" s="8" t="str">
        <f si="522" t="shared"/>
        <v>"product": "5a848627044d6b339b3c3310"</v>
      </c>
      <c r="D4248" s="8" t="str">
        <f si="525" t="shared"/>
        <v>"product": "5a848627044d6b339b3c3310"</v>
      </c>
      <c r="E4248" s="5" t="str">
        <f si="523" t="shared"/>
        <v>product</v>
      </c>
      <c r="F4248" s="5" t="str">
        <f si="524" t="shared"/>
        <v>5a848627044d6b339b3c3310</v>
      </c>
      <c r="H4248" s="5" t="str">
        <f si="521" t="shared"/>
        <v>Scoring</v>
      </c>
      <c r="I4248" s="5" t="str">
        <f si="526" t="shared"/>
        <v/>
      </c>
      <c r="J4248" s="5" t="str">
        <f si="527" t="shared"/>
        <v/>
      </c>
      <c r="K4248" s="5" t="str">
        <f si="520" t="shared"/>
        <v>Scoringproduct</v>
      </c>
    </row>
    <row ht="15" r="4249" spans="1:11" x14ac:dyDescent="0.25">
      <c r="A4249" s="11" t="str">
        <f>0</f>
        <v>      "default_monthly_payment": 514.43,</v>
      </c>
      <c r="B4249" s="8"/>
      <c r="C4249" s="8" t="str">
        <f si="522" t="shared"/>
        <v/>
      </c>
      <c r="D4249" s="8" t="str">
        <f si="525" t="shared"/>
        <v/>
      </c>
      <c r="E4249" s="5" t="str">
        <f si="523" t="shared"/>
        <v/>
      </c>
      <c r="F4249" s="5" t="str">
        <f si="524" t="shared"/>
        <v/>
      </c>
      <c r="H4249" s="5" t="str">
        <f si="521" t="shared"/>
        <v>Scoring</v>
      </c>
      <c r="I4249" s="5" t="str">
        <f si="526" t="shared"/>
        <v/>
      </c>
      <c r="J4249" s="5" t="str">
        <f si="527" t="shared"/>
        <v/>
      </c>
      <c r="K4249" s="5" t="str">
        <f si="520" t="shared"/>
        <v>Scoring</v>
      </c>
    </row>
    <row ht="15" r="4250" spans="1:11" x14ac:dyDescent="0.25">
      <c r="A4250" s="11" t="str">
        <f>0</f>
        <v>      "pricing_grade": "Grade E",</v>
      </c>
      <c r="B4250" s="8"/>
      <c r="C4250" s="8" t="str">
        <f si="522" t="shared"/>
        <v/>
      </c>
      <c r="D4250" s="8" t="str">
        <f si="525" t="shared"/>
        <v/>
      </c>
      <c r="E4250" s="5" t="str">
        <f si="523" t="shared"/>
        <v/>
      </c>
      <c r="F4250" s="5" t="str">
        <f si="524" t="shared"/>
        <v/>
      </c>
      <c r="H4250" s="5" t="str">
        <f si="521" t="shared"/>
        <v>Scoring</v>
      </c>
      <c r="I4250" s="5" t="str">
        <f si="526" t="shared"/>
        <v/>
      </c>
      <c r="J4250" s="5" t="str">
        <f si="527" t="shared"/>
        <v/>
      </c>
      <c r="K4250" s="5" t="str">
        <f si="520" t="shared"/>
        <v>Scoring</v>
      </c>
    </row>
    <row ht="15" r="4251" spans="1:11" x14ac:dyDescent="0.25">
      <c r="A4251" s="11" t="str">
        <f>0</f>
        <v>      "marginal_offer": 0,</v>
      </c>
      <c r="B4251" s="8"/>
      <c r="C4251" s="8" t="str">
        <f si="522" t="shared"/>
        <v>"model_code": "individual-credit-engine-mariner-60-month",</v>
      </c>
      <c r="D4251" s="8" t="str">
        <f si="525" t="shared"/>
        <v>"model_code": "individual-credit-engine-mariner-60-month",</v>
      </c>
      <c r="E4251" s="5" t="str">
        <f si="523" t="shared"/>
        <v>model_code</v>
      </c>
      <c r="F4251" s="5" t="str">
        <f si="524" t="shared"/>
        <v>individual-credit-engine-mariner-60-month</v>
      </c>
      <c r="H4251" s="5" t="str">
        <f si="521" t="shared"/>
        <v>Scoring</v>
      </c>
      <c r="I4251" s="5" t="str">
        <f si="526" t="shared"/>
        <v>60</v>
      </c>
      <c r="J4251" s="5" t="str">
        <f si="527" t="shared"/>
        <v>3250</v>
      </c>
      <c r="K4251" s="5" t="str">
        <f si="520" t="shared"/>
        <v>Scoring603250model_code</v>
      </c>
    </row>
    <row ht="15" r="4252" spans="1:11" x14ac:dyDescent="0.25">
      <c r="A4252" s="11" t="str">
        <f>0</f>
        <v>      "payment_to_income": 0.3232020942408376,</v>
      </c>
      <c r="B4252" s="8"/>
      <c r="C4252" s="8" t="str">
        <f si="522" t="shared"/>
        <v>"amount_available": false,</v>
      </c>
      <c r="D4252" s="8" t="str">
        <f si="525" t="shared"/>
        <v>"amount_available": false,</v>
      </c>
      <c r="E4252" s="5" t="str">
        <f si="523" t="shared"/>
        <v>amount_available</v>
      </c>
      <c r="F4252" s="5" t="str">
        <f si="524" t="shared"/>
        <v>false</v>
      </c>
      <c r="H4252" s="5" t="str">
        <f si="521" t="shared"/>
        <v>Scoring</v>
      </c>
      <c r="I4252" s="5" t="str">
        <f si="526" t="shared"/>
        <v>60</v>
      </c>
      <c r="J4252" s="5" t="str">
        <f si="527" t="shared"/>
        <v>3250</v>
      </c>
      <c r="K4252" s="5" t="str">
        <f si="520" t="shared"/>
        <v>Scoring603250amount_available</v>
      </c>
    </row>
    <row ht="15" r="4253" spans="1:11" x14ac:dyDescent="0.25">
      <c r="A4253" s="11" t="str">
        <f>0</f>
        <v>      "applicant": "5efa0973f3df2b0491a21f02",</v>
      </c>
      <c r="B4253" s="8"/>
      <c r="C4253" s="8" t="str">
        <f si="522" t="shared"/>
        <v>"cosigner_required": false,</v>
      </c>
      <c r="D4253" s="8" t="str">
        <f si="525" t="shared"/>
        <v>"cosigner_required": false,</v>
      </c>
      <c r="E4253" s="5" t="str">
        <f si="523" t="shared"/>
        <v>cosigner_required</v>
      </c>
      <c r="F4253" s="5" t="str">
        <f si="524" t="shared"/>
        <v>false</v>
      </c>
      <c r="H4253" s="5" t="str">
        <f si="521" t="shared"/>
        <v>Scoring</v>
      </c>
      <c r="I4253" s="5" t="str">
        <f si="526" t="shared"/>
        <v>60</v>
      </c>
      <c r="J4253" s="5" t="str">
        <f si="527" t="shared"/>
        <v>3250</v>
      </c>
      <c r="K4253" s="5" t="str">
        <f si="520" t="shared"/>
        <v>Scoring603250cosigner_required</v>
      </c>
    </row>
    <row ht="15" r="4254" spans="1:11" x14ac:dyDescent="0.25">
      <c r="A4254" s="11" t="str">
        <f>0</f>
        <v>      "product": "5a848621044d6b339b3c330f"</v>
      </c>
      <c r="B4254" s="8"/>
      <c r="C4254" s="8" t="str">
        <f si="522" t="shared"/>
        <v>"apr_maximum": null,</v>
      </c>
      <c r="D4254" s="8" t="str">
        <f si="525" t="shared"/>
        <v>"apr_maximum": null,</v>
      </c>
      <c r="E4254" s="5" t="str">
        <f si="523" t="shared"/>
        <v>apr_maximum</v>
      </c>
      <c r="F4254" s="5" t="str">
        <f si="524" t="shared"/>
        <v>null</v>
      </c>
      <c r="H4254" s="5" t="str">
        <f si="521" t="shared"/>
        <v>Scoring</v>
      </c>
      <c r="I4254" s="5" t="str">
        <f si="526" t="shared"/>
        <v>60</v>
      </c>
      <c r="J4254" s="5" t="str">
        <f si="527" t="shared"/>
        <v>3250</v>
      </c>
      <c r="K4254" s="5" t="str">
        <f si="520" t="shared"/>
        <v>Scoring603250apr_maximum</v>
      </c>
    </row>
    <row ht="15" r="4255" spans="1:11" x14ac:dyDescent="0.25">
      <c r="A4255" s="11" t="str">
        <f>0</f>
        <v>    },</v>
      </c>
      <c r="B4255" s="8"/>
      <c r="C4255" s="8" t="str">
        <f si="522" t="shared"/>
        <v>"loan_amount_minimum": null,</v>
      </c>
      <c r="D4255" s="8" t="str">
        <f si="525" t="shared"/>
        <v>"loan_amount_minimum": null,</v>
      </c>
      <c r="E4255" s="5" t="str">
        <f si="523" t="shared"/>
        <v>loan_amount_minimum</v>
      </c>
      <c r="F4255" s="5" t="str">
        <f si="524" t="shared"/>
        <v>null</v>
      </c>
      <c r="H4255" s="5" t="str">
        <f si="521" t="shared"/>
        <v>Scoring</v>
      </c>
      <c r="I4255" s="5" t="str">
        <f si="526" t="shared"/>
        <v>60</v>
      </c>
      <c r="J4255" s="5" t="str">
        <f si="527" t="shared"/>
        <v>3250</v>
      </c>
      <c r="K4255" s="5" t="str">
        <f si="520" t="shared"/>
        <v>Scoring603250loan_amount_minimum</v>
      </c>
    </row>
    <row ht="15" r="4256" spans="1:11" x14ac:dyDescent="0.25">
      <c r="A4256" s="11" t="str">
        <f>0</f>
        <v>    {</v>
      </c>
      <c r="B4256" s="8"/>
      <c r="C4256" s="8" t="str">
        <f si="522" t="shared"/>
        <v>"credit_bureau_fico_score_loan_amount_cap": null,</v>
      </c>
      <c r="D4256" s="8" t="str">
        <f si="525" t="shared"/>
        <v>"credit_bureau_fico_score_loan_amount_cap": null,</v>
      </c>
      <c r="E4256" s="5" t="str">
        <f si="523" t="shared"/>
        <v>credit_bureau_fico_score_loan_amount_cap</v>
      </c>
      <c r="F4256" s="5" t="str">
        <f si="524" t="shared"/>
        <v>null</v>
      </c>
      <c r="H4256" s="5" t="str">
        <f si="521" t="shared"/>
        <v>Scoring</v>
      </c>
      <c r="I4256" s="5" t="str">
        <f si="526" t="shared"/>
        <v>60</v>
      </c>
      <c r="J4256" s="5" t="str">
        <f si="527" t="shared"/>
        <v>3250</v>
      </c>
      <c r="K4256" s="5" t="str">
        <f si="520" t="shared"/>
        <v>Scoring603250credit_bureau_fico_score_loan_amount_cap</v>
      </c>
    </row>
    <row ht="15" r="4257" spans="1:11" x14ac:dyDescent="0.25">
      <c r="A4257" s="11" t="str">
        <f>0</f>
        <v>      "model_code": "individual-credit-engine-mariner-48-month",</v>
      </c>
      <c r="B4257" s="8"/>
      <c r="C4257" s="8" t="str">
        <f si="522" t="shared"/>
        <v>"full_score": 128,</v>
      </c>
      <c r="D4257" s="8" t="str">
        <f si="525" t="shared"/>
        <v>"full_score": 128,</v>
      </c>
      <c r="E4257" s="5" t="str">
        <f si="523" t="shared"/>
        <v>full_score</v>
      </c>
      <c r="F4257" s="5" t="str">
        <f si="524" t="shared"/>
        <v>128</v>
      </c>
      <c r="H4257" s="5" t="str">
        <f si="521" t="shared"/>
        <v>Scoring</v>
      </c>
      <c r="I4257" s="5" t="str">
        <f si="526" t="shared"/>
        <v>60</v>
      </c>
      <c r="J4257" s="5" t="str">
        <f si="527" t="shared"/>
        <v>3250</v>
      </c>
      <c r="K4257" s="5" t="str">
        <f si="520" t="shared"/>
        <v>Scoring603250full_score</v>
      </c>
    </row>
    <row ht="15" r="4258" spans="1:11" x14ac:dyDescent="0.25">
      <c r="A4258" s="11" t="str">
        <f>0</f>
        <v>      "amount_available": false,</v>
      </c>
      <c r="B4258" s="8"/>
      <c r="C4258" s="8" t="str">
        <f si="522" t="shared"/>
        <v>"loan_amount": 3250,</v>
      </c>
      <c r="D4258" s="8" t="str">
        <f si="525" t="shared"/>
        <v>"loan_amount": 3250,</v>
      </c>
      <c r="E4258" s="5" t="str">
        <f si="523" t="shared"/>
        <v>loan_amount</v>
      </c>
      <c r="F4258" s="5" t="str">
        <f si="524" t="shared"/>
        <v>3250</v>
      </c>
      <c r="H4258" s="5" t="str">
        <f si="521" t="shared"/>
        <v>Scoring</v>
      </c>
      <c r="I4258" s="5" t="str">
        <f si="526" t="shared"/>
        <v>60</v>
      </c>
      <c r="J4258" s="5" t="str">
        <f si="527" t="shared"/>
        <v>3250</v>
      </c>
      <c r="K4258" s="5" t="str">
        <f si="520" t="shared"/>
        <v>Scoring603250loan_amount</v>
      </c>
    </row>
    <row ht="15" r="4259" spans="1:11" x14ac:dyDescent="0.25">
      <c r="A4259" s="11" t="str">
        <f>0</f>
        <v>      "cosigner_required": false,</v>
      </c>
      <c r="B4259" s="8"/>
      <c r="C4259" s="8" t="str">
        <f si="522" t="shared"/>
        <v>"annual_interest_rate": null,</v>
      </c>
      <c r="D4259" s="8" t="str">
        <f si="525" t="shared"/>
        <v>"annual_interest_rate": null,</v>
      </c>
      <c r="E4259" s="5" t="str">
        <f si="523" t="shared"/>
        <v>annual_interest_rate</v>
      </c>
      <c r="F4259" s="5" t="str">
        <f si="524" t="shared"/>
        <v>null</v>
      </c>
      <c r="H4259" s="5" t="str">
        <f si="521" t="shared"/>
        <v>Scoring</v>
      </c>
      <c r="I4259" s="5" t="str">
        <f si="526" t="shared"/>
        <v>60</v>
      </c>
      <c r="J4259" s="5" t="str">
        <f si="527" t="shared"/>
        <v>3250</v>
      </c>
      <c r="K4259" s="5" t="str">
        <f si="520" t="shared"/>
        <v>Scoring603250annual_interest_rate</v>
      </c>
    </row>
    <row ht="15" r="4260" spans="1:11" x14ac:dyDescent="0.25">
      <c r="A4260" s="11" t="str">
        <f>0</f>
        <v>      "apr_maximum": null,</v>
      </c>
      <c r="B4260" s="8"/>
      <c r="C4260" s="8" t="str">
        <f si="522" t="shared"/>
        <v>"origination_fee_rate": 0,</v>
      </c>
      <c r="D4260" s="8" t="str">
        <f si="525" t="shared"/>
        <v>"origination_fee_rate": 0,</v>
      </c>
      <c r="E4260" s="5" t="str">
        <f si="523" t="shared"/>
        <v>origination_fee_rate</v>
      </c>
      <c r="F4260" s="5" t="str">
        <f si="524" t="shared"/>
        <v>0</v>
      </c>
      <c r="H4260" s="5" t="str">
        <f si="521" t="shared"/>
        <v>Scoring</v>
      </c>
      <c r="I4260" s="5" t="str">
        <f si="526" t="shared"/>
        <v>60</v>
      </c>
      <c r="J4260" s="5" t="str">
        <f si="527" t="shared"/>
        <v>3250</v>
      </c>
      <c r="K4260" s="5" t="str">
        <f ref="K4260:K4323" si="528" t="shared">H4260&amp;I4260&amp;J4260&amp;E4260</f>
        <v>Scoring603250origination_fee_rate</v>
      </c>
    </row>
    <row ht="15" r="4261" spans="1:11" x14ac:dyDescent="0.25">
      <c r="A4261" s="11" t="str">
        <f>0</f>
        <v>      "loan_amount_minimum": null,</v>
      </c>
      <c r="B4261" s="8"/>
      <c r="C4261" s="8" t="str">
        <f si="522" t="shared"/>
        <v>"origination_fee_amount": 0,</v>
      </c>
      <c r="D4261" s="8" t="str">
        <f si="525" t="shared"/>
        <v>"origination_fee_amount": 0,</v>
      </c>
      <c r="E4261" s="5" t="str">
        <f si="523" t="shared"/>
        <v>origination_fee_amount</v>
      </c>
      <c r="F4261" s="5" t="str">
        <f si="524" t="shared"/>
        <v>0</v>
      </c>
      <c r="H4261" s="5" t="str">
        <f ref="H4261:H4324" si="529" t="shared">IF(E4261="score_table","Scoring",IF(E4261="offer_table","Offer",IF(E4261="parsed",TEXT(0,""),TEXT(H4260,""))))</f>
        <v>Scoring</v>
      </c>
      <c r="I4261" s="5" t="str">
        <f si="526" t="shared"/>
        <v>60</v>
      </c>
      <c r="J4261" s="5" t="str">
        <f si="527" t="shared"/>
        <v>3250</v>
      </c>
      <c r="K4261" s="5" t="str">
        <f si="528" t="shared"/>
        <v>Scoring603250origination_fee_amount</v>
      </c>
    </row>
    <row ht="15" r="4262" spans="1:11" x14ac:dyDescent="0.25">
      <c r="A4262" s="11" t="str">
        <f>0</f>
        <v>      "credit_bureau_fico_score_loan_amount_cap": null,</v>
      </c>
      <c r="B4262" s="8"/>
      <c r="C4262" s="8" t="str">
        <f ref="C4262:C4325" si="530" t="shared">IFERROR(RIGHT(A4262,LEN(A4262)-FIND("""",A4262)+1),"")</f>
        <v>"apr": null,</v>
      </c>
      <c r="D4262" s="8" t="str">
        <f si="525" t="shared"/>
        <v>"apr": null,</v>
      </c>
      <c r="E4262" s="5" t="str">
        <f ref="E4262:E4325" si="531" t="shared">TRIM(IFERROR(SUBSTITUTE(LEFT(D4262,FIND(":",D4262)-1),"""",""),""))</f>
        <v>apr</v>
      </c>
      <c r="F4262" s="5" t="str">
        <f ref="F4262:F4325" si="532" t="shared">TRIM(IFERROR(SUBSTITUTE(SUBSTITUTE(RIGHT(D4262,LEN(D4262)-FIND(":",D4262)),"""",""),",",""),""))</f>
        <v>null</v>
      </c>
      <c r="H4262" s="5" t="str">
        <f si="529" t="shared"/>
        <v>Scoring</v>
      </c>
      <c r="I4262" s="5" t="str">
        <f si="526" t="shared"/>
        <v>60</v>
      </c>
      <c r="J4262" s="5" t="str">
        <f si="527" t="shared"/>
        <v>3250</v>
      </c>
      <c r="K4262" s="5" t="str">
        <f si="528" t="shared"/>
        <v>Scoring603250apr</v>
      </c>
    </row>
    <row ht="15" r="4263" spans="1:11" x14ac:dyDescent="0.25">
      <c r="A4263" s="11" t="str">
        <f>0</f>
        <v>      "full_score": 175,</v>
      </c>
      <c r="B4263" s="8"/>
      <c r="C4263" s="8" t="str">
        <f si="530" t="shared"/>
        <v>"monthly_payment": null,</v>
      </c>
      <c r="D4263" s="8" t="str">
        <f ref="D4263:D4326" si="533" t="shared">SUBSTITUTE(SUBSTITUTE(C4263,":"&amp;CHAR(160),":"),CHAR(160)," ")</f>
        <v>"monthly_payment": null,</v>
      </c>
      <c r="E4263" s="5" t="str">
        <f si="531" t="shared"/>
        <v>monthly_payment</v>
      </c>
      <c r="F4263" s="5" t="str">
        <f si="532" t="shared"/>
        <v>null</v>
      </c>
      <c r="H4263" s="5" t="str">
        <f si="529" t="shared"/>
        <v>Scoring</v>
      </c>
      <c r="I4263" s="5" t="str">
        <f si="526" t="shared"/>
        <v>60</v>
      </c>
      <c r="J4263" s="5" t="str">
        <f si="527" t="shared"/>
        <v>3250</v>
      </c>
      <c r="K4263" s="5" t="str">
        <f si="528" t="shared"/>
        <v>Scoring603250monthly_payment</v>
      </c>
    </row>
    <row ht="15" r="4264" spans="1:11" x14ac:dyDescent="0.25">
      <c r="A4264" s="11" t="str">
        <f>0</f>
        <v>      "loan_amount": 13500,</v>
      </c>
      <c r="B4264" s="8"/>
      <c r="C4264" s="8" t="str">
        <f si="530" t="shared"/>
        <v>"term": 60,</v>
      </c>
      <c r="D4264" s="8" t="str">
        <f si="533" t="shared"/>
        <v>"term": 60,</v>
      </c>
      <c r="E4264" s="5" t="str">
        <f si="531" t="shared"/>
        <v>term</v>
      </c>
      <c r="F4264" s="5" t="str">
        <f si="532" t="shared"/>
        <v>60</v>
      </c>
      <c r="H4264" s="5" t="str">
        <f si="529" t="shared"/>
        <v>Scoring</v>
      </c>
      <c r="I4264" s="5" t="str">
        <f si="526" t="shared"/>
        <v>60</v>
      </c>
      <c r="J4264" s="5" t="str">
        <f si="527" t="shared"/>
        <v>3250</v>
      </c>
      <c r="K4264" s="5" t="str">
        <f si="528" t="shared"/>
        <v>Scoring603250term</v>
      </c>
    </row>
    <row ht="15" r="4265" spans="1:11" x14ac:dyDescent="0.25">
      <c r="A4265" s="11" t="str">
        <f>0</f>
        <v>      "annual_interest_rate": 0.3599,</v>
      </c>
      <c r="B4265" s="8"/>
      <c r="C4265" s="8" t="str">
        <f si="530" t="shared"/>
        <v>"maximum_post_loan_detni": null,</v>
      </c>
      <c r="D4265" s="8" t="str">
        <f si="533" t="shared"/>
        <v>"maximum_post_loan_detni": null,</v>
      </c>
      <c r="E4265" s="5" t="str">
        <f si="531" t="shared"/>
        <v>maximum_post_loan_detni</v>
      </c>
      <c r="F4265" s="5" t="str">
        <f si="532" t="shared"/>
        <v>null</v>
      </c>
      <c r="H4265" s="5" t="str">
        <f si="529" t="shared"/>
        <v>Scoring</v>
      </c>
      <c r="I4265" s="5" t="str">
        <f si="526" t="shared"/>
        <v>60</v>
      </c>
      <c r="J4265" s="5" t="str">
        <f si="527" t="shared"/>
        <v>3250</v>
      </c>
      <c r="K4265" s="5" t="str">
        <f si="528" t="shared"/>
        <v>Scoring603250maximum_post_loan_detni</v>
      </c>
    </row>
    <row ht="15" r="4266" spans="1:11" x14ac:dyDescent="0.25">
      <c r="A4266" s="11" t="str">
        <f>0</f>
        <v>      "origination_fee_rate": 0,</v>
      </c>
      <c r="B4266" s="8"/>
      <c r="C4266" s="8" t="str">
        <f si="530" t="shared"/>
        <v>"post_loan_debt_to_income": null,</v>
      </c>
      <c r="D4266" s="8" t="str">
        <f si="533" t="shared"/>
        <v>"post_loan_debt_to_income": null,</v>
      </c>
      <c r="E4266" s="5" t="str">
        <f si="531" t="shared"/>
        <v>post_loan_debt_to_income</v>
      </c>
      <c r="F4266" s="5" t="str">
        <f si="532" t="shared"/>
        <v>null</v>
      </c>
      <c r="H4266" s="5" t="str">
        <f si="529" t="shared"/>
        <v>Scoring</v>
      </c>
      <c r="I4266" s="5" t="str">
        <f si="526" t="shared"/>
        <v>60</v>
      </c>
      <c r="J4266" s="5" t="str">
        <f si="527" t="shared"/>
        <v>3250</v>
      </c>
      <c r="K4266" s="5" t="str">
        <f si="528" t="shared"/>
        <v>Scoring603250post_loan_debt_to_income</v>
      </c>
    </row>
    <row ht="15" r="4267" spans="1:11" x14ac:dyDescent="0.25">
      <c r="A4267" s="11" t="str">
        <f>0</f>
        <v>      "origination_fee_amount": 0,</v>
      </c>
      <c r="B4267" s="8"/>
      <c r="C4267" s="8" t="str">
        <f si="530" t="shared"/>
        <v>"post_loan_debt_and_expenses_to_net_income": null,</v>
      </c>
      <c r="D4267" s="8" t="str">
        <f si="533" t="shared"/>
        <v>"post_loan_debt_and_expenses_to_net_income": null,</v>
      </c>
      <c r="E4267" s="5" t="str">
        <f si="531" t="shared"/>
        <v>post_loan_debt_and_expenses_to_net_income</v>
      </c>
      <c r="F4267" s="5" t="str">
        <f si="532" t="shared"/>
        <v>null</v>
      </c>
      <c r="H4267" s="5" t="str">
        <f si="529" t="shared"/>
        <v>Scoring</v>
      </c>
      <c r="I4267" s="5" t="str">
        <f si="526" t="shared"/>
        <v>60</v>
      </c>
      <c r="J4267" s="5" t="str">
        <f si="527" t="shared"/>
        <v>3250</v>
      </c>
      <c r="K4267" s="5" t="str">
        <f si="528" t="shared"/>
        <v>Scoring603250post_loan_debt_and_expenses_to_net_income</v>
      </c>
    </row>
    <row ht="15" r="4268" spans="1:11" x14ac:dyDescent="0.25">
      <c r="A4268" s="11" t="str">
        <f>0</f>
        <v>      "apr": 0.3599,</v>
      </c>
      <c r="B4268" s="8"/>
      <c r="C4268" s="8" t="str">
        <f si="530" t="shared"/>
        <v>"post_loan_debt_to_net_income": null,</v>
      </c>
      <c r="D4268" s="8" t="str">
        <f si="533" t="shared"/>
        <v>"post_loan_debt_to_net_income": null,</v>
      </c>
      <c r="E4268" s="5" t="str">
        <f si="531" t="shared"/>
        <v>post_loan_debt_to_net_income</v>
      </c>
      <c r="F4268" s="5" t="str">
        <f si="532" t="shared"/>
        <v>null</v>
      </c>
      <c r="H4268" s="5" t="str">
        <f si="529" t="shared"/>
        <v>Scoring</v>
      </c>
      <c r="I4268" s="5" t="str">
        <f si="526" t="shared"/>
        <v>60</v>
      </c>
      <c r="J4268" s="5" t="str">
        <f si="527" t="shared"/>
        <v>3250</v>
      </c>
      <c r="K4268" s="5" t="str">
        <f si="528" t="shared"/>
        <v>Scoring603250post_loan_debt_to_net_income</v>
      </c>
    </row>
    <row ht="15" r="4269" spans="1:11" x14ac:dyDescent="0.25">
      <c r="A4269" s="11" t="str">
        <f>0</f>
        <v>      "monthly_payment": 534.22,</v>
      </c>
      <c r="B4269" s="8"/>
      <c r="C4269" s="8" t="str">
        <f si="530" t="shared"/>
        <v>"default_interest_rate": 0.3599,</v>
      </c>
      <c r="D4269" s="8" t="str">
        <f si="533" t="shared"/>
        <v>"default_interest_rate": 0.3599,</v>
      </c>
      <c r="E4269" s="5" t="str">
        <f si="531" t="shared"/>
        <v>default_interest_rate</v>
      </c>
      <c r="F4269" s="5" t="str">
        <f si="532" t="shared"/>
        <v>0.3599</v>
      </c>
      <c r="H4269" s="5" t="str">
        <f si="529" t="shared"/>
        <v>Scoring</v>
      </c>
      <c r="I4269" s="5" t="str">
        <f si="526" t="shared"/>
        <v>60</v>
      </c>
      <c r="J4269" s="5" t="str">
        <f si="527" t="shared"/>
        <v>3250</v>
      </c>
      <c r="K4269" s="5" t="str">
        <f si="528" t="shared"/>
        <v>Scoring603250default_interest_rate</v>
      </c>
    </row>
    <row ht="15" r="4270" spans="1:11" x14ac:dyDescent="0.25">
      <c r="A4270" s="11" t="str">
        <f>0</f>
        <v>      "term": 48,</v>
      </c>
      <c r="B4270" s="8"/>
      <c r="C4270" s="8" t="str">
        <f si="530" t="shared"/>
        <v>"default_apr": 0.3599,</v>
      </c>
      <c r="D4270" s="8" t="str">
        <f si="533" t="shared"/>
        <v>"default_apr": 0.3599,</v>
      </c>
      <c r="E4270" s="5" t="str">
        <f si="531" t="shared"/>
        <v>default_apr</v>
      </c>
      <c r="F4270" s="5" t="str">
        <f si="532" t="shared"/>
        <v>0.3599</v>
      </c>
      <c r="H4270" s="5" t="str">
        <f si="529" t="shared"/>
        <v>Scoring</v>
      </c>
      <c r="I4270" s="5" t="str">
        <f si="526" t="shared"/>
        <v>60</v>
      </c>
      <c r="J4270" s="5" t="str">
        <f si="527" t="shared"/>
        <v>3250</v>
      </c>
      <c r="K4270" s="5" t="str">
        <f si="528" t="shared"/>
        <v>Scoring603250default_apr</v>
      </c>
    </row>
    <row ht="15" r="4271" spans="1:11" x14ac:dyDescent="0.25">
      <c r="A4271" s="11" t="str">
        <f>0</f>
        <v>      "maximum_post_loan_detni": 0.5,</v>
      </c>
      <c r="B4271" s="8"/>
      <c r="C4271" s="8" t="str">
        <f si="530" t="shared"/>
        <v>"default_monthly_payment": 117.41,</v>
      </c>
      <c r="D4271" s="8" t="str">
        <f si="533" t="shared"/>
        <v>"default_monthly_payment": 117.41,</v>
      </c>
      <c r="E4271" s="5" t="str">
        <f si="531" t="shared"/>
        <v>default_monthly_payment</v>
      </c>
      <c r="F4271" s="5" t="str">
        <f si="532" t="shared"/>
        <v>117.41</v>
      </c>
      <c r="H4271" s="5" t="str">
        <f si="529" t="shared"/>
        <v>Scoring</v>
      </c>
      <c r="I4271" s="5" t="str">
        <f si="526" t="shared"/>
        <v>60</v>
      </c>
      <c r="J4271" s="5" t="str">
        <f si="527" t="shared"/>
        <v>3250</v>
      </c>
      <c r="K4271" s="5" t="str">
        <f si="528" t="shared"/>
        <v>Scoring603250default_monthly_payment</v>
      </c>
    </row>
    <row ht="15" r="4272" spans="1:11" x14ac:dyDescent="0.25">
      <c r="A4272" s="11" t="str">
        <f>0</f>
        <v>      "post_loan_debt_to_income": 0.42821279999999995,</v>
      </c>
      <c r="B4272" s="8"/>
      <c r="C4272" s="8" t="str">
        <f si="530" t="shared"/>
        <v>"marginal_offer": 0,</v>
      </c>
      <c r="D4272" s="8" t="str">
        <f si="533" t="shared"/>
        <v>"marginal_offer": 0,</v>
      </c>
      <c r="E4272" s="5" t="str">
        <f si="531" t="shared"/>
        <v>marginal_offer</v>
      </c>
      <c r="F4272" s="5" t="str">
        <f si="532" t="shared"/>
        <v>0</v>
      </c>
      <c r="H4272" s="5" t="str">
        <f si="529" t="shared"/>
        <v>Scoring</v>
      </c>
      <c r="I4272" s="5" t="str">
        <f si="526" t="shared"/>
        <v>60</v>
      </c>
      <c r="J4272" s="5" t="str">
        <f si="527" t="shared"/>
        <v>3250</v>
      </c>
      <c r="K4272" s="5" t="str">
        <f si="528" t="shared"/>
        <v>Scoring603250marginal_offer</v>
      </c>
    </row>
    <row ht="15" r="4273" spans="1:11" x14ac:dyDescent="0.25">
      <c r="A4273" s="11" t="str">
        <f>0</f>
        <v>      "post_loan_debt_and_expenses_to_net_income": 0.7014268235294118,</v>
      </c>
      <c r="B4273" s="8"/>
      <c r="C4273" s="8" t="str">
        <f si="530" t="shared"/>
        <v>"applicant": "5d86a12d252a3503df29a75a",</v>
      </c>
      <c r="D4273" s="8" t="str">
        <f si="533" t="shared"/>
        <v>"applicant": "5d86a12d252a3503df29a75a",</v>
      </c>
      <c r="E4273" s="5" t="str">
        <f si="531" t="shared"/>
        <v>applicant</v>
      </c>
      <c r="F4273" s="5" t="str">
        <f si="532" t="shared"/>
        <v>5d86a12d252a3503df29a75a</v>
      </c>
      <c r="H4273" s="5" t="str">
        <f si="529" t="shared"/>
        <v>Scoring</v>
      </c>
      <c r="I4273" s="5" t="str">
        <f si="526" t="shared"/>
        <v/>
      </c>
      <c r="J4273" s="5" t="str">
        <f si="527" t="shared"/>
        <v/>
      </c>
      <c r="K4273" s="5" t="str">
        <f si="528" t="shared"/>
        <v>Scoringapplicant</v>
      </c>
    </row>
    <row ht="15" r="4274" spans="1:11" x14ac:dyDescent="0.25">
      <c r="A4274" s="11" t="str">
        <f>0</f>
        <v>      "post_loan_debt_to_net_income": 0.5037797647058824,</v>
      </c>
      <c r="B4274" s="8"/>
      <c r="C4274" s="8" t="str">
        <f si="530" t="shared"/>
        <v>"product": "5a848627044d6b339b3c3310"</v>
      </c>
      <c r="D4274" s="8" t="str">
        <f si="533" t="shared"/>
        <v>"product": "5a848627044d6b339b3c3310"</v>
      </c>
      <c r="E4274" s="5" t="str">
        <f si="531" t="shared"/>
        <v>product</v>
      </c>
      <c r="F4274" s="5" t="str">
        <f si="532" t="shared"/>
        <v>5a848627044d6b339b3c3310</v>
      </c>
      <c r="H4274" s="5" t="str">
        <f si="529" t="shared"/>
        <v>Scoring</v>
      </c>
      <c r="I4274" s="5" t="str">
        <f si="526" t="shared"/>
        <v/>
      </c>
      <c r="J4274" s="5" t="str">
        <f si="527" t="shared"/>
        <v/>
      </c>
      <c r="K4274" s="5" t="str">
        <f si="528" t="shared"/>
        <v>Scoringproduct</v>
      </c>
    </row>
    <row ht="15" r="4275" spans="1:11" x14ac:dyDescent="0.25">
      <c r="A4275" s="11" t="str">
        <f>0</f>
        <v>      "default_interest_rate": 0.3599,</v>
      </c>
      <c r="B4275" s="8"/>
      <c r="C4275" s="8" t="str">
        <f si="530" t="shared"/>
        <v/>
      </c>
      <c r="D4275" s="8" t="str">
        <f si="533" t="shared"/>
        <v/>
      </c>
      <c r="E4275" s="5" t="str">
        <f si="531" t="shared"/>
        <v/>
      </c>
      <c r="F4275" s="5" t="str">
        <f si="532" t="shared"/>
        <v/>
      </c>
      <c r="H4275" s="5" t="str">
        <f si="529" t="shared"/>
        <v>Scoring</v>
      </c>
      <c r="I4275" s="5" t="str">
        <f ref="I4275:I4338" si="534" t="shared">IFERROR(IF(H4275="Scoring",VLOOKUP("term",E4267:F4288,2,FALSE),IF(H4275="Offer",VLOOKUP("term",E4270:F4285,2,FALSE),TEXT(0,""))),TEXT(0,""))</f>
        <v/>
      </c>
      <c r="J4275" s="5" t="str">
        <f ref="J4275:J4338" si="535" t="shared">IFERROR(IF(H4275="Scoring",VLOOKUP("loan_amount",E4261:F4282,2,FALSE),IF(H4275="Offer",VLOOKUP("loan_amount",E4264:F4279,2,FALSE),TEXT(0,""))),TEXT(0,""))</f>
        <v/>
      </c>
      <c r="K4275" s="5" t="str">
        <f si="528" t="shared"/>
        <v>Scoring</v>
      </c>
    </row>
    <row ht="15" r="4276" spans="1:11" x14ac:dyDescent="0.25">
      <c r="A4276" s="11" t="str">
        <f>0</f>
        <v>      "default_apr": 0.3599,</v>
      </c>
      <c r="B4276" s="8"/>
      <c r="C4276" s="8" t="str">
        <f si="530" t="shared"/>
        <v/>
      </c>
      <c r="D4276" s="8" t="str">
        <f si="533" t="shared"/>
        <v/>
      </c>
      <c r="E4276" s="5" t="str">
        <f si="531" t="shared"/>
        <v/>
      </c>
      <c r="F4276" s="5" t="str">
        <f si="532" t="shared"/>
        <v/>
      </c>
      <c r="H4276" s="5" t="str">
        <f si="529" t="shared"/>
        <v>Scoring</v>
      </c>
      <c r="I4276" s="5" t="str">
        <f si="534" t="shared"/>
        <v/>
      </c>
      <c r="J4276" s="5" t="str">
        <f si="535" t="shared"/>
        <v/>
      </c>
      <c r="K4276" s="5" t="str">
        <f si="528" t="shared"/>
        <v>Scoring</v>
      </c>
    </row>
    <row ht="15" r="4277" spans="1:11" x14ac:dyDescent="0.25">
      <c r="A4277" s="11" t="str">
        <f>0</f>
        <v>      "default_monthly_payment": 534.22,</v>
      </c>
      <c r="B4277" s="8"/>
      <c r="C4277" s="8" t="str">
        <f si="530" t="shared"/>
        <v>"model_code": "individual-credit-engine-mariner-60-month",</v>
      </c>
      <c r="D4277" s="8" t="str">
        <f si="533" t="shared"/>
        <v>"model_code": "individual-credit-engine-mariner-60-month",</v>
      </c>
      <c r="E4277" s="5" t="str">
        <f si="531" t="shared"/>
        <v>model_code</v>
      </c>
      <c r="F4277" s="5" t="str">
        <f si="532" t="shared"/>
        <v>individual-credit-engine-mariner-60-month</v>
      </c>
      <c r="H4277" s="5" t="str">
        <f si="529" t="shared"/>
        <v>Scoring</v>
      </c>
      <c r="I4277" s="5" t="str">
        <f si="534" t="shared"/>
        <v>60</v>
      </c>
      <c r="J4277" s="5" t="str">
        <f si="535" t="shared"/>
        <v>3500</v>
      </c>
      <c r="K4277" s="5" t="str">
        <f si="528" t="shared"/>
        <v>Scoring603500model_code</v>
      </c>
    </row>
    <row ht="15" r="4278" spans="1:11" x14ac:dyDescent="0.25">
      <c r="A4278" s="11" t="str">
        <f>0</f>
        <v>      "pricing_grade": "Grade E",</v>
      </c>
      <c r="B4278" s="8"/>
      <c r="C4278" s="8" t="str">
        <f si="530" t="shared"/>
        <v>"amount_available": false,</v>
      </c>
      <c r="D4278" s="8" t="str">
        <f si="533" t="shared"/>
        <v>"amount_available": false,</v>
      </c>
      <c r="E4278" s="5" t="str">
        <f si="531" t="shared"/>
        <v>amount_available</v>
      </c>
      <c r="F4278" s="5" t="str">
        <f si="532" t="shared"/>
        <v>false</v>
      </c>
      <c r="H4278" s="5" t="str">
        <f si="529" t="shared"/>
        <v>Scoring</v>
      </c>
      <c r="I4278" s="5" t="str">
        <f si="534" t="shared"/>
        <v>60</v>
      </c>
      <c r="J4278" s="5" t="str">
        <f si="535" t="shared"/>
        <v>3500</v>
      </c>
      <c r="K4278" s="5" t="str">
        <f si="528" t="shared"/>
        <v>Scoring603500amount_available</v>
      </c>
    </row>
    <row ht="15" r="4279" spans="1:11" x14ac:dyDescent="0.25">
      <c r="A4279" s="11" t="str">
        <f>0</f>
        <v>      "marginal_offer": 0,</v>
      </c>
      <c r="B4279" s="8"/>
      <c r="C4279" s="8" t="str">
        <f si="530" t="shared"/>
        <v>"cosigner_required": false,</v>
      </c>
      <c r="D4279" s="8" t="str">
        <f si="533" t="shared"/>
        <v>"cosigner_required": false,</v>
      </c>
      <c r="E4279" s="5" t="str">
        <f si="531" t="shared"/>
        <v>cosigner_required</v>
      </c>
      <c r="F4279" s="5" t="str">
        <f si="532" t="shared"/>
        <v>false</v>
      </c>
      <c r="H4279" s="5" t="str">
        <f si="529" t="shared"/>
        <v>Scoring</v>
      </c>
      <c r="I4279" s="5" t="str">
        <f si="534" t="shared"/>
        <v>60</v>
      </c>
      <c r="J4279" s="5" t="str">
        <f si="535" t="shared"/>
        <v>3500</v>
      </c>
      <c r="K4279" s="5" t="str">
        <f si="528" t="shared"/>
        <v>Scoring603500cosigner_required</v>
      </c>
    </row>
    <row ht="15" r="4280" spans="1:11" x14ac:dyDescent="0.25">
      <c r="A4280" s="11" t="str">
        <f>0</f>
        <v>      "payment_to_income": 0.3356356020942408,</v>
      </c>
      <c r="B4280" s="8"/>
      <c r="C4280" s="8" t="str">
        <f si="530" t="shared"/>
        <v>"apr_maximum": null,</v>
      </c>
      <c r="D4280" s="8" t="str">
        <f si="533" t="shared"/>
        <v>"apr_maximum": null,</v>
      </c>
      <c r="E4280" s="5" t="str">
        <f si="531" t="shared"/>
        <v>apr_maximum</v>
      </c>
      <c r="F4280" s="5" t="str">
        <f si="532" t="shared"/>
        <v>null</v>
      </c>
      <c r="H4280" s="5" t="str">
        <f si="529" t="shared"/>
        <v>Scoring</v>
      </c>
      <c r="I4280" s="5" t="str">
        <f si="534" t="shared"/>
        <v>60</v>
      </c>
      <c r="J4280" s="5" t="str">
        <f si="535" t="shared"/>
        <v>3500</v>
      </c>
      <c r="K4280" s="5" t="str">
        <f si="528" t="shared"/>
        <v>Scoring603500apr_maximum</v>
      </c>
    </row>
    <row ht="15" r="4281" spans="1:11" x14ac:dyDescent="0.25">
      <c r="A4281" s="11" t="str">
        <f>0</f>
        <v>      "applicant": "5efa0973f3df2b0491a21f02",</v>
      </c>
      <c r="B4281" s="8"/>
      <c r="C4281" s="8" t="str">
        <f si="530" t="shared"/>
        <v>"loan_amount_minimum": null,</v>
      </c>
      <c r="D4281" s="8" t="str">
        <f si="533" t="shared"/>
        <v>"loan_amount_minimum": null,</v>
      </c>
      <c r="E4281" s="5" t="str">
        <f si="531" t="shared"/>
        <v>loan_amount_minimum</v>
      </c>
      <c r="F4281" s="5" t="str">
        <f si="532" t="shared"/>
        <v>null</v>
      </c>
      <c r="H4281" s="5" t="str">
        <f si="529" t="shared"/>
        <v>Scoring</v>
      </c>
      <c r="I4281" s="5" t="str">
        <f si="534" t="shared"/>
        <v>60</v>
      </c>
      <c r="J4281" s="5" t="str">
        <f si="535" t="shared"/>
        <v>3500</v>
      </c>
      <c r="K4281" s="5" t="str">
        <f si="528" t="shared"/>
        <v>Scoring603500loan_amount_minimum</v>
      </c>
    </row>
    <row ht="15" r="4282" spans="1:11" x14ac:dyDescent="0.25">
      <c r="A4282" s="11" t="str">
        <f>0</f>
        <v>      "product": "5a848621044d6b339b3c330f"</v>
      </c>
      <c r="B4282" s="8"/>
      <c r="C4282" s="8" t="str">
        <f si="530" t="shared"/>
        <v>"credit_bureau_fico_score_loan_amount_cap": null,</v>
      </c>
      <c r="D4282" s="8" t="str">
        <f si="533" t="shared"/>
        <v>"credit_bureau_fico_score_loan_amount_cap": null,</v>
      </c>
      <c r="E4282" s="5" t="str">
        <f si="531" t="shared"/>
        <v>credit_bureau_fico_score_loan_amount_cap</v>
      </c>
      <c r="F4282" s="5" t="str">
        <f si="532" t="shared"/>
        <v>null</v>
      </c>
      <c r="H4282" s="5" t="str">
        <f si="529" t="shared"/>
        <v>Scoring</v>
      </c>
      <c r="I4282" s="5" t="str">
        <f si="534" t="shared"/>
        <v>60</v>
      </c>
      <c r="J4282" s="5" t="str">
        <f si="535" t="shared"/>
        <v>3500</v>
      </c>
      <c r="K4282" s="5" t="str">
        <f si="528" t="shared"/>
        <v>Scoring603500credit_bureau_fico_score_loan_amount_cap</v>
      </c>
    </row>
    <row ht="15" r="4283" spans="1:11" x14ac:dyDescent="0.25">
      <c r="A4283" s="11" t="str">
        <f>0</f>
        <v>    },</v>
      </c>
      <c r="B4283" s="8"/>
      <c r="C4283" s="8" t="str">
        <f si="530" t="shared"/>
        <v>"full_score": 128,</v>
      </c>
      <c r="D4283" s="8" t="str">
        <f si="533" t="shared"/>
        <v>"full_score": 128,</v>
      </c>
      <c r="E4283" s="5" t="str">
        <f si="531" t="shared"/>
        <v>full_score</v>
      </c>
      <c r="F4283" s="5" t="str">
        <f si="532" t="shared"/>
        <v>128</v>
      </c>
      <c r="H4283" s="5" t="str">
        <f si="529" t="shared"/>
        <v>Scoring</v>
      </c>
      <c r="I4283" s="5" t="str">
        <f si="534" t="shared"/>
        <v>60</v>
      </c>
      <c r="J4283" s="5" t="str">
        <f si="535" t="shared"/>
        <v>3500</v>
      </c>
      <c r="K4283" s="5" t="str">
        <f si="528" t="shared"/>
        <v>Scoring603500full_score</v>
      </c>
    </row>
    <row ht="15" r="4284" spans="1:11" x14ac:dyDescent="0.25">
      <c r="A4284" s="11" t="str">
        <f>0</f>
        <v>    {</v>
      </c>
      <c r="B4284" s="8"/>
      <c r="C4284" s="8" t="str">
        <f si="530" t="shared"/>
        <v>"loan_amount": 3500,</v>
      </c>
      <c r="D4284" s="8" t="str">
        <f si="533" t="shared"/>
        <v>"loan_amount": 3500,</v>
      </c>
      <c r="E4284" s="5" t="str">
        <f si="531" t="shared"/>
        <v>loan_amount</v>
      </c>
      <c r="F4284" s="5" t="str">
        <f si="532" t="shared"/>
        <v>3500</v>
      </c>
      <c r="H4284" s="5" t="str">
        <f si="529" t="shared"/>
        <v>Scoring</v>
      </c>
      <c r="I4284" s="5" t="str">
        <f si="534" t="shared"/>
        <v>60</v>
      </c>
      <c r="J4284" s="5" t="str">
        <f si="535" t="shared"/>
        <v>3500</v>
      </c>
      <c r="K4284" s="5" t="str">
        <f si="528" t="shared"/>
        <v>Scoring603500loan_amount</v>
      </c>
    </row>
    <row ht="15" r="4285" spans="1:11" x14ac:dyDescent="0.25">
      <c r="A4285" s="11" t="str">
        <f>0</f>
        <v>      "model_code": "individual-credit-engine-mariner-48-month",</v>
      </c>
      <c r="B4285" s="8"/>
      <c r="C4285" s="8" t="str">
        <f si="530" t="shared"/>
        <v>"annual_interest_rate": null,</v>
      </c>
      <c r="D4285" s="8" t="str">
        <f si="533" t="shared"/>
        <v>"annual_interest_rate": null,</v>
      </c>
      <c r="E4285" s="5" t="str">
        <f si="531" t="shared"/>
        <v>annual_interest_rate</v>
      </c>
      <c r="F4285" s="5" t="str">
        <f si="532" t="shared"/>
        <v>null</v>
      </c>
      <c r="H4285" s="5" t="str">
        <f si="529" t="shared"/>
        <v>Scoring</v>
      </c>
      <c r="I4285" s="5" t="str">
        <f si="534" t="shared"/>
        <v>60</v>
      </c>
      <c r="J4285" s="5" t="str">
        <f si="535" t="shared"/>
        <v>3500</v>
      </c>
      <c r="K4285" s="5" t="str">
        <f si="528" t="shared"/>
        <v>Scoring603500annual_interest_rate</v>
      </c>
    </row>
    <row ht="15" r="4286" spans="1:11" x14ac:dyDescent="0.25">
      <c r="A4286" s="11" t="str">
        <f>0</f>
        <v>      "amount_available": false,</v>
      </c>
      <c r="B4286" s="8"/>
      <c r="C4286" s="8" t="str">
        <f si="530" t="shared"/>
        <v>"origination_fee_rate": 0,</v>
      </c>
      <c r="D4286" s="8" t="str">
        <f si="533" t="shared"/>
        <v>"origination_fee_rate": 0,</v>
      </c>
      <c r="E4286" s="5" t="str">
        <f si="531" t="shared"/>
        <v>origination_fee_rate</v>
      </c>
      <c r="F4286" s="5" t="str">
        <f si="532" t="shared"/>
        <v>0</v>
      </c>
      <c r="H4286" s="5" t="str">
        <f si="529" t="shared"/>
        <v>Scoring</v>
      </c>
      <c r="I4286" s="5" t="str">
        <f si="534" t="shared"/>
        <v>60</v>
      </c>
      <c r="J4286" s="5" t="str">
        <f si="535" t="shared"/>
        <v>3500</v>
      </c>
      <c r="K4286" s="5" t="str">
        <f si="528" t="shared"/>
        <v>Scoring603500origination_fee_rate</v>
      </c>
    </row>
    <row ht="15" r="4287" spans="1:11" x14ac:dyDescent="0.25">
      <c r="A4287" s="11" t="str">
        <f>0</f>
        <v>      "cosigner_required": false,</v>
      </c>
      <c r="B4287" s="8"/>
      <c r="C4287" s="8" t="str">
        <f si="530" t="shared"/>
        <v>"origination_fee_amount": 0,</v>
      </c>
      <c r="D4287" s="8" t="str">
        <f si="533" t="shared"/>
        <v>"origination_fee_amount": 0,</v>
      </c>
      <c r="E4287" s="5" t="str">
        <f si="531" t="shared"/>
        <v>origination_fee_amount</v>
      </c>
      <c r="F4287" s="5" t="str">
        <f si="532" t="shared"/>
        <v>0</v>
      </c>
      <c r="H4287" s="5" t="str">
        <f si="529" t="shared"/>
        <v>Scoring</v>
      </c>
      <c r="I4287" s="5" t="str">
        <f si="534" t="shared"/>
        <v>60</v>
      </c>
      <c r="J4287" s="5" t="str">
        <f si="535" t="shared"/>
        <v>3500</v>
      </c>
      <c r="K4287" s="5" t="str">
        <f si="528" t="shared"/>
        <v>Scoring603500origination_fee_amount</v>
      </c>
    </row>
    <row ht="15" r="4288" spans="1:11" x14ac:dyDescent="0.25">
      <c r="A4288" s="11" t="str">
        <f>0</f>
        <v>      "apr_maximum": null,</v>
      </c>
      <c r="B4288" s="8"/>
      <c r="C4288" s="8" t="str">
        <f si="530" t="shared"/>
        <v>"apr": null,</v>
      </c>
      <c r="D4288" s="8" t="str">
        <f si="533" t="shared"/>
        <v>"apr": null,</v>
      </c>
      <c r="E4288" s="5" t="str">
        <f si="531" t="shared"/>
        <v>apr</v>
      </c>
      <c r="F4288" s="5" t="str">
        <f si="532" t="shared"/>
        <v>null</v>
      </c>
      <c r="H4288" s="5" t="str">
        <f si="529" t="shared"/>
        <v>Scoring</v>
      </c>
      <c r="I4288" s="5" t="str">
        <f si="534" t="shared"/>
        <v>60</v>
      </c>
      <c r="J4288" s="5" t="str">
        <f si="535" t="shared"/>
        <v>3500</v>
      </c>
      <c r="K4288" s="5" t="str">
        <f si="528" t="shared"/>
        <v>Scoring603500apr</v>
      </c>
    </row>
    <row ht="15" r="4289" spans="1:11" x14ac:dyDescent="0.25">
      <c r="A4289" s="11" t="str">
        <f>0</f>
        <v>      "loan_amount_minimum": null,</v>
      </c>
      <c r="B4289" s="8"/>
      <c r="C4289" s="8" t="str">
        <f si="530" t="shared"/>
        <v>"monthly_payment": null,</v>
      </c>
      <c r="D4289" s="8" t="str">
        <f si="533" t="shared"/>
        <v>"monthly_payment": null,</v>
      </c>
      <c r="E4289" s="5" t="str">
        <f si="531" t="shared"/>
        <v>monthly_payment</v>
      </c>
      <c r="F4289" s="5" t="str">
        <f si="532" t="shared"/>
        <v>null</v>
      </c>
      <c r="H4289" s="5" t="str">
        <f si="529" t="shared"/>
        <v>Scoring</v>
      </c>
      <c r="I4289" s="5" t="str">
        <f si="534" t="shared"/>
        <v>60</v>
      </c>
      <c r="J4289" s="5" t="str">
        <f si="535" t="shared"/>
        <v>3500</v>
      </c>
      <c r="K4289" s="5" t="str">
        <f si="528" t="shared"/>
        <v>Scoring603500monthly_payment</v>
      </c>
    </row>
    <row ht="15" r="4290" spans="1:11" x14ac:dyDescent="0.25">
      <c r="A4290" s="11" t="str">
        <f>0</f>
        <v>      "credit_bureau_fico_score_loan_amount_cap": null,</v>
      </c>
      <c r="B4290" s="8"/>
      <c r="C4290" s="8" t="str">
        <f si="530" t="shared"/>
        <v>"term": 60,</v>
      </c>
      <c r="D4290" s="8" t="str">
        <f si="533" t="shared"/>
        <v>"term": 60,</v>
      </c>
      <c r="E4290" s="5" t="str">
        <f si="531" t="shared"/>
        <v>term</v>
      </c>
      <c r="F4290" s="5" t="str">
        <f si="532" t="shared"/>
        <v>60</v>
      </c>
      <c r="H4290" s="5" t="str">
        <f si="529" t="shared"/>
        <v>Scoring</v>
      </c>
      <c r="I4290" s="5" t="str">
        <f si="534" t="shared"/>
        <v>60</v>
      </c>
      <c r="J4290" s="5" t="str">
        <f si="535" t="shared"/>
        <v>3500</v>
      </c>
      <c r="K4290" s="5" t="str">
        <f si="528" t="shared"/>
        <v>Scoring603500term</v>
      </c>
    </row>
    <row ht="15" r="4291" spans="1:11" x14ac:dyDescent="0.25">
      <c r="A4291" s="11" t="str">
        <f>0</f>
        <v>      "full_score": 175,</v>
      </c>
      <c r="B4291" s="8"/>
      <c r="C4291" s="8" t="str">
        <f si="530" t="shared"/>
        <v>"maximum_post_loan_detni": null,</v>
      </c>
      <c r="D4291" s="8" t="str">
        <f si="533" t="shared"/>
        <v>"maximum_post_loan_detni": null,</v>
      </c>
      <c r="E4291" s="5" t="str">
        <f si="531" t="shared"/>
        <v>maximum_post_loan_detni</v>
      </c>
      <c r="F4291" s="5" t="str">
        <f si="532" t="shared"/>
        <v>null</v>
      </c>
      <c r="H4291" s="5" t="str">
        <f si="529" t="shared"/>
        <v>Scoring</v>
      </c>
      <c r="I4291" s="5" t="str">
        <f si="534" t="shared"/>
        <v>60</v>
      </c>
      <c r="J4291" s="5" t="str">
        <f si="535" t="shared"/>
        <v>3500</v>
      </c>
      <c r="K4291" s="5" t="str">
        <f si="528" t="shared"/>
        <v>Scoring603500maximum_post_loan_detni</v>
      </c>
    </row>
    <row ht="15" r="4292" spans="1:11" x14ac:dyDescent="0.25">
      <c r="A4292" s="11" t="str">
        <f>0</f>
        <v>      "loan_amount": 14000,</v>
      </c>
      <c r="B4292" s="8"/>
      <c r="C4292" s="8" t="str">
        <f si="530" t="shared"/>
        <v>"post_loan_debt_to_income": null,</v>
      </c>
      <c r="D4292" s="8" t="str">
        <f si="533" t="shared"/>
        <v>"post_loan_debt_to_income": null,</v>
      </c>
      <c r="E4292" s="5" t="str">
        <f si="531" t="shared"/>
        <v>post_loan_debt_to_income</v>
      </c>
      <c r="F4292" s="5" t="str">
        <f si="532" t="shared"/>
        <v>null</v>
      </c>
      <c r="H4292" s="5" t="str">
        <f si="529" t="shared"/>
        <v>Scoring</v>
      </c>
      <c r="I4292" s="5" t="str">
        <f si="534" t="shared"/>
        <v>60</v>
      </c>
      <c r="J4292" s="5" t="str">
        <f si="535" t="shared"/>
        <v>3500</v>
      </c>
      <c r="K4292" s="5" t="str">
        <f si="528" t="shared"/>
        <v>Scoring603500post_loan_debt_to_income</v>
      </c>
    </row>
    <row ht="15" r="4293" spans="1:11" x14ac:dyDescent="0.25">
      <c r="A4293" s="11" t="str">
        <f>0</f>
        <v>      "annual_interest_rate": 0.3599,</v>
      </c>
      <c r="B4293" s="8"/>
      <c r="C4293" s="8" t="str">
        <f si="530" t="shared"/>
        <v>"post_loan_debt_and_expenses_to_net_income": null,</v>
      </c>
      <c r="D4293" s="8" t="str">
        <f si="533" t="shared"/>
        <v>"post_loan_debt_and_expenses_to_net_income": null,</v>
      </c>
      <c r="E4293" s="5" t="str">
        <f si="531" t="shared"/>
        <v>post_loan_debt_and_expenses_to_net_income</v>
      </c>
      <c r="F4293" s="5" t="str">
        <f si="532" t="shared"/>
        <v>null</v>
      </c>
      <c r="H4293" s="5" t="str">
        <f si="529" t="shared"/>
        <v>Scoring</v>
      </c>
      <c r="I4293" s="5" t="str">
        <f si="534" t="shared"/>
        <v>60</v>
      </c>
      <c r="J4293" s="5" t="str">
        <f si="535" t="shared"/>
        <v>3500</v>
      </c>
      <c r="K4293" s="5" t="str">
        <f si="528" t="shared"/>
        <v>Scoring603500post_loan_debt_and_expenses_to_net_income</v>
      </c>
    </row>
    <row ht="15" r="4294" spans="1:11" x14ac:dyDescent="0.25">
      <c r="A4294" s="11" t="str">
        <f>0</f>
        <v>      "origination_fee_rate": 0,</v>
      </c>
      <c r="B4294" s="8"/>
      <c r="C4294" s="8" t="str">
        <f si="530" t="shared"/>
        <v>"post_loan_debt_to_net_income": null,</v>
      </c>
      <c r="D4294" s="8" t="str">
        <f si="533" t="shared"/>
        <v>"post_loan_debt_to_net_income": null,</v>
      </c>
      <c r="E4294" s="5" t="str">
        <f si="531" t="shared"/>
        <v>post_loan_debt_to_net_income</v>
      </c>
      <c r="F4294" s="5" t="str">
        <f si="532" t="shared"/>
        <v>null</v>
      </c>
      <c r="H4294" s="5" t="str">
        <f si="529" t="shared"/>
        <v>Scoring</v>
      </c>
      <c r="I4294" s="5" t="str">
        <f si="534" t="shared"/>
        <v>60</v>
      </c>
      <c r="J4294" s="5" t="str">
        <f si="535" t="shared"/>
        <v>3500</v>
      </c>
      <c r="K4294" s="5" t="str">
        <f si="528" t="shared"/>
        <v>Scoring603500post_loan_debt_to_net_income</v>
      </c>
    </row>
    <row ht="15" r="4295" spans="1:11" x14ac:dyDescent="0.25">
      <c r="A4295" s="11" t="str">
        <f>0</f>
        <v>      "origination_fee_amount": 0,</v>
      </c>
      <c r="B4295" s="8"/>
      <c r="C4295" s="8" t="str">
        <f si="530" t="shared"/>
        <v>"default_interest_rate": 0.3599,</v>
      </c>
      <c r="D4295" s="8" t="str">
        <f si="533" t="shared"/>
        <v>"default_interest_rate": 0.3599,</v>
      </c>
      <c r="E4295" s="5" t="str">
        <f si="531" t="shared"/>
        <v>default_interest_rate</v>
      </c>
      <c r="F4295" s="5" t="str">
        <f si="532" t="shared"/>
        <v>0.3599</v>
      </c>
      <c r="H4295" s="5" t="str">
        <f si="529" t="shared"/>
        <v>Scoring</v>
      </c>
      <c r="I4295" s="5" t="str">
        <f si="534" t="shared"/>
        <v>60</v>
      </c>
      <c r="J4295" s="5" t="str">
        <f si="535" t="shared"/>
        <v>3500</v>
      </c>
      <c r="K4295" s="5" t="str">
        <f si="528" t="shared"/>
        <v>Scoring603500default_interest_rate</v>
      </c>
    </row>
    <row ht="15" r="4296" spans="1:11" x14ac:dyDescent="0.25">
      <c r="A4296" s="11" t="str">
        <f>0</f>
        <v>      "apr": 0.3599,</v>
      </c>
      <c r="B4296" s="8"/>
      <c r="C4296" s="8" t="str">
        <f si="530" t="shared"/>
        <v>"default_apr": 0.3599,</v>
      </c>
      <c r="D4296" s="8" t="str">
        <f si="533" t="shared"/>
        <v>"default_apr": 0.3599,</v>
      </c>
      <c r="E4296" s="5" t="str">
        <f si="531" t="shared"/>
        <v>default_apr</v>
      </c>
      <c r="F4296" s="5" t="str">
        <f si="532" t="shared"/>
        <v>0.3599</v>
      </c>
      <c r="H4296" s="5" t="str">
        <f si="529" t="shared"/>
        <v>Scoring</v>
      </c>
      <c r="I4296" s="5" t="str">
        <f si="534" t="shared"/>
        <v>60</v>
      </c>
      <c r="J4296" s="5" t="str">
        <f si="535" t="shared"/>
        <v>3500</v>
      </c>
      <c r="K4296" s="5" t="str">
        <f si="528" t="shared"/>
        <v>Scoring603500default_apr</v>
      </c>
    </row>
    <row ht="15" r="4297" spans="1:11" x14ac:dyDescent="0.25">
      <c r="A4297" s="11" t="str">
        <f>0</f>
        <v>      "monthly_payment": 554,</v>
      </c>
      <c r="B4297" s="8"/>
      <c r="C4297" s="8" t="str">
        <f si="530" t="shared"/>
        <v>"default_monthly_payment": 126.44,</v>
      </c>
      <c r="D4297" s="8" t="str">
        <f si="533" t="shared"/>
        <v>"default_monthly_payment": 126.44,</v>
      </c>
      <c r="E4297" s="5" t="str">
        <f si="531" t="shared"/>
        <v>default_monthly_payment</v>
      </c>
      <c r="F4297" s="5" t="str">
        <f si="532" t="shared"/>
        <v>126.44</v>
      </c>
      <c r="H4297" s="5" t="str">
        <f si="529" t="shared"/>
        <v>Scoring</v>
      </c>
      <c r="I4297" s="5" t="str">
        <f si="534" t="shared"/>
        <v>60</v>
      </c>
      <c r="J4297" s="5" t="str">
        <f si="535" t="shared"/>
        <v>3500</v>
      </c>
      <c r="K4297" s="5" t="str">
        <f si="528" t="shared"/>
        <v>Scoring603500default_monthly_payment</v>
      </c>
    </row>
    <row ht="15" r="4298" spans="1:11" x14ac:dyDescent="0.25">
      <c r="A4298" s="11" t="str">
        <f>0</f>
        <v>      "term": 48,</v>
      </c>
      <c r="B4298" s="8"/>
      <c r="C4298" s="8" t="str">
        <f si="530" t="shared"/>
        <v>"marginal_offer": 0,</v>
      </c>
      <c r="D4298" s="8" t="str">
        <f si="533" t="shared"/>
        <v>"marginal_offer": 0,</v>
      </c>
      <c r="E4298" s="5" t="str">
        <f si="531" t="shared"/>
        <v>marginal_offer</v>
      </c>
      <c r="F4298" s="5" t="str">
        <f si="532" t="shared"/>
        <v>0</v>
      </c>
      <c r="H4298" s="5" t="str">
        <f si="529" t="shared"/>
        <v>Scoring</v>
      </c>
      <c r="I4298" s="5" t="str">
        <f si="534" t="shared"/>
        <v>60</v>
      </c>
      <c r="J4298" s="5" t="str">
        <f si="535" t="shared"/>
        <v>3500</v>
      </c>
      <c r="K4298" s="5" t="str">
        <f si="528" t="shared"/>
        <v>Scoring603500marginal_offer</v>
      </c>
    </row>
    <row ht="15" r="4299" spans="1:11" x14ac:dyDescent="0.25">
      <c r="A4299" s="11" t="str">
        <f>0</f>
        <v>      "maximum_post_loan_detni": 0.5,</v>
      </c>
      <c r="B4299" s="8"/>
      <c r="C4299" s="8" t="str">
        <f si="530" t="shared"/>
        <v>"applicant": "5d86a12d252a3503df29a75a",</v>
      </c>
      <c r="D4299" s="8" t="str">
        <f si="533" t="shared"/>
        <v>"applicant": "5d86a12d252a3503df29a75a",</v>
      </c>
      <c r="E4299" s="5" t="str">
        <f si="531" t="shared"/>
        <v>applicant</v>
      </c>
      <c r="F4299" s="5" t="str">
        <f si="532" t="shared"/>
        <v>5d86a12d252a3503df29a75a</v>
      </c>
      <c r="H4299" s="5" t="str">
        <f si="529" t="shared"/>
        <v>Scoring</v>
      </c>
      <c r="I4299" s="5" t="str">
        <f si="534" t="shared"/>
        <v/>
      </c>
      <c r="J4299" s="5" t="str">
        <f si="535" t="shared"/>
        <v/>
      </c>
      <c r="K4299" s="5" t="str">
        <f si="528" t="shared"/>
        <v>Scoringapplicant</v>
      </c>
    </row>
    <row ht="15" r="4300" spans="1:11" x14ac:dyDescent="0.25">
      <c r="A4300" s="11" t="str">
        <f>0</f>
        <v>      "post_loan_debt_to_income": 0.43295999999999996,</v>
      </c>
      <c r="B4300" s="8"/>
      <c r="C4300" s="8" t="str">
        <f si="530" t="shared"/>
        <v>"product": "5a848627044d6b339b3c3310"</v>
      </c>
      <c r="D4300" s="8" t="str">
        <f si="533" t="shared"/>
        <v>"product": "5a848627044d6b339b3c3310"</v>
      </c>
      <c r="E4300" s="5" t="str">
        <f si="531" t="shared"/>
        <v>product</v>
      </c>
      <c r="F4300" s="5" t="str">
        <f si="532" t="shared"/>
        <v>5a848627044d6b339b3c3310</v>
      </c>
      <c r="H4300" s="5" t="str">
        <f si="529" t="shared"/>
        <v>Scoring</v>
      </c>
      <c r="I4300" s="5" t="str">
        <f si="534" t="shared"/>
        <v/>
      </c>
      <c r="J4300" s="5" t="str">
        <f si="535" t="shared"/>
        <v/>
      </c>
      <c r="K4300" s="5" t="str">
        <f si="528" t="shared"/>
        <v>Scoringproduct</v>
      </c>
    </row>
    <row ht="15" r="4301" spans="1:11" x14ac:dyDescent="0.25">
      <c r="A4301" s="11" t="str">
        <f>0</f>
        <v>      "post_loan_debt_and_expenses_to_net_income": 0.7070117647058823,</v>
      </c>
      <c r="B4301" s="8"/>
      <c r="C4301" s="8" t="str">
        <f si="530" t="shared"/>
        <v/>
      </c>
      <c r="D4301" s="8" t="str">
        <f si="533" t="shared"/>
        <v/>
      </c>
      <c r="E4301" s="5" t="str">
        <f si="531" t="shared"/>
        <v/>
      </c>
      <c r="F4301" s="5" t="str">
        <f si="532" t="shared"/>
        <v/>
      </c>
      <c r="H4301" s="5" t="str">
        <f si="529" t="shared"/>
        <v>Scoring</v>
      </c>
      <c r="I4301" s="5" t="str">
        <f si="534" t="shared"/>
        <v/>
      </c>
      <c r="J4301" s="5" t="str">
        <f si="535" t="shared"/>
        <v/>
      </c>
      <c r="K4301" s="5" t="str">
        <f si="528" t="shared"/>
        <v>Scoring</v>
      </c>
    </row>
    <row ht="15" r="4302" spans="1:11" x14ac:dyDescent="0.25">
      <c r="A4302" s="11" t="str">
        <f>0</f>
        <v>      "post_loan_debt_to_net_income": 0.5093647058823529,</v>
      </c>
      <c r="B4302" s="8"/>
      <c r="C4302" s="8" t="str">
        <f si="530" t="shared"/>
        <v/>
      </c>
      <c r="D4302" s="8" t="str">
        <f si="533" t="shared"/>
        <v/>
      </c>
      <c r="E4302" s="5" t="str">
        <f si="531" t="shared"/>
        <v/>
      </c>
      <c r="F4302" s="5" t="str">
        <f si="532" t="shared"/>
        <v/>
      </c>
      <c r="H4302" s="5" t="str">
        <f si="529" t="shared"/>
        <v>Scoring</v>
      </c>
      <c r="I4302" s="5" t="str">
        <f si="534" t="shared"/>
        <v/>
      </c>
      <c r="J4302" s="5" t="str">
        <f si="535" t="shared"/>
        <v/>
      </c>
      <c r="K4302" s="5" t="str">
        <f si="528" t="shared"/>
        <v>Scoring</v>
      </c>
    </row>
    <row ht="15" r="4303" spans="1:11" x14ac:dyDescent="0.25">
      <c r="A4303" s="11" t="str">
        <f>0</f>
        <v>      "default_interest_rate": 0.3599,</v>
      </c>
      <c r="B4303" s="8"/>
      <c r="C4303" s="8" t="str">
        <f si="530" t="shared"/>
        <v>"model_code": "individual-credit-engine-mariner-60-month",</v>
      </c>
      <c r="D4303" s="8" t="str">
        <f si="533" t="shared"/>
        <v>"model_code": "individual-credit-engine-mariner-60-month",</v>
      </c>
      <c r="E4303" s="5" t="str">
        <f si="531" t="shared"/>
        <v>model_code</v>
      </c>
      <c r="F4303" s="5" t="str">
        <f si="532" t="shared"/>
        <v>individual-credit-engine-mariner-60-month</v>
      </c>
      <c r="H4303" s="5" t="str">
        <f si="529" t="shared"/>
        <v>Scoring</v>
      </c>
      <c r="I4303" s="5" t="str">
        <f si="534" t="shared"/>
        <v>60</v>
      </c>
      <c r="J4303" s="5" t="str">
        <f si="535" t="shared"/>
        <v>3750</v>
      </c>
      <c r="K4303" s="5" t="str">
        <f si="528" t="shared"/>
        <v>Scoring603750model_code</v>
      </c>
    </row>
    <row ht="15" r="4304" spans="1:11" x14ac:dyDescent="0.25">
      <c r="A4304" s="11" t="str">
        <f>0</f>
        <v>      "default_apr": 0.3599,</v>
      </c>
      <c r="B4304" s="8"/>
      <c r="C4304" s="8" t="str">
        <f si="530" t="shared"/>
        <v>"amount_available": false,</v>
      </c>
      <c r="D4304" s="8" t="str">
        <f si="533" t="shared"/>
        <v>"amount_available": false,</v>
      </c>
      <c r="E4304" s="5" t="str">
        <f si="531" t="shared"/>
        <v>amount_available</v>
      </c>
      <c r="F4304" s="5" t="str">
        <f si="532" t="shared"/>
        <v>false</v>
      </c>
      <c r="H4304" s="5" t="str">
        <f si="529" t="shared"/>
        <v>Scoring</v>
      </c>
      <c r="I4304" s="5" t="str">
        <f si="534" t="shared"/>
        <v>60</v>
      </c>
      <c r="J4304" s="5" t="str">
        <f si="535" t="shared"/>
        <v>3750</v>
      </c>
      <c r="K4304" s="5" t="str">
        <f si="528" t="shared"/>
        <v>Scoring603750amount_available</v>
      </c>
    </row>
    <row ht="15" r="4305" spans="1:11" x14ac:dyDescent="0.25">
      <c r="A4305" s="11" t="str">
        <f>0</f>
        <v>      "default_monthly_payment": 554,</v>
      </c>
      <c r="B4305" s="8"/>
      <c r="C4305" s="8" t="str">
        <f si="530" t="shared"/>
        <v>"cosigner_required": false,</v>
      </c>
      <c r="D4305" s="8" t="str">
        <f si="533" t="shared"/>
        <v>"cosigner_required": false,</v>
      </c>
      <c r="E4305" s="5" t="str">
        <f si="531" t="shared"/>
        <v>cosigner_required</v>
      </c>
      <c r="F4305" s="5" t="str">
        <f si="532" t="shared"/>
        <v>false</v>
      </c>
      <c r="H4305" s="5" t="str">
        <f si="529" t="shared"/>
        <v>Scoring</v>
      </c>
      <c r="I4305" s="5" t="str">
        <f si="534" t="shared"/>
        <v>60</v>
      </c>
      <c r="J4305" s="5" t="str">
        <f si="535" t="shared"/>
        <v>3750</v>
      </c>
      <c r="K4305" s="5" t="str">
        <f si="528" t="shared"/>
        <v>Scoring603750cosigner_required</v>
      </c>
    </row>
    <row ht="15" r="4306" spans="1:11" x14ac:dyDescent="0.25">
      <c r="A4306" s="11" t="str">
        <f>0</f>
        <v>      "pricing_grade": "Grade E",</v>
      </c>
      <c r="B4306" s="8"/>
      <c r="C4306" s="8" t="str">
        <f si="530" t="shared"/>
        <v>"apr_maximum": null,</v>
      </c>
      <c r="D4306" s="8" t="str">
        <f si="533" t="shared"/>
        <v>"apr_maximum": null,</v>
      </c>
      <c r="E4306" s="5" t="str">
        <f si="531" t="shared"/>
        <v>apr_maximum</v>
      </c>
      <c r="F4306" s="5" t="str">
        <f si="532" t="shared"/>
        <v>null</v>
      </c>
      <c r="H4306" s="5" t="str">
        <f si="529" t="shared"/>
        <v>Scoring</v>
      </c>
      <c r="I4306" s="5" t="str">
        <f si="534" t="shared"/>
        <v>60</v>
      </c>
      <c r="J4306" s="5" t="str">
        <f si="535" t="shared"/>
        <v>3750</v>
      </c>
      <c r="K4306" s="5" t="str">
        <f si="528" t="shared"/>
        <v>Scoring603750apr_maximum</v>
      </c>
    </row>
    <row ht="15" r="4307" spans="1:11" x14ac:dyDescent="0.25">
      <c r="A4307" s="11" t="str">
        <f>0</f>
        <v>      "marginal_offer": 0,</v>
      </c>
      <c r="B4307" s="8"/>
      <c r="C4307" s="8" t="str">
        <f si="530" t="shared"/>
        <v>"loan_amount_minimum": null,</v>
      </c>
      <c r="D4307" s="8" t="str">
        <f si="533" t="shared"/>
        <v>"loan_amount_minimum": null,</v>
      </c>
      <c r="E4307" s="5" t="str">
        <f si="531" t="shared"/>
        <v>loan_amount_minimum</v>
      </c>
      <c r="F4307" s="5" t="str">
        <f si="532" t="shared"/>
        <v>null</v>
      </c>
      <c r="H4307" s="5" t="str">
        <f si="529" t="shared"/>
        <v>Scoring</v>
      </c>
      <c r="I4307" s="5" t="str">
        <f si="534" t="shared"/>
        <v>60</v>
      </c>
      <c r="J4307" s="5" t="str">
        <f si="535" t="shared"/>
        <v>3750</v>
      </c>
      <c r="K4307" s="5" t="str">
        <f si="528" t="shared"/>
        <v>Scoring603750loan_amount_minimum</v>
      </c>
    </row>
    <row ht="15" r="4308" spans="1:11" x14ac:dyDescent="0.25">
      <c r="A4308" s="11" t="str">
        <f>0</f>
        <v>      "payment_to_income": 0.3480628272251308,</v>
      </c>
      <c r="B4308" s="8"/>
      <c r="C4308" s="8" t="str">
        <f si="530" t="shared"/>
        <v>"credit_bureau_fico_score_loan_amount_cap": null,</v>
      </c>
      <c r="D4308" s="8" t="str">
        <f si="533" t="shared"/>
        <v>"credit_bureau_fico_score_loan_amount_cap": null,</v>
      </c>
      <c r="E4308" s="5" t="str">
        <f si="531" t="shared"/>
        <v>credit_bureau_fico_score_loan_amount_cap</v>
      </c>
      <c r="F4308" s="5" t="str">
        <f si="532" t="shared"/>
        <v>null</v>
      </c>
      <c r="H4308" s="5" t="str">
        <f si="529" t="shared"/>
        <v>Scoring</v>
      </c>
      <c r="I4308" s="5" t="str">
        <f si="534" t="shared"/>
        <v>60</v>
      </c>
      <c r="J4308" s="5" t="str">
        <f si="535" t="shared"/>
        <v>3750</v>
      </c>
      <c r="K4308" s="5" t="str">
        <f si="528" t="shared"/>
        <v>Scoring603750credit_bureau_fico_score_loan_amount_cap</v>
      </c>
    </row>
    <row ht="15" r="4309" spans="1:11" x14ac:dyDescent="0.25">
      <c r="A4309" s="11" t="str">
        <f>0</f>
        <v>      "applicant": "5efa0973f3df2b0491a21f02",</v>
      </c>
      <c r="B4309" s="8"/>
      <c r="C4309" s="8" t="str">
        <f si="530" t="shared"/>
        <v>"full_score": 128,</v>
      </c>
      <c r="D4309" s="8" t="str">
        <f si="533" t="shared"/>
        <v>"full_score": 128,</v>
      </c>
      <c r="E4309" s="5" t="str">
        <f si="531" t="shared"/>
        <v>full_score</v>
      </c>
      <c r="F4309" s="5" t="str">
        <f si="532" t="shared"/>
        <v>128</v>
      </c>
      <c r="H4309" s="5" t="str">
        <f si="529" t="shared"/>
        <v>Scoring</v>
      </c>
      <c r="I4309" s="5" t="str">
        <f si="534" t="shared"/>
        <v>60</v>
      </c>
      <c r="J4309" s="5" t="str">
        <f si="535" t="shared"/>
        <v>3750</v>
      </c>
      <c r="K4309" s="5" t="str">
        <f si="528" t="shared"/>
        <v>Scoring603750full_score</v>
      </c>
    </row>
    <row ht="15" r="4310" spans="1:11" x14ac:dyDescent="0.25">
      <c r="A4310" s="11" t="str">
        <f>0</f>
        <v>      "product": "5a848621044d6b339b3c330f"</v>
      </c>
      <c r="B4310" s="8"/>
      <c r="C4310" s="8" t="str">
        <f si="530" t="shared"/>
        <v>"loan_amount": 3750,</v>
      </c>
      <c r="D4310" s="8" t="str">
        <f si="533" t="shared"/>
        <v>"loan_amount": 3750,</v>
      </c>
      <c r="E4310" s="5" t="str">
        <f si="531" t="shared"/>
        <v>loan_amount</v>
      </c>
      <c r="F4310" s="5" t="str">
        <f si="532" t="shared"/>
        <v>3750</v>
      </c>
      <c r="H4310" s="5" t="str">
        <f si="529" t="shared"/>
        <v>Scoring</v>
      </c>
      <c r="I4310" s="5" t="str">
        <f si="534" t="shared"/>
        <v>60</v>
      </c>
      <c r="J4310" s="5" t="str">
        <f si="535" t="shared"/>
        <v>3750</v>
      </c>
      <c r="K4310" s="5" t="str">
        <f si="528" t="shared"/>
        <v>Scoring603750loan_amount</v>
      </c>
    </row>
    <row ht="15" r="4311" spans="1:11" x14ac:dyDescent="0.25">
      <c r="A4311" s="11" t="str">
        <f>0</f>
        <v>    },</v>
      </c>
      <c r="B4311" s="8"/>
      <c r="C4311" s="8" t="str">
        <f si="530" t="shared"/>
        <v>"annual_interest_rate": null,</v>
      </c>
      <c r="D4311" s="8" t="str">
        <f si="533" t="shared"/>
        <v>"annual_interest_rate": null,</v>
      </c>
      <c r="E4311" s="5" t="str">
        <f si="531" t="shared"/>
        <v>annual_interest_rate</v>
      </c>
      <c r="F4311" s="5" t="str">
        <f si="532" t="shared"/>
        <v>null</v>
      </c>
      <c r="H4311" s="5" t="str">
        <f si="529" t="shared"/>
        <v>Scoring</v>
      </c>
      <c r="I4311" s="5" t="str">
        <f si="534" t="shared"/>
        <v>60</v>
      </c>
      <c r="J4311" s="5" t="str">
        <f si="535" t="shared"/>
        <v>3750</v>
      </c>
      <c r="K4311" s="5" t="str">
        <f si="528" t="shared"/>
        <v>Scoring603750annual_interest_rate</v>
      </c>
    </row>
    <row ht="15" r="4312" spans="1:11" x14ac:dyDescent="0.25">
      <c r="A4312" s="11" t="str">
        <f>0</f>
        <v>    {</v>
      </c>
      <c r="B4312" s="8"/>
      <c r="C4312" s="8" t="str">
        <f si="530" t="shared"/>
        <v>"origination_fee_rate": 0,</v>
      </c>
      <c r="D4312" s="8" t="str">
        <f si="533" t="shared"/>
        <v>"origination_fee_rate": 0,</v>
      </c>
      <c r="E4312" s="5" t="str">
        <f si="531" t="shared"/>
        <v>origination_fee_rate</v>
      </c>
      <c r="F4312" s="5" t="str">
        <f si="532" t="shared"/>
        <v>0</v>
      </c>
      <c r="H4312" s="5" t="str">
        <f si="529" t="shared"/>
        <v>Scoring</v>
      </c>
      <c r="I4312" s="5" t="str">
        <f si="534" t="shared"/>
        <v>60</v>
      </c>
      <c r="J4312" s="5" t="str">
        <f si="535" t="shared"/>
        <v>3750</v>
      </c>
      <c r="K4312" s="5" t="str">
        <f si="528" t="shared"/>
        <v>Scoring603750origination_fee_rate</v>
      </c>
    </row>
    <row ht="15" r="4313" spans="1:11" x14ac:dyDescent="0.25">
      <c r="A4313" s="11" t="str">
        <f>0</f>
        <v>      "model_code": "individual-credit-engine-mariner-48-month",</v>
      </c>
      <c r="B4313" s="8"/>
      <c r="C4313" s="8" t="str">
        <f si="530" t="shared"/>
        <v>"origination_fee_amount": 0,</v>
      </c>
      <c r="D4313" s="8" t="str">
        <f si="533" t="shared"/>
        <v>"origination_fee_amount": 0,</v>
      </c>
      <c r="E4313" s="5" t="str">
        <f si="531" t="shared"/>
        <v>origination_fee_amount</v>
      </c>
      <c r="F4313" s="5" t="str">
        <f si="532" t="shared"/>
        <v>0</v>
      </c>
      <c r="H4313" s="5" t="str">
        <f si="529" t="shared"/>
        <v>Scoring</v>
      </c>
      <c r="I4313" s="5" t="str">
        <f si="534" t="shared"/>
        <v>60</v>
      </c>
      <c r="J4313" s="5" t="str">
        <f si="535" t="shared"/>
        <v>3750</v>
      </c>
      <c r="K4313" s="5" t="str">
        <f si="528" t="shared"/>
        <v>Scoring603750origination_fee_amount</v>
      </c>
    </row>
    <row ht="15" r="4314" spans="1:11" x14ac:dyDescent="0.25">
      <c r="A4314" s="11" t="str">
        <f>0</f>
        <v>      "amount_available": false,</v>
      </c>
      <c r="B4314" s="8"/>
      <c r="C4314" s="8" t="str">
        <f si="530" t="shared"/>
        <v>"apr": null,</v>
      </c>
      <c r="D4314" s="8" t="str">
        <f si="533" t="shared"/>
        <v>"apr": null,</v>
      </c>
      <c r="E4314" s="5" t="str">
        <f si="531" t="shared"/>
        <v>apr</v>
      </c>
      <c r="F4314" s="5" t="str">
        <f si="532" t="shared"/>
        <v>null</v>
      </c>
      <c r="H4314" s="5" t="str">
        <f si="529" t="shared"/>
        <v>Scoring</v>
      </c>
      <c r="I4314" s="5" t="str">
        <f si="534" t="shared"/>
        <v>60</v>
      </c>
      <c r="J4314" s="5" t="str">
        <f si="535" t="shared"/>
        <v>3750</v>
      </c>
      <c r="K4314" s="5" t="str">
        <f si="528" t="shared"/>
        <v>Scoring603750apr</v>
      </c>
    </row>
    <row ht="15" r="4315" spans="1:11" x14ac:dyDescent="0.25">
      <c r="A4315" s="11" t="str">
        <f>0</f>
        <v>      "cosigner_required": false,</v>
      </c>
      <c r="B4315" s="8"/>
      <c r="C4315" s="8" t="str">
        <f si="530" t="shared"/>
        <v>"monthly_payment": null,</v>
      </c>
      <c r="D4315" s="8" t="str">
        <f si="533" t="shared"/>
        <v>"monthly_payment": null,</v>
      </c>
      <c r="E4315" s="5" t="str">
        <f si="531" t="shared"/>
        <v>monthly_payment</v>
      </c>
      <c r="F4315" s="5" t="str">
        <f si="532" t="shared"/>
        <v>null</v>
      </c>
      <c r="H4315" s="5" t="str">
        <f si="529" t="shared"/>
        <v>Scoring</v>
      </c>
      <c r="I4315" s="5" t="str">
        <f si="534" t="shared"/>
        <v>60</v>
      </c>
      <c r="J4315" s="5" t="str">
        <f si="535" t="shared"/>
        <v>3750</v>
      </c>
      <c r="K4315" s="5" t="str">
        <f si="528" t="shared"/>
        <v>Scoring603750monthly_payment</v>
      </c>
    </row>
    <row ht="15" r="4316" spans="1:11" x14ac:dyDescent="0.25">
      <c r="A4316" s="11" t="str">
        <f>0</f>
        <v>      "apr_maximum": null,</v>
      </c>
      <c r="B4316" s="8"/>
      <c r="C4316" s="8" t="str">
        <f si="530" t="shared"/>
        <v>"term": 60,</v>
      </c>
      <c r="D4316" s="8" t="str">
        <f si="533" t="shared"/>
        <v>"term": 60,</v>
      </c>
      <c r="E4316" s="5" t="str">
        <f si="531" t="shared"/>
        <v>term</v>
      </c>
      <c r="F4316" s="5" t="str">
        <f si="532" t="shared"/>
        <v>60</v>
      </c>
      <c r="H4316" s="5" t="str">
        <f si="529" t="shared"/>
        <v>Scoring</v>
      </c>
      <c r="I4316" s="5" t="str">
        <f si="534" t="shared"/>
        <v>60</v>
      </c>
      <c r="J4316" s="5" t="str">
        <f si="535" t="shared"/>
        <v>3750</v>
      </c>
      <c r="K4316" s="5" t="str">
        <f si="528" t="shared"/>
        <v>Scoring603750term</v>
      </c>
    </row>
    <row ht="15" r="4317" spans="1:11" x14ac:dyDescent="0.25">
      <c r="A4317" s="11" t="str">
        <f>0</f>
        <v>      "loan_amount_minimum": null,</v>
      </c>
      <c r="B4317" s="8"/>
      <c r="C4317" s="8" t="str">
        <f si="530" t="shared"/>
        <v>"maximum_post_loan_detni": null,</v>
      </c>
      <c r="D4317" s="8" t="str">
        <f si="533" t="shared"/>
        <v>"maximum_post_loan_detni": null,</v>
      </c>
      <c r="E4317" s="5" t="str">
        <f si="531" t="shared"/>
        <v>maximum_post_loan_detni</v>
      </c>
      <c r="F4317" s="5" t="str">
        <f si="532" t="shared"/>
        <v>null</v>
      </c>
      <c r="H4317" s="5" t="str">
        <f si="529" t="shared"/>
        <v>Scoring</v>
      </c>
      <c r="I4317" s="5" t="str">
        <f si="534" t="shared"/>
        <v>60</v>
      </c>
      <c r="J4317" s="5" t="str">
        <f si="535" t="shared"/>
        <v>3750</v>
      </c>
      <c r="K4317" s="5" t="str">
        <f si="528" t="shared"/>
        <v>Scoring603750maximum_post_loan_detni</v>
      </c>
    </row>
    <row ht="15" r="4318" spans="1:11" x14ac:dyDescent="0.25">
      <c r="A4318" s="11" t="str">
        <f>0</f>
        <v>      "credit_bureau_fico_score_loan_amount_cap": null,</v>
      </c>
      <c r="B4318" s="8"/>
      <c r="C4318" s="8" t="str">
        <f si="530" t="shared"/>
        <v>"post_loan_debt_to_income": null,</v>
      </c>
      <c r="D4318" s="8" t="str">
        <f si="533" t="shared"/>
        <v>"post_loan_debt_to_income": null,</v>
      </c>
      <c r="E4318" s="5" t="str">
        <f si="531" t="shared"/>
        <v>post_loan_debt_to_income</v>
      </c>
      <c r="F4318" s="5" t="str">
        <f si="532" t="shared"/>
        <v>null</v>
      </c>
      <c r="H4318" s="5" t="str">
        <f si="529" t="shared"/>
        <v>Scoring</v>
      </c>
      <c r="I4318" s="5" t="str">
        <f si="534" t="shared"/>
        <v>60</v>
      </c>
      <c r="J4318" s="5" t="str">
        <f si="535" t="shared"/>
        <v>3750</v>
      </c>
      <c r="K4318" s="5" t="str">
        <f si="528" t="shared"/>
        <v>Scoring603750post_loan_debt_to_income</v>
      </c>
    </row>
    <row ht="15" r="4319" spans="1:11" x14ac:dyDescent="0.25">
      <c r="A4319" s="11" t="str">
        <f>0</f>
        <v>      "full_score": 175,</v>
      </c>
      <c r="B4319" s="8"/>
      <c r="C4319" s="8" t="str">
        <f si="530" t="shared"/>
        <v>"post_loan_debt_and_expenses_to_net_income": null,</v>
      </c>
      <c r="D4319" s="8" t="str">
        <f si="533" t="shared"/>
        <v>"post_loan_debt_and_expenses_to_net_income": null,</v>
      </c>
      <c r="E4319" s="5" t="str">
        <f si="531" t="shared"/>
        <v>post_loan_debt_and_expenses_to_net_income</v>
      </c>
      <c r="F4319" s="5" t="str">
        <f si="532" t="shared"/>
        <v>null</v>
      </c>
      <c r="H4319" s="5" t="str">
        <f si="529" t="shared"/>
        <v>Scoring</v>
      </c>
      <c r="I4319" s="5" t="str">
        <f si="534" t="shared"/>
        <v>60</v>
      </c>
      <c r="J4319" s="5" t="str">
        <f si="535" t="shared"/>
        <v>3750</v>
      </c>
      <c r="K4319" s="5" t="str">
        <f si="528" t="shared"/>
        <v>Scoring603750post_loan_debt_and_expenses_to_net_income</v>
      </c>
    </row>
    <row ht="15" r="4320" spans="1:11" x14ac:dyDescent="0.25">
      <c r="A4320" s="11" t="str">
        <f>0</f>
        <v>      "loan_amount": 14500,</v>
      </c>
      <c r="B4320" s="8"/>
      <c r="C4320" s="8" t="str">
        <f si="530" t="shared"/>
        <v>"post_loan_debt_to_net_income": null,</v>
      </c>
      <c r="D4320" s="8" t="str">
        <f si="533" t="shared"/>
        <v>"post_loan_debt_to_net_income": null,</v>
      </c>
      <c r="E4320" s="5" t="str">
        <f si="531" t="shared"/>
        <v>post_loan_debt_to_net_income</v>
      </c>
      <c r="F4320" s="5" t="str">
        <f si="532" t="shared"/>
        <v>null</v>
      </c>
      <c r="H4320" s="5" t="str">
        <f si="529" t="shared"/>
        <v>Scoring</v>
      </c>
      <c r="I4320" s="5" t="str">
        <f si="534" t="shared"/>
        <v>60</v>
      </c>
      <c r="J4320" s="5" t="str">
        <f si="535" t="shared"/>
        <v>3750</v>
      </c>
      <c r="K4320" s="5" t="str">
        <f si="528" t="shared"/>
        <v>Scoring603750post_loan_debt_to_net_income</v>
      </c>
    </row>
    <row ht="15" r="4321" spans="1:11" x14ac:dyDescent="0.25">
      <c r="A4321" s="11" t="str">
        <f>0</f>
        <v>      "annual_interest_rate": 0.3599,</v>
      </c>
      <c r="B4321" s="8"/>
      <c r="C4321" s="8" t="str">
        <f si="530" t="shared"/>
        <v>"default_interest_rate": 0.3599,</v>
      </c>
      <c r="D4321" s="8" t="str">
        <f si="533" t="shared"/>
        <v>"default_interest_rate": 0.3599,</v>
      </c>
      <c r="E4321" s="5" t="str">
        <f si="531" t="shared"/>
        <v>default_interest_rate</v>
      </c>
      <c r="F4321" s="5" t="str">
        <f si="532" t="shared"/>
        <v>0.3599</v>
      </c>
      <c r="H4321" s="5" t="str">
        <f si="529" t="shared"/>
        <v>Scoring</v>
      </c>
      <c r="I4321" s="5" t="str">
        <f si="534" t="shared"/>
        <v>60</v>
      </c>
      <c r="J4321" s="5" t="str">
        <f si="535" t="shared"/>
        <v>3750</v>
      </c>
      <c r="K4321" s="5" t="str">
        <f si="528" t="shared"/>
        <v>Scoring603750default_interest_rate</v>
      </c>
    </row>
    <row ht="15" r="4322" spans="1:11" x14ac:dyDescent="0.25">
      <c r="A4322" s="11" t="str">
        <f>0</f>
        <v>      "origination_fee_rate": 0,</v>
      </c>
      <c r="B4322" s="8"/>
      <c r="C4322" s="8" t="str">
        <f si="530" t="shared"/>
        <v>"default_apr": 0.3599,</v>
      </c>
      <c r="D4322" s="8" t="str">
        <f si="533" t="shared"/>
        <v>"default_apr": 0.3599,</v>
      </c>
      <c r="E4322" s="5" t="str">
        <f si="531" t="shared"/>
        <v>default_apr</v>
      </c>
      <c r="F4322" s="5" t="str">
        <f si="532" t="shared"/>
        <v>0.3599</v>
      </c>
      <c r="H4322" s="5" t="str">
        <f si="529" t="shared"/>
        <v>Scoring</v>
      </c>
      <c r="I4322" s="5" t="str">
        <f si="534" t="shared"/>
        <v>60</v>
      </c>
      <c r="J4322" s="5" t="str">
        <f si="535" t="shared"/>
        <v>3750</v>
      </c>
      <c r="K4322" s="5" t="str">
        <f si="528" t="shared"/>
        <v>Scoring603750default_apr</v>
      </c>
    </row>
    <row ht="15" r="4323" spans="1:11" x14ac:dyDescent="0.25">
      <c r="A4323" s="11" t="str">
        <f>0</f>
        <v>      "origination_fee_amount": 0,</v>
      </c>
      <c r="B4323" s="8"/>
      <c r="C4323" s="8" t="str">
        <f si="530" t="shared"/>
        <v>"default_monthly_payment": 135.47,</v>
      </c>
      <c r="D4323" s="8" t="str">
        <f si="533" t="shared"/>
        <v>"default_monthly_payment": 135.47,</v>
      </c>
      <c r="E4323" s="5" t="str">
        <f si="531" t="shared"/>
        <v>default_monthly_payment</v>
      </c>
      <c r="F4323" s="5" t="str">
        <f si="532" t="shared"/>
        <v>135.47</v>
      </c>
      <c r="H4323" s="5" t="str">
        <f si="529" t="shared"/>
        <v>Scoring</v>
      </c>
      <c r="I4323" s="5" t="str">
        <f si="534" t="shared"/>
        <v>60</v>
      </c>
      <c r="J4323" s="5" t="str">
        <f si="535" t="shared"/>
        <v>3750</v>
      </c>
      <c r="K4323" s="5" t="str">
        <f si="528" t="shared"/>
        <v>Scoring603750default_monthly_payment</v>
      </c>
    </row>
    <row ht="15" r="4324" spans="1:11" x14ac:dyDescent="0.25">
      <c r="A4324" s="11" t="str">
        <f>0</f>
        <v>      "apr": 0.3599,</v>
      </c>
      <c r="B4324" s="8"/>
      <c r="C4324" s="8" t="str">
        <f si="530" t="shared"/>
        <v>"marginal_offer": 0,</v>
      </c>
      <c r="D4324" s="8" t="str">
        <f si="533" t="shared"/>
        <v>"marginal_offer": 0,</v>
      </c>
      <c r="E4324" s="5" t="str">
        <f si="531" t="shared"/>
        <v>marginal_offer</v>
      </c>
      <c r="F4324" s="5" t="str">
        <f si="532" t="shared"/>
        <v>0</v>
      </c>
      <c r="H4324" s="5" t="str">
        <f si="529" t="shared"/>
        <v>Scoring</v>
      </c>
      <c r="I4324" s="5" t="str">
        <f si="534" t="shared"/>
        <v>60</v>
      </c>
      <c r="J4324" s="5" t="str">
        <f si="535" t="shared"/>
        <v>3750</v>
      </c>
      <c r="K4324" s="5" t="str">
        <f ref="K4324:K4387" si="536" t="shared">H4324&amp;I4324&amp;J4324&amp;E4324</f>
        <v>Scoring603750marginal_offer</v>
      </c>
    </row>
    <row ht="15" r="4325" spans="1:11" x14ac:dyDescent="0.25">
      <c r="A4325" s="11" t="str">
        <f>0</f>
        <v>      "monthly_payment": 573.79,</v>
      </c>
      <c r="B4325" s="8"/>
      <c r="C4325" s="8" t="str">
        <f si="530" t="shared"/>
        <v>"applicant": "5d86a12d252a3503df29a75a",</v>
      </c>
      <c r="D4325" s="8" t="str">
        <f si="533" t="shared"/>
        <v>"applicant": "5d86a12d252a3503df29a75a",</v>
      </c>
      <c r="E4325" s="5" t="str">
        <f si="531" t="shared"/>
        <v>applicant</v>
      </c>
      <c r="F4325" s="5" t="str">
        <f si="532" t="shared"/>
        <v>5d86a12d252a3503df29a75a</v>
      </c>
      <c r="H4325" s="5" t="str">
        <f ref="H4325:H4388" si="537" t="shared">IF(E4325="score_table","Scoring",IF(E4325="offer_table","Offer",IF(E4325="parsed",TEXT(0,""),TEXT(H4324,""))))</f>
        <v>Scoring</v>
      </c>
      <c r="I4325" s="5" t="str">
        <f si="534" t="shared"/>
        <v/>
      </c>
      <c r="J4325" s="5" t="str">
        <f si="535" t="shared"/>
        <v/>
      </c>
      <c r="K4325" s="5" t="str">
        <f si="536" t="shared"/>
        <v>Scoringapplicant</v>
      </c>
    </row>
    <row ht="15" r="4326" spans="1:11" x14ac:dyDescent="0.25">
      <c r="A4326" s="11" t="str">
        <f>0</f>
        <v>      "term": 48,</v>
      </c>
      <c r="B4326" s="8"/>
      <c r="C4326" s="8" t="str">
        <f ref="C4326:C4389" si="538" t="shared">IFERROR(RIGHT(A4326,LEN(A4326)-FIND("""",A4326)+1),"")</f>
        <v>"product": "5a848627044d6b339b3c3310"</v>
      </c>
      <c r="D4326" s="8" t="str">
        <f si="533" t="shared"/>
        <v>"product": "5a848627044d6b339b3c3310"</v>
      </c>
      <c r="E4326" s="5" t="str">
        <f ref="E4326:E4389" si="539" t="shared">TRIM(IFERROR(SUBSTITUTE(LEFT(D4326,FIND(":",D4326)-1),"""",""),""))</f>
        <v>product</v>
      </c>
      <c r="F4326" s="5" t="str">
        <f ref="F4326:F4389" si="540" t="shared">TRIM(IFERROR(SUBSTITUTE(SUBSTITUTE(RIGHT(D4326,LEN(D4326)-FIND(":",D4326)),"""",""),",",""),""))</f>
        <v>5a848627044d6b339b3c3310</v>
      </c>
      <c r="H4326" s="5" t="str">
        <f si="537" t="shared"/>
        <v>Scoring</v>
      </c>
      <c r="I4326" s="5" t="str">
        <f si="534" t="shared"/>
        <v/>
      </c>
      <c r="J4326" s="5" t="str">
        <f si="535" t="shared"/>
        <v/>
      </c>
      <c r="K4326" s="5" t="str">
        <f si="536" t="shared"/>
        <v>Scoringproduct</v>
      </c>
    </row>
    <row ht="15" r="4327" spans="1:11" x14ac:dyDescent="0.25">
      <c r="A4327" s="11" t="str">
        <f>0</f>
        <v>      "maximum_post_loan_detni": 0.5,</v>
      </c>
      <c r="B4327" s="8"/>
      <c r="C4327" s="8" t="str">
        <f si="538" t="shared"/>
        <v/>
      </c>
      <c r="D4327" s="8" t="str">
        <f ref="D4327:D4390" si="541" t="shared">SUBSTITUTE(SUBSTITUTE(C4327,":"&amp;CHAR(160),":"),CHAR(160)," ")</f>
        <v/>
      </c>
      <c r="E4327" s="5" t="str">
        <f si="539" t="shared"/>
        <v/>
      </c>
      <c r="F4327" s="5" t="str">
        <f si="540" t="shared"/>
        <v/>
      </c>
      <c r="H4327" s="5" t="str">
        <f si="537" t="shared"/>
        <v>Scoring</v>
      </c>
      <c r="I4327" s="5" t="str">
        <f si="534" t="shared"/>
        <v/>
      </c>
      <c r="J4327" s="5" t="str">
        <f si="535" t="shared"/>
        <v/>
      </c>
      <c r="K4327" s="5" t="str">
        <f si="536" t="shared"/>
        <v>Scoring</v>
      </c>
    </row>
    <row ht="15" r="4328" spans="1:11" x14ac:dyDescent="0.25">
      <c r="A4328" s="11" t="str">
        <f>0</f>
        <v>      "post_loan_debt_to_income": 0.4377096,</v>
      </c>
      <c r="B4328" s="8"/>
      <c r="C4328" s="8" t="str">
        <f si="538" t="shared"/>
        <v/>
      </c>
      <c r="D4328" s="8" t="str">
        <f si="541" t="shared"/>
        <v/>
      </c>
      <c r="E4328" s="5" t="str">
        <f si="539" t="shared"/>
        <v/>
      </c>
      <c r="F4328" s="5" t="str">
        <f si="540" t="shared"/>
        <v/>
      </c>
      <c r="H4328" s="5" t="str">
        <f si="537" t="shared"/>
        <v>Scoring</v>
      </c>
      <c r="I4328" s="5" t="str">
        <f si="534" t="shared"/>
        <v/>
      </c>
      <c r="J4328" s="5" t="str">
        <f si="535" t="shared"/>
        <v/>
      </c>
      <c r="K4328" s="5" t="str">
        <f si="536" t="shared"/>
        <v>Scoring</v>
      </c>
    </row>
    <row ht="15" r="4329" spans="1:11" x14ac:dyDescent="0.25">
      <c r="A4329" s="11" t="str">
        <f>0</f>
        <v>      "post_loan_debt_and_expenses_to_net_income": 0.7125995294117646,</v>
      </c>
      <c r="B4329" s="8"/>
      <c r="C4329" s="8" t="str">
        <f si="538" t="shared"/>
        <v>"model_code": "individual-credit-engine-mariner-60-month",</v>
      </c>
      <c r="D4329" s="8" t="str">
        <f si="541" t="shared"/>
        <v>"model_code": "individual-credit-engine-mariner-60-month",</v>
      </c>
      <c r="E4329" s="5" t="str">
        <f si="539" t="shared"/>
        <v>model_code</v>
      </c>
      <c r="F4329" s="5" t="str">
        <f si="540" t="shared"/>
        <v>individual-credit-engine-mariner-60-month</v>
      </c>
      <c r="H4329" s="5" t="str">
        <f si="537" t="shared"/>
        <v>Scoring</v>
      </c>
      <c r="I4329" s="5" t="str">
        <f si="534" t="shared"/>
        <v>60</v>
      </c>
      <c r="J4329" s="5" t="str">
        <f si="535" t="shared"/>
        <v>4000</v>
      </c>
      <c r="K4329" s="5" t="str">
        <f si="536" t="shared"/>
        <v>Scoring604000model_code</v>
      </c>
    </row>
    <row ht="15" r="4330" spans="1:11" x14ac:dyDescent="0.25">
      <c r="A4330" s="11" t="str">
        <f>0</f>
        <v>      "post_loan_debt_to_net_income": 0.5149524705882352,</v>
      </c>
      <c r="B4330" s="8"/>
      <c r="C4330" s="8" t="str">
        <f si="538" t="shared"/>
        <v>"amount_available": false,</v>
      </c>
      <c r="D4330" s="8" t="str">
        <f si="541" t="shared"/>
        <v>"amount_available": false,</v>
      </c>
      <c r="E4330" s="5" t="str">
        <f si="539" t="shared"/>
        <v>amount_available</v>
      </c>
      <c r="F4330" s="5" t="str">
        <f si="540" t="shared"/>
        <v>false</v>
      </c>
      <c r="H4330" s="5" t="str">
        <f si="537" t="shared"/>
        <v>Scoring</v>
      </c>
      <c r="I4330" s="5" t="str">
        <f si="534" t="shared"/>
        <v>60</v>
      </c>
      <c r="J4330" s="5" t="str">
        <f si="535" t="shared"/>
        <v>4000</v>
      </c>
      <c r="K4330" s="5" t="str">
        <f si="536" t="shared"/>
        <v>Scoring604000amount_available</v>
      </c>
    </row>
    <row ht="15" r="4331" spans="1:11" x14ac:dyDescent="0.25">
      <c r="A4331" s="11" t="str">
        <f>0</f>
        <v>      "default_interest_rate": 0.3599,</v>
      </c>
      <c r="B4331" s="8"/>
      <c r="C4331" s="8" t="str">
        <f si="538" t="shared"/>
        <v>"cosigner_required": false,</v>
      </c>
      <c r="D4331" s="8" t="str">
        <f si="541" t="shared"/>
        <v>"cosigner_required": false,</v>
      </c>
      <c r="E4331" s="5" t="str">
        <f si="539" t="shared"/>
        <v>cosigner_required</v>
      </c>
      <c r="F4331" s="5" t="str">
        <f si="540" t="shared"/>
        <v>false</v>
      </c>
      <c r="H4331" s="5" t="str">
        <f si="537" t="shared"/>
        <v>Scoring</v>
      </c>
      <c r="I4331" s="5" t="str">
        <f si="534" t="shared"/>
        <v>60</v>
      </c>
      <c r="J4331" s="5" t="str">
        <f si="535" t="shared"/>
        <v>4000</v>
      </c>
      <c r="K4331" s="5" t="str">
        <f si="536" t="shared"/>
        <v>Scoring604000cosigner_required</v>
      </c>
    </row>
    <row ht="15" r="4332" spans="1:11" x14ac:dyDescent="0.25">
      <c r="A4332" s="11" t="str">
        <f>0</f>
        <v>      "default_apr": 0.3599,</v>
      </c>
      <c r="B4332" s="8"/>
      <c r="C4332" s="8" t="str">
        <f si="538" t="shared"/>
        <v>"apr_maximum": null,</v>
      </c>
      <c r="D4332" s="8" t="str">
        <f si="541" t="shared"/>
        <v>"apr_maximum": null,</v>
      </c>
      <c r="E4332" s="5" t="str">
        <f si="539" t="shared"/>
        <v>apr_maximum</v>
      </c>
      <c r="F4332" s="5" t="str">
        <f si="540" t="shared"/>
        <v>null</v>
      </c>
      <c r="H4332" s="5" t="str">
        <f si="537" t="shared"/>
        <v>Scoring</v>
      </c>
      <c r="I4332" s="5" t="str">
        <f si="534" t="shared"/>
        <v>60</v>
      </c>
      <c r="J4332" s="5" t="str">
        <f si="535" t="shared"/>
        <v>4000</v>
      </c>
      <c r="K4332" s="5" t="str">
        <f si="536" t="shared"/>
        <v>Scoring604000apr_maximum</v>
      </c>
    </row>
    <row ht="15" r="4333" spans="1:11" x14ac:dyDescent="0.25">
      <c r="A4333" s="11" t="str">
        <f>0</f>
        <v>      "default_monthly_payment": 573.79,</v>
      </c>
      <c r="B4333" s="8"/>
      <c r="C4333" s="8" t="str">
        <f si="538" t="shared"/>
        <v>"loan_amount_minimum": null,</v>
      </c>
      <c r="D4333" s="8" t="str">
        <f si="541" t="shared"/>
        <v>"loan_amount_minimum": null,</v>
      </c>
      <c r="E4333" s="5" t="str">
        <f si="539" t="shared"/>
        <v>loan_amount_minimum</v>
      </c>
      <c r="F4333" s="5" t="str">
        <f si="540" t="shared"/>
        <v>null</v>
      </c>
      <c r="H4333" s="5" t="str">
        <f si="537" t="shared"/>
        <v>Scoring</v>
      </c>
      <c r="I4333" s="5" t="str">
        <f si="534" t="shared"/>
        <v>60</v>
      </c>
      <c r="J4333" s="5" t="str">
        <f si="535" t="shared"/>
        <v>4000</v>
      </c>
      <c r="K4333" s="5" t="str">
        <f si="536" t="shared"/>
        <v>Scoring604000loan_amount_minimum</v>
      </c>
    </row>
    <row ht="15" r="4334" spans="1:11" x14ac:dyDescent="0.25">
      <c r="A4334" s="11" t="str">
        <f>0</f>
        <v>      "pricing_grade": "Grade E",</v>
      </c>
      <c r="B4334" s="8"/>
      <c r="C4334" s="8" t="str">
        <f si="538" t="shared"/>
        <v>"credit_bureau_fico_score_loan_amount_cap": null,</v>
      </c>
      <c r="D4334" s="8" t="str">
        <f si="541" t="shared"/>
        <v>"credit_bureau_fico_score_loan_amount_cap": null,</v>
      </c>
      <c r="E4334" s="5" t="str">
        <f si="539" t="shared"/>
        <v>credit_bureau_fico_score_loan_amount_cap</v>
      </c>
      <c r="F4334" s="5" t="str">
        <f si="540" t="shared"/>
        <v>null</v>
      </c>
      <c r="H4334" s="5" t="str">
        <f si="537" t="shared"/>
        <v>Scoring</v>
      </c>
      <c r="I4334" s="5" t="str">
        <f si="534" t="shared"/>
        <v>60</v>
      </c>
      <c r="J4334" s="5" t="str">
        <f si="535" t="shared"/>
        <v>4000</v>
      </c>
      <c r="K4334" s="5" t="str">
        <f si="536" t="shared"/>
        <v>Scoring604000credit_bureau_fico_score_loan_amount_cap</v>
      </c>
    </row>
    <row ht="15" r="4335" spans="1:11" x14ac:dyDescent="0.25">
      <c r="A4335" s="11" t="str">
        <f>0</f>
        <v>      "marginal_offer": 0,</v>
      </c>
      <c r="B4335" s="8"/>
      <c r="C4335" s="8" t="str">
        <f si="538" t="shared"/>
        <v>"full_score": 128,</v>
      </c>
      <c r="D4335" s="8" t="str">
        <f si="541" t="shared"/>
        <v>"full_score": 128,</v>
      </c>
      <c r="E4335" s="5" t="str">
        <f si="539" t="shared"/>
        <v>full_score</v>
      </c>
      <c r="F4335" s="5" t="str">
        <f si="540" t="shared"/>
        <v>128</v>
      </c>
      <c r="H4335" s="5" t="str">
        <f si="537" t="shared"/>
        <v>Scoring</v>
      </c>
      <c r="I4335" s="5" t="str">
        <f si="534" t="shared"/>
        <v>60</v>
      </c>
      <c r="J4335" s="5" t="str">
        <f si="535" t="shared"/>
        <v>4000</v>
      </c>
      <c r="K4335" s="5" t="str">
        <f si="536" t="shared"/>
        <v>Scoring604000full_score</v>
      </c>
    </row>
    <row ht="15" r="4336" spans="1:11" x14ac:dyDescent="0.25">
      <c r="A4336" s="11" t="str">
        <f>0</f>
        <v>      "payment_to_income": 0.36049633507853396,</v>
      </c>
      <c r="B4336" s="8"/>
      <c r="C4336" s="8" t="str">
        <f si="538" t="shared"/>
        <v>"loan_amount": 4000,</v>
      </c>
      <c r="D4336" s="8" t="str">
        <f si="541" t="shared"/>
        <v>"loan_amount": 4000,</v>
      </c>
      <c r="E4336" s="5" t="str">
        <f si="539" t="shared"/>
        <v>loan_amount</v>
      </c>
      <c r="F4336" s="5" t="str">
        <f si="540" t="shared"/>
        <v>4000</v>
      </c>
      <c r="H4336" s="5" t="str">
        <f si="537" t="shared"/>
        <v>Scoring</v>
      </c>
      <c r="I4336" s="5" t="str">
        <f si="534" t="shared"/>
        <v>60</v>
      </c>
      <c r="J4336" s="5" t="str">
        <f si="535" t="shared"/>
        <v>4000</v>
      </c>
      <c r="K4336" s="5" t="str">
        <f si="536" t="shared"/>
        <v>Scoring604000loan_amount</v>
      </c>
    </row>
    <row ht="15" r="4337" spans="1:11" x14ac:dyDescent="0.25">
      <c r="A4337" s="11" t="str">
        <f>0</f>
        <v>      "applicant": "5efa0973f3df2b0491a21f02",</v>
      </c>
      <c r="B4337" s="8"/>
      <c r="C4337" s="8" t="str">
        <f si="538" t="shared"/>
        <v>"annual_interest_rate": null,</v>
      </c>
      <c r="D4337" s="8" t="str">
        <f si="541" t="shared"/>
        <v>"annual_interest_rate": null,</v>
      </c>
      <c r="E4337" s="5" t="str">
        <f si="539" t="shared"/>
        <v>annual_interest_rate</v>
      </c>
      <c r="F4337" s="5" t="str">
        <f si="540" t="shared"/>
        <v>null</v>
      </c>
      <c r="H4337" s="5" t="str">
        <f si="537" t="shared"/>
        <v>Scoring</v>
      </c>
      <c r="I4337" s="5" t="str">
        <f si="534" t="shared"/>
        <v>60</v>
      </c>
      <c r="J4337" s="5" t="str">
        <f si="535" t="shared"/>
        <v>4000</v>
      </c>
      <c r="K4337" s="5" t="str">
        <f si="536" t="shared"/>
        <v>Scoring604000annual_interest_rate</v>
      </c>
    </row>
    <row ht="15" r="4338" spans="1:11" x14ac:dyDescent="0.25">
      <c r="A4338" s="11" t="str">
        <f>0</f>
        <v>      "product": "5a848621044d6b339b3c330f"</v>
      </c>
      <c r="B4338" s="8"/>
      <c r="C4338" s="8" t="str">
        <f si="538" t="shared"/>
        <v>"origination_fee_rate": 0,</v>
      </c>
      <c r="D4338" s="8" t="str">
        <f si="541" t="shared"/>
        <v>"origination_fee_rate": 0,</v>
      </c>
      <c r="E4338" s="5" t="str">
        <f si="539" t="shared"/>
        <v>origination_fee_rate</v>
      </c>
      <c r="F4338" s="5" t="str">
        <f si="540" t="shared"/>
        <v>0</v>
      </c>
      <c r="H4338" s="5" t="str">
        <f si="537" t="shared"/>
        <v>Scoring</v>
      </c>
      <c r="I4338" s="5" t="str">
        <f si="534" t="shared"/>
        <v>60</v>
      </c>
      <c r="J4338" s="5" t="str">
        <f si="535" t="shared"/>
        <v>4000</v>
      </c>
      <c r="K4338" s="5" t="str">
        <f si="536" t="shared"/>
        <v>Scoring604000origination_fee_rate</v>
      </c>
    </row>
    <row ht="15" r="4339" spans="1:11" x14ac:dyDescent="0.25">
      <c r="A4339" s="11" t="str">
        <f>0</f>
        <v>    },</v>
      </c>
      <c r="B4339" s="8"/>
      <c r="C4339" s="8" t="str">
        <f si="538" t="shared"/>
        <v>"origination_fee_amount": 0,</v>
      </c>
      <c r="D4339" s="8" t="str">
        <f si="541" t="shared"/>
        <v>"origination_fee_amount": 0,</v>
      </c>
      <c r="E4339" s="5" t="str">
        <f si="539" t="shared"/>
        <v>origination_fee_amount</v>
      </c>
      <c r="F4339" s="5" t="str">
        <f si="540" t="shared"/>
        <v>0</v>
      </c>
      <c r="H4339" s="5" t="str">
        <f si="537" t="shared"/>
        <v>Scoring</v>
      </c>
      <c r="I4339" s="5" t="str">
        <f ref="I4339:I4402" si="542" t="shared">IFERROR(IF(H4339="Scoring",VLOOKUP("term",E4331:F4352,2,FALSE),IF(H4339="Offer",VLOOKUP("term",E4334:F4349,2,FALSE),TEXT(0,""))),TEXT(0,""))</f>
        <v>60</v>
      </c>
      <c r="J4339" s="5" t="str">
        <f ref="J4339:J4402" si="543" t="shared">IFERROR(IF(H4339="Scoring",VLOOKUP("loan_amount",E4325:F4346,2,FALSE),IF(H4339="Offer",VLOOKUP("loan_amount",E4328:F4343,2,FALSE),TEXT(0,""))),TEXT(0,""))</f>
        <v>4000</v>
      </c>
      <c r="K4339" s="5" t="str">
        <f si="536" t="shared"/>
        <v>Scoring604000origination_fee_amount</v>
      </c>
    </row>
    <row ht="15" r="4340" spans="1:11" x14ac:dyDescent="0.25">
      <c r="A4340" s="11" t="str">
        <f>0</f>
        <v>    {</v>
      </c>
      <c r="B4340" s="8"/>
      <c r="C4340" s="8" t="str">
        <f si="538" t="shared"/>
        <v>"apr": null,</v>
      </c>
      <c r="D4340" s="8" t="str">
        <f si="541" t="shared"/>
        <v>"apr": null,</v>
      </c>
      <c r="E4340" s="5" t="str">
        <f si="539" t="shared"/>
        <v>apr</v>
      </c>
      <c r="F4340" s="5" t="str">
        <f si="540" t="shared"/>
        <v>null</v>
      </c>
      <c r="H4340" s="5" t="str">
        <f si="537" t="shared"/>
        <v>Scoring</v>
      </c>
      <c r="I4340" s="5" t="str">
        <f si="542" t="shared"/>
        <v>60</v>
      </c>
      <c r="J4340" s="5" t="str">
        <f si="543" t="shared"/>
        <v>4000</v>
      </c>
      <c r="K4340" s="5" t="str">
        <f si="536" t="shared"/>
        <v>Scoring604000apr</v>
      </c>
    </row>
    <row ht="15" r="4341" spans="1:11" x14ac:dyDescent="0.25">
      <c r="A4341" s="11" t="str">
        <f>0</f>
        <v>      "model_code": "individual-credit-engine-mariner-48-month",</v>
      </c>
      <c r="B4341" s="8"/>
      <c r="C4341" s="8" t="str">
        <f si="538" t="shared"/>
        <v>"monthly_payment": null,</v>
      </c>
      <c r="D4341" s="8" t="str">
        <f si="541" t="shared"/>
        <v>"monthly_payment": null,</v>
      </c>
      <c r="E4341" s="5" t="str">
        <f si="539" t="shared"/>
        <v>monthly_payment</v>
      </c>
      <c r="F4341" s="5" t="str">
        <f si="540" t="shared"/>
        <v>null</v>
      </c>
      <c r="H4341" s="5" t="str">
        <f si="537" t="shared"/>
        <v>Scoring</v>
      </c>
      <c r="I4341" s="5" t="str">
        <f si="542" t="shared"/>
        <v>60</v>
      </c>
      <c r="J4341" s="5" t="str">
        <f si="543" t="shared"/>
        <v>4000</v>
      </c>
      <c r="K4341" s="5" t="str">
        <f si="536" t="shared"/>
        <v>Scoring604000monthly_payment</v>
      </c>
    </row>
    <row ht="15" r="4342" spans="1:11" x14ac:dyDescent="0.25">
      <c r="A4342" s="11" t="str">
        <f>0</f>
        <v>      "amount_available": false,</v>
      </c>
      <c r="B4342" s="8"/>
      <c r="C4342" s="8" t="str">
        <f si="538" t="shared"/>
        <v>"term": 60,</v>
      </c>
      <c r="D4342" s="8" t="str">
        <f si="541" t="shared"/>
        <v>"term": 60,</v>
      </c>
      <c r="E4342" s="5" t="str">
        <f si="539" t="shared"/>
        <v>term</v>
      </c>
      <c r="F4342" s="5" t="str">
        <f si="540" t="shared"/>
        <v>60</v>
      </c>
      <c r="H4342" s="5" t="str">
        <f si="537" t="shared"/>
        <v>Scoring</v>
      </c>
      <c r="I4342" s="5" t="str">
        <f si="542" t="shared"/>
        <v>60</v>
      </c>
      <c r="J4342" s="5" t="str">
        <f si="543" t="shared"/>
        <v>4000</v>
      </c>
      <c r="K4342" s="5" t="str">
        <f si="536" t="shared"/>
        <v>Scoring604000term</v>
      </c>
    </row>
    <row ht="15" r="4343" spans="1:11" x14ac:dyDescent="0.25">
      <c r="A4343" s="11" t="str">
        <f>0</f>
        <v>      "cosigner_required": false,</v>
      </c>
      <c r="B4343" s="8"/>
      <c r="C4343" s="8" t="str">
        <f si="538" t="shared"/>
        <v>"maximum_post_loan_detni": null,</v>
      </c>
      <c r="D4343" s="8" t="str">
        <f si="541" t="shared"/>
        <v>"maximum_post_loan_detni": null,</v>
      </c>
      <c r="E4343" s="5" t="str">
        <f si="539" t="shared"/>
        <v>maximum_post_loan_detni</v>
      </c>
      <c r="F4343" s="5" t="str">
        <f si="540" t="shared"/>
        <v>null</v>
      </c>
      <c r="H4343" s="5" t="str">
        <f si="537" t="shared"/>
        <v>Scoring</v>
      </c>
      <c r="I4343" s="5" t="str">
        <f si="542" t="shared"/>
        <v>60</v>
      </c>
      <c r="J4343" s="5" t="str">
        <f si="543" t="shared"/>
        <v>4000</v>
      </c>
      <c r="K4343" s="5" t="str">
        <f si="536" t="shared"/>
        <v>Scoring604000maximum_post_loan_detni</v>
      </c>
    </row>
    <row ht="15" r="4344" spans="1:11" x14ac:dyDescent="0.25">
      <c r="A4344" s="11" t="str">
        <f>0</f>
        <v>      "apr_maximum": null,</v>
      </c>
      <c r="B4344" s="8"/>
      <c r="C4344" s="8" t="str">
        <f si="538" t="shared"/>
        <v>"post_loan_debt_to_income": null,</v>
      </c>
      <c r="D4344" s="8" t="str">
        <f si="541" t="shared"/>
        <v>"post_loan_debt_to_income": null,</v>
      </c>
      <c r="E4344" s="5" t="str">
        <f si="539" t="shared"/>
        <v>post_loan_debt_to_income</v>
      </c>
      <c r="F4344" s="5" t="str">
        <f si="540" t="shared"/>
        <v>null</v>
      </c>
      <c r="H4344" s="5" t="str">
        <f si="537" t="shared"/>
        <v>Scoring</v>
      </c>
      <c r="I4344" s="5" t="str">
        <f si="542" t="shared"/>
        <v>60</v>
      </c>
      <c r="J4344" s="5" t="str">
        <f si="543" t="shared"/>
        <v>4000</v>
      </c>
      <c r="K4344" s="5" t="str">
        <f si="536" t="shared"/>
        <v>Scoring604000post_loan_debt_to_income</v>
      </c>
    </row>
    <row ht="15" r="4345" spans="1:11" x14ac:dyDescent="0.25">
      <c r="A4345" s="11" t="str">
        <f>0</f>
        <v>      "loan_amount_minimum": null,</v>
      </c>
      <c r="B4345" s="8"/>
      <c r="C4345" s="8" t="str">
        <f si="538" t="shared"/>
        <v>"post_loan_debt_and_expenses_to_net_income": null,</v>
      </c>
      <c r="D4345" s="8" t="str">
        <f si="541" t="shared"/>
        <v>"post_loan_debt_and_expenses_to_net_income": null,</v>
      </c>
      <c r="E4345" s="5" t="str">
        <f si="539" t="shared"/>
        <v>post_loan_debt_and_expenses_to_net_income</v>
      </c>
      <c r="F4345" s="5" t="str">
        <f si="540" t="shared"/>
        <v>null</v>
      </c>
      <c r="H4345" s="5" t="str">
        <f si="537" t="shared"/>
        <v>Scoring</v>
      </c>
      <c r="I4345" s="5" t="str">
        <f si="542" t="shared"/>
        <v>60</v>
      </c>
      <c r="J4345" s="5" t="str">
        <f si="543" t="shared"/>
        <v>4000</v>
      </c>
      <c r="K4345" s="5" t="str">
        <f si="536" t="shared"/>
        <v>Scoring604000post_loan_debt_and_expenses_to_net_income</v>
      </c>
    </row>
    <row ht="15" r="4346" spans="1:11" x14ac:dyDescent="0.25">
      <c r="A4346" s="11" t="str">
        <f>0</f>
        <v>      "credit_bureau_fico_score_loan_amount_cap": null,</v>
      </c>
      <c r="B4346" s="8"/>
      <c r="C4346" s="8" t="str">
        <f si="538" t="shared"/>
        <v>"post_loan_debt_to_net_income": null,</v>
      </c>
      <c r="D4346" s="8" t="str">
        <f si="541" t="shared"/>
        <v>"post_loan_debt_to_net_income": null,</v>
      </c>
      <c r="E4346" s="5" t="str">
        <f si="539" t="shared"/>
        <v>post_loan_debt_to_net_income</v>
      </c>
      <c r="F4346" s="5" t="str">
        <f si="540" t="shared"/>
        <v>null</v>
      </c>
      <c r="H4346" s="5" t="str">
        <f si="537" t="shared"/>
        <v>Scoring</v>
      </c>
      <c r="I4346" s="5" t="str">
        <f si="542" t="shared"/>
        <v>60</v>
      </c>
      <c r="J4346" s="5" t="str">
        <f si="543" t="shared"/>
        <v>4000</v>
      </c>
      <c r="K4346" s="5" t="str">
        <f si="536" t="shared"/>
        <v>Scoring604000post_loan_debt_to_net_income</v>
      </c>
    </row>
    <row ht="15" r="4347" spans="1:11" x14ac:dyDescent="0.25">
      <c r="A4347" s="11" t="str">
        <f>0</f>
        <v>      "full_score": 175,</v>
      </c>
      <c r="B4347" s="8"/>
      <c r="C4347" s="8" t="str">
        <f si="538" t="shared"/>
        <v>"default_interest_rate": 0.3599,</v>
      </c>
      <c r="D4347" s="8" t="str">
        <f si="541" t="shared"/>
        <v>"default_interest_rate": 0.3599,</v>
      </c>
      <c r="E4347" s="5" t="str">
        <f si="539" t="shared"/>
        <v>default_interest_rate</v>
      </c>
      <c r="F4347" s="5" t="str">
        <f si="540" t="shared"/>
        <v>0.3599</v>
      </c>
      <c r="H4347" s="5" t="str">
        <f si="537" t="shared"/>
        <v>Scoring</v>
      </c>
      <c r="I4347" s="5" t="str">
        <f si="542" t="shared"/>
        <v>60</v>
      </c>
      <c r="J4347" s="5" t="str">
        <f si="543" t="shared"/>
        <v>4000</v>
      </c>
      <c r="K4347" s="5" t="str">
        <f si="536" t="shared"/>
        <v>Scoring604000default_interest_rate</v>
      </c>
    </row>
    <row ht="15" r="4348" spans="1:11" x14ac:dyDescent="0.25">
      <c r="A4348" s="11" t="str">
        <f>0</f>
        <v>      "loan_amount": 15000,</v>
      </c>
      <c r="B4348" s="8"/>
      <c r="C4348" s="8" t="str">
        <f si="538" t="shared"/>
        <v>"default_apr": 0.3599,</v>
      </c>
      <c r="D4348" s="8" t="str">
        <f si="541" t="shared"/>
        <v>"default_apr": 0.3599,</v>
      </c>
      <c r="E4348" s="5" t="str">
        <f si="539" t="shared"/>
        <v>default_apr</v>
      </c>
      <c r="F4348" s="5" t="str">
        <f si="540" t="shared"/>
        <v>0.3599</v>
      </c>
      <c r="H4348" s="5" t="str">
        <f si="537" t="shared"/>
        <v>Scoring</v>
      </c>
      <c r="I4348" s="5" t="str">
        <f si="542" t="shared"/>
        <v>60</v>
      </c>
      <c r="J4348" s="5" t="str">
        <f si="543" t="shared"/>
        <v>4000</v>
      </c>
      <c r="K4348" s="5" t="str">
        <f si="536" t="shared"/>
        <v>Scoring604000default_apr</v>
      </c>
    </row>
    <row ht="15" r="4349" spans="1:11" x14ac:dyDescent="0.25">
      <c r="A4349" s="11" t="str">
        <f>0</f>
        <v>      "annual_interest_rate": 0.3599,</v>
      </c>
      <c r="B4349" s="8"/>
      <c r="C4349" s="8" t="str">
        <f si="538" t="shared"/>
        <v>"default_monthly_payment": 144.51,</v>
      </c>
      <c r="D4349" s="8" t="str">
        <f si="541" t="shared"/>
        <v>"default_monthly_payment": 144.51,</v>
      </c>
      <c r="E4349" s="5" t="str">
        <f si="539" t="shared"/>
        <v>default_monthly_payment</v>
      </c>
      <c r="F4349" s="5" t="str">
        <f si="540" t="shared"/>
        <v>144.51</v>
      </c>
      <c r="H4349" s="5" t="str">
        <f si="537" t="shared"/>
        <v>Scoring</v>
      </c>
      <c r="I4349" s="5" t="str">
        <f si="542" t="shared"/>
        <v>60</v>
      </c>
      <c r="J4349" s="5" t="str">
        <f si="543" t="shared"/>
        <v>4000</v>
      </c>
      <c r="K4349" s="5" t="str">
        <f si="536" t="shared"/>
        <v>Scoring604000default_monthly_payment</v>
      </c>
    </row>
    <row ht="15" r="4350" spans="1:11" x14ac:dyDescent="0.25">
      <c r="A4350" s="11" t="str">
        <f>0</f>
        <v>      "origination_fee_rate": 0,</v>
      </c>
      <c r="B4350" s="8"/>
      <c r="C4350" s="8" t="str">
        <f si="538" t="shared"/>
        <v>"marginal_offer": 0,</v>
      </c>
      <c r="D4350" s="8" t="str">
        <f si="541" t="shared"/>
        <v>"marginal_offer": 0,</v>
      </c>
      <c r="E4350" s="5" t="str">
        <f si="539" t="shared"/>
        <v>marginal_offer</v>
      </c>
      <c r="F4350" s="5" t="str">
        <f si="540" t="shared"/>
        <v>0</v>
      </c>
      <c r="H4350" s="5" t="str">
        <f si="537" t="shared"/>
        <v>Scoring</v>
      </c>
      <c r="I4350" s="5" t="str">
        <f si="542" t="shared"/>
        <v>60</v>
      </c>
      <c r="J4350" s="5" t="str">
        <f si="543" t="shared"/>
        <v>4000</v>
      </c>
      <c r="K4350" s="5" t="str">
        <f si="536" t="shared"/>
        <v>Scoring604000marginal_offer</v>
      </c>
    </row>
    <row ht="15" r="4351" spans="1:11" x14ac:dyDescent="0.25">
      <c r="A4351" s="11" t="str">
        <f>0</f>
        <v>      "origination_fee_amount": 0,</v>
      </c>
      <c r="B4351" s="8"/>
      <c r="C4351" s="8" t="str">
        <f si="538" t="shared"/>
        <v>"applicant": "5d86a12d252a3503df29a75a",</v>
      </c>
      <c r="D4351" s="8" t="str">
        <f si="541" t="shared"/>
        <v>"applicant": "5d86a12d252a3503df29a75a",</v>
      </c>
      <c r="E4351" s="5" t="str">
        <f si="539" t="shared"/>
        <v>applicant</v>
      </c>
      <c r="F4351" s="5" t="str">
        <f si="540" t="shared"/>
        <v>5d86a12d252a3503df29a75a</v>
      </c>
      <c r="H4351" s="5" t="str">
        <f si="537" t="shared"/>
        <v>Scoring</v>
      </c>
      <c r="I4351" s="5" t="str">
        <f si="542" t="shared"/>
        <v/>
      </c>
      <c r="J4351" s="5" t="str">
        <f si="543" t="shared"/>
        <v/>
      </c>
      <c r="K4351" s="5" t="str">
        <f si="536" t="shared"/>
        <v>Scoringapplicant</v>
      </c>
    </row>
    <row ht="15" r="4352" spans="1:11" x14ac:dyDescent="0.25">
      <c r="A4352" s="11" t="str">
        <f>0</f>
        <v>      "apr": 0.3599,</v>
      </c>
      <c r="B4352" s="8"/>
      <c r="C4352" s="8" t="str">
        <f si="538" t="shared"/>
        <v>"product": "5a848627044d6b339b3c3310"</v>
      </c>
      <c r="D4352" s="8" t="str">
        <f si="541" t="shared"/>
        <v>"product": "5a848627044d6b339b3c3310"</v>
      </c>
      <c r="E4352" s="5" t="str">
        <f si="539" t="shared"/>
        <v>product</v>
      </c>
      <c r="F4352" s="5" t="str">
        <f si="540" t="shared"/>
        <v>5a848627044d6b339b3c3310</v>
      </c>
      <c r="H4352" s="5" t="str">
        <f si="537" t="shared"/>
        <v>Scoring</v>
      </c>
      <c r="I4352" s="5" t="str">
        <f si="542" t="shared"/>
        <v/>
      </c>
      <c r="J4352" s="5" t="str">
        <f si="543" t="shared"/>
        <v/>
      </c>
      <c r="K4352" s="5" t="str">
        <f si="536" t="shared"/>
        <v>Scoringproduct</v>
      </c>
    </row>
    <row ht="15" r="4353" spans="1:11" x14ac:dyDescent="0.25">
      <c r="A4353" s="11" t="str">
        <f>0</f>
        <v>      "monthly_payment": 593.58,</v>
      </c>
      <c r="B4353" s="8"/>
      <c r="C4353" s="8" t="str">
        <f si="538" t="shared"/>
        <v/>
      </c>
      <c r="D4353" s="8" t="str">
        <f si="541" t="shared"/>
        <v/>
      </c>
      <c r="E4353" s="5" t="str">
        <f si="539" t="shared"/>
        <v/>
      </c>
      <c r="F4353" s="5" t="str">
        <f si="540" t="shared"/>
        <v/>
      </c>
      <c r="H4353" s="5" t="str">
        <f si="537" t="shared"/>
        <v>Scoring</v>
      </c>
      <c r="I4353" s="5" t="str">
        <f si="542" t="shared"/>
        <v/>
      </c>
      <c r="J4353" s="5" t="str">
        <f si="543" t="shared"/>
        <v/>
      </c>
      <c r="K4353" s="5" t="str">
        <f si="536" t="shared"/>
        <v>Scoring</v>
      </c>
    </row>
    <row ht="15" r="4354" spans="1:11" x14ac:dyDescent="0.25">
      <c r="A4354" s="11" t="str">
        <f>0</f>
        <v>      "term": 48,</v>
      </c>
      <c r="B4354" s="8"/>
      <c r="C4354" s="8" t="str">
        <f si="538" t="shared"/>
        <v/>
      </c>
      <c r="D4354" s="8" t="str">
        <f si="541" t="shared"/>
        <v/>
      </c>
      <c r="E4354" s="5" t="str">
        <f si="539" t="shared"/>
        <v/>
      </c>
      <c r="F4354" s="5" t="str">
        <f si="540" t="shared"/>
        <v/>
      </c>
      <c r="H4354" s="5" t="str">
        <f si="537" t="shared"/>
        <v>Scoring</v>
      </c>
      <c r="I4354" s="5" t="str">
        <f si="542" t="shared"/>
        <v/>
      </c>
      <c r="J4354" s="5" t="str">
        <f si="543" t="shared"/>
        <v/>
      </c>
      <c r="K4354" s="5" t="str">
        <f si="536" t="shared"/>
        <v>Scoring</v>
      </c>
    </row>
    <row ht="15" r="4355" spans="1:11" x14ac:dyDescent="0.25">
      <c r="A4355" s="11" t="str">
        <f>0</f>
        <v>      "maximum_post_loan_detni": 0.5,</v>
      </c>
      <c r="B4355" s="8"/>
      <c r="C4355" s="8" t="str">
        <f si="538" t="shared"/>
        <v>"model_code": "individual-credit-engine-mariner-60-month",</v>
      </c>
      <c r="D4355" s="8" t="str">
        <f si="541" t="shared"/>
        <v>"model_code": "individual-credit-engine-mariner-60-month",</v>
      </c>
      <c r="E4355" s="5" t="str">
        <f si="539" t="shared"/>
        <v>model_code</v>
      </c>
      <c r="F4355" s="5" t="str">
        <f si="540" t="shared"/>
        <v>individual-credit-engine-mariner-60-month</v>
      </c>
      <c r="H4355" s="5" t="str">
        <f si="537" t="shared"/>
        <v>Scoring</v>
      </c>
      <c r="I4355" s="5" t="str">
        <f si="542" t="shared"/>
        <v>60</v>
      </c>
      <c r="J4355" s="5" t="str">
        <f si="543" t="shared"/>
        <v>4250</v>
      </c>
      <c r="K4355" s="5" t="str">
        <f si="536" t="shared"/>
        <v>Scoring604250model_code</v>
      </c>
    </row>
    <row ht="15" r="4356" spans="1:11" x14ac:dyDescent="0.25">
      <c r="A4356" s="11" t="str">
        <f>0</f>
        <v>      "post_loan_debt_to_income": 0.44245919999999994,</v>
      </c>
      <c r="B4356" s="8"/>
      <c r="C4356" s="8" t="str">
        <f si="538" t="shared"/>
        <v>"amount_available": false,</v>
      </c>
      <c r="D4356" s="8" t="str">
        <f si="541" t="shared"/>
        <v>"amount_available": false,</v>
      </c>
      <c r="E4356" s="5" t="str">
        <f si="539" t="shared"/>
        <v>amount_available</v>
      </c>
      <c r="F4356" s="5" t="str">
        <f si="540" t="shared"/>
        <v>false</v>
      </c>
      <c r="H4356" s="5" t="str">
        <f si="537" t="shared"/>
        <v>Scoring</v>
      </c>
      <c r="I4356" s="5" t="str">
        <f si="542" t="shared"/>
        <v>60</v>
      </c>
      <c r="J4356" s="5" t="str">
        <f si="543" t="shared"/>
        <v>4250</v>
      </c>
      <c r="K4356" s="5" t="str">
        <f si="536" t="shared"/>
        <v>Scoring604250amount_available</v>
      </c>
    </row>
    <row ht="15" r="4357" spans="1:11" x14ac:dyDescent="0.25">
      <c r="A4357" s="11" t="str">
        <f>0</f>
        <v>      "post_loan_debt_and_expenses_to_net_income": 0.7181872941176469,</v>
      </c>
      <c r="B4357" s="8"/>
      <c r="C4357" s="8" t="str">
        <f si="538" t="shared"/>
        <v>"cosigner_required": false,</v>
      </c>
      <c r="D4357" s="8" t="str">
        <f si="541" t="shared"/>
        <v>"cosigner_required": false,</v>
      </c>
      <c r="E4357" s="5" t="str">
        <f si="539" t="shared"/>
        <v>cosigner_required</v>
      </c>
      <c r="F4357" s="5" t="str">
        <f si="540" t="shared"/>
        <v>false</v>
      </c>
      <c r="H4357" s="5" t="str">
        <f si="537" t="shared"/>
        <v>Scoring</v>
      </c>
      <c r="I4357" s="5" t="str">
        <f si="542" t="shared"/>
        <v>60</v>
      </c>
      <c r="J4357" s="5" t="str">
        <f si="543" t="shared"/>
        <v>4250</v>
      </c>
      <c r="K4357" s="5" t="str">
        <f si="536" t="shared"/>
        <v>Scoring604250cosigner_required</v>
      </c>
    </row>
    <row ht="15" r="4358" spans="1:11" x14ac:dyDescent="0.25">
      <c r="A4358" s="11" t="str">
        <f>0</f>
        <v>      "post_loan_debt_to_net_income": 0.5205402352941176,</v>
      </c>
      <c r="B4358" s="8"/>
      <c r="C4358" s="8" t="str">
        <f si="538" t="shared"/>
        <v>"apr_maximum": null,</v>
      </c>
      <c r="D4358" s="8" t="str">
        <f si="541" t="shared"/>
        <v>"apr_maximum": null,</v>
      </c>
      <c r="E4358" s="5" t="str">
        <f si="539" t="shared"/>
        <v>apr_maximum</v>
      </c>
      <c r="F4358" s="5" t="str">
        <f si="540" t="shared"/>
        <v>null</v>
      </c>
      <c r="H4358" s="5" t="str">
        <f si="537" t="shared"/>
        <v>Scoring</v>
      </c>
      <c r="I4358" s="5" t="str">
        <f si="542" t="shared"/>
        <v>60</v>
      </c>
      <c r="J4358" s="5" t="str">
        <f si="543" t="shared"/>
        <v>4250</v>
      </c>
      <c r="K4358" s="5" t="str">
        <f si="536" t="shared"/>
        <v>Scoring604250apr_maximum</v>
      </c>
    </row>
    <row ht="15" r="4359" spans="1:11" x14ac:dyDescent="0.25">
      <c r="A4359" s="11" t="str">
        <f>0</f>
        <v>      "default_interest_rate": 0.3599,</v>
      </c>
      <c r="B4359" s="8"/>
      <c r="C4359" s="8" t="str">
        <f si="538" t="shared"/>
        <v>"loan_amount_minimum": null,</v>
      </c>
      <c r="D4359" s="8" t="str">
        <f si="541" t="shared"/>
        <v>"loan_amount_minimum": null,</v>
      </c>
      <c r="E4359" s="5" t="str">
        <f si="539" t="shared"/>
        <v>loan_amount_minimum</v>
      </c>
      <c r="F4359" s="5" t="str">
        <f si="540" t="shared"/>
        <v>null</v>
      </c>
      <c r="H4359" s="5" t="str">
        <f si="537" t="shared"/>
        <v>Scoring</v>
      </c>
      <c r="I4359" s="5" t="str">
        <f si="542" t="shared"/>
        <v>60</v>
      </c>
      <c r="J4359" s="5" t="str">
        <f si="543" t="shared"/>
        <v>4250</v>
      </c>
      <c r="K4359" s="5" t="str">
        <f si="536" t="shared"/>
        <v>Scoring604250loan_amount_minimum</v>
      </c>
    </row>
    <row ht="15" r="4360" spans="1:11" x14ac:dyDescent="0.25">
      <c r="A4360" s="11" t="str">
        <f>0</f>
        <v>      "default_apr": 0.3599,</v>
      </c>
      <c r="B4360" s="8"/>
      <c r="C4360" s="8" t="str">
        <f si="538" t="shared"/>
        <v>"credit_bureau_fico_score_loan_amount_cap": null,</v>
      </c>
      <c r="D4360" s="8" t="str">
        <f si="541" t="shared"/>
        <v>"credit_bureau_fico_score_loan_amount_cap": null,</v>
      </c>
      <c r="E4360" s="5" t="str">
        <f si="539" t="shared"/>
        <v>credit_bureau_fico_score_loan_amount_cap</v>
      </c>
      <c r="F4360" s="5" t="str">
        <f si="540" t="shared"/>
        <v>null</v>
      </c>
      <c r="H4360" s="5" t="str">
        <f si="537" t="shared"/>
        <v>Scoring</v>
      </c>
      <c r="I4360" s="5" t="str">
        <f si="542" t="shared"/>
        <v>60</v>
      </c>
      <c r="J4360" s="5" t="str">
        <f si="543" t="shared"/>
        <v>4250</v>
      </c>
      <c r="K4360" s="5" t="str">
        <f si="536" t="shared"/>
        <v>Scoring604250credit_bureau_fico_score_loan_amount_cap</v>
      </c>
    </row>
    <row ht="15" r="4361" spans="1:11" x14ac:dyDescent="0.25">
      <c r="A4361" s="11" t="str">
        <f>0</f>
        <v>      "default_monthly_payment": 593.58,</v>
      </c>
      <c r="B4361" s="8"/>
      <c r="C4361" s="8" t="str">
        <f si="538" t="shared"/>
        <v>"full_score": 128,</v>
      </c>
      <c r="D4361" s="8" t="str">
        <f si="541" t="shared"/>
        <v>"full_score": 128,</v>
      </c>
      <c r="E4361" s="5" t="str">
        <f si="539" t="shared"/>
        <v>full_score</v>
      </c>
      <c r="F4361" s="5" t="str">
        <f si="540" t="shared"/>
        <v>128</v>
      </c>
      <c r="H4361" s="5" t="str">
        <f si="537" t="shared"/>
        <v>Scoring</v>
      </c>
      <c r="I4361" s="5" t="str">
        <f si="542" t="shared"/>
        <v>60</v>
      </c>
      <c r="J4361" s="5" t="str">
        <f si="543" t="shared"/>
        <v>4250</v>
      </c>
      <c r="K4361" s="5" t="str">
        <f si="536" t="shared"/>
        <v>Scoring604250full_score</v>
      </c>
    </row>
    <row ht="15" r="4362" spans="1:11" x14ac:dyDescent="0.25">
      <c r="A4362" s="11" t="str">
        <f>0</f>
        <v>      "pricing_grade": "Grade E",</v>
      </c>
      <c r="B4362" s="8"/>
      <c r="C4362" s="8" t="str">
        <f si="538" t="shared"/>
        <v>"loan_amount": 4250,</v>
      </c>
      <c r="D4362" s="8" t="str">
        <f si="541" t="shared"/>
        <v>"loan_amount": 4250,</v>
      </c>
      <c r="E4362" s="5" t="str">
        <f si="539" t="shared"/>
        <v>loan_amount</v>
      </c>
      <c r="F4362" s="5" t="str">
        <f si="540" t="shared"/>
        <v>4250</v>
      </c>
      <c r="H4362" s="5" t="str">
        <f si="537" t="shared"/>
        <v>Scoring</v>
      </c>
      <c r="I4362" s="5" t="str">
        <f si="542" t="shared"/>
        <v>60</v>
      </c>
      <c r="J4362" s="5" t="str">
        <f si="543" t="shared"/>
        <v>4250</v>
      </c>
      <c r="K4362" s="5" t="str">
        <f si="536" t="shared"/>
        <v>Scoring604250loan_amount</v>
      </c>
    </row>
    <row ht="15" r="4363" spans="1:11" x14ac:dyDescent="0.25">
      <c r="A4363" s="11" t="str">
        <f>0</f>
        <v>      "marginal_offer": 0,</v>
      </c>
      <c r="B4363" s="8"/>
      <c r="C4363" s="8" t="str">
        <f si="538" t="shared"/>
        <v>"annual_interest_rate": null,</v>
      </c>
      <c r="D4363" s="8" t="str">
        <f si="541" t="shared"/>
        <v>"annual_interest_rate": null,</v>
      </c>
      <c r="E4363" s="5" t="str">
        <f si="539" t="shared"/>
        <v>annual_interest_rate</v>
      </c>
      <c r="F4363" s="5" t="str">
        <f si="540" t="shared"/>
        <v>null</v>
      </c>
      <c r="H4363" s="5" t="str">
        <f si="537" t="shared"/>
        <v>Scoring</v>
      </c>
      <c r="I4363" s="5" t="str">
        <f si="542" t="shared"/>
        <v>60</v>
      </c>
      <c r="J4363" s="5" t="str">
        <f si="543" t="shared"/>
        <v>4250</v>
      </c>
      <c r="K4363" s="5" t="str">
        <f si="536" t="shared"/>
        <v>Scoring604250annual_interest_rate</v>
      </c>
    </row>
    <row ht="15" r="4364" spans="1:11" x14ac:dyDescent="0.25">
      <c r="A4364" s="11" t="str">
        <f>0</f>
        <v>      "payment_to_income": 0.37292984293193715,</v>
      </c>
      <c r="B4364" s="8"/>
      <c r="C4364" s="8" t="str">
        <f si="538" t="shared"/>
        <v>"origination_fee_rate": 0,</v>
      </c>
      <c r="D4364" s="8" t="str">
        <f si="541" t="shared"/>
        <v>"origination_fee_rate": 0,</v>
      </c>
      <c r="E4364" s="5" t="str">
        <f si="539" t="shared"/>
        <v>origination_fee_rate</v>
      </c>
      <c r="F4364" s="5" t="str">
        <f si="540" t="shared"/>
        <v>0</v>
      </c>
      <c r="H4364" s="5" t="str">
        <f si="537" t="shared"/>
        <v>Scoring</v>
      </c>
      <c r="I4364" s="5" t="str">
        <f si="542" t="shared"/>
        <v>60</v>
      </c>
      <c r="J4364" s="5" t="str">
        <f si="543" t="shared"/>
        <v>4250</v>
      </c>
      <c r="K4364" s="5" t="str">
        <f si="536" t="shared"/>
        <v>Scoring604250origination_fee_rate</v>
      </c>
    </row>
    <row ht="15" r="4365" spans="1:11" x14ac:dyDescent="0.25">
      <c r="A4365" s="11" t="str">
        <f>0</f>
        <v>      "applicant": "5efa0973f3df2b0491a21f02",</v>
      </c>
      <c r="B4365" s="8"/>
      <c r="C4365" s="8" t="str">
        <f si="538" t="shared"/>
        <v>"origination_fee_amount": 0,</v>
      </c>
      <c r="D4365" s="8" t="str">
        <f si="541" t="shared"/>
        <v>"origination_fee_amount": 0,</v>
      </c>
      <c r="E4365" s="5" t="str">
        <f si="539" t="shared"/>
        <v>origination_fee_amount</v>
      </c>
      <c r="F4365" s="5" t="str">
        <f si="540" t="shared"/>
        <v>0</v>
      </c>
      <c r="H4365" s="5" t="str">
        <f si="537" t="shared"/>
        <v>Scoring</v>
      </c>
      <c r="I4365" s="5" t="str">
        <f si="542" t="shared"/>
        <v>60</v>
      </c>
      <c r="J4365" s="5" t="str">
        <f si="543" t="shared"/>
        <v>4250</v>
      </c>
      <c r="K4365" s="5" t="str">
        <f si="536" t="shared"/>
        <v>Scoring604250origination_fee_amount</v>
      </c>
    </row>
    <row ht="15" r="4366" spans="1:11" x14ac:dyDescent="0.25">
      <c r="A4366" s="11" t="str">
        <f>0</f>
        <v>      "product": "5a848621044d6b339b3c330f"</v>
      </c>
      <c r="B4366" s="8"/>
      <c r="C4366" s="8" t="str">
        <f si="538" t="shared"/>
        <v>"apr": null,</v>
      </c>
      <c r="D4366" s="8" t="str">
        <f si="541" t="shared"/>
        <v>"apr": null,</v>
      </c>
      <c r="E4366" s="5" t="str">
        <f si="539" t="shared"/>
        <v>apr</v>
      </c>
      <c r="F4366" s="5" t="str">
        <f si="540" t="shared"/>
        <v>null</v>
      </c>
      <c r="H4366" s="5" t="str">
        <f si="537" t="shared"/>
        <v>Scoring</v>
      </c>
      <c r="I4366" s="5" t="str">
        <f si="542" t="shared"/>
        <v>60</v>
      </c>
      <c r="J4366" s="5" t="str">
        <f si="543" t="shared"/>
        <v>4250</v>
      </c>
      <c r="K4366" s="5" t="str">
        <f si="536" t="shared"/>
        <v>Scoring604250apr</v>
      </c>
    </row>
    <row ht="15" r="4367" spans="1:11" x14ac:dyDescent="0.25">
      <c r="A4367" s="11" t="str">
        <f>0</f>
        <v>    },</v>
      </c>
      <c r="B4367" s="8"/>
      <c r="C4367" s="8" t="str">
        <f si="538" t="shared"/>
        <v>"monthly_payment": null,</v>
      </c>
      <c r="D4367" s="8" t="str">
        <f si="541" t="shared"/>
        <v>"monthly_payment": null,</v>
      </c>
      <c r="E4367" s="5" t="str">
        <f si="539" t="shared"/>
        <v>monthly_payment</v>
      </c>
      <c r="F4367" s="5" t="str">
        <f si="540" t="shared"/>
        <v>null</v>
      </c>
      <c r="H4367" s="5" t="str">
        <f si="537" t="shared"/>
        <v>Scoring</v>
      </c>
      <c r="I4367" s="5" t="str">
        <f si="542" t="shared"/>
        <v>60</v>
      </c>
      <c r="J4367" s="5" t="str">
        <f si="543" t="shared"/>
        <v>4250</v>
      </c>
      <c r="K4367" s="5" t="str">
        <f si="536" t="shared"/>
        <v>Scoring604250monthly_payment</v>
      </c>
    </row>
    <row ht="15" r="4368" spans="1:11" x14ac:dyDescent="0.25">
      <c r="A4368" s="11" t="str">
        <f>0</f>
        <v>    {</v>
      </c>
      <c r="B4368" s="8"/>
      <c r="C4368" s="8" t="str">
        <f si="538" t="shared"/>
        <v>"term": 60,</v>
      </c>
      <c r="D4368" s="8" t="str">
        <f si="541" t="shared"/>
        <v>"term": 60,</v>
      </c>
      <c r="E4368" s="5" t="str">
        <f si="539" t="shared"/>
        <v>term</v>
      </c>
      <c r="F4368" s="5" t="str">
        <f si="540" t="shared"/>
        <v>60</v>
      </c>
      <c r="H4368" s="5" t="str">
        <f si="537" t="shared"/>
        <v>Scoring</v>
      </c>
      <c r="I4368" s="5" t="str">
        <f si="542" t="shared"/>
        <v>60</v>
      </c>
      <c r="J4368" s="5" t="str">
        <f si="543" t="shared"/>
        <v>4250</v>
      </c>
      <c r="K4368" s="5" t="str">
        <f si="536" t="shared"/>
        <v>Scoring604250term</v>
      </c>
    </row>
    <row ht="15" r="4369" spans="1:11" x14ac:dyDescent="0.25">
      <c r="A4369" s="11" t="str">
        <f>0</f>
        <v>      "model_code": "individual-credit-engine-mariner-60-month",</v>
      </c>
      <c r="B4369" s="8"/>
      <c r="C4369" s="8" t="str">
        <f si="538" t="shared"/>
        <v>"maximum_post_loan_detni": null,</v>
      </c>
      <c r="D4369" s="8" t="str">
        <f si="541" t="shared"/>
        <v>"maximum_post_loan_detni": null,</v>
      </c>
      <c r="E4369" s="5" t="str">
        <f si="539" t="shared"/>
        <v>maximum_post_loan_detni</v>
      </c>
      <c r="F4369" s="5" t="str">
        <f si="540" t="shared"/>
        <v>null</v>
      </c>
      <c r="H4369" s="5" t="str">
        <f si="537" t="shared"/>
        <v>Scoring</v>
      </c>
      <c r="I4369" s="5" t="str">
        <f si="542" t="shared"/>
        <v>60</v>
      </c>
      <c r="J4369" s="5" t="str">
        <f si="543" t="shared"/>
        <v>4250</v>
      </c>
      <c r="K4369" s="5" t="str">
        <f si="536" t="shared"/>
        <v>Scoring604250maximum_post_loan_detni</v>
      </c>
    </row>
    <row ht="15" r="4370" spans="1:11" x14ac:dyDescent="0.25">
      <c r="A4370" s="11" t="str">
        <f>0</f>
        <v>      "amount_available": false,</v>
      </c>
      <c r="B4370" s="8"/>
      <c r="C4370" s="8" t="str">
        <f si="538" t="shared"/>
        <v>"post_loan_debt_to_income": null,</v>
      </c>
      <c r="D4370" s="8" t="str">
        <f si="541" t="shared"/>
        <v>"post_loan_debt_to_income": null,</v>
      </c>
      <c r="E4370" s="5" t="str">
        <f si="539" t="shared"/>
        <v>post_loan_debt_to_income</v>
      </c>
      <c r="F4370" s="5" t="str">
        <f si="540" t="shared"/>
        <v>null</v>
      </c>
      <c r="H4370" s="5" t="str">
        <f si="537" t="shared"/>
        <v>Scoring</v>
      </c>
      <c r="I4370" s="5" t="str">
        <f si="542" t="shared"/>
        <v>60</v>
      </c>
      <c r="J4370" s="5" t="str">
        <f si="543" t="shared"/>
        <v>4250</v>
      </c>
      <c r="K4370" s="5" t="str">
        <f si="536" t="shared"/>
        <v>Scoring604250post_loan_debt_to_income</v>
      </c>
    </row>
    <row ht="15" r="4371" spans="1:11" x14ac:dyDescent="0.25">
      <c r="A4371" s="11" t="str">
        <f>0</f>
        <v>      "cosigner_required": false,</v>
      </c>
      <c r="B4371" s="8"/>
      <c r="C4371" s="8" t="str">
        <f si="538" t="shared"/>
        <v>"post_loan_debt_and_expenses_to_net_income": null,</v>
      </c>
      <c r="D4371" s="8" t="str">
        <f si="541" t="shared"/>
        <v>"post_loan_debt_and_expenses_to_net_income": null,</v>
      </c>
      <c r="E4371" s="5" t="str">
        <f si="539" t="shared"/>
        <v>post_loan_debt_and_expenses_to_net_income</v>
      </c>
      <c r="F4371" s="5" t="str">
        <f si="540" t="shared"/>
        <v>null</v>
      </c>
      <c r="H4371" s="5" t="str">
        <f si="537" t="shared"/>
        <v>Scoring</v>
      </c>
      <c r="I4371" s="5" t="str">
        <f si="542" t="shared"/>
        <v>60</v>
      </c>
      <c r="J4371" s="5" t="str">
        <f si="543" t="shared"/>
        <v>4250</v>
      </c>
      <c r="K4371" s="5" t="str">
        <f si="536" t="shared"/>
        <v>Scoring604250post_loan_debt_and_expenses_to_net_income</v>
      </c>
    </row>
    <row ht="15" r="4372" spans="1:11" x14ac:dyDescent="0.25">
      <c r="A4372" s="11" t="str">
        <f>0</f>
        <v>      "apr_maximum": null,</v>
      </c>
      <c r="B4372" s="8"/>
      <c r="C4372" s="8" t="str">
        <f si="538" t="shared"/>
        <v>"post_loan_debt_to_net_income": null,</v>
      </c>
      <c r="D4372" s="8" t="str">
        <f si="541" t="shared"/>
        <v>"post_loan_debt_to_net_income": null,</v>
      </c>
      <c r="E4372" s="5" t="str">
        <f si="539" t="shared"/>
        <v>post_loan_debt_to_net_income</v>
      </c>
      <c r="F4372" s="5" t="str">
        <f si="540" t="shared"/>
        <v>null</v>
      </c>
      <c r="H4372" s="5" t="str">
        <f si="537" t="shared"/>
        <v>Scoring</v>
      </c>
      <c r="I4372" s="5" t="str">
        <f si="542" t="shared"/>
        <v>60</v>
      </c>
      <c r="J4372" s="5" t="str">
        <f si="543" t="shared"/>
        <v>4250</v>
      </c>
      <c r="K4372" s="5" t="str">
        <f si="536" t="shared"/>
        <v>Scoring604250post_loan_debt_to_net_income</v>
      </c>
    </row>
    <row ht="15" r="4373" spans="1:11" x14ac:dyDescent="0.25">
      <c r="A4373" s="11" t="str">
        <f>0</f>
        <v>      "loan_amount_minimum": null,</v>
      </c>
      <c r="B4373" s="8"/>
      <c r="C4373" s="8" t="str">
        <f si="538" t="shared"/>
        <v>"default_interest_rate": 0.3599,</v>
      </c>
      <c r="D4373" s="8" t="str">
        <f si="541" t="shared"/>
        <v>"default_interest_rate": 0.3599,</v>
      </c>
      <c r="E4373" s="5" t="str">
        <f si="539" t="shared"/>
        <v>default_interest_rate</v>
      </c>
      <c r="F4373" s="5" t="str">
        <f si="540" t="shared"/>
        <v>0.3599</v>
      </c>
      <c r="H4373" s="5" t="str">
        <f si="537" t="shared"/>
        <v>Scoring</v>
      </c>
      <c r="I4373" s="5" t="str">
        <f si="542" t="shared"/>
        <v>60</v>
      </c>
      <c r="J4373" s="5" t="str">
        <f si="543" t="shared"/>
        <v>4250</v>
      </c>
      <c r="K4373" s="5" t="str">
        <f si="536" t="shared"/>
        <v>Scoring604250default_interest_rate</v>
      </c>
    </row>
    <row ht="15" r="4374" spans="1:11" x14ac:dyDescent="0.25">
      <c r="A4374" s="11" t="str">
        <f>0</f>
        <v>      "credit_bureau_fico_score_loan_amount_cap": null,</v>
      </c>
      <c r="B4374" s="8"/>
      <c r="C4374" s="8" t="str">
        <f si="538" t="shared"/>
        <v>"default_apr": 0.3599,</v>
      </c>
      <c r="D4374" s="8" t="str">
        <f si="541" t="shared"/>
        <v>"default_apr": 0.3599,</v>
      </c>
      <c r="E4374" s="5" t="str">
        <f si="539" t="shared"/>
        <v>default_apr</v>
      </c>
      <c r="F4374" s="5" t="str">
        <f si="540" t="shared"/>
        <v>0.3599</v>
      </c>
      <c r="H4374" s="5" t="str">
        <f si="537" t="shared"/>
        <v>Scoring</v>
      </c>
      <c r="I4374" s="5" t="str">
        <f si="542" t="shared"/>
        <v>60</v>
      </c>
      <c r="J4374" s="5" t="str">
        <f si="543" t="shared"/>
        <v>4250</v>
      </c>
      <c r="K4374" s="5" t="str">
        <f si="536" t="shared"/>
        <v>Scoring604250default_apr</v>
      </c>
    </row>
    <row ht="15" r="4375" spans="1:11" x14ac:dyDescent="0.25">
      <c r="A4375" s="11" t="str">
        <f>0</f>
        <v>      "full_score": 178,</v>
      </c>
      <c r="B4375" s="8"/>
      <c r="C4375" s="8" t="str">
        <f si="538" t="shared"/>
        <v>"default_monthly_payment": 153.54,</v>
      </c>
      <c r="D4375" s="8" t="str">
        <f si="541" t="shared"/>
        <v>"default_monthly_payment": 153.54,</v>
      </c>
      <c r="E4375" s="5" t="str">
        <f si="539" t="shared"/>
        <v>default_monthly_payment</v>
      </c>
      <c r="F4375" s="5" t="str">
        <f si="540" t="shared"/>
        <v>153.54</v>
      </c>
      <c r="H4375" s="5" t="str">
        <f si="537" t="shared"/>
        <v>Scoring</v>
      </c>
      <c r="I4375" s="5" t="str">
        <f si="542" t="shared"/>
        <v>60</v>
      </c>
      <c r="J4375" s="5" t="str">
        <f si="543" t="shared"/>
        <v>4250</v>
      </c>
      <c r="K4375" s="5" t="str">
        <f si="536" t="shared"/>
        <v>Scoring604250default_monthly_payment</v>
      </c>
    </row>
    <row ht="15" r="4376" spans="1:11" x14ac:dyDescent="0.25">
      <c r="A4376" s="11" t="str">
        <f>0</f>
        <v>      "loan_amount": 1500,</v>
      </c>
      <c r="B4376" s="8"/>
      <c r="C4376" s="8" t="str">
        <f si="538" t="shared"/>
        <v>"marginal_offer": 0,</v>
      </c>
      <c r="D4376" s="8" t="str">
        <f si="541" t="shared"/>
        <v>"marginal_offer": 0,</v>
      </c>
      <c r="E4376" s="5" t="str">
        <f si="539" t="shared"/>
        <v>marginal_offer</v>
      </c>
      <c r="F4376" s="5" t="str">
        <f si="540" t="shared"/>
        <v>0</v>
      </c>
      <c r="H4376" s="5" t="str">
        <f si="537" t="shared"/>
        <v>Scoring</v>
      </c>
      <c r="I4376" s="5" t="str">
        <f si="542" t="shared"/>
        <v>60</v>
      </c>
      <c r="J4376" s="5" t="str">
        <f si="543" t="shared"/>
        <v>4250</v>
      </c>
      <c r="K4376" s="5" t="str">
        <f si="536" t="shared"/>
        <v>Scoring604250marginal_offer</v>
      </c>
    </row>
    <row ht="15" r="4377" spans="1:11" x14ac:dyDescent="0.25">
      <c r="A4377" s="11" t="str">
        <f>0</f>
        <v>      "annual_interest_rate": null,</v>
      </c>
      <c r="B4377" s="8"/>
      <c r="C4377" s="8" t="str">
        <f si="538" t="shared"/>
        <v>"applicant": "5d86a12d252a3503df29a75a",</v>
      </c>
      <c r="D4377" s="8" t="str">
        <f si="541" t="shared"/>
        <v>"applicant": "5d86a12d252a3503df29a75a",</v>
      </c>
      <c r="E4377" s="5" t="str">
        <f si="539" t="shared"/>
        <v>applicant</v>
      </c>
      <c r="F4377" s="5" t="str">
        <f si="540" t="shared"/>
        <v>5d86a12d252a3503df29a75a</v>
      </c>
      <c r="H4377" s="5" t="str">
        <f si="537" t="shared"/>
        <v>Scoring</v>
      </c>
      <c r="I4377" s="5" t="str">
        <f si="542" t="shared"/>
        <v/>
      </c>
      <c r="J4377" s="5" t="str">
        <f si="543" t="shared"/>
        <v/>
      </c>
      <c r="K4377" s="5" t="str">
        <f si="536" t="shared"/>
        <v>Scoringapplicant</v>
      </c>
    </row>
    <row ht="15" r="4378" spans="1:11" x14ac:dyDescent="0.25">
      <c r="A4378" s="11" t="str">
        <f>0</f>
        <v>      "origination_fee_rate": 0,</v>
      </c>
      <c r="B4378" s="8"/>
      <c r="C4378" s="8" t="str">
        <f si="538" t="shared"/>
        <v>"product": "5a848627044d6b339b3c3310"</v>
      </c>
      <c r="D4378" s="8" t="str">
        <f si="541" t="shared"/>
        <v>"product": "5a848627044d6b339b3c3310"</v>
      </c>
      <c r="E4378" s="5" t="str">
        <f si="539" t="shared"/>
        <v>product</v>
      </c>
      <c r="F4378" s="5" t="str">
        <f si="540" t="shared"/>
        <v>5a848627044d6b339b3c3310</v>
      </c>
      <c r="H4378" s="5" t="str">
        <f si="537" t="shared"/>
        <v>Scoring</v>
      </c>
      <c r="I4378" s="5" t="str">
        <f si="542" t="shared"/>
        <v/>
      </c>
      <c r="J4378" s="5" t="str">
        <f si="543" t="shared"/>
        <v/>
      </c>
      <c r="K4378" s="5" t="str">
        <f si="536" t="shared"/>
        <v>Scoringproduct</v>
      </c>
    </row>
    <row ht="15" r="4379" spans="1:11" x14ac:dyDescent="0.25">
      <c r="A4379" s="11" t="str">
        <f>0</f>
        <v>      "origination_fee_amount": 0,</v>
      </c>
      <c r="B4379" s="8"/>
      <c r="C4379" s="8" t="str">
        <f si="538" t="shared"/>
        <v/>
      </c>
      <c r="D4379" s="8" t="str">
        <f si="541" t="shared"/>
        <v/>
      </c>
      <c r="E4379" s="5" t="str">
        <f si="539" t="shared"/>
        <v/>
      </c>
      <c r="F4379" s="5" t="str">
        <f si="540" t="shared"/>
        <v/>
      </c>
      <c r="H4379" s="5" t="str">
        <f si="537" t="shared"/>
        <v>Scoring</v>
      </c>
      <c r="I4379" s="5" t="str">
        <f si="542" t="shared"/>
        <v/>
      </c>
      <c r="J4379" s="5" t="str">
        <f si="543" t="shared"/>
        <v/>
      </c>
      <c r="K4379" s="5" t="str">
        <f si="536" t="shared"/>
        <v>Scoring</v>
      </c>
    </row>
    <row ht="15" r="4380" spans="1:11" x14ac:dyDescent="0.25">
      <c r="A4380" s="11" t="str">
        <f>0</f>
        <v>      "apr": null,</v>
      </c>
      <c r="B4380" s="8"/>
      <c r="C4380" s="8" t="str">
        <f si="538" t="shared"/>
        <v/>
      </c>
      <c r="D4380" s="8" t="str">
        <f si="541" t="shared"/>
        <v/>
      </c>
      <c r="E4380" s="5" t="str">
        <f si="539" t="shared"/>
        <v/>
      </c>
      <c r="F4380" s="5" t="str">
        <f si="540" t="shared"/>
        <v/>
      </c>
      <c r="H4380" s="5" t="str">
        <f si="537" t="shared"/>
        <v>Scoring</v>
      </c>
      <c r="I4380" s="5" t="str">
        <f si="542" t="shared"/>
        <v/>
      </c>
      <c r="J4380" s="5" t="str">
        <f si="543" t="shared"/>
        <v/>
      </c>
      <c r="K4380" s="5" t="str">
        <f si="536" t="shared"/>
        <v>Scoring</v>
      </c>
    </row>
    <row ht="15" r="4381" spans="1:11" x14ac:dyDescent="0.25">
      <c r="A4381" s="11" t="str">
        <f>0</f>
        <v>      "monthly_payment": null,</v>
      </c>
      <c r="B4381" s="8"/>
      <c r="C4381" s="8" t="str">
        <f si="538" t="shared"/>
        <v>"model_code": "individual-credit-engine-mariner-60-month",</v>
      </c>
      <c r="D4381" s="8" t="str">
        <f si="541" t="shared"/>
        <v>"model_code": "individual-credit-engine-mariner-60-month",</v>
      </c>
      <c r="E4381" s="5" t="str">
        <f si="539" t="shared"/>
        <v>model_code</v>
      </c>
      <c r="F4381" s="5" t="str">
        <f si="540" t="shared"/>
        <v>individual-credit-engine-mariner-60-month</v>
      </c>
      <c r="H4381" s="5" t="str">
        <f si="537" t="shared"/>
        <v>Scoring</v>
      </c>
      <c r="I4381" s="5" t="str">
        <f si="542" t="shared"/>
        <v>60</v>
      </c>
      <c r="J4381" s="5" t="str">
        <f si="543" t="shared"/>
        <v>4500</v>
      </c>
      <c r="K4381" s="5" t="str">
        <f si="536" t="shared"/>
        <v>Scoring604500model_code</v>
      </c>
    </row>
    <row ht="15" r="4382" spans="1:11" x14ac:dyDescent="0.25">
      <c r="A4382" s="11" t="str">
        <f>0</f>
        <v>      "term": 60,</v>
      </c>
      <c r="B4382" s="8"/>
      <c r="C4382" s="8" t="str">
        <f si="538" t="shared"/>
        <v>"amount_available": false,</v>
      </c>
      <c r="D4382" s="8" t="str">
        <f si="541" t="shared"/>
        <v>"amount_available": false,</v>
      </c>
      <c r="E4382" s="5" t="str">
        <f si="539" t="shared"/>
        <v>amount_available</v>
      </c>
      <c r="F4382" s="5" t="str">
        <f si="540" t="shared"/>
        <v>false</v>
      </c>
      <c r="H4382" s="5" t="str">
        <f si="537" t="shared"/>
        <v>Scoring</v>
      </c>
      <c r="I4382" s="5" t="str">
        <f si="542" t="shared"/>
        <v>60</v>
      </c>
      <c r="J4382" s="5" t="str">
        <f si="543" t="shared"/>
        <v>4500</v>
      </c>
      <c r="K4382" s="5" t="str">
        <f si="536" t="shared"/>
        <v>Scoring604500amount_available</v>
      </c>
    </row>
    <row ht="15" r="4383" spans="1:11" x14ac:dyDescent="0.25">
      <c r="A4383" s="11" t="str">
        <f>0</f>
        <v>      "maximum_post_loan_detni": null,</v>
      </c>
      <c r="B4383" s="8"/>
      <c r="C4383" s="8" t="str">
        <f si="538" t="shared"/>
        <v>"cosigner_required": false,</v>
      </c>
      <c r="D4383" s="8" t="str">
        <f si="541" t="shared"/>
        <v>"cosigner_required": false,</v>
      </c>
      <c r="E4383" s="5" t="str">
        <f si="539" t="shared"/>
        <v>cosigner_required</v>
      </c>
      <c r="F4383" s="5" t="str">
        <f si="540" t="shared"/>
        <v>false</v>
      </c>
      <c r="H4383" s="5" t="str">
        <f si="537" t="shared"/>
        <v>Scoring</v>
      </c>
      <c r="I4383" s="5" t="str">
        <f si="542" t="shared"/>
        <v>60</v>
      </c>
      <c r="J4383" s="5" t="str">
        <f si="543" t="shared"/>
        <v>4500</v>
      </c>
      <c r="K4383" s="5" t="str">
        <f si="536" t="shared"/>
        <v>Scoring604500cosigner_required</v>
      </c>
    </row>
    <row ht="15" r="4384" spans="1:11" x14ac:dyDescent="0.25">
      <c r="A4384" s="11" t="str">
        <f>0</f>
        <v>      "post_loan_debt_to_income": null,</v>
      </c>
      <c r="B4384" s="8"/>
      <c r="C4384" s="8" t="str">
        <f si="538" t="shared"/>
        <v>"apr_maximum": null,</v>
      </c>
      <c r="D4384" s="8" t="str">
        <f si="541" t="shared"/>
        <v>"apr_maximum": null,</v>
      </c>
      <c r="E4384" s="5" t="str">
        <f si="539" t="shared"/>
        <v>apr_maximum</v>
      </c>
      <c r="F4384" s="5" t="str">
        <f si="540" t="shared"/>
        <v>null</v>
      </c>
      <c r="H4384" s="5" t="str">
        <f si="537" t="shared"/>
        <v>Scoring</v>
      </c>
      <c r="I4384" s="5" t="str">
        <f si="542" t="shared"/>
        <v>60</v>
      </c>
      <c r="J4384" s="5" t="str">
        <f si="543" t="shared"/>
        <v>4500</v>
      </c>
      <c r="K4384" s="5" t="str">
        <f si="536" t="shared"/>
        <v>Scoring604500apr_maximum</v>
      </c>
    </row>
    <row ht="15" r="4385" spans="1:11" x14ac:dyDescent="0.25">
      <c r="A4385" s="11" t="str">
        <f>0</f>
        <v>      "post_loan_debt_and_expenses_to_net_income": null,</v>
      </c>
      <c r="B4385" s="8"/>
      <c r="C4385" s="8" t="str">
        <f si="538" t="shared"/>
        <v>"loan_amount_minimum": null,</v>
      </c>
      <c r="D4385" s="8" t="str">
        <f si="541" t="shared"/>
        <v>"loan_amount_minimum": null,</v>
      </c>
      <c r="E4385" s="5" t="str">
        <f si="539" t="shared"/>
        <v>loan_amount_minimum</v>
      </c>
      <c r="F4385" s="5" t="str">
        <f si="540" t="shared"/>
        <v>null</v>
      </c>
      <c r="H4385" s="5" t="str">
        <f si="537" t="shared"/>
        <v>Scoring</v>
      </c>
      <c r="I4385" s="5" t="str">
        <f si="542" t="shared"/>
        <v>60</v>
      </c>
      <c r="J4385" s="5" t="str">
        <f si="543" t="shared"/>
        <v>4500</v>
      </c>
      <c r="K4385" s="5" t="str">
        <f si="536" t="shared"/>
        <v>Scoring604500loan_amount_minimum</v>
      </c>
    </row>
    <row ht="15" r="4386" spans="1:11" x14ac:dyDescent="0.25">
      <c r="A4386" s="11" t="str">
        <f>0</f>
        <v>      "post_loan_debt_to_net_income": null,</v>
      </c>
      <c r="B4386" s="8"/>
      <c r="C4386" s="8" t="str">
        <f si="538" t="shared"/>
        <v>"credit_bureau_fico_score_loan_amount_cap": null,</v>
      </c>
      <c r="D4386" s="8" t="str">
        <f si="541" t="shared"/>
        <v>"credit_bureau_fico_score_loan_amount_cap": null,</v>
      </c>
      <c r="E4386" s="5" t="str">
        <f si="539" t="shared"/>
        <v>credit_bureau_fico_score_loan_amount_cap</v>
      </c>
      <c r="F4386" s="5" t="str">
        <f si="540" t="shared"/>
        <v>null</v>
      </c>
      <c r="H4386" s="5" t="str">
        <f si="537" t="shared"/>
        <v>Scoring</v>
      </c>
      <c r="I4386" s="5" t="str">
        <f si="542" t="shared"/>
        <v>60</v>
      </c>
      <c r="J4386" s="5" t="str">
        <f si="543" t="shared"/>
        <v>4500</v>
      </c>
      <c r="K4386" s="5" t="str">
        <f si="536" t="shared"/>
        <v>Scoring604500credit_bureau_fico_score_loan_amount_cap</v>
      </c>
    </row>
    <row ht="15" r="4387" spans="1:11" x14ac:dyDescent="0.25">
      <c r="A4387" s="11" t="str">
        <f>0</f>
        <v>      "default_interest_rate": 0.3599,</v>
      </c>
      <c r="B4387" s="8"/>
      <c r="C4387" s="8" t="str">
        <f si="538" t="shared"/>
        <v>"full_score": 128,</v>
      </c>
      <c r="D4387" s="8" t="str">
        <f si="541" t="shared"/>
        <v>"full_score": 128,</v>
      </c>
      <c r="E4387" s="5" t="str">
        <f si="539" t="shared"/>
        <v>full_score</v>
      </c>
      <c r="F4387" s="5" t="str">
        <f si="540" t="shared"/>
        <v>128</v>
      </c>
      <c r="H4387" s="5" t="str">
        <f si="537" t="shared"/>
        <v>Scoring</v>
      </c>
      <c r="I4387" s="5" t="str">
        <f si="542" t="shared"/>
        <v>60</v>
      </c>
      <c r="J4387" s="5" t="str">
        <f si="543" t="shared"/>
        <v>4500</v>
      </c>
      <c r="K4387" s="5" t="str">
        <f si="536" t="shared"/>
        <v>Scoring604500full_score</v>
      </c>
    </row>
    <row ht="15" r="4388" spans="1:11" x14ac:dyDescent="0.25">
      <c r="A4388" s="11" t="str">
        <f>0</f>
        <v>      "default_apr": 0.3599,</v>
      </c>
      <c r="B4388" s="8"/>
      <c r="C4388" s="8" t="str">
        <f si="538" t="shared"/>
        <v>"loan_amount": 4500,</v>
      </c>
      <c r="D4388" s="8" t="str">
        <f si="541" t="shared"/>
        <v>"loan_amount": 4500,</v>
      </c>
      <c r="E4388" s="5" t="str">
        <f si="539" t="shared"/>
        <v>loan_amount</v>
      </c>
      <c r="F4388" s="5" t="str">
        <f si="540" t="shared"/>
        <v>4500</v>
      </c>
      <c r="H4388" s="5" t="str">
        <f si="537" t="shared"/>
        <v>Scoring</v>
      </c>
      <c r="I4388" s="5" t="str">
        <f si="542" t="shared"/>
        <v>60</v>
      </c>
      <c r="J4388" s="5" t="str">
        <f si="543" t="shared"/>
        <v>4500</v>
      </c>
      <c r="K4388" s="5" t="str">
        <f ref="K4388:K4451" si="544" t="shared">H4388&amp;I4388&amp;J4388&amp;E4388</f>
        <v>Scoring604500loan_amount</v>
      </c>
    </row>
    <row ht="15" r="4389" spans="1:11" x14ac:dyDescent="0.25">
      <c r="A4389" s="11" t="str">
        <f>0</f>
        <v>      "default_monthly_payment": 54.19,</v>
      </c>
      <c r="B4389" s="8"/>
      <c r="C4389" s="8" t="str">
        <f si="538" t="shared"/>
        <v>"annual_interest_rate": null,</v>
      </c>
      <c r="D4389" s="8" t="str">
        <f si="541" t="shared"/>
        <v>"annual_interest_rate": null,</v>
      </c>
      <c r="E4389" s="5" t="str">
        <f si="539" t="shared"/>
        <v>annual_interest_rate</v>
      </c>
      <c r="F4389" s="5" t="str">
        <f si="540" t="shared"/>
        <v>null</v>
      </c>
      <c r="H4389" s="5" t="str">
        <f ref="H4389:H4452" si="545" t="shared">IF(E4389="score_table","Scoring",IF(E4389="offer_table","Offer",IF(E4389="parsed",TEXT(0,""),TEXT(H4388,""))))</f>
        <v>Scoring</v>
      </c>
      <c r="I4389" s="5" t="str">
        <f si="542" t="shared"/>
        <v>60</v>
      </c>
      <c r="J4389" s="5" t="str">
        <f si="543" t="shared"/>
        <v>4500</v>
      </c>
      <c r="K4389" s="5" t="str">
        <f si="544" t="shared"/>
        <v>Scoring604500annual_interest_rate</v>
      </c>
    </row>
    <row ht="15" r="4390" spans="1:11" x14ac:dyDescent="0.25">
      <c r="A4390" s="11" t="str">
        <f>0</f>
        <v>      "pricing_grade": "No Grade",</v>
      </c>
      <c r="B4390" s="8"/>
      <c r="C4390" s="8" t="str">
        <f ref="C4390:C4453" si="546" t="shared">IFERROR(RIGHT(A4390,LEN(A4390)-FIND("""",A4390)+1),"")</f>
        <v>"origination_fee_rate": 0,</v>
      </c>
      <c r="D4390" s="8" t="str">
        <f si="541" t="shared"/>
        <v>"origination_fee_rate": 0,</v>
      </c>
      <c r="E4390" s="5" t="str">
        <f ref="E4390:E4453" si="547" t="shared">TRIM(IFERROR(SUBSTITUTE(LEFT(D4390,FIND(":",D4390)-1),"""",""),""))</f>
        <v>origination_fee_rate</v>
      </c>
      <c r="F4390" s="5" t="str">
        <f ref="F4390:F4453" si="548" t="shared">TRIM(IFERROR(SUBSTITUTE(SUBSTITUTE(RIGHT(D4390,LEN(D4390)-FIND(":",D4390)),"""",""),",",""),""))</f>
        <v>0</v>
      </c>
      <c r="H4390" s="5" t="str">
        <f si="545" t="shared"/>
        <v>Scoring</v>
      </c>
      <c r="I4390" s="5" t="str">
        <f si="542" t="shared"/>
        <v>60</v>
      </c>
      <c r="J4390" s="5" t="str">
        <f si="543" t="shared"/>
        <v>4500</v>
      </c>
      <c r="K4390" s="5" t="str">
        <f si="544" t="shared"/>
        <v>Scoring604500origination_fee_rate</v>
      </c>
    </row>
    <row ht="15" r="4391" spans="1:11" x14ac:dyDescent="0.25">
      <c r="A4391" s="11" t="str">
        <f>0</f>
        <v>      "marginal_offer": 0,</v>
      </c>
      <c r="B4391" s="8"/>
      <c r="C4391" s="8" t="str">
        <f si="546" t="shared"/>
        <v>"origination_fee_amount": 0,</v>
      </c>
      <c r="D4391" s="8" t="str">
        <f ref="D4391:D4454" si="549" t="shared">SUBSTITUTE(SUBSTITUTE(C4391,":"&amp;CHAR(160),":"),CHAR(160)," ")</f>
        <v>"origination_fee_amount": 0,</v>
      </c>
      <c r="E4391" s="5" t="str">
        <f si="547" t="shared"/>
        <v>origination_fee_amount</v>
      </c>
      <c r="F4391" s="5" t="str">
        <f si="548" t="shared"/>
        <v>0</v>
      </c>
      <c r="H4391" s="5" t="str">
        <f si="545" t="shared"/>
        <v>Scoring</v>
      </c>
      <c r="I4391" s="5" t="str">
        <f si="542" t="shared"/>
        <v>60</v>
      </c>
      <c r="J4391" s="5" t="str">
        <f si="543" t="shared"/>
        <v>4500</v>
      </c>
      <c r="K4391" s="5" t="str">
        <f si="544" t="shared"/>
        <v>Scoring604500origination_fee_amount</v>
      </c>
    </row>
    <row ht="15" r="4392" spans="1:11" x14ac:dyDescent="0.25">
      <c r="A4392" s="11" t="str">
        <f>0</f>
        <v>      "payment_to_income": null,</v>
      </c>
      <c r="B4392" s="8"/>
      <c r="C4392" s="8" t="str">
        <f si="546" t="shared"/>
        <v>"apr": null,</v>
      </c>
      <c r="D4392" s="8" t="str">
        <f si="549" t="shared"/>
        <v>"apr": null,</v>
      </c>
      <c r="E4392" s="5" t="str">
        <f si="547" t="shared"/>
        <v>apr</v>
      </c>
      <c r="F4392" s="5" t="str">
        <f si="548" t="shared"/>
        <v>null</v>
      </c>
      <c r="H4392" s="5" t="str">
        <f si="545" t="shared"/>
        <v>Scoring</v>
      </c>
      <c r="I4392" s="5" t="str">
        <f si="542" t="shared"/>
        <v>60</v>
      </c>
      <c r="J4392" s="5" t="str">
        <f si="543" t="shared"/>
        <v>4500</v>
      </c>
      <c r="K4392" s="5" t="str">
        <f si="544" t="shared"/>
        <v>Scoring604500apr</v>
      </c>
    </row>
    <row ht="15" r="4393" spans="1:11" x14ac:dyDescent="0.25">
      <c r="A4393" s="11" t="str">
        <f>0</f>
        <v>      "applicant": "5efa0973f3df2b0491a21f02",</v>
      </c>
      <c r="B4393" s="8"/>
      <c r="C4393" s="8" t="str">
        <f si="546" t="shared"/>
        <v>"monthly_payment": null,</v>
      </c>
      <c r="D4393" s="8" t="str">
        <f si="549" t="shared"/>
        <v>"monthly_payment": null,</v>
      </c>
      <c r="E4393" s="5" t="str">
        <f si="547" t="shared"/>
        <v>monthly_payment</v>
      </c>
      <c r="F4393" s="5" t="str">
        <f si="548" t="shared"/>
        <v>null</v>
      </c>
      <c r="H4393" s="5" t="str">
        <f si="545" t="shared"/>
        <v>Scoring</v>
      </c>
      <c r="I4393" s="5" t="str">
        <f si="542" t="shared"/>
        <v>60</v>
      </c>
      <c r="J4393" s="5" t="str">
        <f si="543" t="shared"/>
        <v>4500</v>
      </c>
      <c r="K4393" s="5" t="str">
        <f si="544" t="shared"/>
        <v>Scoring604500monthly_payment</v>
      </c>
    </row>
    <row ht="15" r="4394" spans="1:11" x14ac:dyDescent="0.25">
      <c r="A4394" s="11" t="str">
        <f>0</f>
        <v>      "product": "5a848627044d6b339b3c3310"</v>
      </c>
      <c r="B4394" s="8"/>
      <c r="C4394" s="8" t="str">
        <f si="546" t="shared"/>
        <v>"term": 60,</v>
      </c>
      <c r="D4394" s="8" t="str">
        <f si="549" t="shared"/>
        <v>"term": 60,</v>
      </c>
      <c r="E4394" s="5" t="str">
        <f si="547" t="shared"/>
        <v>term</v>
      </c>
      <c r="F4394" s="5" t="str">
        <f si="548" t="shared"/>
        <v>60</v>
      </c>
      <c r="H4394" s="5" t="str">
        <f si="545" t="shared"/>
        <v>Scoring</v>
      </c>
      <c r="I4394" s="5" t="str">
        <f si="542" t="shared"/>
        <v>60</v>
      </c>
      <c r="J4394" s="5" t="str">
        <f si="543" t="shared"/>
        <v>4500</v>
      </c>
      <c r="K4394" s="5" t="str">
        <f si="544" t="shared"/>
        <v>Scoring604500term</v>
      </c>
    </row>
    <row ht="15" r="4395" spans="1:11" x14ac:dyDescent="0.25">
      <c r="A4395" s="11" t="str">
        <f>0</f>
        <v>    },</v>
      </c>
      <c r="B4395" s="8"/>
      <c r="C4395" s="8" t="str">
        <f si="546" t="shared"/>
        <v>"maximum_post_loan_detni": null,</v>
      </c>
      <c r="D4395" s="8" t="str">
        <f si="549" t="shared"/>
        <v>"maximum_post_loan_detni": null,</v>
      </c>
      <c r="E4395" s="5" t="str">
        <f si="547" t="shared"/>
        <v>maximum_post_loan_detni</v>
      </c>
      <c r="F4395" s="5" t="str">
        <f si="548" t="shared"/>
        <v>null</v>
      </c>
      <c r="H4395" s="5" t="str">
        <f si="545" t="shared"/>
        <v>Scoring</v>
      </c>
      <c r="I4395" s="5" t="str">
        <f si="542" t="shared"/>
        <v>60</v>
      </c>
      <c r="J4395" s="5" t="str">
        <f si="543" t="shared"/>
        <v>4500</v>
      </c>
      <c r="K4395" s="5" t="str">
        <f si="544" t="shared"/>
        <v>Scoring604500maximum_post_loan_detni</v>
      </c>
    </row>
    <row ht="15" r="4396" spans="1:11" x14ac:dyDescent="0.25">
      <c r="A4396" s="11" t="str">
        <f>0</f>
        <v>    {</v>
      </c>
      <c r="B4396" s="8"/>
      <c r="C4396" s="8" t="str">
        <f si="546" t="shared"/>
        <v>"post_loan_debt_to_income": null,</v>
      </c>
      <c r="D4396" s="8" t="str">
        <f si="549" t="shared"/>
        <v>"post_loan_debt_to_income": null,</v>
      </c>
      <c r="E4396" s="5" t="str">
        <f si="547" t="shared"/>
        <v>post_loan_debt_to_income</v>
      </c>
      <c r="F4396" s="5" t="str">
        <f si="548" t="shared"/>
        <v>null</v>
      </c>
      <c r="H4396" s="5" t="str">
        <f si="545" t="shared"/>
        <v>Scoring</v>
      </c>
      <c r="I4396" s="5" t="str">
        <f si="542" t="shared"/>
        <v>60</v>
      </c>
      <c r="J4396" s="5" t="str">
        <f si="543" t="shared"/>
        <v>4500</v>
      </c>
      <c r="K4396" s="5" t="str">
        <f si="544" t="shared"/>
        <v>Scoring604500post_loan_debt_to_income</v>
      </c>
    </row>
    <row ht="15" r="4397" spans="1:11" x14ac:dyDescent="0.25">
      <c r="A4397" s="11" t="str">
        <f>0</f>
        <v>      "model_code": "individual-credit-engine-mariner-60-month",</v>
      </c>
      <c r="B4397" s="8"/>
      <c r="C4397" s="8" t="str">
        <f si="546" t="shared"/>
        <v>"post_loan_debt_and_expenses_to_net_income": null,</v>
      </c>
      <c r="D4397" s="8" t="str">
        <f si="549" t="shared"/>
        <v>"post_loan_debt_and_expenses_to_net_income": null,</v>
      </c>
      <c r="E4397" s="5" t="str">
        <f si="547" t="shared"/>
        <v>post_loan_debt_and_expenses_to_net_income</v>
      </c>
      <c r="F4397" s="5" t="str">
        <f si="548" t="shared"/>
        <v>null</v>
      </c>
      <c r="H4397" s="5" t="str">
        <f si="545" t="shared"/>
        <v>Scoring</v>
      </c>
      <c r="I4397" s="5" t="str">
        <f si="542" t="shared"/>
        <v>60</v>
      </c>
      <c r="J4397" s="5" t="str">
        <f si="543" t="shared"/>
        <v>4500</v>
      </c>
      <c r="K4397" s="5" t="str">
        <f si="544" t="shared"/>
        <v>Scoring604500post_loan_debt_and_expenses_to_net_income</v>
      </c>
    </row>
    <row ht="15" r="4398" spans="1:11" x14ac:dyDescent="0.25">
      <c r="A4398" s="11" t="str">
        <f>0</f>
        <v>      "amount_available": false,</v>
      </c>
      <c r="B4398" s="8"/>
      <c r="C4398" s="8" t="str">
        <f si="546" t="shared"/>
        <v>"post_loan_debt_to_net_income": null,</v>
      </c>
      <c r="D4398" s="8" t="str">
        <f si="549" t="shared"/>
        <v>"post_loan_debt_to_net_income": null,</v>
      </c>
      <c r="E4398" s="5" t="str">
        <f si="547" t="shared"/>
        <v>post_loan_debt_to_net_income</v>
      </c>
      <c r="F4398" s="5" t="str">
        <f si="548" t="shared"/>
        <v>null</v>
      </c>
      <c r="H4398" s="5" t="str">
        <f si="545" t="shared"/>
        <v>Scoring</v>
      </c>
      <c r="I4398" s="5" t="str">
        <f si="542" t="shared"/>
        <v>60</v>
      </c>
      <c r="J4398" s="5" t="str">
        <f si="543" t="shared"/>
        <v>4500</v>
      </c>
      <c r="K4398" s="5" t="str">
        <f si="544" t="shared"/>
        <v>Scoring604500post_loan_debt_to_net_income</v>
      </c>
    </row>
    <row ht="15" r="4399" spans="1:11" x14ac:dyDescent="0.25">
      <c r="A4399" s="11" t="str">
        <f>0</f>
        <v>      "cosigner_required": false,</v>
      </c>
      <c r="B4399" s="8"/>
      <c r="C4399" s="8" t="str">
        <f si="546" t="shared"/>
        <v>"default_interest_rate": 0.3599,</v>
      </c>
      <c r="D4399" s="8" t="str">
        <f si="549" t="shared"/>
        <v>"default_interest_rate": 0.3599,</v>
      </c>
      <c r="E4399" s="5" t="str">
        <f si="547" t="shared"/>
        <v>default_interest_rate</v>
      </c>
      <c r="F4399" s="5" t="str">
        <f si="548" t="shared"/>
        <v>0.3599</v>
      </c>
      <c r="H4399" s="5" t="str">
        <f si="545" t="shared"/>
        <v>Scoring</v>
      </c>
      <c r="I4399" s="5" t="str">
        <f si="542" t="shared"/>
        <v>60</v>
      </c>
      <c r="J4399" s="5" t="str">
        <f si="543" t="shared"/>
        <v>4500</v>
      </c>
      <c r="K4399" s="5" t="str">
        <f si="544" t="shared"/>
        <v>Scoring604500default_interest_rate</v>
      </c>
    </row>
    <row ht="15" r="4400" spans="1:11" x14ac:dyDescent="0.25">
      <c r="A4400" s="11" t="str">
        <f>0</f>
        <v>      "apr_maximum": null,</v>
      </c>
      <c r="B4400" s="8"/>
      <c r="C4400" s="8" t="str">
        <f si="546" t="shared"/>
        <v>"default_apr": 0.3599,</v>
      </c>
      <c r="D4400" s="8" t="str">
        <f si="549" t="shared"/>
        <v>"default_apr": 0.3599,</v>
      </c>
      <c r="E4400" s="5" t="str">
        <f si="547" t="shared"/>
        <v>default_apr</v>
      </c>
      <c r="F4400" s="5" t="str">
        <f si="548" t="shared"/>
        <v>0.3599</v>
      </c>
      <c r="H4400" s="5" t="str">
        <f si="545" t="shared"/>
        <v>Scoring</v>
      </c>
      <c r="I4400" s="5" t="str">
        <f si="542" t="shared"/>
        <v>60</v>
      </c>
      <c r="J4400" s="5" t="str">
        <f si="543" t="shared"/>
        <v>4500</v>
      </c>
      <c r="K4400" s="5" t="str">
        <f si="544" t="shared"/>
        <v>Scoring604500default_apr</v>
      </c>
    </row>
    <row ht="15" r="4401" spans="1:11" x14ac:dyDescent="0.25">
      <c r="A4401" s="11" t="str">
        <f>0</f>
        <v>      "loan_amount_minimum": null,</v>
      </c>
      <c r="B4401" s="8"/>
      <c r="C4401" s="8" t="str">
        <f si="546" t="shared"/>
        <v>"default_monthly_payment": 162.57,</v>
      </c>
      <c r="D4401" s="8" t="str">
        <f si="549" t="shared"/>
        <v>"default_monthly_payment": 162.57,</v>
      </c>
      <c r="E4401" s="5" t="str">
        <f si="547" t="shared"/>
        <v>default_monthly_payment</v>
      </c>
      <c r="F4401" s="5" t="str">
        <f si="548" t="shared"/>
        <v>162.57</v>
      </c>
      <c r="H4401" s="5" t="str">
        <f si="545" t="shared"/>
        <v>Scoring</v>
      </c>
      <c r="I4401" s="5" t="str">
        <f si="542" t="shared"/>
        <v>60</v>
      </c>
      <c r="J4401" s="5" t="str">
        <f si="543" t="shared"/>
        <v>4500</v>
      </c>
      <c r="K4401" s="5" t="str">
        <f si="544" t="shared"/>
        <v>Scoring604500default_monthly_payment</v>
      </c>
    </row>
    <row ht="15" r="4402" spans="1:11" x14ac:dyDescent="0.25">
      <c r="A4402" s="11" t="str">
        <f>0</f>
        <v>      "credit_bureau_fico_score_loan_amount_cap": null,</v>
      </c>
      <c r="B4402" s="8"/>
      <c r="C4402" s="8" t="str">
        <f si="546" t="shared"/>
        <v>"marginal_offer": 0,</v>
      </c>
      <c r="D4402" s="8" t="str">
        <f si="549" t="shared"/>
        <v>"marginal_offer": 0,</v>
      </c>
      <c r="E4402" s="5" t="str">
        <f si="547" t="shared"/>
        <v>marginal_offer</v>
      </c>
      <c r="F4402" s="5" t="str">
        <f si="548" t="shared"/>
        <v>0</v>
      </c>
      <c r="H4402" s="5" t="str">
        <f si="545" t="shared"/>
        <v>Scoring</v>
      </c>
      <c r="I4402" s="5" t="str">
        <f si="542" t="shared"/>
        <v>60</v>
      </c>
      <c r="J4402" s="5" t="str">
        <f si="543" t="shared"/>
        <v>4500</v>
      </c>
      <c r="K4402" s="5" t="str">
        <f si="544" t="shared"/>
        <v>Scoring604500marginal_offer</v>
      </c>
    </row>
    <row ht="15" r="4403" spans="1:11" x14ac:dyDescent="0.25">
      <c r="A4403" s="11" t="str">
        <f>0</f>
        <v>      "full_score": 178,</v>
      </c>
      <c r="B4403" s="8"/>
      <c r="C4403" s="8" t="str">
        <f si="546" t="shared"/>
        <v>"applicant": "5d86a12d252a3503df29a75a",</v>
      </c>
      <c r="D4403" s="8" t="str">
        <f si="549" t="shared"/>
        <v>"applicant": "5d86a12d252a3503df29a75a",</v>
      </c>
      <c r="E4403" s="5" t="str">
        <f si="547" t="shared"/>
        <v>applicant</v>
      </c>
      <c r="F4403" s="5" t="str">
        <f si="548" t="shared"/>
        <v>5d86a12d252a3503df29a75a</v>
      </c>
      <c r="H4403" s="5" t="str">
        <f si="545" t="shared"/>
        <v>Scoring</v>
      </c>
      <c r="I4403" s="5" t="str">
        <f ref="I4403:I4466" si="550" t="shared">IFERROR(IF(H4403="Scoring",VLOOKUP("term",E4395:F4416,2,FALSE),IF(H4403="Offer",VLOOKUP("term",E4398:F4413,2,FALSE),TEXT(0,""))),TEXT(0,""))</f>
        <v/>
      </c>
      <c r="J4403" s="5" t="str">
        <f ref="J4403:J4466" si="551" t="shared">IFERROR(IF(H4403="Scoring",VLOOKUP("loan_amount",E4389:F4410,2,FALSE),IF(H4403="Offer",VLOOKUP("loan_amount",E4392:F4407,2,FALSE),TEXT(0,""))),TEXT(0,""))</f>
        <v/>
      </c>
      <c r="K4403" s="5" t="str">
        <f si="544" t="shared"/>
        <v>Scoringapplicant</v>
      </c>
    </row>
    <row ht="15" r="4404" spans="1:11" x14ac:dyDescent="0.25">
      <c r="A4404" s="11" t="str">
        <f>0</f>
        <v>      "loan_amount": 1750,</v>
      </c>
      <c r="B4404" s="8"/>
      <c r="C4404" s="8" t="str">
        <f si="546" t="shared"/>
        <v>"product": "5a848627044d6b339b3c3310"</v>
      </c>
      <c r="D4404" s="8" t="str">
        <f si="549" t="shared"/>
        <v>"product": "5a848627044d6b339b3c3310"</v>
      </c>
      <c r="E4404" s="5" t="str">
        <f si="547" t="shared"/>
        <v>product</v>
      </c>
      <c r="F4404" s="5" t="str">
        <f si="548" t="shared"/>
        <v>5a848627044d6b339b3c3310</v>
      </c>
      <c r="H4404" s="5" t="str">
        <f si="545" t="shared"/>
        <v>Scoring</v>
      </c>
      <c r="I4404" s="5" t="str">
        <f si="550" t="shared"/>
        <v/>
      </c>
      <c r="J4404" s="5" t="str">
        <f si="551" t="shared"/>
        <v/>
      </c>
      <c r="K4404" s="5" t="str">
        <f si="544" t="shared"/>
        <v>Scoringproduct</v>
      </c>
    </row>
    <row ht="15" r="4405" spans="1:11" x14ac:dyDescent="0.25">
      <c r="A4405" s="11" t="str">
        <f>0</f>
        <v>      "annual_interest_rate": null,</v>
      </c>
      <c r="B4405" s="8"/>
      <c r="C4405" s="8" t="str">
        <f si="546" t="shared"/>
        <v/>
      </c>
      <c r="D4405" s="8" t="str">
        <f si="549" t="shared"/>
        <v/>
      </c>
      <c r="E4405" s="5" t="str">
        <f si="547" t="shared"/>
        <v/>
      </c>
      <c r="F4405" s="5" t="str">
        <f si="548" t="shared"/>
        <v/>
      </c>
      <c r="H4405" s="5" t="str">
        <f si="545" t="shared"/>
        <v>Scoring</v>
      </c>
      <c r="I4405" s="5" t="str">
        <f si="550" t="shared"/>
        <v/>
      </c>
      <c r="J4405" s="5" t="str">
        <f si="551" t="shared"/>
        <v/>
      </c>
      <c r="K4405" s="5" t="str">
        <f si="544" t="shared"/>
        <v>Scoring</v>
      </c>
    </row>
    <row ht="15" r="4406" spans="1:11" x14ac:dyDescent="0.25">
      <c r="A4406" s="11" t="str">
        <f>0</f>
        <v>      "origination_fee_rate": 0,</v>
      </c>
      <c r="B4406" s="8"/>
      <c r="C4406" s="8" t="str">
        <f si="546" t="shared"/>
        <v/>
      </c>
      <c r="D4406" s="8" t="str">
        <f si="549" t="shared"/>
        <v/>
      </c>
      <c r="E4406" s="5" t="str">
        <f si="547" t="shared"/>
        <v/>
      </c>
      <c r="F4406" s="5" t="str">
        <f si="548" t="shared"/>
        <v/>
      </c>
      <c r="H4406" s="5" t="str">
        <f si="545" t="shared"/>
        <v>Scoring</v>
      </c>
      <c r="I4406" s="5" t="str">
        <f si="550" t="shared"/>
        <v/>
      </c>
      <c r="J4406" s="5" t="str">
        <f si="551" t="shared"/>
        <v/>
      </c>
      <c r="K4406" s="5" t="str">
        <f si="544" t="shared"/>
        <v>Scoring</v>
      </c>
    </row>
    <row ht="15" r="4407" spans="1:11" x14ac:dyDescent="0.25">
      <c r="A4407" s="11" t="str">
        <f>0</f>
        <v>      "origination_fee_amount": 0,</v>
      </c>
      <c r="B4407" s="8"/>
      <c r="C4407" s="8" t="str">
        <f si="546" t="shared"/>
        <v>"model_code": "individual-credit-engine-mariner-60-month",</v>
      </c>
      <c r="D4407" s="8" t="str">
        <f si="549" t="shared"/>
        <v>"model_code": "individual-credit-engine-mariner-60-month",</v>
      </c>
      <c r="E4407" s="5" t="str">
        <f si="547" t="shared"/>
        <v>model_code</v>
      </c>
      <c r="F4407" s="5" t="str">
        <f si="548" t="shared"/>
        <v>individual-credit-engine-mariner-60-month</v>
      </c>
      <c r="H4407" s="5" t="str">
        <f si="545" t="shared"/>
        <v>Scoring</v>
      </c>
      <c r="I4407" s="5" t="str">
        <f si="550" t="shared"/>
        <v>60</v>
      </c>
      <c r="J4407" s="5" t="str">
        <f si="551" t="shared"/>
        <v>4750</v>
      </c>
      <c r="K4407" s="5" t="str">
        <f si="544" t="shared"/>
        <v>Scoring604750model_code</v>
      </c>
    </row>
    <row ht="15" r="4408" spans="1:11" x14ac:dyDescent="0.25">
      <c r="A4408" s="11" t="str">
        <f>0</f>
        <v>      "apr": null,</v>
      </c>
      <c r="B4408" s="8"/>
      <c r="C4408" s="8" t="str">
        <f si="546" t="shared"/>
        <v>"amount_available": false,</v>
      </c>
      <c r="D4408" s="8" t="str">
        <f si="549" t="shared"/>
        <v>"amount_available": false,</v>
      </c>
      <c r="E4408" s="5" t="str">
        <f si="547" t="shared"/>
        <v>amount_available</v>
      </c>
      <c r="F4408" s="5" t="str">
        <f si="548" t="shared"/>
        <v>false</v>
      </c>
      <c r="H4408" s="5" t="str">
        <f si="545" t="shared"/>
        <v>Scoring</v>
      </c>
      <c r="I4408" s="5" t="str">
        <f si="550" t="shared"/>
        <v>60</v>
      </c>
      <c r="J4408" s="5" t="str">
        <f si="551" t="shared"/>
        <v>4750</v>
      </c>
      <c r="K4408" s="5" t="str">
        <f si="544" t="shared"/>
        <v>Scoring604750amount_available</v>
      </c>
    </row>
    <row ht="15" r="4409" spans="1:11" x14ac:dyDescent="0.25">
      <c r="A4409" s="11" t="str">
        <f>0</f>
        <v>      "monthly_payment": null,</v>
      </c>
      <c r="B4409" s="8"/>
      <c r="C4409" s="8" t="str">
        <f si="546" t="shared"/>
        <v>"cosigner_required": false,</v>
      </c>
      <c r="D4409" s="8" t="str">
        <f si="549" t="shared"/>
        <v>"cosigner_required": false,</v>
      </c>
      <c r="E4409" s="5" t="str">
        <f si="547" t="shared"/>
        <v>cosigner_required</v>
      </c>
      <c r="F4409" s="5" t="str">
        <f si="548" t="shared"/>
        <v>false</v>
      </c>
      <c r="H4409" s="5" t="str">
        <f si="545" t="shared"/>
        <v>Scoring</v>
      </c>
      <c r="I4409" s="5" t="str">
        <f si="550" t="shared"/>
        <v>60</v>
      </c>
      <c r="J4409" s="5" t="str">
        <f si="551" t="shared"/>
        <v>4750</v>
      </c>
      <c r="K4409" s="5" t="str">
        <f si="544" t="shared"/>
        <v>Scoring604750cosigner_required</v>
      </c>
    </row>
    <row ht="15" r="4410" spans="1:11" x14ac:dyDescent="0.25">
      <c r="A4410" s="11" t="str">
        <f>0</f>
        <v>      "term": 60,</v>
      </c>
      <c r="B4410" s="8"/>
      <c r="C4410" s="8" t="str">
        <f si="546" t="shared"/>
        <v>"apr_maximum": null,</v>
      </c>
      <c r="D4410" s="8" t="str">
        <f si="549" t="shared"/>
        <v>"apr_maximum": null,</v>
      </c>
      <c r="E4410" s="5" t="str">
        <f si="547" t="shared"/>
        <v>apr_maximum</v>
      </c>
      <c r="F4410" s="5" t="str">
        <f si="548" t="shared"/>
        <v>null</v>
      </c>
      <c r="H4410" s="5" t="str">
        <f si="545" t="shared"/>
        <v>Scoring</v>
      </c>
      <c r="I4410" s="5" t="str">
        <f si="550" t="shared"/>
        <v>60</v>
      </c>
      <c r="J4410" s="5" t="str">
        <f si="551" t="shared"/>
        <v>4750</v>
      </c>
      <c r="K4410" s="5" t="str">
        <f si="544" t="shared"/>
        <v>Scoring604750apr_maximum</v>
      </c>
    </row>
    <row ht="15" r="4411" spans="1:11" x14ac:dyDescent="0.25">
      <c r="A4411" s="11" t="str">
        <f>0</f>
        <v>      "maximum_post_loan_detni": null,</v>
      </c>
      <c r="B4411" s="8"/>
      <c r="C4411" s="8" t="str">
        <f si="546" t="shared"/>
        <v>"loan_amount_minimum": null,</v>
      </c>
      <c r="D4411" s="8" t="str">
        <f si="549" t="shared"/>
        <v>"loan_amount_minimum": null,</v>
      </c>
      <c r="E4411" s="5" t="str">
        <f si="547" t="shared"/>
        <v>loan_amount_minimum</v>
      </c>
      <c r="F4411" s="5" t="str">
        <f si="548" t="shared"/>
        <v>null</v>
      </c>
      <c r="H4411" s="5" t="str">
        <f si="545" t="shared"/>
        <v>Scoring</v>
      </c>
      <c r="I4411" s="5" t="str">
        <f si="550" t="shared"/>
        <v>60</v>
      </c>
      <c r="J4411" s="5" t="str">
        <f si="551" t="shared"/>
        <v>4750</v>
      </c>
      <c r="K4411" s="5" t="str">
        <f si="544" t="shared"/>
        <v>Scoring604750loan_amount_minimum</v>
      </c>
    </row>
    <row ht="15" r="4412" spans="1:11" x14ac:dyDescent="0.25">
      <c r="A4412" s="11" t="str">
        <f>0</f>
        <v>      "post_loan_debt_to_income": null,</v>
      </c>
      <c r="B4412" s="8"/>
      <c r="C4412" s="8" t="str">
        <f si="546" t="shared"/>
        <v>"credit_bureau_fico_score_loan_amount_cap": null,</v>
      </c>
      <c r="D4412" s="8" t="str">
        <f si="549" t="shared"/>
        <v>"credit_bureau_fico_score_loan_amount_cap": null,</v>
      </c>
      <c r="E4412" s="5" t="str">
        <f si="547" t="shared"/>
        <v>credit_bureau_fico_score_loan_amount_cap</v>
      </c>
      <c r="F4412" s="5" t="str">
        <f si="548" t="shared"/>
        <v>null</v>
      </c>
      <c r="H4412" s="5" t="str">
        <f si="545" t="shared"/>
        <v>Scoring</v>
      </c>
      <c r="I4412" s="5" t="str">
        <f si="550" t="shared"/>
        <v>60</v>
      </c>
      <c r="J4412" s="5" t="str">
        <f si="551" t="shared"/>
        <v>4750</v>
      </c>
      <c r="K4412" s="5" t="str">
        <f si="544" t="shared"/>
        <v>Scoring604750credit_bureau_fico_score_loan_amount_cap</v>
      </c>
    </row>
    <row ht="15" r="4413" spans="1:11" x14ac:dyDescent="0.25">
      <c r="A4413" s="11" t="str">
        <f>0</f>
        <v>      "post_loan_debt_and_expenses_to_net_income": null,</v>
      </c>
      <c r="B4413" s="8"/>
      <c r="C4413" s="8" t="str">
        <f si="546" t="shared"/>
        <v>"full_score": 128,</v>
      </c>
      <c r="D4413" s="8" t="str">
        <f si="549" t="shared"/>
        <v>"full_score": 128,</v>
      </c>
      <c r="E4413" s="5" t="str">
        <f si="547" t="shared"/>
        <v>full_score</v>
      </c>
      <c r="F4413" s="5" t="str">
        <f si="548" t="shared"/>
        <v>128</v>
      </c>
      <c r="H4413" s="5" t="str">
        <f si="545" t="shared"/>
        <v>Scoring</v>
      </c>
      <c r="I4413" s="5" t="str">
        <f si="550" t="shared"/>
        <v>60</v>
      </c>
      <c r="J4413" s="5" t="str">
        <f si="551" t="shared"/>
        <v>4750</v>
      </c>
      <c r="K4413" s="5" t="str">
        <f si="544" t="shared"/>
        <v>Scoring604750full_score</v>
      </c>
    </row>
    <row ht="15" r="4414" spans="1:11" x14ac:dyDescent="0.25">
      <c r="A4414" s="11" t="str">
        <f>0</f>
        <v>      "post_loan_debt_to_net_income": null,</v>
      </c>
      <c r="B4414" s="8"/>
      <c r="C4414" s="8" t="str">
        <f si="546" t="shared"/>
        <v>"loan_amount": 4750,</v>
      </c>
      <c r="D4414" s="8" t="str">
        <f si="549" t="shared"/>
        <v>"loan_amount": 4750,</v>
      </c>
      <c r="E4414" s="5" t="str">
        <f si="547" t="shared"/>
        <v>loan_amount</v>
      </c>
      <c r="F4414" s="5" t="str">
        <f si="548" t="shared"/>
        <v>4750</v>
      </c>
      <c r="H4414" s="5" t="str">
        <f si="545" t="shared"/>
        <v>Scoring</v>
      </c>
      <c r="I4414" s="5" t="str">
        <f si="550" t="shared"/>
        <v>60</v>
      </c>
      <c r="J4414" s="5" t="str">
        <f si="551" t="shared"/>
        <v>4750</v>
      </c>
      <c r="K4414" s="5" t="str">
        <f si="544" t="shared"/>
        <v>Scoring604750loan_amount</v>
      </c>
    </row>
    <row ht="15" r="4415" spans="1:11" x14ac:dyDescent="0.25">
      <c r="A4415" s="11" t="str">
        <f>0</f>
        <v>      "default_interest_rate": 0.3599,</v>
      </c>
      <c r="B4415" s="8"/>
      <c r="C4415" s="8" t="str">
        <f si="546" t="shared"/>
        <v>"annual_interest_rate": null,</v>
      </c>
      <c r="D4415" s="8" t="str">
        <f si="549" t="shared"/>
        <v>"annual_interest_rate": null,</v>
      </c>
      <c r="E4415" s="5" t="str">
        <f si="547" t="shared"/>
        <v>annual_interest_rate</v>
      </c>
      <c r="F4415" s="5" t="str">
        <f si="548" t="shared"/>
        <v>null</v>
      </c>
      <c r="H4415" s="5" t="str">
        <f si="545" t="shared"/>
        <v>Scoring</v>
      </c>
      <c r="I4415" s="5" t="str">
        <f si="550" t="shared"/>
        <v>60</v>
      </c>
      <c r="J4415" s="5" t="str">
        <f si="551" t="shared"/>
        <v>4750</v>
      </c>
      <c r="K4415" s="5" t="str">
        <f si="544" t="shared"/>
        <v>Scoring604750annual_interest_rate</v>
      </c>
    </row>
    <row ht="15" r="4416" spans="1:11" x14ac:dyDescent="0.25">
      <c r="A4416" s="11" t="str">
        <f>0</f>
        <v>      "default_apr": 0.3599,</v>
      </c>
      <c r="B4416" s="8"/>
      <c r="C4416" s="8" t="str">
        <f si="546" t="shared"/>
        <v>"origination_fee_rate": 0,</v>
      </c>
      <c r="D4416" s="8" t="str">
        <f si="549" t="shared"/>
        <v>"origination_fee_rate": 0,</v>
      </c>
      <c r="E4416" s="5" t="str">
        <f si="547" t="shared"/>
        <v>origination_fee_rate</v>
      </c>
      <c r="F4416" s="5" t="str">
        <f si="548" t="shared"/>
        <v>0</v>
      </c>
      <c r="H4416" s="5" t="str">
        <f si="545" t="shared"/>
        <v>Scoring</v>
      </c>
      <c r="I4416" s="5" t="str">
        <f si="550" t="shared"/>
        <v>60</v>
      </c>
      <c r="J4416" s="5" t="str">
        <f si="551" t="shared"/>
        <v>4750</v>
      </c>
      <c r="K4416" s="5" t="str">
        <f si="544" t="shared"/>
        <v>Scoring604750origination_fee_rate</v>
      </c>
    </row>
    <row ht="15" r="4417" spans="1:11" x14ac:dyDescent="0.25">
      <c r="A4417" s="11" t="str">
        <f>0</f>
        <v>      "default_monthly_payment": 63.22,</v>
      </c>
      <c r="B4417" s="8"/>
      <c r="C4417" s="8" t="str">
        <f si="546" t="shared"/>
        <v>"origination_fee_amount": 0,</v>
      </c>
      <c r="D4417" s="8" t="str">
        <f si="549" t="shared"/>
        <v>"origination_fee_amount": 0,</v>
      </c>
      <c r="E4417" s="5" t="str">
        <f si="547" t="shared"/>
        <v>origination_fee_amount</v>
      </c>
      <c r="F4417" s="5" t="str">
        <f si="548" t="shared"/>
        <v>0</v>
      </c>
      <c r="H4417" s="5" t="str">
        <f si="545" t="shared"/>
        <v>Scoring</v>
      </c>
      <c r="I4417" s="5" t="str">
        <f si="550" t="shared"/>
        <v>60</v>
      </c>
      <c r="J4417" s="5" t="str">
        <f si="551" t="shared"/>
        <v>4750</v>
      </c>
      <c r="K4417" s="5" t="str">
        <f si="544" t="shared"/>
        <v>Scoring604750origination_fee_amount</v>
      </c>
    </row>
    <row ht="15" r="4418" spans="1:11" x14ac:dyDescent="0.25">
      <c r="A4418" s="11" t="str">
        <f>0</f>
        <v>      "pricing_grade": "No Grade",</v>
      </c>
      <c r="B4418" s="8"/>
      <c r="C4418" s="8" t="str">
        <f si="546" t="shared"/>
        <v>"apr": null,</v>
      </c>
      <c r="D4418" s="8" t="str">
        <f si="549" t="shared"/>
        <v>"apr": null,</v>
      </c>
      <c r="E4418" s="5" t="str">
        <f si="547" t="shared"/>
        <v>apr</v>
      </c>
      <c r="F4418" s="5" t="str">
        <f si="548" t="shared"/>
        <v>null</v>
      </c>
      <c r="H4418" s="5" t="str">
        <f si="545" t="shared"/>
        <v>Scoring</v>
      </c>
      <c r="I4418" s="5" t="str">
        <f si="550" t="shared"/>
        <v>60</v>
      </c>
      <c r="J4418" s="5" t="str">
        <f si="551" t="shared"/>
        <v>4750</v>
      </c>
      <c r="K4418" s="5" t="str">
        <f si="544" t="shared"/>
        <v>Scoring604750apr</v>
      </c>
    </row>
    <row ht="15" r="4419" spans="1:11" x14ac:dyDescent="0.25">
      <c r="A4419" s="11" t="str">
        <f>0</f>
        <v>      "marginal_offer": 0,</v>
      </c>
      <c r="B4419" s="8"/>
      <c r="C4419" s="8" t="str">
        <f si="546" t="shared"/>
        <v>"monthly_payment": null,</v>
      </c>
      <c r="D4419" s="8" t="str">
        <f si="549" t="shared"/>
        <v>"monthly_payment": null,</v>
      </c>
      <c r="E4419" s="5" t="str">
        <f si="547" t="shared"/>
        <v>monthly_payment</v>
      </c>
      <c r="F4419" s="5" t="str">
        <f si="548" t="shared"/>
        <v>null</v>
      </c>
      <c r="H4419" s="5" t="str">
        <f si="545" t="shared"/>
        <v>Scoring</v>
      </c>
      <c r="I4419" s="5" t="str">
        <f si="550" t="shared"/>
        <v>60</v>
      </c>
      <c r="J4419" s="5" t="str">
        <f si="551" t="shared"/>
        <v>4750</v>
      </c>
      <c r="K4419" s="5" t="str">
        <f si="544" t="shared"/>
        <v>Scoring604750monthly_payment</v>
      </c>
    </row>
    <row ht="15" r="4420" spans="1:11" x14ac:dyDescent="0.25">
      <c r="A4420" s="11" t="str">
        <f>0</f>
        <v>      "payment_to_income": null,</v>
      </c>
      <c r="B4420" s="8"/>
      <c r="C4420" s="8" t="str">
        <f si="546" t="shared"/>
        <v>"term": 60,</v>
      </c>
      <c r="D4420" s="8" t="str">
        <f si="549" t="shared"/>
        <v>"term": 60,</v>
      </c>
      <c r="E4420" s="5" t="str">
        <f si="547" t="shared"/>
        <v>term</v>
      </c>
      <c r="F4420" s="5" t="str">
        <f si="548" t="shared"/>
        <v>60</v>
      </c>
      <c r="H4420" s="5" t="str">
        <f si="545" t="shared"/>
        <v>Scoring</v>
      </c>
      <c r="I4420" s="5" t="str">
        <f si="550" t="shared"/>
        <v>60</v>
      </c>
      <c r="J4420" s="5" t="str">
        <f si="551" t="shared"/>
        <v>4750</v>
      </c>
      <c r="K4420" s="5" t="str">
        <f si="544" t="shared"/>
        <v>Scoring604750term</v>
      </c>
    </row>
    <row ht="15" r="4421" spans="1:11" x14ac:dyDescent="0.25">
      <c r="A4421" s="11" t="str">
        <f>0</f>
        <v>      "applicant": "5efa0973f3df2b0491a21f02",</v>
      </c>
      <c r="B4421" s="8"/>
      <c r="C4421" s="8" t="str">
        <f si="546" t="shared"/>
        <v>"maximum_post_loan_detni": null,</v>
      </c>
      <c r="D4421" s="8" t="str">
        <f si="549" t="shared"/>
        <v>"maximum_post_loan_detni": null,</v>
      </c>
      <c r="E4421" s="5" t="str">
        <f si="547" t="shared"/>
        <v>maximum_post_loan_detni</v>
      </c>
      <c r="F4421" s="5" t="str">
        <f si="548" t="shared"/>
        <v>null</v>
      </c>
      <c r="H4421" s="5" t="str">
        <f si="545" t="shared"/>
        <v>Scoring</v>
      </c>
      <c r="I4421" s="5" t="str">
        <f si="550" t="shared"/>
        <v>60</v>
      </c>
      <c r="J4421" s="5" t="str">
        <f si="551" t="shared"/>
        <v>4750</v>
      </c>
      <c r="K4421" s="5" t="str">
        <f si="544" t="shared"/>
        <v>Scoring604750maximum_post_loan_detni</v>
      </c>
    </row>
    <row ht="15" r="4422" spans="1:11" x14ac:dyDescent="0.25">
      <c r="A4422" s="11" t="str">
        <f>0</f>
        <v>      "product": "5a848627044d6b339b3c3310"</v>
      </c>
      <c r="B4422" s="8"/>
      <c r="C4422" s="8" t="str">
        <f si="546" t="shared"/>
        <v>"post_loan_debt_to_income": null,</v>
      </c>
      <c r="D4422" s="8" t="str">
        <f si="549" t="shared"/>
        <v>"post_loan_debt_to_income": null,</v>
      </c>
      <c r="E4422" s="5" t="str">
        <f si="547" t="shared"/>
        <v>post_loan_debt_to_income</v>
      </c>
      <c r="F4422" s="5" t="str">
        <f si="548" t="shared"/>
        <v>null</v>
      </c>
      <c r="H4422" s="5" t="str">
        <f si="545" t="shared"/>
        <v>Scoring</v>
      </c>
      <c r="I4422" s="5" t="str">
        <f si="550" t="shared"/>
        <v>60</v>
      </c>
      <c r="J4422" s="5" t="str">
        <f si="551" t="shared"/>
        <v>4750</v>
      </c>
      <c r="K4422" s="5" t="str">
        <f si="544" t="shared"/>
        <v>Scoring604750post_loan_debt_to_income</v>
      </c>
    </row>
    <row ht="15" r="4423" spans="1:11" x14ac:dyDescent="0.25">
      <c r="A4423" s="11" t="str">
        <f>0</f>
        <v>    },</v>
      </c>
      <c r="B4423" s="8"/>
      <c r="C4423" s="8" t="str">
        <f si="546" t="shared"/>
        <v>"post_loan_debt_and_expenses_to_net_income": null,</v>
      </c>
      <c r="D4423" s="8" t="str">
        <f si="549" t="shared"/>
        <v>"post_loan_debt_and_expenses_to_net_income": null,</v>
      </c>
      <c r="E4423" s="5" t="str">
        <f si="547" t="shared"/>
        <v>post_loan_debt_and_expenses_to_net_income</v>
      </c>
      <c r="F4423" s="5" t="str">
        <f si="548" t="shared"/>
        <v>null</v>
      </c>
      <c r="H4423" s="5" t="str">
        <f si="545" t="shared"/>
        <v>Scoring</v>
      </c>
      <c r="I4423" s="5" t="str">
        <f si="550" t="shared"/>
        <v>60</v>
      </c>
      <c r="J4423" s="5" t="str">
        <f si="551" t="shared"/>
        <v>4750</v>
      </c>
      <c r="K4423" s="5" t="str">
        <f si="544" t="shared"/>
        <v>Scoring604750post_loan_debt_and_expenses_to_net_income</v>
      </c>
    </row>
    <row ht="15" r="4424" spans="1:11" x14ac:dyDescent="0.25">
      <c r="A4424" s="11" t="str">
        <f>0</f>
        <v>    {</v>
      </c>
      <c r="B4424" s="8"/>
      <c r="C4424" s="8" t="str">
        <f si="546" t="shared"/>
        <v>"post_loan_debt_to_net_income": null,</v>
      </c>
      <c r="D4424" s="8" t="str">
        <f si="549" t="shared"/>
        <v>"post_loan_debt_to_net_income": null,</v>
      </c>
      <c r="E4424" s="5" t="str">
        <f si="547" t="shared"/>
        <v>post_loan_debt_to_net_income</v>
      </c>
      <c r="F4424" s="5" t="str">
        <f si="548" t="shared"/>
        <v>null</v>
      </c>
      <c r="H4424" s="5" t="str">
        <f si="545" t="shared"/>
        <v>Scoring</v>
      </c>
      <c r="I4424" s="5" t="str">
        <f si="550" t="shared"/>
        <v>60</v>
      </c>
      <c r="J4424" s="5" t="str">
        <f si="551" t="shared"/>
        <v>4750</v>
      </c>
      <c r="K4424" s="5" t="str">
        <f si="544" t="shared"/>
        <v>Scoring604750post_loan_debt_to_net_income</v>
      </c>
    </row>
    <row ht="15" r="4425" spans="1:11" x14ac:dyDescent="0.25">
      <c r="A4425" s="11" t="str">
        <f>0</f>
        <v>      "model_code": "individual-credit-engine-mariner-60-month",</v>
      </c>
      <c r="B4425" s="8"/>
      <c r="C4425" s="8" t="str">
        <f si="546" t="shared"/>
        <v>"default_interest_rate": 0.3599,</v>
      </c>
      <c r="D4425" s="8" t="str">
        <f si="549" t="shared"/>
        <v>"default_interest_rate": 0.3599,</v>
      </c>
      <c r="E4425" s="5" t="str">
        <f si="547" t="shared"/>
        <v>default_interest_rate</v>
      </c>
      <c r="F4425" s="5" t="str">
        <f si="548" t="shared"/>
        <v>0.3599</v>
      </c>
      <c r="H4425" s="5" t="str">
        <f si="545" t="shared"/>
        <v>Scoring</v>
      </c>
      <c r="I4425" s="5" t="str">
        <f si="550" t="shared"/>
        <v>60</v>
      </c>
      <c r="J4425" s="5" t="str">
        <f si="551" t="shared"/>
        <v>4750</v>
      </c>
      <c r="K4425" s="5" t="str">
        <f si="544" t="shared"/>
        <v>Scoring604750default_interest_rate</v>
      </c>
    </row>
    <row ht="15" r="4426" spans="1:11" x14ac:dyDescent="0.25">
      <c r="A4426" s="11" t="str">
        <f>0</f>
        <v>      "amount_available": false,</v>
      </c>
      <c r="B4426" s="8"/>
      <c r="C4426" s="8" t="str">
        <f si="546" t="shared"/>
        <v>"default_apr": 0.3599,</v>
      </c>
      <c r="D4426" s="8" t="str">
        <f si="549" t="shared"/>
        <v>"default_apr": 0.3599,</v>
      </c>
      <c r="E4426" s="5" t="str">
        <f si="547" t="shared"/>
        <v>default_apr</v>
      </c>
      <c r="F4426" s="5" t="str">
        <f si="548" t="shared"/>
        <v>0.3599</v>
      </c>
      <c r="H4426" s="5" t="str">
        <f si="545" t="shared"/>
        <v>Scoring</v>
      </c>
      <c r="I4426" s="5" t="str">
        <f si="550" t="shared"/>
        <v>60</v>
      </c>
      <c r="J4426" s="5" t="str">
        <f si="551" t="shared"/>
        <v>4750</v>
      </c>
      <c r="K4426" s="5" t="str">
        <f si="544" t="shared"/>
        <v>Scoring604750default_apr</v>
      </c>
    </row>
    <row ht="15" r="4427" spans="1:11" x14ac:dyDescent="0.25">
      <c r="A4427" s="11" t="str">
        <f>0</f>
        <v>      "cosigner_required": false,</v>
      </c>
      <c r="B4427" s="8"/>
      <c r="C4427" s="8" t="str">
        <f si="546" t="shared"/>
        <v>"default_monthly_payment": 171.6,</v>
      </c>
      <c r="D4427" s="8" t="str">
        <f si="549" t="shared"/>
        <v>"default_monthly_payment": 171.6,</v>
      </c>
      <c r="E4427" s="5" t="str">
        <f si="547" t="shared"/>
        <v>default_monthly_payment</v>
      </c>
      <c r="F4427" s="5" t="str">
        <f si="548" t="shared"/>
        <v>171.6</v>
      </c>
      <c r="H4427" s="5" t="str">
        <f si="545" t="shared"/>
        <v>Scoring</v>
      </c>
      <c r="I4427" s="5" t="str">
        <f si="550" t="shared"/>
        <v>60</v>
      </c>
      <c r="J4427" s="5" t="str">
        <f si="551" t="shared"/>
        <v>4750</v>
      </c>
      <c r="K4427" s="5" t="str">
        <f si="544" t="shared"/>
        <v>Scoring604750default_monthly_payment</v>
      </c>
    </row>
    <row ht="15" r="4428" spans="1:11" x14ac:dyDescent="0.25">
      <c r="A4428" s="11" t="str">
        <f>0</f>
        <v>      "apr_maximum": null,</v>
      </c>
      <c r="B4428" s="8"/>
      <c r="C4428" s="8" t="str">
        <f si="546" t="shared"/>
        <v>"marginal_offer": 0,</v>
      </c>
      <c r="D4428" s="8" t="str">
        <f si="549" t="shared"/>
        <v>"marginal_offer": 0,</v>
      </c>
      <c r="E4428" s="5" t="str">
        <f si="547" t="shared"/>
        <v>marginal_offer</v>
      </c>
      <c r="F4428" s="5" t="str">
        <f si="548" t="shared"/>
        <v>0</v>
      </c>
      <c r="H4428" s="5" t="str">
        <f si="545" t="shared"/>
        <v>Scoring</v>
      </c>
      <c r="I4428" s="5" t="str">
        <f si="550" t="shared"/>
        <v>60</v>
      </c>
      <c r="J4428" s="5" t="str">
        <f si="551" t="shared"/>
        <v>4750</v>
      </c>
      <c r="K4428" s="5" t="str">
        <f si="544" t="shared"/>
        <v>Scoring604750marginal_offer</v>
      </c>
    </row>
    <row ht="15" r="4429" spans="1:11" x14ac:dyDescent="0.25">
      <c r="A4429" s="11" t="str">
        <f>0</f>
        <v>      "loan_amount_minimum": null,</v>
      </c>
      <c r="B4429" s="8"/>
      <c r="C4429" s="8" t="str">
        <f si="546" t="shared"/>
        <v>"applicant": "5d86a12d252a3503df29a75a",</v>
      </c>
      <c r="D4429" s="8" t="str">
        <f si="549" t="shared"/>
        <v>"applicant": "5d86a12d252a3503df29a75a",</v>
      </c>
      <c r="E4429" s="5" t="str">
        <f si="547" t="shared"/>
        <v>applicant</v>
      </c>
      <c r="F4429" s="5" t="str">
        <f si="548" t="shared"/>
        <v>5d86a12d252a3503df29a75a</v>
      </c>
      <c r="H4429" s="5" t="str">
        <f si="545" t="shared"/>
        <v>Scoring</v>
      </c>
      <c r="I4429" s="5" t="str">
        <f si="550" t="shared"/>
        <v/>
      </c>
      <c r="J4429" s="5" t="str">
        <f si="551" t="shared"/>
        <v/>
      </c>
      <c r="K4429" s="5" t="str">
        <f si="544" t="shared"/>
        <v>Scoringapplicant</v>
      </c>
    </row>
    <row ht="15" r="4430" spans="1:11" x14ac:dyDescent="0.25">
      <c r="A4430" s="11" t="str">
        <f>0</f>
        <v>      "credit_bureau_fico_score_loan_amount_cap": null,</v>
      </c>
      <c r="B4430" s="8"/>
      <c r="C4430" s="8" t="str">
        <f si="546" t="shared"/>
        <v>"product": "5a848627044d6b339b3c3310"</v>
      </c>
      <c r="D4430" s="8" t="str">
        <f si="549" t="shared"/>
        <v>"product": "5a848627044d6b339b3c3310"</v>
      </c>
      <c r="E4430" s="5" t="str">
        <f si="547" t="shared"/>
        <v>product</v>
      </c>
      <c r="F4430" s="5" t="str">
        <f si="548" t="shared"/>
        <v>5a848627044d6b339b3c3310</v>
      </c>
      <c r="H4430" s="5" t="str">
        <f si="545" t="shared"/>
        <v>Scoring</v>
      </c>
      <c r="I4430" s="5" t="str">
        <f si="550" t="shared"/>
        <v/>
      </c>
      <c r="J4430" s="5" t="str">
        <f si="551" t="shared"/>
        <v/>
      </c>
      <c r="K4430" s="5" t="str">
        <f si="544" t="shared"/>
        <v>Scoringproduct</v>
      </c>
    </row>
    <row ht="15" r="4431" spans="1:11" x14ac:dyDescent="0.25">
      <c r="A4431" s="11" t="str">
        <f>0</f>
        <v>      "full_score": 178,</v>
      </c>
      <c r="B4431" s="8"/>
      <c r="C4431" s="8" t="str">
        <f si="546" t="shared"/>
        <v/>
      </c>
      <c r="D4431" s="8" t="str">
        <f si="549" t="shared"/>
        <v/>
      </c>
      <c r="E4431" s="5" t="str">
        <f si="547" t="shared"/>
        <v/>
      </c>
      <c r="F4431" s="5" t="str">
        <f si="548" t="shared"/>
        <v/>
      </c>
      <c r="H4431" s="5" t="str">
        <f si="545" t="shared"/>
        <v>Scoring</v>
      </c>
      <c r="I4431" s="5" t="str">
        <f si="550" t="shared"/>
        <v/>
      </c>
      <c r="J4431" s="5" t="str">
        <f si="551" t="shared"/>
        <v/>
      </c>
      <c r="K4431" s="5" t="str">
        <f si="544" t="shared"/>
        <v>Scoring</v>
      </c>
    </row>
    <row ht="15" r="4432" spans="1:11" x14ac:dyDescent="0.25">
      <c r="A4432" s="11" t="str">
        <f>0</f>
        <v>      "loan_amount": 2000,</v>
      </c>
      <c r="B4432" s="8"/>
      <c r="C4432" s="8" t="str">
        <f si="546" t="shared"/>
        <v/>
      </c>
      <c r="D4432" s="8" t="str">
        <f si="549" t="shared"/>
        <v/>
      </c>
      <c r="E4432" s="5" t="str">
        <f si="547" t="shared"/>
        <v/>
      </c>
      <c r="F4432" s="5" t="str">
        <f si="548" t="shared"/>
        <v/>
      </c>
      <c r="H4432" s="5" t="str">
        <f si="545" t="shared"/>
        <v>Scoring</v>
      </c>
      <c r="I4432" s="5" t="str">
        <f si="550" t="shared"/>
        <v/>
      </c>
      <c r="J4432" s="5" t="str">
        <f si="551" t="shared"/>
        <v/>
      </c>
      <c r="K4432" s="5" t="str">
        <f si="544" t="shared"/>
        <v>Scoring</v>
      </c>
    </row>
    <row ht="15" r="4433" spans="1:11" x14ac:dyDescent="0.25">
      <c r="A4433" s="11" t="str">
        <f>0</f>
        <v>      "annual_interest_rate": null,</v>
      </c>
      <c r="B4433" s="8"/>
      <c r="C4433" s="8" t="str">
        <f si="546" t="shared"/>
        <v>"model_code": "individual-credit-engine-mariner-60-month",</v>
      </c>
      <c r="D4433" s="8" t="str">
        <f si="549" t="shared"/>
        <v>"model_code": "individual-credit-engine-mariner-60-month",</v>
      </c>
      <c r="E4433" s="5" t="str">
        <f si="547" t="shared"/>
        <v>model_code</v>
      </c>
      <c r="F4433" s="5" t="str">
        <f si="548" t="shared"/>
        <v>individual-credit-engine-mariner-60-month</v>
      </c>
      <c r="H4433" s="5" t="str">
        <f si="545" t="shared"/>
        <v>Scoring</v>
      </c>
      <c r="I4433" s="5" t="str">
        <f si="550" t="shared"/>
        <v>60</v>
      </c>
      <c r="J4433" s="5" t="str">
        <f si="551" t="shared"/>
        <v>5000</v>
      </c>
      <c r="K4433" s="5" t="str">
        <f si="544" t="shared"/>
        <v>Scoring605000model_code</v>
      </c>
    </row>
    <row ht="15" r="4434" spans="1:11" x14ac:dyDescent="0.25">
      <c r="A4434" s="11" t="str">
        <f>0</f>
        <v>      "origination_fee_rate": 0,</v>
      </c>
      <c r="B4434" s="8"/>
      <c r="C4434" s="8" t="str">
        <f si="546" t="shared"/>
        <v>"amount_available": false,</v>
      </c>
      <c r="D4434" s="8" t="str">
        <f si="549" t="shared"/>
        <v>"amount_available": false,</v>
      </c>
      <c r="E4434" s="5" t="str">
        <f si="547" t="shared"/>
        <v>amount_available</v>
      </c>
      <c r="F4434" s="5" t="str">
        <f si="548" t="shared"/>
        <v>false</v>
      </c>
      <c r="H4434" s="5" t="str">
        <f si="545" t="shared"/>
        <v>Scoring</v>
      </c>
      <c r="I4434" s="5" t="str">
        <f si="550" t="shared"/>
        <v>60</v>
      </c>
      <c r="J4434" s="5" t="str">
        <f si="551" t="shared"/>
        <v>5000</v>
      </c>
      <c r="K4434" s="5" t="str">
        <f si="544" t="shared"/>
        <v>Scoring605000amount_available</v>
      </c>
    </row>
    <row ht="15" r="4435" spans="1:11" x14ac:dyDescent="0.25">
      <c r="A4435" s="11" t="str">
        <f>0</f>
        <v>      "origination_fee_amount": 0,</v>
      </c>
      <c r="B4435" s="8"/>
      <c r="C4435" s="8" t="str">
        <f si="546" t="shared"/>
        <v>"cosigner_required": false,</v>
      </c>
      <c r="D4435" s="8" t="str">
        <f si="549" t="shared"/>
        <v>"cosigner_required": false,</v>
      </c>
      <c r="E4435" s="5" t="str">
        <f si="547" t="shared"/>
        <v>cosigner_required</v>
      </c>
      <c r="F4435" s="5" t="str">
        <f si="548" t="shared"/>
        <v>false</v>
      </c>
      <c r="H4435" s="5" t="str">
        <f si="545" t="shared"/>
        <v>Scoring</v>
      </c>
      <c r="I4435" s="5" t="str">
        <f si="550" t="shared"/>
        <v>60</v>
      </c>
      <c r="J4435" s="5" t="str">
        <f si="551" t="shared"/>
        <v>5000</v>
      </c>
      <c r="K4435" s="5" t="str">
        <f si="544" t="shared"/>
        <v>Scoring605000cosigner_required</v>
      </c>
    </row>
    <row ht="15" r="4436" spans="1:11" x14ac:dyDescent="0.25">
      <c r="A4436" s="11" t="str">
        <f>0</f>
        <v>      "apr": null,</v>
      </c>
      <c r="B4436" s="8"/>
      <c r="C4436" s="8" t="str">
        <f si="546" t="shared"/>
        <v>"apr_maximum": null,</v>
      </c>
      <c r="D4436" s="8" t="str">
        <f si="549" t="shared"/>
        <v>"apr_maximum": null,</v>
      </c>
      <c r="E4436" s="5" t="str">
        <f si="547" t="shared"/>
        <v>apr_maximum</v>
      </c>
      <c r="F4436" s="5" t="str">
        <f si="548" t="shared"/>
        <v>null</v>
      </c>
      <c r="H4436" s="5" t="str">
        <f si="545" t="shared"/>
        <v>Scoring</v>
      </c>
      <c r="I4436" s="5" t="str">
        <f si="550" t="shared"/>
        <v>60</v>
      </c>
      <c r="J4436" s="5" t="str">
        <f si="551" t="shared"/>
        <v>5000</v>
      </c>
      <c r="K4436" s="5" t="str">
        <f si="544" t="shared"/>
        <v>Scoring605000apr_maximum</v>
      </c>
    </row>
    <row ht="15" r="4437" spans="1:11" x14ac:dyDescent="0.25">
      <c r="A4437" s="11" t="str">
        <f>0</f>
        <v>      "monthly_payment": null,</v>
      </c>
      <c r="B4437" s="8"/>
      <c r="C4437" s="8" t="str">
        <f si="546" t="shared"/>
        <v>"loan_amount_minimum": null,</v>
      </c>
      <c r="D4437" s="8" t="str">
        <f si="549" t="shared"/>
        <v>"loan_amount_minimum": null,</v>
      </c>
      <c r="E4437" s="5" t="str">
        <f si="547" t="shared"/>
        <v>loan_amount_minimum</v>
      </c>
      <c r="F4437" s="5" t="str">
        <f si="548" t="shared"/>
        <v>null</v>
      </c>
      <c r="H4437" s="5" t="str">
        <f si="545" t="shared"/>
        <v>Scoring</v>
      </c>
      <c r="I4437" s="5" t="str">
        <f si="550" t="shared"/>
        <v>60</v>
      </c>
      <c r="J4437" s="5" t="str">
        <f si="551" t="shared"/>
        <v>5000</v>
      </c>
      <c r="K4437" s="5" t="str">
        <f si="544" t="shared"/>
        <v>Scoring605000loan_amount_minimum</v>
      </c>
    </row>
    <row ht="15" r="4438" spans="1:11" x14ac:dyDescent="0.25">
      <c r="A4438" s="11" t="str">
        <f>0</f>
        <v>      "term": 60,</v>
      </c>
      <c r="B4438" s="8"/>
      <c r="C4438" s="8" t="str">
        <f si="546" t="shared"/>
        <v>"credit_bureau_fico_score_loan_amount_cap": null,</v>
      </c>
      <c r="D4438" s="8" t="str">
        <f si="549" t="shared"/>
        <v>"credit_bureau_fico_score_loan_amount_cap": null,</v>
      </c>
      <c r="E4438" s="5" t="str">
        <f si="547" t="shared"/>
        <v>credit_bureau_fico_score_loan_amount_cap</v>
      </c>
      <c r="F4438" s="5" t="str">
        <f si="548" t="shared"/>
        <v>null</v>
      </c>
      <c r="H4438" s="5" t="str">
        <f si="545" t="shared"/>
        <v>Scoring</v>
      </c>
      <c r="I4438" s="5" t="str">
        <f si="550" t="shared"/>
        <v>60</v>
      </c>
      <c r="J4438" s="5" t="str">
        <f si="551" t="shared"/>
        <v>5000</v>
      </c>
      <c r="K4438" s="5" t="str">
        <f si="544" t="shared"/>
        <v>Scoring605000credit_bureau_fico_score_loan_amount_cap</v>
      </c>
    </row>
    <row ht="15" r="4439" spans="1:11" x14ac:dyDescent="0.25">
      <c r="A4439" s="11" t="str">
        <f>0</f>
        <v>      "maximum_post_loan_detni": null,</v>
      </c>
      <c r="B4439" s="8"/>
      <c r="C4439" s="8" t="str">
        <f si="546" t="shared"/>
        <v>"full_score": 128,</v>
      </c>
      <c r="D4439" s="8" t="str">
        <f si="549" t="shared"/>
        <v>"full_score": 128,</v>
      </c>
      <c r="E4439" s="5" t="str">
        <f si="547" t="shared"/>
        <v>full_score</v>
      </c>
      <c r="F4439" s="5" t="str">
        <f si="548" t="shared"/>
        <v>128</v>
      </c>
      <c r="H4439" s="5" t="str">
        <f si="545" t="shared"/>
        <v>Scoring</v>
      </c>
      <c r="I4439" s="5" t="str">
        <f si="550" t="shared"/>
        <v>60</v>
      </c>
      <c r="J4439" s="5" t="str">
        <f si="551" t="shared"/>
        <v>5000</v>
      </c>
      <c r="K4439" s="5" t="str">
        <f si="544" t="shared"/>
        <v>Scoring605000full_score</v>
      </c>
    </row>
    <row ht="15" r="4440" spans="1:11" x14ac:dyDescent="0.25">
      <c r="A4440" s="11" t="str">
        <f>0</f>
        <v>      "post_loan_debt_to_income": null,</v>
      </c>
      <c r="B4440" s="8"/>
      <c r="C4440" s="8" t="str">
        <f si="546" t="shared"/>
        <v>"loan_amount": 5000,</v>
      </c>
      <c r="D4440" s="8" t="str">
        <f si="549" t="shared"/>
        <v>"loan_amount": 5000,</v>
      </c>
      <c r="E4440" s="5" t="str">
        <f si="547" t="shared"/>
        <v>loan_amount</v>
      </c>
      <c r="F4440" s="5" t="str">
        <f si="548" t="shared"/>
        <v>5000</v>
      </c>
      <c r="H4440" s="5" t="str">
        <f si="545" t="shared"/>
        <v>Scoring</v>
      </c>
      <c r="I4440" s="5" t="str">
        <f si="550" t="shared"/>
        <v>60</v>
      </c>
      <c r="J4440" s="5" t="str">
        <f si="551" t="shared"/>
        <v>5000</v>
      </c>
      <c r="K4440" s="5" t="str">
        <f si="544" t="shared"/>
        <v>Scoring605000loan_amount</v>
      </c>
    </row>
    <row ht="15" r="4441" spans="1:11" x14ac:dyDescent="0.25">
      <c r="A4441" s="11" t="str">
        <f>0</f>
        <v>      "post_loan_debt_and_expenses_to_net_income": null,</v>
      </c>
      <c r="B4441" s="8"/>
      <c r="C4441" s="8" t="str">
        <f si="546" t="shared"/>
        <v>"annual_interest_rate": null,</v>
      </c>
      <c r="D4441" s="8" t="str">
        <f si="549" t="shared"/>
        <v>"annual_interest_rate": null,</v>
      </c>
      <c r="E4441" s="5" t="str">
        <f si="547" t="shared"/>
        <v>annual_interest_rate</v>
      </c>
      <c r="F4441" s="5" t="str">
        <f si="548" t="shared"/>
        <v>null</v>
      </c>
      <c r="H4441" s="5" t="str">
        <f si="545" t="shared"/>
        <v>Scoring</v>
      </c>
      <c r="I4441" s="5" t="str">
        <f si="550" t="shared"/>
        <v>60</v>
      </c>
      <c r="J4441" s="5" t="str">
        <f si="551" t="shared"/>
        <v>5000</v>
      </c>
      <c r="K4441" s="5" t="str">
        <f si="544" t="shared"/>
        <v>Scoring605000annual_interest_rate</v>
      </c>
    </row>
    <row ht="15" r="4442" spans="1:11" x14ac:dyDescent="0.25">
      <c r="A4442" s="11" t="str">
        <f>0</f>
        <v>      "post_loan_debt_to_net_income": null,</v>
      </c>
      <c r="B4442" s="8"/>
      <c r="C4442" s="8" t="str">
        <f si="546" t="shared"/>
        <v>"origination_fee_rate": 0,</v>
      </c>
      <c r="D4442" s="8" t="str">
        <f si="549" t="shared"/>
        <v>"origination_fee_rate": 0,</v>
      </c>
      <c r="E4442" s="5" t="str">
        <f si="547" t="shared"/>
        <v>origination_fee_rate</v>
      </c>
      <c r="F4442" s="5" t="str">
        <f si="548" t="shared"/>
        <v>0</v>
      </c>
      <c r="H4442" s="5" t="str">
        <f si="545" t="shared"/>
        <v>Scoring</v>
      </c>
      <c r="I4442" s="5" t="str">
        <f si="550" t="shared"/>
        <v>60</v>
      </c>
      <c r="J4442" s="5" t="str">
        <f si="551" t="shared"/>
        <v>5000</v>
      </c>
      <c r="K4442" s="5" t="str">
        <f si="544" t="shared"/>
        <v>Scoring605000origination_fee_rate</v>
      </c>
    </row>
    <row ht="15" r="4443" spans="1:11" x14ac:dyDescent="0.25">
      <c r="A4443" s="11" t="str">
        <f>0</f>
        <v>      "default_interest_rate": 0.3599,</v>
      </c>
      <c r="B4443" s="8"/>
      <c r="C4443" s="8" t="str">
        <f si="546" t="shared"/>
        <v>"origination_fee_amount": 0,</v>
      </c>
      <c r="D4443" s="8" t="str">
        <f si="549" t="shared"/>
        <v>"origination_fee_amount": 0,</v>
      </c>
      <c r="E4443" s="5" t="str">
        <f si="547" t="shared"/>
        <v>origination_fee_amount</v>
      </c>
      <c r="F4443" s="5" t="str">
        <f si="548" t="shared"/>
        <v>0</v>
      </c>
      <c r="H4443" s="5" t="str">
        <f si="545" t="shared"/>
        <v>Scoring</v>
      </c>
      <c r="I4443" s="5" t="str">
        <f si="550" t="shared"/>
        <v>60</v>
      </c>
      <c r="J4443" s="5" t="str">
        <f si="551" t="shared"/>
        <v>5000</v>
      </c>
      <c r="K4443" s="5" t="str">
        <f si="544" t="shared"/>
        <v>Scoring605000origination_fee_amount</v>
      </c>
    </row>
    <row ht="15" r="4444" spans="1:11" x14ac:dyDescent="0.25">
      <c r="A4444" s="11" t="str">
        <f>0</f>
        <v>      "default_apr": 0.3599,</v>
      </c>
      <c r="B4444" s="8"/>
      <c r="C4444" s="8" t="str">
        <f si="546" t="shared"/>
        <v>"apr": null,</v>
      </c>
      <c r="D4444" s="8" t="str">
        <f si="549" t="shared"/>
        <v>"apr": null,</v>
      </c>
      <c r="E4444" s="5" t="str">
        <f si="547" t="shared"/>
        <v>apr</v>
      </c>
      <c r="F4444" s="5" t="str">
        <f si="548" t="shared"/>
        <v>null</v>
      </c>
      <c r="H4444" s="5" t="str">
        <f si="545" t="shared"/>
        <v>Scoring</v>
      </c>
      <c r="I4444" s="5" t="str">
        <f si="550" t="shared"/>
        <v>60</v>
      </c>
      <c r="J4444" s="5" t="str">
        <f si="551" t="shared"/>
        <v>5000</v>
      </c>
      <c r="K4444" s="5" t="str">
        <f si="544" t="shared"/>
        <v>Scoring605000apr</v>
      </c>
    </row>
    <row ht="15" r="4445" spans="1:11" x14ac:dyDescent="0.25">
      <c r="A4445" s="11" t="str">
        <f>0</f>
        <v>      "default_monthly_payment": 72.25,</v>
      </c>
      <c r="B4445" s="8"/>
      <c r="C4445" s="8" t="str">
        <f si="546" t="shared"/>
        <v>"monthly_payment": null,</v>
      </c>
      <c r="D4445" s="8" t="str">
        <f si="549" t="shared"/>
        <v>"monthly_payment": null,</v>
      </c>
      <c r="E4445" s="5" t="str">
        <f si="547" t="shared"/>
        <v>monthly_payment</v>
      </c>
      <c r="F4445" s="5" t="str">
        <f si="548" t="shared"/>
        <v>null</v>
      </c>
      <c r="H4445" s="5" t="str">
        <f si="545" t="shared"/>
        <v>Scoring</v>
      </c>
      <c r="I4445" s="5" t="str">
        <f si="550" t="shared"/>
        <v>60</v>
      </c>
      <c r="J4445" s="5" t="str">
        <f si="551" t="shared"/>
        <v>5000</v>
      </c>
      <c r="K4445" s="5" t="str">
        <f si="544" t="shared"/>
        <v>Scoring605000monthly_payment</v>
      </c>
    </row>
    <row ht="15" r="4446" spans="1:11" x14ac:dyDescent="0.25">
      <c r="A4446" s="11" t="str">
        <f>0</f>
        <v>      "pricing_grade": "No Grade",</v>
      </c>
      <c r="B4446" s="8"/>
      <c r="C4446" s="8" t="str">
        <f si="546" t="shared"/>
        <v>"term": 60,</v>
      </c>
      <c r="D4446" s="8" t="str">
        <f si="549" t="shared"/>
        <v>"term": 60,</v>
      </c>
      <c r="E4446" s="5" t="str">
        <f si="547" t="shared"/>
        <v>term</v>
      </c>
      <c r="F4446" s="5" t="str">
        <f si="548" t="shared"/>
        <v>60</v>
      </c>
      <c r="H4446" s="5" t="str">
        <f si="545" t="shared"/>
        <v>Scoring</v>
      </c>
      <c r="I4446" s="5" t="str">
        <f si="550" t="shared"/>
        <v>60</v>
      </c>
      <c r="J4446" s="5" t="str">
        <f si="551" t="shared"/>
        <v>5000</v>
      </c>
      <c r="K4446" s="5" t="str">
        <f si="544" t="shared"/>
        <v>Scoring605000term</v>
      </c>
    </row>
    <row ht="15" r="4447" spans="1:11" x14ac:dyDescent="0.25">
      <c r="A4447" s="11" t="str">
        <f>0</f>
        <v>      "marginal_offer": 0,</v>
      </c>
      <c r="B4447" s="8"/>
      <c r="C4447" s="8" t="str">
        <f si="546" t="shared"/>
        <v>"maximum_post_loan_detni": null,</v>
      </c>
      <c r="D4447" s="8" t="str">
        <f si="549" t="shared"/>
        <v>"maximum_post_loan_detni": null,</v>
      </c>
      <c r="E4447" s="5" t="str">
        <f si="547" t="shared"/>
        <v>maximum_post_loan_detni</v>
      </c>
      <c r="F4447" s="5" t="str">
        <f si="548" t="shared"/>
        <v>null</v>
      </c>
      <c r="H4447" s="5" t="str">
        <f si="545" t="shared"/>
        <v>Scoring</v>
      </c>
      <c r="I4447" s="5" t="str">
        <f si="550" t="shared"/>
        <v>60</v>
      </c>
      <c r="J4447" s="5" t="str">
        <f si="551" t="shared"/>
        <v>5000</v>
      </c>
      <c r="K4447" s="5" t="str">
        <f si="544" t="shared"/>
        <v>Scoring605000maximum_post_loan_detni</v>
      </c>
    </row>
    <row ht="15" r="4448" spans="1:11" x14ac:dyDescent="0.25">
      <c r="A4448" s="11" t="str">
        <f>0</f>
        <v>      "payment_to_income": null,</v>
      </c>
      <c r="B4448" s="8"/>
      <c r="C4448" s="8" t="str">
        <f si="546" t="shared"/>
        <v>"post_loan_debt_to_income": null,</v>
      </c>
      <c r="D4448" s="8" t="str">
        <f si="549" t="shared"/>
        <v>"post_loan_debt_to_income": null,</v>
      </c>
      <c r="E4448" s="5" t="str">
        <f si="547" t="shared"/>
        <v>post_loan_debt_to_income</v>
      </c>
      <c r="F4448" s="5" t="str">
        <f si="548" t="shared"/>
        <v>null</v>
      </c>
      <c r="H4448" s="5" t="str">
        <f si="545" t="shared"/>
        <v>Scoring</v>
      </c>
      <c r="I4448" s="5" t="str">
        <f si="550" t="shared"/>
        <v>60</v>
      </c>
      <c r="J4448" s="5" t="str">
        <f si="551" t="shared"/>
        <v>5000</v>
      </c>
      <c r="K4448" s="5" t="str">
        <f si="544" t="shared"/>
        <v>Scoring605000post_loan_debt_to_income</v>
      </c>
    </row>
    <row ht="15" r="4449" spans="1:11" x14ac:dyDescent="0.25">
      <c r="A4449" s="11" t="str">
        <f>0</f>
        <v>      "applicant": "5efa0973f3df2b0491a21f02",</v>
      </c>
      <c r="B4449" s="8"/>
      <c r="C4449" s="8" t="str">
        <f si="546" t="shared"/>
        <v>"post_loan_debt_and_expenses_to_net_income": null,</v>
      </c>
      <c r="D4449" s="8" t="str">
        <f si="549" t="shared"/>
        <v>"post_loan_debt_and_expenses_to_net_income": null,</v>
      </c>
      <c r="E4449" s="5" t="str">
        <f si="547" t="shared"/>
        <v>post_loan_debt_and_expenses_to_net_income</v>
      </c>
      <c r="F4449" s="5" t="str">
        <f si="548" t="shared"/>
        <v>null</v>
      </c>
      <c r="H4449" s="5" t="str">
        <f si="545" t="shared"/>
        <v>Scoring</v>
      </c>
      <c r="I4449" s="5" t="str">
        <f si="550" t="shared"/>
        <v>60</v>
      </c>
      <c r="J4449" s="5" t="str">
        <f si="551" t="shared"/>
        <v>5000</v>
      </c>
      <c r="K4449" s="5" t="str">
        <f si="544" t="shared"/>
        <v>Scoring605000post_loan_debt_and_expenses_to_net_income</v>
      </c>
    </row>
    <row ht="15" r="4450" spans="1:11" x14ac:dyDescent="0.25">
      <c r="A4450" s="11" t="str">
        <f>0</f>
        <v>      "product": "5a848627044d6b339b3c3310"</v>
      </c>
      <c r="B4450" s="8"/>
      <c r="C4450" s="8" t="str">
        <f si="546" t="shared"/>
        <v>"post_loan_debt_to_net_income": null,</v>
      </c>
      <c r="D4450" s="8" t="str">
        <f si="549" t="shared"/>
        <v>"post_loan_debt_to_net_income": null,</v>
      </c>
      <c r="E4450" s="5" t="str">
        <f si="547" t="shared"/>
        <v>post_loan_debt_to_net_income</v>
      </c>
      <c r="F4450" s="5" t="str">
        <f si="548" t="shared"/>
        <v>null</v>
      </c>
      <c r="H4450" s="5" t="str">
        <f si="545" t="shared"/>
        <v>Scoring</v>
      </c>
      <c r="I4450" s="5" t="str">
        <f si="550" t="shared"/>
        <v>60</v>
      </c>
      <c r="J4450" s="5" t="str">
        <f si="551" t="shared"/>
        <v>5000</v>
      </c>
      <c r="K4450" s="5" t="str">
        <f si="544" t="shared"/>
        <v>Scoring605000post_loan_debt_to_net_income</v>
      </c>
    </row>
    <row ht="15" r="4451" spans="1:11" x14ac:dyDescent="0.25">
      <c r="A4451" s="11" t="str">
        <f>0</f>
        <v>    },</v>
      </c>
      <c r="B4451" s="8"/>
      <c r="C4451" s="8" t="str">
        <f si="546" t="shared"/>
        <v>"default_interest_rate": 0.3599,</v>
      </c>
      <c r="D4451" s="8" t="str">
        <f si="549" t="shared"/>
        <v>"default_interest_rate": 0.3599,</v>
      </c>
      <c r="E4451" s="5" t="str">
        <f si="547" t="shared"/>
        <v>default_interest_rate</v>
      </c>
      <c r="F4451" s="5" t="str">
        <f si="548" t="shared"/>
        <v>0.3599</v>
      </c>
      <c r="H4451" s="5" t="str">
        <f si="545" t="shared"/>
        <v>Scoring</v>
      </c>
      <c r="I4451" s="5" t="str">
        <f si="550" t="shared"/>
        <v>60</v>
      </c>
      <c r="J4451" s="5" t="str">
        <f si="551" t="shared"/>
        <v>5000</v>
      </c>
      <c r="K4451" s="5" t="str">
        <f si="544" t="shared"/>
        <v>Scoring605000default_interest_rate</v>
      </c>
    </row>
    <row ht="15" r="4452" spans="1:11" x14ac:dyDescent="0.25">
      <c r="A4452" s="11" t="str">
        <f>0</f>
        <v>    {</v>
      </c>
      <c r="B4452" s="8"/>
      <c r="C4452" s="8" t="str">
        <f si="546" t="shared"/>
        <v>"default_apr": 0.3599,</v>
      </c>
      <c r="D4452" s="8" t="str">
        <f si="549" t="shared"/>
        <v>"default_apr": 0.3599,</v>
      </c>
      <c r="E4452" s="5" t="str">
        <f si="547" t="shared"/>
        <v>default_apr</v>
      </c>
      <c r="F4452" s="5" t="str">
        <f si="548" t="shared"/>
        <v>0.3599</v>
      </c>
      <c r="H4452" s="5" t="str">
        <f si="545" t="shared"/>
        <v>Scoring</v>
      </c>
      <c r="I4452" s="5" t="str">
        <f si="550" t="shared"/>
        <v>60</v>
      </c>
      <c r="J4452" s="5" t="str">
        <f si="551" t="shared"/>
        <v>5000</v>
      </c>
      <c r="K4452" s="5" t="str">
        <f ref="K4452:K4515" si="552" t="shared">H4452&amp;I4452&amp;J4452&amp;E4452</f>
        <v>Scoring605000default_apr</v>
      </c>
    </row>
    <row ht="15" r="4453" spans="1:11" x14ac:dyDescent="0.25">
      <c r="A4453" s="11" t="str">
        <f>0</f>
        <v>      "model_code": "individual-credit-engine-mariner-60-month",</v>
      </c>
      <c r="B4453" s="8"/>
      <c r="C4453" s="8" t="str">
        <f si="546" t="shared"/>
        <v>"default_monthly_payment": 180.63,</v>
      </c>
      <c r="D4453" s="8" t="str">
        <f si="549" t="shared"/>
        <v>"default_monthly_payment": 180.63,</v>
      </c>
      <c r="E4453" s="5" t="str">
        <f si="547" t="shared"/>
        <v>default_monthly_payment</v>
      </c>
      <c r="F4453" s="5" t="str">
        <f si="548" t="shared"/>
        <v>180.63</v>
      </c>
      <c r="H4453" s="5" t="str">
        <f ref="H4453:H4516" si="553" t="shared">IF(E4453="score_table","Scoring",IF(E4453="offer_table","Offer",IF(E4453="parsed",TEXT(0,""),TEXT(H4452,""))))</f>
        <v>Scoring</v>
      </c>
      <c r="I4453" s="5" t="str">
        <f si="550" t="shared"/>
        <v>60</v>
      </c>
      <c r="J4453" s="5" t="str">
        <f si="551" t="shared"/>
        <v>5000</v>
      </c>
      <c r="K4453" s="5" t="str">
        <f si="552" t="shared"/>
        <v>Scoring605000default_monthly_payment</v>
      </c>
    </row>
    <row ht="15" r="4454" spans="1:11" x14ac:dyDescent="0.25">
      <c r="A4454" s="11" t="str">
        <f>0</f>
        <v>      "amount_available": false,</v>
      </c>
      <c r="B4454" s="8"/>
      <c r="C4454" s="8" t="str">
        <f ref="C4454:C4517" si="554" t="shared">IFERROR(RIGHT(A4454,LEN(A4454)-FIND("""",A4454)+1),"")</f>
        <v>"marginal_offer": 0,</v>
      </c>
      <c r="D4454" s="8" t="str">
        <f si="549" t="shared"/>
        <v>"marginal_offer": 0,</v>
      </c>
      <c r="E4454" s="5" t="str">
        <f ref="E4454:E4517" si="555" t="shared">TRIM(IFERROR(SUBSTITUTE(LEFT(D4454,FIND(":",D4454)-1),"""",""),""))</f>
        <v>marginal_offer</v>
      </c>
      <c r="F4454" s="5" t="str">
        <f ref="F4454:F4517" si="556" t="shared">TRIM(IFERROR(SUBSTITUTE(SUBSTITUTE(RIGHT(D4454,LEN(D4454)-FIND(":",D4454)),"""",""),",",""),""))</f>
        <v>0</v>
      </c>
      <c r="H4454" s="5" t="str">
        <f si="553" t="shared"/>
        <v>Scoring</v>
      </c>
      <c r="I4454" s="5" t="str">
        <f si="550" t="shared"/>
        <v>60</v>
      </c>
      <c r="J4454" s="5" t="str">
        <f si="551" t="shared"/>
        <v>5000</v>
      </c>
      <c r="K4454" s="5" t="str">
        <f si="552" t="shared"/>
        <v>Scoring605000marginal_offer</v>
      </c>
    </row>
    <row ht="15" r="4455" spans="1:11" x14ac:dyDescent="0.25">
      <c r="A4455" s="11" t="str">
        <f>0</f>
        <v>      "cosigner_required": false,</v>
      </c>
      <c r="B4455" s="8"/>
      <c r="C4455" s="8" t="str">
        <f si="554" t="shared"/>
        <v>"applicant": "5d86a12d252a3503df29a75a",</v>
      </c>
      <c r="D4455" s="8" t="str">
        <f ref="D4455:D4518" si="557" t="shared">SUBSTITUTE(SUBSTITUTE(C4455,":"&amp;CHAR(160),":"),CHAR(160)," ")</f>
        <v>"applicant": "5d86a12d252a3503df29a75a",</v>
      </c>
      <c r="E4455" s="5" t="str">
        <f si="555" t="shared"/>
        <v>applicant</v>
      </c>
      <c r="F4455" s="5" t="str">
        <f si="556" t="shared"/>
        <v>5d86a12d252a3503df29a75a</v>
      </c>
      <c r="H4455" s="5" t="str">
        <f si="553" t="shared"/>
        <v>Scoring</v>
      </c>
      <c r="I4455" s="5" t="str">
        <f si="550" t="shared"/>
        <v/>
      </c>
      <c r="J4455" s="5" t="str">
        <f si="551" t="shared"/>
        <v/>
      </c>
      <c r="K4455" s="5" t="str">
        <f si="552" t="shared"/>
        <v>Scoringapplicant</v>
      </c>
    </row>
    <row ht="15" r="4456" spans="1:11" x14ac:dyDescent="0.25">
      <c r="A4456" s="11" t="str">
        <f>0</f>
        <v>      "apr_maximum": null,</v>
      </c>
      <c r="B4456" s="8"/>
      <c r="C4456" s="8" t="str">
        <f si="554" t="shared"/>
        <v>"product": "5a848627044d6b339b3c3310"</v>
      </c>
      <c r="D4456" s="8" t="str">
        <f si="557" t="shared"/>
        <v>"product": "5a848627044d6b339b3c3310"</v>
      </c>
      <c r="E4456" s="5" t="str">
        <f si="555" t="shared"/>
        <v>product</v>
      </c>
      <c r="F4456" s="5" t="str">
        <f si="556" t="shared"/>
        <v>5a848627044d6b339b3c3310</v>
      </c>
      <c r="H4456" s="5" t="str">
        <f si="553" t="shared"/>
        <v>Scoring</v>
      </c>
      <c r="I4456" s="5" t="str">
        <f si="550" t="shared"/>
        <v/>
      </c>
      <c r="J4456" s="5" t="str">
        <f si="551" t="shared"/>
        <v/>
      </c>
      <c r="K4456" s="5" t="str">
        <f si="552" t="shared"/>
        <v>Scoringproduct</v>
      </c>
    </row>
    <row ht="15" r="4457" spans="1:11" x14ac:dyDescent="0.25">
      <c r="A4457" s="11" t="str">
        <f>0</f>
        <v>      "loan_amount_minimum": null,</v>
      </c>
      <c r="B4457" s="8"/>
      <c r="C4457" s="8" t="str">
        <f si="554" t="shared"/>
        <v/>
      </c>
      <c r="D4457" s="8" t="str">
        <f si="557" t="shared"/>
        <v/>
      </c>
      <c r="E4457" s="5" t="str">
        <f si="555" t="shared"/>
        <v/>
      </c>
      <c r="F4457" s="5" t="str">
        <f si="556" t="shared"/>
        <v/>
      </c>
      <c r="H4457" s="5" t="str">
        <f si="553" t="shared"/>
        <v>Scoring</v>
      </c>
      <c r="I4457" s="5" t="str">
        <f si="550" t="shared"/>
        <v/>
      </c>
      <c r="J4457" s="5" t="str">
        <f si="551" t="shared"/>
        <v/>
      </c>
      <c r="K4457" s="5" t="str">
        <f si="552" t="shared"/>
        <v>Scoring</v>
      </c>
    </row>
    <row ht="15" r="4458" spans="1:11" x14ac:dyDescent="0.25">
      <c r="A4458" s="11" t="str">
        <f>0</f>
        <v>      "credit_bureau_fico_score_loan_amount_cap": null,</v>
      </c>
      <c r="B4458" s="8"/>
      <c r="C4458" s="8" t="str">
        <f si="554" t="shared"/>
        <v/>
      </c>
      <c r="D4458" s="8" t="str">
        <f si="557" t="shared"/>
        <v/>
      </c>
      <c r="E4458" s="5" t="str">
        <f si="555" t="shared"/>
        <v/>
      </c>
      <c r="F4458" s="5" t="str">
        <f si="556" t="shared"/>
        <v/>
      </c>
      <c r="H4458" s="5" t="str">
        <f si="553" t="shared"/>
        <v>Scoring</v>
      </c>
      <c r="I4458" s="5" t="str">
        <f si="550" t="shared"/>
        <v/>
      </c>
      <c r="J4458" s="5" t="str">
        <f si="551" t="shared"/>
        <v/>
      </c>
      <c r="K4458" s="5" t="str">
        <f si="552" t="shared"/>
        <v>Scoring</v>
      </c>
    </row>
    <row ht="15" r="4459" spans="1:11" x14ac:dyDescent="0.25">
      <c r="A4459" s="11" t="str">
        <f>0</f>
        <v>      "full_score": 178,</v>
      </c>
      <c r="B4459" s="8"/>
      <c r="C4459" s="8" t="str">
        <f si="554" t="shared"/>
        <v>"model_code": "individual-credit-engine-mariner-60-month",</v>
      </c>
      <c r="D4459" s="8" t="str">
        <f si="557" t="shared"/>
        <v>"model_code": "individual-credit-engine-mariner-60-month",</v>
      </c>
      <c r="E4459" s="5" t="str">
        <f si="555" t="shared"/>
        <v>model_code</v>
      </c>
      <c r="F4459" s="5" t="str">
        <f si="556" t="shared"/>
        <v>individual-credit-engine-mariner-60-month</v>
      </c>
      <c r="H4459" s="5" t="str">
        <f si="553" t="shared"/>
        <v>Scoring</v>
      </c>
      <c r="I4459" s="5" t="str">
        <f si="550" t="shared"/>
        <v>60</v>
      </c>
      <c r="J4459" s="5" t="str">
        <f si="551" t="shared"/>
        <v>5500</v>
      </c>
      <c r="K4459" s="5" t="str">
        <f si="552" t="shared"/>
        <v>Scoring605500model_code</v>
      </c>
    </row>
    <row ht="15" r="4460" spans="1:11" x14ac:dyDescent="0.25">
      <c r="A4460" s="11" t="str">
        <f>0</f>
        <v>      "loan_amount": 2250,</v>
      </c>
      <c r="B4460" s="8"/>
      <c r="C4460" s="8" t="str">
        <f si="554" t="shared"/>
        <v>"amount_available": false,</v>
      </c>
      <c r="D4460" s="8" t="str">
        <f si="557" t="shared"/>
        <v>"amount_available": false,</v>
      </c>
      <c r="E4460" s="5" t="str">
        <f si="555" t="shared"/>
        <v>amount_available</v>
      </c>
      <c r="F4460" s="5" t="str">
        <f si="556" t="shared"/>
        <v>false</v>
      </c>
      <c r="H4460" s="5" t="str">
        <f si="553" t="shared"/>
        <v>Scoring</v>
      </c>
      <c r="I4460" s="5" t="str">
        <f si="550" t="shared"/>
        <v>60</v>
      </c>
      <c r="J4460" s="5" t="str">
        <f si="551" t="shared"/>
        <v>5500</v>
      </c>
      <c r="K4460" s="5" t="str">
        <f si="552" t="shared"/>
        <v>Scoring605500amount_available</v>
      </c>
    </row>
    <row ht="15" r="4461" spans="1:11" x14ac:dyDescent="0.25">
      <c r="A4461" s="11" t="str">
        <f>0</f>
        <v>      "annual_interest_rate": null,</v>
      </c>
      <c r="B4461" s="8"/>
      <c r="C4461" s="8" t="str">
        <f si="554" t="shared"/>
        <v>"cosigner_required": false,</v>
      </c>
      <c r="D4461" s="8" t="str">
        <f si="557" t="shared"/>
        <v>"cosigner_required": false,</v>
      </c>
      <c r="E4461" s="5" t="str">
        <f si="555" t="shared"/>
        <v>cosigner_required</v>
      </c>
      <c r="F4461" s="5" t="str">
        <f si="556" t="shared"/>
        <v>false</v>
      </c>
      <c r="H4461" s="5" t="str">
        <f si="553" t="shared"/>
        <v>Scoring</v>
      </c>
      <c r="I4461" s="5" t="str">
        <f si="550" t="shared"/>
        <v>60</v>
      </c>
      <c r="J4461" s="5" t="str">
        <f si="551" t="shared"/>
        <v>5500</v>
      </c>
      <c r="K4461" s="5" t="str">
        <f si="552" t="shared"/>
        <v>Scoring605500cosigner_required</v>
      </c>
    </row>
    <row ht="15" r="4462" spans="1:11" x14ac:dyDescent="0.25">
      <c r="A4462" s="11" t="str">
        <f>0</f>
        <v>      "origination_fee_rate": 0,</v>
      </c>
      <c r="B4462" s="8"/>
      <c r="C4462" s="8" t="str">
        <f si="554" t="shared"/>
        <v>"apr_maximum": null,</v>
      </c>
      <c r="D4462" s="8" t="str">
        <f si="557" t="shared"/>
        <v>"apr_maximum": null,</v>
      </c>
      <c r="E4462" s="5" t="str">
        <f si="555" t="shared"/>
        <v>apr_maximum</v>
      </c>
      <c r="F4462" s="5" t="str">
        <f si="556" t="shared"/>
        <v>null</v>
      </c>
      <c r="H4462" s="5" t="str">
        <f si="553" t="shared"/>
        <v>Scoring</v>
      </c>
      <c r="I4462" s="5" t="str">
        <f si="550" t="shared"/>
        <v>60</v>
      </c>
      <c r="J4462" s="5" t="str">
        <f si="551" t="shared"/>
        <v>5500</v>
      </c>
      <c r="K4462" s="5" t="str">
        <f si="552" t="shared"/>
        <v>Scoring605500apr_maximum</v>
      </c>
    </row>
    <row ht="15" r="4463" spans="1:11" x14ac:dyDescent="0.25">
      <c r="A4463" s="11" t="str">
        <f>0</f>
        <v>      "origination_fee_amount": 0,</v>
      </c>
      <c r="B4463" s="8"/>
      <c r="C4463" s="8" t="str">
        <f si="554" t="shared"/>
        <v>"loan_amount_minimum": null,</v>
      </c>
      <c r="D4463" s="8" t="str">
        <f si="557" t="shared"/>
        <v>"loan_amount_minimum": null,</v>
      </c>
      <c r="E4463" s="5" t="str">
        <f si="555" t="shared"/>
        <v>loan_amount_minimum</v>
      </c>
      <c r="F4463" s="5" t="str">
        <f si="556" t="shared"/>
        <v>null</v>
      </c>
      <c r="H4463" s="5" t="str">
        <f si="553" t="shared"/>
        <v>Scoring</v>
      </c>
      <c r="I4463" s="5" t="str">
        <f si="550" t="shared"/>
        <v>60</v>
      </c>
      <c r="J4463" s="5" t="str">
        <f si="551" t="shared"/>
        <v>5500</v>
      </c>
      <c r="K4463" s="5" t="str">
        <f si="552" t="shared"/>
        <v>Scoring605500loan_amount_minimum</v>
      </c>
    </row>
    <row ht="15" r="4464" spans="1:11" x14ac:dyDescent="0.25">
      <c r="A4464" s="11" t="str">
        <f>0</f>
        <v>      "apr": null,</v>
      </c>
      <c r="B4464" s="8"/>
      <c r="C4464" s="8" t="str">
        <f si="554" t="shared"/>
        <v>"credit_bureau_fico_score_loan_amount_cap": null,</v>
      </c>
      <c r="D4464" s="8" t="str">
        <f si="557" t="shared"/>
        <v>"credit_bureau_fico_score_loan_amount_cap": null,</v>
      </c>
      <c r="E4464" s="5" t="str">
        <f si="555" t="shared"/>
        <v>credit_bureau_fico_score_loan_amount_cap</v>
      </c>
      <c r="F4464" s="5" t="str">
        <f si="556" t="shared"/>
        <v>null</v>
      </c>
      <c r="H4464" s="5" t="str">
        <f si="553" t="shared"/>
        <v>Scoring</v>
      </c>
      <c r="I4464" s="5" t="str">
        <f si="550" t="shared"/>
        <v>60</v>
      </c>
      <c r="J4464" s="5" t="str">
        <f si="551" t="shared"/>
        <v>5500</v>
      </c>
      <c r="K4464" s="5" t="str">
        <f si="552" t="shared"/>
        <v>Scoring605500credit_bureau_fico_score_loan_amount_cap</v>
      </c>
    </row>
    <row ht="15" r="4465" spans="1:11" x14ac:dyDescent="0.25">
      <c r="A4465" s="11" t="str">
        <f>0</f>
        <v>      "monthly_payment": null,</v>
      </c>
      <c r="B4465" s="8"/>
      <c r="C4465" s="8" t="str">
        <f si="554" t="shared"/>
        <v>"full_score": 128,</v>
      </c>
      <c r="D4465" s="8" t="str">
        <f si="557" t="shared"/>
        <v>"full_score": 128,</v>
      </c>
      <c r="E4465" s="5" t="str">
        <f si="555" t="shared"/>
        <v>full_score</v>
      </c>
      <c r="F4465" s="5" t="str">
        <f si="556" t="shared"/>
        <v>128</v>
      </c>
      <c r="H4465" s="5" t="str">
        <f si="553" t="shared"/>
        <v>Scoring</v>
      </c>
      <c r="I4465" s="5" t="str">
        <f si="550" t="shared"/>
        <v>60</v>
      </c>
      <c r="J4465" s="5" t="str">
        <f si="551" t="shared"/>
        <v>5500</v>
      </c>
      <c r="K4465" s="5" t="str">
        <f si="552" t="shared"/>
        <v>Scoring605500full_score</v>
      </c>
    </row>
    <row ht="15" r="4466" spans="1:11" x14ac:dyDescent="0.25">
      <c r="A4466" s="11" t="str">
        <f>0</f>
        <v>      "term": 60,</v>
      </c>
      <c r="B4466" s="8"/>
      <c r="C4466" s="8" t="str">
        <f si="554" t="shared"/>
        <v>"loan_amount": 5500,</v>
      </c>
      <c r="D4466" s="8" t="str">
        <f si="557" t="shared"/>
        <v>"loan_amount": 5500,</v>
      </c>
      <c r="E4466" s="5" t="str">
        <f si="555" t="shared"/>
        <v>loan_amount</v>
      </c>
      <c r="F4466" s="5" t="str">
        <f si="556" t="shared"/>
        <v>5500</v>
      </c>
      <c r="H4466" s="5" t="str">
        <f si="553" t="shared"/>
        <v>Scoring</v>
      </c>
      <c r="I4466" s="5" t="str">
        <f si="550" t="shared"/>
        <v>60</v>
      </c>
      <c r="J4466" s="5" t="str">
        <f si="551" t="shared"/>
        <v>5500</v>
      </c>
      <c r="K4466" s="5" t="str">
        <f si="552" t="shared"/>
        <v>Scoring605500loan_amount</v>
      </c>
    </row>
    <row ht="15" r="4467" spans="1:11" x14ac:dyDescent="0.25">
      <c r="A4467" s="11" t="str">
        <f>0</f>
        <v>      "maximum_post_loan_detni": null,</v>
      </c>
      <c r="B4467" s="8"/>
      <c r="C4467" s="8" t="str">
        <f si="554" t="shared"/>
        <v>"annual_interest_rate": null,</v>
      </c>
      <c r="D4467" s="8" t="str">
        <f si="557" t="shared"/>
        <v>"annual_interest_rate": null,</v>
      </c>
      <c r="E4467" s="5" t="str">
        <f si="555" t="shared"/>
        <v>annual_interest_rate</v>
      </c>
      <c r="F4467" s="5" t="str">
        <f si="556" t="shared"/>
        <v>null</v>
      </c>
      <c r="H4467" s="5" t="str">
        <f si="553" t="shared"/>
        <v>Scoring</v>
      </c>
      <c r="I4467" s="5" t="str">
        <f ref="I4467:I4530" si="558" t="shared">IFERROR(IF(H4467="Scoring",VLOOKUP("term",E4459:F4480,2,FALSE),IF(H4467="Offer",VLOOKUP("term",E4462:F4477,2,FALSE),TEXT(0,""))),TEXT(0,""))</f>
        <v>60</v>
      </c>
      <c r="J4467" s="5" t="str">
        <f ref="J4467:J4530" si="559" t="shared">IFERROR(IF(H4467="Scoring",VLOOKUP("loan_amount",E4453:F4474,2,FALSE),IF(H4467="Offer",VLOOKUP("loan_amount",E4456:F4471,2,FALSE),TEXT(0,""))),TEXT(0,""))</f>
        <v>5500</v>
      </c>
      <c r="K4467" s="5" t="str">
        <f si="552" t="shared"/>
        <v>Scoring605500annual_interest_rate</v>
      </c>
    </row>
    <row ht="15" r="4468" spans="1:11" x14ac:dyDescent="0.25">
      <c r="A4468" s="11" t="str">
        <f>0</f>
        <v>      "post_loan_debt_to_income": null,</v>
      </c>
      <c r="B4468" s="8"/>
      <c r="C4468" s="8" t="str">
        <f si="554" t="shared"/>
        <v>"origination_fee_rate": 0,</v>
      </c>
      <c r="D4468" s="8" t="str">
        <f si="557" t="shared"/>
        <v>"origination_fee_rate": 0,</v>
      </c>
      <c r="E4468" s="5" t="str">
        <f si="555" t="shared"/>
        <v>origination_fee_rate</v>
      </c>
      <c r="F4468" s="5" t="str">
        <f si="556" t="shared"/>
        <v>0</v>
      </c>
      <c r="H4468" s="5" t="str">
        <f si="553" t="shared"/>
        <v>Scoring</v>
      </c>
      <c r="I4468" s="5" t="str">
        <f si="558" t="shared"/>
        <v>60</v>
      </c>
      <c r="J4468" s="5" t="str">
        <f si="559" t="shared"/>
        <v>5500</v>
      </c>
      <c r="K4468" s="5" t="str">
        <f si="552" t="shared"/>
        <v>Scoring605500origination_fee_rate</v>
      </c>
    </row>
    <row ht="15" r="4469" spans="1:11" x14ac:dyDescent="0.25">
      <c r="A4469" s="11" t="str">
        <f>0</f>
        <v>      "post_loan_debt_and_expenses_to_net_income": null,</v>
      </c>
      <c r="B4469" s="8"/>
      <c r="C4469" s="8" t="str">
        <f si="554" t="shared"/>
        <v>"origination_fee_amount": 0,</v>
      </c>
      <c r="D4469" s="8" t="str">
        <f si="557" t="shared"/>
        <v>"origination_fee_amount": 0,</v>
      </c>
      <c r="E4469" s="5" t="str">
        <f si="555" t="shared"/>
        <v>origination_fee_amount</v>
      </c>
      <c r="F4469" s="5" t="str">
        <f si="556" t="shared"/>
        <v>0</v>
      </c>
      <c r="H4469" s="5" t="str">
        <f si="553" t="shared"/>
        <v>Scoring</v>
      </c>
      <c r="I4469" s="5" t="str">
        <f si="558" t="shared"/>
        <v>60</v>
      </c>
      <c r="J4469" s="5" t="str">
        <f si="559" t="shared"/>
        <v>5500</v>
      </c>
      <c r="K4469" s="5" t="str">
        <f si="552" t="shared"/>
        <v>Scoring605500origination_fee_amount</v>
      </c>
    </row>
    <row ht="15" r="4470" spans="1:11" x14ac:dyDescent="0.25">
      <c r="A4470" s="11" t="str">
        <f>0</f>
        <v>      "post_loan_debt_to_net_income": null,</v>
      </c>
      <c r="B4470" s="8"/>
      <c r="C4470" s="8" t="str">
        <f si="554" t="shared"/>
        <v>"apr": null,</v>
      </c>
      <c r="D4470" s="8" t="str">
        <f si="557" t="shared"/>
        <v>"apr": null,</v>
      </c>
      <c r="E4470" s="5" t="str">
        <f si="555" t="shared"/>
        <v>apr</v>
      </c>
      <c r="F4470" s="5" t="str">
        <f si="556" t="shared"/>
        <v>null</v>
      </c>
      <c r="H4470" s="5" t="str">
        <f si="553" t="shared"/>
        <v>Scoring</v>
      </c>
      <c r="I4470" s="5" t="str">
        <f si="558" t="shared"/>
        <v>60</v>
      </c>
      <c r="J4470" s="5" t="str">
        <f si="559" t="shared"/>
        <v>5500</v>
      </c>
      <c r="K4470" s="5" t="str">
        <f si="552" t="shared"/>
        <v>Scoring605500apr</v>
      </c>
    </row>
    <row ht="15" r="4471" spans="1:11" x14ac:dyDescent="0.25">
      <c r="A4471" s="11" t="str">
        <f>0</f>
        <v>      "default_interest_rate": 0.3599,</v>
      </c>
      <c r="B4471" s="8"/>
      <c r="C4471" s="8" t="str">
        <f si="554" t="shared"/>
        <v>"monthly_payment": null,</v>
      </c>
      <c r="D4471" s="8" t="str">
        <f si="557" t="shared"/>
        <v>"monthly_payment": null,</v>
      </c>
      <c r="E4471" s="5" t="str">
        <f si="555" t="shared"/>
        <v>monthly_payment</v>
      </c>
      <c r="F4471" s="5" t="str">
        <f si="556" t="shared"/>
        <v>null</v>
      </c>
      <c r="H4471" s="5" t="str">
        <f si="553" t="shared"/>
        <v>Scoring</v>
      </c>
      <c r="I4471" s="5" t="str">
        <f si="558" t="shared"/>
        <v>60</v>
      </c>
      <c r="J4471" s="5" t="str">
        <f si="559" t="shared"/>
        <v>5500</v>
      </c>
      <c r="K4471" s="5" t="str">
        <f si="552" t="shared"/>
        <v>Scoring605500monthly_payment</v>
      </c>
    </row>
    <row ht="15" r="4472" spans="1:11" x14ac:dyDescent="0.25">
      <c r="A4472" s="11" t="str">
        <f>0</f>
        <v>      "default_apr": 0.3599,</v>
      </c>
      <c r="B4472" s="8"/>
      <c r="C4472" s="8" t="str">
        <f si="554" t="shared"/>
        <v>"term": 60,</v>
      </c>
      <c r="D4472" s="8" t="str">
        <f si="557" t="shared"/>
        <v>"term": 60,</v>
      </c>
      <c r="E4472" s="5" t="str">
        <f si="555" t="shared"/>
        <v>term</v>
      </c>
      <c r="F4472" s="5" t="str">
        <f si="556" t="shared"/>
        <v>60</v>
      </c>
      <c r="H4472" s="5" t="str">
        <f si="553" t="shared"/>
        <v>Scoring</v>
      </c>
      <c r="I4472" s="5" t="str">
        <f si="558" t="shared"/>
        <v>60</v>
      </c>
      <c r="J4472" s="5" t="str">
        <f si="559" t="shared"/>
        <v>5500</v>
      </c>
      <c r="K4472" s="5" t="str">
        <f si="552" t="shared"/>
        <v>Scoring605500term</v>
      </c>
    </row>
    <row ht="15" r="4473" spans="1:11" x14ac:dyDescent="0.25">
      <c r="A4473" s="11" t="str">
        <f>0</f>
        <v>      "default_monthly_payment": 81.28,</v>
      </c>
      <c r="B4473" s="8"/>
      <c r="C4473" s="8" t="str">
        <f si="554" t="shared"/>
        <v>"maximum_post_loan_detni": null,</v>
      </c>
      <c r="D4473" s="8" t="str">
        <f si="557" t="shared"/>
        <v>"maximum_post_loan_detni": null,</v>
      </c>
      <c r="E4473" s="5" t="str">
        <f si="555" t="shared"/>
        <v>maximum_post_loan_detni</v>
      </c>
      <c r="F4473" s="5" t="str">
        <f si="556" t="shared"/>
        <v>null</v>
      </c>
      <c r="H4473" s="5" t="str">
        <f si="553" t="shared"/>
        <v>Scoring</v>
      </c>
      <c r="I4473" s="5" t="str">
        <f si="558" t="shared"/>
        <v>60</v>
      </c>
      <c r="J4473" s="5" t="str">
        <f si="559" t="shared"/>
        <v>5500</v>
      </c>
      <c r="K4473" s="5" t="str">
        <f si="552" t="shared"/>
        <v>Scoring605500maximum_post_loan_detni</v>
      </c>
    </row>
    <row ht="15" r="4474" spans="1:11" x14ac:dyDescent="0.25">
      <c r="A4474" s="11" t="str">
        <f>0</f>
        <v>      "pricing_grade": "No Grade",</v>
      </c>
      <c r="B4474" s="8"/>
      <c r="C4474" s="8" t="str">
        <f si="554" t="shared"/>
        <v>"post_loan_debt_to_income": null,</v>
      </c>
      <c r="D4474" s="8" t="str">
        <f si="557" t="shared"/>
        <v>"post_loan_debt_to_income": null,</v>
      </c>
      <c r="E4474" s="5" t="str">
        <f si="555" t="shared"/>
        <v>post_loan_debt_to_income</v>
      </c>
      <c r="F4474" s="5" t="str">
        <f si="556" t="shared"/>
        <v>null</v>
      </c>
      <c r="H4474" s="5" t="str">
        <f si="553" t="shared"/>
        <v>Scoring</v>
      </c>
      <c r="I4474" s="5" t="str">
        <f si="558" t="shared"/>
        <v>60</v>
      </c>
      <c r="J4474" s="5" t="str">
        <f si="559" t="shared"/>
        <v>5500</v>
      </c>
      <c r="K4474" s="5" t="str">
        <f si="552" t="shared"/>
        <v>Scoring605500post_loan_debt_to_income</v>
      </c>
    </row>
    <row ht="15" r="4475" spans="1:11" x14ac:dyDescent="0.25">
      <c r="A4475" s="11" t="str">
        <f>0</f>
        <v>      "marginal_offer": 0,</v>
      </c>
      <c r="B4475" s="8"/>
      <c r="C4475" s="8" t="str">
        <f si="554" t="shared"/>
        <v>"post_loan_debt_and_expenses_to_net_income": null,</v>
      </c>
      <c r="D4475" s="8" t="str">
        <f si="557" t="shared"/>
        <v>"post_loan_debt_and_expenses_to_net_income": null,</v>
      </c>
      <c r="E4475" s="5" t="str">
        <f si="555" t="shared"/>
        <v>post_loan_debt_and_expenses_to_net_income</v>
      </c>
      <c r="F4475" s="5" t="str">
        <f si="556" t="shared"/>
        <v>null</v>
      </c>
      <c r="H4475" s="5" t="str">
        <f si="553" t="shared"/>
        <v>Scoring</v>
      </c>
      <c r="I4475" s="5" t="str">
        <f si="558" t="shared"/>
        <v>60</v>
      </c>
      <c r="J4475" s="5" t="str">
        <f si="559" t="shared"/>
        <v>5500</v>
      </c>
      <c r="K4475" s="5" t="str">
        <f si="552" t="shared"/>
        <v>Scoring605500post_loan_debt_and_expenses_to_net_income</v>
      </c>
    </row>
    <row ht="15" r="4476" spans="1:11" x14ac:dyDescent="0.25">
      <c r="A4476" s="11" t="str">
        <f>0</f>
        <v>      "payment_to_income": null,</v>
      </c>
      <c r="B4476" s="8"/>
      <c r="C4476" s="8" t="str">
        <f si="554" t="shared"/>
        <v>"post_loan_debt_to_net_income": null,</v>
      </c>
      <c r="D4476" s="8" t="str">
        <f si="557" t="shared"/>
        <v>"post_loan_debt_to_net_income": null,</v>
      </c>
      <c r="E4476" s="5" t="str">
        <f si="555" t="shared"/>
        <v>post_loan_debt_to_net_income</v>
      </c>
      <c r="F4476" s="5" t="str">
        <f si="556" t="shared"/>
        <v>null</v>
      </c>
      <c r="H4476" s="5" t="str">
        <f si="553" t="shared"/>
        <v>Scoring</v>
      </c>
      <c r="I4476" s="5" t="str">
        <f si="558" t="shared"/>
        <v>60</v>
      </c>
      <c r="J4476" s="5" t="str">
        <f si="559" t="shared"/>
        <v>5500</v>
      </c>
      <c r="K4476" s="5" t="str">
        <f si="552" t="shared"/>
        <v>Scoring605500post_loan_debt_to_net_income</v>
      </c>
    </row>
    <row ht="15" r="4477" spans="1:11" x14ac:dyDescent="0.25">
      <c r="A4477" s="11" t="str">
        <f>0</f>
        <v>      "applicant": "5efa0973f3df2b0491a21f02",</v>
      </c>
      <c r="B4477" s="8"/>
      <c r="C4477" s="8" t="str">
        <f si="554" t="shared"/>
        <v>"default_interest_rate": 0.3599,</v>
      </c>
      <c r="D4477" s="8" t="str">
        <f si="557" t="shared"/>
        <v>"default_interest_rate": 0.3599,</v>
      </c>
      <c r="E4477" s="5" t="str">
        <f si="555" t="shared"/>
        <v>default_interest_rate</v>
      </c>
      <c r="F4477" s="5" t="str">
        <f si="556" t="shared"/>
        <v>0.3599</v>
      </c>
      <c r="H4477" s="5" t="str">
        <f si="553" t="shared"/>
        <v>Scoring</v>
      </c>
      <c r="I4477" s="5" t="str">
        <f si="558" t="shared"/>
        <v>60</v>
      </c>
      <c r="J4477" s="5" t="str">
        <f si="559" t="shared"/>
        <v>5500</v>
      </c>
      <c r="K4477" s="5" t="str">
        <f si="552" t="shared"/>
        <v>Scoring605500default_interest_rate</v>
      </c>
    </row>
    <row ht="15" r="4478" spans="1:11" x14ac:dyDescent="0.25">
      <c r="A4478" s="11" t="str">
        <f>0</f>
        <v>      "product": "5a848627044d6b339b3c3310"</v>
      </c>
      <c r="B4478" s="8"/>
      <c r="C4478" s="8" t="str">
        <f si="554" t="shared"/>
        <v>"default_apr": 0.3599,</v>
      </c>
      <c r="D4478" s="8" t="str">
        <f si="557" t="shared"/>
        <v>"default_apr": 0.3599,</v>
      </c>
      <c r="E4478" s="5" t="str">
        <f si="555" t="shared"/>
        <v>default_apr</v>
      </c>
      <c r="F4478" s="5" t="str">
        <f si="556" t="shared"/>
        <v>0.3599</v>
      </c>
      <c r="H4478" s="5" t="str">
        <f si="553" t="shared"/>
        <v>Scoring</v>
      </c>
      <c r="I4478" s="5" t="str">
        <f si="558" t="shared"/>
        <v>60</v>
      </c>
      <c r="J4478" s="5" t="str">
        <f si="559" t="shared"/>
        <v>5500</v>
      </c>
      <c r="K4478" s="5" t="str">
        <f si="552" t="shared"/>
        <v>Scoring605500default_apr</v>
      </c>
    </row>
    <row ht="15" r="4479" spans="1:11" x14ac:dyDescent="0.25">
      <c r="A4479" s="11" t="str">
        <f>0</f>
        <v>    },</v>
      </c>
      <c r="B4479" s="8"/>
      <c r="C4479" s="8" t="str">
        <f si="554" t="shared"/>
        <v>"default_monthly_payment": 198.7,</v>
      </c>
      <c r="D4479" s="8" t="str">
        <f si="557" t="shared"/>
        <v>"default_monthly_payment": 198.7,</v>
      </c>
      <c r="E4479" s="5" t="str">
        <f si="555" t="shared"/>
        <v>default_monthly_payment</v>
      </c>
      <c r="F4479" s="5" t="str">
        <f si="556" t="shared"/>
        <v>198.7</v>
      </c>
      <c r="H4479" s="5" t="str">
        <f si="553" t="shared"/>
        <v>Scoring</v>
      </c>
      <c r="I4479" s="5" t="str">
        <f si="558" t="shared"/>
        <v>60</v>
      </c>
      <c r="J4479" s="5" t="str">
        <f si="559" t="shared"/>
        <v>5500</v>
      </c>
      <c r="K4479" s="5" t="str">
        <f si="552" t="shared"/>
        <v>Scoring605500default_monthly_payment</v>
      </c>
    </row>
    <row ht="15" r="4480" spans="1:11" x14ac:dyDescent="0.25">
      <c r="A4480" s="11" t="str">
        <f>0</f>
        <v>    {</v>
      </c>
      <c r="B4480" s="8"/>
      <c r="C4480" s="8" t="str">
        <f si="554" t="shared"/>
        <v>"marginal_offer": 0,</v>
      </c>
      <c r="D4480" s="8" t="str">
        <f si="557" t="shared"/>
        <v>"marginal_offer": 0,</v>
      </c>
      <c r="E4480" s="5" t="str">
        <f si="555" t="shared"/>
        <v>marginal_offer</v>
      </c>
      <c r="F4480" s="5" t="str">
        <f si="556" t="shared"/>
        <v>0</v>
      </c>
      <c r="H4480" s="5" t="str">
        <f si="553" t="shared"/>
        <v>Scoring</v>
      </c>
      <c r="I4480" s="5" t="str">
        <f si="558" t="shared"/>
        <v>60</v>
      </c>
      <c r="J4480" s="5" t="str">
        <f si="559" t="shared"/>
        <v>5500</v>
      </c>
      <c r="K4480" s="5" t="str">
        <f si="552" t="shared"/>
        <v>Scoring605500marginal_offer</v>
      </c>
    </row>
    <row ht="15" r="4481" spans="1:11" x14ac:dyDescent="0.25">
      <c r="A4481" s="11" t="str">
        <f>0</f>
        <v>      "model_code": "individual-credit-engine-mariner-60-month",</v>
      </c>
      <c r="B4481" s="8"/>
      <c r="C4481" s="8" t="str">
        <f si="554" t="shared"/>
        <v>"applicant": "5d86a12d252a3503df29a75a",</v>
      </c>
      <c r="D4481" s="8" t="str">
        <f si="557" t="shared"/>
        <v>"applicant": "5d86a12d252a3503df29a75a",</v>
      </c>
      <c r="E4481" s="5" t="str">
        <f si="555" t="shared"/>
        <v>applicant</v>
      </c>
      <c r="F4481" s="5" t="str">
        <f si="556" t="shared"/>
        <v>5d86a12d252a3503df29a75a</v>
      </c>
      <c r="H4481" s="5" t="str">
        <f si="553" t="shared"/>
        <v>Scoring</v>
      </c>
      <c r="I4481" s="5" t="str">
        <f si="558" t="shared"/>
        <v/>
      </c>
      <c r="J4481" s="5" t="str">
        <f si="559" t="shared"/>
        <v/>
      </c>
      <c r="K4481" s="5" t="str">
        <f si="552" t="shared"/>
        <v>Scoringapplicant</v>
      </c>
    </row>
    <row ht="15" r="4482" spans="1:11" x14ac:dyDescent="0.25">
      <c r="A4482" s="11" t="str">
        <f>0</f>
        <v>      "amount_available": false,</v>
      </c>
      <c r="B4482" s="8"/>
      <c r="C4482" s="8" t="str">
        <f si="554" t="shared"/>
        <v>"product": "5a848627044d6b339b3c3310"</v>
      </c>
      <c r="D4482" s="8" t="str">
        <f si="557" t="shared"/>
        <v>"product": "5a848627044d6b339b3c3310"</v>
      </c>
      <c r="E4482" s="5" t="str">
        <f si="555" t="shared"/>
        <v>product</v>
      </c>
      <c r="F4482" s="5" t="str">
        <f si="556" t="shared"/>
        <v>5a848627044d6b339b3c3310</v>
      </c>
      <c r="H4482" s="5" t="str">
        <f si="553" t="shared"/>
        <v>Scoring</v>
      </c>
      <c r="I4482" s="5" t="str">
        <f si="558" t="shared"/>
        <v/>
      </c>
      <c r="J4482" s="5" t="str">
        <f si="559" t="shared"/>
        <v/>
      </c>
      <c r="K4482" s="5" t="str">
        <f si="552" t="shared"/>
        <v>Scoringproduct</v>
      </c>
    </row>
    <row ht="15" r="4483" spans="1:11" x14ac:dyDescent="0.25">
      <c r="A4483" s="11" t="str">
        <f>0</f>
        <v>      "cosigner_required": false,</v>
      </c>
      <c r="B4483" s="8"/>
      <c r="C4483" s="8" t="str">
        <f si="554" t="shared"/>
        <v/>
      </c>
      <c r="D4483" s="8" t="str">
        <f si="557" t="shared"/>
        <v/>
      </c>
      <c r="E4483" s="5" t="str">
        <f si="555" t="shared"/>
        <v/>
      </c>
      <c r="F4483" s="5" t="str">
        <f si="556" t="shared"/>
        <v/>
      </c>
      <c r="H4483" s="5" t="str">
        <f si="553" t="shared"/>
        <v>Scoring</v>
      </c>
      <c r="I4483" s="5" t="str">
        <f si="558" t="shared"/>
        <v/>
      </c>
      <c r="J4483" s="5" t="str">
        <f si="559" t="shared"/>
        <v/>
      </c>
      <c r="K4483" s="5" t="str">
        <f si="552" t="shared"/>
        <v>Scoring</v>
      </c>
    </row>
    <row ht="15" r="4484" spans="1:11" x14ac:dyDescent="0.25">
      <c r="A4484" s="11" t="str">
        <f>0</f>
        <v>      "apr_maximum": null,</v>
      </c>
      <c r="B4484" s="8"/>
      <c r="C4484" s="8" t="str">
        <f si="554" t="shared"/>
        <v/>
      </c>
      <c r="D4484" s="8" t="str">
        <f si="557" t="shared"/>
        <v/>
      </c>
      <c r="E4484" s="5" t="str">
        <f si="555" t="shared"/>
        <v/>
      </c>
      <c r="F4484" s="5" t="str">
        <f si="556" t="shared"/>
        <v/>
      </c>
      <c r="H4484" s="5" t="str">
        <f si="553" t="shared"/>
        <v>Scoring</v>
      </c>
      <c r="I4484" s="5" t="str">
        <f si="558" t="shared"/>
        <v/>
      </c>
      <c r="J4484" s="5" t="str">
        <f si="559" t="shared"/>
        <v/>
      </c>
      <c r="K4484" s="5" t="str">
        <f si="552" t="shared"/>
        <v>Scoring</v>
      </c>
    </row>
    <row ht="15" r="4485" spans="1:11" x14ac:dyDescent="0.25">
      <c r="A4485" s="11" t="str">
        <f>0</f>
        <v>      "loan_amount_minimum": null,</v>
      </c>
      <c r="B4485" s="8"/>
      <c r="C4485" s="8" t="str">
        <f si="554" t="shared"/>
        <v>"model_code": "individual-credit-engine-mariner-60-month",</v>
      </c>
      <c r="D4485" s="8" t="str">
        <f si="557" t="shared"/>
        <v>"model_code": "individual-credit-engine-mariner-60-month",</v>
      </c>
      <c r="E4485" s="5" t="str">
        <f si="555" t="shared"/>
        <v>model_code</v>
      </c>
      <c r="F4485" s="5" t="str">
        <f si="556" t="shared"/>
        <v>individual-credit-engine-mariner-60-month</v>
      </c>
      <c r="H4485" s="5" t="str">
        <f si="553" t="shared"/>
        <v>Scoring</v>
      </c>
      <c r="I4485" s="5" t="str">
        <f si="558" t="shared"/>
        <v>60</v>
      </c>
      <c r="J4485" s="5" t="str">
        <f si="559" t="shared"/>
        <v>6000</v>
      </c>
      <c r="K4485" s="5" t="str">
        <f si="552" t="shared"/>
        <v>Scoring606000model_code</v>
      </c>
    </row>
    <row ht="15" r="4486" spans="1:11" x14ac:dyDescent="0.25">
      <c r="A4486" s="11" t="str">
        <f>0</f>
        <v>      "credit_bureau_fico_score_loan_amount_cap": null,</v>
      </c>
      <c r="B4486" s="8"/>
      <c r="C4486" s="8" t="str">
        <f si="554" t="shared"/>
        <v>"amount_available": false,</v>
      </c>
      <c r="D4486" s="8" t="str">
        <f si="557" t="shared"/>
        <v>"amount_available": false,</v>
      </c>
      <c r="E4486" s="5" t="str">
        <f si="555" t="shared"/>
        <v>amount_available</v>
      </c>
      <c r="F4486" s="5" t="str">
        <f si="556" t="shared"/>
        <v>false</v>
      </c>
      <c r="H4486" s="5" t="str">
        <f si="553" t="shared"/>
        <v>Scoring</v>
      </c>
      <c r="I4486" s="5" t="str">
        <f si="558" t="shared"/>
        <v>60</v>
      </c>
      <c r="J4486" s="5" t="str">
        <f si="559" t="shared"/>
        <v>6000</v>
      </c>
      <c r="K4486" s="5" t="str">
        <f si="552" t="shared"/>
        <v>Scoring606000amount_available</v>
      </c>
    </row>
    <row ht="15" r="4487" spans="1:11" x14ac:dyDescent="0.25">
      <c r="A4487" s="11" t="str">
        <f>0</f>
        <v>      "full_score": 178,</v>
      </c>
      <c r="B4487" s="8"/>
      <c r="C4487" s="8" t="str">
        <f si="554" t="shared"/>
        <v>"cosigner_required": false,</v>
      </c>
      <c r="D4487" s="8" t="str">
        <f si="557" t="shared"/>
        <v>"cosigner_required": false,</v>
      </c>
      <c r="E4487" s="5" t="str">
        <f si="555" t="shared"/>
        <v>cosigner_required</v>
      </c>
      <c r="F4487" s="5" t="str">
        <f si="556" t="shared"/>
        <v>false</v>
      </c>
      <c r="H4487" s="5" t="str">
        <f si="553" t="shared"/>
        <v>Scoring</v>
      </c>
      <c r="I4487" s="5" t="str">
        <f si="558" t="shared"/>
        <v>60</v>
      </c>
      <c r="J4487" s="5" t="str">
        <f si="559" t="shared"/>
        <v>6000</v>
      </c>
      <c r="K4487" s="5" t="str">
        <f si="552" t="shared"/>
        <v>Scoring606000cosigner_required</v>
      </c>
    </row>
    <row ht="15" r="4488" spans="1:11" x14ac:dyDescent="0.25">
      <c r="A4488" s="11" t="str">
        <f>0</f>
        <v>      "loan_amount": 2500,</v>
      </c>
      <c r="B4488" s="8"/>
      <c r="C4488" s="8" t="str">
        <f si="554" t="shared"/>
        <v>"apr_maximum": null,</v>
      </c>
      <c r="D4488" s="8" t="str">
        <f si="557" t="shared"/>
        <v>"apr_maximum": null,</v>
      </c>
      <c r="E4488" s="5" t="str">
        <f si="555" t="shared"/>
        <v>apr_maximum</v>
      </c>
      <c r="F4488" s="5" t="str">
        <f si="556" t="shared"/>
        <v>null</v>
      </c>
      <c r="H4488" s="5" t="str">
        <f si="553" t="shared"/>
        <v>Scoring</v>
      </c>
      <c r="I4488" s="5" t="str">
        <f si="558" t="shared"/>
        <v>60</v>
      </c>
      <c r="J4488" s="5" t="str">
        <f si="559" t="shared"/>
        <v>6000</v>
      </c>
      <c r="K4488" s="5" t="str">
        <f si="552" t="shared"/>
        <v>Scoring606000apr_maximum</v>
      </c>
    </row>
    <row ht="15" r="4489" spans="1:11" x14ac:dyDescent="0.25">
      <c r="A4489" s="11" t="str">
        <f>0</f>
        <v>      "annual_interest_rate": null,</v>
      </c>
      <c r="B4489" s="8"/>
      <c r="C4489" s="8" t="str">
        <f si="554" t="shared"/>
        <v>"loan_amount_minimum": null,</v>
      </c>
      <c r="D4489" s="8" t="str">
        <f si="557" t="shared"/>
        <v>"loan_amount_minimum": null,</v>
      </c>
      <c r="E4489" s="5" t="str">
        <f si="555" t="shared"/>
        <v>loan_amount_minimum</v>
      </c>
      <c r="F4489" s="5" t="str">
        <f si="556" t="shared"/>
        <v>null</v>
      </c>
      <c r="H4489" s="5" t="str">
        <f si="553" t="shared"/>
        <v>Scoring</v>
      </c>
      <c r="I4489" s="5" t="str">
        <f si="558" t="shared"/>
        <v>60</v>
      </c>
      <c r="J4489" s="5" t="str">
        <f si="559" t="shared"/>
        <v>6000</v>
      </c>
      <c r="K4489" s="5" t="str">
        <f si="552" t="shared"/>
        <v>Scoring606000loan_amount_minimum</v>
      </c>
    </row>
    <row ht="15" r="4490" spans="1:11" x14ac:dyDescent="0.25">
      <c r="A4490" s="11" t="str">
        <f>0</f>
        <v>      "origination_fee_rate": 0,</v>
      </c>
      <c r="B4490" s="8"/>
      <c r="C4490" s="8" t="str">
        <f si="554" t="shared"/>
        <v>"credit_bureau_fico_score_loan_amount_cap": null,</v>
      </c>
      <c r="D4490" s="8" t="str">
        <f si="557" t="shared"/>
        <v>"credit_bureau_fico_score_loan_amount_cap": null,</v>
      </c>
      <c r="E4490" s="5" t="str">
        <f si="555" t="shared"/>
        <v>credit_bureau_fico_score_loan_amount_cap</v>
      </c>
      <c r="F4490" s="5" t="str">
        <f si="556" t="shared"/>
        <v>null</v>
      </c>
      <c r="H4490" s="5" t="str">
        <f si="553" t="shared"/>
        <v>Scoring</v>
      </c>
      <c r="I4490" s="5" t="str">
        <f si="558" t="shared"/>
        <v>60</v>
      </c>
      <c r="J4490" s="5" t="str">
        <f si="559" t="shared"/>
        <v>6000</v>
      </c>
      <c r="K4490" s="5" t="str">
        <f si="552" t="shared"/>
        <v>Scoring606000credit_bureau_fico_score_loan_amount_cap</v>
      </c>
    </row>
    <row ht="15" r="4491" spans="1:11" x14ac:dyDescent="0.25">
      <c r="A4491" s="11" t="str">
        <f>0</f>
        <v>      "origination_fee_amount": 0,</v>
      </c>
      <c r="B4491" s="8"/>
      <c r="C4491" s="8" t="str">
        <f si="554" t="shared"/>
        <v>"full_score": 128,</v>
      </c>
      <c r="D4491" s="8" t="str">
        <f si="557" t="shared"/>
        <v>"full_score": 128,</v>
      </c>
      <c r="E4491" s="5" t="str">
        <f si="555" t="shared"/>
        <v>full_score</v>
      </c>
      <c r="F4491" s="5" t="str">
        <f si="556" t="shared"/>
        <v>128</v>
      </c>
      <c r="H4491" s="5" t="str">
        <f si="553" t="shared"/>
        <v>Scoring</v>
      </c>
      <c r="I4491" s="5" t="str">
        <f si="558" t="shared"/>
        <v>60</v>
      </c>
      <c r="J4491" s="5" t="str">
        <f si="559" t="shared"/>
        <v>6000</v>
      </c>
      <c r="K4491" s="5" t="str">
        <f si="552" t="shared"/>
        <v>Scoring606000full_score</v>
      </c>
    </row>
    <row ht="15" r="4492" spans="1:11" x14ac:dyDescent="0.25">
      <c r="A4492" s="11" t="str">
        <f>0</f>
        <v>      "apr": null,</v>
      </c>
      <c r="B4492" s="8"/>
      <c r="C4492" s="8" t="str">
        <f si="554" t="shared"/>
        <v>"loan_amount": 6000,</v>
      </c>
      <c r="D4492" s="8" t="str">
        <f si="557" t="shared"/>
        <v>"loan_amount": 6000,</v>
      </c>
      <c r="E4492" s="5" t="str">
        <f si="555" t="shared"/>
        <v>loan_amount</v>
      </c>
      <c r="F4492" s="5" t="str">
        <f si="556" t="shared"/>
        <v>6000</v>
      </c>
      <c r="H4492" s="5" t="str">
        <f si="553" t="shared"/>
        <v>Scoring</v>
      </c>
      <c r="I4492" s="5" t="str">
        <f si="558" t="shared"/>
        <v>60</v>
      </c>
      <c r="J4492" s="5" t="str">
        <f si="559" t="shared"/>
        <v>6000</v>
      </c>
      <c r="K4492" s="5" t="str">
        <f si="552" t="shared"/>
        <v>Scoring606000loan_amount</v>
      </c>
    </row>
    <row ht="15" r="4493" spans="1:11" x14ac:dyDescent="0.25">
      <c r="A4493" s="11" t="str">
        <f>0</f>
        <v>      "monthly_payment": null,</v>
      </c>
      <c r="B4493" s="8"/>
      <c r="C4493" s="8" t="str">
        <f si="554" t="shared"/>
        <v>"annual_interest_rate": null,</v>
      </c>
      <c r="D4493" s="8" t="str">
        <f si="557" t="shared"/>
        <v>"annual_interest_rate": null,</v>
      </c>
      <c r="E4493" s="5" t="str">
        <f si="555" t="shared"/>
        <v>annual_interest_rate</v>
      </c>
      <c r="F4493" s="5" t="str">
        <f si="556" t="shared"/>
        <v>null</v>
      </c>
      <c r="H4493" s="5" t="str">
        <f si="553" t="shared"/>
        <v>Scoring</v>
      </c>
      <c r="I4493" s="5" t="str">
        <f si="558" t="shared"/>
        <v>60</v>
      </c>
      <c r="J4493" s="5" t="str">
        <f si="559" t="shared"/>
        <v>6000</v>
      </c>
      <c r="K4493" s="5" t="str">
        <f si="552" t="shared"/>
        <v>Scoring606000annual_interest_rate</v>
      </c>
    </row>
    <row ht="15" r="4494" spans="1:11" x14ac:dyDescent="0.25">
      <c r="A4494" s="11" t="str">
        <f>0</f>
        <v>      "term": 60,</v>
      </c>
      <c r="B4494" s="8"/>
      <c r="C4494" s="8" t="str">
        <f si="554" t="shared"/>
        <v>"origination_fee_rate": 0,</v>
      </c>
      <c r="D4494" s="8" t="str">
        <f si="557" t="shared"/>
        <v>"origination_fee_rate": 0,</v>
      </c>
      <c r="E4494" s="5" t="str">
        <f si="555" t="shared"/>
        <v>origination_fee_rate</v>
      </c>
      <c r="F4494" s="5" t="str">
        <f si="556" t="shared"/>
        <v>0</v>
      </c>
      <c r="H4494" s="5" t="str">
        <f si="553" t="shared"/>
        <v>Scoring</v>
      </c>
      <c r="I4494" s="5" t="str">
        <f si="558" t="shared"/>
        <v>60</v>
      </c>
      <c r="J4494" s="5" t="str">
        <f si="559" t="shared"/>
        <v>6000</v>
      </c>
      <c r="K4494" s="5" t="str">
        <f si="552" t="shared"/>
        <v>Scoring606000origination_fee_rate</v>
      </c>
    </row>
    <row ht="15" r="4495" spans="1:11" x14ac:dyDescent="0.25">
      <c r="A4495" s="11" t="str">
        <f>0</f>
        <v>      "maximum_post_loan_detni": null,</v>
      </c>
      <c r="B4495" s="8"/>
      <c r="C4495" s="8" t="str">
        <f si="554" t="shared"/>
        <v>"origination_fee_amount": 0,</v>
      </c>
      <c r="D4495" s="8" t="str">
        <f si="557" t="shared"/>
        <v>"origination_fee_amount": 0,</v>
      </c>
      <c r="E4495" s="5" t="str">
        <f si="555" t="shared"/>
        <v>origination_fee_amount</v>
      </c>
      <c r="F4495" s="5" t="str">
        <f si="556" t="shared"/>
        <v>0</v>
      </c>
      <c r="H4495" s="5" t="str">
        <f si="553" t="shared"/>
        <v>Scoring</v>
      </c>
      <c r="I4495" s="5" t="str">
        <f si="558" t="shared"/>
        <v>60</v>
      </c>
      <c r="J4495" s="5" t="str">
        <f si="559" t="shared"/>
        <v>6000</v>
      </c>
      <c r="K4495" s="5" t="str">
        <f si="552" t="shared"/>
        <v>Scoring606000origination_fee_amount</v>
      </c>
    </row>
    <row ht="15" r="4496" spans="1:11" x14ac:dyDescent="0.25">
      <c r="A4496" s="11" t="str">
        <f>0</f>
        <v>      "post_loan_debt_to_income": null,</v>
      </c>
      <c r="B4496" s="8"/>
      <c r="C4496" s="8" t="str">
        <f si="554" t="shared"/>
        <v>"apr": null,</v>
      </c>
      <c r="D4496" s="8" t="str">
        <f si="557" t="shared"/>
        <v>"apr": null,</v>
      </c>
      <c r="E4496" s="5" t="str">
        <f si="555" t="shared"/>
        <v>apr</v>
      </c>
      <c r="F4496" s="5" t="str">
        <f si="556" t="shared"/>
        <v>null</v>
      </c>
      <c r="H4496" s="5" t="str">
        <f si="553" t="shared"/>
        <v>Scoring</v>
      </c>
      <c r="I4496" s="5" t="str">
        <f si="558" t="shared"/>
        <v>60</v>
      </c>
      <c r="J4496" s="5" t="str">
        <f si="559" t="shared"/>
        <v>6000</v>
      </c>
      <c r="K4496" s="5" t="str">
        <f si="552" t="shared"/>
        <v>Scoring606000apr</v>
      </c>
    </row>
    <row ht="15" r="4497" spans="1:11" x14ac:dyDescent="0.25">
      <c r="A4497" s="11" t="str">
        <f>0</f>
        <v>      "post_loan_debt_and_expenses_to_net_income": null,</v>
      </c>
      <c r="B4497" s="8"/>
      <c r="C4497" s="8" t="str">
        <f si="554" t="shared"/>
        <v>"monthly_payment": null,</v>
      </c>
      <c r="D4497" s="8" t="str">
        <f si="557" t="shared"/>
        <v>"monthly_payment": null,</v>
      </c>
      <c r="E4497" s="5" t="str">
        <f si="555" t="shared"/>
        <v>monthly_payment</v>
      </c>
      <c r="F4497" s="5" t="str">
        <f si="556" t="shared"/>
        <v>null</v>
      </c>
      <c r="H4497" s="5" t="str">
        <f si="553" t="shared"/>
        <v>Scoring</v>
      </c>
      <c r="I4497" s="5" t="str">
        <f si="558" t="shared"/>
        <v>60</v>
      </c>
      <c r="J4497" s="5" t="str">
        <f si="559" t="shared"/>
        <v>6000</v>
      </c>
      <c r="K4497" s="5" t="str">
        <f si="552" t="shared"/>
        <v>Scoring606000monthly_payment</v>
      </c>
    </row>
    <row ht="15" r="4498" spans="1:11" x14ac:dyDescent="0.25">
      <c r="A4498" s="11" t="str">
        <f>0</f>
        <v>      "post_loan_debt_to_net_income": null,</v>
      </c>
      <c r="B4498" s="8"/>
      <c r="C4498" s="8" t="str">
        <f si="554" t="shared"/>
        <v>"term": 60,</v>
      </c>
      <c r="D4498" s="8" t="str">
        <f si="557" t="shared"/>
        <v>"term": 60,</v>
      </c>
      <c r="E4498" s="5" t="str">
        <f si="555" t="shared"/>
        <v>term</v>
      </c>
      <c r="F4498" s="5" t="str">
        <f si="556" t="shared"/>
        <v>60</v>
      </c>
      <c r="H4498" s="5" t="str">
        <f si="553" t="shared"/>
        <v>Scoring</v>
      </c>
      <c r="I4498" s="5" t="str">
        <f si="558" t="shared"/>
        <v>60</v>
      </c>
      <c r="J4498" s="5" t="str">
        <f si="559" t="shared"/>
        <v>6000</v>
      </c>
      <c r="K4498" s="5" t="str">
        <f si="552" t="shared"/>
        <v>Scoring606000term</v>
      </c>
    </row>
    <row ht="15" r="4499" spans="1:11" x14ac:dyDescent="0.25">
      <c r="A4499" s="11" t="str">
        <f>0</f>
        <v>      "default_interest_rate": 0.3599,</v>
      </c>
      <c r="B4499" s="8"/>
      <c r="C4499" s="8" t="str">
        <f si="554" t="shared"/>
        <v>"maximum_post_loan_detni": null,</v>
      </c>
      <c r="D4499" s="8" t="str">
        <f si="557" t="shared"/>
        <v>"maximum_post_loan_detni": null,</v>
      </c>
      <c r="E4499" s="5" t="str">
        <f si="555" t="shared"/>
        <v>maximum_post_loan_detni</v>
      </c>
      <c r="F4499" s="5" t="str">
        <f si="556" t="shared"/>
        <v>null</v>
      </c>
      <c r="H4499" s="5" t="str">
        <f si="553" t="shared"/>
        <v>Scoring</v>
      </c>
      <c r="I4499" s="5" t="str">
        <f si="558" t="shared"/>
        <v>60</v>
      </c>
      <c r="J4499" s="5" t="str">
        <f si="559" t="shared"/>
        <v>6000</v>
      </c>
      <c r="K4499" s="5" t="str">
        <f si="552" t="shared"/>
        <v>Scoring606000maximum_post_loan_detni</v>
      </c>
    </row>
    <row ht="15" r="4500" spans="1:11" x14ac:dyDescent="0.25">
      <c r="A4500" s="11" t="str">
        <f>0</f>
        <v>      "default_apr": 0.3599,</v>
      </c>
      <c r="B4500" s="8"/>
      <c r="C4500" s="8" t="str">
        <f si="554" t="shared"/>
        <v>"post_loan_debt_to_income": null,</v>
      </c>
      <c r="D4500" s="8" t="str">
        <f si="557" t="shared"/>
        <v>"post_loan_debt_to_income": null,</v>
      </c>
      <c r="E4500" s="5" t="str">
        <f si="555" t="shared"/>
        <v>post_loan_debt_to_income</v>
      </c>
      <c r="F4500" s="5" t="str">
        <f si="556" t="shared"/>
        <v>null</v>
      </c>
      <c r="H4500" s="5" t="str">
        <f si="553" t="shared"/>
        <v>Scoring</v>
      </c>
      <c r="I4500" s="5" t="str">
        <f si="558" t="shared"/>
        <v>60</v>
      </c>
      <c r="J4500" s="5" t="str">
        <f si="559" t="shared"/>
        <v>6000</v>
      </c>
      <c r="K4500" s="5" t="str">
        <f si="552" t="shared"/>
        <v>Scoring606000post_loan_debt_to_income</v>
      </c>
    </row>
    <row ht="15" r="4501" spans="1:11" x14ac:dyDescent="0.25">
      <c r="A4501" s="11" t="str">
        <f>0</f>
        <v>      "default_monthly_payment": 90.32,</v>
      </c>
      <c r="B4501" s="8"/>
      <c r="C4501" s="8" t="str">
        <f si="554" t="shared"/>
        <v>"post_loan_debt_and_expenses_to_net_income": null,</v>
      </c>
      <c r="D4501" s="8" t="str">
        <f si="557" t="shared"/>
        <v>"post_loan_debt_and_expenses_to_net_income": null,</v>
      </c>
      <c r="E4501" s="5" t="str">
        <f si="555" t="shared"/>
        <v>post_loan_debt_and_expenses_to_net_income</v>
      </c>
      <c r="F4501" s="5" t="str">
        <f si="556" t="shared"/>
        <v>null</v>
      </c>
      <c r="H4501" s="5" t="str">
        <f si="553" t="shared"/>
        <v>Scoring</v>
      </c>
      <c r="I4501" s="5" t="str">
        <f si="558" t="shared"/>
        <v>60</v>
      </c>
      <c r="J4501" s="5" t="str">
        <f si="559" t="shared"/>
        <v>6000</v>
      </c>
      <c r="K4501" s="5" t="str">
        <f si="552" t="shared"/>
        <v>Scoring606000post_loan_debt_and_expenses_to_net_income</v>
      </c>
    </row>
    <row ht="15" r="4502" spans="1:11" x14ac:dyDescent="0.25">
      <c r="A4502" s="11" t="str">
        <f>0</f>
        <v>      "pricing_grade": "No Grade",</v>
      </c>
      <c r="B4502" s="8"/>
      <c r="C4502" s="8" t="str">
        <f si="554" t="shared"/>
        <v>"post_loan_debt_to_net_income": null,</v>
      </c>
      <c r="D4502" s="8" t="str">
        <f si="557" t="shared"/>
        <v>"post_loan_debt_to_net_income": null,</v>
      </c>
      <c r="E4502" s="5" t="str">
        <f si="555" t="shared"/>
        <v>post_loan_debt_to_net_income</v>
      </c>
      <c r="F4502" s="5" t="str">
        <f si="556" t="shared"/>
        <v>null</v>
      </c>
      <c r="H4502" s="5" t="str">
        <f si="553" t="shared"/>
        <v>Scoring</v>
      </c>
      <c r="I4502" s="5" t="str">
        <f si="558" t="shared"/>
        <v>60</v>
      </c>
      <c r="J4502" s="5" t="str">
        <f si="559" t="shared"/>
        <v>6000</v>
      </c>
      <c r="K4502" s="5" t="str">
        <f si="552" t="shared"/>
        <v>Scoring606000post_loan_debt_to_net_income</v>
      </c>
    </row>
    <row ht="15" r="4503" spans="1:11" x14ac:dyDescent="0.25">
      <c r="A4503" s="11" t="str">
        <f>0</f>
        <v>      "marginal_offer": 0,</v>
      </c>
      <c r="B4503" s="8"/>
      <c r="C4503" s="8" t="str">
        <f si="554" t="shared"/>
        <v>"default_interest_rate": 0.3599,</v>
      </c>
      <c r="D4503" s="8" t="str">
        <f si="557" t="shared"/>
        <v>"default_interest_rate": 0.3599,</v>
      </c>
      <c r="E4503" s="5" t="str">
        <f si="555" t="shared"/>
        <v>default_interest_rate</v>
      </c>
      <c r="F4503" s="5" t="str">
        <f si="556" t="shared"/>
        <v>0.3599</v>
      </c>
      <c r="H4503" s="5" t="str">
        <f si="553" t="shared"/>
        <v>Scoring</v>
      </c>
      <c r="I4503" s="5" t="str">
        <f si="558" t="shared"/>
        <v>60</v>
      </c>
      <c r="J4503" s="5" t="str">
        <f si="559" t="shared"/>
        <v>6000</v>
      </c>
      <c r="K4503" s="5" t="str">
        <f si="552" t="shared"/>
        <v>Scoring606000default_interest_rate</v>
      </c>
    </row>
    <row ht="15" r="4504" spans="1:11" x14ac:dyDescent="0.25">
      <c r="A4504" s="11" t="str">
        <f>0</f>
        <v>      "payment_to_income": null,</v>
      </c>
      <c r="B4504" s="8"/>
      <c r="C4504" s="8" t="str">
        <f si="554" t="shared"/>
        <v>"default_apr": 0.3599,</v>
      </c>
      <c r="D4504" s="8" t="str">
        <f si="557" t="shared"/>
        <v>"default_apr": 0.3599,</v>
      </c>
      <c r="E4504" s="5" t="str">
        <f si="555" t="shared"/>
        <v>default_apr</v>
      </c>
      <c r="F4504" s="5" t="str">
        <f si="556" t="shared"/>
        <v>0.3599</v>
      </c>
      <c r="H4504" s="5" t="str">
        <f si="553" t="shared"/>
        <v>Scoring</v>
      </c>
      <c r="I4504" s="5" t="str">
        <f si="558" t="shared"/>
        <v>60</v>
      </c>
      <c r="J4504" s="5" t="str">
        <f si="559" t="shared"/>
        <v>6000</v>
      </c>
      <c r="K4504" s="5" t="str">
        <f si="552" t="shared"/>
        <v>Scoring606000default_apr</v>
      </c>
    </row>
    <row ht="15" r="4505" spans="1:11" x14ac:dyDescent="0.25">
      <c r="A4505" s="11" t="str">
        <f>0</f>
        <v>      "applicant": "5efa0973f3df2b0491a21f02",</v>
      </c>
      <c r="B4505" s="8"/>
      <c r="C4505" s="8" t="str">
        <f si="554" t="shared"/>
        <v>"default_monthly_payment": 216.76,</v>
      </c>
      <c r="D4505" s="8" t="str">
        <f si="557" t="shared"/>
        <v>"default_monthly_payment": 216.76,</v>
      </c>
      <c r="E4505" s="5" t="str">
        <f si="555" t="shared"/>
        <v>default_monthly_payment</v>
      </c>
      <c r="F4505" s="5" t="str">
        <f si="556" t="shared"/>
        <v>216.76</v>
      </c>
      <c r="H4505" s="5" t="str">
        <f si="553" t="shared"/>
        <v>Scoring</v>
      </c>
      <c r="I4505" s="5" t="str">
        <f si="558" t="shared"/>
        <v>60</v>
      </c>
      <c r="J4505" s="5" t="str">
        <f si="559" t="shared"/>
        <v>6000</v>
      </c>
      <c r="K4505" s="5" t="str">
        <f si="552" t="shared"/>
        <v>Scoring606000default_monthly_payment</v>
      </c>
    </row>
    <row ht="15" r="4506" spans="1:11" x14ac:dyDescent="0.25">
      <c r="A4506" s="11" t="str">
        <f>0</f>
        <v>      "product": "5a848627044d6b339b3c3310"</v>
      </c>
      <c r="B4506" s="8"/>
      <c r="C4506" s="8" t="str">
        <f si="554" t="shared"/>
        <v>"marginal_offer": 0,</v>
      </c>
      <c r="D4506" s="8" t="str">
        <f si="557" t="shared"/>
        <v>"marginal_offer": 0,</v>
      </c>
      <c r="E4506" s="5" t="str">
        <f si="555" t="shared"/>
        <v>marginal_offer</v>
      </c>
      <c r="F4506" s="5" t="str">
        <f si="556" t="shared"/>
        <v>0</v>
      </c>
      <c r="H4506" s="5" t="str">
        <f si="553" t="shared"/>
        <v>Scoring</v>
      </c>
      <c r="I4506" s="5" t="str">
        <f si="558" t="shared"/>
        <v>60</v>
      </c>
      <c r="J4506" s="5" t="str">
        <f si="559" t="shared"/>
        <v>6000</v>
      </c>
      <c r="K4506" s="5" t="str">
        <f si="552" t="shared"/>
        <v>Scoring606000marginal_offer</v>
      </c>
    </row>
    <row ht="15" r="4507" spans="1:11" x14ac:dyDescent="0.25">
      <c r="A4507" s="11" t="str">
        <f>0</f>
        <v>    },</v>
      </c>
      <c r="B4507" s="8"/>
      <c r="C4507" s="8" t="str">
        <f si="554" t="shared"/>
        <v>"applicant": "5d86a12d252a3503df29a75a",</v>
      </c>
      <c r="D4507" s="8" t="str">
        <f si="557" t="shared"/>
        <v>"applicant": "5d86a12d252a3503df29a75a",</v>
      </c>
      <c r="E4507" s="5" t="str">
        <f si="555" t="shared"/>
        <v>applicant</v>
      </c>
      <c r="F4507" s="5" t="str">
        <f si="556" t="shared"/>
        <v>5d86a12d252a3503df29a75a</v>
      </c>
      <c r="H4507" s="5" t="str">
        <f si="553" t="shared"/>
        <v>Scoring</v>
      </c>
      <c r="I4507" s="5" t="str">
        <f si="558" t="shared"/>
        <v/>
      </c>
      <c r="J4507" s="5" t="str">
        <f si="559" t="shared"/>
        <v/>
      </c>
      <c r="K4507" s="5" t="str">
        <f si="552" t="shared"/>
        <v>Scoringapplicant</v>
      </c>
    </row>
    <row ht="15" r="4508" spans="1:11" x14ac:dyDescent="0.25">
      <c r="A4508" s="11" t="str">
        <f>0</f>
        <v>    {</v>
      </c>
      <c r="B4508" s="8"/>
      <c r="C4508" s="8" t="str">
        <f si="554" t="shared"/>
        <v>"product": "5a848627044d6b339b3c3310"</v>
      </c>
      <c r="D4508" s="8" t="str">
        <f si="557" t="shared"/>
        <v>"product": "5a848627044d6b339b3c3310"</v>
      </c>
      <c r="E4508" s="5" t="str">
        <f si="555" t="shared"/>
        <v>product</v>
      </c>
      <c r="F4508" s="5" t="str">
        <f si="556" t="shared"/>
        <v>5a848627044d6b339b3c3310</v>
      </c>
      <c r="H4508" s="5" t="str">
        <f si="553" t="shared"/>
        <v>Scoring</v>
      </c>
      <c r="I4508" s="5" t="str">
        <f si="558" t="shared"/>
        <v/>
      </c>
      <c r="J4508" s="5" t="str">
        <f si="559" t="shared"/>
        <v/>
      </c>
      <c r="K4508" s="5" t="str">
        <f si="552" t="shared"/>
        <v>Scoringproduct</v>
      </c>
    </row>
    <row ht="15" r="4509" spans="1:11" x14ac:dyDescent="0.25">
      <c r="A4509" s="11" t="str">
        <f>0</f>
        <v>      "model_code": "individual-credit-engine-mariner-60-month",</v>
      </c>
      <c r="B4509" s="8"/>
      <c r="C4509" s="8" t="str">
        <f si="554" t="shared"/>
        <v/>
      </c>
      <c r="D4509" s="8" t="str">
        <f si="557" t="shared"/>
        <v/>
      </c>
      <c r="E4509" s="5" t="str">
        <f si="555" t="shared"/>
        <v/>
      </c>
      <c r="F4509" s="5" t="str">
        <f si="556" t="shared"/>
        <v/>
      </c>
      <c r="H4509" s="5" t="str">
        <f si="553" t="shared"/>
        <v>Scoring</v>
      </c>
      <c r="I4509" s="5" t="str">
        <f si="558" t="shared"/>
        <v/>
      </c>
      <c r="J4509" s="5" t="str">
        <f si="559" t="shared"/>
        <v/>
      </c>
      <c r="K4509" s="5" t="str">
        <f si="552" t="shared"/>
        <v>Scoring</v>
      </c>
    </row>
    <row ht="15" r="4510" spans="1:11" x14ac:dyDescent="0.25">
      <c r="A4510" s="11" t="str">
        <f>0</f>
        <v>      "amount_available": false,</v>
      </c>
      <c r="B4510" s="8"/>
      <c r="C4510" s="8" t="str">
        <f si="554" t="shared"/>
        <v/>
      </c>
      <c r="D4510" s="8" t="str">
        <f si="557" t="shared"/>
        <v/>
      </c>
      <c r="E4510" s="5" t="str">
        <f si="555" t="shared"/>
        <v/>
      </c>
      <c r="F4510" s="5" t="str">
        <f si="556" t="shared"/>
        <v/>
      </c>
      <c r="H4510" s="5" t="str">
        <f si="553" t="shared"/>
        <v>Scoring</v>
      </c>
      <c r="I4510" s="5" t="str">
        <f si="558" t="shared"/>
        <v/>
      </c>
      <c r="J4510" s="5" t="str">
        <f si="559" t="shared"/>
        <v/>
      </c>
      <c r="K4510" s="5" t="str">
        <f si="552" t="shared"/>
        <v>Scoring</v>
      </c>
    </row>
    <row ht="15" r="4511" spans="1:11" x14ac:dyDescent="0.25">
      <c r="A4511" s="11" t="str">
        <f>0</f>
        <v>      "cosigner_required": false,</v>
      </c>
      <c r="B4511" s="8"/>
      <c r="C4511" s="8" t="str">
        <f si="554" t="shared"/>
        <v>"model_code": "individual-credit-engine-mariner-60-month",</v>
      </c>
      <c r="D4511" s="8" t="str">
        <f si="557" t="shared"/>
        <v>"model_code": "individual-credit-engine-mariner-60-month",</v>
      </c>
      <c r="E4511" s="5" t="str">
        <f si="555" t="shared"/>
        <v>model_code</v>
      </c>
      <c r="F4511" s="5" t="str">
        <f si="556" t="shared"/>
        <v>individual-credit-engine-mariner-60-month</v>
      </c>
      <c r="H4511" s="5" t="str">
        <f si="553" t="shared"/>
        <v>Scoring</v>
      </c>
      <c r="I4511" s="5" t="str">
        <f si="558" t="shared"/>
        <v>60</v>
      </c>
      <c r="J4511" s="5" t="str">
        <f si="559" t="shared"/>
        <v>6500</v>
      </c>
      <c r="K4511" s="5" t="str">
        <f si="552" t="shared"/>
        <v>Scoring606500model_code</v>
      </c>
    </row>
    <row ht="15" r="4512" spans="1:11" x14ac:dyDescent="0.25">
      <c r="A4512" s="11" t="str">
        <f>0</f>
        <v>      "apr_maximum": null,</v>
      </c>
      <c r="B4512" s="8"/>
      <c r="C4512" s="8" t="str">
        <f si="554" t="shared"/>
        <v>"amount_available": false,</v>
      </c>
      <c r="D4512" s="8" t="str">
        <f si="557" t="shared"/>
        <v>"amount_available": false,</v>
      </c>
      <c r="E4512" s="5" t="str">
        <f si="555" t="shared"/>
        <v>amount_available</v>
      </c>
      <c r="F4512" s="5" t="str">
        <f si="556" t="shared"/>
        <v>false</v>
      </c>
      <c r="H4512" s="5" t="str">
        <f si="553" t="shared"/>
        <v>Scoring</v>
      </c>
      <c r="I4512" s="5" t="str">
        <f si="558" t="shared"/>
        <v>60</v>
      </c>
      <c r="J4512" s="5" t="str">
        <f si="559" t="shared"/>
        <v>6500</v>
      </c>
      <c r="K4512" s="5" t="str">
        <f si="552" t="shared"/>
        <v>Scoring606500amount_available</v>
      </c>
    </row>
    <row ht="15" r="4513" spans="1:11" x14ac:dyDescent="0.25">
      <c r="A4513" s="11" t="str">
        <f>0</f>
        <v>      "loan_amount_minimum": null,</v>
      </c>
      <c r="B4513" s="8"/>
      <c r="C4513" s="8" t="str">
        <f si="554" t="shared"/>
        <v>"cosigner_required": false,</v>
      </c>
      <c r="D4513" s="8" t="str">
        <f si="557" t="shared"/>
        <v>"cosigner_required": false,</v>
      </c>
      <c r="E4513" s="5" t="str">
        <f si="555" t="shared"/>
        <v>cosigner_required</v>
      </c>
      <c r="F4513" s="5" t="str">
        <f si="556" t="shared"/>
        <v>false</v>
      </c>
      <c r="H4513" s="5" t="str">
        <f si="553" t="shared"/>
        <v>Scoring</v>
      </c>
      <c r="I4513" s="5" t="str">
        <f si="558" t="shared"/>
        <v>60</v>
      </c>
      <c r="J4513" s="5" t="str">
        <f si="559" t="shared"/>
        <v>6500</v>
      </c>
      <c r="K4513" s="5" t="str">
        <f si="552" t="shared"/>
        <v>Scoring606500cosigner_required</v>
      </c>
    </row>
    <row ht="15" r="4514" spans="1:11" x14ac:dyDescent="0.25">
      <c r="A4514" s="11" t="str">
        <f>0</f>
        <v>      "credit_bureau_fico_score_loan_amount_cap": null,</v>
      </c>
      <c r="B4514" s="8"/>
      <c r="C4514" s="8" t="str">
        <f si="554" t="shared"/>
        <v>"apr_maximum": null,</v>
      </c>
      <c r="D4514" s="8" t="str">
        <f si="557" t="shared"/>
        <v>"apr_maximum": null,</v>
      </c>
      <c r="E4514" s="5" t="str">
        <f si="555" t="shared"/>
        <v>apr_maximum</v>
      </c>
      <c r="F4514" s="5" t="str">
        <f si="556" t="shared"/>
        <v>null</v>
      </c>
      <c r="H4514" s="5" t="str">
        <f si="553" t="shared"/>
        <v>Scoring</v>
      </c>
      <c r="I4514" s="5" t="str">
        <f si="558" t="shared"/>
        <v>60</v>
      </c>
      <c r="J4514" s="5" t="str">
        <f si="559" t="shared"/>
        <v>6500</v>
      </c>
      <c r="K4514" s="5" t="str">
        <f si="552" t="shared"/>
        <v>Scoring606500apr_maximum</v>
      </c>
    </row>
    <row ht="15" r="4515" spans="1:11" x14ac:dyDescent="0.25">
      <c r="A4515" s="11" t="str">
        <f>0</f>
        <v>      "full_score": 178,</v>
      </c>
      <c r="B4515" s="8"/>
      <c r="C4515" s="8" t="str">
        <f si="554" t="shared"/>
        <v>"loan_amount_minimum": null,</v>
      </c>
      <c r="D4515" s="8" t="str">
        <f si="557" t="shared"/>
        <v>"loan_amount_minimum": null,</v>
      </c>
      <c r="E4515" s="5" t="str">
        <f si="555" t="shared"/>
        <v>loan_amount_minimum</v>
      </c>
      <c r="F4515" s="5" t="str">
        <f si="556" t="shared"/>
        <v>null</v>
      </c>
      <c r="H4515" s="5" t="str">
        <f si="553" t="shared"/>
        <v>Scoring</v>
      </c>
      <c r="I4515" s="5" t="str">
        <f si="558" t="shared"/>
        <v>60</v>
      </c>
      <c r="J4515" s="5" t="str">
        <f si="559" t="shared"/>
        <v>6500</v>
      </c>
      <c r="K4515" s="5" t="str">
        <f si="552" t="shared"/>
        <v>Scoring606500loan_amount_minimum</v>
      </c>
    </row>
    <row ht="15" r="4516" spans="1:11" x14ac:dyDescent="0.25">
      <c r="A4516" s="11" t="str">
        <f>0</f>
        <v>      "loan_amount": 2750,</v>
      </c>
      <c r="B4516" s="8"/>
      <c r="C4516" s="8" t="str">
        <f si="554" t="shared"/>
        <v>"credit_bureau_fico_score_loan_amount_cap": null,</v>
      </c>
      <c r="D4516" s="8" t="str">
        <f si="557" t="shared"/>
        <v>"credit_bureau_fico_score_loan_amount_cap": null,</v>
      </c>
      <c r="E4516" s="5" t="str">
        <f si="555" t="shared"/>
        <v>credit_bureau_fico_score_loan_amount_cap</v>
      </c>
      <c r="F4516" s="5" t="str">
        <f si="556" t="shared"/>
        <v>null</v>
      </c>
      <c r="H4516" s="5" t="str">
        <f si="553" t="shared"/>
        <v>Scoring</v>
      </c>
      <c r="I4516" s="5" t="str">
        <f si="558" t="shared"/>
        <v>60</v>
      </c>
      <c r="J4516" s="5" t="str">
        <f si="559" t="shared"/>
        <v>6500</v>
      </c>
      <c r="K4516" s="5" t="str">
        <f ref="K4516:K4579" si="560" t="shared">H4516&amp;I4516&amp;J4516&amp;E4516</f>
        <v>Scoring606500credit_bureau_fico_score_loan_amount_cap</v>
      </c>
    </row>
    <row ht="15" r="4517" spans="1:11" x14ac:dyDescent="0.25">
      <c r="A4517" s="11" t="str">
        <f>0</f>
        <v>      "annual_interest_rate": null,</v>
      </c>
      <c r="B4517" s="8"/>
      <c r="C4517" s="8" t="str">
        <f si="554" t="shared"/>
        <v>"full_score": 128,</v>
      </c>
      <c r="D4517" s="8" t="str">
        <f si="557" t="shared"/>
        <v>"full_score": 128,</v>
      </c>
      <c r="E4517" s="5" t="str">
        <f si="555" t="shared"/>
        <v>full_score</v>
      </c>
      <c r="F4517" s="5" t="str">
        <f si="556" t="shared"/>
        <v>128</v>
      </c>
      <c r="H4517" s="5" t="str">
        <f ref="H4517:H4580" si="561" t="shared">IF(E4517="score_table","Scoring",IF(E4517="offer_table","Offer",IF(E4517="parsed",TEXT(0,""),TEXT(H4516,""))))</f>
        <v>Scoring</v>
      </c>
      <c r="I4517" s="5" t="str">
        <f si="558" t="shared"/>
        <v>60</v>
      </c>
      <c r="J4517" s="5" t="str">
        <f si="559" t="shared"/>
        <v>6500</v>
      </c>
      <c r="K4517" s="5" t="str">
        <f si="560" t="shared"/>
        <v>Scoring606500full_score</v>
      </c>
    </row>
    <row ht="15" r="4518" spans="1:11" x14ac:dyDescent="0.25">
      <c r="A4518" s="11" t="str">
        <f>0</f>
        <v>      "origination_fee_rate": 0,</v>
      </c>
      <c r="B4518" s="8"/>
      <c r="C4518" s="8" t="str">
        <f ref="C4518:C4581" si="562" t="shared">IFERROR(RIGHT(A4518,LEN(A4518)-FIND("""",A4518)+1),"")</f>
        <v>"loan_amount": 6500,</v>
      </c>
      <c r="D4518" s="8" t="str">
        <f si="557" t="shared"/>
        <v>"loan_amount": 6500,</v>
      </c>
      <c r="E4518" s="5" t="str">
        <f ref="E4518:E4581" si="563" t="shared">TRIM(IFERROR(SUBSTITUTE(LEFT(D4518,FIND(":",D4518)-1),"""",""),""))</f>
        <v>loan_amount</v>
      </c>
      <c r="F4518" s="5" t="str">
        <f ref="F4518:F4581" si="564" t="shared">TRIM(IFERROR(SUBSTITUTE(SUBSTITUTE(RIGHT(D4518,LEN(D4518)-FIND(":",D4518)),"""",""),",",""),""))</f>
        <v>6500</v>
      </c>
      <c r="H4518" s="5" t="str">
        <f si="561" t="shared"/>
        <v>Scoring</v>
      </c>
      <c r="I4518" s="5" t="str">
        <f si="558" t="shared"/>
        <v>60</v>
      </c>
      <c r="J4518" s="5" t="str">
        <f si="559" t="shared"/>
        <v>6500</v>
      </c>
      <c r="K4518" s="5" t="str">
        <f si="560" t="shared"/>
        <v>Scoring606500loan_amount</v>
      </c>
    </row>
    <row ht="15" r="4519" spans="1:11" x14ac:dyDescent="0.25">
      <c r="A4519" s="11" t="str">
        <f>0</f>
        <v>      "origination_fee_amount": 0,</v>
      </c>
      <c r="B4519" s="8"/>
      <c r="C4519" s="8" t="str">
        <f si="562" t="shared"/>
        <v>"annual_interest_rate": null,</v>
      </c>
      <c r="D4519" s="8" t="str">
        <f ref="D4519:D4582" si="565" t="shared">SUBSTITUTE(SUBSTITUTE(C4519,":"&amp;CHAR(160),":"),CHAR(160)," ")</f>
        <v>"annual_interest_rate": null,</v>
      </c>
      <c r="E4519" s="5" t="str">
        <f si="563" t="shared"/>
        <v>annual_interest_rate</v>
      </c>
      <c r="F4519" s="5" t="str">
        <f si="564" t="shared"/>
        <v>null</v>
      </c>
      <c r="H4519" s="5" t="str">
        <f si="561" t="shared"/>
        <v>Scoring</v>
      </c>
      <c r="I4519" s="5" t="str">
        <f si="558" t="shared"/>
        <v>60</v>
      </c>
      <c r="J4519" s="5" t="str">
        <f si="559" t="shared"/>
        <v>6500</v>
      </c>
      <c r="K4519" s="5" t="str">
        <f si="560" t="shared"/>
        <v>Scoring606500annual_interest_rate</v>
      </c>
    </row>
    <row ht="15" r="4520" spans="1:11" x14ac:dyDescent="0.25">
      <c r="A4520" s="11" t="str">
        <f>0</f>
        <v>      "apr": null,</v>
      </c>
      <c r="B4520" s="8"/>
      <c r="C4520" s="8" t="str">
        <f si="562" t="shared"/>
        <v>"origination_fee_rate": 0,</v>
      </c>
      <c r="D4520" s="8" t="str">
        <f si="565" t="shared"/>
        <v>"origination_fee_rate": 0,</v>
      </c>
      <c r="E4520" s="5" t="str">
        <f si="563" t="shared"/>
        <v>origination_fee_rate</v>
      </c>
      <c r="F4520" s="5" t="str">
        <f si="564" t="shared"/>
        <v>0</v>
      </c>
      <c r="H4520" s="5" t="str">
        <f si="561" t="shared"/>
        <v>Scoring</v>
      </c>
      <c r="I4520" s="5" t="str">
        <f si="558" t="shared"/>
        <v>60</v>
      </c>
      <c r="J4520" s="5" t="str">
        <f si="559" t="shared"/>
        <v>6500</v>
      </c>
      <c r="K4520" s="5" t="str">
        <f si="560" t="shared"/>
        <v>Scoring606500origination_fee_rate</v>
      </c>
    </row>
    <row ht="15" r="4521" spans="1:11" x14ac:dyDescent="0.25">
      <c r="A4521" s="11" t="str">
        <f>0</f>
        <v>      "monthly_payment": null,</v>
      </c>
      <c r="B4521" s="8"/>
      <c r="C4521" s="8" t="str">
        <f si="562" t="shared"/>
        <v>"origination_fee_amount": 0,</v>
      </c>
      <c r="D4521" s="8" t="str">
        <f si="565" t="shared"/>
        <v>"origination_fee_amount": 0,</v>
      </c>
      <c r="E4521" s="5" t="str">
        <f si="563" t="shared"/>
        <v>origination_fee_amount</v>
      </c>
      <c r="F4521" s="5" t="str">
        <f si="564" t="shared"/>
        <v>0</v>
      </c>
      <c r="H4521" s="5" t="str">
        <f si="561" t="shared"/>
        <v>Scoring</v>
      </c>
      <c r="I4521" s="5" t="str">
        <f si="558" t="shared"/>
        <v>60</v>
      </c>
      <c r="J4521" s="5" t="str">
        <f si="559" t="shared"/>
        <v>6500</v>
      </c>
      <c r="K4521" s="5" t="str">
        <f si="560" t="shared"/>
        <v>Scoring606500origination_fee_amount</v>
      </c>
    </row>
    <row ht="15" r="4522" spans="1:11" x14ac:dyDescent="0.25">
      <c r="A4522" s="11" t="str">
        <f>0</f>
        <v>      "term": 60,</v>
      </c>
      <c r="B4522" s="8"/>
      <c r="C4522" s="8" t="str">
        <f si="562" t="shared"/>
        <v>"apr": null,</v>
      </c>
      <c r="D4522" s="8" t="str">
        <f si="565" t="shared"/>
        <v>"apr": null,</v>
      </c>
      <c r="E4522" s="5" t="str">
        <f si="563" t="shared"/>
        <v>apr</v>
      </c>
      <c r="F4522" s="5" t="str">
        <f si="564" t="shared"/>
        <v>null</v>
      </c>
      <c r="H4522" s="5" t="str">
        <f si="561" t="shared"/>
        <v>Scoring</v>
      </c>
      <c r="I4522" s="5" t="str">
        <f si="558" t="shared"/>
        <v>60</v>
      </c>
      <c r="J4522" s="5" t="str">
        <f si="559" t="shared"/>
        <v>6500</v>
      </c>
      <c r="K4522" s="5" t="str">
        <f si="560" t="shared"/>
        <v>Scoring606500apr</v>
      </c>
    </row>
    <row ht="15" r="4523" spans="1:11" x14ac:dyDescent="0.25">
      <c r="A4523" s="11" t="str">
        <f>0</f>
        <v>      "maximum_post_loan_detni": null,</v>
      </c>
      <c r="B4523" s="8"/>
      <c r="C4523" s="8" t="str">
        <f si="562" t="shared"/>
        <v>"monthly_payment": null,</v>
      </c>
      <c r="D4523" s="8" t="str">
        <f si="565" t="shared"/>
        <v>"monthly_payment": null,</v>
      </c>
      <c r="E4523" s="5" t="str">
        <f si="563" t="shared"/>
        <v>monthly_payment</v>
      </c>
      <c r="F4523" s="5" t="str">
        <f si="564" t="shared"/>
        <v>null</v>
      </c>
      <c r="H4523" s="5" t="str">
        <f si="561" t="shared"/>
        <v>Scoring</v>
      </c>
      <c r="I4523" s="5" t="str">
        <f si="558" t="shared"/>
        <v>60</v>
      </c>
      <c r="J4523" s="5" t="str">
        <f si="559" t="shared"/>
        <v>6500</v>
      </c>
      <c r="K4523" s="5" t="str">
        <f si="560" t="shared"/>
        <v>Scoring606500monthly_payment</v>
      </c>
    </row>
    <row ht="15" r="4524" spans="1:11" x14ac:dyDescent="0.25">
      <c r="A4524" s="11" t="str">
        <f>0</f>
        <v>      "post_loan_debt_to_income": null,</v>
      </c>
      <c r="B4524" s="8"/>
      <c r="C4524" s="8" t="str">
        <f si="562" t="shared"/>
        <v>"term": 60,</v>
      </c>
      <c r="D4524" s="8" t="str">
        <f si="565" t="shared"/>
        <v>"term": 60,</v>
      </c>
      <c r="E4524" s="5" t="str">
        <f si="563" t="shared"/>
        <v>term</v>
      </c>
      <c r="F4524" s="5" t="str">
        <f si="564" t="shared"/>
        <v>60</v>
      </c>
      <c r="H4524" s="5" t="str">
        <f si="561" t="shared"/>
        <v>Scoring</v>
      </c>
      <c r="I4524" s="5" t="str">
        <f si="558" t="shared"/>
        <v>60</v>
      </c>
      <c r="J4524" s="5" t="str">
        <f si="559" t="shared"/>
        <v>6500</v>
      </c>
      <c r="K4524" s="5" t="str">
        <f si="560" t="shared"/>
        <v>Scoring606500term</v>
      </c>
    </row>
    <row ht="15" r="4525" spans="1:11" x14ac:dyDescent="0.25">
      <c r="A4525" s="11" t="str">
        <f>0</f>
        <v>      "post_loan_debt_and_expenses_to_net_income": null,</v>
      </c>
      <c r="B4525" s="8"/>
      <c r="C4525" s="8" t="str">
        <f si="562" t="shared"/>
        <v>"maximum_post_loan_detni": null,</v>
      </c>
      <c r="D4525" s="8" t="str">
        <f si="565" t="shared"/>
        <v>"maximum_post_loan_detni": null,</v>
      </c>
      <c r="E4525" s="5" t="str">
        <f si="563" t="shared"/>
        <v>maximum_post_loan_detni</v>
      </c>
      <c r="F4525" s="5" t="str">
        <f si="564" t="shared"/>
        <v>null</v>
      </c>
      <c r="H4525" s="5" t="str">
        <f si="561" t="shared"/>
        <v>Scoring</v>
      </c>
      <c r="I4525" s="5" t="str">
        <f si="558" t="shared"/>
        <v>60</v>
      </c>
      <c r="J4525" s="5" t="str">
        <f si="559" t="shared"/>
        <v>6500</v>
      </c>
      <c r="K4525" s="5" t="str">
        <f si="560" t="shared"/>
        <v>Scoring606500maximum_post_loan_detni</v>
      </c>
    </row>
    <row ht="15" r="4526" spans="1:11" x14ac:dyDescent="0.25">
      <c r="A4526" s="11" t="str">
        <f>0</f>
        <v>      "post_loan_debt_to_net_income": null,</v>
      </c>
      <c r="B4526" s="8"/>
      <c r="C4526" s="8" t="str">
        <f si="562" t="shared"/>
        <v>"post_loan_debt_to_income": null,</v>
      </c>
      <c r="D4526" s="8" t="str">
        <f si="565" t="shared"/>
        <v>"post_loan_debt_to_income": null,</v>
      </c>
      <c r="E4526" s="5" t="str">
        <f si="563" t="shared"/>
        <v>post_loan_debt_to_income</v>
      </c>
      <c r="F4526" s="5" t="str">
        <f si="564" t="shared"/>
        <v>null</v>
      </c>
      <c r="H4526" s="5" t="str">
        <f si="561" t="shared"/>
        <v>Scoring</v>
      </c>
      <c r="I4526" s="5" t="str">
        <f si="558" t="shared"/>
        <v>60</v>
      </c>
      <c r="J4526" s="5" t="str">
        <f si="559" t="shared"/>
        <v>6500</v>
      </c>
      <c r="K4526" s="5" t="str">
        <f si="560" t="shared"/>
        <v>Scoring606500post_loan_debt_to_income</v>
      </c>
    </row>
    <row ht="15" r="4527" spans="1:11" x14ac:dyDescent="0.25">
      <c r="A4527" s="11" t="str">
        <f>0</f>
        <v>      "default_interest_rate": 0.3599,</v>
      </c>
      <c r="B4527" s="8"/>
      <c r="C4527" s="8" t="str">
        <f si="562" t="shared"/>
        <v>"post_loan_debt_and_expenses_to_net_income": null,</v>
      </c>
      <c r="D4527" s="8" t="str">
        <f si="565" t="shared"/>
        <v>"post_loan_debt_and_expenses_to_net_income": null,</v>
      </c>
      <c r="E4527" s="5" t="str">
        <f si="563" t="shared"/>
        <v>post_loan_debt_and_expenses_to_net_income</v>
      </c>
      <c r="F4527" s="5" t="str">
        <f si="564" t="shared"/>
        <v>null</v>
      </c>
      <c r="H4527" s="5" t="str">
        <f si="561" t="shared"/>
        <v>Scoring</v>
      </c>
      <c r="I4527" s="5" t="str">
        <f si="558" t="shared"/>
        <v>60</v>
      </c>
      <c r="J4527" s="5" t="str">
        <f si="559" t="shared"/>
        <v>6500</v>
      </c>
      <c r="K4527" s="5" t="str">
        <f si="560" t="shared"/>
        <v>Scoring606500post_loan_debt_and_expenses_to_net_income</v>
      </c>
    </row>
    <row ht="15" r="4528" spans="1:11" x14ac:dyDescent="0.25">
      <c r="A4528" s="11" t="str">
        <f>0</f>
        <v>      "default_apr": 0.3599,</v>
      </c>
      <c r="B4528" s="8"/>
      <c r="C4528" s="8" t="str">
        <f si="562" t="shared"/>
        <v>"post_loan_debt_to_net_income": null,</v>
      </c>
      <c r="D4528" s="8" t="str">
        <f si="565" t="shared"/>
        <v>"post_loan_debt_to_net_income": null,</v>
      </c>
      <c r="E4528" s="5" t="str">
        <f si="563" t="shared"/>
        <v>post_loan_debt_to_net_income</v>
      </c>
      <c r="F4528" s="5" t="str">
        <f si="564" t="shared"/>
        <v>null</v>
      </c>
      <c r="H4528" s="5" t="str">
        <f si="561" t="shared"/>
        <v>Scoring</v>
      </c>
      <c r="I4528" s="5" t="str">
        <f si="558" t="shared"/>
        <v>60</v>
      </c>
      <c r="J4528" s="5" t="str">
        <f si="559" t="shared"/>
        <v>6500</v>
      </c>
      <c r="K4528" s="5" t="str">
        <f si="560" t="shared"/>
        <v>Scoring606500post_loan_debt_to_net_income</v>
      </c>
    </row>
    <row ht="15" r="4529" spans="1:11" x14ac:dyDescent="0.25">
      <c r="A4529" s="11" t="str">
        <f>0</f>
        <v>      "default_monthly_payment": 99.35,</v>
      </c>
      <c r="B4529" s="8"/>
      <c r="C4529" s="8" t="str">
        <f si="562" t="shared"/>
        <v>"default_interest_rate": 0.3599,</v>
      </c>
      <c r="D4529" s="8" t="str">
        <f si="565" t="shared"/>
        <v>"default_interest_rate": 0.3599,</v>
      </c>
      <c r="E4529" s="5" t="str">
        <f si="563" t="shared"/>
        <v>default_interest_rate</v>
      </c>
      <c r="F4529" s="5" t="str">
        <f si="564" t="shared"/>
        <v>0.3599</v>
      </c>
      <c r="H4529" s="5" t="str">
        <f si="561" t="shared"/>
        <v>Scoring</v>
      </c>
      <c r="I4529" s="5" t="str">
        <f si="558" t="shared"/>
        <v>60</v>
      </c>
      <c r="J4529" s="5" t="str">
        <f si="559" t="shared"/>
        <v>6500</v>
      </c>
      <c r="K4529" s="5" t="str">
        <f si="560" t="shared"/>
        <v>Scoring606500default_interest_rate</v>
      </c>
    </row>
    <row ht="15" r="4530" spans="1:11" x14ac:dyDescent="0.25">
      <c r="A4530" s="11" t="str">
        <f>0</f>
        <v>      "pricing_grade": "No Grade",</v>
      </c>
      <c r="B4530" s="8"/>
      <c r="C4530" s="8" t="str">
        <f si="562" t="shared"/>
        <v>"default_apr": 0.3599,</v>
      </c>
      <c r="D4530" s="8" t="str">
        <f si="565" t="shared"/>
        <v>"default_apr": 0.3599,</v>
      </c>
      <c r="E4530" s="5" t="str">
        <f si="563" t="shared"/>
        <v>default_apr</v>
      </c>
      <c r="F4530" s="5" t="str">
        <f si="564" t="shared"/>
        <v>0.3599</v>
      </c>
      <c r="H4530" s="5" t="str">
        <f si="561" t="shared"/>
        <v>Scoring</v>
      </c>
      <c r="I4530" s="5" t="str">
        <f si="558" t="shared"/>
        <v>60</v>
      </c>
      <c r="J4530" s="5" t="str">
        <f si="559" t="shared"/>
        <v>6500</v>
      </c>
      <c r="K4530" s="5" t="str">
        <f si="560" t="shared"/>
        <v>Scoring606500default_apr</v>
      </c>
    </row>
    <row ht="15" r="4531" spans="1:11" x14ac:dyDescent="0.25">
      <c r="A4531" s="11" t="str">
        <f>0</f>
        <v>      "marginal_offer": 0,</v>
      </c>
      <c r="B4531" s="8"/>
      <c r="C4531" s="8" t="str">
        <f si="562" t="shared"/>
        <v>"default_monthly_payment": 234.82,</v>
      </c>
      <c r="D4531" s="8" t="str">
        <f si="565" t="shared"/>
        <v>"default_monthly_payment": 234.82,</v>
      </c>
      <c r="E4531" s="5" t="str">
        <f si="563" t="shared"/>
        <v>default_monthly_payment</v>
      </c>
      <c r="F4531" s="5" t="str">
        <f si="564" t="shared"/>
        <v>234.82</v>
      </c>
      <c r="H4531" s="5" t="str">
        <f si="561" t="shared"/>
        <v>Scoring</v>
      </c>
      <c r="I4531" s="5" t="str">
        <f ref="I4531:I4594" si="566" t="shared">IFERROR(IF(H4531="Scoring",VLOOKUP("term",E4523:F4544,2,FALSE),IF(H4531="Offer",VLOOKUP("term",E4526:F4541,2,FALSE),TEXT(0,""))),TEXT(0,""))</f>
        <v>60</v>
      </c>
      <c r="J4531" s="5" t="str">
        <f ref="J4531:J4594" si="567" t="shared">IFERROR(IF(H4531="Scoring",VLOOKUP("loan_amount",E4517:F4538,2,FALSE),IF(H4531="Offer",VLOOKUP("loan_amount",E4520:F4535,2,FALSE),TEXT(0,""))),TEXT(0,""))</f>
        <v>6500</v>
      </c>
      <c r="K4531" s="5" t="str">
        <f si="560" t="shared"/>
        <v>Scoring606500default_monthly_payment</v>
      </c>
    </row>
    <row ht="15" r="4532" spans="1:11" x14ac:dyDescent="0.25">
      <c r="A4532" s="11" t="str">
        <f>0</f>
        <v>      "payment_to_income": null,</v>
      </c>
      <c r="B4532" s="8"/>
      <c r="C4532" s="8" t="str">
        <f si="562" t="shared"/>
        <v>"marginal_offer": 0,</v>
      </c>
      <c r="D4532" s="8" t="str">
        <f si="565" t="shared"/>
        <v>"marginal_offer": 0,</v>
      </c>
      <c r="E4532" s="5" t="str">
        <f si="563" t="shared"/>
        <v>marginal_offer</v>
      </c>
      <c r="F4532" s="5" t="str">
        <f si="564" t="shared"/>
        <v>0</v>
      </c>
      <c r="H4532" s="5" t="str">
        <f si="561" t="shared"/>
        <v>Scoring</v>
      </c>
      <c r="I4532" s="5" t="str">
        <f si="566" t="shared"/>
        <v>60</v>
      </c>
      <c r="J4532" s="5" t="str">
        <f si="567" t="shared"/>
        <v>6500</v>
      </c>
      <c r="K4532" s="5" t="str">
        <f si="560" t="shared"/>
        <v>Scoring606500marginal_offer</v>
      </c>
    </row>
    <row ht="15" r="4533" spans="1:11" x14ac:dyDescent="0.25">
      <c r="A4533" s="11" t="str">
        <f>0</f>
        <v>      "applicant": "5efa0973f3df2b0491a21f02",</v>
      </c>
      <c r="B4533" s="8"/>
      <c r="C4533" s="8" t="str">
        <f si="562" t="shared"/>
        <v>"applicant": "5d86a12d252a3503df29a75a",</v>
      </c>
      <c r="D4533" s="8" t="str">
        <f si="565" t="shared"/>
        <v>"applicant": "5d86a12d252a3503df29a75a",</v>
      </c>
      <c r="E4533" s="5" t="str">
        <f si="563" t="shared"/>
        <v>applicant</v>
      </c>
      <c r="F4533" s="5" t="str">
        <f si="564" t="shared"/>
        <v>5d86a12d252a3503df29a75a</v>
      </c>
      <c r="H4533" s="5" t="str">
        <f si="561" t="shared"/>
        <v>Scoring</v>
      </c>
      <c r="I4533" s="5" t="str">
        <f si="566" t="shared"/>
        <v/>
      </c>
      <c r="J4533" s="5" t="str">
        <f si="567" t="shared"/>
        <v/>
      </c>
      <c r="K4533" s="5" t="str">
        <f si="560" t="shared"/>
        <v>Scoringapplicant</v>
      </c>
    </row>
    <row ht="15" r="4534" spans="1:11" x14ac:dyDescent="0.25">
      <c r="A4534" s="11" t="str">
        <f>0</f>
        <v>      "product": "5a848627044d6b339b3c3310"</v>
      </c>
      <c r="B4534" s="8"/>
      <c r="C4534" s="8" t="str">
        <f si="562" t="shared"/>
        <v>"product": "5a848627044d6b339b3c3310"</v>
      </c>
      <c r="D4534" s="8" t="str">
        <f si="565" t="shared"/>
        <v>"product": "5a848627044d6b339b3c3310"</v>
      </c>
      <c r="E4534" s="5" t="str">
        <f si="563" t="shared"/>
        <v>product</v>
      </c>
      <c r="F4534" s="5" t="str">
        <f si="564" t="shared"/>
        <v>5a848627044d6b339b3c3310</v>
      </c>
      <c r="H4534" s="5" t="str">
        <f si="561" t="shared"/>
        <v>Scoring</v>
      </c>
      <c r="I4534" s="5" t="str">
        <f si="566" t="shared"/>
        <v/>
      </c>
      <c r="J4534" s="5" t="str">
        <f si="567" t="shared"/>
        <v/>
      </c>
      <c r="K4534" s="5" t="str">
        <f si="560" t="shared"/>
        <v>Scoringproduct</v>
      </c>
    </row>
    <row ht="15" r="4535" spans="1:11" x14ac:dyDescent="0.25">
      <c r="A4535" s="11" t="str">
        <f>0</f>
        <v>    },</v>
      </c>
      <c r="B4535" s="8"/>
      <c r="C4535" s="8" t="str">
        <f si="562" t="shared"/>
        <v/>
      </c>
      <c r="D4535" s="8" t="str">
        <f si="565" t="shared"/>
        <v/>
      </c>
      <c r="E4535" s="5" t="str">
        <f si="563" t="shared"/>
        <v/>
      </c>
      <c r="F4535" s="5" t="str">
        <f si="564" t="shared"/>
        <v/>
      </c>
      <c r="H4535" s="5" t="str">
        <f si="561" t="shared"/>
        <v>Scoring</v>
      </c>
      <c r="I4535" s="5" t="str">
        <f si="566" t="shared"/>
        <v/>
      </c>
      <c r="J4535" s="5" t="str">
        <f si="567" t="shared"/>
        <v/>
      </c>
      <c r="K4535" s="5" t="str">
        <f si="560" t="shared"/>
        <v>Scoring</v>
      </c>
    </row>
    <row ht="15" r="4536" spans="1:11" x14ac:dyDescent="0.25">
      <c r="A4536" s="11" t="str">
        <f>0</f>
        <v>    {</v>
      </c>
      <c r="B4536" s="8"/>
      <c r="C4536" s="8" t="str">
        <f si="562" t="shared"/>
        <v/>
      </c>
      <c r="D4536" s="8" t="str">
        <f si="565" t="shared"/>
        <v/>
      </c>
      <c r="E4536" s="5" t="str">
        <f si="563" t="shared"/>
        <v/>
      </c>
      <c r="F4536" s="5" t="str">
        <f si="564" t="shared"/>
        <v/>
      </c>
      <c r="H4536" s="5" t="str">
        <f si="561" t="shared"/>
        <v>Scoring</v>
      </c>
      <c r="I4536" s="5" t="str">
        <f si="566" t="shared"/>
        <v/>
      </c>
      <c r="J4536" s="5" t="str">
        <f si="567" t="shared"/>
        <v/>
      </c>
      <c r="K4536" s="5" t="str">
        <f si="560" t="shared"/>
        <v>Scoring</v>
      </c>
    </row>
    <row ht="15" r="4537" spans="1:11" x14ac:dyDescent="0.25">
      <c r="A4537" s="11" t="str">
        <f>0</f>
        <v>      "model_code": "individual-credit-engine-mariner-60-month",</v>
      </c>
      <c r="B4537" s="8"/>
      <c r="C4537" s="8" t="str">
        <f si="562" t="shared"/>
        <v>"model_code": "individual-credit-engine-mariner-60-month",</v>
      </c>
      <c r="D4537" s="8" t="str">
        <f si="565" t="shared"/>
        <v>"model_code": "individual-credit-engine-mariner-60-month",</v>
      </c>
      <c r="E4537" s="5" t="str">
        <f si="563" t="shared"/>
        <v>model_code</v>
      </c>
      <c r="F4537" s="5" t="str">
        <f si="564" t="shared"/>
        <v>individual-credit-engine-mariner-60-month</v>
      </c>
      <c r="H4537" s="5" t="str">
        <f si="561" t="shared"/>
        <v>Scoring</v>
      </c>
      <c r="I4537" s="5" t="str">
        <f si="566" t="shared"/>
        <v>60</v>
      </c>
      <c r="J4537" s="5" t="str">
        <f si="567" t="shared"/>
        <v>7000</v>
      </c>
      <c r="K4537" s="5" t="str">
        <f si="560" t="shared"/>
        <v>Scoring607000model_code</v>
      </c>
    </row>
    <row ht="15" r="4538" spans="1:11" x14ac:dyDescent="0.25">
      <c r="A4538" s="11" t="str">
        <f>0</f>
        <v>      "amount_available": false,</v>
      </c>
      <c r="B4538" s="8"/>
      <c r="C4538" s="8" t="str">
        <f si="562" t="shared"/>
        <v>"amount_available": false,</v>
      </c>
      <c r="D4538" s="8" t="str">
        <f si="565" t="shared"/>
        <v>"amount_available": false,</v>
      </c>
      <c r="E4538" s="5" t="str">
        <f si="563" t="shared"/>
        <v>amount_available</v>
      </c>
      <c r="F4538" s="5" t="str">
        <f si="564" t="shared"/>
        <v>false</v>
      </c>
      <c r="H4538" s="5" t="str">
        <f si="561" t="shared"/>
        <v>Scoring</v>
      </c>
      <c r="I4538" s="5" t="str">
        <f si="566" t="shared"/>
        <v>60</v>
      </c>
      <c r="J4538" s="5" t="str">
        <f si="567" t="shared"/>
        <v>7000</v>
      </c>
      <c r="K4538" s="5" t="str">
        <f si="560" t="shared"/>
        <v>Scoring607000amount_available</v>
      </c>
    </row>
    <row ht="15" r="4539" spans="1:11" x14ac:dyDescent="0.25">
      <c r="A4539" s="11" t="str">
        <f>0</f>
        <v>      "cosigner_required": false,</v>
      </c>
      <c r="B4539" s="8"/>
      <c r="C4539" s="8" t="str">
        <f si="562" t="shared"/>
        <v>"cosigner_required": false,</v>
      </c>
      <c r="D4539" s="8" t="str">
        <f si="565" t="shared"/>
        <v>"cosigner_required": false,</v>
      </c>
      <c r="E4539" s="5" t="str">
        <f si="563" t="shared"/>
        <v>cosigner_required</v>
      </c>
      <c r="F4539" s="5" t="str">
        <f si="564" t="shared"/>
        <v>false</v>
      </c>
      <c r="H4539" s="5" t="str">
        <f si="561" t="shared"/>
        <v>Scoring</v>
      </c>
      <c r="I4539" s="5" t="str">
        <f si="566" t="shared"/>
        <v>60</v>
      </c>
      <c r="J4539" s="5" t="str">
        <f si="567" t="shared"/>
        <v>7000</v>
      </c>
      <c r="K4539" s="5" t="str">
        <f si="560" t="shared"/>
        <v>Scoring607000cosigner_required</v>
      </c>
    </row>
    <row ht="15" r="4540" spans="1:11" x14ac:dyDescent="0.25">
      <c r="A4540" s="11" t="str">
        <f>0</f>
        <v>      "apr_maximum": null,</v>
      </c>
      <c r="B4540" s="8"/>
      <c r="C4540" s="8" t="str">
        <f si="562" t="shared"/>
        <v>"apr_maximum": null,</v>
      </c>
      <c r="D4540" s="8" t="str">
        <f si="565" t="shared"/>
        <v>"apr_maximum": null,</v>
      </c>
      <c r="E4540" s="5" t="str">
        <f si="563" t="shared"/>
        <v>apr_maximum</v>
      </c>
      <c r="F4540" s="5" t="str">
        <f si="564" t="shared"/>
        <v>null</v>
      </c>
      <c r="H4540" s="5" t="str">
        <f si="561" t="shared"/>
        <v>Scoring</v>
      </c>
      <c r="I4540" s="5" t="str">
        <f si="566" t="shared"/>
        <v>60</v>
      </c>
      <c r="J4540" s="5" t="str">
        <f si="567" t="shared"/>
        <v>7000</v>
      </c>
      <c r="K4540" s="5" t="str">
        <f si="560" t="shared"/>
        <v>Scoring607000apr_maximum</v>
      </c>
    </row>
    <row ht="15" r="4541" spans="1:11" x14ac:dyDescent="0.25">
      <c r="A4541" s="11" t="str">
        <f>0</f>
        <v>      "loan_amount_minimum": null,</v>
      </c>
      <c r="B4541" s="8"/>
      <c r="C4541" s="8" t="str">
        <f si="562" t="shared"/>
        <v>"loan_amount_minimum": null,</v>
      </c>
      <c r="D4541" s="8" t="str">
        <f si="565" t="shared"/>
        <v>"loan_amount_minimum": null,</v>
      </c>
      <c r="E4541" s="5" t="str">
        <f si="563" t="shared"/>
        <v>loan_amount_minimum</v>
      </c>
      <c r="F4541" s="5" t="str">
        <f si="564" t="shared"/>
        <v>null</v>
      </c>
      <c r="H4541" s="5" t="str">
        <f si="561" t="shared"/>
        <v>Scoring</v>
      </c>
      <c r="I4541" s="5" t="str">
        <f si="566" t="shared"/>
        <v>60</v>
      </c>
      <c r="J4541" s="5" t="str">
        <f si="567" t="shared"/>
        <v>7000</v>
      </c>
      <c r="K4541" s="5" t="str">
        <f si="560" t="shared"/>
        <v>Scoring607000loan_amount_minimum</v>
      </c>
    </row>
    <row ht="15" r="4542" spans="1:11" x14ac:dyDescent="0.25">
      <c r="A4542" s="11" t="str">
        <f>0</f>
        <v>      "credit_bureau_fico_score_loan_amount_cap": null,</v>
      </c>
      <c r="B4542" s="8"/>
      <c r="C4542" s="8" t="str">
        <f si="562" t="shared"/>
        <v>"credit_bureau_fico_score_loan_amount_cap": null,</v>
      </c>
      <c r="D4542" s="8" t="str">
        <f si="565" t="shared"/>
        <v>"credit_bureau_fico_score_loan_amount_cap": null,</v>
      </c>
      <c r="E4542" s="5" t="str">
        <f si="563" t="shared"/>
        <v>credit_bureau_fico_score_loan_amount_cap</v>
      </c>
      <c r="F4542" s="5" t="str">
        <f si="564" t="shared"/>
        <v>null</v>
      </c>
      <c r="H4542" s="5" t="str">
        <f si="561" t="shared"/>
        <v>Scoring</v>
      </c>
      <c r="I4542" s="5" t="str">
        <f si="566" t="shared"/>
        <v>60</v>
      </c>
      <c r="J4542" s="5" t="str">
        <f si="567" t="shared"/>
        <v>7000</v>
      </c>
      <c r="K4542" s="5" t="str">
        <f si="560" t="shared"/>
        <v>Scoring607000credit_bureau_fico_score_loan_amount_cap</v>
      </c>
    </row>
    <row ht="15" r="4543" spans="1:11" x14ac:dyDescent="0.25">
      <c r="A4543" s="11" t="str">
        <f>0</f>
        <v>      "full_score": 178,</v>
      </c>
      <c r="B4543" s="8"/>
      <c r="C4543" s="8" t="str">
        <f si="562" t="shared"/>
        <v>"full_score": 128,</v>
      </c>
      <c r="D4543" s="8" t="str">
        <f si="565" t="shared"/>
        <v>"full_score": 128,</v>
      </c>
      <c r="E4543" s="5" t="str">
        <f si="563" t="shared"/>
        <v>full_score</v>
      </c>
      <c r="F4543" s="5" t="str">
        <f si="564" t="shared"/>
        <v>128</v>
      </c>
      <c r="H4543" s="5" t="str">
        <f si="561" t="shared"/>
        <v>Scoring</v>
      </c>
      <c r="I4543" s="5" t="str">
        <f si="566" t="shared"/>
        <v>60</v>
      </c>
      <c r="J4543" s="5" t="str">
        <f si="567" t="shared"/>
        <v>7000</v>
      </c>
      <c r="K4543" s="5" t="str">
        <f si="560" t="shared"/>
        <v>Scoring607000full_score</v>
      </c>
    </row>
    <row ht="15" r="4544" spans="1:11" x14ac:dyDescent="0.25">
      <c r="A4544" s="11" t="str">
        <f>0</f>
        <v>      "loan_amount": 3000,</v>
      </c>
      <c r="B4544" s="8"/>
      <c r="C4544" s="8" t="str">
        <f si="562" t="shared"/>
        <v>"loan_amount": 7000,</v>
      </c>
      <c r="D4544" s="8" t="str">
        <f si="565" t="shared"/>
        <v>"loan_amount": 7000,</v>
      </c>
      <c r="E4544" s="5" t="str">
        <f si="563" t="shared"/>
        <v>loan_amount</v>
      </c>
      <c r="F4544" s="5" t="str">
        <f si="564" t="shared"/>
        <v>7000</v>
      </c>
      <c r="H4544" s="5" t="str">
        <f si="561" t="shared"/>
        <v>Scoring</v>
      </c>
      <c r="I4544" s="5" t="str">
        <f si="566" t="shared"/>
        <v>60</v>
      </c>
      <c r="J4544" s="5" t="str">
        <f si="567" t="shared"/>
        <v>7000</v>
      </c>
      <c r="K4544" s="5" t="str">
        <f si="560" t="shared"/>
        <v>Scoring607000loan_amount</v>
      </c>
    </row>
    <row ht="15" r="4545" spans="1:11" x14ac:dyDescent="0.25">
      <c r="A4545" s="11" t="str">
        <f>0</f>
        <v>      "annual_interest_rate": null,</v>
      </c>
      <c r="B4545" s="8"/>
      <c r="C4545" s="8" t="str">
        <f si="562" t="shared"/>
        <v>"annual_interest_rate": null,</v>
      </c>
      <c r="D4545" s="8" t="str">
        <f si="565" t="shared"/>
        <v>"annual_interest_rate": null,</v>
      </c>
      <c r="E4545" s="5" t="str">
        <f si="563" t="shared"/>
        <v>annual_interest_rate</v>
      </c>
      <c r="F4545" s="5" t="str">
        <f si="564" t="shared"/>
        <v>null</v>
      </c>
      <c r="H4545" s="5" t="str">
        <f si="561" t="shared"/>
        <v>Scoring</v>
      </c>
      <c r="I4545" s="5" t="str">
        <f si="566" t="shared"/>
        <v>60</v>
      </c>
      <c r="J4545" s="5" t="str">
        <f si="567" t="shared"/>
        <v>7000</v>
      </c>
      <c r="K4545" s="5" t="str">
        <f si="560" t="shared"/>
        <v>Scoring607000annual_interest_rate</v>
      </c>
    </row>
    <row ht="15" r="4546" spans="1:11" x14ac:dyDescent="0.25">
      <c r="A4546" s="11" t="str">
        <f>0</f>
        <v>      "origination_fee_rate": 0,</v>
      </c>
      <c r="B4546" s="8"/>
      <c r="C4546" s="8" t="str">
        <f si="562" t="shared"/>
        <v>"origination_fee_rate": 0,</v>
      </c>
      <c r="D4546" s="8" t="str">
        <f si="565" t="shared"/>
        <v>"origination_fee_rate": 0,</v>
      </c>
      <c r="E4546" s="5" t="str">
        <f si="563" t="shared"/>
        <v>origination_fee_rate</v>
      </c>
      <c r="F4546" s="5" t="str">
        <f si="564" t="shared"/>
        <v>0</v>
      </c>
      <c r="H4546" s="5" t="str">
        <f si="561" t="shared"/>
        <v>Scoring</v>
      </c>
      <c r="I4546" s="5" t="str">
        <f si="566" t="shared"/>
        <v>60</v>
      </c>
      <c r="J4546" s="5" t="str">
        <f si="567" t="shared"/>
        <v>7000</v>
      </c>
      <c r="K4546" s="5" t="str">
        <f si="560" t="shared"/>
        <v>Scoring607000origination_fee_rate</v>
      </c>
    </row>
    <row ht="15" r="4547" spans="1:11" x14ac:dyDescent="0.25">
      <c r="A4547" s="11" t="str">
        <f>0</f>
        <v>      "origination_fee_amount": 0,</v>
      </c>
      <c r="B4547" s="8"/>
      <c r="C4547" s="8" t="str">
        <f si="562" t="shared"/>
        <v>"origination_fee_amount": 0,</v>
      </c>
      <c r="D4547" s="8" t="str">
        <f si="565" t="shared"/>
        <v>"origination_fee_amount": 0,</v>
      </c>
      <c r="E4547" s="5" t="str">
        <f si="563" t="shared"/>
        <v>origination_fee_amount</v>
      </c>
      <c r="F4547" s="5" t="str">
        <f si="564" t="shared"/>
        <v>0</v>
      </c>
      <c r="H4547" s="5" t="str">
        <f si="561" t="shared"/>
        <v>Scoring</v>
      </c>
      <c r="I4547" s="5" t="str">
        <f si="566" t="shared"/>
        <v>60</v>
      </c>
      <c r="J4547" s="5" t="str">
        <f si="567" t="shared"/>
        <v>7000</v>
      </c>
      <c r="K4547" s="5" t="str">
        <f si="560" t="shared"/>
        <v>Scoring607000origination_fee_amount</v>
      </c>
    </row>
    <row ht="15" r="4548" spans="1:11" x14ac:dyDescent="0.25">
      <c r="A4548" s="11" t="str">
        <f>0</f>
        <v>      "apr": null,</v>
      </c>
      <c r="B4548" s="8"/>
      <c r="C4548" s="8" t="str">
        <f si="562" t="shared"/>
        <v>"apr": null,</v>
      </c>
      <c r="D4548" s="8" t="str">
        <f si="565" t="shared"/>
        <v>"apr": null,</v>
      </c>
      <c r="E4548" s="5" t="str">
        <f si="563" t="shared"/>
        <v>apr</v>
      </c>
      <c r="F4548" s="5" t="str">
        <f si="564" t="shared"/>
        <v>null</v>
      </c>
      <c r="H4548" s="5" t="str">
        <f si="561" t="shared"/>
        <v>Scoring</v>
      </c>
      <c r="I4548" s="5" t="str">
        <f si="566" t="shared"/>
        <v>60</v>
      </c>
      <c r="J4548" s="5" t="str">
        <f si="567" t="shared"/>
        <v>7000</v>
      </c>
      <c r="K4548" s="5" t="str">
        <f si="560" t="shared"/>
        <v>Scoring607000apr</v>
      </c>
    </row>
    <row ht="15" r="4549" spans="1:11" x14ac:dyDescent="0.25">
      <c r="A4549" s="11" t="str">
        <f>0</f>
        <v>      "monthly_payment": null,</v>
      </c>
      <c r="B4549" s="8"/>
      <c r="C4549" s="8" t="str">
        <f si="562" t="shared"/>
        <v>"monthly_payment": null,</v>
      </c>
      <c r="D4549" s="8" t="str">
        <f si="565" t="shared"/>
        <v>"monthly_payment": null,</v>
      </c>
      <c r="E4549" s="5" t="str">
        <f si="563" t="shared"/>
        <v>monthly_payment</v>
      </c>
      <c r="F4549" s="5" t="str">
        <f si="564" t="shared"/>
        <v>null</v>
      </c>
      <c r="H4549" s="5" t="str">
        <f si="561" t="shared"/>
        <v>Scoring</v>
      </c>
      <c r="I4549" s="5" t="str">
        <f si="566" t="shared"/>
        <v>60</v>
      </c>
      <c r="J4549" s="5" t="str">
        <f si="567" t="shared"/>
        <v>7000</v>
      </c>
      <c r="K4549" s="5" t="str">
        <f si="560" t="shared"/>
        <v>Scoring607000monthly_payment</v>
      </c>
    </row>
    <row ht="15" r="4550" spans="1:11" x14ac:dyDescent="0.25">
      <c r="A4550" s="11" t="str">
        <f>0</f>
        <v>      "term": 60,</v>
      </c>
      <c r="B4550" s="8"/>
      <c r="C4550" s="8" t="str">
        <f si="562" t="shared"/>
        <v>"term": 60,</v>
      </c>
      <c r="D4550" s="8" t="str">
        <f si="565" t="shared"/>
        <v>"term": 60,</v>
      </c>
      <c r="E4550" s="5" t="str">
        <f si="563" t="shared"/>
        <v>term</v>
      </c>
      <c r="F4550" s="5" t="str">
        <f si="564" t="shared"/>
        <v>60</v>
      </c>
      <c r="H4550" s="5" t="str">
        <f si="561" t="shared"/>
        <v>Scoring</v>
      </c>
      <c r="I4550" s="5" t="str">
        <f si="566" t="shared"/>
        <v>60</v>
      </c>
      <c r="J4550" s="5" t="str">
        <f si="567" t="shared"/>
        <v>7000</v>
      </c>
      <c r="K4550" s="5" t="str">
        <f si="560" t="shared"/>
        <v>Scoring607000term</v>
      </c>
    </row>
    <row ht="15" r="4551" spans="1:11" x14ac:dyDescent="0.25">
      <c r="A4551" s="11" t="str">
        <f>0</f>
        <v>      "maximum_post_loan_detni": null,</v>
      </c>
      <c r="B4551" s="8"/>
      <c r="C4551" s="8" t="str">
        <f si="562" t="shared"/>
        <v>"maximum_post_loan_detni": null,</v>
      </c>
      <c r="D4551" s="8" t="str">
        <f si="565" t="shared"/>
        <v>"maximum_post_loan_detni": null,</v>
      </c>
      <c r="E4551" s="5" t="str">
        <f si="563" t="shared"/>
        <v>maximum_post_loan_detni</v>
      </c>
      <c r="F4551" s="5" t="str">
        <f si="564" t="shared"/>
        <v>null</v>
      </c>
      <c r="H4551" s="5" t="str">
        <f si="561" t="shared"/>
        <v>Scoring</v>
      </c>
      <c r="I4551" s="5" t="str">
        <f si="566" t="shared"/>
        <v>60</v>
      </c>
      <c r="J4551" s="5" t="str">
        <f si="567" t="shared"/>
        <v>7000</v>
      </c>
      <c r="K4551" s="5" t="str">
        <f si="560" t="shared"/>
        <v>Scoring607000maximum_post_loan_detni</v>
      </c>
    </row>
    <row ht="15" r="4552" spans="1:11" x14ac:dyDescent="0.25">
      <c r="A4552" s="11" t="str">
        <f>0</f>
        <v>      "post_loan_debt_to_income": null,</v>
      </c>
      <c r="B4552" s="8"/>
      <c r="C4552" s="8" t="str">
        <f si="562" t="shared"/>
        <v>"post_loan_debt_to_income": null,</v>
      </c>
      <c r="D4552" s="8" t="str">
        <f si="565" t="shared"/>
        <v>"post_loan_debt_to_income": null,</v>
      </c>
      <c r="E4552" s="5" t="str">
        <f si="563" t="shared"/>
        <v>post_loan_debt_to_income</v>
      </c>
      <c r="F4552" s="5" t="str">
        <f si="564" t="shared"/>
        <v>null</v>
      </c>
      <c r="H4552" s="5" t="str">
        <f si="561" t="shared"/>
        <v>Scoring</v>
      </c>
      <c r="I4552" s="5" t="str">
        <f si="566" t="shared"/>
        <v>60</v>
      </c>
      <c r="J4552" s="5" t="str">
        <f si="567" t="shared"/>
        <v>7000</v>
      </c>
      <c r="K4552" s="5" t="str">
        <f si="560" t="shared"/>
        <v>Scoring607000post_loan_debt_to_income</v>
      </c>
    </row>
    <row ht="15" r="4553" spans="1:11" x14ac:dyDescent="0.25">
      <c r="A4553" s="11" t="str">
        <f>0</f>
        <v>      "post_loan_debt_and_expenses_to_net_income": null,</v>
      </c>
      <c r="B4553" s="8"/>
      <c r="C4553" s="8" t="str">
        <f si="562" t="shared"/>
        <v>"post_loan_debt_and_expenses_to_net_income": null,</v>
      </c>
      <c r="D4553" s="8" t="str">
        <f si="565" t="shared"/>
        <v>"post_loan_debt_and_expenses_to_net_income": null,</v>
      </c>
      <c r="E4553" s="5" t="str">
        <f si="563" t="shared"/>
        <v>post_loan_debt_and_expenses_to_net_income</v>
      </c>
      <c r="F4553" s="5" t="str">
        <f si="564" t="shared"/>
        <v>null</v>
      </c>
      <c r="H4553" s="5" t="str">
        <f si="561" t="shared"/>
        <v>Scoring</v>
      </c>
      <c r="I4553" s="5" t="str">
        <f si="566" t="shared"/>
        <v>60</v>
      </c>
      <c r="J4553" s="5" t="str">
        <f si="567" t="shared"/>
        <v>7000</v>
      </c>
      <c r="K4553" s="5" t="str">
        <f si="560" t="shared"/>
        <v>Scoring607000post_loan_debt_and_expenses_to_net_income</v>
      </c>
    </row>
    <row ht="15" r="4554" spans="1:11" x14ac:dyDescent="0.25">
      <c r="A4554" s="11" t="str">
        <f>0</f>
        <v>      "post_loan_debt_to_net_income": null,</v>
      </c>
      <c r="B4554" s="8"/>
      <c r="C4554" s="8" t="str">
        <f si="562" t="shared"/>
        <v>"post_loan_debt_to_net_income": null,</v>
      </c>
      <c r="D4554" s="8" t="str">
        <f si="565" t="shared"/>
        <v>"post_loan_debt_to_net_income": null,</v>
      </c>
      <c r="E4554" s="5" t="str">
        <f si="563" t="shared"/>
        <v>post_loan_debt_to_net_income</v>
      </c>
      <c r="F4554" s="5" t="str">
        <f si="564" t="shared"/>
        <v>null</v>
      </c>
      <c r="H4554" s="5" t="str">
        <f si="561" t="shared"/>
        <v>Scoring</v>
      </c>
      <c r="I4554" s="5" t="str">
        <f si="566" t="shared"/>
        <v>60</v>
      </c>
      <c r="J4554" s="5" t="str">
        <f si="567" t="shared"/>
        <v>7000</v>
      </c>
      <c r="K4554" s="5" t="str">
        <f si="560" t="shared"/>
        <v>Scoring607000post_loan_debt_to_net_income</v>
      </c>
    </row>
    <row ht="15" r="4555" spans="1:11" x14ac:dyDescent="0.25">
      <c r="A4555" s="11" t="str">
        <f>0</f>
        <v>      "default_interest_rate": 0.3599,</v>
      </c>
      <c r="B4555" s="8"/>
      <c r="C4555" s="8" t="str">
        <f si="562" t="shared"/>
        <v>"default_interest_rate": 0.3599,</v>
      </c>
      <c r="D4555" s="8" t="str">
        <f si="565" t="shared"/>
        <v>"default_interest_rate": 0.3599,</v>
      </c>
      <c r="E4555" s="5" t="str">
        <f si="563" t="shared"/>
        <v>default_interest_rate</v>
      </c>
      <c r="F4555" s="5" t="str">
        <f si="564" t="shared"/>
        <v>0.3599</v>
      </c>
      <c r="H4555" s="5" t="str">
        <f si="561" t="shared"/>
        <v>Scoring</v>
      </c>
      <c r="I4555" s="5" t="str">
        <f si="566" t="shared"/>
        <v>60</v>
      </c>
      <c r="J4555" s="5" t="str">
        <f si="567" t="shared"/>
        <v>7000</v>
      </c>
      <c r="K4555" s="5" t="str">
        <f si="560" t="shared"/>
        <v>Scoring607000default_interest_rate</v>
      </c>
    </row>
    <row ht="15" r="4556" spans="1:11" x14ac:dyDescent="0.25">
      <c r="A4556" s="11" t="str">
        <f>0</f>
        <v>      "default_apr": 0.3599,</v>
      </c>
      <c r="B4556" s="8"/>
      <c r="C4556" s="8" t="str">
        <f si="562" t="shared"/>
        <v>"default_apr": 0.3599,</v>
      </c>
      <c r="D4556" s="8" t="str">
        <f si="565" t="shared"/>
        <v>"default_apr": 0.3599,</v>
      </c>
      <c r="E4556" s="5" t="str">
        <f si="563" t="shared"/>
        <v>default_apr</v>
      </c>
      <c r="F4556" s="5" t="str">
        <f si="564" t="shared"/>
        <v>0.3599</v>
      </c>
      <c r="H4556" s="5" t="str">
        <f si="561" t="shared"/>
        <v>Scoring</v>
      </c>
      <c r="I4556" s="5" t="str">
        <f si="566" t="shared"/>
        <v>60</v>
      </c>
      <c r="J4556" s="5" t="str">
        <f si="567" t="shared"/>
        <v>7000</v>
      </c>
      <c r="K4556" s="5" t="str">
        <f si="560" t="shared"/>
        <v>Scoring607000default_apr</v>
      </c>
    </row>
    <row ht="15" r="4557" spans="1:11" x14ac:dyDescent="0.25">
      <c r="A4557" s="11" t="str">
        <f>0</f>
        <v>      "default_monthly_payment": 108.38,</v>
      </c>
      <c r="B4557" s="8"/>
      <c r="C4557" s="8" t="str">
        <f si="562" t="shared"/>
        <v>"default_monthly_payment": 252.89,</v>
      </c>
      <c r="D4557" s="8" t="str">
        <f si="565" t="shared"/>
        <v>"default_monthly_payment": 252.89,</v>
      </c>
      <c r="E4557" s="5" t="str">
        <f si="563" t="shared"/>
        <v>default_monthly_payment</v>
      </c>
      <c r="F4557" s="5" t="str">
        <f si="564" t="shared"/>
        <v>252.89</v>
      </c>
      <c r="H4557" s="5" t="str">
        <f si="561" t="shared"/>
        <v>Scoring</v>
      </c>
      <c r="I4557" s="5" t="str">
        <f si="566" t="shared"/>
        <v>60</v>
      </c>
      <c r="J4557" s="5" t="str">
        <f si="567" t="shared"/>
        <v>7000</v>
      </c>
      <c r="K4557" s="5" t="str">
        <f si="560" t="shared"/>
        <v>Scoring607000default_monthly_payment</v>
      </c>
    </row>
    <row ht="15" r="4558" spans="1:11" x14ac:dyDescent="0.25">
      <c r="A4558" s="11" t="str">
        <f>0</f>
        <v>      "pricing_grade": "No Grade",</v>
      </c>
      <c r="B4558" s="8"/>
      <c r="C4558" s="8" t="str">
        <f si="562" t="shared"/>
        <v>"marginal_offer": 0,</v>
      </c>
      <c r="D4558" s="8" t="str">
        <f si="565" t="shared"/>
        <v>"marginal_offer": 0,</v>
      </c>
      <c r="E4558" s="5" t="str">
        <f si="563" t="shared"/>
        <v>marginal_offer</v>
      </c>
      <c r="F4558" s="5" t="str">
        <f si="564" t="shared"/>
        <v>0</v>
      </c>
      <c r="H4558" s="5" t="str">
        <f si="561" t="shared"/>
        <v>Scoring</v>
      </c>
      <c r="I4558" s="5" t="str">
        <f si="566" t="shared"/>
        <v>60</v>
      </c>
      <c r="J4558" s="5" t="str">
        <f si="567" t="shared"/>
        <v>7000</v>
      </c>
      <c r="K4558" s="5" t="str">
        <f si="560" t="shared"/>
        <v>Scoring607000marginal_offer</v>
      </c>
    </row>
    <row ht="15" r="4559" spans="1:11" x14ac:dyDescent="0.25">
      <c r="A4559" s="11" t="str">
        <f>0</f>
        <v>      "marginal_offer": 0,</v>
      </c>
      <c r="B4559" s="8"/>
      <c r="C4559" s="8" t="str">
        <f si="562" t="shared"/>
        <v>"applicant": "5d86a12d252a3503df29a75a",</v>
      </c>
      <c r="D4559" s="8" t="str">
        <f si="565" t="shared"/>
        <v>"applicant": "5d86a12d252a3503df29a75a",</v>
      </c>
      <c r="E4559" s="5" t="str">
        <f si="563" t="shared"/>
        <v>applicant</v>
      </c>
      <c r="F4559" s="5" t="str">
        <f si="564" t="shared"/>
        <v>5d86a12d252a3503df29a75a</v>
      </c>
      <c r="H4559" s="5" t="str">
        <f si="561" t="shared"/>
        <v>Scoring</v>
      </c>
      <c r="I4559" s="5" t="str">
        <f si="566" t="shared"/>
        <v/>
      </c>
      <c r="J4559" s="5" t="str">
        <f si="567" t="shared"/>
        <v/>
      </c>
      <c r="K4559" s="5" t="str">
        <f si="560" t="shared"/>
        <v>Scoringapplicant</v>
      </c>
    </row>
    <row ht="15" r="4560" spans="1:11" x14ac:dyDescent="0.25">
      <c r="A4560" s="11" t="str">
        <f>0</f>
        <v>      "payment_to_income": null,</v>
      </c>
      <c r="B4560" s="8"/>
      <c r="C4560" s="8" t="str">
        <f si="562" t="shared"/>
        <v>"product": "5a848627044d6b339b3c3310"</v>
      </c>
      <c r="D4560" s="8" t="str">
        <f si="565" t="shared"/>
        <v>"product": "5a848627044d6b339b3c3310"</v>
      </c>
      <c r="E4560" s="5" t="str">
        <f si="563" t="shared"/>
        <v>product</v>
      </c>
      <c r="F4560" s="5" t="str">
        <f si="564" t="shared"/>
        <v>5a848627044d6b339b3c3310</v>
      </c>
      <c r="H4560" s="5" t="str">
        <f si="561" t="shared"/>
        <v>Scoring</v>
      </c>
      <c r="I4560" s="5" t="str">
        <f si="566" t="shared"/>
        <v/>
      </c>
      <c r="J4560" s="5" t="str">
        <f si="567" t="shared"/>
        <v/>
      </c>
      <c r="K4560" s="5" t="str">
        <f si="560" t="shared"/>
        <v>Scoringproduct</v>
      </c>
    </row>
    <row ht="15" r="4561" spans="1:11" x14ac:dyDescent="0.25">
      <c r="A4561" s="11" t="str">
        <f>0</f>
        <v>      "applicant": "5efa0973f3df2b0491a21f02",</v>
      </c>
      <c r="B4561" s="8"/>
      <c r="C4561" s="8" t="str">
        <f si="562" t="shared"/>
        <v/>
      </c>
      <c r="D4561" s="8" t="str">
        <f si="565" t="shared"/>
        <v/>
      </c>
      <c r="E4561" s="5" t="str">
        <f si="563" t="shared"/>
        <v/>
      </c>
      <c r="F4561" s="5" t="str">
        <f si="564" t="shared"/>
        <v/>
      </c>
      <c r="H4561" s="5" t="str">
        <f si="561" t="shared"/>
        <v>Scoring</v>
      </c>
      <c r="I4561" s="5" t="str">
        <f si="566" t="shared"/>
        <v/>
      </c>
      <c r="J4561" s="5" t="str">
        <f si="567" t="shared"/>
        <v/>
      </c>
      <c r="K4561" s="5" t="str">
        <f si="560" t="shared"/>
        <v>Scoring</v>
      </c>
    </row>
    <row ht="15" r="4562" spans="1:11" x14ac:dyDescent="0.25">
      <c r="A4562" s="11" t="str">
        <f>0</f>
        <v>      "product": "5a848627044d6b339b3c3310"</v>
      </c>
      <c r="B4562" s="8"/>
      <c r="C4562" s="8" t="str">
        <f si="562" t="shared"/>
        <v/>
      </c>
      <c r="D4562" s="8" t="str">
        <f si="565" t="shared"/>
        <v/>
      </c>
      <c r="E4562" s="5" t="str">
        <f si="563" t="shared"/>
        <v/>
      </c>
      <c r="F4562" s="5" t="str">
        <f si="564" t="shared"/>
        <v/>
      </c>
      <c r="H4562" s="5" t="str">
        <f si="561" t="shared"/>
        <v>Scoring</v>
      </c>
      <c r="I4562" s="5" t="str">
        <f si="566" t="shared"/>
        <v/>
      </c>
      <c r="J4562" s="5" t="str">
        <f si="567" t="shared"/>
        <v/>
      </c>
      <c r="K4562" s="5" t="str">
        <f si="560" t="shared"/>
        <v>Scoring</v>
      </c>
    </row>
    <row ht="15" r="4563" spans="1:11" x14ac:dyDescent="0.25">
      <c r="A4563" s="11" t="str">
        <f>0</f>
        <v>    },</v>
      </c>
      <c r="B4563" s="8"/>
      <c r="C4563" s="8" t="str">
        <f si="562" t="shared"/>
        <v>"model_code": "individual-credit-engine-mariner-60-month",</v>
      </c>
      <c r="D4563" s="8" t="str">
        <f si="565" t="shared"/>
        <v>"model_code": "individual-credit-engine-mariner-60-month",</v>
      </c>
      <c r="E4563" s="5" t="str">
        <f si="563" t="shared"/>
        <v>model_code</v>
      </c>
      <c r="F4563" s="5" t="str">
        <f si="564" t="shared"/>
        <v>individual-credit-engine-mariner-60-month</v>
      </c>
      <c r="H4563" s="5" t="str">
        <f si="561" t="shared"/>
        <v>Scoring</v>
      </c>
      <c r="I4563" s="5" t="str">
        <f si="566" t="shared"/>
        <v>60</v>
      </c>
      <c r="J4563" s="5" t="str">
        <f si="567" t="shared"/>
        <v>7500</v>
      </c>
      <c r="K4563" s="5" t="str">
        <f si="560" t="shared"/>
        <v>Scoring607500model_code</v>
      </c>
    </row>
    <row ht="15" r="4564" spans="1:11" x14ac:dyDescent="0.25">
      <c r="A4564" s="11" t="str">
        <f>0</f>
        <v>    {</v>
      </c>
      <c r="B4564" s="8"/>
      <c r="C4564" s="8" t="str">
        <f si="562" t="shared"/>
        <v>"amount_available": false,</v>
      </c>
      <c r="D4564" s="8" t="str">
        <f si="565" t="shared"/>
        <v>"amount_available": false,</v>
      </c>
      <c r="E4564" s="5" t="str">
        <f si="563" t="shared"/>
        <v>amount_available</v>
      </c>
      <c r="F4564" s="5" t="str">
        <f si="564" t="shared"/>
        <v>false</v>
      </c>
      <c r="H4564" s="5" t="str">
        <f si="561" t="shared"/>
        <v>Scoring</v>
      </c>
      <c r="I4564" s="5" t="str">
        <f si="566" t="shared"/>
        <v>60</v>
      </c>
      <c r="J4564" s="5" t="str">
        <f si="567" t="shared"/>
        <v>7500</v>
      </c>
      <c r="K4564" s="5" t="str">
        <f si="560" t="shared"/>
        <v>Scoring607500amount_available</v>
      </c>
    </row>
    <row ht="15" r="4565" spans="1:11" x14ac:dyDescent="0.25">
      <c r="A4565" s="11" t="str">
        <f>0</f>
        <v>      "model_code": "individual-credit-engine-mariner-60-month",</v>
      </c>
      <c r="B4565" s="8"/>
      <c r="C4565" s="8" t="str">
        <f si="562" t="shared"/>
        <v>"cosigner_required": false,</v>
      </c>
      <c r="D4565" s="8" t="str">
        <f si="565" t="shared"/>
        <v>"cosigner_required": false,</v>
      </c>
      <c r="E4565" s="5" t="str">
        <f si="563" t="shared"/>
        <v>cosigner_required</v>
      </c>
      <c r="F4565" s="5" t="str">
        <f si="564" t="shared"/>
        <v>false</v>
      </c>
      <c r="H4565" s="5" t="str">
        <f si="561" t="shared"/>
        <v>Scoring</v>
      </c>
      <c r="I4565" s="5" t="str">
        <f si="566" t="shared"/>
        <v>60</v>
      </c>
      <c r="J4565" s="5" t="str">
        <f si="567" t="shared"/>
        <v>7500</v>
      </c>
      <c r="K4565" s="5" t="str">
        <f si="560" t="shared"/>
        <v>Scoring607500cosigner_required</v>
      </c>
    </row>
    <row ht="15" r="4566" spans="1:11" x14ac:dyDescent="0.25">
      <c r="A4566" s="11" t="str">
        <f>0</f>
        <v>      "amount_available": false,</v>
      </c>
      <c r="B4566" s="8"/>
      <c r="C4566" s="8" t="str">
        <f si="562" t="shared"/>
        <v>"apr_maximum": null,</v>
      </c>
      <c r="D4566" s="8" t="str">
        <f si="565" t="shared"/>
        <v>"apr_maximum": null,</v>
      </c>
      <c r="E4566" s="5" t="str">
        <f si="563" t="shared"/>
        <v>apr_maximum</v>
      </c>
      <c r="F4566" s="5" t="str">
        <f si="564" t="shared"/>
        <v>null</v>
      </c>
      <c r="H4566" s="5" t="str">
        <f si="561" t="shared"/>
        <v>Scoring</v>
      </c>
      <c r="I4566" s="5" t="str">
        <f si="566" t="shared"/>
        <v>60</v>
      </c>
      <c r="J4566" s="5" t="str">
        <f si="567" t="shared"/>
        <v>7500</v>
      </c>
      <c r="K4566" s="5" t="str">
        <f si="560" t="shared"/>
        <v>Scoring607500apr_maximum</v>
      </c>
    </row>
    <row ht="15" r="4567" spans="1:11" x14ac:dyDescent="0.25">
      <c r="A4567" s="11" t="str">
        <f>0</f>
        <v>      "cosigner_required": false,</v>
      </c>
      <c r="B4567" s="8"/>
      <c r="C4567" s="8" t="str">
        <f si="562" t="shared"/>
        <v>"loan_amount_minimum": null,</v>
      </c>
      <c r="D4567" s="8" t="str">
        <f si="565" t="shared"/>
        <v>"loan_amount_minimum": null,</v>
      </c>
      <c r="E4567" s="5" t="str">
        <f si="563" t="shared"/>
        <v>loan_amount_minimum</v>
      </c>
      <c r="F4567" s="5" t="str">
        <f si="564" t="shared"/>
        <v>null</v>
      </c>
      <c r="H4567" s="5" t="str">
        <f si="561" t="shared"/>
        <v>Scoring</v>
      </c>
      <c r="I4567" s="5" t="str">
        <f si="566" t="shared"/>
        <v>60</v>
      </c>
      <c r="J4567" s="5" t="str">
        <f si="567" t="shared"/>
        <v>7500</v>
      </c>
      <c r="K4567" s="5" t="str">
        <f si="560" t="shared"/>
        <v>Scoring607500loan_amount_minimum</v>
      </c>
    </row>
    <row ht="15" r="4568" spans="1:11" x14ac:dyDescent="0.25">
      <c r="A4568" s="11" t="str">
        <f>0</f>
        <v>      "apr_maximum": null,</v>
      </c>
      <c r="B4568" s="8"/>
      <c r="C4568" s="8" t="str">
        <f si="562" t="shared"/>
        <v>"credit_bureau_fico_score_loan_amount_cap": null,</v>
      </c>
      <c r="D4568" s="8" t="str">
        <f si="565" t="shared"/>
        <v>"credit_bureau_fico_score_loan_amount_cap": null,</v>
      </c>
      <c r="E4568" s="5" t="str">
        <f si="563" t="shared"/>
        <v>credit_bureau_fico_score_loan_amount_cap</v>
      </c>
      <c r="F4568" s="5" t="str">
        <f si="564" t="shared"/>
        <v>null</v>
      </c>
      <c r="H4568" s="5" t="str">
        <f si="561" t="shared"/>
        <v>Scoring</v>
      </c>
      <c r="I4568" s="5" t="str">
        <f si="566" t="shared"/>
        <v>60</v>
      </c>
      <c r="J4568" s="5" t="str">
        <f si="567" t="shared"/>
        <v>7500</v>
      </c>
      <c r="K4568" s="5" t="str">
        <f si="560" t="shared"/>
        <v>Scoring607500credit_bureau_fico_score_loan_amount_cap</v>
      </c>
    </row>
    <row ht="15" r="4569" spans="1:11" x14ac:dyDescent="0.25">
      <c r="A4569" s="11" t="str">
        <f>0</f>
        <v>      "loan_amount_minimum": null,</v>
      </c>
      <c r="B4569" s="8"/>
      <c r="C4569" s="8" t="str">
        <f si="562" t="shared"/>
        <v>"full_score": 128,</v>
      </c>
      <c r="D4569" s="8" t="str">
        <f si="565" t="shared"/>
        <v>"full_score": 128,</v>
      </c>
      <c r="E4569" s="5" t="str">
        <f si="563" t="shared"/>
        <v>full_score</v>
      </c>
      <c r="F4569" s="5" t="str">
        <f si="564" t="shared"/>
        <v>128</v>
      </c>
      <c r="H4569" s="5" t="str">
        <f si="561" t="shared"/>
        <v>Scoring</v>
      </c>
      <c r="I4569" s="5" t="str">
        <f si="566" t="shared"/>
        <v>60</v>
      </c>
      <c r="J4569" s="5" t="str">
        <f si="567" t="shared"/>
        <v>7500</v>
      </c>
      <c r="K4569" s="5" t="str">
        <f si="560" t="shared"/>
        <v>Scoring607500full_score</v>
      </c>
    </row>
    <row ht="15" r="4570" spans="1:11" x14ac:dyDescent="0.25">
      <c r="A4570" s="11" t="str">
        <f>0</f>
        <v>      "credit_bureau_fico_score_loan_amount_cap": null,</v>
      </c>
      <c r="B4570" s="8"/>
      <c r="C4570" s="8" t="str">
        <f si="562" t="shared"/>
        <v>"loan_amount": 7500,</v>
      </c>
      <c r="D4570" s="8" t="str">
        <f si="565" t="shared"/>
        <v>"loan_amount": 7500,</v>
      </c>
      <c r="E4570" s="5" t="str">
        <f si="563" t="shared"/>
        <v>loan_amount</v>
      </c>
      <c r="F4570" s="5" t="str">
        <f si="564" t="shared"/>
        <v>7500</v>
      </c>
      <c r="H4570" s="5" t="str">
        <f si="561" t="shared"/>
        <v>Scoring</v>
      </c>
      <c r="I4570" s="5" t="str">
        <f si="566" t="shared"/>
        <v>60</v>
      </c>
      <c r="J4570" s="5" t="str">
        <f si="567" t="shared"/>
        <v>7500</v>
      </c>
      <c r="K4570" s="5" t="str">
        <f si="560" t="shared"/>
        <v>Scoring607500loan_amount</v>
      </c>
    </row>
    <row ht="15" r="4571" spans="1:11" x14ac:dyDescent="0.25">
      <c r="A4571" s="11" t="str">
        <f>0</f>
        <v>      "full_score": 178,</v>
      </c>
      <c r="B4571" s="8"/>
      <c r="C4571" s="8" t="str">
        <f si="562" t="shared"/>
        <v>"annual_interest_rate": null,</v>
      </c>
      <c r="D4571" s="8" t="str">
        <f si="565" t="shared"/>
        <v>"annual_interest_rate": null,</v>
      </c>
      <c r="E4571" s="5" t="str">
        <f si="563" t="shared"/>
        <v>annual_interest_rate</v>
      </c>
      <c r="F4571" s="5" t="str">
        <f si="564" t="shared"/>
        <v>null</v>
      </c>
      <c r="H4571" s="5" t="str">
        <f si="561" t="shared"/>
        <v>Scoring</v>
      </c>
      <c r="I4571" s="5" t="str">
        <f si="566" t="shared"/>
        <v>60</v>
      </c>
      <c r="J4571" s="5" t="str">
        <f si="567" t="shared"/>
        <v>7500</v>
      </c>
      <c r="K4571" s="5" t="str">
        <f si="560" t="shared"/>
        <v>Scoring607500annual_interest_rate</v>
      </c>
    </row>
    <row ht="15" r="4572" spans="1:11" x14ac:dyDescent="0.25">
      <c r="A4572" s="11" t="str">
        <f>0</f>
        <v>      "loan_amount": 3250,</v>
      </c>
      <c r="B4572" s="8"/>
      <c r="C4572" s="8" t="str">
        <f si="562" t="shared"/>
        <v>"origination_fee_rate": 0,</v>
      </c>
      <c r="D4572" s="8" t="str">
        <f si="565" t="shared"/>
        <v>"origination_fee_rate": 0,</v>
      </c>
      <c r="E4572" s="5" t="str">
        <f si="563" t="shared"/>
        <v>origination_fee_rate</v>
      </c>
      <c r="F4572" s="5" t="str">
        <f si="564" t="shared"/>
        <v>0</v>
      </c>
      <c r="H4572" s="5" t="str">
        <f si="561" t="shared"/>
        <v>Scoring</v>
      </c>
      <c r="I4572" s="5" t="str">
        <f si="566" t="shared"/>
        <v>60</v>
      </c>
      <c r="J4572" s="5" t="str">
        <f si="567" t="shared"/>
        <v>7500</v>
      </c>
      <c r="K4572" s="5" t="str">
        <f si="560" t="shared"/>
        <v>Scoring607500origination_fee_rate</v>
      </c>
    </row>
    <row ht="15" r="4573" spans="1:11" x14ac:dyDescent="0.25">
      <c r="A4573" s="11" t="str">
        <f>0</f>
        <v>      "annual_interest_rate": null,</v>
      </c>
      <c r="B4573" s="8"/>
      <c r="C4573" s="8" t="str">
        <f si="562" t="shared"/>
        <v>"origination_fee_amount": 0,</v>
      </c>
      <c r="D4573" s="8" t="str">
        <f si="565" t="shared"/>
        <v>"origination_fee_amount": 0,</v>
      </c>
      <c r="E4573" s="5" t="str">
        <f si="563" t="shared"/>
        <v>origination_fee_amount</v>
      </c>
      <c r="F4573" s="5" t="str">
        <f si="564" t="shared"/>
        <v>0</v>
      </c>
      <c r="H4573" s="5" t="str">
        <f si="561" t="shared"/>
        <v>Scoring</v>
      </c>
      <c r="I4573" s="5" t="str">
        <f si="566" t="shared"/>
        <v>60</v>
      </c>
      <c r="J4573" s="5" t="str">
        <f si="567" t="shared"/>
        <v>7500</v>
      </c>
      <c r="K4573" s="5" t="str">
        <f si="560" t="shared"/>
        <v>Scoring607500origination_fee_amount</v>
      </c>
    </row>
    <row ht="15" r="4574" spans="1:11" x14ac:dyDescent="0.25">
      <c r="A4574" s="11" t="str">
        <f>0</f>
        <v>      "origination_fee_rate": 0,</v>
      </c>
      <c r="B4574" s="8"/>
      <c r="C4574" s="8" t="str">
        <f si="562" t="shared"/>
        <v>"apr": null,</v>
      </c>
      <c r="D4574" s="8" t="str">
        <f si="565" t="shared"/>
        <v>"apr": null,</v>
      </c>
      <c r="E4574" s="5" t="str">
        <f si="563" t="shared"/>
        <v>apr</v>
      </c>
      <c r="F4574" s="5" t="str">
        <f si="564" t="shared"/>
        <v>null</v>
      </c>
      <c r="H4574" s="5" t="str">
        <f si="561" t="shared"/>
        <v>Scoring</v>
      </c>
      <c r="I4574" s="5" t="str">
        <f si="566" t="shared"/>
        <v>60</v>
      </c>
      <c r="J4574" s="5" t="str">
        <f si="567" t="shared"/>
        <v>7500</v>
      </c>
      <c r="K4574" s="5" t="str">
        <f si="560" t="shared"/>
        <v>Scoring607500apr</v>
      </c>
    </row>
    <row ht="15" r="4575" spans="1:11" x14ac:dyDescent="0.25">
      <c r="A4575" s="11" t="str">
        <f>0</f>
        <v>      "origination_fee_amount": 0,</v>
      </c>
      <c r="B4575" s="8"/>
      <c r="C4575" s="8" t="str">
        <f si="562" t="shared"/>
        <v>"monthly_payment": null,</v>
      </c>
      <c r="D4575" s="8" t="str">
        <f si="565" t="shared"/>
        <v>"monthly_payment": null,</v>
      </c>
      <c r="E4575" s="5" t="str">
        <f si="563" t="shared"/>
        <v>monthly_payment</v>
      </c>
      <c r="F4575" s="5" t="str">
        <f si="564" t="shared"/>
        <v>null</v>
      </c>
      <c r="H4575" s="5" t="str">
        <f si="561" t="shared"/>
        <v>Scoring</v>
      </c>
      <c r="I4575" s="5" t="str">
        <f si="566" t="shared"/>
        <v>60</v>
      </c>
      <c r="J4575" s="5" t="str">
        <f si="567" t="shared"/>
        <v>7500</v>
      </c>
      <c r="K4575" s="5" t="str">
        <f si="560" t="shared"/>
        <v>Scoring607500monthly_payment</v>
      </c>
    </row>
    <row ht="15" r="4576" spans="1:11" x14ac:dyDescent="0.25">
      <c r="A4576" s="11" t="str">
        <f>0</f>
        <v>      "apr": null,</v>
      </c>
      <c r="B4576" s="8"/>
      <c r="C4576" s="8" t="str">
        <f si="562" t="shared"/>
        <v>"term": 60,</v>
      </c>
      <c r="D4576" s="8" t="str">
        <f si="565" t="shared"/>
        <v>"term": 60,</v>
      </c>
      <c r="E4576" s="5" t="str">
        <f si="563" t="shared"/>
        <v>term</v>
      </c>
      <c r="F4576" s="5" t="str">
        <f si="564" t="shared"/>
        <v>60</v>
      </c>
      <c r="H4576" s="5" t="str">
        <f si="561" t="shared"/>
        <v>Scoring</v>
      </c>
      <c r="I4576" s="5" t="str">
        <f si="566" t="shared"/>
        <v>60</v>
      </c>
      <c r="J4576" s="5" t="str">
        <f si="567" t="shared"/>
        <v>7500</v>
      </c>
      <c r="K4576" s="5" t="str">
        <f si="560" t="shared"/>
        <v>Scoring607500term</v>
      </c>
    </row>
    <row ht="15" r="4577" spans="1:11" x14ac:dyDescent="0.25">
      <c r="A4577" s="11" t="str">
        <f>0</f>
        <v>      "monthly_payment": null,</v>
      </c>
      <c r="B4577" s="8"/>
      <c r="C4577" s="8" t="str">
        <f si="562" t="shared"/>
        <v>"maximum_post_loan_detni": null,</v>
      </c>
      <c r="D4577" s="8" t="str">
        <f si="565" t="shared"/>
        <v>"maximum_post_loan_detni": null,</v>
      </c>
      <c r="E4577" s="5" t="str">
        <f si="563" t="shared"/>
        <v>maximum_post_loan_detni</v>
      </c>
      <c r="F4577" s="5" t="str">
        <f si="564" t="shared"/>
        <v>null</v>
      </c>
      <c r="H4577" s="5" t="str">
        <f si="561" t="shared"/>
        <v>Scoring</v>
      </c>
      <c r="I4577" s="5" t="str">
        <f si="566" t="shared"/>
        <v>60</v>
      </c>
      <c r="J4577" s="5" t="str">
        <f si="567" t="shared"/>
        <v>7500</v>
      </c>
      <c r="K4577" s="5" t="str">
        <f si="560" t="shared"/>
        <v>Scoring607500maximum_post_loan_detni</v>
      </c>
    </row>
    <row ht="15" r="4578" spans="1:11" x14ac:dyDescent="0.25">
      <c r="A4578" s="11" t="str">
        <f>0</f>
        <v>      "term": 60,</v>
      </c>
      <c r="B4578" s="8"/>
      <c r="C4578" s="8" t="str">
        <f si="562" t="shared"/>
        <v>"post_loan_debt_to_income": null,</v>
      </c>
      <c r="D4578" s="8" t="str">
        <f si="565" t="shared"/>
        <v>"post_loan_debt_to_income": null,</v>
      </c>
      <c r="E4578" s="5" t="str">
        <f si="563" t="shared"/>
        <v>post_loan_debt_to_income</v>
      </c>
      <c r="F4578" s="5" t="str">
        <f si="564" t="shared"/>
        <v>null</v>
      </c>
      <c r="H4578" s="5" t="str">
        <f si="561" t="shared"/>
        <v>Scoring</v>
      </c>
      <c r="I4578" s="5" t="str">
        <f si="566" t="shared"/>
        <v>60</v>
      </c>
      <c r="J4578" s="5" t="str">
        <f si="567" t="shared"/>
        <v>7500</v>
      </c>
      <c r="K4578" s="5" t="str">
        <f si="560" t="shared"/>
        <v>Scoring607500post_loan_debt_to_income</v>
      </c>
    </row>
    <row ht="15" r="4579" spans="1:11" x14ac:dyDescent="0.25">
      <c r="A4579" s="11" t="str">
        <f>0</f>
        <v>      "maximum_post_loan_detni": null,</v>
      </c>
      <c r="B4579" s="8"/>
      <c r="C4579" s="8" t="str">
        <f si="562" t="shared"/>
        <v>"post_loan_debt_and_expenses_to_net_income": null,</v>
      </c>
      <c r="D4579" s="8" t="str">
        <f si="565" t="shared"/>
        <v>"post_loan_debt_and_expenses_to_net_income": null,</v>
      </c>
      <c r="E4579" s="5" t="str">
        <f si="563" t="shared"/>
        <v>post_loan_debt_and_expenses_to_net_income</v>
      </c>
      <c r="F4579" s="5" t="str">
        <f si="564" t="shared"/>
        <v>null</v>
      </c>
      <c r="H4579" s="5" t="str">
        <f si="561" t="shared"/>
        <v>Scoring</v>
      </c>
      <c r="I4579" s="5" t="str">
        <f si="566" t="shared"/>
        <v>60</v>
      </c>
      <c r="J4579" s="5" t="str">
        <f si="567" t="shared"/>
        <v>7500</v>
      </c>
      <c r="K4579" s="5" t="str">
        <f si="560" t="shared"/>
        <v>Scoring607500post_loan_debt_and_expenses_to_net_income</v>
      </c>
    </row>
    <row ht="15" r="4580" spans="1:11" x14ac:dyDescent="0.25">
      <c r="A4580" s="11" t="str">
        <f>0</f>
        <v>      "post_loan_debt_to_income": null,</v>
      </c>
      <c r="B4580" s="8"/>
      <c r="C4580" s="8" t="str">
        <f si="562" t="shared"/>
        <v>"post_loan_debt_to_net_income": null,</v>
      </c>
      <c r="D4580" s="8" t="str">
        <f si="565" t="shared"/>
        <v>"post_loan_debt_to_net_income": null,</v>
      </c>
      <c r="E4580" s="5" t="str">
        <f si="563" t="shared"/>
        <v>post_loan_debt_to_net_income</v>
      </c>
      <c r="F4580" s="5" t="str">
        <f si="564" t="shared"/>
        <v>null</v>
      </c>
      <c r="H4580" s="5" t="str">
        <f si="561" t="shared"/>
        <v>Scoring</v>
      </c>
      <c r="I4580" s="5" t="str">
        <f si="566" t="shared"/>
        <v>60</v>
      </c>
      <c r="J4580" s="5" t="str">
        <f si="567" t="shared"/>
        <v>7500</v>
      </c>
      <c r="K4580" s="5" t="str">
        <f ref="K4580:K4643" si="568" t="shared">H4580&amp;I4580&amp;J4580&amp;E4580</f>
        <v>Scoring607500post_loan_debt_to_net_income</v>
      </c>
    </row>
    <row ht="15" r="4581" spans="1:11" x14ac:dyDescent="0.25">
      <c r="A4581" s="11" t="str">
        <f>0</f>
        <v>      "post_loan_debt_and_expenses_to_net_income": null,</v>
      </c>
      <c r="B4581" s="8"/>
      <c r="C4581" s="8" t="str">
        <f si="562" t="shared"/>
        <v>"default_interest_rate": 0.3599,</v>
      </c>
      <c r="D4581" s="8" t="str">
        <f si="565" t="shared"/>
        <v>"default_interest_rate": 0.3599,</v>
      </c>
      <c r="E4581" s="5" t="str">
        <f si="563" t="shared"/>
        <v>default_interest_rate</v>
      </c>
      <c r="F4581" s="5" t="str">
        <f si="564" t="shared"/>
        <v>0.3599</v>
      </c>
      <c r="H4581" s="5" t="str">
        <f ref="H4581:H4644" si="569" t="shared">IF(E4581="score_table","Scoring",IF(E4581="offer_table","Offer",IF(E4581="parsed",TEXT(0,""),TEXT(H4580,""))))</f>
        <v>Scoring</v>
      </c>
      <c r="I4581" s="5" t="str">
        <f si="566" t="shared"/>
        <v>60</v>
      </c>
      <c r="J4581" s="5" t="str">
        <f si="567" t="shared"/>
        <v>7500</v>
      </c>
      <c r="K4581" s="5" t="str">
        <f si="568" t="shared"/>
        <v>Scoring607500default_interest_rate</v>
      </c>
    </row>
    <row ht="15" r="4582" spans="1:11" x14ac:dyDescent="0.25">
      <c r="A4582" s="11" t="str">
        <f>0</f>
        <v>      "post_loan_debt_to_net_income": null,</v>
      </c>
      <c r="B4582" s="8"/>
      <c r="C4582" s="8" t="str">
        <f ref="C4582:C4645" si="570" t="shared">IFERROR(RIGHT(A4582,LEN(A4582)-FIND("""",A4582)+1),"")</f>
        <v>"default_apr": 0.3599,</v>
      </c>
      <c r="D4582" s="8" t="str">
        <f si="565" t="shared"/>
        <v>"default_apr": 0.3599,</v>
      </c>
      <c r="E4582" s="5" t="str">
        <f ref="E4582:E4645" si="571" t="shared">TRIM(IFERROR(SUBSTITUTE(LEFT(D4582,FIND(":",D4582)-1),"""",""),""))</f>
        <v>default_apr</v>
      </c>
      <c r="F4582" s="5" t="str">
        <f ref="F4582:F4645" si="572" t="shared">TRIM(IFERROR(SUBSTITUTE(SUBSTITUTE(RIGHT(D4582,LEN(D4582)-FIND(":",D4582)),"""",""),",",""),""))</f>
        <v>0.3599</v>
      </c>
      <c r="H4582" s="5" t="str">
        <f si="569" t="shared"/>
        <v>Scoring</v>
      </c>
      <c r="I4582" s="5" t="str">
        <f si="566" t="shared"/>
        <v>60</v>
      </c>
      <c r="J4582" s="5" t="str">
        <f si="567" t="shared"/>
        <v>7500</v>
      </c>
      <c r="K4582" s="5" t="str">
        <f si="568" t="shared"/>
        <v>Scoring607500default_apr</v>
      </c>
    </row>
    <row ht="15" r="4583" spans="1:11" x14ac:dyDescent="0.25">
      <c r="A4583" s="11" t="str">
        <f>0</f>
        <v>      "default_interest_rate": 0.3599,</v>
      </c>
      <c r="B4583" s="8"/>
      <c r="C4583" s="8" t="str">
        <f si="570" t="shared"/>
        <v>"default_monthly_payment": 270.95,</v>
      </c>
      <c r="D4583" s="8" t="str">
        <f ref="D4583:D4646" si="573" t="shared">SUBSTITUTE(SUBSTITUTE(C4583,":"&amp;CHAR(160),":"),CHAR(160)," ")</f>
        <v>"default_monthly_payment": 270.95,</v>
      </c>
      <c r="E4583" s="5" t="str">
        <f si="571" t="shared"/>
        <v>default_monthly_payment</v>
      </c>
      <c r="F4583" s="5" t="str">
        <f si="572" t="shared"/>
        <v>270.95</v>
      </c>
      <c r="H4583" s="5" t="str">
        <f si="569" t="shared"/>
        <v>Scoring</v>
      </c>
      <c r="I4583" s="5" t="str">
        <f si="566" t="shared"/>
        <v>60</v>
      </c>
      <c r="J4583" s="5" t="str">
        <f si="567" t="shared"/>
        <v>7500</v>
      </c>
      <c r="K4583" s="5" t="str">
        <f si="568" t="shared"/>
        <v>Scoring607500default_monthly_payment</v>
      </c>
    </row>
    <row ht="15" r="4584" spans="1:11" x14ac:dyDescent="0.25">
      <c r="A4584" s="11" t="str">
        <f>0</f>
        <v>      "default_apr": 0.3599,</v>
      </c>
      <c r="B4584" s="8"/>
      <c r="C4584" s="8" t="str">
        <f si="570" t="shared"/>
        <v>"marginal_offer": 0,</v>
      </c>
      <c r="D4584" s="8" t="str">
        <f si="573" t="shared"/>
        <v>"marginal_offer": 0,</v>
      </c>
      <c r="E4584" s="5" t="str">
        <f si="571" t="shared"/>
        <v>marginal_offer</v>
      </c>
      <c r="F4584" s="5" t="str">
        <f si="572" t="shared"/>
        <v>0</v>
      </c>
      <c r="H4584" s="5" t="str">
        <f si="569" t="shared"/>
        <v>Scoring</v>
      </c>
      <c r="I4584" s="5" t="str">
        <f si="566" t="shared"/>
        <v>60</v>
      </c>
      <c r="J4584" s="5" t="str">
        <f si="567" t="shared"/>
        <v>7500</v>
      </c>
      <c r="K4584" s="5" t="str">
        <f si="568" t="shared"/>
        <v>Scoring607500marginal_offer</v>
      </c>
    </row>
    <row ht="15" r="4585" spans="1:11" x14ac:dyDescent="0.25">
      <c r="A4585" s="11" t="str">
        <f>0</f>
        <v>      "default_monthly_payment": 117.41,</v>
      </c>
      <c r="B4585" s="8"/>
      <c r="C4585" s="8" t="str">
        <f si="570" t="shared"/>
        <v>"applicant": "5d86a12d252a3503df29a75a",</v>
      </c>
      <c r="D4585" s="8" t="str">
        <f si="573" t="shared"/>
        <v>"applicant": "5d86a12d252a3503df29a75a",</v>
      </c>
      <c r="E4585" s="5" t="str">
        <f si="571" t="shared"/>
        <v>applicant</v>
      </c>
      <c r="F4585" s="5" t="str">
        <f si="572" t="shared"/>
        <v>5d86a12d252a3503df29a75a</v>
      </c>
      <c r="H4585" s="5" t="str">
        <f si="569" t="shared"/>
        <v>Scoring</v>
      </c>
      <c r="I4585" s="5" t="str">
        <f si="566" t="shared"/>
        <v/>
      </c>
      <c r="J4585" s="5" t="str">
        <f si="567" t="shared"/>
        <v/>
      </c>
      <c r="K4585" s="5" t="str">
        <f si="568" t="shared"/>
        <v>Scoringapplicant</v>
      </c>
    </row>
    <row ht="15" r="4586" spans="1:11" x14ac:dyDescent="0.25">
      <c r="A4586" s="11" t="str">
        <f>0</f>
        <v>      "pricing_grade": "No Grade",</v>
      </c>
      <c r="B4586" s="8"/>
      <c r="C4586" s="8" t="str">
        <f si="570" t="shared"/>
        <v>"product": "5a848627044d6b339b3c3310"</v>
      </c>
      <c r="D4586" s="8" t="str">
        <f si="573" t="shared"/>
        <v>"product": "5a848627044d6b339b3c3310"</v>
      </c>
      <c r="E4586" s="5" t="str">
        <f si="571" t="shared"/>
        <v>product</v>
      </c>
      <c r="F4586" s="5" t="str">
        <f si="572" t="shared"/>
        <v>5a848627044d6b339b3c3310</v>
      </c>
      <c r="H4586" s="5" t="str">
        <f si="569" t="shared"/>
        <v>Scoring</v>
      </c>
      <c r="I4586" s="5" t="str">
        <f si="566" t="shared"/>
        <v/>
      </c>
      <c r="J4586" s="5" t="str">
        <f si="567" t="shared"/>
        <v/>
      </c>
      <c r="K4586" s="5" t="str">
        <f si="568" t="shared"/>
        <v>Scoringproduct</v>
      </c>
    </row>
    <row ht="15" r="4587" spans="1:11" x14ac:dyDescent="0.25">
      <c r="A4587" s="11" t="str">
        <f>0</f>
        <v>      "marginal_offer": 0,</v>
      </c>
      <c r="B4587" s="8"/>
      <c r="C4587" s="8" t="str">
        <f si="570" t="shared"/>
        <v/>
      </c>
      <c r="D4587" s="8" t="str">
        <f si="573" t="shared"/>
        <v/>
      </c>
      <c r="E4587" s="5" t="str">
        <f si="571" t="shared"/>
        <v/>
      </c>
      <c r="F4587" s="5" t="str">
        <f si="572" t="shared"/>
        <v/>
      </c>
      <c r="H4587" s="5" t="str">
        <f si="569" t="shared"/>
        <v>Scoring</v>
      </c>
      <c r="I4587" s="5" t="str">
        <f si="566" t="shared"/>
        <v/>
      </c>
      <c r="J4587" s="5" t="str">
        <f si="567" t="shared"/>
        <v/>
      </c>
      <c r="K4587" s="5" t="str">
        <f si="568" t="shared"/>
        <v>Scoring</v>
      </c>
    </row>
    <row ht="15" r="4588" spans="1:11" x14ac:dyDescent="0.25">
      <c r="A4588" s="11" t="str">
        <f>0</f>
        <v>      "payment_to_income": null,</v>
      </c>
      <c r="B4588" s="8"/>
      <c r="C4588" s="8" t="str">
        <f si="570" t="shared"/>
        <v/>
      </c>
      <c r="D4588" s="8" t="str">
        <f si="573" t="shared"/>
        <v/>
      </c>
      <c r="E4588" s="5" t="str">
        <f si="571" t="shared"/>
        <v/>
      </c>
      <c r="F4588" s="5" t="str">
        <f si="572" t="shared"/>
        <v/>
      </c>
      <c r="H4588" s="5" t="str">
        <f si="569" t="shared"/>
        <v>Scoring</v>
      </c>
      <c r="I4588" s="5" t="str">
        <f si="566" t="shared"/>
        <v/>
      </c>
      <c r="J4588" s="5" t="str">
        <f si="567" t="shared"/>
        <v/>
      </c>
      <c r="K4588" s="5" t="str">
        <f si="568" t="shared"/>
        <v>Scoring</v>
      </c>
    </row>
    <row ht="15" r="4589" spans="1:11" x14ac:dyDescent="0.25">
      <c r="A4589" s="11" t="str">
        <f>0</f>
        <v>      "applicant": "5efa0973f3df2b0491a21f02",</v>
      </c>
      <c r="B4589" s="8"/>
      <c r="C4589" s="8" t="str">
        <f si="570" t="shared"/>
        <v>"model_code": "individual-credit-engine-mariner-60-month",</v>
      </c>
      <c r="D4589" s="8" t="str">
        <f si="573" t="shared"/>
        <v>"model_code": "individual-credit-engine-mariner-60-month",</v>
      </c>
      <c r="E4589" s="5" t="str">
        <f si="571" t="shared"/>
        <v>model_code</v>
      </c>
      <c r="F4589" s="5" t="str">
        <f si="572" t="shared"/>
        <v>individual-credit-engine-mariner-60-month</v>
      </c>
      <c r="H4589" s="5" t="str">
        <f si="569" t="shared"/>
        <v>Scoring</v>
      </c>
      <c r="I4589" s="5" t="str">
        <f si="566" t="shared"/>
        <v>60</v>
      </c>
      <c r="J4589" s="5" t="str">
        <f si="567" t="shared"/>
        <v>8000</v>
      </c>
      <c r="K4589" s="5" t="str">
        <f si="568" t="shared"/>
        <v>Scoring608000model_code</v>
      </c>
    </row>
    <row ht="15" r="4590" spans="1:11" x14ac:dyDescent="0.25">
      <c r="A4590" s="11" t="str">
        <f>0</f>
        <v>      "product": "5a848627044d6b339b3c3310"</v>
      </c>
      <c r="B4590" s="8"/>
      <c r="C4590" s="8" t="str">
        <f si="570" t="shared"/>
        <v>"amount_available": false,</v>
      </c>
      <c r="D4590" s="8" t="str">
        <f si="573" t="shared"/>
        <v>"amount_available": false,</v>
      </c>
      <c r="E4590" s="5" t="str">
        <f si="571" t="shared"/>
        <v>amount_available</v>
      </c>
      <c r="F4590" s="5" t="str">
        <f si="572" t="shared"/>
        <v>false</v>
      </c>
      <c r="H4590" s="5" t="str">
        <f si="569" t="shared"/>
        <v>Scoring</v>
      </c>
      <c r="I4590" s="5" t="str">
        <f si="566" t="shared"/>
        <v>60</v>
      </c>
      <c r="J4590" s="5" t="str">
        <f si="567" t="shared"/>
        <v>8000</v>
      </c>
      <c r="K4590" s="5" t="str">
        <f si="568" t="shared"/>
        <v>Scoring608000amount_available</v>
      </c>
    </row>
    <row ht="15" r="4591" spans="1:11" x14ac:dyDescent="0.25">
      <c r="A4591" s="11" t="str">
        <f>0</f>
        <v>    },</v>
      </c>
      <c r="B4591" s="8"/>
      <c r="C4591" s="8" t="str">
        <f si="570" t="shared"/>
        <v>"cosigner_required": false,</v>
      </c>
      <c r="D4591" s="8" t="str">
        <f si="573" t="shared"/>
        <v>"cosigner_required": false,</v>
      </c>
      <c r="E4591" s="5" t="str">
        <f si="571" t="shared"/>
        <v>cosigner_required</v>
      </c>
      <c r="F4591" s="5" t="str">
        <f si="572" t="shared"/>
        <v>false</v>
      </c>
      <c r="H4591" s="5" t="str">
        <f si="569" t="shared"/>
        <v>Scoring</v>
      </c>
      <c r="I4591" s="5" t="str">
        <f si="566" t="shared"/>
        <v>60</v>
      </c>
      <c r="J4591" s="5" t="str">
        <f si="567" t="shared"/>
        <v>8000</v>
      </c>
      <c r="K4591" s="5" t="str">
        <f si="568" t="shared"/>
        <v>Scoring608000cosigner_required</v>
      </c>
    </row>
    <row ht="15" r="4592" spans="1:11" x14ac:dyDescent="0.25">
      <c r="A4592" s="11" t="str">
        <f>0</f>
        <v>    {</v>
      </c>
      <c r="B4592" s="8"/>
      <c r="C4592" s="8" t="str">
        <f si="570" t="shared"/>
        <v>"apr_maximum": null,</v>
      </c>
      <c r="D4592" s="8" t="str">
        <f si="573" t="shared"/>
        <v>"apr_maximum": null,</v>
      </c>
      <c r="E4592" s="5" t="str">
        <f si="571" t="shared"/>
        <v>apr_maximum</v>
      </c>
      <c r="F4592" s="5" t="str">
        <f si="572" t="shared"/>
        <v>null</v>
      </c>
      <c r="H4592" s="5" t="str">
        <f si="569" t="shared"/>
        <v>Scoring</v>
      </c>
      <c r="I4592" s="5" t="str">
        <f si="566" t="shared"/>
        <v>60</v>
      </c>
      <c r="J4592" s="5" t="str">
        <f si="567" t="shared"/>
        <v>8000</v>
      </c>
      <c r="K4592" s="5" t="str">
        <f si="568" t="shared"/>
        <v>Scoring608000apr_maximum</v>
      </c>
    </row>
    <row ht="15" r="4593" spans="1:11" x14ac:dyDescent="0.25">
      <c r="A4593" s="11" t="str">
        <f>0</f>
        <v>      "model_code": "individual-credit-engine-mariner-60-month",</v>
      </c>
      <c r="B4593" s="8"/>
      <c r="C4593" s="8" t="str">
        <f si="570" t="shared"/>
        <v>"loan_amount_minimum": null,</v>
      </c>
      <c r="D4593" s="8" t="str">
        <f si="573" t="shared"/>
        <v>"loan_amount_minimum": null,</v>
      </c>
      <c r="E4593" s="5" t="str">
        <f si="571" t="shared"/>
        <v>loan_amount_minimum</v>
      </c>
      <c r="F4593" s="5" t="str">
        <f si="572" t="shared"/>
        <v>null</v>
      </c>
      <c r="H4593" s="5" t="str">
        <f si="569" t="shared"/>
        <v>Scoring</v>
      </c>
      <c r="I4593" s="5" t="str">
        <f si="566" t="shared"/>
        <v>60</v>
      </c>
      <c r="J4593" s="5" t="str">
        <f si="567" t="shared"/>
        <v>8000</v>
      </c>
      <c r="K4593" s="5" t="str">
        <f si="568" t="shared"/>
        <v>Scoring608000loan_amount_minimum</v>
      </c>
    </row>
    <row ht="15" r="4594" spans="1:11" x14ac:dyDescent="0.25">
      <c r="A4594" s="11" t="str">
        <f>0</f>
        <v>      "amount_available": false,</v>
      </c>
      <c r="B4594" s="8"/>
      <c r="C4594" s="8" t="str">
        <f si="570" t="shared"/>
        <v>"credit_bureau_fico_score_loan_amount_cap": null,</v>
      </c>
      <c r="D4594" s="8" t="str">
        <f si="573" t="shared"/>
        <v>"credit_bureau_fico_score_loan_amount_cap": null,</v>
      </c>
      <c r="E4594" s="5" t="str">
        <f si="571" t="shared"/>
        <v>credit_bureau_fico_score_loan_amount_cap</v>
      </c>
      <c r="F4594" s="5" t="str">
        <f si="572" t="shared"/>
        <v>null</v>
      </c>
      <c r="H4594" s="5" t="str">
        <f si="569" t="shared"/>
        <v>Scoring</v>
      </c>
      <c r="I4594" s="5" t="str">
        <f si="566" t="shared"/>
        <v>60</v>
      </c>
      <c r="J4594" s="5" t="str">
        <f si="567" t="shared"/>
        <v>8000</v>
      </c>
      <c r="K4594" s="5" t="str">
        <f si="568" t="shared"/>
        <v>Scoring608000credit_bureau_fico_score_loan_amount_cap</v>
      </c>
    </row>
    <row ht="15" r="4595" spans="1:11" x14ac:dyDescent="0.25">
      <c r="A4595" s="11" t="str">
        <f>0</f>
        <v>      "cosigner_required": false,</v>
      </c>
      <c r="B4595" s="8"/>
      <c r="C4595" s="8" t="str">
        <f si="570" t="shared"/>
        <v>"full_score": 128,</v>
      </c>
      <c r="D4595" s="8" t="str">
        <f si="573" t="shared"/>
        <v>"full_score": 128,</v>
      </c>
      <c r="E4595" s="5" t="str">
        <f si="571" t="shared"/>
        <v>full_score</v>
      </c>
      <c r="F4595" s="5" t="str">
        <f si="572" t="shared"/>
        <v>128</v>
      </c>
      <c r="H4595" s="5" t="str">
        <f si="569" t="shared"/>
        <v>Scoring</v>
      </c>
      <c r="I4595" s="5" t="str">
        <f ref="I4595:I4658" si="574" t="shared">IFERROR(IF(H4595="Scoring",VLOOKUP("term",E4587:F4608,2,FALSE),IF(H4595="Offer",VLOOKUP("term",E4590:F4605,2,FALSE),TEXT(0,""))),TEXT(0,""))</f>
        <v>60</v>
      </c>
      <c r="J4595" s="5" t="str">
        <f ref="J4595:J4658" si="575" t="shared">IFERROR(IF(H4595="Scoring",VLOOKUP("loan_amount",E4581:F4602,2,FALSE),IF(H4595="Offer",VLOOKUP("loan_amount",E4584:F4599,2,FALSE),TEXT(0,""))),TEXT(0,""))</f>
        <v>8000</v>
      </c>
      <c r="K4595" s="5" t="str">
        <f si="568" t="shared"/>
        <v>Scoring608000full_score</v>
      </c>
    </row>
    <row ht="15" r="4596" spans="1:11" x14ac:dyDescent="0.25">
      <c r="A4596" s="11" t="str">
        <f>0</f>
        <v>      "apr_maximum": null,</v>
      </c>
      <c r="B4596" s="8"/>
      <c r="C4596" s="8" t="str">
        <f si="570" t="shared"/>
        <v>"loan_amount": 8000,</v>
      </c>
      <c r="D4596" s="8" t="str">
        <f si="573" t="shared"/>
        <v>"loan_amount": 8000,</v>
      </c>
      <c r="E4596" s="5" t="str">
        <f si="571" t="shared"/>
        <v>loan_amount</v>
      </c>
      <c r="F4596" s="5" t="str">
        <f si="572" t="shared"/>
        <v>8000</v>
      </c>
      <c r="H4596" s="5" t="str">
        <f si="569" t="shared"/>
        <v>Scoring</v>
      </c>
      <c r="I4596" s="5" t="str">
        <f si="574" t="shared"/>
        <v>60</v>
      </c>
      <c r="J4596" s="5" t="str">
        <f si="575" t="shared"/>
        <v>8000</v>
      </c>
      <c r="K4596" s="5" t="str">
        <f si="568" t="shared"/>
        <v>Scoring608000loan_amount</v>
      </c>
    </row>
    <row ht="15" r="4597" spans="1:11" x14ac:dyDescent="0.25">
      <c r="A4597" s="11" t="str">
        <f>0</f>
        <v>      "loan_amount_minimum": null,</v>
      </c>
      <c r="B4597" s="8"/>
      <c r="C4597" s="8" t="str">
        <f si="570" t="shared"/>
        <v>"annual_interest_rate": null,</v>
      </c>
      <c r="D4597" s="8" t="str">
        <f si="573" t="shared"/>
        <v>"annual_interest_rate": null,</v>
      </c>
      <c r="E4597" s="5" t="str">
        <f si="571" t="shared"/>
        <v>annual_interest_rate</v>
      </c>
      <c r="F4597" s="5" t="str">
        <f si="572" t="shared"/>
        <v>null</v>
      </c>
      <c r="H4597" s="5" t="str">
        <f si="569" t="shared"/>
        <v>Scoring</v>
      </c>
      <c r="I4597" s="5" t="str">
        <f si="574" t="shared"/>
        <v>60</v>
      </c>
      <c r="J4597" s="5" t="str">
        <f si="575" t="shared"/>
        <v>8000</v>
      </c>
      <c r="K4597" s="5" t="str">
        <f si="568" t="shared"/>
        <v>Scoring608000annual_interest_rate</v>
      </c>
    </row>
    <row ht="15" r="4598" spans="1:11" x14ac:dyDescent="0.25">
      <c r="A4598" s="11" t="str">
        <f>0</f>
        <v>      "credit_bureau_fico_score_loan_amount_cap": null,</v>
      </c>
      <c r="B4598" s="8"/>
      <c r="C4598" s="8" t="str">
        <f si="570" t="shared"/>
        <v>"origination_fee_rate": 0,</v>
      </c>
      <c r="D4598" s="8" t="str">
        <f si="573" t="shared"/>
        <v>"origination_fee_rate": 0,</v>
      </c>
      <c r="E4598" s="5" t="str">
        <f si="571" t="shared"/>
        <v>origination_fee_rate</v>
      </c>
      <c r="F4598" s="5" t="str">
        <f si="572" t="shared"/>
        <v>0</v>
      </c>
      <c r="H4598" s="5" t="str">
        <f si="569" t="shared"/>
        <v>Scoring</v>
      </c>
      <c r="I4598" s="5" t="str">
        <f si="574" t="shared"/>
        <v>60</v>
      </c>
      <c r="J4598" s="5" t="str">
        <f si="575" t="shared"/>
        <v>8000</v>
      </c>
      <c r="K4598" s="5" t="str">
        <f si="568" t="shared"/>
        <v>Scoring608000origination_fee_rate</v>
      </c>
    </row>
    <row ht="15" r="4599" spans="1:11" x14ac:dyDescent="0.25">
      <c r="A4599" s="11" t="str">
        <f>0</f>
        <v>      "full_score": 178,</v>
      </c>
      <c r="B4599" s="8"/>
      <c r="C4599" s="8" t="str">
        <f si="570" t="shared"/>
        <v>"origination_fee_amount": 0,</v>
      </c>
      <c r="D4599" s="8" t="str">
        <f si="573" t="shared"/>
        <v>"origination_fee_amount": 0,</v>
      </c>
      <c r="E4599" s="5" t="str">
        <f si="571" t="shared"/>
        <v>origination_fee_amount</v>
      </c>
      <c r="F4599" s="5" t="str">
        <f si="572" t="shared"/>
        <v>0</v>
      </c>
      <c r="H4599" s="5" t="str">
        <f si="569" t="shared"/>
        <v>Scoring</v>
      </c>
      <c r="I4599" s="5" t="str">
        <f si="574" t="shared"/>
        <v>60</v>
      </c>
      <c r="J4599" s="5" t="str">
        <f si="575" t="shared"/>
        <v>8000</v>
      </c>
      <c r="K4599" s="5" t="str">
        <f si="568" t="shared"/>
        <v>Scoring608000origination_fee_amount</v>
      </c>
    </row>
    <row ht="15" r="4600" spans="1:11" x14ac:dyDescent="0.25">
      <c r="A4600" s="11" t="str">
        <f>0</f>
        <v>      "loan_amount": 3500,</v>
      </c>
      <c r="B4600" s="8"/>
      <c r="C4600" s="8" t="str">
        <f si="570" t="shared"/>
        <v>"apr": null,</v>
      </c>
      <c r="D4600" s="8" t="str">
        <f si="573" t="shared"/>
        <v>"apr": null,</v>
      </c>
      <c r="E4600" s="5" t="str">
        <f si="571" t="shared"/>
        <v>apr</v>
      </c>
      <c r="F4600" s="5" t="str">
        <f si="572" t="shared"/>
        <v>null</v>
      </c>
      <c r="H4600" s="5" t="str">
        <f si="569" t="shared"/>
        <v>Scoring</v>
      </c>
      <c r="I4600" s="5" t="str">
        <f si="574" t="shared"/>
        <v>60</v>
      </c>
      <c r="J4600" s="5" t="str">
        <f si="575" t="shared"/>
        <v>8000</v>
      </c>
      <c r="K4600" s="5" t="str">
        <f si="568" t="shared"/>
        <v>Scoring608000apr</v>
      </c>
    </row>
    <row ht="15" r="4601" spans="1:11" x14ac:dyDescent="0.25">
      <c r="A4601" s="11" t="str">
        <f>0</f>
        <v>      "annual_interest_rate": null,</v>
      </c>
      <c r="B4601" s="8"/>
      <c r="C4601" s="8" t="str">
        <f si="570" t="shared"/>
        <v>"monthly_payment": null,</v>
      </c>
      <c r="D4601" s="8" t="str">
        <f si="573" t="shared"/>
        <v>"monthly_payment": null,</v>
      </c>
      <c r="E4601" s="5" t="str">
        <f si="571" t="shared"/>
        <v>monthly_payment</v>
      </c>
      <c r="F4601" s="5" t="str">
        <f si="572" t="shared"/>
        <v>null</v>
      </c>
      <c r="H4601" s="5" t="str">
        <f si="569" t="shared"/>
        <v>Scoring</v>
      </c>
      <c r="I4601" s="5" t="str">
        <f si="574" t="shared"/>
        <v>60</v>
      </c>
      <c r="J4601" s="5" t="str">
        <f si="575" t="shared"/>
        <v>8000</v>
      </c>
      <c r="K4601" s="5" t="str">
        <f si="568" t="shared"/>
        <v>Scoring608000monthly_payment</v>
      </c>
    </row>
    <row ht="15" r="4602" spans="1:11" x14ac:dyDescent="0.25">
      <c r="A4602" s="11" t="str">
        <f>0</f>
        <v>      "origination_fee_rate": 0,</v>
      </c>
      <c r="B4602" s="8"/>
      <c r="C4602" s="8" t="str">
        <f si="570" t="shared"/>
        <v>"term": 60,</v>
      </c>
      <c r="D4602" s="8" t="str">
        <f si="573" t="shared"/>
        <v>"term": 60,</v>
      </c>
      <c r="E4602" s="5" t="str">
        <f si="571" t="shared"/>
        <v>term</v>
      </c>
      <c r="F4602" s="5" t="str">
        <f si="572" t="shared"/>
        <v>60</v>
      </c>
      <c r="H4602" s="5" t="str">
        <f si="569" t="shared"/>
        <v>Scoring</v>
      </c>
      <c r="I4602" s="5" t="str">
        <f si="574" t="shared"/>
        <v>60</v>
      </c>
      <c r="J4602" s="5" t="str">
        <f si="575" t="shared"/>
        <v>8000</v>
      </c>
      <c r="K4602" s="5" t="str">
        <f si="568" t="shared"/>
        <v>Scoring608000term</v>
      </c>
    </row>
    <row ht="15" r="4603" spans="1:11" x14ac:dyDescent="0.25">
      <c r="A4603" s="11" t="str">
        <f>0</f>
        <v>      "origination_fee_amount": 0,</v>
      </c>
      <c r="B4603" s="8"/>
      <c r="C4603" s="8" t="str">
        <f si="570" t="shared"/>
        <v>"maximum_post_loan_detni": null,</v>
      </c>
      <c r="D4603" s="8" t="str">
        <f si="573" t="shared"/>
        <v>"maximum_post_loan_detni": null,</v>
      </c>
      <c r="E4603" s="5" t="str">
        <f si="571" t="shared"/>
        <v>maximum_post_loan_detni</v>
      </c>
      <c r="F4603" s="5" t="str">
        <f si="572" t="shared"/>
        <v>null</v>
      </c>
      <c r="H4603" s="5" t="str">
        <f si="569" t="shared"/>
        <v>Scoring</v>
      </c>
      <c r="I4603" s="5" t="str">
        <f si="574" t="shared"/>
        <v>60</v>
      </c>
      <c r="J4603" s="5" t="str">
        <f si="575" t="shared"/>
        <v>8000</v>
      </c>
      <c r="K4603" s="5" t="str">
        <f si="568" t="shared"/>
        <v>Scoring608000maximum_post_loan_detni</v>
      </c>
    </row>
    <row ht="15" r="4604" spans="1:11" x14ac:dyDescent="0.25">
      <c r="A4604" s="11" t="str">
        <f>0</f>
        <v>      "apr": null,</v>
      </c>
      <c r="B4604" s="8"/>
      <c r="C4604" s="8" t="str">
        <f si="570" t="shared"/>
        <v>"post_loan_debt_to_income": null,</v>
      </c>
      <c r="D4604" s="8" t="str">
        <f si="573" t="shared"/>
        <v>"post_loan_debt_to_income": null,</v>
      </c>
      <c r="E4604" s="5" t="str">
        <f si="571" t="shared"/>
        <v>post_loan_debt_to_income</v>
      </c>
      <c r="F4604" s="5" t="str">
        <f si="572" t="shared"/>
        <v>null</v>
      </c>
      <c r="H4604" s="5" t="str">
        <f si="569" t="shared"/>
        <v>Scoring</v>
      </c>
      <c r="I4604" s="5" t="str">
        <f si="574" t="shared"/>
        <v>60</v>
      </c>
      <c r="J4604" s="5" t="str">
        <f si="575" t="shared"/>
        <v>8000</v>
      </c>
      <c r="K4604" s="5" t="str">
        <f si="568" t="shared"/>
        <v>Scoring608000post_loan_debt_to_income</v>
      </c>
    </row>
    <row ht="15" r="4605" spans="1:11" x14ac:dyDescent="0.25">
      <c r="A4605" s="11" t="str">
        <f>0</f>
        <v>      "monthly_payment": null,</v>
      </c>
      <c r="B4605" s="8"/>
      <c r="C4605" s="8" t="str">
        <f si="570" t="shared"/>
        <v>"post_loan_debt_and_expenses_to_net_income": null,</v>
      </c>
      <c r="D4605" s="8" t="str">
        <f si="573" t="shared"/>
        <v>"post_loan_debt_and_expenses_to_net_income": null,</v>
      </c>
      <c r="E4605" s="5" t="str">
        <f si="571" t="shared"/>
        <v>post_loan_debt_and_expenses_to_net_income</v>
      </c>
      <c r="F4605" s="5" t="str">
        <f si="572" t="shared"/>
        <v>null</v>
      </c>
      <c r="H4605" s="5" t="str">
        <f si="569" t="shared"/>
        <v>Scoring</v>
      </c>
      <c r="I4605" s="5" t="str">
        <f si="574" t="shared"/>
        <v>60</v>
      </c>
      <c r="J4605" s="5" t="str">
        <f si="575" t="shared"/>
        <v>8000</v>
      </c>
      <c r="K4605" s="5" t="str">
        <f si="568" t="shared"/>
        <v>Scoring608000post_loan_debt_and_expenses_to_net_income</v>
      </c>
    </row>
    <row ht="15" r="4606" spans="1:11" x14ac:dyDescent="0.25">
      <c r="A4606" s="11" t="str">
        <f>0</f>
        <v>      "term": 60,</v>
      </c>
      <c r="B4606" s="8"/>
      <c r="C4606" s="8" t="str">
        <f si="570" t="shared"/>
        <v>"post_loan_debt_to_net_income": null,</v>
      </c>
      <c r="D4606" s="8" t="str">
        <f si="573" t="shared"/>
        <v>"post_loan_debt_to_net_income": null,</v>
      </c>
      <c r="E4606" s="5" t="str">
        <f si="571" t="shared"/>
        <v>post_loan_debt_to_net_income</v>
      </c>
      <c r="F4606" s="5" t="str">
        <f si="572" t="shared"/>
        <v>null</v>
      </c>
      <c r="H4606" s="5" t="str">
        <f si="569" t="shared"/>
        <v>Scoring</v>
      </c>
      <c r="I4606" s="5" t="str">
        <f si="574" t="shared"/>
        <v>60</v>
      </c>
      <c r="J4606" s="5" t="str">
        <f si="575" t="shared"/>
        <v>8000</v>
      </c>
      <c r="K4606" s="5" t="str">
        <f si="568" t="shared"/>
        <v>Scoring608000post_loan_debt_to_net_income</v>
      </c>
    </row>
    <row ht="15" r="4607" spans="1:11" x14ac:dyDescent="0.25">
      <c r="A4607" s="11" t="str">
        <f>0</f>
        <v>      "maximum_post_loan_detni": null,</v>
      </c>
      <c r="B4607" s="8"/>
      <c r="C4607" s="8" t="str">
        <f si="570" t="shared"/>
        <v>"default_interest_rate": 0.3599,</v>
      </c>
      <c r="D4607" s="8" t="str">
        <f si="573" t="shared"/>
        <v>"default_interest_rate": 0.3599,</v>
      </c>
      <c r="E4607" s="5" t="str">
        <f si="571" t="shared"/>
        <v>default_interest_rate</v>
      </c>
      <c r="F4607" s="5" t="str">
        <f si="572" t="shared"/>
        <v>0.3599</v>
      </c>
      <c r="H4607" s="5" t="str">
        <f si="569" t="shared"/>
        <v>Scoring</v>
      </c>
      <c r="I4607" s="5" t="str">
        <f si="574" t="shared"/>
        <v>60</v>
      </c>
      <c r="J4607" s="5" t="str">
        <f si="575" t="shared"/>
        <v>8000</v>
      </c>
      <c r="K4607" s="5" t="str">
        <f si="568" t="shared"/>
        <v>Scoring608000default_interest_rate</v>
      </c>
    </row>
    <row ht="15" r="4608" spans="1:11" x14ac:dyDescent="0.25">
      <c r="A4608" s="11" t="str">
        <f>0</f>
        <v>      "post_loan_debt_to_income": null,</v>
      </c>
      <c r="B4608" s="8"/>
      <c r="C4608" s="8" t="str">
        <f si="570" t="shared"/>
        <v>"default_apr": 0.3599,</v>
      </c>
      <c r="D4608" s="8" t="str">
        <f si="573" t="shared"/>
        <v>"default_apr": 0.3599,</v>
      </c>
      <c r="E4608" s="5" t="str">
        <f si="571" t="shared"/>
        <v>default_apr</v>
      </c>
      <c r="F4608" s="5" t="str">
        <f si="572" t="shared"/>
        <v>0.3599</v>
      </c>
      <c r="H4608" s="5" t="str">
        <f si="569" t="shared"/>
        <v>Scoring</v>
      </c>
      <c r="I4608" s="5" t="str">
        <f si="574" t="shared"/>
        <v>60</v>
      </c>
      <c r="J4608" s="5" t="str">
        <f si="575" t="shared"/>
        <v>8000</v>
      </c>
      <c r="K4608" s="5" t="str">
        <f si="568" t="shared"/>
        <v>Scoring608000default_apr</v>
      </c>
    </row>
    <row ht="15" r="4609" spans="1:11" x14ac:dyDescent="0.25">
      <c r="A4609" s="11" t="str">
        <f>0</f>
        <v>      "post_loan_debt_and_expenses_to_net_income": null,</v>
      </c>
      <c r="B4609" s="8"/>
      <c r="C4609" s="8" t="str">
        <f si="570" t="shared"/>
        <v>"default_monthly_payment": 289.01,</v>
      </c>
      <c r="D4609" s="8" t="str">
        <f si="573" t="shared"/>
        <v>"default_monthly_payment": 289.01,</v>
      </c>
      <c r="E4609" s="5" t="str">
        <f si="571" t="shared"/>
        <v>default_monthly_payment</v>
      </c>
      <c r="F4609" s="5" t="str">
        <f si="572" t="shared"/>
        <v>289.01</v>
      </c>
      <c r="H4609" s="5" t="str">
        <f si="569" t="shared"/>
        <v>Scoring</v>
      </c>
      <c r="I4609" s="5" t="str">
        <f si="574" t="shared"/>
        <v>60</v>
      </c>
      <c r="J4609" s="5" t="str">
        <f si="575" t="shared"/>
        <v>8000</v>
      </c>
      <c r="K4609" s="5" t="str">
        <f si="568" t="shared"/>
        <v>Scoring608000default_monthly_payment</v>
      </c>
    </row>
    <row ht="15" r="4610" spans="1:11" x14ac:dyDescent="0.25">
      <c r="A4610" s="11" t="str">
        <f>0</f>
        <v>      "post_loan_debt_to_net_income": null,</v>
      </c>
      <c r="B4610" s="8"/>
      <c r="C4610" s="8" t="str">
        <f si="570" t="shared"/>
        <v>"marginal_offer": 0,</v>
      </c>
      <c r="D4610" s="8" t="str">
        <f si="573" t="shared"/>
        <v>"marginal_offer": 0,</v>
      </c>
      <c r="E4610" s="5" t="str">
        <f si="571" t="shared"/>
        <v>marginal_offer</v>
      </c>
      <c r="F4610" s="5" t="str">
        <f si="572" t="shared"/>
        <v>0</v>
      </c>
      <c r="H4610" s="5" t="str">
        <f si="569" t="shared"/>
        <v>Scoring</v>
      </c>
      <c r="I4610" s="5" t="str">
        <f si="574" t="shared"/>
        <v>60</v>
      </c>
      <c r="J4610" s="5" t="str">
        <f si="575" t="shared"/>
        <v>8000</v>
      </c>
      <c r="K4610" s="5" t="str">
        <f si="568" t="shared"/>
        <v>Scoring608000marginal_offer</v>
      </c>
    </row>
    <row ht="15" r="4611" spans="1:11" x14ac:dyDescent="0.25">
      <c r="A4611" s="11" t="str">
        <f>0</f>
        <v>      "default_interest_rate": 0.3599,</v>
      </c>
      <c r="B4611" s="8"/>
      <c r="C4611" s="8" t="str">
        <f si="570" t="shared"/>
        <v>"applicant": "5d86a12d252a3503df29a75a",</v>
      </c>
      <c r="D4611" s="8" t="str">
        <f si="573" t="shared"/>
        <v>"applicant": "5d86a12d252a3503df29a75a",</v>
      </c>
      <c r="E4611" s="5" t="str">
        <f si="571" t="shared"/>
        <v>applicant</v>
      </c>
      <c r="F4611" s="5" t="str">
        <f si="572" t="shared"/>
        <v>5d86a12d252a3503df29a75a</v>
      </c>
      <c r="H4611" s="5" t="str">
        <f si="569" t="shared"/>
        <v>Scoring</v>
      </c>
      <c r="I4611" s="5" t="str">
        <f si="574" t="shared"/>
        <v/>
      </c>
      <c r="J4611" s="5" t="str">
        <f si="575" t="shared"/>
        <v/>
      </c>
      <c r="K4611" s="5" t="str">
        <f si="568" t="shared"/>
        <v>Scoringapplicant</v>
      </c>
    </row>
    <row ht="15" r="4612" spans="1:11" x14ac:dyDescent="0.25">
      <c r="A4612" s="11" t="str">
        <f>0</f>
        <v>      "default_apr": 0.3599,</v>
      </c>
      <c r="B4612" s="8"/>
      <c r="C4612" s="8" t="str">
        <f si="570" t="shared"/>
        <v>"product": "5a848627044d6b339b3c3310"</v>
      </c>
      <c r="D4612" s="8" t="str">
        <f si="573" t="shared"/>
        <v>"product": "5a848627044d6b339b3c3310"</v>
      </c>
      <c r="E4612" s="5" t="str">
        <f si="571" t="shared"/>
        <v>product</v>
      </c>
      <c r="F4612" s="5" t="str">
        <f si="572" t="shared"/>
        <v>5a848627044d6b339b3c3310</v>
      </c>
      <c r="H4612" s="5" t="str">
        <f si="569" t="shared"/>
        <v>Scoring</v>
      </c>
      <c r="I4612" s="5" t="str">
        <f si="574" t="shared"/>
        <v/>
      </c>
      <c r="J4612" s="5" t="str">
        <f si="575" t="shared"/>
        <v/>
      </c>
      <c r="K4612" s="5" t="str">
        <f si="568" t="shared"/>
        <v>Scoringproduct</v>
      </c>
    </row>
    <row ht="15" r="4613" spans="1:11" x14ac:dyDescent="0.25">
      <c r="A4613" s="11" t="str">
        <f>0</f>
        <v>      "default_monthly_payment": 126.44,</v>
      </c>
      <c r="B4613" s="8"/>
      <c r="C4613" s="8" t="str">
        <f si="570" t="shared"/>
        <v/>
      </c>
      <c r="D4613" s="8" t="str">
        <f si="573" t="shared"/>
        <v/>
      </c>
      <c r="E4613" s="5" t="str">
        <f si="571" t="shared"/>
        <v/>
      </c>
      <c r="F4613" s="5" t="str">
        <f si="572" t="shared"/>
        <v/>
      </c>
      <c r="H4613" s="5" t="str">
        <f si="569" t="shared"/>
        <v>Scoring</v>
      </c>
      <c r="I4613" s="5" t="str">
        <f si="574" t="shared"/>
        <v/>
      </c>
      <c r="J4613" s="5" t="str">
        <f si="575" t="shared"/>
        <v/>
      </c>
      <c r="K4613" s="5" t="str">
        <f si="568" t="shared"/>
        <v>Scoring</v>
      </c>
    </row>
    <row ht="15" r="4614" spans="1:11" x14ac:dyDescent="0.25">
      <c r="A4614" s="11" t="str">
        <f>0</f>
        <v>      "pricing_grade": "No Grade",</v>
      </c>
      <c r="B4614" s="8"/>
      <c r="C4614" s="8" t="str">
        <f si="570" t="shared"/>
        <v/>
      </c>
      <c r="D4614" s="8" t="str">
        <f si="573" t="shared"/>
        <v/>
      </c>
      <c r="E4614" s="5" t="str">
        <f si="571" t="shared"/>
        <v/>
      </c>
      <c r="F4614" s="5" t="str">
        <f si="572" t="shared"/>
        <v/>
      </c>
      <c r="H4614" s="5" t="str">
        <f si="569" t="shared"/>
        <v>Scoring</v>
      </c>
      <c r="I4614" s="5" t="str">
        <f si="574" t="shared"/>
        <v/>
      </c>
      <c r="J4614" s="5" t="str">
        <f si="575" t="shared"/>
        <v/>
      </c>
      <c r="K4614" s="5" t="str">
        <f si="568" t="shared"/>
        <v>Scoring</v>
      </c>
    </row>
    <row ht="15" r="4615" spans="1:11" x14ac:dyDescent="0.25">
      <c r="A4615" s="11" t="str">
        <f>0</f>
        <v>      "marginal_offer": 0,</v>
      </c>
      <c r="B4615" s="8"/>
      <c r="C4615" s="8" t="str">
        <f si="570" t="shared"/>
        <v>"model_code": "individual-credit-engine-mariner-60-month",</v>
      </c>
      <c r="D4615" s="8" t="str">
        <f si="573" t="shared"/>
        <v>"model_code": "individual-credit-engine-mariner-60-month",</v>
      </c>
      <c r="E4615" s="5" t="str">
        <f si="571" t="shared"/>
        <v>model_code</v>
      </c>
      <c r="F4615" s="5" t="str">
        <f si="572" t="shared"/>
        <v>individual-credit-engine-mariner-60-month</v>
      </c>
      <c r="H4615" s="5" t="str">
        <f si="569" t="shared"/>
        <v>Scoring</v>
      </c>
      <c r="I4615" s="5" t="str">
        <f si="574" t="shared"/>
        <v>60</v>
      </c>
      <c r="J4615" s="5" t="str">
        <f si="575" t="shared"/>
        <v>8500</v>
      </c>
      <c r="K4615" s="5" t="str">
        <f si="568" t="shared"/>
        <v>Scoring608500model_code</v>
      </c>
    </row>
    <row ht="15" r="4616" spans="1:11" x14ac:dyDescent="0.25">
      <c r="A4616" s="11" t="str">
        <f>0</f>
        <v>      "payment_to_income": null,</v>
      </c>
      <c r="B4616" s="8"/>
      <c r="C4616" s="8" t="str">
        <f si="570" t="shared"/>
        <v>"amount_available": false,</v>
      </c>
      <c r="D4616" s="8" t="str">
        <f si="573" t="shared"/>
        <v>"amount_available": false,</v>
      </c>
      <c r="E4616" s="5" t="str">
        <f si="571" t="shared"/>
        <v>amount_available</v>
      </c>
      <c r="F4616" s="5" t="str">
        <f si="572" t="shared"/>
        <v>false</v>
      </c>
      <c r="H4616" s="5" t="str">
        <f si="569" t="shared"/>
        <v>Scoring</v>
      </c>
      <c r="I4616" s="5" t="str">
        <f si="574" t="shared"/>
        <v>60</v>
      </c>
      <c r="J4616" s="5" t="str">
        <f si="575" t="shared"/>
        <v>8500</v>
      </c>
      <c r="K4616" s="5" t="str">
        <f si="568" t="shared"/>
        <v>Scoring608500amount_available</v>
      </c>
    </row>
    <row ht="15" r="4617" spans="1:11" x14ac:dyDescent="0.25">
      <c r="A4617" s="11" t="str">
        <f>0</f>
        <v>      "applicant": "5efa0973f3df2b0491a21f02",</v>
      </c>
      <c r="B4617" s="8"/>
      <c r="C4617" s="8" t="str">
        <f si="570" t="shared"/>
        <v>"cosigner_required": false,</v>
      </c>
      <c r="D4617" s="8" t="str">
        <f si="573" t="shared"/>
        <v>"cosigner_required": false,</v>
      </c>
      <c r="E4617" s="5" t="str">
        <f si="571" t="shared"/>
        <v>cosigner_required</v>
      </c>
      <c r="F4617" s="5" t="str">
        <f si="572" t="shared"/>
        <v>false</v>
      </c>
      <c r="H4617" s="5" t="str">
        <f si="569" t="shared"/>
        <v>Scoring</v>
      </c>
      <c r="I4617" s="5" t="str">
        <f si="574" t="shared"/>
        <v>60</v>
      </c>
      <c r="J4617" s="5" t="str">
        <f si="575" t="shared"/>
        <v>8500</v>
      </c>
      <c r="K4617" s="5" t="str">
        <f si="568" t="shared"/>
        <v>Scoring608500cosigner_required</v>
      </c>
    </row>
    <row ht="15" r="4618" spans="1:11" x14ac:dyDescent="0.25">
      <c r="A4618" s="11" t="str">
        <f>0</f>
        <v>      "product": "5a848627044d6b339b3c3310"</v>
      </c>
      <c r="B4618" s="8"/>
      <c r="C4618" s="8" t="str">
        <f si="570" t="shared"/>
        <v>"apr_maximum": null,</v>
      </c>
      <c r="D4618" s="8" t="str">
        <f si="573" t="shared"/>
        <v>"apr_maximum": null,</v>
      </c>
      <c r="E4618" s="5" t="str">
        <f si="571" t="shared"/>
        <v>apr_maximum</v>
      </c>
      <c r="F4618" s="5" t="str">
        <f si="572" t="shared"/>
        <v>null</v>
      </c>
      <c r="H4618" s="5" t="str">
        <f si="569" t="shared"/>
        <v>Scoring</v>
      </c>
      <c r="I4618" s="5" t="str">
        <f si="574" t="shared"/>
        <v>60</v>
      </c>
      <c r="J4618" s="5" t="str">
        <f si="575" t="shared"/>
        <v>8500</v>
      </c>
      <c r="K4618" s="5" t="str">
        <f si="568" t="shared"/>
        <v>Scoring608500apr_maximum</v>
      </c>
    </row>
    <row ht="15" r="4619" spans="1:11" x14ac:dyDescent="0.25">
      <c r="A4619" s="11" t="str">
        <f>0</f>
        <v>    },</v>
      </c>
      <c r="B4619" s="8"/>
      <c r="C4619" s="8" t="str">
        <f si="570" t="shared"/>
        <v>"loan_amount_minimum": null,</v>
      </c>
      <c r="D4619" s="8" t="str">
        <f si="573" t="shared"/>
        <v>"loan_amount_minimum": null,</v>
      </c>
      <c r="E4619" s="5" t="str">
        <f si="571" t="shared"/>
        <v>loan_amount_minimum</v>
      </c>
      <c r="F4619" s="5" t="str">
        <f si="572" t="shared"/>
        <v>null</v>
      </c>
      <c r="H4619" s="5" t="str">
        <f si="569" t="shared"/>
        <v>Scoring</v>
      </c>
      <c r="I4619" s="5" t="str">
        <f si="574" t="shared"/>
        <v>60</v>
      </c>
      <c r="J4619" s="5" t="str">
        <f si="575" t="shared"/>
        <v>8500</v>
      </c>
      <c r="K4619" s="5" t="str">
        <f si="568" t="shared"/>
        <v>Scoring608500loan_amount_minimum</v>
      </c>
    </row>
    <row ht="15" r="4620" spans="1:11" x14ac:dyDescent="0.25">
      <c r="A4620" s="11" t="str">
        <f>0</f>
        <v>    {</v>
      </c>
      <c r="B4620" s="8"/>
      <c r="C4620" s="8" t="str">
        <f si="570" t="shared"/>
        <v>"credit_bureau_fico_score_loan_amount_cap": null,</v>
      </c>
      <c r="D4620" s="8" t="str">
        <f si="573" t="shared"/>
        <v>"credit_bureau_fico_score_loan_amount_cap": null,</v>
      </c>
      <c r="E4620" s="5" t="str">
        <f si="571" t="shared"/>
        <v>credit_bureau_fico_score_loan_amount_cap</v>
      </c>
      <c r="F4620" s="5" t="str">
        <f si="572" t="shared"/>
        <v>null</v>
      </c>
      <c r="H4620" s="5" t="str">
        <f si="569" t="shared"/>
        <v>Scoring</v>
      </c>
      <c r="I4620" s="5" t="str">
        <f si="574" t="shared"/>
        <v>60</v>
      </c>
      <c r="J4620" s="5" t="str">
        <f si="575" t="shared"/>
        <v>8500</v>
      </c>
      <c r="K4620" s="5" t="str">
        <f si="568" t="shared"/>
        <v>Scoring608500credit_bureau_fico_score_loan_amount_cap</v>
      </c>
    </row>
    <row ht="15" r="4621" spans="1:11" x14ac:dyDescent="0.25">
      <c r="A4621" s="11" t="str">
        <f>0</f>
        <v>      "model_code": "individual-credit-engine-mariner-60-month",</v>
      </c>
      <c r="B4621" s="8"/>
      <c r="C4621" s="8" t="str">
        <f si="570" t="shared"/>
        <v>"full_score": 128,</v>
      </c>
      <c r="D4621" s="8" t="str">
        <f si="573" t="shared"/>
        <v>"full_score": 128,</v>
      </c>
      <c r="E4621" s="5" t="str">
        <f si="571" t="shared"/>
        <v>full_score</v>
      </c>
      <c r="F4621" s="5" t="str">
        <f si="572" t="shared"/>
        <v>128</v>
      </c>
      <c r="H4621" s="5" t="str">
        <f si="569" t="shared"/>
        <v>Scoring</v>
      </c>
      <c r="I4621" s="5" t="str">
        <f si="574" t="shared"/>
        <v>60</v>
      </c>
      <c r="J4621" s="5" t="str">
        <f si="575" t="shared"/>
        <v>8500</v>
      </c>
      <c r="K4621" s="5" t="str">
        <f si="568" t="shared"/>
        <v>Scoring608500full_score</v>
      </c>
    </row>
    <row ht="15" r="4622" spans="1:11" x14ac:dyDescent="0.25">
      <c r="A4622" s="11" t="str">
        <f>0</f>
        <v>      "amount_available": false,</v>
      </c>
      <c r="B4622" s="8"/>
      <c r="C4622" s="8" t="str">
        <f si="570" t="shared"/>
        <v>"loan_amount": 8500,</v>
      </c>
      <c r="D4622" s="8" t="str">
        <f si="573" t="shared"/>
        <v>"loan_amount": 8500,</v>
      </c>
      <c r="E4622" s="5" t="str">
        <f si="571" t="shared"/>
        <v>loan_amount</v>
      </c>
      <c r="F4622" s="5" t="str">
        <f si="572" t="shared"/>
        <v>8500</v>
      </c>
      <c r="H4622" s="5" t="str">
        <f si="569" t="shared"/>
        <v>Scoring</v>
      </c>
      <c r="I4622" s="5" t="str">
        <f si="574" t="shared"/>
        <v>60</v>
      </c>
      <c r="J4622" s="5" t="str">
        <f si="575" t="shared"/>
        <v>8500</v>
      </c>
      <c r="K4622" s="5" t="str">
        <f si="568" t="shared"/>
        <v>Scoring608500loan_amount</v>
      </c>
    </row>
    <row ht="15" r="4623" spans="1:11" x14ac:dyDescent="0.25">
      <c r="A4623" s="11" t="str">
        <f>0</f>
        <v>      "cosigner_required": false,</v>
      </c>
      <c r="B4623" s="8"/>
      <c r="C4623" s="8" t="str">
        <f si="570" t="shared"/>
        <v>"annual_interest_rate": null,</v>
      </c>
      <c r="D4623" s="8" t="str">
        <f si="573" t="shared"/>
        <v>"annual_interest_rate": null,</v>
      </c>
      <c r="E4623" s="5" t="str">
        <f si="571" t="shared"/>
        <v>annual_interest_rate</v>
      </c>
      <c r="F4623" s="5" t="str">
        <f si="572" t="shared"/>
        <v>null</v>
      </c>
      <c r="H4623" s="5" t="str">
        <f si="569" t="shared"/>
        <v>Scoring</v>
      </c>
      <c r="I4623" s="5" t="str">
        <f si="574" t="shared"/>
        <v>60</v>
      </c>
      <c r="J4623" s="5" t="str">
        <f si="575" t="shared"/>
        <v>8500</v>
      </c>
      <c r="K4623" s="5" t="str">
        <f si="568" t="shared"/>
        <v>Scoring608500annual_interest_rate</v>
      </c>
    </row>
    <row ht="15" r="4624" spans="1:11" x14ac:dyDescent="0.25">
      <c r="A4624" s="11" t="str">
        <f>0</f>
        <v>      "apr_maximum": null,</v>
      </c>
      <c r="B4624" s="8"/>
      <c r="C4624" s="8" t="str">
        <f si="570" t="shared"/>
        <v>"origination_fee_rate": 0,</v>
      </c>
      <c r="D4624" s="8" t="str">
        <f si="573" t="shared"/>
        <v>"origination_fee_rate": 0,</v>
      </c>
      <c r="E4624" s="5" t="str">
        <f si="571" t="shared"/>
        <v>origination_fee_rate</v>
      </c>
      <c r="F4624" s="5" t="str">
        <f si="572" t="shared"/>
        <v>0</v>
      </c>
      <c r="H4624" s="5" t="str">
        <f si="569" t="shared"/>
        <v>Scoring</v>
      </c>
      <c r="I4624" s="5" t="str">
        <f si="574" t="shared"/>
        <v>60</v>
      </c>
      <c r="J4624" s="5" t="str">
        <f si="575" t="shared"/>
        <v>8500</v>
      </c>
      <c r="K4624" s="5" t="str">
        <f si="568" t="shared"/>
        <v>Scoring608500origination_fee_rate</v>
      </c>
    </row>
    <row ht="15" r="4625" spans="1:11" x14ac:dyDescent="0.25">
      <c r="A4625" s="11" t="str">
        <f>0</f>
        <v>      "loan_amount_minimum": null,</v>
      </c>
      <c r="B4625" s="8"/>
      <c r="C4625" s="8" t="str">
        <f si="570" t="shared"/>
        <v>"origination_fee_amount": 0,</v>
      </c>
      <c r="D4625" s="8" t="str">
        <f si="573" t="shared"/>
        <v>"origination_fee_amount": 0,</v>
      </c>
      <c r="E4625" s="5" t="str">
        <f si="571" t="shared"/>
        <v>origination_fee_amount</v>
      </c>
      <c r="F4625" s="5" t="str">
        <f si="572" t="shared"/>
        <v>0</v>
      </c>
      <c r="H4625" s="5" t="str">
        <f si="569" t="shared"/>
        <v>Scoring</v>
      </c>
      <c r="I4625" s="5" t="str">
        <f si="574" t="shared"/>
        <v>60</v>
      </c>
      <c r="J4625" s="5" t="str">
        <f si="575" t="shared"/>
        <v>8500</v>
      </c>
      <c r="K4625" s="5" t="str">
        <f si="568" t="shared"/>
        <v>Scoring608500origination_fee_amount</v>
      </c>
    </row>
    <row ht="15" r="4626" spans="1:11" x14ac:dyDescent="0.25">
      <c r="A4626" s="11" t="str">
        <f>0</f>
        <v>      "credit_bureau_fico_score_loan_amount_cap": null,</v>
      </c>
      <c r="B4626" s="8"/>
      <c r="C4626" s="8" t="str">
        <f si="570" t="shared"/>
        <v>"apr": null,</v>
      </c>
      <c r="D4626" s="8" t="str">
        <f si="573" t="shared"/>
        <v>"apr": null,</v>
      </c>
      <c r="E4626" s="5" t="str">
        <f si="571" t="shared"/>
        <v>apr</v>
      </c>
      <c r="F4626" s="5" t="str">
        <f si="572" t="shared"/>
        <v>null</v>
      </c>
      <c r="H4626" s="5" t="str">
        <f si="569" t="shared"/>
        <v>Scoring</v>
      </c>
      <c r="I4626" s="5" t="str">
        <f si="574" t="shared"/>
        <v>60</v>
      </c>
      <c r="J4626" s="5" t="str">
        <f si="575" t="shared"/>
        <v>8500</v>
      </c>
      <c r="K4626" s="5" t="str">
        <f si="568" t="shared"/>
        <v>Scoring608500apr</v>
      </c>
    </row>
    <row ht="15" r="4627" spans="1:11" x14ac:dyDescent="0.25">
      <c r="A4627" s="11" t="str">
        <f>0</f>
        <v>      "full_score": 178,</v>
      </c>
      <c r="B4627" s="8"/>
      <c r="C4627" s="8" t="str">
        <f si="570" t="shared"/>
        <v>"monthly_payment": null,</v>
      </c>
      <c r="D4627" s="8" t="str">
        <f si="573" t="shared"/>
        <v>"monthly_payment": null,</v>
      </c>
      <c r="E4627" s="5" t="str">
        <f si="571" t="shared"/>
        <v>monthly_payment</v>
      </c>
      <c r="F4627" s="5" t="str">
        <f si="572" t="shared"/>
        <v>null</v>
      </c>
      <c r="H4627" s="5" t="str">
        <f si="569" t="shared"/>
        <v>Scoring</v>
      </c>
      <c r="I4627" s="5" t="str">
        <f si="574" t="shared"/>
        <v>60</v>
      </c>
      <c r="J4627" s="5" t="str">
        <f si="575" t="shared"/>
        <v>8500</v>
      </c>
      <c r="K4627" s="5" t="str">
        <f si="568" t="shared"/>
        <v>Scoring608500monthly_payment</v>
      </c>
    </row>
    <row ht="15" r="4628" spans="1:11" x14ac:dyDescent="0.25">
      <c r="A4628" s="11" t="str">
        <f>0</f>
        <v>      "loan_amount": 3750,</v>
      </c>
      <c r="B4628" s="8"/>
      <c r="C4628" s="8" t="str">
        <f si="570" t="shared"/>
        <v>"term": 60,</v>
      </c>
      <c r="D4628" s="8" t="str">
        <f si="573" t="shared"/>
        <v>"term": 60,</v>
      </c>
      <c r="E4628" s="5" t="str">
        <f si="571" t="shared"/>
        <v>term</v>
      </c>
      <c r="F4628" s="5" t="str">
        <f si="572" t="shared"/>
        <v>60</v>
      </c>
      <c r="H4628" s="5" t="str">
        <f si="569" t="shared"/>
        <v>Scoring</v>
      </c>
      <c r="I4628" s="5" t="str">
        <f si="574" t="shared"/>
        <v>60</v>
      </c>
      <c r="J4628" s="5" t="str">
        <f si="575" t="shared"/>
        <v>8500</v>
      </c>
      <c r="K4628" s="5" t="str">
        <f si="568" t="shared"/>
        <v>Scoring608500term</v>
      </c>
    </row>
    <row ht="15" r="4629" spans="1:11" x14ac:dyDescent="0.25">
      <c r="A4629" s="11" t="str">
        <f>0</f>
        <v>      "annual_interest_rate": null,</v>
      </c>
      <c r="B4629" s="8"/>
      <c r="C4629" s="8" t="str">
        <f si="570" t="shared"/>
        <v>"maximum_post_loan_detni": null,</v>
      </c>
      <c r="D4629" s="8" t="str">
        <f si="573" t="shared"/>
        <v>"maximum_post_loan_detni": null,</v>
      </c>
      <c r="E4629" s="5" t="str">
        <f si="571" t="shared"/>
        <v>maximum_post_loan_detni</v>
      </c>
      <c r="F4629" s="5" t="str">
        <f si="572" t="shared"/>
        <v>null</v>
      </c>
      <c r="H4629" s="5" t="str">
        <f si="569" t="shared"/>
        <v>Scoring</v>
      </c>
      <c r="I4629" s="5" t="str">
        <f si="574" t="shared"/>
        <v>60</v>
      </c>
      <c r="J4629" s="5" t="str">
        <f si="575" t="shared"/>
        <v>8500</v>
      </c>
      <c r="K4629" s="5" t="str">
        <f si="568" t="shared"/>
        <v>Scoring608500maximum_post_loan_detni</v>
      </c>
    </row>
    <row ht="15" r="4630" spans="1:11" x14ac:dyDescent="0.25">
      <c r="A4630" s="11" t="str">
        <f>0</f>
        <v>      "origination_fee_rate": 0,</v>
      </c>
      <c r="B4630" s="8"/>
      <c r="C4630" s="8" t="str">
        <f si="570" t="shared"/>
        <v>"post_loan_debt_to_income": null,</v>
      </c>
      <c r="D4630" s="8" t="str">
        <f si="573" t="shared"/>
        <v>"post_loan_debt_to_income": null,</v>
      </c>
      <c r="E4630" s="5" t="str">
        <f si="571" t="shared"/>
        <v>post_loan_debt_to_income</v>
      </c>
      <c r="F4630" s="5" t="str">
        <f si="572" t="shared"/>
        <v>null</v>
      </c>
      <c r="H4630" s="5" t="str">
        <f si="569" t="shared"/>
        <v>Scoring</v>
      </c>
      <c r="I4630" s="5" t="str">
        <f si="574" t="shared"/>
        <v>60</v>
      </c>
      <c r="J4630" s="5" t="str">
        <f si="575" t="shared"/>
        <v>8500</v>
      </c>
      <c r="K4630" s="5" t="str">
        <f si="568" t="shared"/>
        <v>Scoring608500post_loan_debt_to_income</v>
      </c>
    </row>
    <row ht="15" r="4631" spans="1:11" x14ac:dyDescent="0.25">
      <c r="A4631" s="11" t="str">
        <f>0</f>
        <v>      "origination_fee_amount": 0,</v>
      </c>
      <c r="B4631" s="8"/>
      <c r="C4631" s="8" t="str">
        <f si="570" t="shared"/>
        <v>"post_loan_debt_and_expenses_to_net_income": null,</v>
      </c>
      <c r="D4631" s="8" t="str">
        <f si="573" t="shared"/>
        <v>"post_loan_debt_and_expenses_to_net_income": null,</v>
      </c>
      <c r="E4631" s="5" t="str">
        <f si="571" t="shared"/>
        <v>post_loan_debt_and_expenses_to_net_income</v>
      </c>
      <c r="F4631" s="5" t="str">
        <f si="572" t="shared"/>
        <v>null</v>
      </c>
      <c r="H4631" s="5" t="str">
        <f si="569" t="shared"/>
        <v>Scoring</v>
      </c>
      <c r="I4631" s="5" t="str">
        <f si="574" t="shared"/>
        <v>60</v>
      </c>
      <c r="J4631" s="5" t="str">
        <f si="575" t="shared"/>
        <v>8500</v>
      </c>
      <c r="K4631" s="5" t="str">
        <f si="568" t="shared"/>
        <v>Scoring608500post_loan_debt_and_expenses_to_net_income</v>
      </c>
    </row>
    <row ht="15" r="4632" spans="1:11" x14ac:dyDescent="0.25">
      <c r="A4632" s="11" t="str">
        <f>0</f>
        <v>      "apr": null,</v>
      </c>
      <c r="B4632" s="8"/>
      <c r="C4632" s="8" t="str">
        <f si="570" t="shared"/>
        <v>"post_loan_debt_to_net_income": null,</v>
      </c>
      <c r="D4632" s="8" t="str">
        <f si="573" t="shared"/>
        <v>"post_loan_debt_to_net_income": null,</v>
      </c>
      <c r="E4632" s="5" t="str">
        <f si="571" t="shared"/>
        <v>post_loan_debt_to_net_income</v>
      </c>
      <c r="F4632" s="5" t="str">
        <f si="572" t="shared"/>
        <v>null</v>
      </c>
      <c r="H4632" s="5" t="str">
        <f si="569" t="shared"/>
        <v>Scoring</v>
      </c>
      <c r="I4632" s="5" t="str">
        <f si="574" t="shared"/>
        <v>60</v>
      </c>
      <c r="J4632" s="5" t="str">
        <f si="575" t="shared"/>
        <v>8500</v>
      </c>
      <c r="K4632" s="5" t="str">
        <f si="568" t="shared"/>
        <v>Scoring608500post_loan_debt_to_net_income</v>
      </c>
    </row>
    <row ht="15" r="4633" spans="1:11" x14ac:dyDescent="0.25">
      <c r="A4633" s="11" t="str">
        <f>0</f>
        <v>      "monthly_payment": null,</v>
      </c>
      <c r="B4633" s="8"/>
      <c r="C4633" s="8" t="str">
        <f si="570" t="shared"/>
        <v>"default_interest_rate": 0.3599,</v>
      </c>
      <c r="D4633" s="8" t="str">
        <f si="573" t="shared"/>
        <v>"default_interest_rate": 0.3599,</v>
      </c>
      <c r="E4633" s="5" t="str">
        <f si="571" t="shared"/>
        <v>default_interest_rate</v>
      </c>
      <c r="F4633" s="5" t="str">
        <f si="572" t="shared"/>
        <v>0.3599</v>
      </c>
      <c r="H4633" s="5" t="str">
        <f si="569" t="shared"/>
        <v>Scoring</v>
      </c>
      <c r="I4633" s="5" t="str">
        <f si="574" t="shared"/>
        <v>60</v>
      </c>
      <c r="J4633" s="5" t="str">
        <f si="575" t="shared"/>
        <v>8500</v>
      </c>
      <c r="K4633" s="5" t="str">
        <f si="568" t="shared"/>
        <v>Scoring608500default_interest_rate</v>
      </c>
    </row>
    <row ht="15" r="4634" spans="1:11" x14ac:dyDescent="0.25">
      <c r="A4634" s="11" t="str">
        <f>0</f>
        <v>      "term": 60,</v>
      </c>
      <c r="B4634" s="8"/>
      <c r="C4634" s="8" t="str">
        <f si="570" t="shared"/>
        <v>"default_apr": 0.3599,</v>
      </c>
      <c r="D4634" s="8" t="str">
        <f si="573" t="shared"/>
        <v>"default_apr": 0.3599,</v>
      </c>
      <c r="E4634" s="5" t="str">
        <f si="571" t="shared"/>
        <v>default_apr</v>
      </c>
      <c r="F4634" s="5" t="str">
        <f si="572" t="shared"/>
        <v>0.3599</v>
      </c>
      <c r="H4634" s="5" t="str">
        <f si="569" t="shared"/>
        <v>Scoring</v>
      </c>
      <c r="I4634" s="5" t="str">
        <f si="574" t="shared"/>
        <v>60</v>
      </c>
      <c r="J4634" s="5" t="str">
        <f si="575" t="shared"/>
        <v>8500</v>
      </c>
      <c r="K4634" s="5" t="str">
        <f si="568" t="shared"/>
        <v>Scoring608500default_apr</v>
      </c>
    </row>
    <row ht="15" r="4635" spans="1:11" x14ac:dyDescent="0.25">
      <c r="A4635" s="11" t="str">
        <f>0</f>
        <v>      "maximum_post_loan_detni": null,</v>
      </c>
      <c r="B4635" s="8"/>
      <c r="C4635" s="8" t="str">
        <f si="570" t="shared"/>
        <v>"default_monthly_payment": 307.08,</v>
      </c>
      <c r="D4635" s="8" t="str">
        <f si="573" t="shared"/>
        <v>"default_monthly_payment": 307.08,</v>
      </c>
      <c r="E4635" s="5" t="str">
        <f si="571" t="shared"/>
        <v>default_monthly_payment</v>
      </c>
      <c r="F4635" s="5" t="str">
        <f si="572" t="shared"/>
        <v>307.08</v>
      </c>
      <c r="H4635" s="5" t="str">
        <f si="569" t="shared"/>
        <v>Scoring</v>
      </c>
      <c r="I4635" s="5" t="str">
        <f si="574" t="shared"/>
        <v>60</v>
      </c>
      <c r="J4635" s="5" t="str">
        <f si="575" t="shared"/>
        <v>8500</v>
      </c>
      <c r="K4635" s="5" t="str">
        <f si="568" t="shared"/>
        <v>Scoring608500default_monthly_payment</v>
      </c>
    </row>
    <row ht="15" r="4636" spans="1:11" x14ac:dyDescent="0.25">
      <c r="A4636" s="11" t="str">
        <f>0</f>
        <v>      "post_loan_debt_to_income": null,</v>
      </c>
      <c r="B4636" s="8"/>
      <c r="C4636" s="8" t="str">
        <f si="570" t="shared"/>
        <v>"marginal_offer": 0,</v>
      </c>
      <c r="D4636" s="8" t="str">
        <f si="573" t="shared"/>
        <v>"marginal_offer": 0,</v>
      </c>
      <c r="E4636" s="5" t="str">
        <f si="571" t="shared"/>
        <v>marginal_offer</v>
      </c>
      <c r="F4636" s="5" t="str">
        <f si="572" t="shared"/>
        <v>0</v>
      </c>
      <c r="H4636" s="5" t="str">
        <f si="569" t="shared"/>
        <v>Scoring</v>
      </c>
      <c r="I4636" s="5" t="str">
        <f si="574" t="shared"/>
        <v>60</v>
      </c>
      <c r="J4636" s="5" t="str">
        <f si="575" t="shared"/>
        <v>8500</v>
      </c>
      <c r="K4636" s="5" t="str">
        <f si="568" t="shared"/>
        <v>Scoring608500marginal_offer</v>
      </c>
    </row>
    <row ht="15" r="4637" spans="1:11" x14ac:dyDescent="0.25">
      <c r="A4637" s="11" t="str">
        <f>0</f>
        <v>      "post_loan_debt_and_expenses_to_net_income": null,</v>
      </c>
      <c r="B4637" s="8"/>
      <c r="C4637" s="8" t="str">
        <f si="570" t="shared"/>
        <v>"applicant": "5d86a12d252a3503df29a75a",</v>
      </c>
      <c r="D4637" s="8" t="str">
        <f si="573" t="shared"/>
        <v>"applicant": "5d86a12d252a3503df29a75a",</v>
      </c>
      <c r="E4637" s="5" t="str">
        <f si="571" t="shared"/>
        <v>applicant</v>
      </c>
      <c r="F4637" s="5" t="str">
        <f si="572" t="shared"/>
        <v>5d86a12d252a3503df29a75a</v>
      </c>
      <c r="H4637" s="5" t="str">
        <f si="569" t="shared"/>
        <v>Scoring</v>
      </c>
      <c r="I4637" s="5" t="str">
        <f si="574" t="shared"/>
        <v/>
      </c>
      <c r="J4637" s="5" t="str">
        <f si="575" t="shared"/>
        <v/>
      </c>
      <c r="K4637" s="5" t="str">
        <f si="568" t="shared"/>
        <v>Scoringapplicant</v>
      </c>
    </row>
    <row ht="15" r="4638" spans="1:11" x14ac:dyDescent="0.25">
      <c r="A4638" s="11" t="str">
        <f>0</f>
        <v>      "post_loan_debt_to_net_income": null,</v>
      </c>
      <c r="B4638" s="8"/>
      <c r="C4638" s="8" t="str">
        <f si="570" t="shared"/>
        <v>"product": "5a848627044d6b339b3c3310"</v>
      </c>
      <c r="D4638" s="8" t="str">
        <f si="573" t="shared"/>
        <v>"product": "5a848627044d6b339b3c3310"</v>
      </c>
      <c r="E4638" s="5" t="str">
        <f si="571" t="shared"/>
        <v>product</v>
      </c>
      <c r="F4638" s="5" t="str">
        <f si="572" t="shared"/>
        <v>5a848627044d6b339b3c3310</v>
      </c>
      <c r="H4638" s="5" t="str">
        <f si="569" t="shared"/>
        <v>Scoring</v>
      </c>
      <c r="I4638" s="5" t="str">
        <f si="574" t="shared"/>
        <v/>
      </c>
      <c r="J4638" s="5" t="str">
        <f si="575" t="shared"/>
        <v/>
      </c>
      <c r="K4638" s="5" t="str">
        <f si="568" t="shared"/>
        <v>Scoringproduct</v>
      </c>
    </row>
    <row ht="15" r="4639" spans="1:11" x14ac:dyDescent="0.25">
      <c r="A4639" s="11" t="str">
        <f>0</f>
        <v>      "default_interest_rate": 0.3599,</v>
      </c>
      <c r="B4639" s="8"/>
      <c r="C4639" s="8" t="str">
        <f si="570" t="shared"/>
        <v/>
      </c>
      <c r="D4639" s="8" t="str">
        <f si="573" t="shared"/>
        <v/>
      </c>
      <c r="E4639" s="5" t="str">
        <f si="571" t="shared"/>
        <v/>
      </c>
      <c r="F4639" s="5" t="str">
        <f si="572" t="shared"/>
        <v/>
      </c>
      <c r="H4639" s="5" t="str">
        <f si="569" t="shared"/>
        <v>Scoring</v>
      </c>
      <c r="I4639" s="5" t="str">
        <f si="574" t="shared"/>
        <v/>
      </c>
      <c r="J4639" s="5" t="str">
        <f si="575" t="shared"/>
        <v/>
      </c>
      <c r="K4639" s="5" t="str">
        <f si="568" t="shared"/>
        <v>Scoring</v>
      </c>
    </row>
    <row ht="15" r="4640" spans="1:11" x14ac:dyDescent="0.25">
      <c r="A4640" s="11" t="str">
        <f>0</f>
        <v>      "default_apr": 0.3599,</v>
      </c>
      <c r="B4640" s="8"/>
      <c r="C4640" s="8" t="str">
        <f si="570" t="shared"/>
        <v/>
      </c>
      <c r="D4640" s="8" t="str">
        <f si="573" t="shared"/>
        <v/>
      </c>
      <c r="E4640" s="5" t="str">
        <f si="571" t="shared"/>
        <v/>
      </c>
      <c r="F4640" s="5" t="str">
        <f si="572" t="shared"/>
        <v/>
      </c>
      <c r="H4640" s="5" t="str">
        <f si="569" t="shared"/>
        <v>Scoring</v>
      </c>
      <c r="I4640" s="5" t="str">
        <f si="574" t="shared"/>
        <v/>
      </c>
      <c r="J4640" s="5" t="str">
        <f si="575" t="shared"/>
        <v/>
      </c>
      <c r="K4640" s="5" t="str">
        <f si="568" t="shared"/>
        <v>Scoring</v>
      </c>
    </row>
    <row ht="15" r="4641" spans="1:11" x14ac:dyDescent="0.25">
      <c r="A4641" s="11" t="str">
        <f>0</f>
        <v>      "default_monthly_payment": 135.47,</v>
      </c>
      <c r="B4641" s="8"/>
      <c r="C4641" s="8" t="str">
        <f si="570" t="shared"/>
        <v>"model_code": "individual-credit-engine-mariner-60-month",</v>
      </c>
      <c r="D4641" s="8" t="str">
        <f si="573" t="shared"/>
        <v>"model_code": "individual-credit-engine-mariner-60-month",</v>
      </c>
      <c r="E4641" s="5" t="str">
        <f si="571" t="shared"/>
        <v>model_code</v>
      </c>
      <c r="F4641" s="5" t="str">
        <f si="572" t="shared"/>
        <v>individual-credit-engine-mariner-60-month</v>
      </c>
      <c r="H4641" s="5" t="str">
        <f si="569" t="shared"/>
        <v>Scoring</v>
      </c>
      <c r="I4641" s="5" t="str">
        <f si="574" t="shared"/>
        <v>60</v>
      </c>
      <c r="J4641" s="5" t="str">
        <f si="575" t="shared"/>
        <v>9000</v>
      </c>
      <c r="K4641" s="5" t="str">
        <f si="568" t="shared"/>
        <v>Scoring609000model_code</v>
      </c>
    </row>
    <row ht="15" r="4642" spans="1:11" x14ac:dyDescent="0.25">
      <c r="A4642" s="11" t="str">
        <f>0</f>
        <v>      "pricing_grade": "No Grade",</v>
      </c>
      <c r="B4642" s="8"/>
      <c r="C4642" s="8" t="str">
        <f si="570" t="shared"/>
        <v>"amount_available": false,</v>
      </c>
      <c r="D4642" s="8" t="str">
        <f si="573" t="shared"/>
        <v>"amount_available": false,</v>
      </c>
      <c r="E4642" s="5" t="str">
        <f si="571" t="shared"/>
        <v>amount_available</v>
      </c>
      <c r="F4642" s="5" t="str">
        <f si="572" t="shared"/>
        <v>false</v>
      </c>
      <c r="H4642" s="5" t="str">
        <f si="569" t="shared"/>
        <v>Scoring</v>
      </c>
      <c r="I4642" s="5" t="str">
        <f si="574" t="shared"/>
        <v>60</v>
      </c>
      <c r="J4642" s="5" t="str">
        <f si="575" t="shared"/>
        <v>9000</v>
      </c>
      <c r="K4642" s="5" t="str">
        <f si="568" t="shared"/>
        <v>Scoring609000amount_available</v>
      </c>
    </row>
    <row ht="15" r="4643" spans="1:11" x14ac:dyDescent="0.25">
      <c r="A4643" s="11" t="str">
        <f>0</f>
        <v>      "marginal_offer": 0,</v>
      </c>
      <c r="B4643" s="8"/>
      <c r="C4643" s="8" t="str">
        <f si="570" t="shared"/>
        <v>"cosigner_required": false,</v>
      </c>
      <c r="D4643" s="8" t="str">
        <f si="573" t="shared"/>
        <v>"cosigner_required": false,</v>
      </c>
      <c r="E4643" s="5" t="str">
        <f si="571" t="shared"/>
        <v>cosigner_required</v>
      </c>
      <c r="F4643" s="5" t="str">
        <f si="572" t="shared"/>
        <v>false</v>
      </c>
      <c r="H4643" s="5" t="str">
        <f si="569" t="shared"/>
        <v>Scoring</v>
      </c>
      <c r="I4643" s="5" t="str">
        <f si="574" t="shared"/>
        <v>60</v>
      </c>
      <c r="J4643" s="5" t="str">
        <f si="575" t="shared"/>
        <v>9000</v>
      </c>
      <c r="K4643" s="5" t="str">
        <f si="568" t="shared"/>
        <v>Scoring609000cosigner_required</v>
      </c>
    </row>
    <row ht="15" r="4644" spans="1:11" x14ac:dyDescent="0.25">
      <c r="A4644" s="11" t="str">
        <f>0</f>
        <v>      "payment_to_income": null,</v>
      </c>
      <c r="B4644" s="8"/>
      <c r="C4644" s="8" t="str">
        <f si="570" t="shared"/>
        <v>"apr_maximum": null,</v>
      </c>
      <c r="D4644" s="8" t="str">
        <f si="573" t="shared"/>
        <v>"apr_maximum": null,</v>
      </c>
      <c r="E4644" s="5" t="str">
        <f si="571" t="shared"/>
        <v>apr_maximum</v>
      </c>
      <c r="F4644" s="5" t="str">
        <f si="572" t="shared"/>
        <v>null</v>
      </c>
      <c r="H4644" s="5" t="str">
        <f si="569" t="shared"/>
        <v>Scoring</v>
      </c>
      <c r="I4644" s="5" t="str">
        <f si="574" t="shared"/>
        <v>60</v>
      </c>
      <c r="J4644" s="5" t="str">
        <f si="575" t="shared"/>
        <v>9000</v>
      </c>
      <c r="K4644" s="5" t="str">
        <f ref="K4644:K4707" si="576" t="shared">H4644&amp;I4644&amp;J4644&amp;E4644</f>
        <v>Scoring609000apr_maximum</v>
      </c>
    </row>
    <row ht="15" r="4645" spans="1:11" x14ac:dyDescent="0.25">
      <c r="A4645" s="11" t="str">
        <f>0</f>
        <v>      "applicant": "5efa0973f3df2b0491a21f02",</v>
      </c>
      <c r="B4645" s="8"/>
      <c r="C4645" s="8" t="str">
        <f si="570" t="shared"/>
        <v>"loan_amount_minimum": null,</v>
      </c>
      <c r="D4645" s="8" t="str">
        <f si="573" t="shared"/>
        <v>"loan_amount_minimum": null,</v>
      </c>
      <c r="E4645" s="5" t="str">
        <f si="571" t="shared"/>
        <v>loan_amount_minimum</v>
      </c>
      <c r="F4645" s="5" t="str">
        <f si="572" t="shared"/>
        <v>null</v>
      </c>
      <c r="H4645" s="5" t="str">
        <f ref="H4645:H4708" si="577" t="shared">IF(E4645="score_table","Scoring",IF(E4645="offer_table","Offer",IF(E4645="parsed",TEXT(0,""),TEXT(H4644,""))))</f>
        <v>Scoring</v>
      </c>
      <c r="I4645" s="5" t="str">
        <f si="574" t="shared"/>
        <v>60</v>
      </c>
      <c r="J4645" s="5" t="str">
        <f si="575" t="shared"/>
        <v>9000</v>
      </c>
      <c r="K4645" s="5" t="str">
        <f si="576" t="shared"/>
        <v>Scoring609000loan_amount_minimum</v>
      </c>
    </row>
    <row ht="15" r="4646" spans="1:11" x14ac:dyDescent="0.25">
      <c r="A4646" s="11" t="str">
        <f>0</f>
        <v>      "product": "5a848627044d6b339b3c3310"</v>
      </c>
      <c r="B4646" s="8"/>
      <c r="C4646" s="8" t="str">
        <f ref="C4646:C4709" si="578" t="shared">IFERROR(RIGHT(A4646,LEN(A4646)-FIND("""",A4646)+1),"")</f>
        <v>"credit_bureau_fico_score_loan_amount_cap": null,</v>
      </c>
      <c r="D4646" s="8" t="str">
        <f si="573" t="shared"/>
        <v>"credit_bureau_fico_score_loan_amount_cap": null,</v>
      </c>
      <c r="E4646" s="5" t="str">
        <f ref="E4646:E4709" si="579" t="shared">TRIM(IFERROR(SUBSTITUTE(LEFT(D4646,FIND(":",D4646)-1),"""",""),""))</f>
        <v>credit_bureau_fico_score_loan_amount_cap</v>
      </c>
      <c r="F4646" s="5" t="str">
        <f ref="F4646:F4709" si="580" t="shared">TRIM(IFERROR(SUBSTITUTE(SUBSTITUTE(RIGHT(D4646,LEN(D4646)-FIND(":",D4646)),"""",""),",",""),""))</f>
        <v>null</v>
      </c>
      <c r="H4646" s="5" t="str">
        <f si="577" t="shared"/>
        <v>Scoring</v>
      </c>
      <c r="I4646" s="5" t="str">
        <f si="574" t="shared"/>
        <v>60</v>
      </c>
      <c r="J4646" s="5" t="str">
        <f si="575" t="shared"/>
        <v>9000</v>
      </c>
      <c r="K4646" s="5" t="str">
        <f si="576" t="shared"/>
        <v>Scoring609000credit_bureau_fico_score_loan_amount_cap</v>
      </c>
    </row>
    <row ht="15" r="4647" spans="1:11" x14ac:dyDescent="0.25">
      <c r="A4647" s="11" t="str">
        <f>0</f>
        <v>    },</v>
      </c>
      <c r="B4647" s="8"/>
      <c r="C4647" s="8" t="str">
        <f si="578" t="shared"/>
        <v>"full_score": 128,</v>
      </c>
      <c r="D4647" s="8" t="str">
        <f ref="D4647:D4710" si="581" t="shared">SUBSTITUTE(SUBSTITUTE(C4647,":"&amp;CHAR(160),":"),CHAR(160)," ")</f>
        <v>"full_score": 128,</v>
      </c>
      <c r="E4647" s="5" t="str">
        <f si="579" t="shared"/>
        <v>full_score</v>
      </c>
      <c r="F4647" s="5" t="str">
        <f si="580" t="shared"/>
        <v>128</v>
      </c>
      <c r="H4647" s="5" t="str">
        <f si="577" t="shared"/>
        <v>Scoring</v>
      </c>
      <c r="I4647" s="5" t="str">
        <f si="574" t="shared"/>
        <v>60</v>
      </c>
      <c r="J4647" s="5" t="str">
        <f si="575" t="shared"/>
        <v>9000</v>
      </c>
      <c r="K4647" s="5" t="str">
        <f si="576" t="shared"/>
        <v>Scoring609000full_score</v>
      </c>
    </row>
    <row ht="15" r="4648" spans="1:11" x14ac:dyDescent="0.25">
      <c r="A4648" s="11" t="str">
        <f>0</f>
        <v>    {</v>
      </c>
      <c r="B4648" s="8"/>
      <c r="C4648" s="8" t="str">
        <f si="578" t="shared"/>
        <v>"loan_amount": 9000,</v>
      </c>
      <c r="D4648" s="8" t="str">
        <f si="581" t="shared"/>
        <v>"loan_amount": 9000,</v>
      </c>
      <c r="E4648" s="5" t="str">
        <f si="579" t="shared"/>
        <v>loan_amount</v>
      </c>
      <c r="F4648" s="5" t="str">
        <f si="580" t="shared"/>
        <v>9000</v>
      </c>
      <c r="H4648" s="5" t="str">
        <f si="577" t="shared"/>
        <v>Scoring</v>
      </c>
      <c r="I4648" s="5" t="str">
        <f si="574" t="shared"/>
        <v>60</v>
      </c>
      <c r="J4648" s="5" t="str">
        <f si="575" t="shared"/>
        <v>9000</v>
      </c>
      <c r="K4648" s="5" t="str">
        <f si="576" t="shared"/>
        <v>Scoring609000loan_amount</v>
      </c>
    </row>
    <row ht="15" r="4649" spans="1:11" x14ac:dyDescent="0.25">
      <c r="A4649" s="11" t="str">
        <f>0</f>
        <v>      "model_code": "individual-credit-engine-mariner-60-month",</v>
      </c>
      <c r="B4649" s="8"/>
      <c r="C4649" s="8" t="str">
        <f si="578" t="shared"/>
        <v>"annual_interest_rate": null,</v>
      </c>
      <c r="D4649" s="8" t="str">
        <f si="581" t="shared"/>
        <v>"annual_interest_rate": null,</v>
      </c>
      <c r="E4649" s="5" t="str">
        <f si="579" t="shared"/>
        <v>annual_interest_rate</v>
      </c>
      <c r="F4649" s="5" t="str">
        <f si="580" t="shared"/>
        <v>null</v>
      </c>
      <c r="H4649" s="5" t="str">
        <f si="577" t="shared"/>
        <v>Scoring</v>
      </c>
      <c r="I4649" s="5" t="str">
        <f si="574" t="shared"/>
        <v>60</v>
      </c>
      <c r="J4649" s="5" t="str">
        <f si="575" t="shared"/>
        <v>9000</v>
      </c>
      <c r="K4649" s="5" t="str">
        <f si="576" t="shared"/>
        <v>Scoring609000annual_interest_rate</v>
      </c>
    </row>
    <row ht="15" r="4650" spans="1:11" x14ac:dyDescent="0.25">
      <c r="A4650" s="11" t="str">
        <f>0</f>
        <v>      "amount_available": false,</v>
      </c>
      <c r="B4650" s="8"/>
      <c r="C4650" s="8" t="str">
        <f si="578" t="shared"/>
        <v>"origination_fee_rate": 0,</v>
      </c>
      <c r="D4650" s="8" t="str">
        <f si="581" t="shared"/>
        <v>"origination_fee_rate": 0,</v>
      </c>
      <c r="E4650" s="5" t="str">
        <f si="579" t="shared"/>
        <v>origination_fee_rate</v>
      </c>
      <c r="F4650" s="5" t="str">
        <f si="580" t="shared"/>
        <v>0</v>
      </c>
      <c r="H4650" s="5" t="str">
        <f si="577" t="shared"/>
        <v>Scoring</v>
      </c>
      <c r="I4650" s="5" t="str">
        <f si="574" t="shared"/>
        <v>60</v>
      </c>
      <c r="J4650" s="5" t="str">
        <f si="575" t="shared"/>
        <v>9000</v>
      </c>
      <c r="K4650" s="5" t="str">
        <f si="576" t="shared"/>
        <v>Scoring609000origination_fee_rate</v>
      </c>
    </row>
    <row ht="15" r="4651" spans="1:11" x14ac:dyDescent="0.25">
      <c r="A4651" s="11" t="str">
        <f>0</f>
        <v>      "cosigner_required": false,</v>
      </c>
      <c r="B4651" s="8"/>
      <c r="C4651" s="8" t="str">
        <f si="578" t="shared"/>
        <v>"origination_fee_amount": 0,</v>
      </c>
      <c r="D4651" s="8" t="str">
        <f si="581" t="shared"/>
        <v>"origination_fee_amount": 0,</v>
      </c>
      <c r="E4651" s="5" t="str">
        <f si="579" t="shared"/>
        <v>origination_fee_amount</v>
      </c>
      <c r="F4651" s="5" t="str">
        <f si="580" t="shared"/>
        <v>0</v>
      </c>
      <c r="H4651" s="5" t="str">
        <f si="577" t="shared"/>
        <v>Scoring</v>
      </c>
      <c r="I4651" s="5" t="str">
        <f si="574" t="shared"/>
        <v>60</v>
      </c>
      <c r="J4651" s="5" t="str">
        <f si="575" t="shared"/>
        <v>9000</v>
      </c>
      <c r="K4651" s="5" t="str">
        <f si="576" t="shared"/>
        <v>Scoring609000origination_fee_amount</v>
      </c>
    </row>
    <row ht="15" r="4652" spans="1:11" x14ac:dyDescent="0.25">
      <c r="A4652" s="11" t="str">
        <f>0</f>
        <v>      "apr_maximum": null,</v>
      </c>
      <c r="B4652" s="8"/>
      <c r="C4652" s="8" t="str">
        <f si="578" t="shared"/>
        <v>"apr": null,</v>
      </c>
      <c r="D4652" s="8" t="str">
        <f si="581" t="shared"/>
        <v>"apr": null,</v>
      </c>
      <c r="E4652" s="5" t="str">
        <f si="579" t="shared"/>
        <v>apr</v>
      </c>
      <c r="F4652" s="5" t="str">
        <f si="580" t="shared"/>
        <v>null</v>
      </c>
      <c r="H4652" s="5" t="str">
        <f si="577" t="shared"/>
        <v>Scoring</v>
      </c>
      <c r="I4652" s="5" t="str">
        <f si="574" t="shared"/>
        <v>60</v>
      </c>
      <c r="J4652" s="5" t="str">
        <f si="575" t="shared"/>
        <v>9000</v>
      </c>
      <c r="K4652" s="5" t="str">
        <f si="576" t="shared"/>
        <v>Scoring609000apr</v>
      </c>
    </row>
    <row ht="15" r="4653" spans="1:11" x14ac:dyDescent="0.25">
      <c r="A4653" s="11" t="str">
        <f>0</f>
        <v>      "loan_amount_minimum": null,</v>
      </c>
      <c r="B4653" s="8"/>
      <c r="C4653" s="8" t="str">
        <f si="578" t="shared"/>
        <v>"monthly_payment": null,</v>
      </c>
      <c r="D4653" s="8" t="str">
        <f si="581" t="shared"/>
        <v>"monthly_payment": null,</v>
      </c>
      <c r="E4653" s="5" t="str">
        <f si="579" t="shared"/>
        <v>monthly_payment</v>
      </c>
      <c r="F4653" s="5" t="str">
        <f si="580" t="shared"/>
        <v>null</v>
      </c>
      <c r="H4653" s="5" t="str">
        <f si="577" t="shared"/>
        <v>Scoring</v>
      </c>
      <c r="I4653" s="5" t="str">
        <f si="574" t="shared"/>
        <v>60</v>
      </c>
      <c r="J4653" s="5" t="str">
        <f si="575" t="shared"/>
        <v>9000</v>
      </c>
      <c r="K4653" s="5" t="str">
        <f si="576" t="shared"/>
        <v>Scoring609000monthly_payment</v>
      </c>
    </row>
    <row ht="15" r="4654" spans="1:11" x14ac:dyDescent="0.25">
      <c r="A4654" s="11" t="str">
        <f>0</f>
        <v>      "credit_bureau_fico_score_loan_amount_cap": null,</v>
      </c>
      <c r="B4654" s="8"/>
      <c r="C4654" s="8" t="str">
        <f si="578" t="shared"/>
        <v>"term": 60,</v>
      </c>
      <c r="D4654" s="8" t="str">
        <f si="581" t="shared"/>
        <v>"term": 60,</v>
      </c>
      <c r="E4654" s="5" t="str">
        <f si="579" t="shared"/>
        <v>term</v>
      </c>
      <c r="F4654" s="5" t="str">
        <f si="580" t="shared"/>
        <v>60</v>
      </c>
      <c r="H4654" s="5" t="str">
        <f si="577" t="shared"/>
        <v>Scoring</v>
      </c>
      <c r="I4654" s="5" t="str">
        <f si="574" t="shared"/>
        <v>60</v>
      </c>
      <c r="J4654" s="5" t="str">
        <f si="575" t="shared"/>
        <v>9000</v>
      </c>
      <c r="K4654" s="5" t="str">
        <f si="576" t="shared"/>
        <v>Scoring609000term</v>
      </c>
    </row>
    <row ht="15" r="4655" spans="1:11" x14ac:dyDescent="0.25">
      <c r="A4655" s="11" t="str">
        <f>0</f>
        <v>      "full_score": 178,</v>
      </c>
      <c r="B4655" s="8"/>
      <c r="C4655" s="8" t="str">
        <f si="578" t="shared"/>
        <v>"maximum_post_loan_detni": null,</v>
      </c>
      <c r="D4655" s="8" t="str">
        <f si="581" t="shared"/>
        <v>"maximum_post_loan_detni": null,</v>
      </c>
      <c r="E4655" s="5" t="str">
        <f si="579" t="shared"/>
        <v>maximum_post_loan_detni</v>
      </c>
      <c r="F4655" s="5" t="str">
        <f si="580" t="shared"/>
        <v>null</v>
      </c>
      <c r="H4655" s="5" t="str">
        <f si="577" t="shared"/>
        <v>Scoring</v>
      </c>
      <c r="I4655" s="5" t="str">
        <f si="574" t="shared"/>
        <v>60</v>
      </c>
      <c r="J4655" s="5" t="str">
        <f si="575" t="shared"/>
        <v>9000</v>
      </c>
      <c r="K4655" s="5" t="str">
        <f si="576" t="shared"/>
        <v>Scoring609000maximum_post_loan_detni</v>
      </c>
    </row>
    <row ht="15" r="4656" spans="1:11" x14ac:dyDescent="0.25">
      <c r="A4656" s="11" t="str">
        <f>0</f>
        <v>      "loan_amount": 4000,</v>
      </c>
      <c r="B4656" s="8"/>
      <c r="C4656" s="8" t="str">
        <f si="578" t="shared"/>
        <v>"post_loan_debt_to_income": null,</v>
      </c>
      <c r="D4656" s="8" t="str">
        <f si="581" t="shared"/>
        <v>"post_loan_debt_to_income": null,</v>
      </c>
      <c r="E4656" s="5" t="str">
        <f si="579" t="shared"/>
        <v>post_loan_debt_to_income</v>
      </c>
      <c r="F4656" s="5" t="str">
        <f si="580" t="shared"/>
        <v>null</v>
      </c>
      <c r="H4656" s="5" t="str">
        <f si="577" t="shared"/>
        <v>Scoring</v>
      </c>
      <c r="I4656" s="5" t="str">
        <f si="574" t="shared"/>
        <v>60</v>
      </c>
      <c r="J4656" s="5" t="str">
        <f si="575" t="shared"/>
        <v>9000</v>
      </c>
      <c r="K4656" s="5" t="str">
        <f si="576" t="shared"/>
        <v>Scoring609000post_loan_debt_to_income</v>
      </c>
    </row>
    <row ht="15" r="4657" spans="1:11" x14ac:dyDescent="0.25">
      <c r="A4657" s="11" t="str">
        <f>0</f>
        <v>      "annual_interest_rate": null,</v>
      </c>
      <c r="B4657" s="8"/>
      <c r="C4657" s="8" t="str">
        <f si="578" t="shared"/>
        <v>"post_loan_debt_and_expenses_to_net_income": null,</v>
      </c>
      <c r="D4657" s="8" t="str">
        <f si="581" t="shared"/>
        <v>"post_loan_debt_and_expenses_to_net_income": null,</v>
      </c>
      <c r="E4657" s="5" t="str">
        <f si="579" t="shared"/>
        <v>post_loan_debt_and_expenses_to_net_income</v>
      </c>
      <c r="F4657" s="5" t="str">
        <f si="580" t="shared"/>
        <v>null</v>
      </c>
      <c r="H4657" s="5" t="str">
        <f si="577" t="shared"/>
        <v>Scoring</v>
      </c>
      <c r="I4657" s="5" t="str">
        <f si="574" t="shared"/>
        <v>60</v>
      </c>
      <c r="J4657" s="5" t="str">
        <f si="575" t="shared"/>
        <v>9000</v>
      </c>
      <c r="K4657" s="5" t="str">
        <f si="576" t="shared"/>
        <v>Scoring609000post_loan_debt_and_expenses_to_net_income</v>
      </c>
    </row>
    <row ht="15" r="4658" spans="1:11" x14ac:dyDescent="0.25">
      <c r="A4658" s="11" t="str">
        <f>0</f>
        <v>      "origination_fee_rate": 0,</v>
      </c>
      <c r="B4658" s="8"/>
      <c r="C4658" s="8" t="str">
        <f si="578" t="shared"/>
        <v>"post_loan_debt_to_net_income": null,</v>
      </c>
      <c r="D4658" s="8" t="str">
        <f si="581" t="shared"/>
        <v>"post_loan_debt_to_net_income": null,</v>
      </c>
      <c r="E4658" s="5" t="str">
        <f si="579" t="shared"/>
        <v>post_loan_debt_to_net_income</v>
      </c>
      <c r="F4658" s="5" t="str">
        <f si="580" t="shared"/>
        <v>null</v>
      </c>
      <c r="H4658" s="5" t="str">
        <f si="577" t="shared"/>
        <v>Scoring</v>
      </c>
      <c r="I4658" s="5" t="str">
        <f si="574" t="shared"/>
        <v>60</v>
      </c>
      <c r="J4658" s="5" t="str">
        <f si="575" t="shared"/>
        <v>9000</v>
      </c>
      <c r="K4658" s="5" t="str">
        <f si="576" t="shared"/>
        <v>Scoring609000post_loan_debt_to_net_income</v>
      </c>
    </row>
    <row ht="15" r="4659" spans="1:11" x14ac:dyDescent="0.25">
      <c r="A4659" s="11" t="str">
        <f>0</f>
        <v>      "origination_fee_amount": 0,</v>
      </c>
      <c r="B4659" s="8"/>
      <c r="C4659" s="8" t="str">
        <f si="578" t="shared"/>
        <v>"default_interest_rate": 0.3599,</v>
      </c>
      <c r="D4659" s="8" t="str">
        <f si="581" t="shared"/>
        <v>"default_interest_rate": 0.3599,</v>
      </c>
      <c r="E4659" s="5" t="str">
        <f si="579" t="shared"/>
        <v>default_interest_rate</v>
      </c>
      <c r="F4659" s="5" t="str">
        <f si="580" t="shared"/>
        <v>0.3599</v>
      </c>
      <c r="H4659" s="5" t="str">
        <f si="577" t="shared"/>
        <v>Scoring</v>
      </c>
      <c r="I4659" s="5" t="str">
        <f ref="I4659:I4722" si="582" t="shared">IFERROR(IF(H4659="Scoring",VLOOKUP("term",E4651:F4672,2,FALSE),IF(H4659="Offer",VLOOKUP("term",E4654:F4669,2,FALSE),TEXT(0,""))),TEXT(0,""))</f>
        <v>60</v>
      </c>
      <c r="J4659" s="5" t="str">
        <f ref="J4659:J4722" si="583" t="shared">IFERROR(IF(H4659="Scoring",VLOOKUP("loan_amount",E4645:F4666,2,FALSE),IF(H4659="Offer",VLOOKUP("loan_amount",E4648:F4663,2,FALSE),TEXT(0,""))),TEXT(0,""))</f>
        <v>9000</v>
      </c>
      <c r="K4659" s="5" t="str">
        <f si="576" t="shared"/>
        <v>Scoring609000default_interest_rate</v>
      </c>
    </row>
    <row ht="15" r="4660" spans="1:11" x14ac:dyDescent="0.25">
      <c r="A4660" s="11" t="str">
        <f>0</f>
        <v>      "apr": null,</v>
      </c>
      <c r="B4660" s="8"/>
      <c r="C4660" s="8" t="str">
        <f si="578" t="shared"/>
        <v>"default_apr": 0.3599,</v>
      </c>
      <c r="D4660" s="8" t="str">
        <f si="581" t="shared"/>
        <v>"default_apr": 0.3599,</v>
      </c>
      <c r="E4660" s="5" t="str">
        <f si="579" t="shared"/>
        <v>default_apr</v>
      </c>
      <c r="F4660" s="5" t="str">
        <f si="580" t="shared"/>
        <v>0.3599</v>
      </c>
      <c r="H4660" s="5" t="str">
        <f si="577" t="shared"/>
        <v>Scoring</v>
      </c>
      <c r="I4660" s="5" t="str">
        <f si="582" t="shared"/>
        <v>60</v>
      </c>
      <c r="J4660" s="5" t="str">
        <f si="583" t="shared"/>
        <v>9000</v>
      </c>
      <c r="K4660" s="5" t="str">
        <f si="576" t="shared"/>
        <v>Scoring609000default_apr</v>
      </c>
    </row>
    <row ht="15" r="4661" spans="1:11" x14ac:dyDescent="0.25">
      <c r="A4661" s="11" t="str">
        <f>0</f>
        <v>      "monthly_payment": null,</v>
      </c>
      <c r="B4661" s="8"/>
      <c r="C4661" s="8" t="str">
        <f si="578" t="shared"/>
        <v>"default_monthly_payment": 325.14,</v>
      </c>
      <c r="D4661" s="8" t="str">
        <f si="581" t="shared"/>
        <v>"default_monthly_payment": 325.14,</v>
      </c>
      <c r="E4661" s="5" t="str">
        <f si="579" t="shared"/>
        <v>default_monthly_payment</v>
      </c>
      <c r="F4661" s="5" t="str">
        <f si="580" t="shared"/>
        <v>325.14</v>
      </c>
      <c r="H4661" s="5" t="str">
        <f si="577" t="shared"/>
        <v>Scoring</v>
      </c>
      <c r="I4661" s="5" t="str">
        <f si="582" t="shared"/>
        <v>60</v>
      </c>
      <c r="J4661" s="5" t="str">
        <f si="583" t="shared"/>
        <v>9000</v>
      </c>
      <c r="K4661" s="5" t="str">
        <f si="576" t="shared"/>
        <v>Scoring609000default_monthly_payment</v>
      </c>
    </row>
    <row ht="15" r="4662" spans="1:11" x14ac:dyDescent="0.25">
      <c r="A4662" s="11" t="str">
        <f>0</f>
        <v>      "term": 60,</v>
      </c>
      <c r="B4662" s="8"/>
      <c r="C4662" s="8" t="str">
        <f si="578" t="shared"/>
        <v>"marginal_offer": 0,</v>
      </c>
      <c r="D4662" s="8" t="str">
        <f si="581" t="shared"/>
        <v>"marginal_offer": 0,</v>
      </c>
      <c r="E4662" s="5" t="str">
        <f si="579" t="shared"/>
        <v>marginal_offer</v>
      </c>
      <c r="F4662" s="5" t="str">
        <f si="580" t="shared"/>
        <v>0</v>
      </c>
      <c r="H4662" s="5" t="str">
        <f si="577" t="shared"/>
        <v>Scoring</v>
      </c>
      <c r="I4662" s="5" t="str">
        <f si="582" t="shared"/>
        <v>60</v>
      </c>
      <c r="J4662" s="5" t="str">
        <f si="583" t="shared"/>
        <v>9000</v>
      </c>
      <c r="K4662" s="5" t="str">
        <f si="576" t="shared"/>
        <v>Scoring609000marginal_offer</v>
      </c>
    </row>
    <row ht="15" r="4663" spans="1:11" x14ac:dyDescent="0.25">
      <c r="A4663" s="11" t="str">
        <f>0</f>
        <v>      "maximum_post_loan_detni": null,</v>
      </c>
      <c r="B4663" s="8"/>
      <c r="C4663" s="8" t="str">
        <f si="578" t="shared"/>
        <v>"applicant": "5d86a12d252a3503df29a75a",</v>
      </c>
      <c r="D4663" s="8" t="str">
        <f si="581" t="shared"/>
        <v>"applicant": "5d86a12d252a3503df29a75a",</v>
      </c>
      <c r="E4663" s="5" t="str">
        <f si="579" t="shared"/>
        <v>applicant</v>
      </c>
      <c r="F4663" s="5" t="str">
        <f si="580" t="shared"/>
        <v>5d86a12d252a3503df29a75a</v>
      </c>
      <c r="H4663" s="5" t="str">
        <f si="577" t="shared"/>
        <v>Scoring</v>
      </c>
      <c r="I4663" s="5" t="str">
        <f si="582" t="shared"/>
        <v/>
      </c>
      <c r="J4663" s="5" t="str">
        <f si="583" t="shared"/>
        <v/>
      </c>
      <c r="K4663" s="5" t="str">
        <f si="576" t="shared"/>
        <v>Scoringapplicant</v>
      </c>
    </row>
    <row ht="15" r="4664" spans="1:11" x14ac:dyDescent="0.25">
      <c r="A4664" s="11" t="str">
        <f>0</f>
        <v>      "post_loan_debt_to_income": null,</v>
      </c>
      <c r="B4664" s="8"/>
      <c r="C4664" s="8" t="str">
        <f si="578" t="shared"/>
        <v>"product": "5a848627044d6b339b3c3310"</v>
      </c>
      <c r="D4664" s="8" t="str">
        <f si="581" t="shared"/>
        <v>"product": "5a848627044d6b339b3c3310"</v>
      </c>
      <c r="E4664" s="5" t="str">
        <f si="579" t="shared"/>
        <v>product</v>
      </c>
      <c r="F4664" s="5" t="str">
        <f si="580" t="shared"/>
        <v>5a848627044d6b339b3c3310</v>
      </c>
      <c r="H4664" s="5" t="str">
        <f si="577" t="shared"/>
        <v>Scoring</v>
      </c>
      <c r="I4664" s="5" t="str">
        <f si="582" t="shared"/>
        <v/>
      </c>
      <c r="J4664" s="5" t="str">
        <f si="583" t="shared"/>
        <v/>
      </c>
      <c r="K4664" s="5" t="str">
        <f si="576" t="shared"/>
        <v>Scoringproduct</v>
      </c>
    </row>
    <row ht="15" r="4665" spans="1:11" x14ac:dyDescent="0.25">
      <c r="A4665" s="11" t="str">
        <f>0</f>
        <v>      "post_loan_debt_and_expenses_to_net_income": null,</v>
      </c>
      <c r="B4665" s="8"/>
      <c r="C4665" s="8" t="str">
        <f si="578" t="shared"/>
        <v/>
      </c>
      <c r="D4665" s="8" t="str">
        <f si="581" t="shared"/>
        <v/>
      </c>
      <c r="E4665" s="5" t="str">
        <f si="579" t="shared"/>
        <v/>
      </c>
      <c r="F4665" s="5" t="str">
        <f si="580" t="shared"/>
        <v/>
      </c>
      <c r="H4665" s="5" t="str">
        <f si="577" t="shared"/>
        <v>Scoring</v>
      </c>
      <c r="I4665" s="5" t="str">
        <f si="582" t="shared"/>
        <v/>
      </c>
      <c r="J4665" s="5" t="str">
        <f si="583" t="shared"/>
        <v/>
      </c>
      <c r="K4665" s="5" t="str">
        <f si="576" t="shared"/>
        <v>Scoring</v>
      </c>
    </row>
    <row ht="15" r="4666" spans="1:11" x14ac:dyDescent="0.25">
      <c r="A4666" s="11" t="str">
        <f>0</f>
        <v>      "post_loan_debt_to_net_income": null,</v>
      </c>
      <c r="B4666" s="8"/>
      <c r="C4666" s="8" t="str">
        <f si="578" t="shared"/>
        <v/>
      </c>
      <c r="D4666" s="8" t="str">
        <f si="581" t="shared"/>
        <v/>
      </c>
      <c r="E4666" s="5" t="str">
        <f si="579" t="shared"/>
        <v/>
      </c>
      <c r="F4666" s="5" t="str">
        <f si="580" t="shared"/>
        <v/>
      </c>
      <c r="H4666" s="5" t="str">
        <f si="577" t="shared"/>
        <v>Scoring</v>
      </c>
      <c r="I4666" s="5" t="str">
        <f si="582" t="shared"/>
        <v/>
      </c>
      <c r="J4666" s="5" t="str">
        <f si="583" t="shared"/>
        <v/>
      </c>
      <c r="K4666" s="5" t="str">
        <f si="576" t="shared"/>
        <v>Scoring</v>
      </c>
    </row>
    <row ht="15" r="4667" spans="1:11" x14ac:dyDescent="0.25">
      <c r="A4667" s="11" t="str">
        <f>0</f>
        <v>      "default_interest_rate": 0.3599,</v>
      </c>
      <c r="B4667" s="8"/>
      <c r="C4667" s="8" t="str">
        <f si="578" t="shared"/>
        <v>"model_code": "individual-credit-engine-mariner-60-month",</v>
      </c>
      <c r="D4667" s="8" t="str">
        <f si="581" t="shared"/>
        <v>"model_code": "individual-credit-engine-mariner-60-month",</v>
      </c>
      <c r="E4667" s="5" t="str">
        <f si="579" t="shared"/>
        <v>model_code</v>
      </c>
      <c r="F4667" s="5" t="str">
        <f si="580" t="shared"/>
        <v>individual-credit-engine-mariner-60-month</v>
      </c>
      <c r="H4667" s="5" t="str">
        <f si="577" t="shared"/>
        <v>Scoring</v>
      </c>
      <c r="I4667" s="5" t="str">
        <f si="582" t="shared"/>
        <v>60</v>
      </c>
      <c r="J4667" s="5" t="str">
        <f si="583" t="shared"/>
        <v>9500</v>
      </c>
      <c r="K4667" s="5" t="str">
        <f si="576" t="shared"/>
        <v>Scoring609500model_code</v>
      </c>
    </row>
    <row ht="15" r="4668" spans="1:11" x14ac:dyDescent="0.25">
      <c r="A4668" s="11" t="str">
        <f>0</f>
        <v>      "default_apr": 0.3599,</v>
      </c>
      <c r="B4668" s="8"/>
      <c r="C4668" s="8" t="str">
        <f si="578" t="shared"/>
        <v>"amount_available": false,</v>
      </c>
      <c r="D4668" s="8" t="str">
        <f si="581" t="shared"/>
        <v>"amount_available": false,</v>
      </c>
      <c r="E4668" s="5" t="str">
        <f si="579" t="shared"/>
        <v>amount_available</v>
      </c>
      <c r="F4668" s="5" t="str">
        <f si="580" t="shared"/>
        <v>false</v>
      </c>
      <c r="H4668" s="5" t="str">
        <f si="577" t="shared"/>
        <v>Scoring</v>
      </c>
      <c r="I4668" s="5" t="str">
        <f si="582" t="shared"/>
        <v>60</v>
      </c>
      <c r="J4668" s="5" t="str">
        <f si="583" t="shared"/>
        <v>9500</v>
      </c>
      <c r="K4668" s="5" t="str">
        <f si="576" t="shared"/>
        <v>Scoring609500amount_available</v>
      </c>
    </row>
    <row ht="15" r="4669" spans="1:11" x14ac:dyDescent="0.25">
      <c r="A4669" s="11" t="str">
        <f>0</f>
        <v>      "default_monthly_payment": 144.51,</v>
      </c>
      <c r="B4669" s="8"/>
      <c r="C4669" s="8" t="str">
        <f si="578" t="shared"/>
        <v>"cosigner_required": false,</v>
      </c>
      <c r="D4669" s="8" t="str">
        <f si="581" t="shared"/>
        <v>"cosigner_required": false,</v>
      </c>
      <c r="E4669" s="5" t="str">
        <f si="579" t="shared"/>
        <v>cosigner_required</v>
      </c>
      <c r="F4669" s="5" t="str">
        <f si="580" t="shared"/>
        <v>false</v>
      </c>
      <c r="H4669" s="5" t="str">
        <f si="577" t="shared"/>
        <v>Scoring</v>
      </c>
      <c r="I4669" s="5" t="str">
        <f si="582" t="shared"/>
        <v>60</v>
      </c>
      <c r="J4669" s="5" t="str">
        <f si="583" t="shared"/>
        <v>9500</v>
      </c>
      <c r="K4669" s="5" t="str">
        <f si="576" t="shared"/>
        <v>Scoring609500cosigner_required</v>
      </c>
    </row>
    <row ht="15" r="4670" spans="1:11" x14ac:dyDescent="0.25">
      <c r="A4670" s="11" t="str">
        <f>0</f>
        <v>      "pricing_grade": "No Grade",</v>
      </c>
      <c r="B4670" s="8"/>
      <c r="C4670" s="8" t="str">
        <f si="578" t="shared"/>
        <v>"apr_maximum": null,</v>
      </c>
      <c r="D4670" s="8" t="str">
        <f si="581" t="shared"/>
        <v>"apr_maximum": null,</v>
      </c>
      <c r="E4670" s="5" t="str">
        <f si="579" t="shared"/>
        <v>apr_maximum</v>
      </c>
      <c r="F4670" s="5" t="str">
        <f si="580" t="shared"/>
        <v>null</v>
      </c>
      <c r="H4670" s="5" t="str">
        <f si="577" t="shared"/>
        <v>Scoring</v>
      </c>
      <c r="I4670" s="5" t="str">
        <f si="582" t="shared"/>
        <v>60</v>
      </c>
      <c r="J4670" s="5" t="str">
        <f si="583" t="shared"/>
        <v>9500</v>
      </c>
      <c r="K4670" s="5" t="str">
        <f si="576" t="shared"/>
        <v>Scoring609500apr_maximum</v>
      </c>
    </row>
    <row ht="15" r="4671" spans="1:11" x14ac:dyDescent="0.25">
      <c r="A4671" s="11" t="str">
        <f>0</f>
        <v>      "marginal_offer": 0,</v>
      </c>
      <c r="B4671" s="8"/>
      <c r="C4671" s="8" t="str">
        <f si="578" t="shared"/>
        <v>"loan_amount_minimum": null,</v>
      </c>
      <c r="D4671" s="8" t="str">
        <f si="581" t="shared"/>
        <v>"loan_amount_minimum": null,</v>
      </c>
      <c r="E4671" s="5" t="str">
        <f si="579" t="shared"/>
        <v>loan_amount_minimum</v>
      </c>
      <c r="F4671" s="5" t="str">
        <f si="580" t="shared"/>
        <v>null</v>
      </c>
      <c r="H4671" s="5" t="str">
        <f si="577" t="shared"/>
        <v>Scoring</v>
      </c>
      <c r="I4671" s="5" t="str">
        <f si="582" t="shared"/>
        <v>60</v>
      </c>
      <c r="J4671" s="5" t="str">
        <f si="583" t="shared"/>
        <v>9500</v>
      </c>
      <c r="K4671" s="5" t="str">
        <f si="576" t="shared"/>
        <v>Scoring609500loan_amount_minimum</v>
      </c>
    </row>
    <row ht="15" r="4672" spans="1:11" x14ac:dyDescent="0.25">
      <c r="A4672" s="11" t="str">
        <f>0</f>
        <v>      "payment_to_income": null,</v>
      </c>
      <c r="B4672" s="8"/>
      <c r="C4672" s="8" t="str">
        <f si="578" t="shared"/>
        <v>"credit_bureau_fico_score_loan_amount_cap": null,</v>
      </c>
      <c r="D4672" s="8" t="str">
        <f si="581" t="shared"/>
        <v>"credit_bureau_fico_score_loan_amount_cap": null,</v>
      </c>
      <c r="E4672" s="5" t="str">
        <f si="579" t="shared"/>
        <v>credit_bureau_fico_score_loan_amount_cap</v>
      </c>
      <c r="F4672" s="5" t="str">
        <f si="580" t="shared"/>
        <v>null</v>
      </c>
      <c r="H4672" s="5" t="str">
        <f si="577" t="shared"/>
        <v>Scoring</v>
      </c>
      <c r="I4672" s="5" t="str">
        <f si="582" t="shared"/>
        <v>60</v>
      </c>
      <c r="J4672" s="5" t="str">
        <f si="583" t="shared"/>
        <v>9500</v>
      </c>
      <c r="K4672" s="5" t="str">
        <f si="576" t="shared"/>
        <v>Scoring609500credit_bureau_fico_score_loan_amount_cap</v>
      </c>
    </row>
    <row ht="15" r="4673" spans="1:11" x14ac:dyDescent="0.25">
      <c r="A4673" s="11" t="str">
        <f>0</f>
        <v>      "applicant": "5efa0973f3df2b0491a21f02",</v>
      </c>
      <c r="B4673" s="8"/>
      <c r="C4673" s="8" t="str">
        <f si="578" t="shared"/>
        <v>"full_score": 128,</v>
      </c>
      <c r="D4673" s="8" t="str">
        <f si="581" t="shared"/>
        <v>"full_score": 128,</v>
      </c>
      <c r="E4673" s="5" t="str">
        <f si="579" t="shared"/>
        <v>full_score</v>
      </c>
      <c r="F4673" s="5" t="str">
        <f si="580" t="shared"/>
        <v>128</v>
      </c>
      <c r="H4673" s="5" t="str">
        <f si="577" t="shared"/>
        <v>Scoring</v>
      </c>
      <c r="I4673" s="5" t="str">
        <f si="582" t="shared"/>
        <v>60</v>
      </c>
      <c r="J4673" s="5" t="str">
        <f si="583" t="shared"/>
        <v>9500</v>
      </c>
      <c r="K4673" s="5" t="str">
        <f si="576" t="shared"/>
        <v>Scoring609500full_score</v>
      </c>
    </row>
    <row ht="15" r="4674" spans="1:11" x14ac:dyDescent="0.25">
      <c r="A4674" s="11" t="str">
        <f>0</f>
        <v>      "product": "5a848627044d6b339b3c3310"</v>
      </c>
      <c r="B4674" s="8"/>
      <c r="C4674" s="8" t="str">
        <f si="578" t="shared"/>
        <v>"loan_amount": 9500,</v>
      </c>
      <c r="D4674" s="8" t="str">
        <f si="581" t="shared"/>
        <v>"loan_amount": 9500,</v>
      </c>
      <c r="E4674" s="5" t="str">
        <f si="579" t="shared"/>
        <v>loan_amount</v>
      </c>
      <c r="F4674" s="5" t="str">
        <f si="580" t="shared"/>
        <v>9500</v>
      </c>
      <c r="H4674" s="5" t="str">
        <f si="577" t="shared"/>
        <v>Scoring</v>
      </c>
      <c r="I4674" s="5" t="str">
        <f si="582" t="shared"/>
        <v>60</v>
      </c>
      <c r="J4674" s="5" t="str">
        <f si="583" t="shared"/>
        <v>9500</v>
      </c>
      <c r="K4674" s="5" t="str">
        <f si="576" t="shared"/>
        <v>Scoring609500loan_amount</v>
      </c>
    </row>
    <row ht="15" r="4675" spans="1:11" x14ac:dyDescent="0.25">
      <c r="A4675" s="11" t="str">
        <f>0</f>
        <v>    },</v>
      </c>
      <c r="B4675" s="8"/>
      <c r="C4675" s="8" t="str">
        <f si="578" t="shared"/>
        <v>"annual_interest_rate": null,</v>
      </c>
      <c r="D4675" s="8" t="str">
        <f si="581" t="shared"/>
        <v>"annual_interest_rate": null,</v>
      </c>
      <c r="E4675" s="5" t="str">
        <f si="579" t="shared"/>
        <v>annual_interest_rate</v>
      </c>
      <c r="F4675" s="5" t="str">
        <f si="580" t="shared"/>
        <v>null</v>
      </c>
      <c r="H4675" s="5" t="str">
        <f si="577" t="shared"/>
        <v>Scoring</v>
      </c>
      <c r="I4675" s="5" t="str">
        <f si="582" t="shared"/>
        <v>60</v>
      </c>
      <c r="J4675" s="5" t="str">
        <f si="583" t="shared"/>
        <v>9500</v>
      </c>
      <c r="K4675" s="5" t="str">
        <f si="576" t="shared"/>
        <v>Scoring609500annual_interest_rate</v>
      </c>
    </row>
    <row ht="15" r="4676" spans="1:11" x14ac:dyDescent="0.25">
      <c r="A4676" s="11" t="str">
        <f>0</f>
        <v>    {</v>
      </c>
      <c r="B4676" s="8"/>
      <c r="C4676" s="8" t="str">
        <f si="578" t="shared"/>
        <v>"origination_fee_rate": 0,</v>
      </c>
      <c r="D4676" s="8" t="str">
        <f si="581" t="shared"/>
        <v>"origination_fee_rate": 0,</v>
      </c>
      <c r="E4676" s="5" t="str">
        <f si="579" t="shared"/>
        <v>origination_fee_rate</v>
      </c>
      <c r="F4676" s="5" t="str">
        <f si="580" t="shared"/>
        <v>0</v>
      </c>
      <c r="H4676" s="5" t="str">
        <f si="577" t="shared"/>
        <v>Scoring</v>
      </c>
      <c r="I4676" s="5" t="str">
        <f si="582" t="shared"/>
        <v>60</v>
      </c>
      <c r="J4676" s="5" t="str">
        <f si="583" t="shared"/>
        <v>9500</v>
      </c>
      <c r="K4676" s="5" t="str">
        <f si="576" t="shared"/>
        <v>Scoring609500origination_fee_rate</v>
      </c>
    </row>
    <row ht="15" r="4677" spans="1:11" x14ac:dyDescent="0.25">
      <c r="A4677" s="11" t="str">
        <f>0</f>
        <v>      "model_code": "individual-credit-engine-mariner-60-month",</v>
      </c>
      <c r="B4677" s="8"/>
      <c r="C4677" s="8" t="str">
        <f si="578" t="shared"/>
        <v>"origination_fee_amount": 0,</v>
      </c>
      <c r="D4677" s="8" t="str">
        <f si="581" t="shared"/>
        <v>"origination_fee_amount": 0,</v>
      </c>
      <c r="E4677" s="5" t="str">
        <f si="579" t="shared"/>
        <v>origination_fee_amount</v>
      </c>
      <c r="F4677" s="5" t="str">
        <f si="580" t="shared"/>
        <v>0</v>
      </c>
      <c r="H4677" s="5" t="str">
        <f si="577" t="shared"/>
        <v>Scoring</v>
      </c>
      <c r="I4677" s="5" t="str">
        <f si="582" t="shared"/>
        <v>60</v>
      </c>
      <c r="J4677" s="5" t="str">
        <f si="583" t="shared"/>
        <v>9500</v>
      </c>
      <c r="K4677" s="5" t="str">
        <f si="576" t="shared"/>
        <v>Scoring609500origination_fee_amount</v>
      </c>
    </row>
    <row ht="15" r="4678" spans="1:11" x14ac:dyDescent="0.25">
      <c r="A4678" s="11" t="str">
        <f>0</f>
        <v>      "amount_available": false,</v>
      </c>
      <c r="B4678" s="8"/>
      <c r="C4678" s="8" t="str">
        <f si="578" t="shared"/>
        <v>"apr": null,</v>
      </c>
      <c r="D4678" s="8" t="str">
        <f si="581" t="shared"/>
        <v>"apr": null,</v>
      </c>
      <c r="E4678" s="5" t="str">
        <f si="579" t="shared"/>
        <v>apr</v>
      </c>
      <c r="F4678" s="5" t="str">
        <f si="580" t="shared"/>
        <v>null</v>
      </c>
      <c r="H4678" s="5" t="str">
        <f si="577" t="shared"/>
        <v>Scoring</v>
      </c>
      <c r="I4678" s="5" t="str">
        <f si="582" t="shared"/>
        <v>60</v>
      </c>
      <c r="J4678" s="5" t="str">
        <f si="583" t="shared"/>
        <v>9500</v>
      </c>
      <c r="K4678" s="5" t="str">
        <f si="576" t="shared"/>
        <v>Scoring609500apr</v>
      </c>
    </row>
    <row ht="15" r="4679" spans="1:11" x14ac:dyDescent="0.25">
      <c r="A4679" s="11" t="str">
        <f>0</f>
        <v>      "cosigner_required": false,</v>
      </c>
      <c r="B4679" s="8"/>
      <c r="C4679" s="8" t="str">
        <f si="578" t="shared"/>
        <v>"monthly_payment": null,</v>
      </c>
      <c r="D4679" s="8" t="str">
        <f si="581" t="shared"/>
        <v>"monthly_payment": null,</v>
      </c>
      <c r="E4679" s="5" t="str">
        <f si="579" t="shared"/>
        <v>monthly_payment</v>
      </c>
      <c r="F4679" s="5" t="str">
        <f si="580" t="shared"/>
        <v>null</v>
      </c>
      <c r="H4679" s="5" t="str">
        <f si="577" t="shared"/>
        <v>Scoring</v>
      </c>
      <c r="I4679" s="5" t="str">
        <f si="582" t="shared"/>
        <v>60</v>
      </c>
      <c r="J4679" s="5" t="str">
        <f si="583" t="shared"/>
        <v>9500</v>
      </c>
      <c r="K4679" s="5" t="str">
        <f si="576" t="shared"/>
        <v>Scoring609500monthly_payment</v>
      </c>
    </row>
    <row ht="15" r="4680" spans="1:11" x14ac:dyDescent="0.25">
      <c r="A4680" s="11" t="str">
        <f>0</f>
        <v>      "apr_maximum": null,</v>
      </c>
      <c r="B4680" s="8"/>
      <c r="C4680" s="8" t="str">
        <f si="578" t="shared"/>
        <v>"term": 60,</v>
      </c>
      <c r="D4680" s="8" t="str">
        <f si="581" t="shared"/>
        <v>"term": 60,</v>
      </c>
      <c r="E4680" s="5" t="str">
        <f si="579" t="shared"/>
        <v>term</v>
      </c>
      <c r="F4680" s="5" t="str">
        <f si="580" t="shared"/>
        <v>60</v>
      </c>
      <c r="H4680" s="5" t="str">
        <f si="577" t="shared"/>
        <v>Scoring</v>
      </c>
      <c r="I4680" s="5" t="str">
        <f si="582" t="shared"/>
        <v>60</v>
      </c>
      <c r="J4680" s="5" t="str">
        <f si="583" t="shared"/>
        <v>9500</v>
      </c>
      <c r="K4680" s="5" t="str">
        <f si="576" t="shared"/>
        <v>Scoring609500term</v>
      </c>
    </row>
    <row ht="15" r="4681" spans="1:11" x14ac:dyDescent="0.25">
      <c r="A4681" s="11" t="str">
        <f>0</f>
        <v>      "loan_amount_minimum": null,</v>
      </c>
      <c r="B4681" s="8"/>
      <c r="C4681" s="8" t="str">
        <f si="578" t="shared"/>
        <v>"maximum_post_loan_detni": null,</v>
      </c>
      <c r="D4681" s="8" t="str">
        <f si="581" t="shared"/>
        <v>"maximum_post_loan_detni": null,</v>
      </c>
      <c r="E4681" s="5" t="str">
        <f si="579" t="shared"/>
        <v>maximum_post_loan_detni</v>
      </c>
      <c r="F4681" s="5" t="str">
        <f si="580" t="shared"/>
        <v>null</v>
      </c>
      <c r="H4681" s="5" t="str">
        <f si="577" t="shared"/>
        <v>Scoring</v>
      </c>
      <c r="I4681" s="5" t="str">
        <f si="582" t="shared"/>
        <v>60</v>
      </c>
      <c r="J4681" s="5" t="str">
        <f si="583" t="shared"/>
        <v>9500</v>
      </c>
      <c r="K4681" s="5" t="str">
        <f si="576" t="shared"/>
        <v>Scoring609500maximum_post_loan_detni</v>
      </c>
    </row>
    <row ht="15" r="4682" spans="1:11" x14ac:dyDescent="0.25">
      <c r="A4682" s="11" t="str">
        <f>0</f>
        <v>      "credit_bureau_fico_score_loan_amount_cap": null,</v>
      </c>
      <c r="B4682" s="8"/>
      <c r="C4682" s="8" t="str">
        <f si="578" t="shared"/>
        <v>"post_loan_debt_to_income": null,</v>
      </c>
      <c r="D4682" s="8" t="str">
        <f si="581" t="shared"/>
        <v>"post_loan_debt_to_income": null,</v>
      </c>
      <c r="E4682" s="5" t="str">
        <f si="579" t="shared"/>
        <v>post_loan_debt_to_income</v>
      </c>
      <c r="F4682" s="5" t="str">
        <f si="580" t="shared"/>
        <v>null</v>
      </c>
      <c r="H4682" s="5" t="str">
        <f si="577" t="shared"/>
        <v>Scoring</v>
      </c>
      <c r="I4682" s="5" t="str">
        <f si="582" t="shared"/>
        <v>60</v>
      </c>
      <c r="J4682" s="5" t="str">
        <f si="583" t="shared"/>
        <v>9500</v>
      </c>
      <c r="K4682" s="5" t="str">
        <f si="576" t="shared"/>
        <v>Scoring609500post_loan_debt_to_income</v>
      </c>
    </row>
    <row ht="15" r="4683" spans="1:11" x14ac:dyDescent="0.25">
      <c r="A4683" s="11" t="str">
        <f>0</f>
        <v>      "full_score": 178,</v>
      </c>
      <c r="B4683" s="8"/>
      <c r="C4683" s="8" t="str">
        <f si="578" t="shared"/>
        <v>"post_loan_debt_and_expenses_to_net_income": null,</v>
      </c>
      <c r="D4683" s="8" t="str">
        <f si="581" t="shared"/>
        <v>"post_loan_debt_and_expenses_to_net_income": null,</v>
      </c>
      <c r="E4683" s="5" t="str">
        <f si="579" t="shared"/>
        <v>post_loan_debt_and_expenses_to_net_income</v>
      </c>
      <c r="F4683" s="5" t="str">
        <f si="580" t="shared"/>
        <v>null</v>
      </c>
      <c r="H4683" s="5" t="str">
        <f si="577" t="shared"/>
        <v>Scoring</v>
      </c>
      <c r="I4683" s="5" t="str">
        <f si="582" t="shared"/>
        <v>60</v>
      </c>
      <c r="J4683" s="5" t="str">
        <f si="583" t="shared"/>
        <v>9500</v>
      </c>
      <c r="K4683" s="5" t="str">
        <f si="576" t="shared"/>
        <v>Scoring609500post_loan_debt_and_expenses_to_net_income</v>
      </c>
    </row>
    <row ht="15" r="4684" spans="1:11" x14ac:dyDescent="0.25">
      <c r="A4684" s="11" t="str">
        <f>0</f>
        <v>      "loan_amount": 4250,</v>
      </c>
      <c r="B4684" s="8"/>
      <c r="C4684" s="8" t="str">
        <f si="578" t="shared"/>
        <v>"post_loan_debt_to_net_income": null,</v>
      </c>
      <c r="D4684" s="8" t="str">
        <f si="581" t="shared"/>
        <v>"post_loan_debt_to_net_income": null,</v>
      </c>
      <c r="E4684" s="5" t="str">
        <f si="579" t="shared"/>
        <v>post_loan_debt_to_net_income</v>
      </c>
      <c r="F4684" s="5" t="str">
        <f si="580" t="shared"/>
        <v>null</v>
      </c>
      <c r="H4684" s="5" t="str">
        <f si="577" t="shared"/>
        <v>Scoring</v>
      </c>
      <c r="I4684" s="5" t="str">
        <f si="582" t="shared"/>
        <v>60</v>
      </c>
      <c r="J4684" s="5" t="str">
        <f si="583" t="shared"/>
        <v>9500</v>
      </c>
      <c r="K4684" s="5" t="str">
        <f si="576" t="shared"/>
        <v>Scoring609500post_loan_debt_to_net_income</v>
      </c>
    </row>
    <row ht="15" r="4685" spans="1:11" x14ac:dyDescent="0.25">
      <c r="A4685" s="11" t="str">
        <f>0</f>
        <v>      "annual_interest_rate": null,</v>
      </c>
      <c r="B4685" s="8"/>
      <c r="C4685" s="8" t="str">
        <f si="578" t="shared"/>
        <v>"default_interest_rate": 0.3599,</v>
      </c>
      <c r="D4685" s="8" t="str">
        <f si="581" t="shared"/>
        <v>"default_interest_rate": 0.3599,</v>
      </c>
      <c r="E4685" s="5" t="str">
        <f si="579" t="shared"/>
        <v>default_interest_rate</v>
      </c>
      <c r="F4685" s="5" t="str">
        <f si="580" t="shared"/>
        <v>0.3599</v>
      </c>
      <c r="H4685" s="5" t="str">
        <f si="577" t="shared"/>
        <v>Scoring</v>
      </c>
      <c r="I4685" s="5" t="str">
        <f si="582" t="shared"/>
        <v>60</v>
      </c>
      <c r="J4685" s="5" t="str">
        <f si="583" t="shared"/>
        <v>9500</v>
      </c>
      <c r="K4685" s="5" t="str">
        <f si="576" t="shared"/>
        <v>Scoring609500default_interest_rate</v>
      </c>
    </row>
    <row ht="15" r="4686" spans="1:11" x14ac:dyDescent="0.25">
      <c r="A4686" s="11" t="str">
        <f>0</f>
        <v>      "origination_fee_rate": 0,</v>
      </c>
      <c r="B4686" s="8"/>
      <c r="C4686" s="8" t="str">
        <f si="578" t="shared"/>
        <v>"default_apr": 0.3599,</v>
      </c>
      <c r="D4686" s="8" t="str">
        <f si="581" t="shared"/>
        <v>"default_apr": 0.3599,</v>
      </c>
      <c r="E4686" s="5" t="str">
        <f si="579" t="shared"/>
        <v>default_apr</v>
      </c>
      <c r="F4686" s="5" t="str">
        <f si="580" t="shared"/>
        <v>0.3599</v>
      </c>
      <c r="H4686" s="5" t="str">
        <f si="577" t="shared"/>
        <v>Scoring</v>
      </c>
      <c r="I4686" s="5" t="str">
        <f si="582" t="shared"/>
        <v>60</v>
      </c>
      <c r="J4686" s="5" t="str">
        <f si="583" t="shared"/>
        <v>9500</v>
      </c>
      <c r="K4686" s="5" t="str">
        <f si="576" t="shared"/>
        <v>Scoring609500default_apr</v>
      </c>
    </row>
    <row ht="15" r="4687" spans="1:11" x14ac:dyDescent="0.25">
      <c r="A4687" s="11" t="str">
        <f>0</f>
        <v>      "origination_fee_amount": 0,</v>
      </c>
      <c r="B4687" s="8"/>
      <c r="C4687" s="8" t="str">
        <f si="578" t="shared"/>
        <v>"default_monthly_payment": 343.2,</v>
      </c>
      <c r="D4687" s="8" t="str">
        <f si="581" t="shared"/>
        <v>"default_monthly_payment": 343.2,</v>
      </c>
      <c r="E4687" s="5" t="str">
        <f si="579" t="shared"/>
        <v>default_monthly_payment</v>
      </c>
      <c r="F4687" s="5" t="str">
        <f si="580" t="shared"/>
        <v>343.2</v>
      </c>
      <c r="H4687" s="5" t="str">
        <f si="577" t="shared"/>
        <v>Scoring</v>
      </c>
      <c r="I4687" s="5" t="str">
        <f si="582" t="shared"/>
        <v>60</v>
      </c>
      <c r="J4687" s="5" t="str">
        <f si="583" t="shared"/>
        <v>9500</v>
      </c>
      <c r="K4687" s="5" t="str">
        <f si="576" t="shared"/>
        <v>Scoring609500default_monthly_payment</v>
      </c>
    </row>
    <row ht="15" r="4688" spans="1:11" x14ac:dyDescent="0.25">
      <c r="A4688" s="11" t="str">
        <f>0</f>
        <v>      "apr": null,</v>
      </c>
      <c r="B4688" s="8"/>
      <c r="C4688" s="8" t="str">
        <f si="578" t="shared"/>
        <v>"marginal_offer": 0,</v>
      </c>
      <c r="D4688" s="8" t="str">
        <f si="581" t="shared"/>
        <v>"marginal_offer": 0,</v>
      </c>
      <c r="E4688" s="5" t="str">
        <f si="579" t="shared"/>
        <v>marginal_offer</v>
      </c>
      <c r="F4688" s="5" t="str">
        <f si="580" t="shared"/>
        <v>0</v>
      </c>
      <c r="H4688" s="5" t="str">
        <f si="577" t="shared"/>
        <v>Scoring</v>
      </c>
      <c r="I4688" s="5" t="str">
        <f si="582" t="shared"/>
        <v>60</v>
      </c>
      <c r="J4688" s="5" t="str">
        <f si="583" t="shared"/>
        <v>9500</v>
      </c>
      <c r="K4688" s="5" t="str">
        <f si="576" t="shared"/>
        <v>Scoring609500marginal_offer</v>
      </c>
    </row>
    <row ht="15" r="4689" spans="1:11" x14ac:dyDescent="0.25">
      <c r="A4689" s="11" t="str">
        <f>0</f>
        <v>      "monthly_payment": null,</v>
      </c>
      <c r="B4689" s="8"/>
      <c r="C4689" s="8" t="str">
        <f si="578" t="shared"/>
        <v>"applicant": "5d86a12d252a3503df29a75a",</v>
      </c>
      <c r="D4689" s="8" t="str">
        <f si="581" t="shared"/>
        <v>"applicant": "5d86a12d252a3503df29a75a",</v>
      </c>
      <c r="E4689" s="5" t="str">
        <f si="579" t="shared"/>
        <v>applicant</v>
      </c>
      <c r="F4689" s="5" t="str">
        <f si="580" t="shared"/>
        <v>5d86a12d252a3503df29a75a</v>
      </c>
      <c r="H4689" s="5" t="str">
        <f si="577" t="shared"/>
        <v>Scoring</v>
      </c>
      <c r="I4689" s="5" t="str">
        <f si="582" t="shared"/>
        <v/>
      </c>
      <c r="J4689" s="5" t="str">
        <f si="583" t="shared"/>
        <v/>
      </c>
      <c r="K4689" s="5" t="str">
        <f si="576" t="shared"/>
        <v>Scoringapplicant</v>
      </c>
    </row>
    <row ht="15" r="4690" spans="1:11" x14ac:dyDescent="0.25">
      <c r="A4690" s="11" t="str">
        <f>0</f>
        <v>      "term": 60,</v>
      </c>
      <c r="B4690" s="8"/>
      <c r="C4690" s="8" t="str">
        <f si="578" t="shared"/>
        <v>"product": "5a848627044d6b339b3c3310"</v>
      </c>
      <c r="D4690" s="8" t="str">
        <f si="581" t="shared"/>
        <v>"product": "5a848627044d6b339b3c3310"</v>
      </c>
      <c r="E4690" s="5" t="str">
        <f si="579" t="shared"/>
        <v>product</v>
      </c>
      <c r="F4690" s="5" t="str">
        <f si="580" t="shared"/>
        <v>5a848627044d6b339b3c3310</v>
      </c>
      <c r="H4690" s="5" t="str">
        <f si="577" t="shared"/>
        <v>Scoring</v>
      </c>
      <c r="I4690" s="5" t="str">
        <f si="582" t="shared"/>
        <v/>
      </c>
      <c r="J4690" s="5" t="str">
        <f si="583" t="shared"/>
        <v/>
      </c>
      <c r="K4690" s="5" t="str">
        <f si="576" t="shared"/>
        <v>Scoringproduct</v>
      </c>
    </row>
    <row ht="15" r="4691" spans="1:11" x14ac:dyDescent="0.25">
      <c r="A4691" s="11" t="str">
        <f>0</f>
        <v>      "maximum_post_loan_detni": null,</v>
      </c>
      <c r="B4691" s="8"/>
      <c r="C4691" s="8" t="str">
        <f si="578" t="shared"/>
        <v/>
      </c>
      <c r="D4691" s="8" t="str">
        <f si="581" t="shared"/>
        <v/>
      </c>
      <c r="E4691" s="5" t="str">
        <f si="579" t="shared"/>
        <v/>
      </c>
      <c r="F4691" s="5" t="str">
        <f si="580" t="shared"/>
        <v/>
      </c>
      <c r="H4691" s="5" t="str">
        <f si="577" t="shared"/>
        <v>Scoring</v>
      </c>
      <c r="I4691" s="5" t="str">
        <f si="582" t="shared"/>
        <v/>
      </c>
      <c r="J4691" s="5" t="str">
        <f si="583" t="shared"/>
        <v/>
      </c>
      <c r="K4691" s="5" t="str">
        <f si="576" t="shared"/>
        <v>Scoring</v>
      </c>
    </row>
    <row ht="15" r="4692" spans="1:11" x14ac:dyDescent="0.25">
      <c r="A4692" s="11" t="str">
        <f>0</f>
        <v>      "post_loan_debt_to_income": null,</v>
      </c>
      <c r="B4692" s="8"/>
      <c r="C4692" s="8" t="str">
        <f si="578" t="shared"/>
        <v/>
      </c>
      <c r="D4692" s="8" t="str">
        <f si="581" t="shared"/>
        <v/>
      </c>
      <c r="E4692" s="5" t="str">
        <f si="579" t="shared"/>
        <v/>
      </c>
      <c r="F4692" s="5" t="str">
        <f si="580" t="shared"/>
        <v/>
      </c>
      <c r="H4692" s="5" t="str">
        <f si="577" t="shared"/>
        <v>Scoring</v>
      </c>
      <c r="I4692" s="5" t="str">
        <f si="582" t="shared"/>
        <v/>
      </c>
      <c r="J4692" s="5" t="str">
        <f si="583" t="shared"/>
        <v/>
      </c>
      <c r="K4692" s="5" t="str">
        <f si="576" t="shared"/>
        <v>Scoring</v>
      </c>
    </row>
    <row ht="15" r="4693" spans="1:11" x14ac:dyDescent="0.25">
      <c r="A4693" s="11" t="str">
        <f>0</f>
        <v>      "post_loan_debt_and_expenses_to_net_income": null,</v>
      </c>
      <c r="B4693" s="8"/>
      <c r="C4693" s="8" t="str">
        <f si="578" t="shared"/>
        <v>"model_code": "individual-credit-engine-mariner-60-month",</v>
      </c>
      <c r="D4693" s="8" t="str">
        <f si="581" t="shared"/>
        <v>"model_code": "individual-credit-engine-mariner-60-month",</v>
      </c>
      <c r="E4693" s="5" t="str">
        <f si="579" t="shared"/>
        <v>model_code</v>
      </c>
      <c r="F4693" s="5" t="str">
        <f si="580" t="shared"/>
        <v>individual-credit-engine-mariner-60-month</v>
      </c>
      <c r="H4693" s="5" t="str">
        <f si="577" t="shared"/>
        <v>Scoring</v>
      </c>
      <c r="I4693" s="5" t="str">
        <f si="582" t="shared"/>
        <v>60</v>
      </c>
      <c r="J4693" s="5" t="str">
        <f si="583" t="shared"/>
        <v>10000</v>
      </c>
      <c r="K4693" s="5" t="str">
        <f si="576" t="shared"/>
        <v>Scoring6010000model_code</v>
      </c>
    </row>
    <row ht="15" r="4694" spans="1:11" x14ac:dyDescent="0.25">
      <c r="A4694" s="11" t="str">
        <f>0</f>
        <v>      "post_loan_debt_to_net_income": null,</v>
      </c>
      <c r="B4694" s="8"/>
      <c r="C4694" s="8" t="str">
        <f si="578" t="shared"/>
        <v>"amount_available": false,</v>
      </c>
      <c r="D4694" s="8" t="str">
        <f si="581" t="shared"/>
        <v>"amount_available": false,</v>
      </c>
      <c r="E4694" s="5" t="str">
        <f si="579" t="shared"/>
        <v>amount_available</v>
      </c>
      <c r="F4694" s="5" t="str">
        <f si="580" t="shared"/>
        <v>false</v>
      </c>
      <c r="H4694" s="5" t="str">
        <f si="577" t="shared"/>
        <v>Scoring</v>
      </c>
      <c r="I4694" s="5" t="str">
        <f si="582" t="shared"/>
        <v>60</v>
      </c>
      <c r="J4694" s="5" t="str">
        <f si="583" t="shared"/>
        <v>10000</v>
      </c>
      <c r="K4694" s="5" t="str">
        <f si="576" t="shared"/>
        <v>Scoring6010000amount_available</v>
      </c>
    </row>
    <row ht="15" r="4695" spans="1:11" x14ac:dyDescent="0.25">
      <c r="A4695" s="11" t="str">
        <f>0</f>
        <v>      "default_interest_rate": 0.3599,</v>
      </c>
      <c r="B4695" s="8"/>
      <c r="C4695" s="8" t="str">
        <f si="578" t="shared"/>
        <v>"cosigner_required": false,</v>
      </c>
      <c r="D4695" s="8" t="str">
        <f si="581" t="shared"/>
        <v>"cosigner_required": false,</v>
      </c>
      <c r="E4695" s="5" t="str">
        <f si="579" t="shared"/>
        <v>cosigner_required</v>
      </c>
      <c r="F4695" s="5" t="str">
        <f si="580" t="shared"/>
        <v>false</v>
      </c>
      <c r="H4695" s="5" t="str">
        <f si="577" t="shared"/>
        <v>Scoring</v>
      </c>
      <c r="I4695" s="5" t="str">
        <f si="582" t="shared"/>
        <v>60</v>
      </c>
      <c r="J4695" s="5" t="str">
        <f si="583" t="shared"/>
        <v>10000</v>
      </c>
      <c r="K4695" s="5" t="str">
        <f si="576" t="shared"/>
        <v>Scoring6010000cosigner_required</v>
      </c>
    </row>
    <row ht="15" r="4696" spans="1:11" x14ac:dyDescent="0.25">
      <c r="A4696" s="11" t="str">
        <f>0</f>
        <v>      "default_apr": 0.3599,</v>
      </c>
      <c r="B4696" s="8"/>
      <c r="C4696" s="8" t="str">
        <f si="578" t="shared"/>
        <v>"apr_maximum": null,</v>
      </c>
      <c r="D4696" s="8" t="str">
        <f si="581" t="shared"/>
        <v>"apr_maximum": null,</v>
      </c>
      <c r="E4696" s="5" t="str">
        <f si="579" t="shared"/>
        <v>apr_maximum</v>
      </c>
      <c r="F4696" s="5" t="str">
        <f si="580" t="shared"/>
        <v>null</v>
      </c>
      <c r="H4696" s="5" t="str">
        <f si="577" t="shared"/>
        <v>Scoring</v>
      </c>
      <c r="I4696" s="5" t="str">
        <f si="582" t="shared"/>
        <v>60</v>
      </c>
      <c r="J4696" s="5" t="str">
        <f si="583" t="shared"/>
        <v>10000</v>
      </c>
      <c r="K4696" s="5" t="str">
        <f si="576" t="shared"/>
        <v>Scoring6010000apr_maximum</v>
      </c>
    </row>
    <row ht="15" r="4697" spans="1:11" x14ac:dyDescent="0.25">
      <c r="A4697" s="11" t="str">
        <f>0</f>
        <v>      "default_monthly_payment": 153.54,</v>
      </c>
      <c r="B4697" s="8"/>
      <c r="C4697" s="8" t="str">
        <f si="578" t="shared"/>
        <v>"loan_amount_minimum": null,</v>
      </c>
      <c r="D4697" s="8" t="str">
        <f si="581" t="shared"/>
        <v>"loan_amount_minimum": null,</v>
      </c>
      <c r="E4697" s="5" t="str">
        <f si="579" t="shared"/>
        <v>loan_amount_minimum</v>
      </c>
      <c r="F4697" s="5" t="str">
        <f si="580" t="shared"/>
        <v>null</v>
      </c>
      <c r="H4697" s="5" t="str">
        <f si="577" t="shared"/>
        <v>Scoring</v>
      </c>
      <c r="I4697" s="5" t="str">
        <f si="582" t="shared"/>
        <v>60</v>
      </c>
      <c r="J4697" s="5" t="str">
        <f si="583" t="shared"/>
        <v>10000</v>
      </c>
      <c r="K4697" s="5" t="str">
        <f si="576" t="shared"/>
        <v>Scoring6010000loan_amount_minimum</v>
      </c>
    </row>
    <row ht="15" r="4698" spans="1:11" x14ac:dyDescent="0.25">
      <c r="A4698" s="11" t="str">
        <f>0</f>
        <v>      "pricing_grade": "No Grade",</v>
      </c>
      <c r="B4698" s="8"/>
      <c r="C4698" s="8" t="str">
        <f si="578" t="shared"/>
        <v>"credit_bureau_fico_score_loan_amount_cap": null,</v>
      </c>
      <c r="D4698" s="8" t="str">
        <f si="581" t="shared"/>
        <v>"credit_bureau_fico_score_loan_amount_cap": null,</v>
      </c>
      <c r="E4698" s="5" t="str">
        <f si="579" t="shared"/>
        <v>credit_bureau_fico_score_loan_amount_cap</v>
      </c>
      <c r="F4698" s="5" t="str">
        <f si="580" t="shared"/>
        <v>null</v>
      </c>
      <c r="H4698" s="5" t="str">
        <f si="577" t="shared"/>
        <v>Scoring</v>
      </c>
      <c r="I4698" s="5" t="str">
        <f si="582" t="shared"/>
        <v>60</v>
      </c>
      <c r="J4698" s="5" t="str">
        <f si="583" t="shared"/>
        <v>10000</v>
      </c>
      <c r="K4698" s="5" t="str">
        <f si="576" t="shared"/>
        <v>Scoring6010000credit_bureau_fico_score_loan_amount_cap</v>
      </c>
    </row>
    <row ht="15" r="4699" spans="1:11" x14ac:dyDescent="0.25">
      <c r="A4699" s="11" t="str">
        <f>0</f>
        <v>      "marginal_offer": 0,</v>
      </c>
      <c r="B4699" s="8"/>
      <c r="C4699" s="8" t="str">
        <f si="578" t="shared"/>
        <v>"full_score": 128,</v>
      </c>
      <c r="D4699" s="8" t="str">
        <f si="581" t="shared"/>
        <v>"full_score": 128,</v>
      </c>
      <c r="E4699" s="5" t="str">
        <f si="579" t="shared"/>
        <v>full_score</v>
      </c>
      <c r="F4699" s="5" t="str">
        <f si="580" t="shared"/>
        <v>128</v>
      </c>
      <c r="H4699" s="5" t="str">
        <f si="577" t="shared"/>
        <v>Scoring</v>
      </c>
      <c r="I4699" s="5" t="str">
        <f si="582" t="shared"/>
        <v>60</v>
      </c>
      <c r="J4699" s="5" t="str">
        <f si="583" t="shared"/>
        <v>10000</v>
      </c>
      <c r="K4699" s="5" t="str">
        <f si="576" t="shared"/>
        <v>Scoring6010000full_score</v>
      </c>
    </row>
    <row ht="15" r="4700" spans="1:11" x14ac:dyDescent="0.25">
      <c r="A4700" s="11" t="str">
        <f>0</f>
        <v>      "payment_to_income": null,</v>
      </c>
      <c r="B4700" s="8"/>
      <c r="C4700" s="8" t="str">
        <f si="578" t="shared"/>
        <v>"loan_amount": 10000,</v>
      </c>
      <c r="D4700" s="8" t="str">
        <f si="581" t="shared"/>
        <v>"loan_amount": 10000,</v>
      </c>
      <c r="E4700" s="5" t="str">
        <f si="579" t="shared"/>
        <v>loan_amount</v>
      </c>
      <c r="F4700" s="5" t="str">
        <f si="580" t="shared"/>
        <v>10000</v>
      </c>
      <c r="H4700" s="5" t="str">
        <f si="577" t="shared"/>
        <v>Scoring</v>
      </c>
      <c r="I4700" s="5" t="str">
        <f si="582" t="shared"/>
        <v>60</v>
      </c>
      <c r="J4700" s="5" t="str">
        <f si="583" t="shared"/>
        <v>10000</v>
      </c>
      <c r="K4700" s="5" t="str">
        <f si="576" t="shared"/>
        <v>Scoring6010000loan_amount</v>
      </c>
    </row>
    <row ht="15" r="4701" spans="1:11" x14ac:dyDescent="0.25">
      <c r="A4701" s="11" t="str">
        <f>0</f>
        <v>      "applicant": "5efa0973f3df2b0491a21f02",</v>
      </c>
      <c r="B4701" s="8"/>
      <c r="C4701" s="8" t="str">
        <f si="578" t="shared"/>
        <v>"annual_interest_rate": null,</v>
      </c>
      <c r="D4701" s="8" t="str">
        <f si="581" t="shared"/>
        <v>"annual_interest_rate": null,</v>
      </c>
      <c r="E4701" s="5" t="str">
        <f si="579" t="shared"/>
        <v>annual_interest_rate</v>
      </c>
      <c r="F4701" s="5" t="str">
        <f si="580" t="shared"/>
        <v>null</v>
      </c>
      <c r="H4701" s="5" t="str">
        <f si="577" t="shared"/>
        <v>Scoring</v>
      </c>
      <c r="I4701" s="5" t="str">
        <f si="582" t="shared"/>
        <v>60</v>
      </c>
      <c r="J4701" s="5" t="str">
        <f si="583" t="shared"/>
        <v>10000</v>
      </c>
      <c r="K4701" s="5" t="str">
        <f si="576" t="shared"/>
        <v>Scoring6010000annual_interest_rate</v>
      </c>
    </row>
    <row ht="15" r="4702" spans="1:11" x14ac:dyDescent="0.25">
      <c r="A4702" s="11" t="str">
        <f>0</f>
        <v>      "product": "5a848627044d6b339b3c3310"</v>
      </c>
      <c r="B4702" s="8"/>
      <c r="C4702" s="8" t="str">
        <f si="578" t="shared"/>
        <v>"origination_fee_rate": 0,</v>
      </c>
      <c r="D4702" s="8" t="str">
        <f si="581" t="shared"/>
        <v>"origination_fee_rate": 0,</v>
      </c>
      <c r="E4702" s="5" t="str">
        <f si="579" t="shared"/>
        <v>origination_fee_rate</v>
      </c>
      <c r="F4702" s="5" t="str">
        <f si="580" t="shared"/>
        <v>0</v>
      </c>
      <c r="H4702" s="5" t="str">
        <f si="577" t="shared"/>
        <v>Scoring</v>
      </c>
      <c r="I4702" s="5" t="str">
        <f si="582" t="shared"/>
        <v>60</v>
      </c>
      <c r="J4702" s="5" t="str">
        <f si="583" t="shared"/>
        <v>10000</v>
      </c>
      <c r="K4702" s="5" t="str">
        <f si="576" t="shared"/>
        <v>Scoring6010000origination_fee_rate</v>
      </c>
    </row>
    <row ht="15" r="4703" spans="1:11" x14ac:dyDescent="0.25">
      <c r="A4703" s="11" t="str">
        <f>0</f>
        <v>    },</v>
      </c>
      <c r="B4703" s="8"/>
      <c r="C4703" s="8" t="str">
        <f si="578" t="shared"/>
        <v>"origination_fee_amount": 0,</v>
      </c>
      <c r="D4703" s="8" t="str">
        <f si="581" t="shared"/>
        <v>"origination_fee_amount": 0,</v>
      </c>
      <c r="E4703" s="5" t="str">
        <f si="579" t="shared"/>
        <v>origination_fee_amount</v>
      </c>
      <c r="F4703" s="5" t="str">
        <f si="580" t="shared"/>
        <v>0</v>
      </c>
      <c r="H4703" s="5" t="str">
        <f si="577" t="shared"/>
        <v>Scoring</v>
      </c>
      <c r="I4703" s="5" t="str">
        <f si="582" t="shared"/>
        <v>60</v>
      </c>
      <c r="J4703" s="5" t="str">
        <f si="583" t="shared"/>
        <v>10000</v>
      </c>
      <c r="K4703" s="5" t="str">
        <f si="576" t="shared"/>
        <v>Scoring6010000origination_fee_amount</v>
      </c>
    </row>
    <row ht="15" r="4704" spans="1:11" x14ac:dyDescent="0.25">
      <c r="A4704" s="11" t="str">
        <f>0</f>
        <v>    {</v>
      </c>
      <c r="B4704" s="8"/>
      <c r="C4704" s="8" t="str">
        <f si="578" t="shared"/>
        <v>"apr": null,</v>
      </c>
      <c r="D4704" s="8" t="str">
        <f si="581" t="shared"/>
        <v>"apr": null,</v>
      </c>
      <c r="E4704" s="5" t="str">
        <f si="579" t="shared"/>
        <v>apr</v>
      </c>
      <c r="F4704" s="5" t="str">
        <f si="580" t="shared"/>
        <v>null</v>
      </c>
      <c r="H4704" s="5" t="str">
        <f si="577" t="shared"/>
        <v>Scoring</v>
      </c>
      <c r="I4704" s="5" t="str">
        <f si="582" t="shared"/>
        <v>60</v>
      </c>
      <c r="J4704" s="5" t="str">
        <f si="583" t="shared"/>
        <v>10000</v>
      </c>
      <c r="K4704" s="5" t="str">
        <f si="576" t="shared"/>
        <v>Scoring6010000apr</v>
      </c>
    </row>
    <row ht="15" r="4705" spans="1:11" x14ac:dyDescent="0.25">
      <c r="A4705" s="11" t="str">
        <f>0</f>
        <v>      "model_code": "individual-credit-engine-mariner-60-month",</v>
      </c>
      <c r="B4705" s="8"/>
      <c r="C4705" s="8" t="str">
        <f si="578" t="shared"/>
        <v>"monthly_payment": null,</v>
      </c>
      <c r="D4705" s="8" t="str">
        <f si="581" t="shared"/>
        <v>"monthly_payment": null,</v>
      </c>
      <c r="E4705" s="5" t="str">
        <f si="579" t="shared"/>
        <v>monthly_payment</v>
      </c>
      <c r="F4705" s="5" t="str">
        <f si="580" t="shared"/>
        <v>null</v>
      </c>
      <c r="H4705" s="5" t="str">
        <f si="577" t="shared"/>
        <v>Scoring</v>
      </c>
      <c r="I4705" s="5" t="str">
        <f si="582" t="shared"/>
        <v>60</v>
      </c>
      <c r="J4705" s="5" t="str">
        <f si="583" t="shared"/>
        <v>10000</v>
      </c>
      <c r="K4705" s="5" t="str">
        <f si="576" t="shared"/>
        <v>Scoring6010000monthly_payment</v>
      </c>
    </row>
    <row ht="15" r="4706" spans="1:11" x14ac:dyDescent="0.25">
      <c r="A4706" s="11" t="str">
        <f>0</f>
        <v>      "amount_available": false,</v>
      </c>
      <c r="B4706" s="8"/>
      <c r="C4706" s="8" t="str">
        <f si="578" t="shared"/>
        <v>"term": 60,</v>
      </c>
      <c r="D4706" s="8" t="str">
        <f si="581" t="shared"/>
        <v>"term": 60,</v>
      </c>
      <c r="E4706" s="5" t="str">
        <f si="579" t="shared"/>
        <v>term</v>
      </c>
      <c r="F4706" s="5" t="str">
        <f si="580" t="shared"/>
        <v>60</v>
      </c>
      <c r="H4706" s="5" t="str">
        <f si="577" t="shared"/>
        <v>Scoring</v>
      </c>
      <c r="I4706" s="5" t="str">
        <f si="582" t="shared"/>
        <v>60</v>
      </c>
      <c r="J4706" s="5" t="str">
        <f si="583" t="shared"/>
        <v>10000</v>
      </c>
      <c r="K4706" s="5" t="str">
        <f si="576" t="shared"/>
        <v>Scoring6010000term</v>
      </c>
    </row>
    <row ht="15" r="4707" spans="1:11" x14ac:dyDescent="0.25">
      <c r="A4707" s="11" t="str">
        <f>0</f>
        <v>      "cosigner_required": false,</v>
      </c>
      <c r="B4707" s="8"/>
      <c r="C4707" s="8" t="str">
        <f si="578" t="shared"/>
        <v>"maximum_post_loan_detni": null,</v>
      </c>
      <c r="D4707" s="8" t="str">
        <f si="581" t="shared"/>
        <v>"maximum_post_loan_detni": null,</v>
      </c>
      <c r="E4707" s="5" t="str">
        <f si="579" t="shared"/>
        <v>maximum_post_loan_detni</v>
      </c>
      <c r="F4707" s="5" t="str">
        <f si="580" t="shared"/>
        <v>null</v>
      </c>
      <c r="H4707" s="5" t="str">
        <f si="577" t="shared"/>
        <v>Scoring</v>
      </c>
      <c r="I4707" s="5" t="str">
        <f si="582" t="shared"/>
        <v>60</v>
      </c>
      <c r="J4707" s="5" t="str">
        <f si="583" t="shared"/>
        <v>10000</v>
      </c>
      <c r="K4707" s="5" t="str">
        <f si="576" t="shared"/>
        <v>Scoring6010000maximum_post_loan_detni</v>
      </c>
    </row>
    <row ht="15" r="4708" spans="1:11" x14ac:dyDescent="0.25">
      <c r="A4708" s="11" t="str">
        <f>0</f>
        <v>      "apr_maximum": null,</v>
      </c>
      <c r="B4708" s="8"/>
      <c r="C4708" s="8" t="str">
        <f si="578" t="shared"/>
        <v>"post_loan_debt_to_income": null,</v>
      </c>
      <c r="D4708" s="8" t="str">
        <f si="581" t="shared"/>
        <v>"post_loan_debt_to_income": null,</v>
      </c>
      <c r="E4708" s="5" t="str">
        <f si="579" t="shared"/>
        <v>post_loan_debt_to_income</v>
      </c>
      <c r="F4708" s="5" t="str">
        <f si="580" t="shared"/>
        <v>null</v>
      </c>
      <c r="H4708" s="5" t="str">
        <f si="577" t="shared"/>
        <v>Scoring</v>
      </c>
      <c r="I4708" s="5" t="str">
        <f si="582" t="shared"/>
        <v>60</v>
      </c>
      <c r="J4708" s="5" t="str">
        <f si="583" t="shared"/>
        <v>10000</v>
      </c>
      <c r="K4708" s="5" t="str">
        <f ref="K4708:K4771" si="584" t="shared">H4708&amp;I4708&amp;J4708&amp;E4708</f>
        <v>Scoring6010000post_loan_debt_to_income</v>
      </c>
    </row>
    <row ht="15" r="4709" spans="1:11" x14ac:dyDescent="0.25">
      <c r="A4709" s="11" t="str">
        <f>0</f>
        <v>      "loan_amount_minimum": null,</v>
      </c>
      <c r="B4709" s="8"/>
      <c r="C4709" s="8" t="str">
        <f si="578" t="shared"/>
        <v>"post_loan_debt_and_expenses_to_net_income": null,</v>
      </c>
      <c r="D4709" s="8" t="str">
        <f si="581" t="shared"/>
        <v>"post_loan_debt_and_expenses_to_net_income": null,</v>
      </c>
      <c r="E4709" s="5" t="str">
        <f si="579" t="shared"/>
        <v>post_loan_debt_and_expenses_to_net_income</v>
      </c>
      <c r="F4709" s="5" t="str">
        <f si="580" t="shared"/>
        <v>null</v>
      </c>
      <c r="H4709" s="5" t="str">
        <f ref="H4709:H4772" si="585" t="shared">IF(E4709="score_table","Scoring",IF(E4709="offer_table","Offer",IF(E4709="parsed",TEXT(0,""),TEXT(H4708,""))))</f>
        <v>Scoring</v>
      </c>
      <c r="I4709" s="5" t="str">
        <f si="582" t="shared"/>
        <v>60</v>
      </c>
      <c r="J4709" s="5" t="str">
        <f si="583" t="shared"/>
        <v>10000</v>
      </c>
      <c r="K4709" s="5" t="str">
        <f si="584" t="shared"/>
        <v>Scoring6010000post_loan_debt_and_expenses_to_net_income</v>
      </c>
    </row>
    <row ht="15" r="4710" spans="1:11" x14ac:dyDescent="0.25">
      <c r="A4710" s="11" t="str">
        <f>0</f>
        <v>      "credit_bureau_fico_score_loan_amount_cap": null,</v>
      </c>
      <c r="B4710" s="8"/>
      <c r="C4710" s="8" t="str">
        <f ref="C4710:C4773" si="586" t="shared">IFERROR(RIGHT(A4710,LEN(A4710)-FIND("""",A4710)+1),"")</f>
        <v>"post_loan_debt_to_net_income": null,</v>
      </c>
      <c r="D4710" s="8" t="str">
        <f si="581" t="shared"/>
        <v>"post_loan_debt_to_net_income": null,</v>
      </c>
      <c r="E4710" s="5" t="str">
        <f ref="E4710:E4773" si="587" t="shared">TRIM(IFERROR(SUBSTITUTE(LEFT(D4710,FIND(":",D4710)-1),"""",""),""))</f>
        <v>post_loan_debt_to_net_income</v>
      </c>
      <c r="F4710" s="5" t="str">
        <f ref="F4710:F4773" si="588" t="shared">TRIM(IFERROR(SUBSTITUTE(SUBSTITUTE(RIGHT(D4710,LEN(D4710)-FIND(":",D4710)),"""",""),",",""),""))</f>
        <v>null</v>
      </c>
      <c r="H4710" s="5" t="str">
        <f si="585" t="shared"/>
        <v>Scoring</v>
      </c>
      <c r="I4710" s="5" t="str">
        <f si="582" t="shared"/>
        <v>60</v>
      </c>
      <c r="J4710" s="5" t="str">
        <f si="583" t="shared"/>
        <v>10000</v>
      </c>
      <c r="K4710" s="5" t="str">
        <f si="584" t="shared"/>
        <v>Scoring6010000post_loan_debt_to_net_income</v>
      </c>
    </row>
    <row ht="15" r="4711" spans="1:11" x14ac:dyDescent="0.25">
      <c r="A4711" s="11" t="str">
        <f>0</f>
        <v>      "full_score": 178,</v>
      </c>
      <c r="B4711" s="8"/>
      <c r="C4711" s="8" t="str">
        <f si="586" t="shared"/>
        <v>"default_interest_rate": 0.3599,</v>
      </c>
      <c r="D4711" s="8" t="str">
        <f ref="D4711:D4774" si="589" t="shared">SUBSTITUTE(SUBSTITUTE(C4711,":"&amp;CHAR(160),":"),CHAR(160)," ")</f>
        <v>"default_interest_rate": 0.3599,</v>
      </c>
      <c r="E4711" s="5" t="str">
        <f si="587" t="shared"/>
        <v>default_interest_rate</v>
      </c>
      <c r="F4711" s="5" t="str">
        <f si="588" t="shared"/>
        <v>0.3599</v>
      </c>
      <c r="H4711" s="5" t="str">
        <f si="585" t="shared"/>
        <v>Scoring</v>
      </c>
      <c r="I4711" s="5" t="str">
        <f si="582" t="shared"/>
        <v>60</v>
      </c>
      <c r="J4711" s="5" t="str">
        <f si="583" t="shared"/>
        <v>10000</v>
      </c>
      <c r="K4711" s="5" t="str">
        <f si="584" t="shared"/>
        <v>Scoring6010000default_interest_rate</v>
      </c>
    </row>
    <row ht="15" r="4712" spans="1:11" x14ac:dyDescent="0.25">
      <c r="A4712" s="11" t="str">
        <f>0</f>
        <v>      "loan_amount": 4500,</v>
      </c>
      <c r="B4712" s="8"/>
      <c r="C4712" s="8" t="str">
        <f si="586" t="shared"/>
        <v>"default_apr": 0.3599,</v>
      </c>
      <c r="D4712" s="8" t="str">
        <f si="589" t="shared"/>
        <v>"default_apr": 0.3599,</v>
      </c>
      <c r="E4712" s="5" t="str">
        <f si="587" t="shared"/>
        <v>default_apr</v>
      </c>
      <c r="F4712" s="5" t="str">
        <f si="588" t="shared"/>
        <v>0.3599</v>
      </c>
      <c r="H4712" s="5" t="str">
        <f si="585" t="shared"/>
        <v>Scoring</v>
      </c>
      <c r="I4712" s="5" t="str">
        <f si="582" t="shared"/>
        <v>60</v>
      </c>
      <c r="J4712" s="5" t="str">
        <f si="583" t="shared"/>
        <v>10000</v>
      </c>
      <c r="K4712" s="5" t="str">
        <f si="584" t="shared"/>
        <v>Scoring6010000default_apr</v>
      </c>
    </row>
    <row ht="15" r="4713" spans="1:11" x14ac:dyDescent="0.25">
      <c r="A4713" s="11" t="str">
        <f>0</f>
        <v>      "annual_interest_rate": null,</v>
      </c>
      <c r="B4713" s="8"/>
      <c r="C4713" s="8" t="str">
        <f si="586" t="shared"/>
        <v>"default_monthly_payment": 361.27,</v>
      </c>
      <c r="D4713" s="8" t="str">
        <f si="589" t="shared"/>
        <v>"default_monthly_payment": 361.27,</v>
      </c>
      <c r="E4713" s="5" t="str">
        <f si="587" t="shared"/>
        <v>default_monthly_payment</v>
      </c>
      <c r="F4713" s="5" t="str">
        <f si="588" t="shared"/>
        <v>361.27</v>
      </c>
      <c r="H4713" s="5" t="str">
        <f si="585" t="shared"/>
        <v>Scoring</v>
      </c>
      <c r="I4713" s="5" t="str">
        <f si="582" t="shared"/>
        <v>60</v>
      </c>
      <c r="J4713" s="5" t="str">
        <f si="583" t="shared"/>
        <v>10000</v>
      </c>
      <c r="K4713" s="5" t="str">
        <f si="584" t="shared"/>
        <v>Scoring6010000default_monthly_payment</v>
      </c>
    </row>
    <row ht="15" r="4714" spans="1:11" x14ac:dyDescent="0.25">
      <c r="A4714" s="11" t="str">
        <f>0</f>
        <v>      "origination_fee_rate": 0,</v>
      </c>
      <c r="B4714" s="8"/>
      <c r="C4714" s="8" t="str">
        <f si="586" t="shared"/>
        <v>"marginal_offer": 0,</v>
      </c>
      <c r="D4714" s="8" t="str">
        <f si="589" t="shared"/>
        <v>"marginal_offer": 0,</v>
      </c>
      <c r="E4714" s="5" t="str">
        <f si="587" t="shared"/>
        <v>marginal_offer</v>
      </c>
      <c r="F4714" s="5" t="str">
        <f si="588" t="shared"/>
        <v>0</v>
      </c>
      <c r="H4714" s="5" t="str">
        <f si="585" t="shared"/>
        <v>Scoring</v>
      </c>
      <c r="I4714" s="5" t="str">
        <f si="582" t="shared"/>
        <v>60</v>
      </c>
      <c r="J4714" s="5" t="str">
        <f si="583" t="shared"/>
        <v>10000</v>
      </c>
      <c r="K4714" s="5" t="str">
        <f si="584" t="shared"/>
        <v>Scoring6010000marginal_offer</v>
      </c>
    </row>
    <row ht="15" r="4715" spans="1:11" x14ac:dyDescent="0.25">
      <c r="A4715" s="11" t="str">
        <f>0</f>
        <v>      "origination_fee_amount": 0,</v>
      </c>
      <c r="B4715" s="8"/>
      <c r="C4715" s="8" t="str">
        <f si="586" t="shared"/>
        <v>"applicant": "5d86a12d252a3503df29a75a",</v>
      </c>
      <c r="D4715" s="8" t="str">
        <f si="589" t="shared"/>
        <v>"applicant": "5d86a12d252a3503df29a75a",</v>
      </c>
      <c r="E4715" s="5" t="str">
        <f si="587" t="shared"/>
        <v>applicant</v>
      </c>
      <c r="F4715" s="5" t="str">
        <f si="588" t="shared"/>
        <v>5d86a12d252a3503df29a75a</v>
      </c>
      <c r="H4715" s="5" t="str">
        <f si="585" t="shared"/>
        <v>Scoring</v>
      </c>
      <c r="I4715" s="5" t="str">
        <f si="582" t="shared"/>
        <v/>
      </c>
      <c r="J4715" s="5" t="str">
        <f si="583" t="shared"/>
        <v/>
      </c>
      <c r="K4715" s="5" t="str">
        <f si="584" t="shared"/>
        <v>Scoringapplicant</v>
      </c>
    </row>
    <row ht="15" r="4716" spans="1:11" x14ac:dyDescent="0.25">
      <c r="A4716" s="11" t="str">
        <f>0</f>
        <v>      "apr": null,</v>
      </c>
      <c r="B4716" s="8"/>
      <c r="C4716" s="8" t="str">
        <f si="586" t="shared"/>
        <v>"product": "5a848627044d6b339b3c3310"</v>
      </c>
      <c r="D4716" s="8" t="str">
        <f si="589" t="shared"/>
        <v>"product": "5a848627044d6b339b3c3310"</v>
      </c>
      <c r="E4716" s="5" t="str">
        <f si="587" t="shared"/>
        <v>product</v>
      </c>
      <c r="F4716" s="5" t="str">
        <f si="588" t="shared"/>
        <v>5a848627044d6b339b3c3310</v>
      </c>
      <c r="H4716" s="5" t="str">
        <f si="585" t="shared"/>
        <v>Scoring</v>
      </c>
      <c r="I4716" s="5" t="str">
        <f si="582" t="shared"/>
        <v/>
      </c>
      <c r="J4716" s="5" t="str">
        <f si="583" t="shared"/>
        <v/>
      </c>
      <c r="K4716" s="5" t="str">
        <f si="584" t="shared"/>
        <v>Scoringproduct</v>
      </c>
    </row>
    <row ht="15" r="4717" spans="1:11" x14ac:dyDescent="0.25">
      <c r="A4717" s="11" t="str">
        <f>0</f>
        <v>      "monthly_payment": null,</v>
      </c>
      <c r="B4717" s="8"/>
      <c r="C4717" s="8" t="str">
        <f si="586" t="shared"/>
        <v/>
      </c>
      <c r="D4717" s="8" t="str">
        <f si="589" t="shared"/>
        <v/>
      </c>
      <c r="E4717" s="5" t="str">
        <f si="587" t="shared"/>
        <v/>
      </c>
      <c r="F4717" s="5" t="str">
        <f si="588" t="shared"/>
        <v/>
      </c>
      <c r="H4717" s="5" t="str">
        <f si="585" t="shared"/>
        <v>Scoring</v>
      </c>
      <c r="I4717" s="5" t="str">
        <f si="582" t="shared"/>
        <v/>
      </c>
      <c r="J4717" s="5" t="str">
        <f si="583" t="shared"/>
        <v/>
      </c>
      <c r="K4717" s="5" t="str">
        <f si="584" t="shared"/>
        <v>Scoring</v>
      </c>
    </row>
    <row ht="15" r="4718" spans="1:11" x14ac:dyDescent="0.25">
      <c r="A4718" s="11" t="str">
        <f>0</f>
        <v>      "term": 60,</v>
      </c>
      <c r="B4718" s="8"/>
      <c r="C4718" s="8" t="str">
        <f si="586" t="shared"/>
        <v/>
      </c>
      <c r="D4718" s="8" t="str">
        <f si="589" t="shared"/>
        <v/>
      </c>
      <c r="E4718" s="5" t="str">
        <f si="587" t="shared"/>
        <v/>
      </c>
      <c r="F4718" s="5" t="str">
        <f si="588" t="shared"/>
        <v/>
      </c>
      <c r="H4718" s="5" t="str">
        <f si="585" t="shared"/>
        <v>Scoring</v>
      </c>
      <c r="I4718" s="5" t="str">
        <f si="582" t="shared"/>
        <v/>
      </c>
      <c r="J4718" s="5" t="str">
        <f si="583" t="shared"/>
        <v/>
      </c>
      <c r="K4718" s="5" t="str">
        <f si="584" t="shared"/>
        <v>Scoring</v>
      </c>
    </row>
    <row ht="15" r="4719" spans="1:11" x14ac:dyDescent="0.25">
      <c r="A4719" s="11" t="str">
        <f>0</f>
        <v>      "maximum_post_loan_detni": null,</v>
      </c>
      <c r="B4719" s="8"/>
      <c r="C4719" s="8" t="str">
        <f si="586" t="shared"/>
        <v>"model_code": "individual-credit-engine-mariner-60-month",</v>
      </c>
      <c r="D4719" s="8" t="str">
        <f si="589" t="shared"/>
        <v>"model_code": "individual-credit-engine-mariner-60-month",</v>
      </c>
      <c r="E4719" s="5" t="str">
        <f si="587" t="shared"/>
        <v>model_code</v>
      </c>
      <c r="F4719" s="5" t="str">
        <f si="588" t="shared"/>
        <v>individual-credit-engine-mariner-60-month</v>
      </c>
      <c r="H4719" s="5" t="str">
        <f si="585" t="shared"/>
        <v>Scoring</v>
      </c>
      <c r="I4719" s="5" t="str">
        <f si="582" t="shared"/>
        <v>60</v>
      </c>
      <c r="J4719" s="5" t="str">
        <f si="583" t="shared"/>
        <v>10500</v>
      </c>
      <c r="K4719" s="5" t="str">
        <f si="584" t="shared"/>
        <v>Scoring6010500model_code</v>
      </c>
    </row>
    <row ht="15" r="4720" spans="1:11" x14ac:dyDescent="0.25">
      <c r="A4720" s="11" t="str">
        <f>0</f>
        <v>      "post_loan_debt_to_income": null,</v>
      </c>
      <c r="B4720" s="8"/>
      <c r="C4720" s="8" t="str">
        <f si="586" t="shared"/>
        <v>"amount_available": false,</v>
      </c>
      <c r="D4720" s="8" t="str">
        <f si="589" t="shared"/>
        <v>"amount_available": false,</v>
      </c>
      <c r="E4720" s="5" t="str">
        <f si="587" t="shared"/>
        <v>amount_available</v>
      </c>
      <c r="F4720" s="5" t="str">
        <f si="588" t="shared"/>
        <v>false</v>
      </c>
      <c r="H4720" s="5" t="str">
        <f si="585" t="shared"/>
        <v>Scoring</v>
      </c>
      <c r="I4720" s="5" t="str">
        <f si="582" t="shared"/>
        <v>60</v>
      </c>
      <c r="J4720" s="5" t="str">
        <f si="583" t="shared"/>
        <v>10500</v>
      </c>
      <c r="K4720" s="5" t="str">
        <f si="584" t="shared"/>
        <v>Scoring6010500amount_available</v>
      </c>
    </row>
    <row ht="15" r="4721" spans="1:11" x14ac:dyDescent="0.25">
      <c r="A4721" s="11" t="str">
        <f>0</f>
        <v>      "post_loan_debt_and_expenses_to_net_income": null,</v>
      </c>
      <c r="B4721" s="8"/>
      <c r="C4721" s="8" t="str">
        <f si="586" t="shared"/>
        <v>"cosigner_required": false,</v>
      </c>
      <c r="D4721" s="8" t="str">
        <f si="589" t="shared"/>
        <v>"cosigner_required": false,</v>
      </c>
      <c r="E4721" s="5" t="str">
        <f si="587" t="shared"/>
        <v>cosigner_required</v>
      </c>
      <c r="F4721" s="5" t="str">
        <f si="588" t="shared"/>
        <v>false</v>
      </c>
      <c r="H4721" s="5" t="str">
        <f si="585" t="shared"/>
        <v>Scoring</v>
      </c>
      <c r="I4721" s="5" t="str">
        <f si="582" t="shared"/>
        <v>60</v>
      </c>
      <c r="J4721" s="5" t="str">
        <f si="583" t="shared"/>
        <v>10500</v>
      </c>
      <c r="K4721" s="5" t="str">
        <f si="584" t="shared"/>
        <v>Scoring6010500cosigner_required</v>
      </c>
    </row>
    <row ht="15" r="4722" spans="1:11" x14ac:dyDescent="0.25">
      <c r="A4722" s="11" t="str">
        <f>0</f>
        <v>      "post_loan_debt_to_net_income": null,</v>
      </c>
      <c r="B4722" s="8"/>
      <c r="C4722" s="8" t="str">
        <f si="586" t="shared"/>
        <v>"apr_maximum": null,</v>
      </c>
      <c r="D4722" s="8" t="str">
        <f si="589" t="shared"/>
        <v>"apr_maximum": null,</v>
      </c>
      <c r="E4722" s="5" t="str">
        <f si="587" t="shared"/>
        <v>apr_maximum</v>
      </c>
      <c r="F4722" s="5" t="str">
        <f si="588" t="shared"/>
        <v>null</v>
      </c>
      <c r="H4722" s="5" t="str">
        <f si="585" t="shared"/>
        <v>Scoring</v>
      </c>
      <c r="I4722" s="5" t="str">
        <f si="582" t="shared"/>
        <v>60</v>
      </c>
      <c r="J4722" s="5" t="str">
        <f si="583" t="shared"/>
        <v>10500</v>
      </c>
      <c r="K4722" s="5" t="str">
        <f si="584" t="shared"/>
        <v>Scoring6010500apr_maximum</v>
      </c>
    </row>
    <row ht="15" r="4723" spans="1:11" x14ac:dyDescent="0.25">
      <c r="A4723" s="11" t="str">
        <f>0</f>
        <v>      "default_interest_rate": 0.3599,</v>
      </c>
      <c r="B4723" s="8"/>
      <c r="C4723" s="8" t="str">
        <f si="586" t="shared"/>
        <v>"loan_amount_minimum": null,</v>
      </c>
      <c r="D4723" s="8" t="str">
        <f si="589" t="shared"/>
        <v>"loan_amount_minimum": null,</v>
      </c>
      <c r="E4723" s="5" t="str">
        <f si="587" t="shared"/>
        <v>loan_amount_minimum</v>
      </c>
      <c r="F4723" s="5" t="str">
        <f si="588" t="shared"/>
        <v>null</v>
      </c>
      <c r="H4723" s="5" t="str">
        <f si="585" t="shared"/>
        <v>Scoring</v>
      </c>
      <c r="I4723" s="5" t="str">
        <f ref="I4723:I4786" si="590" t="shared">IFERROR(IF(H4723="Scoring",VLOOKUP("term",E4715:F4736,2,FALSE),IF(H4723="Offer",VLOOKUP("term",E4718:F4733,2,FALSE),TEXT(0,""))),TEXT(0,""))</f>
        <v>60</v>
      </c>
      <c r="J4723" s="5" t="str">
        <f ref="J4723:J4786" si="591" t="shared">IFERROR(IF(H4723="Scoring",VLOOKUP("loan_amount",E4709:F4730,2,FALSE),IF(H4723="Offer",VLOOKUP("loan_amount",E4712:F4727,2,FALSE),TEXT(0,""))),TEXT(0,""))</f>
        <v>10500</v>
      </c>
      <c r="K4723" s="5" t="str">
        <f si="584" t="shared"/>
        <v>Scoring6010500loan_amount_minimum</v>
      </c>
    </row>
    <row ht="15" r="4724" spans="1:11" x14ac:dyDescent="0.25">
      <c r="A4724" s="11" t="str">
        <f>0</f>
        <v>      "default_apr": 0.3599,</v>
      </c>
      <c r="B4724" s="8"/>
      <c r="C4724" s="8" t="str">
        <f si="586" t="shared"/>
        <v>"credit_bureau_fico_score_loan_amount_cap": null,</v>
      </c>
      <c r="D4724" s="8" t="str">
        <f si="589" t="shared"/>
        <v>"credit_bureau_fico_score_loan_amount_cap": null,</v>
      </c>
      <c r="E4724" s="5" t="str">
        <f si="587" t="shared"/>
        <v>credit_bureau_fico_score_loan_amount_cap</v>
      </c>
      <c r="F4724" s="5" t="str">
        <f si="588" t="shared"/>
        <v>null</v>
      </c>
      <c r="H4724" s="5" t="str">
        <f si="585" t="shared"/>
        <v>Scoring</v>
      </c>
      <c r="I4724" s="5" t="str">
        <f si="590" t="shared"/>
        <v>60</v>
      </c>
      <c r="J4724" s="5" t="str">
        <f si="591" t="shared"/>
        <v>10500</v>
      </c>
      <c r="K4724" s="5" t="str">
        <f si="584" t="shared"/>
        <v>Scoring6010500credit_bureau_fico_score_loan_amount_cap</v>
      </c>
    </row>
    <row ht="15" r="4725" spans="1:11" x14ac:dyDescent="0.25">
      <c r="A4725" s="11" t="str">
        <f>0</f>
        <v>      "default_monthly_payment": 162.57,</v>
      </c>
      <c r="B4725" s="8"/>
      <c r="C4725" s="8" t="str">
        <f si="586" t="shared"/>
        <v>"full_score": 128,</v>
      </c>
      <c r="D4725" s="8" t="str">
        <f si="589" t="shared"/>
        <v>"full_score": 128,</v>
      </c>
      <c r="E4725" s="5" t="str">
        <f si="587" t="shared"/>
        <v>full_score</v>
      </c>
      <c r="F4725" s="5" t="str">
        <f si="588" t="shared"/>
        <v>128</v>
      </c>
      <c r="H4725" s="5" t="str">
        <f si="585" t="shared"/>
        <v>Scoring</v>
      </c>
      <c r="I4725" s="5" t="str">
        <f si="590" t="shared"/>
        <v>60</v>
      </c>
      <c r="J4725" s="5" t="str">
        <f si="591" t="shared"/>
        <v>10500</v>
      </c>
      <c r="K4725" s="5" t="str">
        <f si="584" t="shared"/>
        <v>Scoring6010500full_score</v>
      </c>
    </row>
    <row ht="15" r="4726" spans="1:11" x14ac:dyDescent="0.25">
      <c r="A4726" s="11" t="str">
        <f>0</f>
        <v>      "pricing_grade": "No Grade",</v>
      </c>
      <c r="B4726" s="8"/>
      <c r="C4726" s="8" t="str">
        <f si="586" t="shared"/>
        <v>"loan_amount": 10500,</v>
      </c>
      <c r="D4726" s="8" t="str">
        <f si="589" t="shared"/>
        <v>"loan_amount": 10500,</v>
      </c>
      <c r="E4726" s="5" t="str">
        <f si="587" t="shared"/>
        <v>loan_amount</v>
      </c>
      <c r="F4726" s="5" t="str">
        <f si="588" t="shared"/>
        <v>10500</v>
      </c>
      <c r="H4726" s="5" t="str">
        <f si="585" t="shared"/>
        <v>Scoring</v>
      </c>
      <c r="I4726" s="5" t="str">
        <f si="590" t="shared"/>
        <v>60</v>
      </c>
      <c r="J4726" s="5" t="str">
        <f si="591" t="shared"/>
        <v>10500</v>
      </c>
      <c r="K4726" s="5" t="str">
        <f si="584" t="shared"/>
        <v>Scoring6010500loan_amount</v>
      </c>
    </row>
    <row ht="15" r="4727" spans="1:11" x14ac:dyDescent="0.25">
      <c r="A4727" s="11" t="str">
        <f>0</f>
        <v>      "marginal_offer": 0,</v>
      </c>
      <c r="B4727" s="8"/>
      <c r="C4727" s="8" t="str">
        <f si="586" t="shared"/>
        <v>"annual_interest_rate": null,</v>
      </c>
      <c r="D4727" s="8" t="str">
        <f si="589" t="shared"/>
        <v>"annual_interest_rate": null,</v>
      </c>
      <c r="E4727" s="5" t="str">
        <f si="587" t="shared"/>
        <v>annual_interest_rate</v>
      </c>
      <c r="F4727" s="5" t="str">
        <f si="588" t="shared"/>
        <v>null</v>
      </c>
      <c r="H4727" s="5" t="str">
        <f si="585" t="shared"/>
        <v>Scoring</v>
      </c>
      <c r="I4727" s="5" t="str">
        <f si="590" t="shared"/>
        <v>60</v>
      </c>
      <c r="J4727" s="5" t="str">
        <f si="591" t="shared"/>
        <v>10500</v>
      </c>
      <c r="K4727" s="5" t="str">
        <f si="584" t="shared"/>
        <v>Scoring6010500annual_interest_rate</v>
      </c>
    </row>
    <row ht="15" r="4728" spans="1:11" x14ac:dyDescent="0.25">
      <c r="A4728" s="11" t="str">
        <f>0</f>
        <v>      "payment_to_income": null,</v>
      </c>
      <c r="B4728" s="8"/>
      <c r="C4728" s="8" t="str">
        <f si="586" t="shared"/>
        <v>"origination_fee_rate": 0,</v>
      </c>
      <c r="D4728" s="8" t="str">
        <f si="589" t="shared"/>
        <v>"origination_fee_rate": 0,</v>
      </c>
      <c r="E4728" s="5" t="str">
        <f si="587" t="shared"/>
        <v>origination_fee_rate</v>
      </c>
      <c r="F4728" s="5" t="str">
        <f si="588" t="shared"/>
        <v>0</v>
      </c>
      <c r="H4728" s="5" t="str">
        <f si="585" t="shared"/>
        <v>Scoring</v>
      </c>
      <c r="I4728" s="5" t="str">
        <f si="590" t="shared"/>
        <v>60</v>
      </c>
      <c r="J4728" s="5" t="str">
        <f si="591" t="shared"/>
        <v>10500</v>
      </c>
      <c r="K4728" s="5" t="str">
        <f si="584" t="shared"/>
        <v>Scoring6010500origination_fee_rate</v>
      </c>
    </row>
    <row ht="15" r="4729" spans="1:11" x14ac:dyDescent="0.25">
      <c r="A4729" s="11" t="str">
        <f>0</f>
        <v>      "applicant": "5efa0973f3df2b0491a21f02",</v>
      </c>
      <c r="B4729" s="8"/>
      <c r="C4729" s="8" t="str">
        <f si="586" t="shared"/>
        <v>"origination_fee_amount": 0,</v>
      </c>
      <c r="D4729" s="8" t="str">
        <f si="589" t="shared"/>
        <v>"origination_fee_amount": 0,</v>
      </c>
      <c r="E4729" s="5" t="str">
        <f si="587" t="shared"/>
        <v>origination_fee_amount</v>
      </c>
      <c r="F4729" s="5" t="str">
        <f si="588" t="shared"/>
        <v>0</v>
      </c>
      <c r="H4729" s="5" t="str">
        <f si="585" t="shared"/>
        <v>Scoring</v>
      </c>
      <c r="I4729" s="5" t="str">
        <f si="590" t="shared"/>
        <v>60</v>
      </c>
      <c r="J4729" s="5" t="str">
        <f si="591" t="shared"/>
        <v>10500</v>
      </c>
      <c r="K4729" s="5" t="str">
        <f si="584" t="shared"/>
        <v>Scoring6010500origination_fee_amount</v>
      </c>
    </row>
    <row ht="15" r="4730" spans="1:11" x14ac:dyDescent="0.25">
      <c r="A4730" s="11" t="str">
        <f>0</f>
        <v>      "product": "5a848627044d6b339b3c3310"</v>
      </c>
      <c r="B4730" s="8"/>
      <c r="C4730" s="8" t="str">
        <f si="586" t="shared"/>
        <v>"apr": null,</v>
      </c>
      <c r="D4730" s="8" t="str">
        <f si="589" t="shared"/>
        <v>"apr": null,</v>
      </c>
      <c r="E4730" s="5" t="str">
        <f si="587" t="shared"/>
        <v>apr</v>
      </c>
      <c r="F4730" s="5" t="str">
        <f si="588" t="shared"/>
        <v>null</v>
      </c>
      <c r="H4730" s="5" t="str">
        <f si="585" t="shared"/>
        <v>Scoring</v>
      </c>
      <c r="I4730" s="5" t="str">
        <f si="590" t="shared"/>
        <v>60</v>
      </c>
      <c r="J4730" s="5" t="str">
        <f si="591" t="shared"/>
        <v>10500</v>
      </c>
      <c r="K4730" s="5" t="str">
        <f si="584" t="shared"/>
        <v>Scoring6010500apr</v>
      </c>
    </row>
    <row ht="15" r="4731" spans="1:11" x14ac:dyDescent="0.25">
      <c r="A4731" s="11" t="str">
        <f>0</f>
        <v>    },</v>
      </c>
      <c r="B4731" s="8"/>
      <c r="C4731" s="8" t="str">
        <f si="586" t="shared"/>
        <v>"monthly_payment": null,</v>
      </c>
      <c r="D4731" s="8" t="str">
        <f si="589" t="shared"/>
        <v>"monthly_payment": null,</v>
      </c>
      <c r="E4731" s="5" t="str">
        <f si="587" t="shared"/>
        <v>monthly_payment</v>
      </c>
      <c r="F4731" s="5" t="str">
        <f si="588" t="shared"/>
        <v>null</v>
      </c>
      <c r="H4731" s="5" t="str">
        <f si="585" t="shared"/>
        <v>Scoring</v>
      </c>
      <c r="I4731" s="5" t="str">
        <f si="590" t="shared"/>
        <v>60</v>
      </c>
      <c r="J4731" s="5" t="str">
        <f si="591" t="shared"/>
        <v>10500</v>
      </c>
      <c r="K4731" s="5" t="str">
        <f si="584" t="shared"/>
        <v>Scoring6010500monthly_payment</v>
      </c>
    </row>
    <row ht="15" r="4732" spans="1:11" x14ac:dyDescent="0.25">
      <c r="A4732" s="11" t="str">
        <f>0</f>
        <v>    {</v>
      </c>
      <c r="B4732" s="8"/>
      <c r="C4732" s="8" t="str">
        <f si="586" t="shared"/>
        <v>"term": 60,</v>
      </c>
      <c r="D4732" s="8" t="str">
        <f si="589" t="shared"/>
        <v>"term": 60,</v>
      </c>
      <c r="E4732" s="5" t="str">
        <f si="587" t="shared"/>
        <v>term</v>
      </c>
      <c r="F4732" s="5" t="str">
        <f si="588" t="shared"/>
        <v>60</v>
      </c>
      <c r="H4732" s="5" t="str">
        <f si="585" t="shared"/>
        <v>Scoring</v>
      </c>
      <c r="I4732" s="5" t="str">
        <f si="590" t="shared"/>
        <v>60</v>
      </c>
      <c r="J4732" s="5" t="str">
        <f si="591" t="shared"/>
        <v>10500</v>
      </c>
      <c r="K4732" s="5" t="str">
        <f si="584" t="shared"/>
        <v>Scoring6010500term</v>
      </c>
    </row>
    <row ht="15" r="4733" spans="1:11" x14ac:dyDescent="0.25">
      <c r="A4733" s="11" t="str">
        <f>0</f>
        <v>      "model_code": "individual-credit-engine-mariner-60-month",</v>
      </c>
      <c r="B4733" s="8"/>
      <c r="C4733" s="8" t="str">
        <f si="586" t="shared"/>
        <v>"maximum_post_loan_detni": null,</v>
      </c>
      <c r="D4733" s="8" t="str">
        <f si="589" t="shared"/>
        <v>"maximum_post_loan_detni": null,</v>
      </c>
      <c r="E4733" s="5" t="str">
        <f si="587" t="shared"/>
        <v>maximum_post_loan_detni</v>
      </c>
      <c r="F4733" s="5" t="str">
        <f si="588" t="shared"/>
        <v>null</v>
      </c>
      <c r="H4733" s="5" t="str">
        <f si="585" t="shared"/>
        <v>Scoring</v>
      </c>
      <c r="I4733" s="5" t="str">
        <f si="590" t="shared"/>
        <v>60</v>
      </c>
      <c r="J4733" s="5" t="str">
        <f si="591" t="shared"/>
        <v>10500</v>
      </c>
      <c r="K4733" s="5" t="str">
        <f si="584" t="shared"/>
        <v>Scoring6010500maximum_post_loan_detni</v>
      </c>
    </row>
    <row ht="15" r="4734" spans="1:11" x14ac:dyDescent="0.25">
      <c r="A4734" s="11" t="str">
        <f>0</f>
        <v>      "amount_available": false,</v>
      </c>
      <c r="B4734" s="8"/>
      <c r="C4734" s="8" t="str">
        <f si="586" t="shared"/>
        <v>"post_loan_debt_to_income": null,</v>
      </c>
      <c r="D4734" s="8" t="str">
        <f si="589" t="shared"/>
        <v>"post_loan_debt_to_income": null,</v>
      </c>
      <c r="E4734" s="5" t="str">
        <f si="587" t="shared"/>
        <v>post_loan_debt_to_income</v>
      </c>
      <c r="F4734" s="5" t="str">
        <f si="588" t="shared"/>
        <v>null</v>
      </c>
      <c r="H4734" s="5" t="str">
        <f si="585" t="shared"/>
        <v>Scoring</v>
      </c>
      <c r="I4734" s="5" t="str">
        <f si="590" t="shared"/>
        <v>60</v>
      </c>
      <c r="J4734" s="5" t="str">
        <f si="591" t="shared"/>
        <v>10500</v>
      </c>
      <c r="K4734" s="5" t="str">
        <f si="584" t="shared"/>
        <v>Scoring6010500post_loan_debt_to_income</v>
      </c>
    </row>
    <row ht="15" r="4735" spans="1:11" x14ac:dyDescent="0.25">
      <c r="A4735" s="11" t="str">
        <f>0</f>
        <v>      "cosigner_required": false,</v>
      </c>
      <c r="B4735" s="8"/>
      <c r="C4735" s="8" t="str">
        <f si="586" t="shared"/>
        <v>"post_loan_debt_and_expenses_to_net_income": null,</v>
      </c>
      <c r="D4735" s="8" t="str">
        <f si="589" t="shared"/>
        <v>"post_loan_debt_and_expenses_to_net_income": null,</v>
      </c>
      <c r="E4735" s="5" t="str">
        <f si="587" t="shared"/>
        <v>post_loan_debt_and_expenses_to_net_income</v>
      </c>
      <c r="F4735" s="5" t="str">
        <f si="588" t="shared"/>
        <v>null</v>
      </c>
      <c r="H4735" s="5" t="str">
        <f si="585" t="shared"/>
        <v>Scoring</v>
      </c>
      <c r="I4735" s="5" t="str">
        <f si="590" t="shared"/>
        <v>60</v>
      </c>
      <c r="J4735" s="5" t="str">
        <f si="591" t="shared"/>
        <v>10500</v>
      </c>
      <c r="K4735" s="5" t="str">
        <f si="584" t="shared"/>
        <v>Scoring6010500post_loan_debt_and_expenses_to_net_income</v>
      </c>
    </row>
    <row ht="15" r="4736" spans="1:11" x14ac:dyDescent="0.25">
      <c r="A4736" s="11" t="str">
        <f>0</f>
        <v>      "apr_maximum": null,</v>
      </c>
      <c r="B4736" s="8"/>
      <c r="C4736" s="8" t="str">
        <f si="586" t="shared"/>
        <v>"post_loan_debt_to_net_income": null,</v>
      </c>
      <c r="D4736" s="8" t="str">
        <f si="589" t="shared"/>
        <v>"post_loan_debt_to_net_income": null,</v>
      </c>
      <c r="E4736" s="5" t="str">
        <f si="587" t="shared"/>
        <v>post_loan_debt_to_net_income</v>
      </c>
      <c r="F4736" s="5" t="str">
        <f si="588" t="shared"/>
        <v>null</v>
      </c>
      <c r="H4736" s="5" t="str">
        <f si="585" t="shared"/>
        <v>Scoring</v>
      </c>
      <c r="I4736" s="5" t="str">
        <f si="590" t="shared"/>
        <v>60</v>
      </c>
      <c r="J4736" s="5" t="str">
        <f si="591" t="shared"/>
        <v>10500</v>
      </c>
      <c r="K4736" s="5" t="str">
        <f si="584" t="shared"/>
        <v>Scoring6010500post_loan_debt_to_net_income</v>
      </c>
    </row>
    <row ht="15" r="4737" spans="1:11" x14ac:dyDescent="0.25">
      <c r="A4737" s="11" t="str">
        <f>0</f>
        <v>      "loan_amount_minimum": null,</v>
      </c>
      <c r="B4737" s="8"/>
      <c r="C4737" s="8" t="str">
        <f si="586" t="shared"/>
        <v>"default_interest_rate": 0.3599,</v>
      </c>
      <c r="D4737" s="8" t="str">
        <f si="589" t="shared"/>
        <v>"default_interest_rate": 0.3599,</v>
      </c>
      <c r="E4737" s="5" t="str">
        <f si="587" t="shared"/>
        <v>default_interest_rate</v>
      </c>
      <c r="F4737" s="5" t="str">
        <f si="588" t="shared"/>
        <v>0.3599</v>
      </c>
      <c r="H4737" s="5" t="str">
        <f si="585" t="shared"/>
        <v>Scoring</v>
      </c>
      <c r="I4737" s="5" t="str">
        <f si="590" t="shared"/>
        <v>60</v>
      </c>
      <c r="J4737" s="5" t="str">
        <f si="591" t="shared"/>
        <v>10500</v>
      </c>
      <c r="K4737" s="5" t="str">
        <f si="584" t="shared"/>
        <v>Scoring6010500default_interest_rate</v>
      </c>
    </row>
    <row ht="15" r="4738" spans="1:11" x14ac:dyDescent="0.25">
      <c r="A4738" s="11" t="str">
        <f>0</f>
        <v>      "credit_bureau_fico_score_loan_amount_cap": null,</v>
      </c>
      <c r="B4738" s="8"/>
      <c r="C4738" s="8" t="str">
        <f si="586" t="shared"/>
        <v>"default_apr": 0.3599,</v>
      </c>
      <c r="D4738" s="8" t="str">
        <f si="589" t="shared"/>
        <v>"default_apr": 0.3599,</v>
      </c>
      <c r="E4738" s="5" t="str">
        <f si="587" t="shared"/>
        <v>default_apr</v>
      </c>
      <c r="F4738" s="5" t="str">
        <f si="588" t="shared"/>
        <v>0.3599</v>
      </c>
      <c r="H4738" s="5" t="str">
        <f si="585" t="shared"/>
        <v>Scoring</v>
      </c>
      <c r="I4738" s="5" t="str">
        <f si="590" t="shared"/>
        <v>60</v>
      </c>
      <c r="J4738" s="5" t="str">
        <f si="591" t="shared"/>
        <v>10500</v>
      </c>
      <c r="K4738" s="5" t="str">
        <f si="584" t="shared"/>
        <v>Scoring6010500default_apr</v>
      </c>
    </row>
    <row ht="15" r="4739" spans="1:11" x14ac:dyDescent="0.25">
      <c r="A4739" s="11" t="str">
        <f>0</f>
        <v>      "full_score": 178,</v>
      </c>
      <c r="B4739" s="8"/>
      <c r="C4739" s="8" t="str">
        <f si="586" t="shared"/>
        <v>"default_monthly_payment": 379.33,</v>
      </c>
      <c r="D4739" s="8" t="str">
        <f si="589" t="shared"/>
        <v>"default_monthly_payment": 379.33,</v>
      </c>
      <c r="E4739" s="5" t="str">
        <f si="587" t="shared"/>
        <v>default_monthly_payment</v>
      </c>
      <c r="F4739" s="5" t="str">
        <f si="588" t="shared"/>
        <v>379.33</v>
      </c>
      <c r="H4739" s="5" t="str">
        <f si="585" t="shared"/>
        <v>Scoring</v>
      </c>
      <c r="I4739" s="5" t="str">
        <f si="590" t="shared"/>
        <v>60</v>
      </c>
      <c r="J4739" s="5" t="str">
        <f si="591" t="shared"/>
        <v>10500</v>
      </c>
      <c r="K4739" s="5" t="str">
        <f si="584" t="shared"/>
        <v>Scoring6010500default_monthly_payment</v>
      </c>
    </row>
    <row ht="15" r="4740" spans="1:11" x14ac:dyDescent="0.25">
      <c r="A4740" s="11" t="str">
        <f>0</f>
        <v>      "loan_amount": 4750,</v>
      </c>
      <c r="B4740" s="8"/>
      <c r="C4740" s="8" t="str">
        <f si="586" t="shared"/>
        <v>"marginal_offer": 0,</v>
      </c>
      <c r="D4740" s="8" t="str">
        <f si="589" t="shared"/>
        <v>"marginal_offer": 0,</v>
      </c>
      <c r="E4740" s="5" t="str">
        <f si="587" t="shared"/>
        <v>marginal_offer</v>
      </c>
      <c r="F4740" s="5" t="str">
        <f si="588" t="shared"/>
        <v>0</v>
      </c>
      <c r="H4740" s="5" t="str">
        <f si="585" t="shared"/>
        <v>Scoring</v>
      </c>
      <c r="I4740" s="5" t="str">
        <f si="590" t="shared"/>
        <v>60</v>
      </c>
      <c r="J4740" s="5" t="str">
        <f si="591" t="shared"/>
        <v>10500</v>
      </c>
      <c r="K4740" s="5" t="str">
        <f si="584" t="shared"/>
        <v>Scoring6010500marginal_offer</v>
      </c>
    </row>
    <row ht="15" r="4741" spans="1:11" x14ac:dyDescent="0.25">
      <c r="A4741" s="11" t="str">
        <f>0</f>
        <v>      "annual_interest_rate": null,</v>
      </c>
      <c r="B4741" s="8"/>
      <c r="C4741" s="8" t="str">
        <f si="586" t="shared"/>
        <v>"applicant": "5d86a12d252a3503df29a75a",</v>
      </c>
      <c r="D4741" s="8" t="str">
        <f si="589" t="shared"/>
        <v>"applicant": "5d86a12d252a3503df29a75a",</v>
      </c>
      <c r="E4741" s="5" t="str">
        <f si="587" t="shared"/>
        <v>applicant</v>
      </c>
      <c r="F4741" s="5" t="str">
        <f si="588" t="shared"/>
        <v>5d86a12d252a3503df29a75a</v>
      </c>
      <c r="H4741" s="5" t="str">
        <f si="585" t="shared"/>
        <v>Scoring</v>
      </c>
      <c r="I4741" s="5" t="str">
        <f si="590" t="shared"/>
        <v/>
      </c>
      <c r="J4741" s="5" t="str">
        <f si="591" t="shared"/>
        <v/>
      </c>
      <c r="K4741" s="5" t="str">
        <f si="584" t="shared"/>
        <v>Scoringapplicant</v>
      </c>
    </row>
    <row ht="15" r="4742" spans="1:11" x14ac:dyDescent="0.25">
      <c r="A4742" s="11" t="str">
        <f>0</f>
        <v>      "origination_fee_rate": 0,</v>
      </c>
      <c r="B4742" s="8"/>
      <c r="C4742" s="8" t="str">
        <f si="586" t="shared"/>
        <v>"product": "5a848627044d6b339b3c3310"</v>
      </c>
      <c r="D4742" s="8" t="str">
        <f si="589" t="shared"/>
        <v>"product": "5a848627044d6b339b3c3310"</v>
      </c>
      <c r="E4742" s="5" t="str">
        <f si="587" t="shared"/>
        <v>product</v>
      </c>
      <c r="F4742" s="5" t="str">
        <f si="588" t="shared"/>
        <v>5a848627044d6b339b3c3310</v>
      </c>
      <c r="H4742" s="5" t="str">
        <f si="585" t="shared"/>
        <v>Scoring</v>
      </c>
      <c r="I4742" s="5" t="str">
        <f si="590" t="shared"/>
        <v/>
      </c>
      <c r="J4742" s="5" t="str">
        <f si="591" t="shared"/>
        <v/>
      </c>
      <c r="K4742" s="5" t="str">
        <f si="584" t="shared"/>
        <v>Scoringproduct</v>
      </c>
    </row>
    <row ht="15" r="4743" spans="1:11" x14ac:dyDescent="0.25">
      <c r="A4743" s="11" t="str">
        <f>0</f>
        <v>      "origination_fee_amount": 0,</v>
      </c>
      <c r="B4743" s="8"/>
      <c r="C4743" s="8" t="str">
        <f si="586" t="shared"/>
        <v/>
      </c>
      <c r="D4743" s="8" t="str">
        <f si="589" t="shared"/>
        <v/>
      </c>
      <c r="E4743" s="5" t="str">
        <f si="587" t="shared"/>
        <v/>
      </c>
      <c r="F4743" s="5" t="str">
        <f si="588" t="shared"/>
        <v/>
      </c>
      <c r="H4743" s="5" t="str">
        <f si="585" t="shared"/>
        <v>Scoring</v>
      </c>
      <c r="I4743" s="5" t="str">
        <f si="590" t="shared"/>
        <v/>
      </c>
      <c r="J4743" s="5" t="str">
        <f si="591" t="shared"/>
        <v/>
      </c>
      <c r="K4743" s="5" t="str">
        <f si="584" t="shared"/>
        <v>Scoring</v>
      </c>
    </row>
    <row ht="15" r="4744" spans="1:11" x14ac:dyDescent="0.25">
      <c r="A4744" s="11" t="str">
        <f>0</f>
        <v>      "apr": null,</v>
      </c>
      <c r="B4744" s="8"/>
      <c r="C4744" s="8" t="str">
        <f si="586" t="shared"/>
        <v/>
      </c>
      <c r="D4744" s="8" t="str">
        <f si="589" t="shared"/>
        <v/>
      </c>
      <c r="E4744" s="5" t="str">
        <f si="587" t="shared"/>
        <v/>
      </c>
      <c r="F4744" s="5" t="str">
        <f si="588" t="shared"/>
        <v/>
      </c>
      <c r="H4744" s="5" t="str">
        <f si="585" t="shared"/>
        <v>Scoring</v>
      </c>
      <c r="I4744" s="5" t="str">
        <f si="590" t="shared"/>
        <v/>
      </c>
      <c r="J4744" s="5" t="str">
        <f si="591" t="shared"/>
        <v/>
      </c>
      <c r="K4744" s="5" t="str">
        <f si="584" t="shared"/>
        <v>Scoring</v>
      </c>
    </row>
    <row ht="15" r="4745" spans="1:11" x14ac:dyDescent="0.25">
      <c r="A4745" s="11" t="str">
        <f>0</f>
        <v>      "monthly_payment": null,</v>
      </c>
      <c r="B4745" s="8"/>
      <c r="C4745" s="8" t="str">
        <f si="586" t="shared"/>
        <v>"model_code": "individual-credit-engine-mariner-60-month",</v>
      </c>
      <c r="D4745" s="8" t="str">
        <f si="589" t="shared"/>
        <v>"model_code": "individual-credit-engine-mariner-60-month",</v>
      </c>
      <c r="E4745" s="5" t="str">
        <f si="587" t="shared"/>
        <v>model_code</v>
      </c>
      <c r="F4745" s="5" t="str">
        <f si="588" t="shared"/>
        <v>individual-credit-engine-mariner-60-month</v>
      </c>
      <c r="H4745" s="5" t="str">
        <f si="585" t="shared"/>
        <v>Scoring</v>
      </c>
      <c r="I4745" s="5" t="str">
        <f si="590" t="shared"/>
        <v>60</v>
      </c>
      <c r="J4745" s="5" t="str">
        <f si="591" t="shared"/>
        <v>11000</v>
      </c>
      <c r="K4745" s="5" t="str">
        <f si="584" t="shared"/>
        <v>Scoring6011000model_code</v>
      </c>
    </row>
    <row ht="15" r="4746" spans="1:11" x14ac:dyDescent="0.25">
      <c r="A4746" s="11" t="str">
        <f>0</f>
        <v>      "term": 60,</v>
      </c>
      <c r="B4746" s="8"/>
      <c r="C4746" s="8" t="str">
        <f si="586" t="shared"/>
        <v>"amount_available": false,</v>
      </c>
      <c r="D4746" s="8" t="str">
        <f si="589" t="shared"/>
        <v>"amount_available": false,</v>
      </c>
      <c r="E4746" s="5" t="str">
        <f si="587" t="shared"/>
        <v>amount_available</v>
      </c>
      <c r="F4746" s="5" t="str">
        <f si="588" t="shared"/>
        <v>false</v>
      </c>
      <c r="H4746" s="5" t="str">
        <f si="585" t="shared"/>
        <v>Scoring</v>
      </c>
      <c r="I4746" s="5" t="str">
        <f si="590" t="shared"/>
        <v>60</v>
      </c>
      <c r="J4746" s="5" t="str">
        <f si="591" t="shared"/>
        <v>11000</v>
      </c>
      <c r="K4746" s="5" t="str">
        <f si="584" t="shared"/>
        <v>Scoring6011000amount_available</v>
      </c>
    </row>
    <row ht="15" r="4747" spans="1:11" x14ac:dyDescent="0.25">
      <c r="A4747" s="11" t="str">
        <f>0</f>
        <v>      "maximum_post_loan_detni": null,</v>
      </c>
      <c r="B4747" s="8"/>
      <c r="C4747" s="8" t="str">
        <f si="586" t="shared"/>
        <v>"cosigner_required": false,</v>
      </c>
      <c r="D4747" s="8" t="str">
        <f si="589" t="shared"/>
        <v>"cosigner_required": false,</v>
      </c>
      <c r="E4747" s="5" t="str">
        <f si="587" t="shared"/>
        <v>cosigner_required</v>
      </c>
      <c r="F4747" s="5" t="str">
        <f si="588" t="shared"/>
        <v>false</v>
      </c>
      <c r="H4747" s="5" t="str">
        <f si="585" t="shared"/>
        <v>Scoring</v>
      </c>
      <c r="I4747" s="5" t="str">
        <f si="590" t="shared"/>
        <v>60</v>
      </c>
      <c r="J4747" s="5" t="str">
        <f si="591" t="shared"/>
        <v>11000</v>
      </c>
      <c r="K4747" s="5" t="str">
        <f si="584" t="shared"/>
        <v>Scoring6011000cosigner_required</v>
      </c>
    </row>
    <row ht="15" r="4748" spans="1:11" x14ac:dyDescent="0.25">
      <c r="A4748" s="11" t="str">
        <f>0</f>
        <v>      "post_loan_debt_to_income": null,</v>
      </c>
      <c r="B4748" s="8"/>
      <c r="C4748" s="8" t="str">
        <f si="586" t="shared"/>
        <v>"apr_maximum": null,</v>
      </c>
      <c r="D4748" s="8" t="str">
        <f si="589" t="shared"/>
        <v>"apr_maximum": null,</v>
      </c>
      <c r="E4748" s="5" t="str">
        <f si="587" t="shared"/>
        <v>apr_maximum</v>
      </c>
      <c r="F4748" s="5" t="str">
        <f si="588" t="shared"/>
        <v>null</v>
      </c>
      <c r="H4748" s="5" t="str">
        <f si="585" t="shared"/>
        <v>Scoring</v>
      </c>
      <c r="I4748" s="5" t="str">
        <f si="590" t="shared"/>
        <v>60</v>
      </c>
      <c r="J4748" s="5" t="str">
        <f si="591" t="shared"/>
        <v>11000</v>
      </c>
      <c r="K4748" s="5" t="str">
        <f si="584" t="shared"/>
        <v>Scoring6011000apr_maximum</v>
      </c>
    </row>
    <row ht="15" r="4749" spans="1:11" x14ac:dyDescent="0.25">
      <c r="A4749" s="11" t="str">
        <f>0</f>
        <v>      "post_loan_debt_and_expenses_to_net_income": null,</v>
      </c>
      <c r="B4749" s="8"/>
      <c r="C4749" s="8" t="str">
        <f si="586" t="shared"/>
        <v>"loan_amount_minimum": null,</v>
      </c>
      <c r="D4749" s="8" t="str">
        <f si="589" t="shared"/>
        <v>"loan_amount_minimum": null,</v>
      </c>
      <c r="E4749" s="5" t="str">
        <f si="587" t="shared"/>
        <v>loan_amount_minimum</v>
      </c>
      <c r="F4749" s="5" t="str">
        <f si="588" t="shared"/>
        <v>null</v>
      </c>
      <c r="H4749" s="5" t="str">
        <f si="585" t="shared"/>
        <v>Scoring</v>
      </c>
      <c r="I4749" s="5" t="str">
        <f si="590" t="shared"/>
        <v>60</v>
      </c>
      <c r="J4749" s="5" t="str">
        <f si="591" t="shared"/>
        <v>11000</v>
      </c>
      <c r="K4749" s="5" t="str">
        <f si="584" t="shared"/>
        <v>Scoring6011000loan_amount_minimum</v>
      </c>
    </row>
    <row ht="15" r="4750" spans="1:11" x14ac:dyDescent="0.25">
      <c r="A4750" s="11" t="str">
        <f>0</f>
        <v>      "post_loan_debt_to_net_income": null,</v>
      </c>
      <c r="B4750" s="8"/>
      <c r="C4750" s="8" t="str">
        <f si="586" t="shared"/>
        <v>"credit_bureau_fico_score_loan_amount_cap": null,</v>
      </c>
      <c r="D4750" s="8" t="str">
        <f si="589" t="shared"/>
        <v>"credit_bureau_fico_score_loan_amount_cap": null,</v>
      </c>
      <c r="E4750" s="5" t="str">
        <f si="587" t="shared"/>
        <v>credit_bureau_fico_score_loan_amount_cap</v>
      </c>
      <c r="F4750" s="5" t="str">
        <f si="588" t="shared"/>
        <v>null</v>
      </c>
      <c r="H4750" s="5" t="str">
        <f si="585" t="shared"/>
        <v>Scoring</v>
      </c>
      <c r="I4750" s="5" t="str">
        <f si="590" t="shared"/>
        <v>60</v>
      </c>
      <c r="J4750" s="5" t="str">
        <f si="591" t="shared"/>
        <v>11000</v>
      </c>
      <c r="K4750" s="5" t="str">
        <f si="584" t="shared"/>
        <v>Scoring6011000credit_bureau_fico_score_loan_amount_cap</v>
      </c>
    </row>
    <row ht="15" r="4751" spans="1:11" x14ac:dyDescent="0.25">
      <c r="A4751" s="11" t="str">
        <f>0</f>
        <v>      "default_interest_rate": 0.3599,</v>
      </c>
      <c r="B4751" s="8"/>
      <c r="C4751" s="8" t="str">
        <f si="586" t="shared"/>
        <v>"full_score": 128,</v>
      </c>
      <c r="D4751" s="8" t="str">
        <f si="589" t="shared"/>
        <v>"full_score": 128,</v>
      </c>
      <c r="E4751" s="5" t="str">
        <f si="587" t="shared"/>
        <v>full_score</v>
      </c>
      <c r="F4751" s="5" t="str">
        <f si="588" t="shared"/>
        <v>128</v>
      </c>
      <c r="H4751" s="5" t="str">
        <f si="585" t="shared"/>
        <v>Scoring</v>
      </c>
      <c r="I4751" s="5" t="str">
        <f si="590" t="shared"/>
        <v>60</v>
      </c>
      <c r="J4751" s="5" t="str">
        <f si="591" t="shared"/>
        <v>11000</v>
      </c>
      <c r="K4751" s="5" t="str">
        <f si="584" t="shared"/>
        <v>Scoring6011000full_score</v>
      </c>
    </row>
    <row ht="15" r="4752" spans="1:11" x14ac:dyDescent="0.25">
      <c r="A4752" s="11" t="str">
        <f>0</f>
        <v>      "default_apr": 0.3599,</v>
      </c>
      <c r="B4752" s="8"/>
      <c r="C4752" s="8" t="str">
        <f si="586" t="shared"/>
        <v>"loan_amount": 11000,</v>
      </c>
      <c r="D4752" s="8" t="str">
        <f si="589" t="shared"/>
        <v>"loan_amount": 11000,</v>
      </c>
      <c r="E4752" s="5" t="str">
        <f si="587" t="shared"/>
        <v>loan_amount</v>
      </c>
      <c r="F4752" s="5" t="str">
        <f si="588" t="shared"/>
        <v>11000</v>
      </c>
      <c r="H4752" s="5" t="str">
        <f si="585" t="shared"/>
        <v>Scoring</v>
      </c>
      <c r="I4752" s="5" t="str">
        <f si="590" t="shared"/>
        <v>60</v>
      </c>
      <c r="J4752" s="5" t="str">
        <f si="591" t="shared"/>
        <v>11000</v>
      </c>
      <c r="K4752" s="5" t="str">
        <f si="584" t="shared"/>
        <v>Scoring6011000loan_amount</v>
      </c>
    </row>
    <row ht="15" r="4753" spans="1:11" x14ac:dyDescent="0.25">
      <c r="A4753" s="11" t="str">
        <f>0</f>
        <v>      "default_monthly_payment": 171.6,</v>
      </c>
      <c r="B4753" s="8"/>
      <c r="C4753" s="8" t="str">
        <f si="586" t="shared"/>
        <v>"annual_interest_rate": null,</v>
      </c>
      <c r="D4753" s="8" t="str">
        <f si="589" t="shared"/>
        <v>"annual_interest_rate": null,</v>
      </c>
      <c r="E4753" s="5" t="str">
        <f si="587" t="shared"/>
        <v>annual_interest_rate</v>
      </c>
      <c r="F4753" s="5" t="str">
        <f si="588" t="shared"/>
        <v>null</v>
      </c>
      <c r="H4753" s="5" t="str">
        <f si="585" t="shared"/>
        <v>Scoring</v>
      </c>
      <c r="I4753" s="5" t="str">
        <f si="590" t="shared"/>
        <v>60</v>
      </c>
      <c r="J4753" s="5" t="str">
        <f si="591" t="shared"/>
        <v>11000</v>
      </c>
      <c r="K4753" s="5" t="str">
        <f si="584" t="shared"/>
        <v>Scoring6011000annual_interest_rate</v>
      </c>
    </row>
    <row ht="15" r="4754" spans="1:11" x14ac:dyDescent="0.25">
      <c r="A4754" s="11" t="str">
        <f>0</f>
        <v>      "pricing_grade": "No Grade",</v>
      </c>
      <c r="B4754" s="8"/>
      <c r="C4754" s="8" t="str">
        <f si="586" t="shared"/>
        <v>"origination_fee_rate": 0,</v>
      </c>
      <c r="D4754" s="8" t="str">
        <f si="589" t="shared"/>
        <v>"origination_fee_rate": 0,</v>
      </c>
      <c r="E4754" s="5" t="str">
        <f si="587" t="shared"/>
        <v>origination_fee_rate</v>
      </c>
      <c r="F4754" s="5" t="str">
        <f si="588" t="shared"/>
        <v>0</v>
      </c>
      <c r="H4754" s="5" t="str">
        <f si="585" t="shared"/>
        <v>Scoring</v>
      </c>
      <c r="I4754" s="5" t="str">
        <f si="590" t="shared"/>
        <v>60</v>
      </c>
      <c r="J4754" s="5" t="str">
        <f si="591" t="shared"/>
        <v>11000</v>
      </c>
      <c r="K4754" s="5" t="str">
        <f si="584" t="shared"/>
        <v>Scoring6011000origination_fee_rate</v>
      </c>
    </row>
    <row ht="15" r="4755" spans="1:11" x14ac:dyDescent="0.25">
      <c r="A4755" s="11" t="str">
        <f>0</f>
        <v>      "marginal_offer": 0,</v>
      </c>
      <c r="B4755" s="8"/>
      <c r="C4755" s="8" t="str">
        <f si="586" t="shared"/>
        <v>"origination_fee_amount": 0,</v>
      </c>
      <c r="D4755" s="8" t="str">
        <f si="589" t="shared"/>
        <v>"origination_fee_amount": 0,</v>
      </c>
      <c r="E4755" s="5" t="str">
        <f si="587" t="shared"/>
        <v>origination_fee_amount</v>
      </c>
      <c r="F4755" s="5" t="str">
        <f si="588" t="shared"/>
        <v>0</v>
      </c>
      <c r="H4755" s="5" t="str">
        <f si="585" t="shared"/>
        <v>Scoring</v>
      </c>
      <c r="I4755" s="5" t="str">
        <f si="590" t="shared"/>
        <v>60</v>
      </c>
      <c r="J4755" s="5" t="str">
        <f si="591" t="shared"/>
        <v>11000</v>
      </c>
      <c r="K4755" s="5" t="str">
        <f si="584" t="shared"/>
        <v>Scoring6011000origination_fee_amount</v>
      </c>
    </row>
    <row ht="15" r="4756" spans="1:11" x14ac:dyDescent="0.25">
      <c r="A4756" s="11" t="str">
        <f>0</f>
        <v>      "payment_to_income": null,</v>
      </c>
      <c r="B4756" s="8"/>
      <c r="C4756" s="8" t="str">
        <f si="586" t="shared"/>
        <v>"apr": null,</v>
      </c>
      <c r="D4756" s="8" t="str">
        <f si="589" t="shared"/>
        <v>"apr": null,</v>
      </c>
      <c r="E4756" s="5" t="str">
        <f si="587" t="shared"/>
        <v>apr</v>
      </c>
      <c r="F4756" s="5" t="str">
        <f si="588" t="shared"/>
        <v>null</v>
      </c>
      <c r="H4756" s="5" t="str">
        <f si="585" t="shared"/>
        <v>Scoring</v>
      </c>
      <c r="I4756" s="5" t="str">
        <f si="590" t="shared"/>
        <v>60</v>
      </c>
      <c r="J4756" s="5" t="str">
        <f si="591" t="shared"/>
        <v>11000</v>
      </c>
      <c r="K4756" s="5" t="str">
        <f si="584" t="shared"/>
        <v>Scoring6011000apr</v>
      </c>
    </row>
    <row ht="15" r="4757" spans="1:11" x14ac:dyDescent="0.25">
      <c r="A4757" s="11" t="str">
        <f>0</f>
        <v>      "applicant": "5efa0973f3df2b0491a21f02",</v>
      </c>
      <c r="B4757" s="8"/>
      <c r="C4757" s="8" t="str">
        <f si="586" t="shared"/>
        <v>"monthly_payment": null,</v>
      </c>
      <c r="D4757" s="8" t="str">
        <f si="589" t="shared"/>
        <v>"monthly_payment": null,</v>
      </c>
      <c r="E4757" s="5" t="str">
        <f si="587" t="shared"/>
        <v>monthly_payment</v>
      </c>
      <c r="F4757" s="5" t="str">
        <f si="588" t="shared"/>
        <v>null</v>
      </c>
      <c r="H4757" s="5" t="str">
        <f si="585" t="shared"/>
        <v>Scoring</v>
      </c>
      <c r="I4757" s="5" t="str">
        <f si="590" t="shared"/>
        <v>60</v>
      </c>
      <c r="J4757" s="5" t="str">
        <f si="591" t="shared"/>
        <v>11000</v>
      </c>
      <c r="K4757" s="5" t="str">
        <f si="584" t="shared"/>
        <v>Scoring6011000monthly_payment</v>
      </c>
    </row>
    <row ht="15" r="4758" spans="1:11" x14ac:dyDescent="0.25">
      <c r="A4758" s="11" t="str">
        <f>0</f>
        <v>      "product": "5a848627044d6b339b3c3310"</v>
      </c>
      <c r="B4758" s="8"/>
      <c r="C4758" s="8" t="str">
        <f si="586" t="shared"/>
        <v>"term": 60,</v>
      </c>
      <c r="D4758" s="8" t="str">
        <f si="589" t="shared"/>
        <v>"term": 60,</v>
      </c>
      <c r="E4758" s="5" t="str">
        <f si="587" t="shared"/>
        <v>term</v>
      </c>
      <c r="F4758" s="5" t="str">
        <f si="588" t="shared"/>
        <v>60</v>
      </c>
      <c r="H4758" s="5" t="str">
        <f si="585" t="shared"/>
        <v>Scoring</v>
      </c>
      <c r="I4758" s="5" t="str">
        <f si="590" t="shared"/>
        <v>60</v>
      </c>
      <c r="J4758" s="5" t="str">
        <f si="591" t="shared"/>
        <v>11000</v>
      </c>
      <c r="K4758" s="5" t="str">
        <f si="584" t="shared"/>
        <v>Scoring6011000term</v>
      </c>
    </row>
    <row ht="15" r="4759" spans="1:11" x14ac:dyDescent="0.25">
      <c r="A4759" s="11" t="str">
        <f>0</f>
        <v>    },</v>
      </c>
      <c r="B4759" s="8"/>
      <c r="C4759" s="8" t="str">
        <f si="586" t="shared"/>
        <v>"maximum_post_loan_detni": null,</v>
      </c>
      <c r="D4759" s="8" t="str">
        <f si="589" t="shared"/>
        <v>"maximum_post_loan_detni": null,</v>
      </c>
      <c r="E4759" s="5" t="str">
        <f si="587" t="shared"/>
        <v>maximum_post_loan_detni</v>
      </c>
      <c r="F4759" s="5" t="str">
        <f si="588" t="shared"/>
        <v>null</v>
      </c>
      <c r="H4759" s="5" t="str">
        <f si="585" t="shared"/>
        <v>Scoring</v>
      </c>
      <c r="I4759" s="5" t="str">
        <f si="590" t="shared"/>
        <v>60</v>
      </c>
      <c r="J4759" s="5" t="str">
        <f si="591" t="shared"/>
        <v>11000</v>
      </c>
      <c r="K4759" s="5" t="str">
        <f si="584" t="shared"/>
        <v>Scoring6011000maximum_post_loan_detni</v>
      </c>
    </row>
    <row ht="15" r="4760" spans="1:11" x14ac:dyDescent="0.25">
      <c r="A4760" s="11" t="str">
        <f>0</f>
        <v>    {</v>
      </c>
      <c r="B4760" s="8"/>
      <c r="C4760" s="8" t="str">
        <f si="586" t="shared"/>
        <v>"post_loan_debt_to_income": null,</v>
      </c>
      <c r="D4760" s="8" t="str">
        <f si="589" t="shared"/>
        <v>"post_loan_debt_to_income": null,</v>
      </c>
      <c r="E4760" s="5" t="str">
        <f si="587" t="shared"/>
        <v>post_loan_debt_to_income</v>
      </c>
      <c r="F4760" s="5" t="str">
        <f si="588" t="shared"/>
        <v>null</v>
      </c>
      <c r="H4760" s="5" t="str">
        <f si="585" t="shared"/>
        <v>Scoring</v>
      </c>
      <c r="I4760" s="5" t="str">
        <f si="590" t="shared"/>
        <v>60</v>
      </c>
      <c r="J4760" s="5" t="str">
        <f si="591" t="shared"/>
        <v>11000</v>
      </c>
      <c r="K4760" s="5" t="str">
        <f si="584" t="shared"/>
        <v>Scoring6011000post_loan_debt_to_income</v>
      </c>
    </row>
    <row ht="15" r="4761" spans="1:11" x14ac:dyDescent="0.25">
      <c r="A4761" s="11" t="str">
        <f>0</f>
        <v>      "model_code": "individual-credit-engine-mariner-60-month",</v>
      </c>
      <c r="B4761" s="8"/>
      <c r="C4761" s="8" t="str">
        <f si="586" t="shared"/>
        <v>"post_loan_debt_and_expenses_to_net_income": null,</v>
      </c>
      <c r="D4761" s="8" t="str">
        <f si="589" t="shared"/>
        <v>"post_loan_debt_and_expenses_to_net_income": null,</v>
      </c>
      <c r="E4761" s="5" t="str">
        <f si="587" t="shared"/>
        <v>post_loan_debt_and_expenses_to_net_income</v>
      </c>
      <c r="F4761" s="5" t="str">
        <f si="588" t="shared"/>
        <v>null</v>
      </c>
      <c r="H4761" s="5" t="str">
        <f si="585" t="shared"/>
        <v>Scoring</v>
      </c>
      <c r="I4761" s="5" t="str">
        <f si="590" t="shared"/>
        <v>60</v>
      </c>
      <c r="J4761" s="5" t="str">
        <f si="591" t="shared"/>
        <v>11000</v>
      </c>
      <c r="K4761" s="5" t="str">
        <f si="584" t="shared"/>
        <v>Scoring6011000post_loan_debt_and_expenses_to_net_income</v>
      </c>
    </row>
    <row ht="15" r="4762" spans="1:11" x14ac:dyDescent="0.25">
      <c r="A4762" s="11" t="str">
        <f>0</f>
        <v>      "amount_available": false,</v>
      </c>
      <c r="B4762" s="8"/>
      <c r="C4762" s="8" t="str">
        <f si="586" t="shared"/>
        <v>"post_loan_debt_to_net_income": null,</v>
      </c>
      <c r="D4762" s="8" t="str">
        <f si="589" t="shared"/>
        <v>"post_loan_debt_to_net_income": null,</v>
      </c>
      <c r="E4762" s="5" t="str">
        <f si="587" t="shared"/>
        <v>post_loan_debt_to_net_income</v>
      </c>
      <c r="F4762" s="5" t="str">
        <f si="588" t="shared"/>
        <v>null</v>
      </c>
      <c r="H4762" s="5" t="str">
        <f si="585" t="shared"/>
        <v>Scoring</v>
      </c>
      <c r="I4762" s="5" t="str">
        <f si="590" t="shared"/>
        <v>60</v>
      </c>
      <c r="J4762" s="5" t="str">
        <f si="591" t="shared"/>
        <v>11000</v>
      </c>
      <c r="K4762" s="5" t="str">
        <f si="584" t="shared"/>
        <v>Scoring6011000post_loan_debt_to_net_income</v>
      </c>
    </row>
    <row ht="15" r="4763" spans="1:11" x14ac:dyDescent="0.25">
      <c r="A4763" s="11" t="str">
        <f>0</f>
        <v>      "cosigner_required": false,</v>
      </c>
      <c r="B4763" s="8"/>
      <c r="C4763" s="8" t="str">
        <f si="586" t="shared"/>
        <v>"default_interest_rate": 0.3599,</v>
      </c>
      <c r="D4763" s="8" t="str">
        <f si="589" t="shared"/>
        <v>"default_interest_rate": 0.3599,</v>
      </c>
      <c r="E4763" s="5" t="str">
        <f si="587" t="shared"/>
        <v>default_interest_rate</v>
      </c>
      <c r="F4763" s="5" t="str">
        <f si="588" t="shared"/>
        <v>0.3599</v>
      </c>
      <c r="H4763" s="5" t="str">
        <f si="585" t="shared"/>
        <v>Scoring</v>
      </c>
      <c r="I4763" s="5" t="str">
        <f si="590" t="shared"/>
        <v>60</v>
      </c>
      <c r="J4763" s="5" t="str">
        <f si="591" t="shared"/>
        <v>11000</v>
      </c>
      <c r="K4763" s="5" t="str">
        <f si="584" t="shared"/>
        <v>Scoring6011000default_interest_rate</v>
      </c>
    </row>
    <row ht="15" r="4764" spans="1:11" x14ac:dyDescent="0.25">
      <c r="A4764" s="11" t="str">
        <f>0</f>
        <v>      "apr_maximum": null,</v>
      </c>
      <c r="B4764" s="8"/>
      <c r="C4764" s="8" t="str">
        <f si="586" t="shared"/>
        <v>"default_apr": 0.3599,</v>
      </c>
      <c r="D4764" s="8" t="str">
        <f si="589" t="shared"/>
        <v>"default_apr": 0.3599,</v>
      </c>
      <c r="E4764" s="5" t="str">
        <f si="587" t="shared"/>
        <v>default_apr</v>
      </c>
      <c r="F4764" s="5" t="str">
        <f si="588" t="shared"/>
        <v>0.3599</v>
      </c>
      <c r="H4764" s="5" t="str">
        <f si="585" t="shared"/>
        <v>Scoring</v>
      </c>
      <c r="I4764" s="5" t="str">
        <f si="590" t="shared"/>
        <v>60</v>
      </c>
      <c r="J4764" s="5" t="str">
        <f si="591" t="shared"/>
        <v>11000</v>
      </c>
      <c r="K4764" s="5" t="str">
        <f si="584" t="shared"/>
        <v>Scoring6011000default_apr</v>
      </c>
    </row>
    <row ht="15" r="4765" spans="1:11" x14ac:dyDescent="0.25">
      <c r="A4765" s="11" t="str">
        <f>0</f>
        <v>      "loan_amount_minimum": null,</v>
      </c>
      <c r="B4765" s="8"/>
      <c r="C4765" s="8" t="str">
        <f si="586" t="shared"/>
        <v>"default_monthly_payment": 397.39,</v>
      </c>
      <c r="D4765" s="8" t="str">
        <f si="589" t="shared"/>
        <v>"default_monthly_payment": 397.39,</v>
      </c>
      <c r="E4765" s="5" t="str">
        <f si="587" t="shared"/>
        <v>default_monthly_payment</v>
      </c>
      <c r="F4765" s="5" t="str">
        <f si="588" t="shared"/>
        <v>397.39</v>
      </c>
      <c r="H4765" s="5" t="str">
        <f si="585" t="shared"/>
        <v>Scoring</v>
      </c>
      <c r="I4765" s="5" t="str">
        <f si="590" t="shared"/>
        <v>60</v>
      </c>
      <c r="J4765" s="5" t="str">
        <f si="591" t="shared"/>
        <v>11000</v>
      </c>
      <c r="K4765" s="5" t="str">
        <f si="584" t="shared"/>
        <v>Scoring6011000default_monthly_payment</v>
      </c>
    </row>
    <row ht="15" r="4766" spans="1:11" x14ac:dyDescent="0.25">
      <c r="A4766" s="11" t="str">
        <f>0</f>
        <v>      "credit_bureau_fico_score_loan_amount_cap": null,</v>
      </c>
      <c r="B4766" s="8"/>
      <c r="C4766" s="8" t="str">
        <f si="586" t="shared"/>
        <v>"marginal_offer": 0,</v>
      </c>
      <c r="D4766" s="8" t="str">
        <f si="589" t="shared"/>
        <v>"marginal_offer": 0,</v>
      </c>
      <c r="E4766" s="5" t="str">
        <f si="587" t="shared"/>
        <v>marginal_offer</v>
      </c>
      <c r="F4766" s="5" t="str">
        <f si="588" t="shared"/>
        <v>0</v>
      </c>
      <c r="H4766" s="5" t="str">
        <f si="585" t="shared"/>
        <v>Scoring</v>
      </c>
      <c r="I4766" s="5" t="str">
        <f si="590" t="shared"/>
        <v>60</v>
      </c>
      <c r="J4766" s="5" t="str">
        <f si="591" t="shared"/>
        <v>11000</v>
      </c>
      <c r="K4766" s="5" t="str">
        <f si="584" t="shared"/>
        <v>Scoring6011000marginal_offer</v>
      </c>
    </row>
    <row ht="15" r="4767" spans="1:11" x14ac:dyDescent="0.25">
      <c r="A4767" s="11" t="str">
        <f>0</f>
        <v>      "full_score": 178,</v>
      </c>
      <c r="B4767" s="8"/>
      <c r="C4767" s="8" t="str">
        <f si="586" t="shared"/>
        <v>"applicant": "5d86a12d252a3503df29a75a",</v>
      </c>
      <c r="D4767" s="8" t="str">
        <f si="589" t="shared"/>
        <v>"applicant": "5d86a12d252a3503df29a75a",</v>
      </c>
      <c r="E4767" s="5" t="str">
        <f si="587" t="shared"/>
        <v>applicant</v>
      </c>
      <c r="F4767" s="5" t="str">
        <f si="588" t="shared"/>
        <v>5d86a12d252a3503df29a75a</v>
      </c>
      <c r="H4767" s="5" t="str">
        <f si="585" t="shared"/>
        <v>Scoring</v>
      </c>
      <c r="I4767" s="5" t="str">
        <f si="590" t="shared"/>
        <v/>
      </c>
      <c r="J4767" s="5" t="str">
        <f si="591" t="shared"/>
        <v/>
      </c>
      <c r="K4767" s="5" t="str">
        <f si="584" t="shared"/>
        <v>Scoringapplicant</v>
      </c>
    </row>
    <row ht="15" r="4768" spans="1:11" x14ac:dyDescent="0.25">
      <c r="A4768" s="11" t="str">
        <f>0</f>
        <v>      "loan_amount": 5000,</v>
      </c>
      <c r="B4768" s="8"/>
      <c r="C4768" s="8" t="str">
        <f si="586" t="shared"/>
        <v>"product": "5a848627044d6b339b3c3310"</v>
      </c>
      <c r="D4768" s="8" t="str">
        <f si="589" t="shared"/>
        <v>"product": "5a848627044d6b339b3c3310"</v>
      </c>
      <c r="E4768" s="5" t="str">
        <f si="587" t="shared"/>
        <v>product</v>
      </c>
      <c r="F4768" s="5" t="str">
        <f si="588" t="shared"/>
        <v>5a848627044d6b339b3c3310</v>
      </c>
      <c r="H4768" s="5" t="str">
        <f si="585" t="shared"/>
        <v>Scoring</v>
      </c>
      <c r="I4768" s="5" t="str">
        <f si="590" t="shared"/>
        <v/>
      </c>
      <c r="J4768" s="5" t="str">
        <f si="591" t="shared"/>
        <v/>
      </c>
      <c r="K4768" s="5" t="str">
        <f si="584" t="shared"/>
        <v>Scoringproduct</v>
      </c>
    </row>
    <row ht="15" r="4769" spans="1:11" x14ac:dyDescent="0.25">
      <c r="A4769" s="11" t="str">
        <f>0</f>
        <v>      "annual_interest_rate": null,</v>
      </c>
      <c r="B4769" s="8"/>
      <c r="C4769" s="8" t="str">
        <f si="586" t="shared"/>
        <v/>
      </c>
      <c r="D4769" s="8" t="str">
        <f si="589" t="shared"/>
        <v/>
      </c>
      <c r="E4769" s="5" t="str">
        <f si="587" t="shared"/>
        <v/>
      </c>
      <c r="F4769" s="5" t="str">
        <f si="588" t="shared"/>
        <v/>
      </c>
      <c r="H4769" s="5" t="str">
        <f si="585" t="shared"/>
        <v>Scoring</v>
      </c>
      <c r="I4769" s="5" t="str">
        <f si="590" t="shared"/>
        <v/>
      </c>
      <c r="J4769" s="5" t="str">
        <f si="591" t="shared"/>
        <v/>
      </c>
      <c r="K4769" s="5" t="str">
        <f si="584" t="shared"/>
        <v>Scoring</v>
      </c>
    </row>
    <row ht="15" r="4770" spans="1:11" x14ac:dyDescent="0.25">
      <c r="A4770" s="11" t="str">
        <f>0</f>
        <v>      "origination_fee_rate": 0,</v>
      </c>
      <c r="B4770" s="8"/>
      <c r="C4770" s="8" t="str">
        <f si="586" t="shared"/>
        <v/>
      </c>
      <c r="D4770" s="8" t="str">
        <f si="589" t="shared"/>
        <v/>
      </c>
      <c r="E4770" s="5" t="str">
        <f si="587" t="shared"/>
        <v/>
      </c>
      <c r="F4770" s="5" t="str">
        <f si="588" t="shared"/>
        <v/>
      </c>
      <c r="H4770" s="5" t="str">
        <f si="585" t="shared"/>
        <v>Scoring</v>
      </c>
      <c r="I4770" s="5" t="str">
        <f si="590" t="shared"/>
        <v/>
      </c>
      <c r="J4770" s="5" t="str">
        <f si="591" t="shared"/>
        <v/>
      </c>
      <c r="K4770" s="5" t="str">
        <f si="584" t="shared"/>
        <v>Scoring</v>
      </c>
    </row>
    <row ht="15" r="4771" spans="1:11" x14ac:dyDescent="0.25">
      <c r="A4771" s="11" t="str">
        <f>0</f>
        <v>      "origination_fee_amount": 0,</v>
      </c>
      <c r="B4771" s="8"/>
      <c r="C4771" s="8" t="str">
        <f si="586" t="shared"/>
        <v>"model_code": "individual-credit-engine-mariner-60-month",</v>
      </c>
      <c r="D4771" s="8" t="str">
        <f si="589" t="shared"/>
        <v>"model_code": "individual-credit-engine-mariner-60-month",</v>
      </c>
      <c r="E4771" s="5" t="str">
        <f si="587" t="shared"/>
        <v>model_code</v>
      </c>
      <c r="F4771" s="5" t="str">
        <f si="588" t="shared"/>
        <v>individual-credit-engine-mariner-60-month</v>
      </c>
      <c r="H4771" s="5" t="str">
        <f si="585" t="shared"/>
        <v>Scoring</v>
      </c>
      <c r="I4771" s="5" t="str">
        <f si="590" t="shared"/>
        <v>60</v>
      </c>
      <c r="J4771" s="5" t="str">
        <f si="591" t="shared"/>
        <v>11500</v>
      </c>
      <c r="K4771" s="5" t="str">
        <f si="584" t="shared"/>
        <v>Scoring6011500model_code</v>
      </c>
    </row>
    <row ht="15" r="4772" spans="1:11" x14ac:dyDescent="0.25">
      <c r="A4772" s="11" t="str">
        <f>0</f>
        <v>      "apr": null,</v>
      </c>
      <c r="B4772" s="8"/>
      <c r="C4772" s="8" t="str">
        <f si="586" t="shared"/>
        <v>"amount_available": false,</v>
      </c>
      <c r="D4772" s="8" t="str">
        <f si="589" t="shared"/>
        <v>"amount_available": false,</v>
      </c>
      <c r="E4772" s="5" t="str">
        <f si="587" t="shared"/>
        <v>amount_available</v>
      </c>
      <c r="F4772" s="5" t="str">
        <f si="588" t="shared"/>
        <v>false</v>
      </c>
      <c r="H4772" s="5" t="str">
        <f si="585" t="shared"/>
        <v>Scoring</v>
      </c>
      <c r="I4772" s="5" t="str">
        <f si="590" t="shared"/>
        <v>60</v>
      </c>
      <c r="J4772" s="5" t="str">
        <f si="591" t="shared"/>
        <v>11500</v>
      </c>
      <c r="K4772" s="5" t="str">
        <f ref="K4772:K4835" si="592" t="shared">H4772&amp;I4772&amp;J4772&amp;E4772</f>
        <v>Scoring6011500amount_available</v>
      </c>
    </row>
    <row ht="15" r="4773" spans="1:11" x14ac:dyDescent="0.25">
      <c r="A4773" s="11" t="str">
        <f>0</f>
        <v>      "monthly_payment": null,</v>
      </c>
      <c r="B4773" s="8"/>
      <c r="C4773" s="8" t="str">
        <f si="586" t="shared"/>
        <v>"cosigner_required": false,</v>
      </c>
      <c r="D4773" s="8" t="str">
        <f si="589" t="shared"/>
        <v>"cosigner_required": false,</v>
      </c>
      <c r="E4773" s="5" t="str">
        <f si="587" t="shared"/>
        <v>cosigner_required</v>
      </c>
      <c r="F4773" s="5" t="str">
        <f si="588" t="shared"/>
        <v>false</v>
      </c>
      <c r="H4773" s="5" t="str">
        <f ref="H4773:H4836" si="593" t="shared">IF(E4773="score_table","Scoring",IF(E4773="offer_table","Offer",IF(E4773="parsed",TEXT(0,""),TEXT(H4772,""))))</f>
        <v>Scoring</v>
      </c>
      <c r="I4773" s="5" t="str">
        <f si="590" t="shared"/>
        <v>60</v>
      </c>
      <c r="J4773" s="5" t="str">
        <f si="591" t="shared"/>
        <v>11500</v>
      </c>
      <c r="K4773" s="5" t="str">
        <f si="592" t="shared"/>
        <v>Scoring6011500cosigner_required</v>
      </c>
    </row>
    <row ht="15" r="4774" spans="1:11" x14ac:dyDescent="0.25">
      <c r="A4774" s="11" t="str">
        <f>0</f>
        <v>      "term": 60,</v>
      </c>
      <c r="B4774" s="8"/>
      <c r="C4774" s="8" t="str">
        <f ref="C4774:C4837" si="594" t="shared">IFERROR(RIGHT(A4774,LEN(A4774)-FIND("""",A4774)+1),"")</f>
        <v>"apr_maximum": null,</v>
      </c>
      <c r="D4774" s="8" t="str">
        <f si="589" t="shared"/>
        <v>"apr_maximum": null,</v>
      </c>
      <c r="E4774" s="5" t="str">
        <f ref="E4774:E4837" si="595" t="shared">TRIM(IFERROR(SUBSTITUTE(LEFT(D4774,FIND(":",D4774)-1),"""",""),""))</f>
        <v>apr_maximum</v>
      </c>
      <c r="F4774" s="5" t="str">
        <f ref="F4774:F4837" si="596" t="shared">TRIM(IFERROR(SUBSTITUTE(SUBSTITUTE(RIGHT(D4774,LEN(D4774)-FIND(":",D4774)),"""",""),",",""),""))</f>
        <v>null</v>
      </c>
      <c r="H4774" s="5" t="str">
        <f si="593" t="shared"/>
        <v>Scoring</v>
      </c>
      <c r="I4774" s="5" t="str">
        <f si="590" t="shared"/>
        <v>60</v>
      </c>
      <c r="J4774" s="5" t="str">
        <f si="591" t="shared"/>
        <v>11500</v>
      </c>
      <c r="K4774" s="5" t="str">
        <f si="592" t="shared"/>
        <v>Scoring6011500apr_maximum</v>
      </c>
    </row>
    <row ht="15" r="4775" spans="1:11" x14ac:dyDescent="0.25">
      <c r="A4775" s="11" t="str">
        <f>0</f>
        <v>      "maximum_post_loan_detni": null,</v>
      </c>
      <c r="B4775" s="8"/>
      <c r="C4775" s="8" t="str">
        <f si="594" t="shared"/>
        <v>"loan_amount_minimum": null,</v>
      </c>
      <c r="D4775" s="8" t="str">
        <f ref="D4775:D4838" si="597" t="shared">SUBSTITUTE(SUBSTITUTE(C4775,":"&amp;CHAR(160),":"),CHAR(160)," ")</f>
        <v>"loan_amount_minimum": null,</v>
      </c>
      <c r="E4775" s="5" t="str">
        <f si="595" t="shared"/>
        <v>loan_amount_minimum</v>
      </c>
      <c r="F4775" s="5" t="str">
        <f si="596" t="shared"/>
        <v>null</v>
      </c>
      <c r="H4775" s="5" t="str">
        <f si="593" t="shared"/>
        <v>Scoring</v>
      </c>
      <c r="I4775" s="5" t="str">
        <f si="590" t="shared"/>
        <v>60</v>
      </c>
      <c r="J4775" s="5" t="str">
        <f si="591" t="shared"/>
        <v>11500</v>
      </c>
      <c r="K4775" s="5" t="str">
        <f si="592" t="shared"/>
        <v>Scoring6011500loan_amount_minimum</v>
      </c>
    </row>
    <row ht="15" r="4776" spans="1:11" x14ac:dyDescent="0.25">
      <c r="A4776" s="11" t="str">
        <f>0</f>
        <v>      "post_loan_debt_to_income": null,</v>
      </c>
      <c r="B4776" s="8"/>
      <c r="C4776" s="8" t="str">
        <f si="594" t="shared"/>
        <v>"credit_bureau_fico_score_loan_amount_cap": null,</v>
      </c>
      <c r="D4776" s="8" t="str">
        <f si="597" t="shared"/>
        <v>"credit_bureau_fico_score_loan_amount_cap": null,</v>
      </c>
      <c r="E4776" s="5" t="str">
        <f si="595" t="shared"/>
        <v>credit_bureau_fico_score_loan_amount_cap</v>
      </c>
      <c r="F4776" s="5" t="str">
        <f si="596" t="shared"/>
        <v>null</v>
      </c>
      <c r="H4776" s="5" t="str">
        <f si="593" t="shared"/>
        <v>Scoring</v>
      </c>
      <c r="I4776" s="5" t="str">
        <f si="590" t="shared"/>
        <v>60</v>
      </c>
      <c r="J4776" s="5" t="str">
        <f si="591" t="shared"/>
        <v>11500</v>
      </c>
      <c r="K4776" s="5" t="str">
        <f si="592" t="shared"/>
        <v>Scoring6011500credit_bureau_fico_score_loan_amount_cap</v>
      </c>
    </row>
    <row ht="15" r="4777" spans="1:11" x14ac:dyDescent="0.25">
      <c r="A4777" s="11" t="str">
        <f>0</f>
        <v>      "post_loan_debt_and_expenses_to_net_income": null,</v>
      </c>
      <c r="B4777" s="8"/>
      <c r="C4777" s="8" t="str">
        <f si="594" t="shared"/>
        <v>"full_score": 128,</v>
      </c>
      <c r="D4777" s="8" t="str">
        <f si="597" t="shared"/>
        <v>"full_score": 128,</v>
      </c>
      <c r="E4777" s="5" t="str">
        <f si="595" t="shared"/>
        <v>full_score</v>
      </c>
      <c r="F4777" s="5" t="str">
        <f si="596" t="shared"/>
        <v>128</v>
      </c>
      <c r="H4777" s="5" t="str">
        <f si="593" t="shared"/>
        <v>Scoring</v>
      </c>
      <c r="I4777" s="5" t="str">
        <f si="590" t="shared"/>
        <v>60</v>
      </c>
      <c r="J4777" s="5" t="str">
        <f si="591" t="shared"/>
        <v>11500</v>
      </c>
      <c r="K4777" s="5" t="str">
        <f si="592" t="shared"/>
        <v>Scoring6011500full_score</v>
      </c>
    </row>
    <row ht="15" r="4778" spans="1:11" x14ac:dyDescent="0.25">
      <c r="A4778" s="11" t="str">
        <f>0</f>
        <v>      "post_loan_debt_to_net_income": null,</v>
      </c>
      <c r="B4778" s="8"/>
      <c r="C4778" s="8" t="str">
        <f si="594" t="shared"/>
        <v>"loan_amount": 11500,</v>
      </c>
      <c r="D4778" s="8" t="str">
        <f si="597" t="shared"/>
        <v>"loan_amount": 11500,</v>
      </c>
      <c r="E4778" s="5" t="str">
        <f si="595" t="shared"/>
        <v>loan_amount</v>
      </c>
      <c r="F4778" s="5" t="str">
        <f si="596" t="shared"/>
        <v>11500</v>
      </c>
      <c r="H4778" s="5" t="str">
        <f si="593" t="shared"/>
        <v>Scoring</v>
      </c>
      <c r="I4778" s="5" t="str">
        <f si="590" t="shared"/>
        <v>60</v>
      </c>
      <c r="J4778" s="5" t="str">
        <f si="591" t="shared"/>
        <v>11500</v>
      </c>
      <c r="K4778" s="5" t="str">
        <f si="592" t="shared"/>
        <v>Scoring6011500loan_amount</v>
      </c>
    </row>
    <row ht="15" r="4779" spans="1:11" x14ac:dyDescent="0.25">
      <c r="A4779" s="11" t="str">
        <f>0</f>
        <v>      "default_interest_rate": 0.3599,</v>
      </c>
      <c r="B4779" s="8"/>
      <c r="C4779" s="8" t="str">
        <f si="594" t="shared"/>
        <v>"annual_interest_rate": null,</v>
      </c>
      <c r="D4779" s="8" t="str">
        <f si="597" t="shared"/>
        <v>"annual_interest_rate": null,</v>
      </c>
      <c r="E4779" s="5" t="str">
        <f si="595" t="shared"/>
        <v>annual_interest_rate</v>
      </c>
      <c r="F4779" s="5" t="str">
        <f si="596" t="shared"/>
        <v>null</v>
      </c>
      <c r="H4779" s="5" t="str">
        <f si="593" t="shared"/>
        <v>Scoring</v>
      </c>
      <c r="I4779" s="5" t="str">
        <f si="590" t="shared"/>
        <v>60</v>
      </c>
      <c r="J4779" s="5" t="str">
        <f si="591" t="shared"/>
        <v>11500</v>
      </c>
      <c r="K4779" s="5" t="str">
        <f si="592" t="shared"/>
        <v>Scoring6011500annual_interest_rate</v>
      </c>
    </row>
    <row ht="15" r="4780" spans="1:11" x14ac:dyDescent="0.25">
      <c r="A4780" s="11" t="str">
        <f>0</f>
        <v>      "default_apr": 0.3599,</v>
      </c>
      <c r="B4780" s="8"/>
      <c r="C4780" s="8" t="str">
        <f si="594" t="shared"/>
        <v>"origination_fee_rate": 0,</v>
      </c>
      <c r="D4780" s="8" t="str">
        <f si="597" t="shared"/>
        <v>"origination_fee_rate": 0,</v>
      </c>
      <c r="E4780" s="5" t="str">
        <f si="595" t="shared"/>
        <v>origination_fee_rate</v>
      </c>
      <c r="F4780" s="5" t="str">
        <f si="596" t="shared"/>
        <v>0</v>
      </c>
      <c r="H4780" s="5" t="str">
        <f si="593" t="shared"/>
        <v>Scoring</v>
      </c>
      <c r="I4780" s="5" t="str">
        <f si="590" t="shared"/>
        <v>60</v>
      </c>
      <c r="J4780" s="5" t="str">
        <f si="591" t="shared"/>
        <v>11500</v>
      </c>
      <c r="K4780" s="5" t="str">
        <f si="592" t="shared"/>
        <v>Scoring6011500origination_fee_rate</v>
      </c>
    </row>
    <row ht="15" r="4781" spans="1:11" x14ac:dyDescent="0.25">
      <c r="A4781" s="11" t="str">
        <f>0</f>
        <v>      "default_monthly_payment": 180.63,</v>
      </c>
      <c r="B4781" s="8"/>
      <c r="C4781" s="8" t="str">
        <f si="594" t="shared"/>
        <v>"origination_fee_amount": 0,</v>
      </c>
      <c r="D4781" s="8" t="str">
        <f si="597" t="shared"/>
        <v>"origination_fee_amount": 0,</v>
      </c>
      <c r="E4781" s="5" t="str">
        <f si="595" t="shared"/>
        <v>origination_fee_amount</v>
      </c>
      <c r="F4781" s="5" t="str">
        <f si="596" t="shared"/>
        <v>0</v>
      </c>
      <c r="H4781" s="5" t="str">
        <f si="593" t="shared"/>
        <v>Scoring</v>
      </c>
      <c r="I4781" s="5" t="str">
        <f si="590" t="shared"/>
        <v>60</v>
      </c>
      <c r="J4781" s="5" t="str">
        <f si="591" t="shared"/>
        <v>11500</v>
      </c>
      <c r="K4781" s="5" t="str">
        <f si="592" t="shared"/>
        <v>Scoring6011500origination_fee_amount</v>
      </c>
    </row>
    <row ht="15" r="4782" spans="1:11" x14ac:dyDescent="0.25">
      <c r="A4782" s="11" t="str">
        <f>0</f>
        <v>      "pricing_grade": "No Grade",</v>
      </c>
      <c r="B4782" s="8"/>
      <c r="C4782" s="8" t="str">
        <f si="594" t="shared"/>
        <v>"apr": null,</v>
      </c>
      <c r="D4782" s="8" t="str">
        <f si="597" t="shared"/>
        <v>"apr": null,</v>
      </c>
      <c r="E4782" s="5" t="str">
        <f si="595" t="shared"/>
        <v>apr</v>
      </c>
      <c r="F4782" s="5" t="str">
        <f si="596" t="shared"/>
        <v>null</v>
      </c>
      <c r="H4782" s="5" t="str">
        <f si="593" t="shared"/>
        <v>Scoring</v>
      </c>
      <c r="I4782" s="5" t="str">
        <f si="590" t="shared"/>
        <v>60</v>
      </c>
      <c r="J4782" s="5" t="str">
        <f si="591" t="shared"/>
        <v>11500</v>
      </c>
      <c r="K4782" s="5" t="str">
        <f si="592" t="shared"/>
        <v>Scoring6011500apr</v>
      </c>
    </row>
    <row ht="15" r="4783" spans="1:11" x14ac:dyDescent="0.25">
      <c r="A4783" s="11" t="str">
        <f>0</f>
        <v>      "marginal_offer": 0,</v>
      </c>
      <c r="B4783" s="8"/>
      <c r="C4783" s="8" t="str">
        <f si="594" t="shared"/>
        <v>"monthly_payment": null,</v>
      </c>
      <c r="D4783" s="8" t="str">
        <f si="597" t="shared"/>
        <v>"monthly_payment": null,</v>
      </c>
      <c r="E4783" s="5" t="str">
        <f si="595" t="shared"/>
        <v>monthly_payment</v>
      </c>
      <c r="F4783" s="5" t="str">
        <f si="596" t="shared"/>
        <v>null</v>
      </c>
      <c r="H4783" s="5" t="str">
        <f si="593" t="shared"/>
        <v>Scoring</v>
      </c>
      <c r="I4783" s="5" t="str">
        <f si="590" t="shared"/>
        <v>60</v>
      </c>
      <c r="J4783" s="5" t="str">
        <f si="591" t="shared"/>
        <v>11500</v>
      </c>
      <c r="K4783" s="5" t="str">
        <f si="592" t="shared"/>
        <v>Scoring6011500monthly_payment</v>
      </c>
    </row>
    <row ht="15" r="4784" spans="1:11" x14ac:dyDescent="0.25">
      <c r="A4784" s="11" t="str">
        <f>0</f>
        <v>      "payment_to_income": null,</v>
      </c>
      <c r="B4784" s="8"/>
      <c r="C4784" s="8" t="str">
        <f si="594" t="shared"/>
        <v>"term": 60,</v>
      </c>
      <c r="D4784" s="8" t="str">
        <f si="597" t="shared"/>
        <v>"term": 60,</v>
      </c>
      <c r="E4784" s="5" t="str">
        <f si="595" t="shared"/>
        <v>term</v>
      </c>
      <c r="F4784" s="5" t="str">
        <f si="596" t="shared"/>
        <v>60</v>
      </c>
      <c r="H4784" s="5" t="str">
        <f si="593" t="shared"/>
        <v>Scoring</v>
      </c>
      <c r="I4784" s="5" t="str">
        <f si="590" t="shared"/>
        <v>60</v>
      </c>
      <c r="J4784" s="5" t="str">
        <f si="591" t="shared"/>
        <v>11500</v>
      </c>
      <c r="K4784" s="5" t="str">
        <f si="592" t="shared"/>
        <v>Scoring6011500term</v>
      </c>
    </row>
    <row ht="15" r="4785" spans="1:11" x14ac:dyDescent="0.25">
      <c r="A4785" s="11" t="str">
        <f>0</f>
        <v>      "applicant": "5efa0973f3df2b0491a21f02",</v>
      </c>
      <c r="B4785" s="8"/>
      <c r="C4785" s="8" t="str">
        <f si="594" t="shared"/>
        <v>"maximum_post_loan_detni": null,</v>
      </c>
      <c r="D4785" s="8" t="str">
        <f si="597" t="shared"/>
        <v>"maximum_post_loan_detni": null,</v>
      </c>
      <c r="E4785" s="5" t="str">
        <f si="595" t="shared"/>
        <v>maximum_post_loan_detni</v>
      </c>
      <c r="F4785" s="5" t="str">
        <f si="596" t="shared"/>
        <v>null</v>
      </c>
      <c r="H4785" s="5" t="str">
        <f si="593" t="shared"/>
        <v>Scoring</v>
      </c>
      <c r="I4785" s="5" t="str">
        <f si="590" t="shared"/>
        <v>60</v>
      </c>
      <c r="J4785" s="5" t="str">
        <f si="591" t="shared"/>
        <v>11500</v>
      </c>
      <c r="K4785" s="5" t="str">
        <f si="592" t="shared"/>
        <v>Scoring6011500maximum_post_loan_detni</v>
      </c>
    </row>
    <row ht="15" r="4786" spans="1:11" x14ac:dyDescent="0.25">
      <c r="A4786" s="11" t="str">
        <f>0</f>
        <v>      "product": "5a848627044d6b339b3c3310"</v>
      </c>
      <c r="B4786" s="8"/>
      <c r="C4786" s="8" t="str">
        <f si="594" t="shared"/>
        <v>"post_loan_debt_to_income": null,</v>
      </c>
      <c r="D4786" s="8" t="str">
        <f si="597" t="shared"/>
        <v>"post_loan_debt_to_income": null,</v>
      </c>
      <c r="E4786" s="5" t="str">
        <f si="595" t="shared"/>
        <v>post_loan_debt_to_income</v>
      </c>
      <c r="F4786" s="5" t="str">
        <f si="596" t="shared"/>
        <v>null</v>
      </c>
      <c r="H4786" s="5" t="str">
        <f si="593" t="shared"/>
        <v>Scoring</v>
      </c>
      <c r="I4786" s="5" t="str">
        <f si="590" t="shared"/>
        <v>60</v>
      </c>
      <c r="J4786" s="5" t="str">
        <f si="591" t="shared"/>
        <v>11500</v>
      </c>
      <c r="K4786" s="5" t="str">
        <f si="592" t="shared"/>
        <v>Scoring6011500post_loan_debt_to_income</v>
      </c>
    </row>
    <row ht="15" r="4787" spans="1:11" x14ac:dyDescent="0.25">
      <c r="A4787" s="11" t="str">
        <f>0</f>
        <v>    },</v>
      </c>
      <c r="B4787" s="8"/>
      <c r="C4787" s="8" t="str">
        <f si="594" t="shared"/>
        <v>"post_loan_debt_and_expenses_to_net_income": null,</v>
      </c>
      <c r="D4787" s="8" t="str">
        <f si="597" t="shared"/>
        <v>"post_loan_debt_and_expenses_to_net_income": null,</v>
      </c>
      <c r="E4787" s="5" t="str">
        <f si="595" t="shared"/>
        <v>post_loan_debt_and_expenses_to_net_income</v>
      </c>
      <c r="F4787" s="5" t="str">
        <f si="596" t="shared"/>
        <v>null</v>
      </c>
      <c r="H4787" s="5" t="str">
        <f si="593" t="shared"/>
        <v>Scoring</v>
      </c>
      <c r="I4787" s="5" t="str">
        <f ref="I4787:I4850" si="598" t="shared">IFERROR(IF(H4787="Scoring",VLOOKUP("term",E4779:F4800,2,FALSE),IF(H4787="Offer",VLOOKUP("term",E4782:F4797,2,FALSE),TEXT(0,""))),TEXT(0,""))</f>
        <v>60</v>
      </c>
      <c r="J4787" s="5" t="str">
        <f ref="J4787:J4850" si="599" t="shared">IFERROR(IF(H4787="Scoring",VLOOKUP("loan_amount",E4773:F4794,2,FALSE),IF(H4787="Offer",VLOOKUP("loan_amount",E4776:F4791,2,FALSE),TEXT(0,""))),TEXT(0,""))</f>
        <v>11500</v>
      </c>
      <c r="K4787" s="5" t="str">
        <f si="592" t="shared"/>
        <v>Scoring6011500post_loan_debt_and_expenses_to_net_income</v>
      </c>
    </row>
    <row ht="15" r="4788" spans="1:11" x14ac:dyDescent="0.25">
      <c r="A4788" s="11" t="str">
        <f>0</f>
        <v>    {</v>
      </c>
      <c r="B4788" s="8"/>
      <c r="C4788" s="8" t="str">
        <f si="594" t="shared"/>
        <v>"post_loan_debt_to_net_income": null,</v>
      </c>
      <c r="D4788" s="8" t="str">
        <f si="597" t="shared"/>
        <v>"post_loan_debt_to_net_income": null,</v>
      </c>
      <c r="E4788" s="5" t="str">
        <f si="595" t="shared"/>
        <v>post_loan_debt_to_net_income</v>
      </c>
      <c r="F4788" s="5" t="str">
        <f si="596" t="shared"/>
        <v>null</v>
      </c>
      <c r="H4788" s="5" t="str">
        <f si="593" t="shared"/>
        <v>Scoring</v>
      </c>
      <c r="I4788" s="5" t="str">
        <f si="598" t="shared"/>
        <v>60</v>
      </c>
      <c r="J4788" s="5" t="str">
        <f si="599" t="shared"/>
        <v>11500</v>
      </c>
      <c r="K4788" s="5" t="str">
        <f si="592" t="shared"/>
        <v>Scoring6011500post_loan_debt_to_net_income</v>
      </c>
    </row>
    <row ht="15" r="4789" spans="1:11" x14ac:dyDescent="0.25">
      <c r="A4789" s="11" t="str">
        <f>0</f>
        <v>      "model_code": "individual-credit-engine-mariner-60-month",</v>
      </c>
      <c r="B4789" s="8"/>
      <c r="C4789" s="8" t="str">
        <f si="594" t="shared"/>
        <v>"default_interest_rate": 0.3599,</v>
      </c>
      <c r="D4789" s="8" t="str">
        <f si="597" t="shared"/>
        <v>"default_interest_rate": 0.3599,</v>
      </c>
      <c r="E4789" s="5" t="str">
        <f si="595" t="shared"/>
        <v>default_interest_rate</v>
      </c>
      <c r="F4789" s="5" t="str">
        <f si="596" t="shared"/>
        <v>0.3599</v>
      </c>
      <c r="H4789" s="5" t="str">
        <f si="593" t="shared"/>
        <v>Scoring</v>
      </c>
      <c r="I4789" s="5" t="str">
        <f si="598" t="shared"/>
        <v>60</v>
      </c>
      <c r="J4789" s="5" t="str">
        <f si="599" t="shared"/>
        <v>11500</v>
      </c>
      <c r="K4789" s="5" t="str">
        <f si="592" t="shared"/>
        <v>Scoring6011500default_interest_rate</v>
      </c>
    </row>
    <row ht="15" r="4790" spans="1:11" x14ac:dyDescent="0.25">
      <c r="A4790" s="11" t="str">
        <f>0</f>
        <v>      "amount_available": false,</v>
      </c>
      <c r="B4790" s="8"/>
      <c r="C4790" s="8" t="str">
        <f si="594" t="shared"/>
        <v>"default_apr": 0.3599,</v>
      </c>
      <c r="D4790" s="8" t="str">
        <f si="597" t="shared"/>
        <v>"default_apr": 0.3599,</v>
      </c>
      <c r="E4790" s="5" t="str">
        <f si="595" t="shared"/>
        <v>default_apr</v>
      </c>
      <c r="F4790" s="5" t="str">
        <f si="596" t="shared"/>
        <v>0.3599</v>
      </c>
      <c r="H4790" s="5" t="str">
        <f si="593" t="shared"/>
        <v>Scoring</v>
      </c>
      <c r="I4790" s="5" t="str">
        <f si="598" t="shared"/>
        <v>60</v>
      </c>
      <c r="J4790" s="5" t="str">
        <f si="599" t="shared"/>
        <v>11500</v>
      </c>
      <c r="K4790" s="5" t="str">
        <f si="592" t="shared"/>
        <v>Scoring6011500default_apr</v>
      </c>
    </row>
    <row ht="15" r="4791" spans="1:11" x14ac:dyDescent="0.25">
      <c r="A4791" s="11" t="str">
        <f>0</f>
        <v>      "cosigner_required": false,</v>
      </c>
      <c r="B4791" s="8"/>
      <c r="C4791" s="8" t="str">
        <f si="594" t="shared"/>
        <v>"default_monthly_payment": 415.45,</v>
      </c>
      <c r="D4791" s="8" t="str">
        <f si="597" t="shared"/>
        <v>"default_monthly_payment": 415.45,</v>
      </c>
      <c r="E4791" s="5" t="str">
        <f si="595" t="shared"/>
        <v>default_monthly_payment</v>
      </c>
      <c r="F4791" s="5" t="str">
        <f si="596" t="shared"/>
        <v>415.45</v>
      </c>
      <c r="H4791" s="5" t="str">
        <f si="593" t="shared"/>
        <v>Scoring</v>
      </c>
      <c r="I4791" s="5" t="str">
        <f si="598" t="shared"/>
        <v>60</v>
      </c>
      <c r="J4791" s="5" t="str">
        <f si="599" t="shared"/>
        <v>11500</v>
      </c>
      <c r="K4791" s="5" t="str">
        <f si="592" t="shared"/>
        <v>Scoring6011500default_monthly_payment</v>
      </c>
    </row>
    <row ht="15" r="4792" spans="1:11" x14ac:dyDescent="0.25">
      <c r="A4792" s="11" t="str">
        <f>0</f>
        <v>      "apr_maximum": null,</v>
      </c>
      <c r="B4792" s="8"/>
      <c r="C4792" s="8" t="str">
        <f si="594" t="shared"/>
        <v>"marginal_offer": 0,</v>
      </c>
      <c r="D4792" s="8" t="str">
        <f si="597" t="shared"/>
        <v>"marginal_offer": 0,</v>
      </c>
      <c r="E4792" s="5" t="str">
        <f si="595" t="shared"/>
        <v>marginal_offer</v>
      </c>
      <c r="F4792" s="5" t="str">
        <f si="596" t="shared"/>
        <v>0</v>
      </c>
      <c r="H4792" s="5" t="str">
        <f si="593" t="shared"/>
        <v>Scoring</v>
      </c>
      <c r="I4792" s="5" t="str">
        <f si="598" t="shared"/>
        <v>60</v>
      </c>
      <c r="J4792" s="5" t="str">
        <f si="599" t="shared"/>
        <v>11500</v>
      </c>
      <c r="K4792" s="5" t="str">
        <f si="592" t="shared"/>
        <v>Scoring6011500marginal_offer</v>
      </c>
    </row>
    <row ht="15" r="4793" spans="1:11" x14ac:dyDescent="0.25">
      <c r="A4793" s="11" t="str">
        <f>0</f>
        <v>      "loan_amount_minimum": null,</v>
      </c>
      <c r="B4793" s="8"/>
      <c r="C4793" s="8" t="str">
        <f si="594" t="shared"/>
        <v>"applicant": "5d86a12d252a3503df29a75a",</v>
      </c>
      <c r="D4793" s="8" t="str">
        <f si="597" t="shared"/>
        <v>"applicant": "5d86a12d252a3503df29a75a",</v>
      </c>
      <c r="E4793" s="5" t="str">
        <f si="595" t="shared"/>
        <v>applicant</v>
      </c>
      <c r="F4793" s="5" t="str">
        <f si="596" t="shared"/>
        <v>5d86a12d252a3503df29a75a</v>
      </c>
      <c r="H4793" s="5" t="str">
        <f si="593" t="shared"/>
        <v>Scoring</v>
      </c>
      <c r="I4793" s="5" t="str">
        <f si="598" t="shared"/>
        <v/>
      </c>
      <c r="J4793" s="5" t="str">
        <f si="599" t="shared"/>
        <v/>
      </c>
      <c r="K4793" s="5" t="str">
        <f si="592" t="shared"/>
        <v>Scoringapplicant</v>
      </c>
    </row>
    <row ht="15" r="4794" spans="1:11" x14ac:dyDescent="0.25">
      <c r="A4794" s="11" t="str">
        <f>0</f>
        <v>      "credit_bureau_fico_score_loan_amount_cap": null,</v>
      </c>
      <c r="B4794" s="8"/>
      <c r="C4794" s="8" t="str">
        <f si="594" t="shared"/>
        <v>"product": "5a848627044d6b339b3c3310"</v>
      </c>
      <c r="D4794" s="8" t="str">
        <f si="597" t="shared"/>
        <v>"product": "5a848627044d6b339b3c3310"</v>
      </c>
      <c r="E4794" s="5" t="str">
        <f si="595" t="shared"/>
        <v>product</v>
      </c>
      <c r="F4794" s="5" t="str">
        <f si="596" t="shared"/>
        <v>5a848627044d6b339b3c3310</v>
      </c>
      <c r="H4794" s="5" t="str">
        <f si="593" t="shared"/>
        <v>Scoring</v>
      </c>
      <c r="I4794" s="5" t="str">
        <f si="598" t="shared"/>
        <v/>
      </c>
      <c r="J4794" s="5" t="str">
        <f si="599" t="shared"/>
        <v/>
      </c>
      <c r="K4794" s="5" t="str">
        <f si="592" t="shared"/>
        <v>Scoringproduct</v>
      </c>
    </row>
    <row ht="15" r="4795" spans="1:11" x14ac:dyDescent="0.25">
      <c r="A4795" s="11" t="str">
        <f>0</f>
        <v>      "full_score": 178,</v>
      </c>
      <c r="B4795" s="8"/>
      <c r="C4795" s="8" t="str">
        <f si="594" t="shared"/>
        <v/>
      </c>
      <c r="D4795" s="8" t="str">
        <f si="597" t="shared"/>
        <v/>
      </c>
      <c r="E4795" s="5" t="str">
        <f si="595" t="shared"/>
        <v/>
      </c>
      <c r="F4795" s="5" t="str">
        <f si="596" t="shared"/>
        <v/>
      </c>
      <c r="H4795" s="5" t="str">
        <f si="593" t="shared"/>
        <v>Scoring</v>
      </c>
      <c r="I4795" s="5" t="str">
        <f si="598" t="shared"/>
        <v/>
      </c>
      <c r="J4795" s="5" t="str">
        <f si="599" t="shared"/>
        <v/>
      </c>
      <c r="K4795" s="5" t="str">
        <f si="592" t="shared"/>
        <v>Scoring</v>
      </c>
    </row>
    <row ht="15" r="4796" spans="1:11" x14ac:dyDescent="0.25">
      <c r="A4796" s="11" t="str">
        <f>0</f>
        <v>      "loan_amount": 5500,</v>
      </c>
      <c r="B4796" s="8"/>
      <c r="C4796" s="8" t="str">
        <f si="594" t="shared"/>
        <v/>
      </c>
      <c r="D4796" s="8" t="str">
        <f si="597" t="shared"/>
        <v/>
      </c>
      <c r="E4796" s="5" t="str">
        <f si="595" t="shared"/>
        <v/>
      </c>
      <c r="F4796" s="5" t="str">
        <f si="596" t="shared"/>
        <v/>
      </c>
      <c r="H4796" s="5" t="str">
        <f si="593" t="shared"/>
        <v>Scoring</v>
      </c>
      <c r="I4796" s="5" t="str">
        <f si="598" t="shared"/>
        <v/>
      </c>
      <c r="J4796" s="5" t="str">
        <f si="599" t="shared"/>
        <v/>
      </c>
      <c r="K4796" s="5" t="str">
        <f si="592" t="shared"/>
        <v>Scoring</v>
      </c>
    </row>
    <row ht="15" r="4797" spans="1:11" x14ac:dyDescent="0.25">
      <c r="A4797" s="11" t="str">
        <f>0</f>
        <v>      "annual_interest_rate": null,</v>
      </c>
      <c r="B4797" s="8"/>
      <c r="C4797" s="8" t="str">
        <f si="594" t="shared"/>
        <v>"model_code": "individual-credit-engine-mariner-60-month",</v>
      </c>
      <c r="D4797" s="8" t="str">
        <f si="597" t="shared"/>
        <v>"model_code": "individual-credit-engine-mariner-60-month",</v>
      </c>
      <c r="E4797" s="5" t="str">
        <f si="595" t="shared"/>
        <v>model_code</v>
      </c>
      <c r="F4797" s="5" t="str">
        <f si="596" t="shared"/>
        <v>individual-credit-engine-mariner-60-month</v>
      </c>
      <c r="H4797" s="5" t="str">
        <f si="593" t="shared"/>
        <v>Scoring</v>
      </c>
      <c r="I4797" s="5" t="str">
        <f si="598" t="shared"/>
        <v>60</v>
      </c>
      <c r="J4797" s="5" t="str">
        <f si="599" t="shared"/>
        <v>12000</v>
      </c>
      <c r="K4797" s="5" t="str">
        <f si="592" t="shared"/>
        <v>Scoring6012000model_code</v>
      </c>
    </row>
    <row ht="15" r="4798" spans="1:11" x14ac:dyDescent="0.25">
      <c r="A4798" s="11" t="str">
        <f>0</f>
        <v>      "origination_fee_rate": 0,</v>
      </c>
      <c r="B4798" s="8"/>
      <c r="C4798" s="8" t="str">
        <f si="594" t="shared"/>
        <v>"amount_available": false,</v>
      </c>
      <c r="D4798" s="8" t="str">
        <f si="597" t="shared"/>
        <v>"amount_available": false,</v>
      </c>
      <c r="E4798" s="5" t="str">
        <f si="595" t="shared"/>
        <v>amount_available</v>
      </c>
      <c r="F4798" s="5" t="str">
        <f si="596" t="shared"/>
        <v>false</v>
      </c>
      <c r="H4798" s="5" t="str">
        <f si="593" t="shared"/>
        <v>Scoring</v>
      </c>
      <c r="I4798" s="5" t="str">
        <f si="598" t="shared"/>
        <v>60</v>
      </c>
      <c r="J4798" s="5" t="str">
        <f si="599" t="shared"/>
        <v>12000</v>
      </c>
      <c r="K4798" s="5" t="str">
        <f si="592" t="shared"/>
        <v>Scoring6012000amount_available</v>
      </c>
    </row>
    <row ht="15" r="4799" spans="1:11" x14ac:dyDescent="0.25">
      <c r="A4799" s="11" t="str">
        <f>0</f>
        <v>      "origination_fee_amount": 0,</v>
      </c>
      <c r="B4799" s="8"/>
      <c r="C4799" s="8" t="str">
        <f si="594" t="shared"/>
        <v>"cosigner_required": false,</v>
      </c>
      <c r="D4799" s="8" t="str">
        <f si="597" t="shared"/>
        <v>"cosigner_required": false,</v>
      </c>
      <c r="E4799" s="5" t="str">
        <f si="595" t="shared"/>
        <v>cosigner_required</v>
      </c>
      <c r="F4799" s="5" t="str">
        <f si="596" t="shared"/>
        <v>false</v>
      </c>
      <c r="H4799" s="5" t="str">
        <f si="593" t="shared"/>
        <v>Scoring</v>
      </c>
      <c r="I4799" s="5" t="str">
        <f si="598" t="shared"/>
        <v>60</v>
      </c>
      <c r="J4799" s="5" t="str">
        <f si="599" t="shared"/>
        <v>12000</v>
      </c>
      <c r="K4799" s="5" t="str">
        <f si="592" t="shared"/>
        <v>Scoring6012000cosigner_required</v>
      </c>
    </row>
    <row ht="15" r="4800" spans="1:11" x14ac:dyDescent="0.25">
      <c r="A4800" s="11" t="str">
        <f>0</f>
        <v>      "apr": null,</v>
      </c>
      <c r="B4800" s="8"/>
      <c r="C4800" s="8" t="str">
        <f si="594" t="shared"/>
        <v>"apr_maximum": null,</v>
      </c>
      <c r="D4800" s="8" t="str">
        <f si="597" t="shared"/>
        <v>"apr_maximum": null,</v>
      </c>
      <c r="E4800" s="5" t="str">
        <f si="595" t="shared"/>
        <v>apr_maximum</v>
      </c>
      <c r="F4800" s="5" t="str">
        <f si="596" t="shared"/>
        <v>null</v>
      </c>
      <c r="H4800" s="5" t="str">
        <f si="593" t="shared"/>
        <v>Scoring</v>
      </c>
      <c r="I4800" s="5" t="str">
        <f si="598" t="shared"/>
        <v>60</v>
      </c>
      <c r="J4800" s="5" t="str">
        <f si="599" t="shared"/>
        <v>12000</v>
      </c>
      <c r="K4800" s="5" t="str">
        <f si="592" t="shared"/>
        <v>Scoring6012000apr_maximum</v>
      </c>
    </row>
    <row ht="15" r="4801" spans="1:11" x14ac:dyDescent="0.25">
      <c r="A4801" s="11" t="str">
        <f>0</f>
        <v>      "monthly_payment": null,</v>
      </c>
      <c r="B4801" s="8"/>
      <c r="C4801" s="8" t="str">
        <f si="594" t="shared"/>
        <v>"loan_amount_minimum": null,</v>
      </c>
      <c r="D4801" s="8" t="str">
        <f si="597" t="shared"/>
        <v>"loan_amount_minimum": null,</v>
      </c>
      <c r="E4801" s="5" t="str">
        <f si="595" t="shared"/>
        <v>loan_amount_minimum</v>
      </c>
      <c r="F4801" s="5" t="str">
        <f si="596" t="shared"/>
        <v>null</v>
      </c>
      <c r="H4801" s="5" t="str">
        <f si="593" t="shared"/>
        <v>Scoring</v>
      </c>
      <c r="I4801" s="5" t="str">
        <f si="598" t="shared"/>
        <v>60</v>
      </c>
      <c r="J4801" s="5" t="str">
        <f si="599" t="shared"/>
        <v>12000</v>
      </c>
      <c r="K4801" s="5" t="str">
        <f si="592" t="shared"/>
        <v>Scoring6012000loan_amount_minimum</v>
      </c>
    </row>
    <row ht="15" r="4802" spans="1:11" x14ac:dyDescent="0.25">
      <c r="A4802" s="11" t="str">
        <f>0</f>
        <v>      "term": 60,</v>
      </c>
      <c r="B4802" s="8"/>
      <c r="C4802" s="8" t="str">
        <f si="594" t="shared"/>
        <v>"credit_bureau_fico_score_loan_amount_cap": null,</v>
      </c>
      <c r="D4802" s="8" t="str">
        <f si="597" t="shared"/>
        <v>"credit_bureau_fico_score_loan_amount_cap": null,</v>
      </c>
      <c r="E4802" s="5" t="str">
        <f si="595" t="shared"/>
        <v>credit_bureau_fico_score_loan_amount_cap</v>
      </c>
      <c r="F4802" s="5" t="str">
        <f si="596" t="shared"/>
        <v>null</v>
      </c>
      <c r="H4802" s="5" t="str">
        <f si="593" t="shared"/>
        <v>Scoring</v>
      </c>
      <c r="I4802" s="5" t="str">
        <f si="598" t="shared"/>
        <v>60</v>
      </c>
      <c r="J4802" s="5" t="str">
        <f si="599" t="shared"/>
        <v>12000</v>
      </c>
      <c r="K4802" s="5" t="str">
        <f si="592" t="shared"/>
        <v>Scoring6012000credit_bureau_fico_score_loan_amount_cap</v>
      </c>
    </row>
    <row ht="15" r="4803" spans="1:11" x14ac:dyDescent="0.25">
      <c r="A4803" s="11" t="str">
        <f>0</f>
        <v>      "maximum_post_loan_detni": null,</v>
      </c>
      <c r="B4803" s="8"/>
      <c r="C4803" s="8" t="str">
        <f si="594" t="shared"/>
        <v>"full_score": 128,</v>
      </c>
      <c r="D4803" s="8" t="str">
        <f si="597" t="shared"/>
        <v>"full_score": 128,</v>
      </c>
      <c r="E4803" s="5" t="str">
        <f si="595" t="shared"/>
        <v>full_score</v>
      </c>
      <c r="F4803" s="5" t="str">
        <f si="596" t="shared"/>
        <v>128</v>
      </c>
      <c r="H4803" s="5" t="str">
        <f si="593" t="shared"/>
        <v>Scoring</v>
      </c>
      <c r="I4803" s="5" t="str">
        <f si="598" t="shared"/>
        <v>60</v>
      </c>
      <c r="J4803" s="5" t="str">
        <f si="599" t="shared"/>
        <v>12000</v>
      </c>
      <c r="K4803" s="5" t="str">
        <f si="592" t="shared"/>
        <v>Scoring6012000full_score</v>
      </c>
    </row>
    <row ht="15" r="4804" spans="1:11" x14ac:dyDescent="0.25">
      <c r="A4804" s="11" t="str">
        <f>0</f>
        <v>      "post_loan_debt_to_income": null,</v>
      </c>
      <c r="B4804" s="8"/>
      <c r="C4804" s="8" t="str">
        <f si="594" t="shared"/>
        <v>"loan_amount": 12000,</v>
      </c>
      <c r="D4804" s="8" t="str">
        <f si="597" t="shared"/>
        <v>"loan_amount": 12000,</v>
      </c>
      <c r="E4804" s="5" t="str">
        <f si="595" t="shared"/>
        <v>loan_amount</v>
      </c>
      <c r="F4804" s="5" t="str">
        <f si="596" t="shared"/>
        <v>12000</v>
      </c>
      <c r="H4804" s="5" t="str">
        <f si="593" t="shared"/>
        <v>Scoring</v>
      </c>
      <c r="I4804" s="5" t="str">
        <f si="598" t="shared"/>
        <v>60</v>
      </c>
      <c r="J4804" s="5" t="str">
        <f si="599" t="shared"/>
        <v>12000</v>
      </c>
      <c r="K4804" s="5" t="str">
        <f si="592" t="shared"/>
        <v>Scoring6012000loan_amount</v>
      </c>
    </row>
    <row ht="15" r="4805" spans="1:11" x14ac:dyDescent="0.25">
      <c r="A4805" s="11" t="str">
        <f>0</f>
        <v>      "post_loan_debt_and_expenses_to_net_income": null,</v>
      </c>
      <c r="B4805" s="8"/>
      <c r="C4805" s="8" t="str">
        <f si="594" t="shared"/>
        <v>"annual_interest_rate": null,</v>
      </c>
      <c r="D4805" s="8" t="str">
        <f si="597" t="shared"/>
        <v>"annual_interest_rate": null,</v>
      </c>
      <c r="E4805" s="5" t="str">
        <f si="595" t="shared"/>
        <v>annual_interest_rate</v>
      </c>
      <c r="F4805" s="5" t="str">
        <f si="596" t="shared"/>
        <v>null</v>
      </c>
      <c r="H4805" s="5" t="str">
        <f si="593" t="shared"/>
        <v>Scoring</v>
      </c>
      <c r="I4805" s="5" t="str">
        <f si="598" t="shared"/>
        <v>60</v>
      </c>
      <c r="J4805" s="5" t="str">
        <f si="599" t="shared"/>
        <v>12000</v>
      </c>
      <c r="K4805" s="5" t="str">
        <f si="592" t="shared"/>
        <v>Scoring6012000annual_interest_rate</v>
      </c>
    </row>
    <row ht="15" r="4806" spans="1:11" x14ac:dyDescent="0.25">
      <c r="A4806" s="11" t="str">
        <f>0</f>
        <v>      "post_loan_debt_to_net_income": null,</v>
      </c>
      <c r="B4806" s="8"/>
      <c r="C4806" s="8" t="str">
        <f si="594" t="shared"/>
        <v>"origination_fee_rate": 0,</v>
      </c>
      <c r="D4806" s="8" t="str">
        <f si="597" t="shared"/>
        <v>"origination_fee_rate": 0,</v>
      </c>
      <c r="E4806" s="5" t="str">
        <f si="595" t="shared"/>
        <v>origination_fee_rate</v>
      </c>
      <c r="F4806" s="5" t="str">
        <f si="596" t="shared"/>
        <v>0</v>
      </c>
      <c r="H4806" s="5" t="str">
        <f si="593" t="shared"/>
        <v>Scoring</v>
      </c>
      <c r="I4806" s="5" t="str">
        <f si="598" t="shared"/>
        <v>60</v>
      </c>
      <c r="J4806" s="5" t="str">
        <f si="599" t="shared"/>
        <v>12000</v>
      </c>
      <c r="K4806" s="5" t="str">
        <f si="592" t="shared"/>
        <v>Scoring6012000origination_fee_rate</v>
      </c>
    </row>
    <row ht="15" r="4807" spans="1:11" x14ac:dyDescent="0.25">
      <c r="A4807" s="11" t="str">
        <f>0</f>
        <v>      "default_interest_rate": 0.3599,</v>
      </c>
      <c r="B4807" s="8"/>
      <c r="C4807" s="8" t="str">
        <f si="594" t="shared"/>
        <v>"origination_fee_amount": 0,</v>
      </c>
      <c r="D4807" s="8" t="str">
        <f si="597" t="shared"/>
        <v>"origination_fee_amount": 0,</v>
      </c>
      <c r="E4807" s="5" t="str">
        <f si="595" t="shared"/>
        <v>origination_fee_amount</v>
      </c>
      <c r="F4807" s="5" t="str">
        <f si="596" t="shared"/>
        <v>0</v>
      </c>
      <c r="H4807" s="5" t="str">
        <f si="593" t="shared"/>
        <v>Scoring</v>
      </c>
      <c r="I4807" s="5" t="str">
        <f si="598" t="shared"/>
        <v>60</v>
      </c>
      <c r="J4807" s="5" t="str">
        <f si="599" t="shared"/>
        <v>12000</v>
      </c>
      <c r="K4807" s="5" t="str">
        <f si="592" t="shared"/>
        <v>Scoring6012000origination_fee_amount</v>
      </c>
    </row>
    <row ht="15" r="4808" spans="1:11" x14ac:dyDescent="0.25">
      <c r="A4808" s="11" t="str">
        <f>0</f>
        <v>      "default_apr": 0.3599,</v>
      </c>
      <c r="B4808" s="8"/>
      <c r="C4808" s="8" t="str">
        <f si="594" t="shared"/>
        <v>"apr": null,</v>
      </c>
      <c r="D4808" s="8" t="str">
        <f si="597" t="shared"/>
        <v>"apr": null,</v>
      </c>
      <c r="E4808" s="5" t="str">
        <f si="595" t="shared"/>
        <v>apr</v>
      </c>
      <c r="F4808" s="5" t="str">
        <f si="596" t="shared"/>
        <v>null</v>
      </c>
      <c r="H4808" s="5" t="str">
        <f si="593" t="shared"/>
        <v>Scoring</v>
      </c>
      <c r="I4808" s="5" t="str">
        <f si="598" t="shared"/>
        <v>60</v>
      </c>
      <c r="J4808" s="5" t="str">
        <f si="599" t="shared"/>
        <v>12000</v>
      </c>
      <c r="K4808" s="5" t="str">
        <f si="592" t="shared"/>
        <v>Scoring6012000apr</v>
      </c>
    </row>
    <row ht="15" r="4809" spans="1:11" x14ac:dyDescent="0.25">
      <c r="A4809" s="11" t="str">
        <f>0</f>
        <v>      "default_monthly_payment": 198.7,</v>
      </c>
      <c r="B4809" s="8"/>
      <c r="C4809" s="8" t="str">
        <f si="594" t="shared"/>
        <v>"monthly_payment": null,</v>
      </c>
      <c r="D4809" s="8" t="str">
        <f si="597" t="shared"/>
        <v>"monthly_payment": null,</v>
      </c>
      <c r="E4809" s="5" t="str">
        <f si="595" t="shared"/>
        <v>monthly_payment</v>
      </c>
      <c r="F4809" s="5" t="str">
        <f si="596" t="shared"/>
        <v>null</v>
      </c>
      <c r="H4809" s="5" t="str">
        <f si="593" t="shared"/>
        <v>Scoring</v>
      </c>
      <c r="I4809" s="5" t="str">
        <f si="598" t="shared"/>
        <v>60</v>
      </c>
      <c r="J4809" s="5" t="str">
        <f si="599" t="shared"/>
        <v>12000</v>
      </c>
      <c r="K4809" s="5" t="str">
        <f si="592" t="shared"/>
        <v>Scoring6012000monthly_payment</v>
      </c>
    </row>
    <row ht="15" r="4810" spans="1:11" x14ac:dyDescent="0.25">
      <c r="A4810" s="11" t="str">
        <f>0</f>
        <v>      "pricing_grade": "No Grade",</v>
      </c>
      <c r="B4810" s="8"/>
      <c r="C4810" s="8" t="str">
        <f si="594" t="shared"/>
        <v>"term": 60,</v>
      </c>
      <c r="D4810" s="8" t="str">
        <f si="597" t="shared"/>
        <v>"term": 60,</v>
      </c>
      <c r="E4810" s="5" t="str">
        <f si="595" t="shared"/>
        <v>term</v>
      </c>
      <c r="F4810" s="5" t="str">
        <f si="596" t="shared"/>
        <v>60</v>
      </c>
      <c r="H4810" s="5" t="str">
        <f si="593" t="shared"/>
        <v>Scoring</v>
      </c>
      <c r="I4810" s="5" t="str">
        <f si="598" t="shared"/>
        <v>60</v>
      </c>
      <c r="J4810" s="5" t="str">
        <f si="599" t="shared"/>
        <v>12000</v>
      </c>
      <c r="K4810" s="5" t="str">
        <f si="592" t="shared"/>
        <v>Scoring6012000term</v>
      </c>
    </row>
    <row ht="15" r="4811" spans="1:11" x14ac:dyDescent="0.25">
      <c r="A4811" s="11" t="str">
        <f>0</f>
        <v>      "marginal_offer": 0,</v>
      </c>
      <c r="B4811" s="8"/>
      <c r="C4811" s="8" t="str">
        <f si="594" t="shared"/>
        <v>"maximum_post_loan_detni": null,</v>
      </c>
      <c r="D4811" s="8" t="str">
        <f si="597" t="shared"/>
        <v>"maximum_post_loan_detni": null,</v>
      </c>
      <c r="E4811" s="5" t="str">
        <f si="595" t="shared"/>
        <v>maximum_post_loan_detni</v>
      </c>
      <c r="F4811" s="5" t="str">
        <f si="596" t="shared"/>
        <v>null</v>
      </c>
      <c r="H4811" s="5" t="str">
        <f si="593" t="shared"/>
        <v>Scoring</v>
      </c>
      <c r="I4811" s="5" t="str">
        <f si="598" t="shared"/>
        <v>60</v>
      </c>
      <c r="J4811" s="5" t="str">
        <f si="599" t="shared"/>
        <v>12000</v>
      </c>
      <c r="K4811" s="5" t="str">
        <f si="592" t="shared"/>
        <v>Scoring6012000maximum_post_loan_detni</v>
      </c>
    </row>
    <row ht="15" r="4812" spans="1:11" x14ac:dyDescent="0.25">
      <c r="A4812" s="11" t="str">
        <f>0</f>
        <v>      "payment_to_income": null,</v>
      </c>
      <c r="B4812" s="8"/>
      <c r="C4812" s="8" t="str">
        <f si="594" t="shared"/>
        <v>"post_loan_debt_to_income": null,</v>
      </c>
      <c r="D4812" s="8" t="str">
        <f si="597" t="shared"/>
        <v>"post_loan_debt_to_income": null,</v>
      </c>
      <c r="E4812" s="5" t="str">
        <f si="595" t="shared"/>
        <v>post_loan_debt_to_income</v>
      </c>
      <c r="F4812" s="5" t="str">
        <f si="596" t="shared"/>
        <v>null</v>
      </c>
      <c r="H4812" s="5" t="str">
        <f si="593" t="shared"/>
        <v>Scoring</v>
      </c>
      <c r="I4812" s="5" t="str">
        <f si="598" t="shared"/>
        <v>60</v>
      </c>
      <c r="J4812" s="5" t="str">
        <f si="599" t="shared"/>
        <v>12000</v>
      </c>
      <c r="K4812" s="5" t="str">
        <f si="592" t="shared"/>
        <v>Scoring6012000post_loan_debt_to_income</v>
      </c>
    </row>
    <row ht="15" r="4813" spans="1:11" x14ac:dyDescent="0.25">
      <c r="A4813" s="11" t="str">
        <f>0</f>
        <v>      "applicant": "5efa0973f3df2b0491a21f02",</v>
      </c>
      <c r="B4813" s="8"/>
      <c r="C4813" s="8" t="str">
        <f si="594" t="shared"/>
        <v>"post_loan_debt_and_expenses_to_net_income": null,</v>
      </c>
      <c r="D4813" s="8" t="str">
        <f si="597" t="shared"/>
        <v>"post_loan_debt_and_expenses_to_net_income": null,</v>
      </c>
      <c r="E4813" s="5" t="str">
        <f si="595" t="shared"/>
        <v>post_loan_debt_and_expenses_to_net_income</v>
      </c>
      <c r="F4813" s="5" t="str">
        <f si="596" t="shared"/>
        <v>null</v>
      </c>
      <c r="H4813" s="5" t="str">
        <f si="593" t="shared"/>
        <v>Scoring</v>
      </c>
      <c r="I4813" s="5" t="str">
        <f si="598" t="shared"/>
        <v>60</v>
      </c>
      <c r="J4813" s="5" t="str">
        <f si="599" t="shared"/>
        <v>12000</v>
      </c>
      <c r="K4813" s="5" t="str">
        <f si="592" t="shared"/>
        <v>Scoring6012000post_loan_debt_and_expenses_to_net_income</v>
      </c>
    </row>
    <row ht="15" r="4814" spans="1:11" x14ac:dyDescent="0.25">
      <c r="A4814" s="11" t="str">
        <f>0</f>
        <v>      "product": "5a848627044d6b339b3c3310"</v>
      </c>
      <c r="B4814" s="8"/>
      <c r="C4814" s="8" t="str">
        <f si="594" t="shared"/>
        <v>"post_loan_debt_to_net_income": null,</v>
      </c>
      <c r="D4814" s="8" t="str">
        <f si="597" t="shared"/>
        <v>"post_loan_debt_to_net_income": null,</v>
      </c>
      <c r="E4814" s="5" t="str">
        <f si="595" t="shared"/>
        <v>post_loan_debt_to_net_income</v>
      </c>
      <c r="F4814" s="5" t="str">
        <f si="596" t="shared"/>
        <v>null</v>
      </c>
      <c r="H4814" s="5" t="str">
        <f si="593" t="shared"/>
        <v>Scoring</v>
      </c>
      <c r="I4814" s="5" t="str">
        <f si="598" t="shared"/>
        <v>60</v>
      </c>
      <c r="J4814" s="5" t="str">
        <f si="599" t="shared"/>
        <v>12000</v>
      </c>
      <c r="K4814" s="5" t="str">
        <f si="592" t="shared"/>
        <v>Scoring6012000post_loan_debt_to_net_income</v>
      </c>
    </row>
    <row ht="15" r="4815" spans="1:11" x14ac:dyDescent="0.25">
      <c r="A4815" s="11" t="str">
        <f>0</f>
        <v>    },</v>
      </c>
      <c r="B4815" s="8"/>
      <c r="C4815" s="8" t="str">
        <f si="594" t="shared"/>
        <v>"default_interest_rate": 0.3599,</v>
      </c>
      <c r="D4815" s="8" t="str">
        <f si="597" t="shared"/>
        <v>"default_interest_rate": 0.3599,</v>
      </c>
      <c r="E4815" s="5" t="str">
        <f si="595" t="shared"/>
        <v>default_interest_rate</v>
      </c>
      <c r="F4815" s="5" t="str">
        <f si="596" t="shared"/>
        <v>0.3599</v>
      </c>
      <c r="H4815" s="5" t="str">
        <f si="593" t="shared"/>
        <v>Scoring</v>
      </c>
      <c r="I4815" s="5" t="str">
        <f si="598" t="shared"/>
        <v>60</v>
      </c>
      <c r="J4815" s="5" t="str">
        <f si="599" t="shared"/>
        <v>12000</v>
      </c>
      <c r="K4815" s="5" t="str">
        <f si="592" t="shared"/>
        <v>Scoring6012000default_interest_rate</v>
      </c>
    </row>
    <row ht="15" r="4816" spans="1:11" x14ac:dyDescent="0.25">
      <c r="A4816" s="11" t="str">
        <f>0</f>
        <v>    {</v>
      </c>
      <c r="B4816" s="8"/>
      <c r="C4816" s="8" t="str">
        <f si="594" t="shared"/>
        <v>"default_apr": 0.3599,</v>
      </c>
      <c r="D4816" s="8" t="str">
        <f si="597" t="shared"/>
        <v>"default_apr": 0.3599,</v>
      </c>
      <c r="E4816" s="5" t="str">
        <f si="595" t="shared"/>
        <v>default_apr</v>
      </c>
      <c r="F4816" s="5" t="str">
        <f si="596" t="shared"/>
        <v>0.3599</v>
      </c>
      <c r="H4816" s="5" t="str">
        <f si="593" t="shared"/>
        <v>Scoring</v>
      </c>
      <c r="I4816" s="5" t="str">
        <f si="598" t="shared"/>
        <v>60</v>
      </c>
      <c r="J4816" s="5" t="str">
        <f si="599" t="shared"/>
        <v>12000</v>
      </c>
      <c r="K4816" s="5" t="str">
        <f si="592" t="shared"/>
        <v>Scoring6012000default_apr</v>
      </c>
    </row>
    <row ht="15" r="4817" spans="1:11" x14ac:dyDescent="0.25">
      <c r="A4817" s="11" t="str">
        <f>0</f>
        <v>      "model_code": "individual-credit-engine-mariner-60-month",</v>
      </c>
      <c r="B4817" s="8"/>
      <c r="C4817" s="8" t="str">
        <f si="594" t="shared"/>
        <v>"default_monthly_payment": 433.52,</v>
      </c>
      <c r="D4817" s="8" t="str">
        <f si="597" t="shared"/>
        <v>"default_monthly_payment": 433.52,</v>
      </c>
      <c r="E4817" s="5" t="str">
        <f si="595" t="shared"/>
        <v>default_monthly_payment</v>
      </c>
      <c r="F4817" s="5" t="str">
        <f si="596" t="shared"/>
        <v>433.52</v>
      </c>
      <c r="H4817" s="5" t="str">
        <f si="593" t="shared"/>
        <v>Scoring</v>
      </c>
      <c r="I4817" s="5" t="str">
        <f si="598" t="shared"/>
        <v>60</v>
      </c>
      <c r="J4817" s="5" t="str">
        <f si="599" t="shared"/>
        <v>12000</v>
      </c>
      <c r="K4817" s="5" t="str">
        <f si="592" t="shared"/>
        <v>Scoring6012000default_monthly_payment</v>
      </c>
    </row>
    <row ht="15" r="4818" spans="1:11" x14ac:dyDescent="0.25">
      <c r="A4818" s="11" t="str">
        <f>0</f>
        <v>      "amount_available": false,</v>
      </c>
      <c r="B4818" s="8"/>
      <c r="C4818" s="8" t="str">
        <f si="594" t="shared"/>
        <v>"marginal_offer": 0,</v>
      </c>
      <c r="D4818" s="8" t="str">
        <f si="597" t="shared"/>
        <v>"marginal_offer": 0,</v>
      </c>
      <c r="E4818" s="5" t="str">
        <f si="595" t="shared"/>
        <v>marginal_offer</v>
      </c>
      <c r="F4818" s="5" t="str">
        <f si="596" t="shared"/>
        <v>0</v>
      </c>
      <c r="H4818" s="5" t="str">
        <f si="593" t="shared"/>
        <v>Scoring</v>
      </c>
      <c r="I4818" s="5" t="str">
        <f si="598" t="shared"/>
        <v>60</v>
      </c>
      <c r="J4818" s="5" t="str">
        <f si="599" t="shared"/>
        <v>12000</v>
      </c>
      <c r="K4818" s="5" t="str">
        <f si="592" t="shared"/>
        <v>Scoring6012000marginal_offer</v>
      </c>
    </row>
    <row ht="15" r="4819" spans="1:11" x14ac:dyDescent="0.25">
      <c r="A4819" s="11" t="str">
        <f>0</f>
        <v>      "cosigner_required": false,</v>
      </c>
      <c r="B4819" s="8"/>
      <c r="C4819" s="8" t="str">
        <f si="594" t="shared"/>
        <v>"applicant": "5d86a12d252a3503df29a75a",</v>
      </c>
      <c r="D4819" s="8" t="str">
        <f si="597" t="shared"/>
        <v>"applicant": "5d86a12d252a3503df29a75a",</v>
      </c>
      <c r="E4819" s="5" t="str">
        <f si="595" t="shared"/>
        <v>applicant</v>
      </c>
      <c r="F4819" s="5" t="str">
        <f si="596" t="shared"/>
        <v>5d86a12d252a3503df29a75a</v>
      </c>
      <c r="H4819" s="5" t="str">
        <f si="593" t="shared"/>
        <v>Scoring</v>
      </c>
      <c r="I4819" s="5" t="str">
        <f si="598" t="shared"/>
        <v/>
      </c>
      <c r="J4819" s="5" t="str">
        <f si="599" t="shared"/>
        <v/>
      </c>
      <c r="K4819" s="5" t="str">
        <f si="592" t="shared"/>
        <v>Scoringapplicant</v>
      </c>
    </row>
    <row ht="15" r="4820" spans="1:11" x14ac:dyDescent="0.25">
      <c r="A4820" s="11" t="str">
        <f>0</f>
        <v>      "apr_maximum": null,</v>
      </c>
      <c r="B4820" s="8"/>
      <c r="C4820" s="8" t="str">
        <f si="594" t="shared"/>
        <v>"product": "5a848627044d6b339b3c3310"</v>
      </c>
      <c r="D4820" s="8" t="str">
        <f si="597" t="shared"/>
        <v>"product": "5a848627044d6b339b3c3310"</v>
      </c>
      <c r="E4820" s="5" t="str">
        <f si="595" t="shared"/>
        <v>product</v>
      </c>
      <c r="F4820" s="5" t="str">
        <f si="596" t="shared"/>
        <v>5a848627044d6b339b3c3310</v>
      </c>
      <c r="H4820" s="5" t="str">
        <f si="593" t="shared"/>
        <v>Scoring</v>
      </c>
      <c r="I4820" s="5" t="str">
        <f si="598" t="shared"/>
        <v/>
      </c>
      <c r="J4820" s="5" t="str">
        <f si="599" t="shared"/>
        <v/>
      </c>
      <c r="K4820" s="5" t="str">
        <f si="592" t="shared"/>
        <v>Scoringproduct</v>
      </c>
    </row>
    <row ht="15" r="4821" spans="1:11" x14ac:dyDescent="0.25">
      <c r="A4821" s="11" t="str">
        <f>0</f>
        <v>      "loan_amount_minimum": null,</v>
      </c>
      <c r="B4821" s="8"/>
      <c r="C4821" s="8" t="str">
        <f si="594" t="shared"/>
        <v/>
      </c>
      <c r="D4821" s="8" t="str">
        <f si="597" t="shared"/>
        <v/>
      </c>
      <c r="E4821" s="5" t="str">
        <f si="595" t="shared"/>
        <v/>
      </c>
      <c r="F4821" s="5" t="str">
        <f si="596" t="shared"/>
        <v/>
      </c>
      <c r="H4821" s="5" t="str">
        <f si="593" t="shared"/>
        <v>Scoring</v>
      </c>
      <c r="I4821" s="5" t="str">
        <f si="598" t="shared"/>
        <v/>
      </c>
      <c r="J4821" s="5" t="str">
        <f si="599" t="shared"/>
        <v/>
      </c>
      <c r="K4821" s="5" t="str">
        <f si="592" t="shared"/>
        <v>Scoring</v>
      </c>
    </row>
    <row ht="15" r="4822" spans="1:11" x14ac:dyDescent="0.25">
      <c r="A4822" s="11" t="str">
        <f>0</f>
        <v>      "credit_bureau_fico_score_loan_amount_cap": null,</v>
      </c>
      <c r="B4822" s="8"/>
      <c r="C4822" s="8" t="str">
        <f si="594" t="shared"/>
        <v/>
      </c>
      <c r="D4822" s="8" t="str">
        <f si="597" t="shared"/>
        <v/>
      </c>
      <c r="E4822" s="5" t="str">
        <f si="595" t="shared"/>
        <v/>
      </c>
      <c r="F4822" s="5" t="str">
        <f si="596" t="shared"/>
        <v/>
      </c>
      <c r="H4822" s="5" t="str">
        <f si="593" t="shared"/>
        <v>Scoring</v>
      </c>
      <c r="I4822" s="5" t="str">
        <f si="598" t="shared"/>
        <v/>
      </c>
      <c r="J4822" s="5" t="str">
        <f si="599" t="shared"/>
        <v/>
      </c>
      <c r="K4822" s="5" t="str">
        <f si="592" t="shared"/>
        <v>Scoring</v>
      </c>
    </row>
    <row ht="15" r="4823" spans="1:11" x14ac:dyDescent="0.25">
      <c r="A4823" s="11" t="str">
        <f>0</f>
        <v>      "full_score": 178,</v>
      </c>
      <c r="B4823" s="8"/>
      <c r="C4823" s="8" t="str">
        <f si="594" t="shared"/>
        <v>"model_code": "individual-credit-engine-mariner-60-month",</v>
      </c>
      <c r="D4823" s="8" t="str">
        <f si="597" t="shared"/>
        <v>"model_code": "individual-credit-engine-mariner-60-month",</v>
      </c>
      <c r="E4823" s="5" t="str">
        <f si="595" t="shared"/>
        <v>model_code</v>
      </c>
      <c r="F4823" s="5" t="str">
        <f si="596" t="shared"/>
        <v>individual-credit-engine-mariner-60-month</v>
      </c>
      <c r="H4823" s="5" t="str">
        <f si="593" t="shared"/>
        <v>Scoring</v>
      </c>
      <c r="I4823" s="5" t="str">
        <f si="598" t="shared"/>
        <v>60</v>
      </c>
      <c r="J4823" s="5" t="str">
        <f si="599" t="shared"/>
        <v>12500</v>
      </c>
      <c r="K4823" s="5" t="str">
        <f si="592" t="shared"/>
        <v>Scoring6012500model_code</v>
      </c>
    </row>
    <row ht="15" r="4824" spans="1:11" x14ac:dyDescent="0.25">
      <c r="A4824" s="11" t="str">
        <f>0</f>
        <v>      "loan_amount": 6000,</v>
      </c>
      <c r="B4824" s="8"/>
      <c r="C4824" s="8" t="str">
        <f si="594" t="shared"/>
        <v>"amount_available": false,</v>
      </c>
      <c r="D4824" s="8" t="str">
        <f si="597" t="shared"/>
        <v>"amount_available": false,</v>
      </c>
      <c r="E4824" s="5" t="str">
        <f si="595" t="shared"/>
        <v>amount_available</v>
      </c>
      <c r="F4824" s="5" t="str">
        <f si="596" t="shared"/>
        <v>false</v>
      </c>
      <c r="H4824" s="5" t="str">
        <f si="593" t="shared"/>
        <v>Scoring</v>
      </c>
      <c r="I4824" s="5" t="str">
        <f si="598" t="shared"/>
        <v>60</v>
      </c>
      <c r="J4824" s="5" t="str">
        <f si="599" t="shared"/>
        <v>12500</v>
      </c>
      <c r="K4824" s="5" t="str">
        <f si="592" t="shared"/>
        <v>Scoring6012500amount_available</v>
      </c>
    </row>
    <row ht="15" r="4825" spans="1:11" x14ac:dyDescent="0.25">
      <c r="A4825" s="11" t="str">
        <f>0</f>
        <v>      "annual_interest_rate": null,</v>
      </c>
      <c r="B4825" s="8"/>
      <c r="C4825" s="8" t="str">
        <f si="594" t="shared"/>
        <v>"cosigner_required": false,</v>
      </c>
      <c r="D4825" s="8" t="str">
        <f si="597" t="shared"/>
        <v>"cosigner_required": false,</v>
      </c>
      <c r="E4825" s="5" t="str">
        <f si="595" t="shared"/>
        <v>cosigner_required</v>
      </c>
      <c r="F4825" s="5" t="str">
        <f si="596" t="shared"/>
        <v>false</v>
      </c>
      <c r="H4825" s="5" t="str">
        <f si="593" t="shared"/>
        <v>Scoring</v>
      </c>
      <c r="I4825" s="5" t="str">
        <f si="598" t="shared"/>
        <v>60</v>
      </c>
      <c r="J4825" s="5" t="str">
        <f si="599" t="shared"/>
        <v>12500</v>
      </c>
      <c r="K4825" s="5" t="str">
        <f si="592" t="shared"/>
        <v>Scoring6012500cosigner_required</v>
      </c>
    </row>
    <row ht="15" r="4826" spans="1:11" x14ac:dyDescent="0.25">
      <c r="A4826" s="11" t="str">
        <f>0</f>
        <v>      "origination_fee_rate": 0,</v>
      </c>
      <c r="B4826" s="8"/>
      <c r="C4826" s="8" t="str">
        <f si="594" t="shared"/>
        <v>"apr_maximum": null,</v>
      </c>
      <c r="D4826" s="8" t="str">
        <f si="597" t="shared"/>
        <v>"apr_maximum": null,</v>
      </c>
      <c r="E4826" s="5" t="str">
        <f si="595" t="shared"/>
        <v>apr_maximum</v>
      </c>
      <c r="F4826" s="5" t="str">
        <f si="596" t="shared"/>
        <v>null</v>
      </c>
      <c r="H4826" s="5" t="str">
        <f si="593" t="shared"/>
        <v>Scoring</v>
      </c>
      <c r="I4826" s="5" t="str">
        <f si="598" t="shared"/>
        <v>60</v>
      </c>
      <c r="J4826" s="5" t="str">
        <f si="599" t="shared"/>
        <v>12500</v>
      </c>
      <c r="K4826" s="5" t="str">
        <f si="592" t="shared"/>
        <v>Scoring6012500apr_maximum</v>
      </c>
    </row>
    <row ht="15" r="4827" spans="1:11" x14ac:dyDescent="0.25">
      <c r="A4827" s="11" t="str">
        <f>0</f>
        <v>      "origination_fee_amount": 0,</v>
      </c>
      <c r="B4827" s="8"/>
      <c r="C4827" s="8" t="str">
        <f si="594" t="shared"/>
        <v>"loan_amount_minimum": null,</v>
      </c>
      <c r="D4827" s="8" t="str">
        <f si="597" t="shared"/>
        <v>"loan_amount_minimum": null,</v>
      </c>
      <c r="E4827" s="5" t="str">
        <f si="595" t="shared"/>
        <v>loan_amount_minimum</v>
      </c>
      <c r="F4827" s="5" t="str">
        <f si="596" t="shared"/>
        <v>null</v>
      </c>
      <c r="H4827" s="5" t="str">
        <f si="593" t="shared"/>
        <v>Scoring</v>
      </c>
      <c r="I4827" s="5" t="str">
        <f si="598" t="shared"/>
        <v>60</v>
      </c>
      <c r="J4827" s="5" t="str">
        <f si="599" t="shared"/>
        <v>12500</v>
      </c>
      <c r="K4827" s="5" t="str">
        <f si="592" t="shared"/>
        <v>Scoring6012500loan_amount_minimum</v>
      </c>
    </row>
    <row ht="15" r="4828" spans="1:11" x14ac:dyDescent="0.25">
      <c r="A4828" s="11" t="str">
        <f>0</f>
        <v>      "apr": null,</v>
      </c>
      <c r="B4828" s="8"/>
      <c r="C4828" s="8" t="str">
        <f si="594" t="shared"/>
        <v>"credit_bureau_fico_score_loan_amount_cap": null,</v>
      </c>
      <c r="D4828" s="8" t="str">
        <f si="597" t="shared"/>
        <v>"credit_bureau_fico_score_loan_amount_cap": null,</v>
      </c>
      <c r="E4828" s="5" t="str">
        <f si="595" t="shared"/>
        <v>credit_bureau_fico_score_loan_amount_cap</v>
      </c>
      <c r="F4828" s="5" t="str">
        <f si="596" t="shared"/>
        <v>null</v>
      </c>
      <c r="H4828" s="5" t="str">
        <f si="593" t="shared"/>
        <v>Scoring</v>
      </c>
      <c r="I4828" s="5" t="str">
        <f si="598" t="shared"/>
        <v>60</v>
      </c>
      <c r="J4828" s="5" t="str">
        <f si="599" t="shared"/>
        <v>12500</v>
      </c>
      <c r="K4828" s="5" t="str">
        <f si="592" t="shared"/>
        <v>Scoring6012500credit_bureau_fico_score_loan_amount_cap</v>
      </c>
    </row>
    <row ht="15" r="4829" spans="1:11" x14ac:dyDescent="0.25">
      <c r="A4829" s="11" t="str">
        <f>0</f>
        <v>      "monthly_payment": null,</v>
      </c>
      <c r="B4829" s="8"/>
      <c r="C4829" s="8" t="str">
        <f si="594" t="shared"/>
        <v>"full_score": 128,</v>
      </c>
      <c r="D4829" s="8" t="str">
        <f si="597" t="shared"/>
        <v>"full_score": 128,</v>
      </c>
      <c r="E4829" s="5" t="str">
        <f si="595" t="shared"/>
        <v>full_score</v>
      </c>
      <c r="F4829" s="5" t="str">
        <f si="596" t="shared"/>
        <v>128</v>
      </c>
      <c r="H4829" s="5" t="str">
        <f si="593" t="shared"/>
        <v>Scoring</v>
      </c>
      <c r="I4829" s="5" t="str">
        <f si="598" t="shared"/>
        <v>60</v>
      </c>
      <c r="J4829" s="5" t="str">
        <f si="599" t="shared"/>
        <v>12500</v>
      </c>
      <c r="K4829" s="5" t="str">
        <f si="592" t="shared"/>
        <v>Scoring6012500full_score</v>
      </c>
    </row>
    <row ht="15" r="4830" spans="1:11" x14ac:dyDescent="0.25">
      <c r="A4830" s="11" t="str">
        <f>0</f>
        <v>      "term": 60,</v>
      </c>
      <c r="B4830" s="8"/>
      <c r="C4830" s="8" t="str">
        <f si="594" t="shared"/>
        <v>"loan_amount": 12500,</v>
      </c>
      <c r="D4830" s="8" t="str">
        <f si="597" t="shared"/>
        <v>"loan_amount": 12500,</v>
      </c>
      <c r="E4830" s="5" t="str">
        <f si="595" t="shared"/>
        <v>loan_amount</v>
      </c>
      <c r="F4830" s="5" t="str">
        <f si="596" t="shared"/>
        <v>12500</v>
      </c>
      <c r="H4830" s="5" t="str">
        <f si="593" t="shared"/>
        <v>Scoring</v>
      </c>
      <c r="I4830" s="5" t="str">
        <f si="598" t="shared"/>
        <v>60</v>
      </c>
      <c r="J4830" s="5" t="str">
        <f si="599" t="shared"/>
        <v>12500</v>
      </c>
      <c r="K4830" s="5" t="str">
        <f si="592" t="shared"/>
        <v>Scoring6012500loan_amount</v>
      </c>
    </row>
    <row ht="15" r="4831" spans="1:11" x14ac:dyDescent="0.25">
      <c r="A4831" s="11" t="str">
        <f>0</f>
        <v>      "maximum_post_loan_detni": null,</v>
      </c>
      <c r="B4831" s="8"/>
      <c r="C4831" s="8" t="str">
        <f si="594" t="shared"/>
        <v>"annual_interest_rate": null,</v>
      </c>
      <c r="D4831" s="8" t="str">
        <f si="597" t="shared"/>
        <v>"annual_interest_rate": null,</v>
      </c>
      <c r="E4831" s="5" t="str">
        <f si="595" t="shared"/>
        <v>annual_interest_rate</v>
      </c>
      <c r="F4831" s="5" t="str">
        <f si="596" t="shared"/>
        <v>null</v>
      </c>
      <c r="H4831" s="5" t="str">
        <f si="593" t="shared"/>
        <v>Scoring</v>
      </c>
      <c r="I4831" s="5" t="str">
        <f si="598" t="shared"/>
        <v>60</v>
      </c>
      <c r="J4831" s="5" t="str">
        <f si="599" t="shared"/>
        <v>12500</v>
      </c>
      <c r="K4831" s="5" t="str">
        <f si="592" t="shared"/>
        <v>Scoring6012500annual_interest_rate</v>
      </c>
    </row>
    <row ht="15" r="4832" spans="1:11" x14ac:dyDescent="0.25">
      <c r="A4832" s="11" t="str">
        <f>0</f>
        <v>      "post_loan_debt_to_income": null,</v>
      </c>
      <c r="B4832" s="8"/>
      <c r="C4832" s="8" t="str">
        <f si="594" t="shared"/>
        <v>"origination_fee_rate": 0,</v>
      </c>
      <c r="D4832" s="8" t="str">
        <f si="597" t="shared"/>
        <v>"origination_fee_rate": 0,</v>
      </c>
      <c r="E4832" s="5" t="str">
        <f si="595" t="shared"/>
        <v>origination_fee_rate</v>
      </c>
      <c r="F4832" s="5" t="str">
        <f si="596" t="shared"/>
        <v>0</v>
      </c>
      <c r="H4832" s="5" t="str">
        <f si="593" t="shared"/>
        <v>Scoring</v>
      </c>
      <c r="I4832" s="5" t="str">
        <f si="598" t="shared"/>
        <v>60</v>
      </c>
      <c r="J4832" s="5" t="str">
        <f si="599" t="shared"/>
        <v>12500</v>
      </c>
      <c r="K4832" s="5" t="str">
        <f si="592" t="shared"/>
        <v>Scoring6012500origination_fee_rate</v>
      </c>
    </row>
    <row ht="15" r="4833" spans="1:11" x14ac:dyDescent="0.25">
      <c r="A4833" s="11" t="str">
        <f>0</f>
        <v>      "post_loan_debt_and_expenses_to_net_income": null,</v>
      </c>
      <c r="B4833" s="8"/>
      <c r="C4833" s="8" t="str">
        <f si="594" t="shared"/>
        <v>"origination_fee_amount": 0,</v>
      </c>
      <c r="D4833" s="8" t="str">
        <f si="597" t="shared"/>
        <v>"origination_fee_amount": 0,</v>
      </c>
      <c r="E4833" s="5" t="str">
        <f si="595" t="shared"/>
        <v>origination_fee_amount</v>
      </c>
      <c r="F4833" s="5" t="str">
        <f si="596" t="shared"/>
        <v>0</v>
      </c>
      <c r="H4833" s="5" t="str">
        <f si="593" t="shared"/>
        <v>Scoring</v>
      </c>
      <c r="I4833" s="5" t="str">
        <f si="598" t="shared"/>
        <v>60</v>
      </c>
      <c r="J4833" s="5" t="str">
        <f si="599" t="shared"/>
        <v>12500</v>
      </c>
      <c r="K4833" s="5" t="str">
        <f si="592" t="shared"/>
        <v>Scoring6012500origination_fee_amount</v>
      </c>
    </row>
    <row ht="15" r="4834" spans="1:11" x14ac:dyDescent="0.25">
      <c r="A4834" s="11" t="str">
        <f>0</f>
        <v>      "post_loan_debt_to_net_income": null,</v>
      </c>
      <c r="B4834" s="8"/>
      <c r="C4834" s="8" t="str">
        <f si="594" t="shared"/>
        <v>"apr": null,</v>
      </c>
      <c r="D4834" s="8" t="str">
        <f si="597" t="shared"/>
        <v>"apr": null,</v>
      </c>
      <c r="E4834" s="5" t="str">
        <f si="595" t="shared"/>
        <v>apr</v>
      </c>
      <c r="F4834" s="5" t="str">
        <f si="596" t="shared"/>
        <v>null</v>
      </c>
      <c r="H4834" s="5" t="str">
        <f si="593" t="shared"/>
        <v>Scoring</v>
      </c>
      <c r="I4834" s="5" t="str">
        <f si="598" t="shared"/>
        <v>60</v>
      </c>
      <c r="J4834" s="5" t="str">
        <f si="599" t="shared"/>
        <v>12500</v>
      </c>
      <c r="K4834" s="5" t="str">
        <f si="592" t="shared"/>
        <v>Scoring6012500apr</v>
      </c>
    </row>
    <row ht="15" r="4835" spans="1:11" x14ac:dyDescent="0.25">
      <c r="A4835" s="11" t="str">
        <f>0</f>
        <v>      "default_interest_rate": 0.3599,</v>
      </c>
      <c r="B4835" s="8"/>
      <c r="C4835" s="8" t="str">
        <f si="594" t="shared"/>
        <v>"monthly_payment": null,</v>
      </c>
      <c r="D4835" s="8" t="str">
        <f si="597" t="shared"/>
        <v>"monthly_payment": null,</v>
      </c>
      <c r="E4835" s="5" t="str">
        <f si="595" t="shared"/>
        <v>monthly_payment</v>
      </c>
      <c r="F4835" s="5" t="str">
        <f si="596" t="shared"/>
        <v>null</v>
      </c>
      <c r="H4835" s="5" t="str">
        <f si="593" t="shared"/>
        <v>Scoring</v>
      </c>
      <c r="I4835" s="5" t="str">
        <f si="598" t="shared"/>
        <v>60</v>
      </c>
      <c r="J4835" s="5" t="str">
        <f si="599" t="shared"/>
        <v>12500</v>
      </c>
      <c r="K4835" s="5" t="str">
        <f si="592" t="shared"/>
        <v>Scoring6012500monthly_payment</v>
      </c>
    </row>
    <row ht="15" r="4836" spans="1:11" x14ac:dyDescent="0.25">
      <c r="A4836" s="11" t="str">
        <f>0</f>
        <v>      "default_apr": 0.3599,</v>
      </c>
      <c r="B4836" s="8"/>
      <c r="C4836" s="8" t="str">
        <f si="594" t="shared"/>
        <v>"term": 60,</v>
      </c>
      <c r="D4836" s="8" t="str">
        <f si="597" t="shared"/>
        <v>"term": 60,</v>
      </c>
      <c r="E4836" s="5" t="str">
        <f si="595" t="shared"/>
        <v>term</v>
      </c>
      <c r="F4836" s="5" t="str">
        <f si="596" t="shared"/>
        <v>60</v>
      </c>
      <c r="H4836" s="5" t="str">
        <f si="593" t="shared"/>
        <v>Scoring</v>
      </c>
      <c r="I4836" s="5" t="str">
        <f si="598" t="shared"/>
        <v>60</v>
      </c>
      <c r="J4836" s="5" t="str">
        <f si="599" t="shared"/>
        <v>12500</v>
      </c>
      <c r="K4836" s="5" t="str">
        <f ref="K4836:K4899" si="600" t="shared">H4836&amp;I4836&amp;J4836&amp;E4836</f>
        <v>Scoring6012500term</v>
      </c>
    </row>
    <row ht="15" r="4837" spans="1:11" x14ac:dyDescent="0.25">
      <c r="A4837" s="11" t="str">
        <f>0</f>
        <v>      "default_monthly_payment": 216.76,</v>
      </c>
      <c r="B4837" s="8"/>
      <c r="C4837" s="8" t="str">
        <f si="594" t="shared"/>
        <v>"maximum_post_loan_detni": null,</v>
      </c>
      <c r="D4837" s="8" t="str">
        <f si="597" t="shared"/>
        <v>"maximum_post_loan_detni": null,</v>
      </c>
      <c r="E4837" s="5" t="str">
        <f si="595" t="shared"/>
        <v>maximum_post_loan_detni</v>
      </c>
      <c r="F4837" s="5" t="str">
        <f si="596" t="shared"/>
        <v>null</v>
      </c>
      <c r="H4837" s="5" t="str">
        <f ref="H4837:H4900" si="601" t="shared">IF(E4837="score_table","Scoring",IF(E4837="offer_table","Offer",IF(E4837="parsed",TEXT(0,""),TEXT(H4836,""))))</f>
        <v>Scoring</v>
      </c>
      <c r="I4837" s="5" t="str">
        <f si="598" t="shared"/>
        <v>60</v>
      </c>
      <c r="J4837" s="5" t="str">
        <f si="599" t="shared"/>
        <v>12500</v>
      </c>
      <c r="K4837" s="5" t="str">
        <f si="600" t="shared"/>
        <v>Scoring6012500maximum_post_loan_detni</v>
      </c>
    </row>
    <row ht="15" r="4838" spans="1:11" x14ac:dyDescent="0.25">
      <c r="A4838" s="11" t="str">
        <f>0</f>
        <v>      "pricing_grade": "No Grade",</v>
      </c>
      <c r="B4838" s="8"/>
      <c r="C4838" s="8" t="str">
        <f ref="C4838:C4901" si="602" t="shared">IFERROR(RIGHT(A4838,LEN(A4838)-FIND("""",A4838)+1),"")</f>
        <v>"post_loan_debt_to_income": null,</v>
      </c>
      <c r="D4838" s="8" t="str">
        <f si="597" t="shared"/>
        <v>"post_loan_debt_to_income": null,</v>
      </c>
      <c r="E4838" s="5" t="str">
        <f ref="E4838:E4901" si="603" t="shared">TRIM(IFERROR(SUBSTITUTE(LEFT(D4838,FIND(":",D4838)-1),"""",""),""))</f>
        <v>post_loan_debt_to_income</v>
      </c>
      <c r="F4838" s="5" t="str">
        <f ref="F4838:F4901" si="604" t="shared">TRIM(IFERROR(SUBSTITUTE(SUBSTITUTE(RIGHT(D4838,LEN(D4838)-FIND(":",D4838)),"""",""),",",""),""))</f>
        <v>null</v>
      </c>
      <c r="H4838" s="5" t="str">
        <f si="601" t="shared"/>
        <v>Scoring</v>
      </c>
      <c r="I4838" s="5" t="str">
        <f si="598" t="shared"/>
        <v>60</v>
      </c>
      <c r="J4838" s="5" t="str">
        <f si="599" t="shared"/>
        <v>12500</v>
      </c>
      <c r="K4838" s="5" t="str">
        <f si="600" t="shared"/>
        <v>Scoring6012500post_loan_debt_to_income</v>
      </c>
    </row>
    <row ht="15" r="4839" spans="1:11" x14ac:dyDescent="0.25">
      <c r="A4839" s="11" t="str">
        <f>0</f>
        <v>      "marginal_offer": 0,</v>
      </c>
      <c r="B4839" s="8"/>
      <c r="C4839" s="8" t="str">
        <f si="602" t="shared"/>
        <v>"post_loan_debt_and_expenses_to_net_income": null,</v>
      </c>
      <c r="D4839" s="8" t="str">
        <f ref="D4839:D4902" si="605" t="shared">SUBSTITUTE(SUBSTITUTE(C4839,":"&amp;CHAR(160),":"),CHAR(160)," ")</f>
        <v>"post_loan_debt_and_expenses_to_net_income": null,</v>
      </c>
      <c r="E4839" s="5" t="str">
        <f si="603" t="shared"/>
        <v>post_loan_debt_and_expenses_to_net_income</v>
      </c>
      <c r="F4839" s="5" t="str">
        <f si="604" t="shared"/>
        <v>null</v>
      </c>
      <c r="H4839" s="5" t="str">
        <f si="601" t="shared"/>
        <v>Scoring</v>
      </c>
      <c r="I4839" s="5" t="str">
        <f si="598" t="shared"/>
        <v>60</v>
      </c>
      <c r="J4839" s="5" t="str">
        <f si="599" t="shared"/>
        <v>12500</v>
      </c>
      <c r="K4839" s="5" t="str">
        <f si="600" t="shared"/>
        <v>Scoring6012500post_loan_debt_and_expenses_to_net_income</v>
      </c>
    </row>
    <row ht="15" r="4840" spans="1:11" x14ac:dyDescent="0.25">
      <c r="A4840" s="11" t="str">
        <f>0</f>
        <v>      "payment_to_income": null,</v>
      </c>
      <c r="B4840" s="8"/>
      <c r="C4840" s="8" t="str">
        <f si="602" t="shared"/>
        <v>"post_loan_debt_to_net_income": null,</v>
      </c>
      <c r="D4840" s="8" t="str">
        <f si="605" t="shared"/>
        <v>"post_loan_debt_to_net_income": null,</v>
      </c>
      <c r="E4840" s="5" t="str">
        <f si="603" t="shared"/>
        <v>post_loan_debt_to_net_income</v>
      </c>
      <c r="F4840" s="5" t="str">
        <f si="604" t="shared"/>
        <v>null</v>
      </c>
      <c r="H4840" s="5" t="str">
        <f si="601" t="shared"/>
        <v>Scoring</v>
      </c>
      <c r="I4840" s="5" t="str">
        <f si="598" t="shared"/>
        <v>60</v>
      </c>
      <c r="J4840" s="5" t="str">
        <f si="599" t="shared"/>
        <v>12500</v>
      </c>
      <c r="K4840" s="5" t="str">
        <f si="600" t="shared"/>
        <v>Scoring6012500post_loan_debt_to_net_income</v>
      </c>
    </row>
    <row ht="15" r="4841" spans="1:11" x14ac:dyDescent="0.25">
      <c r="A4841" s="11" t="str">
        <f>0</f>
        <v>      "applicant": "5efa0973f3df2b0491a21f02",</v>
      </c>
      <c r="B4841" s="8"/>
      <c r="C4841" s="8" t="str">
        <f si="602" t="shared"/>
        <v>"default_interest_rate": 0.3599,</v>
      </c>
      <c r="D4841" s="8" t="str">
        <f si="605" t="shared"/>
        <v>"default_interest_rate": 0.3599,</v>
      </c>
      <c r="E4841" s="5" t="str">
        <f si="603" t="shared"/>
        <v>default_interest_rate</v>
      </c>
      <c r="F4841" s="5" t="str">
        <f si="604" t="shared"/>
        <v>0.3599</v>
      </c>
      <c r="H4841" s="5" t="str">
        <f si="601" t="shared"/>
        <v>Scoring</v>
      </c>
      <c r="I4841" s="5" t="str">
        <f si="598" t="shared"/>
        <v>60</v>
      </c>
      <c r="J4841" s="5" t="str">
        <f si="599" t="shared"/>
        <v>12500</v>
      </c>
      <c r="K4841" s="5" t="str">
        <f si="600" t="shared"/>
        <v>Scoring6012500default_interest_rate</v>
      </c>
    </row>
    <row ht="15" r="4842" spans="1:11" x14ac:dyDescent="0.25">
      <c r="A4842" s="11" t="str">
        <f>0</f>
        <v>      "product": "5a848627044d6b339b3c3310"</v>
      </c>
      <c r="B4842" s="8"/>
      <c r="C4842" s="8" t="str">
        <f si="602" t="shared"/>
        <v>"default_apr": 0.3599,</v>
      </c>
      <c r="D4842" s="8" t="str">
        <f si="605" t="shared"/>
        <v>"default_apr": 0.3599,</v>
      </c>
      <c r="E4842" s="5" t="str">
        <f si="603" t="shared"/>
        <v>default_apr</v>
      </c>
      <c r="F4842" s="5" t="str">
        <f si="604" t="shared"/>
        <v>0.3599</v>
      </c>
      <c r="H4842" s="5" t="str">
        <f si="601" t="shared"/>
        <v>Scoring</v>
      </c>
      <c r="I4842" s="5" t="str">
        <f si="598" t="shared"/>
        <v>60</v>
      </c>
      <c r="J4842" s="5" t="str">
        <f si="599" t="shared"/>
        <v>12500</v>
      </c>
      <c r="K4842" s="5" t="str">
        <f si="600" t="shared"/>
        <v>Scoring6012500default_apr</v>
      </c>
    </row>
    <row ht="15" r="4843" spans="1:11" x14ac:dyDescent="0.25">
      <c r="A4843" s="11" t="str">
        <f>0</f>
        <v>    },</v>
      </c>
      <c r="B4843" s="8"/>
      <c r="C4843" s="8" t="str">
        <f si="602" t="shared"/>
        <v>"default_monthly_payment": 451.58,</v>
      </c>
      <c r="D4843" s="8" t="str">
        <f si="605" t="shared"/>
        <v>"default_monthly_payment": 451.58,</v>
      </c>
      <c r="E4843" s="5" t="str">
        <f si="603" t="shared"/>
        <v>default_monthly_payment</v>
      </c>
      <c r="F4843" s="5" t="str">
        <f si="604" t="shared"/>
        <v>451.58</v>
      </c>
      <c r="H4843" s="5" t="str">
        <f si="601" t="shared"/>
        <v>Scoring</v>
      </c>
      <c r="I4843" s="5" t="str">
        <f si="598" t="shared"/>
        <v>60</v>
      </c>
      <c r="J4843" s="5" t="str">
        <f si="599" t="shared"/>
        <v>12500</v>
      </c>
      <c r="K4843" s="5" t="str">
        <f si="600" t="shared"/>
        <v>Scoring6012500default_monthly_payment</v>
      </c>
    </row>
    <row ht="15" r="4844" spans="1:11" x14ac:dyDescent="0.25">
      <c r="A4844" s="11" t="str">
        <f>0</f>
        <v>    {</v>
      </c>
      <c r="B4844" s="8"/>
      <c r="C4844" s="8" t="str">
        <f si="602" t="shared"/>
        <v>"marginal_offer": 0,</v>
      </c>
      <c r="D4844" s="8" t="str">
        <f si="605" t="shared"/>
        <v>"marginal_offer": 0,</v>
      </c>
      <c r="E4844" s="5" t="str">
        <f si="603" t="shared"/>
        <v>marginal_offer</v>
      </c>
      <c r="F4844" s="5" t="str">
        <f si="604" t="shared"/>
        <v>0</v>
      </c>
      <c r="H4844" s="5" t="str">
        <f si="601" t="shared"/>
        <v>Scoring</v>
      </c>
      <c r="I4844" s="5" t="str">
        <f si="598" t="shared"/>
        <v>60</v>
      </c>
      <c r="J4844" s="5" t="str">
        <f si="599" t="shared"/>
        <v>12500</v>
      </c>
      <c r="K4844" s="5" t="str">
        <f si="600" t="shared"/>
        <v>Scoring6012500marginal_offer</v>
      </c>
    </row>
    <row ht="15" r="4845" spans="1:11" x14ac:dyDescent="0.25">
      <c r="A4845" s="11" t="str">
        <f>0</f>
        <v>      "model_code": "individual-credit-engine-mariner-60-month",</v>
      </c>
      <c r="B4845" s="8"/>
      <c r="C4845" s="8" t="str">
        <f si="602" t="shared"/>
        <v>"applicant": "5d86a12d252a3503df29a75a",</v>
      </c>
      <c r="D4845" s="8" t="str">
        <f si="605" t="shared"/>
        <v>"applicant": "5d86a12d252a3503df29a75a",</v>
      </c>
      <c r="E4845" s="5" t="str">
        <f si="603" t="shared"/>
        <v>applicant</v>
      </c>
      <c r="F4845" s="5" t="str">
        <f si="604" t="shared"/>
        <v>5d86a12d252a3503df29a75a</v>
      </c>
      <c r="H4845" s="5" t="str">
        <f si="601" t="shared"/>
        <v>Scoring</v>
      </c>
      <c r="I4845" s="5" t="str">
        <f si="598" t="shared"/>
        <v/>
      </c>
      <c r="J4845" s="5" t="str">
        <f si="599" t="shared"/>
        <v/>
      </c>
      <c r="K4845" s="5" t="str">
        <f si="600" t="shared"/>
        <v>Scoringapplicant</v>
      </c>
    </row>
    <row ht="15" r="4846" spans="1:11" x14ac:dyDescent="0.25">
      <c r="A4846" s="11" t="str">
        <f>0</f>
        <v>      "amount_available": false,</v>
      </c>
      <c r="B4846" s="8"/>
      <c r="C4846" s="8" t="str">
        <f si="602" t="shared"/>
        <v>"product": "5a848627044d6b339b3c3310"</v>
      </c>
      <c r="D4846" s="8" t="str">
        <f si="605" t="shared"/>
        <v>"product": "5a848627044d6b339b3c3310"</v>
      </c>
      <c r="E4846" s="5" t="str">
        <f si="603" t="shared"/>
        <v>product</v>
      </c>
      <c r="F4846" s="5" t="str">
        <f si="604" t="shared"/>
        <v>5a848627044d6b339b3c3310</v>
      </c>
      <c r="H4846" s="5" t="str">
        <f si="601" t="shared"/>
        <v>Scoring</v>
      </c>
      <c r="I4846" s="5" t="str">
        <f si="598" t="shared"/>
        <v/>
      </c>
      <c r="J4846" s="5" t="str">
        <f si="599" t="shared"/>
        <v/>
      </c>
      <c r="K4846" s="5" t="str">
        <f si="600" t="shared"/>
        <v>Scoringproduct</v>
      </c>
    </row>
    <row ht="15" r="4847" spans="1:11" x14ac:dyDescent="0.25">
      <c r="A4847" s="11" t="str">
        <f>0</f>
        <v>      "cosigner_required": false,</v>
      </c>
      <c r="B4847" s="8"/>
      <c r="C4847" s="8" t="str">
        <f si="602" t="shared"/>
        <v/>
      </c>
      <c r="D4847" s="8" t="str">
        <f si="605" t="shared"/>
        <v/>
      </c>
      <c r="E4847" s="5" t="str">
        <f si="603" t="shared"/>
        <v/>
      </c>
      <c r="F4847" s="5" t="str">
        <f si="604" t="shared"/>
        <v/>
      </c>
      <c r="H4847" s="5" t="str">
        <f si="601" t="shared"/>
        <v>Scoring</v>
      </c>
      <c r="I4847" s="5" t="str">
        <f si="598" t="shared"/>
        <v/>
      </c>
      <c r="J4847" s="5" t="str">
        <f si="599" t="shared"/>
        <v/>
      </c>
      <c r="K4847" s="5" t="str">
        <f si="600" t="shared"/>
        <v>Scoring</v>
      </c>
    </row>
    <row ht="15" r="4848" spans="1:11" x14ac:dyDescent="0.25">
      <c r="A4848" s="11" t="str">
        <f>0</f>
        <v>      "apr_maximum": null,</v>
      </c>
      <c r="B4848" s="8"/>
      <c r="C4848" s="8" t="str">
        <f si="602" t="shared"/>
        <v/>
      </c>
      <c r="D4848" s="8" t="str">
        <f si="605" t="shared"/>
        <v/>
      </c>
      <c r="E4848" s="5" t="str">
        <f si="603" t="shared"/>
        <v/>
      </c>
      <c r="F4848" s="5" t="str">
        <f si="604" t="shared"/>
        <v/>
      </c>
      <c r="H4848" s="5" t="str">
        <f si="601" t="shared"/>
        <v>Scoring</v>
      </c>
      <c r="I4848" s="5" t="str">
        <f si="598" t="shared"/>
        <v/>
      </c>
      <c r="J4848" s="5" t="str">
        <f si="599" t="shared"/>
        <v/>
      </c>
      <c r="K4848" s="5" t="str">
        <f si="600" t="shared"/>
        <v>Scoring</v>
      </c>
    </row>
    <row ht="15" r="4849" spans="1:11" x14ac:dyDescent="0.25">
      <c r="A4849" s="11" t="str">
        <f>0</f>
        <v>      "loan_amount_minimum": null,</v>
      </c>
      <c r="B4849" s="8"/>
      <c r="C4849" s="8" t="str">
        <f si="602" t="shared"/>
        <v>"model_code": "individual-credit-engine-mariner-60-month",</v>
      </c>
      <c r="D4849" s="8" t="str">
        <f si="605" t="shared"/>
        <v>"model_code": "individual-credit-engine-mariner-60-month",</v>
      </c>
      <c r="E4849" s="5" t="str">
        <f si="603" t="shared"/>
        <v>model_code</v>
      </c>
      <c r="F4849" s="5" t="str">
        <f si="604" t="shared"/>
        <v>individual-credit-engine-mariner-60-month</v>
      </c>
      <c r="H4849" s="5" t="str">
        <f si="601" t="shared"/>
        <v>Scoring</v>
      </c>
      <c r="I4849" s="5" t="str">
        <f si="598" t="shared"/>
        <v>60</v>
      </c>
      <c r="J4849" s="5" t="str">
        <f si="599" t="shared"/>
        <v>13000</v>
      </c>
      <c r="K4849" s="5" t="str">
        <f si="600" t="shared"/>
        <v>Scoring6013000model_code</v>
      </c>
    </row>
    <row ht="15" r="4850" spans="1:11" x14ac:dyDescent="0.25">
      <c r="A4850" s="11" t="str">
        <f>0</f>
        <v>      "credit_bureau_fico_score_loan_amount_cap": null,</v>
      </c>
      <c r="B4850" s="8"/>
      <c r="C4850" s="8" t="str">
        <f si="602" t="shared"/>
        <v>"amount_available": false,</v>
      </c>
      <c r="D4850" s="8" t="str">
        <f si="605" t="shared"/>
        <v>"amount_available": false,</v>
      </c>
      <c r="E4850" s="5" t="str">
        <f si="603" t="shared"/>
        <v>amount_available</v>
      </c>
      <c r="F4850" s="5" t="str">
        <f si="604" t="shared"/>
        <v>false</v>
      </c>
      <c r="H4850" s="5" t="str">
        <f si="601" t="shared"/>
        <v>Scoring</v>
      </c>
      <c r="I4850" s="5" t="str">
        <f si="598" t="shared"/>
        <v>60</v>
      </c>
      <c r="J4850" s="5" t="str">
        <f si="599" t="shared"/>
        <v>13000</v>
      </c>
      <c r="K4850" s="5" t="str">
        <f si="600" t="shared"/>
        <v>Scoring6013000amount_available</v>
      </c>
    </row>
    <row ht="15" r="4851" spans="1:11" x14ac:dyDescent="0.25">
      <c r="A4851" s="11" t="str">
        <f>0</f>
        <v>      "full_score": 178,</v>
      </c>
      <c r="B4851" s="8"/>
      <c r="C4851" s="8" t="str">
        <f si="602" t="shared"/>
        <v>"cosigner_required": false,</v>
      </c>
      <c r="D4851" s="8" t="str">
        <f si="605" t="shared"/>
        <v>"cosigner_required": false,</v>
      </c>
      <c r="E4851" s="5" t="str">
        <f si="603" t="shared"/>
        <v>cosigner_required</v>
      </c>
      <c r="F4851" s="5" t="str">
        <f si="604" t="shared"/>
        <v>false</v>
      </c>
      <c r="H4851" s="5" t="str">
        <f si="601" t="shared"/>
        <v>Scoring</v>
      </c>
      <c r="I4851" s="5" t="str">
        <f ref="I4851:I4914" si="606" t="shared">IFERROR(IF(H4851="Scoring",VLOOKUP("term",E4843:F4864,2,FALSE),IF(H4851="Offer",VLOOKUP("term",E4846:F4861,2,FALSE),TEXT(0,""))),TEXT(0,""))</f>
        <v>60</v>
      </c>
      <c r="J4851" s="5" t="str">
        <f ref="J4851:J4914" si="607" t="shared">IFERROR(IF(H4851="Scoring",VLOOKUP("loan_amount",E4837:F4858,2,FALSE),IF(H4851="Offer",VLOOKUP("loan_amount",E4840:F4855,2,FALSE),TEXT(0,""))),TEXT(0,""))</f>
        <v>13000</v>
      </c>
      <c r="K4851" s="5" t="str">
        <f si="600" t="shared"/>
        <v>Scoring6013000cosigner_required</v>
      </c>
    </row>
    <row ht="15" r="4852" spans="1:11" x14ac:dyDescent="0.25">
      <c r="A4852" s="11" t="str">
        <f>0</f>
        <v>      "loan_amount": 6500,</v>
      </c>
      <c r="B4852" s="8"/>
      <c r="C4852" s="8" t="str">
        <f si="602" t="shared"/>
        <v>"apr_maximum": null,</v>
      </c>
      <c r="D4852" s="8" t="str">
        <f si="605" t="shared"/>
        <v>"apr_maximum": null,</v>
      </c>
      <c r="E4852" s="5" t="str">
        <f si="603" t="shared"/>
        <v>apr_maximum</v>
      </c>
      <c r="F4852" s="5" t="str">
        <f si="604" t="shared"/>
        <v>null</v>
      </c>
      <c r="H4852" s="5" t="str">
        <f si="601" t="shared"/>
        <v>Scoring</v>
      </c>
      <c r="I4852" s="5" t="str">
        <f si="606" t="shared"/>
        <v>60</v>
      </c>
      <c r="J4852" s="5" t="str">
        <f si="607" t="shared"/>
        <v>13000</v>
      </c>
      <c r="K4852" s="5" t="str">
        <f si="600" t="shared"/>
        <v>Scoring6013000apr_maximum</v>
      </c>
    </row>
    <row ht="15" r="4853" spans="1:11" x14ac:dyDescent="0.25">
      <c r="A4853" s="11" t="str">
        <f>0</f>
        <v>      "annual_interest_rate": null,</v>
      </c>
      <c r="B4853" s="8"/>
      <c r="C4853" s="8" t="str">
        <f si="602" t="shared"/>
        <v>"loan_amount_minimum": null,</v>
      </c>
      <c r="D4853" s="8" t="str">
        <f si="605" t="shared"/>
        <v>"loan_amount_minimum": null,</v>
      </c>
      <c r="E4853" s="5" t="str">
        <f si="603" t="shared"/>
        <v>loan_amount_minimum</v>
      </c>
      <c r="F4853" s="5" t="str">
        <f si="604" t="shared"/>
        <v>null</v>
      </c>
      <c r="H4853" s="5" t="str">
        <f si="601" t="shared"/>
        <v>Scoring</v>
      </c>
      <c r="I4853" s="5" t="str">
        <f si="606" t="shared"/>
        <v>60</v>
      </c>
      <c r="J4853" s="5" t="str">
        <f si="607" t="shared"/>
        <v>13000</v>
      </c>
      <c r="K4853" s="5" t="str">
        <f si="600" t="shared"/>
        <v>Scoring6013000loan_amount_minimum</v>
      </c>
    </row>
    <row ht="15" r="4854" spans="1:11" x14ac:dyDescent="0.25">
      <c r="A4854" s="11" t="str">
        <f>0</f>
        <v>      "origination_fee_rate": 0,</v>
      </c>
      <c r="B4854" s="8"/>
      <c r="C4854" s="8" t="str">
        <f si="602" t="shared"/>
        <v>"credit_bureau_fico_score_loan_amount_cap": null,</v>
      </c>
      <c r="D4854" s="8" t="str">
        <f si="605" t="shared"/>
        <v>"credit_bureau_fico_score_loan_amount_cap": null,</v>
      </c>
      <c r="E4854" s="5" t="str">
        <f si="603" t="shared"/>
        <v>credit_bureau_fico_score_loan_amount_cap</v>
      </c>
      <c r="F4854" s="5" t="str">
        <f si="604" t="shared"/>
        <v>null</v>
      </c>
      <c r="H4854" s="5" t="str">
        <f si="601" t="shared"/>
        <v>Scoring</v>
      </c>
      <c r="I4854" s="5" t="str">
        <f si="606" t="shared"/>
        <v>60</v>
      </c>
      <c r="J4854" s="5" t="str">
        <f si="607" t="shared"/>
        <v>13000</v>
      </c>
      <c r="K4854" s="5" t="str">
        <f si="600" t="shared"/>
        <v>Scoring6013000credit_bureau_fico_score_loan_amount_cap</v>
      </c>
    </row>
    <row ht="15" r="4855" spans="1:11" x14ac:dyDescent="0.25">
      <c r="A4855" s="11" t="str">
        <f>0</f>
        <v>      "origination_fee_amount": 0,</v>
      </c>
      <c r="B4855" s="8"/>
      <c r="C4855" s="8" t="str">
        <f si="602" t="shared"/>
        <v>"full_score": 128,</v>
      </c>
      <c r="D4855" s="8" t="str">
        <f si="605" t="shared"/>
        <v>"full_score": 128,</v>
      </c>
      <c r="E4855" s="5" t="str">
        <f si="603" t="shared"/>
        <v>full_score</v>
      </c>
      <c r="F4855" s="5" t="str">
        <f si="604" t="shared"/>
        <v>128</v>
      </c>
      <c r="H4855" s="5" t="str">
        <f si="601" t="shared"/>
        <v>Scoring</v>
      </c>
      <c r="I4855" s="5" t="str">
        <f si="606" t="shared"/>
        <v>60</v>
      </c>
      <c r="J4855" s="5" t="str">
        <f si="607" t="shared"/>
        <v>13000</v>
      </c>
      <c r="K4855" s="5" t="str">
        <f si="600" t="shared"/>
        <v>Scoring6013000full_score</v>
      </c>
    </row>
    <row ht="15" r="4856" spans="1:11" x14ac:dyDescent="0.25">
      <c r="A4856" s="11" t="str">
        <f>0</f>
        <v>      "apr": null,</v>
      </c>
      <c r="B4856" s="8"/>
      <c r="C4856" s="8" t="str">
        <f si="602" t="shared"/>
        <v>"loan_amount": 13000,</v>
      </c>
      <c r="D4856" s="8" t="str">
        <f si="605" t="shared"/>
        <v>"loan_amount": 13000,</v>
      </c>
      <c r="E4856" s="5" t="str">
        <f si="603" t="shared"/>
        <v>loan_amount</v>
      </c>
      <c r="F4856" s="5" t="str">
        <f si="604" t="shared"/>
        <v>13000</v>
      </c>
      <c r="H4856" s="5" t="str">
        <f si="601" t="shared"/>
        <v>Scoring</v>
      </c>
      <c r="I4856" s="5" t="str">
        <f si="606" t="shared"/>
        <v>60</v>
      </c>
      <c r="J4856" s="5" t="str">
        <f si="607" t="shared"/>
        <v>13000</v>
      </c>
      <c r="K4856" s="5" t="str">
        <f si="600" t="shared"/>
        <v>Scoring6013000loan_amount</v>
      </c>
    </row>
    <row ht="15" r="4857" spans="1:11" x14ac:dyDescent="0.25">
      <c r="A4857" s="11" t="str">
        <f>0</f>
        <v>      "monthly_payment": null,</v>
      </c>
      <c r="B4857" s="8"/>
      <c r="C4857" s="8" t="str">
        <f si="602" t="shared"/>
        <v>"annual_interest_rate": null,</v>
      </c>
      <c r="D4857" s="8" t="str">
        <f si="605" t="shared"/>
        <v>"annual_interest_rate": null,</v>
      </c>
      <c r="E4857" s="5" t="str">
        <f si="603" t="shared"/>
        <v>annual_interest_rate</v>
      </c>
      <c r="F4857" s="5" t="str">
        <f si="604" t="shared"/>
        <v>null</v>
      </c>
      <c r="H4857" s="5" t="str">
        <f si="601" t="shared"/>
        <v>Scoring</v>
      </c>
      <c r="I4857" s="5" t="str">
        <f si="606" t="shared"/>
        <v>60</v>
      </c>
      <c r="J4857" s="5" t="str">
        <f si="607" t="shared"/>
        <v>13000</v>
      </c>
      <c r="K4857" s="5" t="str">
        <f si="600" t="shared"/>
        <v>Scoring6013000annual_interest_rate</v>
      </c>
    </row>
    <row ht="15" r="4858" spans="1:11" x14ac:dyDescent="0.25">
      <c r="A4858" s="11" t="str">
        <f>0</f>
        <v>      "term": 60,</v>
      </c>
      <c r="B4858" s="8"/>
      <c r="C4858" s="8" t="str">
        <f si="602" t="shared"/>
        <v>"origination_fee_rate": 0,</v>
      </c>
      <c r="D4858" s="8" t="str">
        <f si="605" t="shared"/>
        <v>"origination_fee_rate": 0,</v>
      </c>
      <c r="E4858" s="5" t="str">
        <f si="603" t="shared"/>
        <v>origination_fee_rate</v>
      </c>
      <c r="F4858" s="5" t="str">
        <f si="604" t="shared"/>
        <v>0</v>
      </c>
      <c r="H4858" s="5" t="str">
        <f si="601" t="shared"/>
        <v>Scoring</v>
      </c>
      <c r="I4858" s="5" t="str">
        <f si="606" t="shared"/>
        <v>60</v>
      </c>
      <c r="J4858" s="5" t="str">
        <f si="607" t="shared"/>
        <v>13000</v>
      </c>
      <c r="K4858" s="5" t="str">
        <f si="600" t="shared"/>
        <v>Scoring6013000origination_fee_rate</v>
      </c>
    </row>
    <row ht="15" r="4859" spans="1:11" x14ac:dyDescent="0.25">
      <c r="A4859" s="11" t="str">
        <f>0</f>
        <v>      "maximum_post_loan_detni": null,</v>
      </c>
      <c r="B4859" s="8"/>
      <c r="C4859" s="8" t="str">
        <f si="602" t="shared"/>
        <v>"origination_fee_amount": 0,</v>
      </c>
      <c r="D4859" s="8" t="str">
        <f si="605" t="shared"/>
        <v>"origination_fee_amount": 0,</v>
      </c>
      <c r="E4859" s="5" t="str">
        <f si="603" t="shared"/>
        <v>origination_fee_amount</v>
      </c>
      <c r="F4859" s="5" t="str">
        <f si="604" t="shared"/>
        <v>0</v>
      </c>
      <c r="H4859" s="5" t="str">
        <f si="601" t="shared"/>
        <v>Scoring</v>
      </c>
      <c r="I4859" s="5" t="str">
        <f si="606" t="shared"/>
        <v>60</v>
      </c>
      <c r="J4859" s="5" t="str">
        <f si="607" t="shared"/>
        <v>13000</v>
      </c>
      <c r="K4859" s="5" t="str">
        <f si="600" t="shared"/>
        <v>Scoring6013000origination_fee_amount</v>
      </c>
    </row>
    <row ht="15" r="4860" spans="1:11" x14ac:dyDescent="0.25">
      <c r="A4860" s="11" t="str">
        <f>0</f>
        <v>      "post_loan_debt_to_income": null,</v>
      </c>
      <c r="B4860" s="8"/>
      <c r="C4860" s="8" t="str">
        <f si="602" t="shared"/>
        <v>"apr": null,</v>
      </c>
      <c r="D4860" s="8" t="str">
        <f si="605" t="shared"/>
        <v>"apr": null,</v>
      </c>
      <c r="E4860" s="5" t="str">
        <f si="603" t="shared"/>
        <v>apr</v>
      </c>
      <c r="F4860" s="5" t="str">
        <f si="604" t="shared"/>
        <v>null</v>
      </c>
      <c r="H4860" s="5" t="str">
        <f si="601" t="shared"/>
        <v>Scoring</v>
      </c>
      <c r="I4860" s="5" t="str">
        <f si="606" t="shared"/>
        <v>60</v>
      </c>
      <c r="J4860" s="5" t="str">
        <f si="607" t="shared"/>
        <v>13000</v>
      </c>
      <c r="K4860" s="5" t="str">
        <f si="600" t="shared"/>
        <v>Scoring6013000apr</v>
      </c>
    </row>
    <row ht="15" r="4861" spans="1:11" x14ac:dyDescent="0.25">
      <c r="A4861" s="11" t="str">
        <f>0</f>
        <v>      "post_loan_debt_and_expenses_to_net_income": null,</v>
      </c>
      <c r="B4861" s="8"/>
      <c r="C4861" s="8" t="str">
        <f si="602" t="shared"/>
        <v>"monthly_payment": null,</v>
      </c>
      <c r="D4861" s="8" t="str">
        <f si="605" t="shared"/>
        <v>"monthly_payment": null,</v>
      </c>
      <c r="E4861" s="5" t="str">
        <f si="603" t="shared"/>
        <v>monthly_payment</v>
      </c>
      <c r="F4861" s="5" t="str">
        <f si="604" t="shared"/>
        <v>null</v>
      </c>
      <c r="H4861" s="5" t="str">
        <f si="601" t="shared"/>
        <v>Scoring</v>
      </c>
      <c r="I4861" s="5" t="str">
        <f si="606" t="shared"/>
        <v>60</v>
      </c>
      <c r="J4861" s="5" t="str">
        <f si="607" t="shared"/>
        <v>13000</v>
      </c>
      <c r="K4861" s="5" t="str">
        <f si="600" t="shared"/>
        <v>Scoring6013000monthly_payment</v>
      </c>
    </row>
    <row ht="15" r="4862" spans="1:11" x14ac:dyDescent="0.25">
      <c r="A4862" s="11" t="str">
        <f>0</f>
        <v>      "post_loan_debt_to_net_income": null,</v>
      </c>
      <c r="B4862" s="8"/>
      <c r="C4862" s="8" t="str">
        <f si="602" t="shared"/>
        <v>"term": 60,</v>
      </c>
      <c r="D4862" s="8" t="str">
        <f si="605" t="shared"/>
        <v>"term": 60,</v>
      </c>
      <c r="E4862" s="5" t="str">
        <f si="603" t="shared"/>
        <v>term</v>
      </c>
      <c r="F4862" s="5" t="str">
        <f si="604" t="shared"/>
        <v>60</v>
      </c>
      <c r="H4862" s="5" t="str">
        <f si="601" t="shared"/>
        <v>Scoring</v>
      </c>
      <c r="I4862" s="5" t="str">
        <f si="606" t="shared"/>
        <v>60</v>
      </c>
      <c r="J4862" s="5" t="str">
        <f si="607" t="shared"/>
        <v>13000</v>
      </c>
      <c r="K4862" s="5" t="str">
        <f si="600" t="shared"/>
        <v>Scoring6013000term</v>
      </c>
    </row>
    <row ht="15" r="4863" spans="1:11" x14ac:dyDescent="0.25">
      <c r="A4863" s="11" t="str">
        <f>0</f>
        <v>      "default_interest_rate": 0.3599,</v>
      </c>
      <c r="B4863" s="8"/>
      <c r="C4863" s="8" t="str">
        <f si="602" t="shared"/>
        <v>"maximum_post_loan_detni": null,</v>
      </c>
      <c r="D4863" s="8" t="str">
        <f si="605" t="shared"/>
        <v>"maximum_post_loan_detni": null,</v>
      </c>
      <c r="E4863" s="5" t="str">
        <f si="603" t="shared"/>
        <v>maximum_post_loan_detni</v>
      </c>
      <c r="F4863" s="5" t="str">
        <f si="604" t="shared"/>
        <v>null</v>
      </c>
      <c r="H4863" s="5" t="str">
        <f si="601" t="shared"/>
        <v>Scoring</v>
      </c>
      <c r="I4863" s="5" t="str">
        <f si="606" t="shared"/>
        <v>60</v>
      </c>
      <c r="J4863" s="5" t="str">
        <f si="607" t="shared"/>
        <v>13000</v>
      </c>
      <c r="K4863" s="5" t="str">
        <f si="600" t="shared"/>
        <v>Scoring6013000maximum_post_loan_detni</v>
      </c>
    </row>
    <row ht="15" r="4864" spans="1:11" x14ac:dyDescent="0.25">
      <c r="A4864" s="11" t="str">
        <f>0</f>
        <v>      "default_apr": 0.3599,</v>
      </c>
      <c r="B4864" s="8"/>
      <c r="C4864" s="8" t="str">
        <f si="602" t="shared"/>
        <v>"post_loan_debt_to_income": null,</v>
      </c>
      <c r="D4864" s="8" t="str">
        <f si="605" t="shared"/>
        <v>"post_loan_debt_to_income": null,</v>
      </c>
      <c r="E4864" s="5" t="str">
        <f si="603" t="shared"/>
        <v>post_loan_debt_to_income</v>
      </c>
      <c r="F4864" s="5" t="str">
        <f si="604" t="shared"/>
        <v>null</v>
      </c>
      <c r="H4864" s="5" t="str">
        <f si="601" t="shared"/>
        <v>Scoring</v>
      </c>
      <c r="I4864" s="5" t="str">
        <f si="606" t="shared"/>
        <v>60</v>
      </c>
      <c r="J4864" s="5" t="str">
        <f si="607" t="shared"/>
        <v>13000</v>
      </c>
      <c r="K4864" s="5" t="str">
        <f si="600" t="shared"/>
        <v>Scoring6013000post_loan_debt_to_income</v>
      </c>
    </row>
    <row ht="15" r="4865" spans="1:11" x14ac:dyDescent="0.25">
      <c r="A4865" s="11" t="str">
        <f>0</f>
        <v>      "default_monthly_payment": 234.82,</v>
      </c>
      <c r="B4865" s="8"/>
      <c r="C4865" s="8" t="str">
        <f si="602" t="shared"/>
        <v>"post_loan_debt_and_expenses_to_net_income": null,</v>
      </c>
      <c r="D4865" s="8" t="str">
        <f si="605" t="shared"/>
        <v>"post_loan_debt_and_expenses_to_net_income": null,</v>
      </c>
      <c r="E4865" s="5" t="str">
        <f si="603" t="shared"/>
        <v>post_loan_debt_and_expenses_to_net_income</v>
      </c>
      <c r="F4865" s="5" t="str">
        <f si="604" t="shared"/>
        <v>null</v>
      </c>
      <c r="H4865" s="5" t="str">
        <f si="601" t="shared"/>
        <v>Scoring</v>
      </c>
      <c r="I4865" s="5" t="str">
        <f si="606" t="shared"/>
        <v>60</v>
      </c>
      <c r="J4865" s="5" t="str">
        <f si="607" t="shared"/>
        <v>13000</v>
      </c>
      <c r="K4865" s="5" t="str">
        <f si="600" t="shared"/>
        <v>Scoring6013000post_loan_debt_and_expenses_to_net_income</v>
      </c>
    </row>
    <row ht="15" r="4866" spans="1:11" x14ac:dyDescent="0.25">
      <c r="A4866" s="11" t="str">
        <f>0</f>
        <v>      "pricing_grade": "No Grade",</v>
      </c>
      <c r="B4866" s="8"/>
      <c r="C4866" s="8" t="str">
        <f si="602" t="shared"/>
        <v>"post_loan_debt_to_net_income": null,</v>
      </c>
      <c r="D4866" s="8" t="str">
        <f si="605" t="shared"/>
        <v>"post_loan_debt_to_net_income": null,</v>
      </c>
      <c r="E4866" s="5" t="str">
        <f si="603" t="shared"/>
        <v>post_loan_debt_to_net_income</v>
      </c>
      <c r="F4866" s="5" t="str">
        <f si="604" t="shared"/>
        <v>null</v>
      </c>
      <c r="H4866" s="5" t="str">
        <f si="601" t="shared"/>
        <v>Scoring</v>
      </c>
      <c r="I4866" s="5" t="str">
        <f si="606" t="shared"/>
        <v>60</v>
      </c>
      <c r="J4866" s="5" t="str">
        <f si="607" t="shared"/>
        <v>13000</v>
      </c>
      <c r="K4866" s="5" t="str">
        <f si="600" t="shared"/>
        <v>Scoring6013000post_loan_debt_to_net_income</v>
      </c>
    </row>
    <row ht="15" r="4867" spans="1:11" x14ac:dyDescent="0.25">
      <c r="A4867" s="11" t="str">
        <f>0</f>
        <v>      "marginal_offer": 0,</v>
      </c>
      <c r="B4867" s="8"/>
      <c r="C4867" s="8" t="str">
        <f si="602" t="shared"/>
        <v>"default_interest_rate": 0.3599,</v>
      </c>
      <c r="D4867" s="8" t="str">
        <f si="605" t="shared"/>
        <v>"default_interest_rate": 0.3599,</v>
      </c>
      <c r="E4867" s="5" t="str">
        <f si="603" t="shared"/>
        <v>default_interest_rate</v>
      </c>
      <c r="F4867" s="5" t="str">
        <f si="604" t="shared"/>
        <v>0.3599</v>
      </c>
      <c r="H4867" s="5" t="str">
        <f si="601" t="shared"/>
        <v>Scoring</v>
      </c>
      <c r="I4867" s="5" t="str">
        <f si="606" t="shared"/>
        <v>60</v>
      </c>
      <c r="J4867" s="5" t="str">
        <f si="607" t="shared"/>
        <v>13000</v>
      </c>
      <c r="K4867" s="5" t="str">
        <f si="600" t="shared"/>
        <v>Scoring6013000default_interest_rate</v>
      </c>
    </row>
    <row ht="15" r="4868" spans="1:11" x14ac:dyDescent="0.25">
      <c r="A4868" s="11" t="str">
        <f>0</f>
        <v>      "payment_to_income": null,</v>
      </c>
      <c r="B4868" s="8"/>
      <c r="C4868" s="8" t="str">
        <f si="602" t="shared"/>
        <v>"default_apr": 0.3599,</v>
      </c>
      <c r="D4868" s="8" t="str">
        <f si="605" t="shared"/>
        <v>"default_apr": 0.3599,</v>
      </c>
      <c r="E4868" s="5" t="str">
        <f si="603" t="shared"/>
        <v>default_apr</v>
      </c>
      <c r="F4868" s="5" t="str">
        <f si="604" t="shared"/>
        <v>0.3599</v>
      </c>
      <c r="H4868" s="5" t="str">
        <f si="601" t="shared"/>
        <v>Scoring</v>
      </c>
      <c r="I4868" s="5" t="str">
        <f si="606" t="shared"/>
        <v>60</v>
      </c>
      <c r="J4868" s="5" t="str">
        <f si="607" t="shared"/>
        <v>13000</v>
      </c>
      <c r="K4868" s="5" t="str">
        <f si="600" t="shared"/>
        <v>Scoring6013000default_apr</v>
      </c>
    </row>
    <row ht="15" r="4869" spans="1:11" x14ac:dyDescent="0.25">
      <c r="A4869" s="11" t="str">
        <f>0</f>
        <v>      "applicant": "5efa0973f3df2b0491a21f02",</v>
      </c>
      <c r="B4869" s="8"/>
      <c r="C4869" s="8" t="str">
        <f si="602" t="shared"/>
        <v>"default_monthly_payment": 469.64,</v>
      </c>
      <c r="D4869" s="8" t="str">
        <f si="605" t="shared"/>
        <v>"default_monthly_payment": 469.64,</v>
      </c>
      <c r="E4869" s="5" t="str">
        <f si="603" t="shared"/>
        <v>default_monthly_payment</v>
      </c>
      <c r="F4869" s="5" t="str">
        <f si="604" t="shared"/>
        <v>469.64</v>
      </c>
      <c r="H4869" s="5" t="str">
        <f si="601" t="shared"/>
        <v>Scoring</v>
      </c>
      <c r="I4869" s="5" t="str">
        <f si="606" t="shared"/>
        <v>60</v>
      </c>
      <c r="J4869" s="5" t="str">
        <f si="607" t="shared"/>
        <v>13000</v>
      </c>
      <c r="K4869" s="5" t="str">
        <f si="600" t="shared"/>
        <v>Scoring6013000default_monthly_payment</v>
      </c>
    </row>
    <row ht="15" r="4870" spans="1:11" x14ac:dyDescent="0.25">
      <c r="A4870" s="11" t="str">
        <f>0</f>
        <v>      "product": "5a848627044d6b339b3c3310"</v>
      </c>
      <c r="B4870" s="8"/>
      <c r="C4870" s="8" t="str">
        <f si="602" t="shared"/>
        <v>"marginal_offer": 0,</v>
      </c>
      <c r="D4870" s="8" t="str">
        <f si="605" t="shared"/>
        <v>"marginal_offer": 0,</v>
      </c>
      <c r="E4870" s="5" t="str">
        <f si="603" t="shared"/>
        <v>marginal_offer</v>
      </c>
      <c r="F4870" s="5" t="str">
        <f si="604" t="shared"/>
        <v>0</v>
      </c>
      <c r="H4870" s="5" t="str">
        <f si="601" t="shared"/>
        <v>Scoring</v>
      </c>
      <c r="I4870" s="5" t="str">
        <f si="606" t="shared"/>
        <v>60</v>
      </c>
      <c r="J4870" s="5" t="str">
        <f si="607" t="shared"/>
        <v>13000</v>
      </c>
      <c r="K4870" s="5" t="str">
        <f si="600" t="shared"/>
        <v>Scoring6013000marginal_offer</v>
      </c>
    </row>
    <row ht="15" r="4871" spans="1:11" x14ac:dyDescent="0.25">
      <c r="A4871" s="11" t="str">
        <f>0</f>
        <v>    },</v>
      </c>
      <c r="B4871" s="8"/>
      <c r="C4871" s="8" t="str">
        <f si="602" t="shared"/>
        <v>"applicant": "5d86a12d252a3503df29a75a",</v>
      </c>
      <c r="D4871" s="8" t="str">
        <f si="605" t="shared"/>
        <v>"applicant": "5d86a12d252a3503df29a75a",</v>
      </c>
      <c r="E4871" s="5" t="str">
        <f si="603" t="shared"/>
        <v>applicant</v>
      </c>
      <c r="F4871" s="5" t="str">
        <f si="604" t="shared"/>
        <v>5d86a12d252a3503df29a75a</v>
      </c>
      <c r="H4871" s="5" t="str">
        <f si="601" t="shared"/>
        <v>Scoring</v>
      </c>
      <c r="I4871" s="5" t="str">
        <f si="606" t="shared"/>
        <v/>
      </c>
      <c r="J4871" s="5" t="str">
        <f si="607" t="shared"/>
        <v/>
      </c>
      <c r="K4871" s="5" t="str">
        <f si="600" t="shared"/>
        <v>Scoringapplicant</v>
      </c>
    </row>
    <row ht="15" r="4872" spans="1:11" x14ac:dyDescent="0.25">
      <c r="A4872" s="11" t="str">
        <f>0</f>
        <v>    {</v>
      </c>
      <c r="B4872" s="8"/>
      <c r="C4872" s="8" t="str">
        <f si="602" t="shared"/>
        <v>"product": "5a848627044d6b339b3c3310"</v>
      </c>
      <c r="D4872" s="8" t="str">
        <f si="605" t="shared"/>
        <v>"product": "5a848627044d6b339b3c3310"</v>
      </c>
      <c r="E4872" s="5" t="str">
        <f si="603" t="shared"/>
        <v>product</v>
      </c>
      <c r="F4872" s="5" t="str">
        <f si="604" t="shared"/>
        <v>5a848627044d6b339b3c3310</v>
      </c>
      <c r="H4872" s="5" t="str">
        <f si="601" t="shared"/>
        <v>Scoring</v>
      </c>
      <c r="I4872" s="5" t="str">
        <f si="606" t="shared"/>
        <v/>
      </c>
      <c r="J4872" s="5" t="str">
        <f si="607" t="shared"/>
        <v/>
      </c>
      <c r="K4872" s="5" t="str">
        <f si="600" t="shared"/>
        <v>Scoringproduct</v>
      </c>
    </row>
    <row ht="15" r="4873" spans="1:11" x14ac:dyDescent="0.25">
      <c r="A4873" s="11" t="str">
        <f>0</f>
        <v>      "model_code": "individual-credit-engine-mariner-60-month",</v>
      </c>
      <c r="B4873" s="8"/>
      <c r="C4873" s="8" t="str">
        <f si="602" t="shared"/>
        <v/>
      </c>
      <c r="D4873" s="8" t="str">
        <f si="605" t="shared"/>
        <v/>
      </c>
      <c r="E4873" s="5" t="str">
        <f si="603" t="shared"/>
        <v/>
      </c>
      <c r="F4873" s="5" t="str">
        <f si="604" t="shared"/>
        <v/>
      </c>
      <c r="H4873" s="5" t="str">
        <f si="601" t="shared"/>
        <v>Scoring</v>
      </c>
      <c r="I4873" s="5" t="str">
        <f si="606" t="shared"/>
        <v/>
      </c>
      <c r="J4873" s="5" t="str">
        <f si="607" t="shared"/>
        <v/>
      </c>
      <c r="K4873" s="5" t="str">
        <f si="600" t="shared"/>
        <v>Scoring</v>
      </c>
    </row>
    <row ht="15" r="4874" spans="1:11" x14ac:dyDescent="0.25">
      <c r="A4874" s="11" t="str">
        <f>0</f>
        <v>      "amount_available": false,</v>
      </c>
      <c r="B4874" s="8"/>
      <c r="C4874" s="8" t="str">
        <f si="602" t="shared"/>
        <v/>
      </c>
      <c r="D4874" s="8" t="str">
        <f si="605" t="shared"/>
        <v/>
      </c>
      <c r="E4874" s="5" t="str">
        <f si="603" t="shared"/>
        <v/>
      </c>
      <c r="F4874" s="5" t="str">
        <f si="604" t="shared"/>
        <v/>
      </c>
      <c r="H4874" s="5" t="str">
        <f si="601" t="shared"/>
        <v>Scoring</v>
      </c>
      <c r="I4874" s="5" t="str">
        <f si="606" t="shared"/>
        <v/>
      </c>
      <c r="J4874" s="5" t="str">
        <f si="607" t="shared"/>
        <v/>
      </c>
      <c r="K4874" s="5" t="str">
        <f si="600" t="shared"/>
        <v>Scoring</v>
      </c>
    </row>
    <row ht="15" r="4875" spans="1:11" x14ac:dyDescent="0.25">
      <c r="A4875" s="11" t="str">
        <f>0</f>
        <v>      "cosigner_required": false,</v>
      </c>
      <c r="B4875" s="8"/>
      <c r="C4875" s="8" t="str">
        <f si="602" t="shared"/>
        <v>"model_code": "individual-credit-engine-mariner-60-month",</v>
      </c>
      <c r="D4875" s="8" t="str">
        <f si="605" t="shared"/>
        <v>"model_code": "individual-credit-engine-mariner-60-month",</v>
      </c>
      <c r="E4875" s="5" t="str">
        <f si="603" t="shared"/>
        <v>model_code</v>
      </c>
      <c r="F4875" s="5" t="str">
        <f si="604" t="shared"/>
        <v>individual-credit-engine-mariner-60-month</v>
      </c>
      <c r="H4875" s="5" t="str">
        <f si="601" t="shared"/>
        <v>Scoring</v>
      </c>
      <c r="I4875" s="5" t="str">
        <f si="606" t="shared"/>
        <v>60</v>
      </c>
      <c r="J4875" s="5" t="str">
        <f si="607" t="shared"/>
        <v>13500</v>
      </c>
      <c r="K4875" s="5" t="str">
        <f si="600" t="shared"/>
        <v>Scoring6013500model_code</v>
      </c>
    </row>
    <row ht="15" r="4876" spans="1:11" x14ac:dyDescent="0.25">
      <c r="A4876" s="11" t="str">
        <f>0</f>
        <v>      "apr_maximum": null,</v>
      </c>
      <c r="B4876" s="8"/>
      <c r="C4876" s="8" t="str">
        <f si="602" t="shared"/>
        <v>"amount_available": false,</v>
      </c>
      <c r="D4876" s="8" t="str">
        <f si="605" t="shared"/>
        <v>"amount_available": false,</v>
      </c>
      <c r="E4876" s="5" t="str">
        <f si="603" t="shared"/>
        <v>amount_available</v>
      </c>
      <c r="F4876" s="5" t="str">
        <f si="604" t="shared"/>
        <v>false</v>
      </c>
      <c r="H4876" s="5" t="str">
        <f si="601" t="shared"/>
        <v>Scoring</v>
      </c>
      <c r="I4876" s="5" t="str">
        <f si="606" t="shared"/>
        <v>60</v>
      </c>
      <c r="J4876" s="5" t="str">
        <f si="607" t="shared"/>
        <v>13500</v>
      </c>
      <c r="K4876" s="5" t="str">
        <f si="600" t="shared"/>
        <v>Scoring6013500amount_available</v>
      </c>
    </row>
    <row ht="15" r="4877" spans="1:11" x14ac:dyDescent="0.25">
      <c r="A4877" s="11" t="str">
        <f>0</f>
        <v>      "loan_amount_minimum": null,</v>
      </c>
      <c r="B4877" s="8"/>
      <c r="C4877" s="8" t="str">
        <f si="602" t="shared"/>
        <v>"cosigner_required": false,</v>
      </c>
      <c r="D4877" s="8" t="str">
        <f si="605" t="shared"/>
        <v>"cosigner_required": false,</v>
      </c>
      <c r="E4877" s="5" t="str">
        <f si="603" t="shared"/>
        <v>cosigner_required</v>
      </c>
      <c r="F4877" s="5" t="str">
        <f si="604" t="shared"/>
        <v>false</v>
      </c>
      <c r="H4877" s="5" t="str">
        <f si="601" t="shared"/>
        <v>Scoring</v>
      </c>
      <c r="I4877" s="5" t="str">
        <f si="606" t="shared"/>
        <v>60</v>
      </c>
      <c r="J4877" s="5" t="str">
        <f si="607" t="shared"/>
        <v>13500</v>
      </c>
      <c r="K4877" s="5" t="str">
        <f si="600" t="shared"/>
        <v>Scoring6013500cosigner_required</v>
      </c>
    </row>
    <row ht="15" r="4878" spans="1:11" x14ac:dyDescent="0.25">
      <c r="A4878" s="11" t="str">
        <f>0</f>
        <v>      "credit_bureau_fico_score_loan_amount_cap": null,</v>
      </c>
      <c r="B4878" s="8"/>
      <c r="C4878" s="8" t="str">
        <f si="602" t="shared"/>
        <v>"apr_maximum": null,</v>
      </c>
      <c r="D4878" s="8" t="str">
        <f si="605" t="shared"/>
        <v>"apr_maximum": null,</v>
      </c>
      <c r="E4878" s="5" t="str">
        <f si="603" t="shared"/>
        <v>apr_maximum</v>
      </c>
      <c r="F4878" s="5" t="str">
        <f si="604" t="shared"/>
        <v>null</v>
      </c>
      <c r="H4878" s="5" t="str">
        <f si="601" t="shared"/>
        <v>Scoring</v>
      </c>
      <c r="I4878" s="5" t="str">
        <f si="606" t="shared"/>
        <v>60</v>
      </c>
      <c r="J4878" s="5" t="str">
        <f si="607" t="shared"/>
        <v>13500</v>
      </c>
      <c r="K4878" s="5" t="str">
        <f si="600" t="shared"/>
        <v>Scoring6013500apr_maximum</v>
      </c>
    </row>
    <row ht="15" r="4879" spans="1:11" x14ac:dyDescent="0.25">
      <c r="A4879" s="11" t="str">
        <f>0</f>
        <v>      "full_score": 178,</v>
      </c>
      <c r="B4879" s="8"/>
      <c r="C4879" s="8" t="str">
        <f si="602" t="shared"/>
        <v>"loan_amount_minimum": null,</v>
      </c>
      <c r="D4879" s="8" t="str">
        <f si="605" t="shared"/>
        <v>"loan_amount_minimum": null,</v>
      </c>
      <c r="E4879" s="5" t="str">
        <f si="603" t="shared"/>
        <v>loan_amount_minimum</v>
      </c>
      <c r="F4879" s="5" t="str">
        <f si="604" t="shared"/>
        <v>null</v>
      </c>
      <c r="H4879" s="5" t="str">
        <f si="601" t="shared"/>
        <v>Scoring</v>
      </c>
      <c r="I4879" s="5" t="str">
        <f si="606" t="shared"/>
        <v>60</v>
      </c>
      <c r="J4879" s="5" t="str">
        <f si="607" t="shared"/>
        <v>13500</v>
      </c>
      <c r="K4879" s="5" t="str">
        <f si="600" t="shared"/>
        <v>Scoring6013500loan_amount_minimum</v>
      </c>
    </row>
    <row ht="15" r="4880" spans="1:11" x14ac:dyDescent="0.25">
      <c r="A4880" s="11" t="str">
        <f>0</f>
        <v>      "loan_amount": 7000,</v>
      </c>
      <c r="B4880" s="8"/>
      <c r="C4880" s="8" t="str">
        <f si="602" t="shared"/>
        <v>"credit_bureau_fico_score_loan_amount_cap": null,</v>
      </c>
      <c r="D4880" s="8" t="str">
        <f si="605" t="shared"/>
        <v>"credit_bureau_fico_score_loan_amount_cap": null,</v>
      </c>
      <c r="E4880" s="5" t="str">
        <f si="603" t="shared"/>
        <v>credit_bureau_fico_score_loan_amount_cap</v>
      </c>
      <c r="F4880" s="5" t="str">
        <f si="604" t="shared"/>
        <v>null</v>
      </c>
      <c r="H4880" s="5" t="str">
        <f si="601" t="shared"/>
        <v>Scoring</v>
      </c>
      <c r="I4880" s="5" t="str">
        <f si="606" t="shared"/>
        <v>60</v>
      </c>
      <c r="J4880" s="5" t="str">
        <f si="607" t="shared"/>
        <v>13500</v>
      </c>
      <c r="K4880" s="5" t="str">
        <f si="600" t="shared"/>
        <v>Scoring6013500credit_bureau_fico_score_loan_amount_cap</v>
      </c>
    </row>
    <row ht="15" r="4881" spans="1:11" x14ac:dyDescent="0.25">
      <c r="A4881" s="11" t="str">
        <f>0</f>
        <v>      "annual_interest_rate": null,</v>
      </c>
      <c r="B4881" s="8"/>
      <c r="C4881" s="8" t="str">
        <f si="602" t="shared"/>
        <v>"full_score": 128,</v>
      </c>
      <c r="D4881" s="8" t="str">
        <f si="605" t="shared"/>
        <v>"full_score": 128,</v>
      </c>
      <c r="E4881" s="5" t="str">
        <f si="603" t="shared"/>
        <v>full_score</v>
      </c>
      <c r="F4881" s="5" t="str">
        <f si="604" t="shared"/>
        <v>128</v>
      </c>
      <c r="H4881" s="5" t="str">
        <f si="601" t="shared"/>
        <v>Scoring</v>
      </c>
      <c r="I4881" s="5" t="str">
        <f si="606" t="shared"/>
        <v>60</v>
      </c>
      <c r="J4881" s="5" t="str">
        <f si="607" t="shared"/>
        <v>13500</v>
      </c>
      <c r="K4881" s="5" t="str">
        <f si="600" t="shared"/>
        <v>Scoring6013500full_score</v>
      </c>
    </row>
    <row ht="15" r="4882" spans="1:11" x14ac:dyDescent="0.25">
      <c r="A4882" s="11" t="str">
        <f>0</f>
        <v>      "origination_fee_rate": 0,</v>
      </c>
      <c r="B4882" s="8"/>
      <c r="C4882" s="8" t="str">
        <f si="602" t="shared"/>
        <v>"loan_amount": 13500,</v>
      </c>
      <c r="D4882" s="8" t="str">
        <f si="605" t="shared"/>
        <v>"loan_amount": 13500,</v>
      </c>
      <c r="E4882" s="5" t="str">
        <f si="603" t="shared"/>
        <v>loan_amount</v>
      </c>
      <c r="F4882" s="5" t="str">
        <f si="604" t="shared"/>
        <v>13500</v>
      </c>
      <c r="H4882" s="5" t="str">
        <f si="601" t="shared"/>
        <v>Scoring</v>
      </c>
      <c r="I4882" s="5" t="str">
        <f si="606" t="shared"/>
        <v>60</v>
      </c>
      <c r="J4882" s="5" t="str">
        <f si="607" t="shared"/>
        <v>13500</v>
      </c>
      <c r="K4882" s="5" t="str">
        <f si="600" t="shared"/>
        <v>Scoring6013500loan_amount</v>
      </c>
    </row>
    <row ht="15" r="4883" spans="1:11" x14ac:dyDescent="0.25">
      <c r="A4883" s="11" t="str">
        <f>0</f>
        <v>      "origination_fee_amount": 0,</v>
      </c>
      <c r="B4883" s="8"/>
      <c r="C4883" s="8" t="str">
        <f si="602" t="shared"/>
        <v>"annual_interest_rate": null,</v>
      </c>
      <c r="D4883" s="8" t="str">
        <f si="605" t="shared"/>
        <v>"annual_interest_rate": null,</v>
      </c>
      <c r="E4883" s="5" t="str">
        <f si="603" t="shared"/>
        <v>annual_interest_rate</v>
      </c>
      <c r="F4883" s="5" t="str">
        <f si="604" t="shared"/>
        <v>null</v>
      </c>
      <c r="H4883" s="5" t="str">
        <f si="601" t="shared"/>
        <v>Scoring</v>
      </c>
      <c r="I4883" s="5" t="str">
        <f si="606" t="shared"/>
        <v>60</v>
      </c>
      <c r="J4883" s="5" t="str">
        <f si="607" t="shared"/>
        <v>13500</v>
      </c>
      <c r="K4883" s="5" t="str">
        <f si="600" t="shared"/>
        <v>Scoring6013500annual_interest_rate</v>
      </c>
    </row>
    <row ht="15" r="4884" spans="1:11" x14ac:dyDescent="0.25">
      <c r="A4884" s="11" t="str">
        <f>0</f>
        <v>      "apr": null,</v>
      </c>
      <c r="B4884" s="8"/>
      <c r="C4884" s="8" t="str">
        <f si="602" t="shared"/>
        <v>"origination_fee_rate": 0,</v>
      </c>
      <c r="D4884" s="8" t="str">
        <f si="605" t="shared"/>
        <v>"origination_fee_rate": 0,</v>
      </c>
      <c r="E4884" s="5" t="str">
        <f si="603" t="shared"/>
        <v>origination_fee_rate</v>
      </c>
      <c r="F4884" s="5" t="str">
        <f si="604" t="shared"/>
        <v>0</v>
      </c>
      <c r="H4884" s="5" t="str">
        <f si="601" t="shared"/>
        <v>Scoring</v>
      </c>
      <c r="I4884" s="5" t="str">
        <f si="606" t="shared"/>
        <v>60</v>
      </c>
      <c r="J4884" s="5" t="str">
        <f si="607" t="shared"/>
        <v>13500</v>
      </c>
      <c r="K4884" s="5" t="str">
        <f si="600" t="shared"/>
        <v>Scoring6013500origination_fee_rate</v>
      </c>
    </row>
    <row ht="15" r="4885" spans="1:11" x14ac:dyDescent="0.25">
      <c r="A4885" s="11" t="str">
        <f>0</f>
        <v>      "monthly_payment": null,</v>
      </c>
      <c r="B4885" s="8"/>
      <c r="C4885" s="8" t="str">
        <f si="602" t="shared"/>
        <v>"origination_fee_amount": 0,</v>
      </c>
      <c r="D4885" s="8" t="str">
        <f si="605" t="shared"/>
        <v>"origination_fee_amount": 0,</v>
      </c>
      <c r="E4885" s="5" t="str">
        <f si="603" t="shared"/>
        <v>origination_fee_amount</v>
      </c>
      <c r="F4885" s="5" t="str">
        <f si="604" t="shared"/>
        <v>0</v>
      </c>
      <c r="H4885" s="5" t="str">
        <f si="601" t="shared"/>
        <v>Scoring</v>
      </c>
      <c r="I4885" s="5" t="str">
        <f si="606" t="shared"/>
        <v>60</v>
      </c>
      <c r="J4885" s="5" t="str">
        <f si="607" t="shared"/>
        <v>13500</v>
      </c>
      <c r="K4885" s="5" t="str">
        <f si="600" t="shared"/>
        <v>Scoring6013500origination_fee_amount</v>
      </c>
    </row>
    <row ht="15" r="4886" spans="1:11" x14ac:dyDescent="0.25">
      <c r="A4886" s="11" t="str">
        <f>0</f>
        <v>      "term": 60,</v>
      </c>
      <c r="B4886" s="8"/>
      <c r="C4886" s="8" t="str">
        <f si="602" t="shared"/>
        <v>"apr": null,</v>
      </c>
      <c r="D4886" s="8" t="str">
        <f si="605" t="shared"/>
        <v>"apr": null,</v>
      </c>
      <c r="E4886" s="5" t="str">
        <f si="603" t="shared"/>
        <v>apr</v>
      </c>
      <c r="F4886" s="5" t="str">
        <f si="604" t="shared"/>
        <v>null</v>
      </c>
      <c r="H4886" s="5" t="str">
        <f si="601" t="shared"/>
        <v>Scoring</v>
      </c>
      <c r="I4886" s="5" t="str">
        <f si="606" t="shared"/>
        <v>60</v>
      </c>
      <c r="J4886" s="5" t="str">
        <f si="607" t="shared"/>
        <v>13500</v>
      </c>
      <c r="K4886" s="5" t="str">
        <f si="600" t="shared"/>
        <v>Scoring6013500apr</v>
      </c>
    </row>
    <row ht="15" r="4887" spans="1:11" x14ac:dyDescent="0.25">
      <c r="A4887" s="11" t="str">
        <f>0</f>
        <v>      "maximum_post_loan_detni": null,</v>
      </c>
      <c r="B4887" s="8"/>
      <c r="C4887" s="8" t="str">
        <f si="602" t="shared"/>
        <v>"monthly_payment": null,</v>
      </c>
      <c r="D4887" s="8" t="str">
        <f si="605" t="shared"/>
        <v>"monthly_payment": null,</v>
      </c>
      <c r="E4887" s="5" t="str">
        <f si="603" t="shared"/>
        <v>monthly_payment</v>
      </c>
      <c r="F4887" s="5" t="str">
        <f si="604" t="shared"/>
        <v>null</v>
      </c>
      <c r="H4887" s="5" t="str">
        <f si="601" t="shared"/>
        <v>Scoring</v>
      </c>
      <c r="I4887" s="5" t="str">
        <f si="606" t="shared"/>
        <v>60</v>
      </c>
      <c r="J4887" s="5" t="str">
        <f si="607" t="shared"/>
        <v>13500</v>
      </c>
      <c r="K4887" s="5" t="str">
        <f si="600" t="shared"/>
        <v>Scoring6013500monthly_payment</v>
      </c>
    </row>
    <row ht="15" r="4888" spans="1:11" x14ac:dyDescent="0.25">
      <c r="A4888" s="11" t="str">
        <f>0</f>
        <v>      "post_loan_debt_to_income": null,</v>
      </c>
      <c r="B4888" s="8"/>
      <c r="C4888" s="8" t="str">
        <f si="602" t="shared"/>
        <v>"term": 60,</v>
      </c>
      <c r="D4888" s="8" t="str">
        <f si="605" t="shared"/>
        <v>"term": 60,</v>
      </c>
      <c r="E4888" s="5" t="str">
        <f si="603" t="shared"/>
        <v>term</v>
      </c>
      <c r="F4888" s="5" t="str">
        <f si="604" t="shared"/>
        <v>60</v>
      </c>
      <c r="H4888" s="5" t="str">
        <f si="601" t="shared"/>
        <v>Scoring</v>
      </c>
      <c r="I4888" s="5" t="str">
        <f si="606" t="shared"/>
        <v>60</v>
      </c>
      <c r="J4888" s="5" t="str">
        <f si="607" t="shared"/>
        <v>13500</v>
      </c>
      <c r="K4888" s="5" t="str">
        <f si="600" t="shared"/>
        <v>Scoring6013500term</v>
      </c>
    </row>
    <row ht="15" r="4889" spans="1:11" x14ac:dyDescent="0.25">
      <c r="A4889" s="11" t="str">
        <f>0</f>
        <v>      "post_loan_debt_and_expenses_to_net_income": null,</v>
      </c>
      <c r="B4889" s="8"/>
      <c r="C4889" s="8" t="str">
        <f si="602" t="shared"/>
        <v>"maximum_post_loan_detni": null,</v>
      </c>
      <c r="D4889" s="8" t="str">
        <f si="605" t="shared"/>
        <v>"maximum_post_loan_detni": null,</v>
      </c>
      <c r="E4889" s="5" t="str">
        <f si="603" t="shared"/>
        <v>maximum_post_loan_detni</v>
      </c>
      <c r="F4889" s="5" t="str">
        <f si="604" t="shared"/>
        <v>null</v>
      </c>
      <c r="H4889" s="5" t="str">
        <f si="601" t="shared"/>
        <v>Scoring</v>
      </c>
      <c r="I4889" s="5" t="str">
        <f si="606" t="shared"/>
        <v>60</v>
      </c>
      <c r="J4889" s="5" t="str">
        <f si="607" t="shared"/>
        <v>13500</v>
      </c>
      <c r="K4889" s="5" t="str">
        <f si="600" t="shared"/>
        <v>Scoring6013500maximum_post_loan_detni</v>
      </c>
    </row>
    <row ht="15" r="4890" spans="1:11" x14ac:dyDescent="0.25">
      <c r="A4890" s="11" t="str">
        <f>0</f>
        <v>      "post_loan_debt_to_net_income": null,</v>
      </c>
      <c r="B4890" s="8"/>
      <c r="C4890" s="8" t="str">
        <f si="602" t="shared"/>
        <v>"post_loan_debt_to_income": null,</v>
      </c>
      <c r="D4890" s="8" t="str">
        <f si="605" t="shared"/>
        <v>"post_loan_debt_to_income": null,</v>
      </c>
      <c r="E4890" s="5" t="str">
        <f si="603" t="shared"/>
        <v>post_loan_debt_to_income</v>
      </c>
      <c r="F4890" s="5" t="str">
        <f si="604" t="shared"/>
        <v>null</v>
      </c>
      <c r="H4890" s="5" t="str">
        <f si="601" t="shared"/>
        <v>Scoring</v>
      </c>
      <c r="I4890" s="5" t="str">
        <f si="606" t="shared"/>
        <v>60</v>
      </c>
      <c r="J4890" s="5" t="str">
        <f si="607" t="shared"/>
        <v>13500</v>
      </c>
      <c r="K4890" s="5" t="str">
        <f si="600" t="shared"/>
        <v>Scoring6013500post_loan_debt_to_income</v>
      </c>
    </row>
    <row ht="15" r="4891" spans="1:11" x14ac:dyDescent="0.25">
      <c r="A4891" s="11" t="str">
        <f>0</f>
        <v>      "default_interest_rate": 0.3599,</v>
      </c>
      <c r="B4891" s="8"/>
      <c r="C4891" s="8" t="str">
        <f si="602" t="shared"/>
        <v>"post_loan_debt_and_expenses_to_net_income": null,</v>
      </c>
      <c r="D4891" s="8" t="str">
        <f si="605" t="shared"/>
        <v>"post_loan_debt_and_expenses_to_net_income": null,</v>
      </c>
      <c r="E4891" s="5" t="str">
        <f si="603" t="shared"/>
        <v>post_loan_debt_and_expenses_to_net_income</v>
      </c>
      <c r="F4891" s="5" t="str">
        <f si="604" t="shared"/>
        <v>null</v>
      </c>
      <c r="H4891" s="5" t="str">
        <f si="601" t="shared"/>
        <v>Scoring</v>
      </c>
      <c r="I4891" s="5" t="str">
        <f si="606" t="shared"/>
        <v>60</v>
      </c>
      <c r="J4891" s="5" t="str">
        <f si="607" t="shared"/>
        <v>13500</v>
      </c>
      <c r="K4891" s="5" t="str">
        <f si="600" t="shared"/>
        <v>Scoring6013500post_loan_debt_and_expenses_to_net_income</v>
      </c>
    </row>
    <row ht="15" r="4892" spans="1:11" x14ac:dyDescent="0.25">
      <c r="A4892" s="11" t="str">
        <f>0</f>
        <v>      "default_apr": 0.3599,</v>
      </c>
      <c r="B4892" s="8"/>
      <c r="C4892" s="8" t="str">
        <f si="602" t="shared"/>
        <v>"post_loan_debt_to_net_income": null,</v>
      </c>
      <c r="D4892" s="8" t="str">
        <f si="605" t="shared"/>
        <v>"post_loan_debt_to_net_income": null,</v>
      </c>
      <c r="E4892" s="5" t="str">
        <f si="603" t="shared"/>
        <v>post_loan_debt_to_net_income</v>
      </c>
      <c r="F4892" s="5" t="str">
        <f si="604" t="shared"/>
        <v>null</v>
      </c>
      <c r="H4892" s="5" t="str">
        <f si="601" t="shared"/>
        <v>Scoring</v>
      </c>
      <c r="I4892" s="5" t="str">
        <f si="606" t="shared"/>
        <v>60</v>
      </c>
      <c r="J4892" s="5" t="str">
        <f si="607" t="shared"/>
        <v>13500</v>
      </c>
      <c r="K4892" s="5" t="str">
        <f si="600" t="shared"/>
        <v>Scoring6013500post_loan_debt_to_net_income</v>
      </c>
    </row>
    <row ht="15" r="4893" spans="1:11" x14ac:dyDescent="0.25">
      <c r="A4893" s="11" t="str">
        <f>0</f>
        <v>      "default_monthly_payment": 252.89,</v>
      </c>
      <c r="B4893" s="8"/>
      <c r="C4893" s="8" t="str">
        <f si="602" t="shared"/>
        <v>"default_interest_rate": 0.3599,</v>
      </c>
      <c r="D4893" s="8" t="str">
        <f si="605" t="shared"/>
        <v>"default_interest_rate": 0.3599,</v>
      </c>
      <c r="E4893" s="5" t="str">
        <f si="603" t="shared"/>
        <v>default_interest_rate</v>
      </c>
      <c r="F4893" s="5" t="str">
        <f si="604" t="shared"/>
        <v>0.3599</v>
      </c>
      <c r="H4893" s="5" t="str">
        <f si="601" t="shared"/>
        <v>Scoring</v>
      </c>
      <c r="I4893" s="5" t="str">
        <f si="606" t="shared"/>
        <v>60</v>
      </c>
      <c r="J4893" s="5" t="str">
        <f si="607" t="shared"/>
        <v>13500</v>
      </c>
      <c r="K4893" s="5" t="str">
        <f si="600" t="shared"/>
        <v>Scoring6013500default_interest_rate</v>
      </c>
    </row>
    <row ht="15" r="4894" spans="1:11" x14ac:dyDescent="0.25">
      <c r="A4894" s="11" t="str">
        <f>0</f>
        <v>      "pricing_grade": "No Grade",</v>
      </c>
      <c r="B4894" s="8"/>
      <c r="C4894" s="8" t="str">
        <f si="602" t="shared"/>
        <v>"default_apr": 0.3599,</v>
      </c>
      <c r="D4894" s="8" t="str">
        <f si="605" t="shared"/>
        <v>"default_apr": 0.3599,</v>
      </c>
      <c r="E4894" s="5" t="str">
        <f si="603" t="shared"/>
        <v>default_apr</v>
      </c>
      <c r="F4894" s="5" t="str">
        <f si="604" t="shared"/>
        <v>0.3599</v>
      </c>
      <c r="H4894" s="5" t="str">
        <f si="601" t="shared"/>
        <v>Scoring</v>
      </c>
      <c r="I4894" s="5" t="str">
        <f si="606" t="shared"/>
        <v>60</v>
      </c>
      <c r="J4894" s="5" t="str">
        <f si="607" t="shared"/>
        <v>13500</v>
      </c>
      <c r="K4894" s="5" t="str">
        <f si="600" t="shared"/>
        <v>Scoring6013500default_apr</v>
      </c>
    </row>
    <row ht="15" r="4895" spans="1:11" x14ac:dyDescent="0.25">
      <c r="A4895" s="11" t="str">
        <f>0</f>
        <v>      "marginal_offer": 0,</v>
      </c>
      <c r="B4895" s="8"/>
      <c r="C4895" s="8" t="str">
        <f si="602" t="shared"/>
        <v>"default_monthly_payment": 487.71,</v>
      </c>
      <c r="D4895" s="8" t="str">
        <f si="605" t="shared"/>
        <v>"default_monthly_payment": 487.71,</v>
      </c>
      <c r="E4895" s="5" t="str">
        <f si="603" t="shared"/>
        <v>default_monthly_payment</v>
      </c>
      <c r="F4895" s="5" t="str">
        <f si="604" t="shared"/>
        <v>487.71</v>
      </c>
      <c r="H4895" s="5" t="str">
        <f si="601" t="shared"/>
        <v>Scoring</v>
      </c>
      <c r="I4895" s="5" t="str">
        <f si="606" t="shared"/>
        <v>60</v>
      </c>
      <c r="J4895" s="5" t="str">
        <f si="607" t="shared"/>
        <v>13500</v>
      </c>
      <c r="K4895" s="5" t="str">
        <f si="600" t="shared"/>
        <v>Scoring6013500default_monthly_payment</v>
      </c>
    </row>
    <row ht="15" r="4896" spans="1:11" x14ac:dyDescent="0.25">
      <c r="A4896" s="11" t="str">
        <f>0</f>
        <v>      "payment_to_income": null,</v>
      </c>
      <c r="B4896" s="8"/>
      <c r="C4896" s="8" t="str">
        <f si="602" t="shared"/>
        <v>"marginal_offer": 0,</v>
      </c>
      <c r="D4896" s="8" t="str">
        <f si="605" t="shared"/>
        <v>"marginal_offer": 0,</v>
      </c>
      <c r="E4896" s="5" t="str">
        <f si="603" t="shared"/>
        <v>marginal_offer</v>
      </c>
      <c r="F4896" s="5" t="str">
        <f si="604" t="shared"/>
        <v>0</v>
      </c>
      <c r="H4896" s="5" t="str">
        <f si="601" t="shared"/>
        <v>Scoring</v>
      </c>
      <c r="I4896" s="5" t="str">
        <f si="606" t="shared"/>
        <v>60</v>
      </c>
      <c r="J4896" s="5" t="str">
        <f si="607" t="shared"/>
        <v>13500</v>
      </c>
      <c r="K4896" s="5" t="str">
        <f si="600" t="shared"/>
        <v>Scoring6013500marginal_offer</v>
      </c>
    </row>
    <row ht="15" r="4897" spans="1:11" x14ac:dyDescent="0.25">
      <c r="A4897" s="11" t="str">
        <f>0</f>
        <v>      "applicant": "5efa0973f3df2b0491a21f02",</v>
      </c>
      <c r="B4897" s="8"/>
      <c r="C4897" s="8" t="str">
        <f si="602" t="shared"/>
        <v>"applicant": "5d86a12d252a3503df29a75a",</v>
      </c>
      <c r="D4897" s="8" t="str">
        <f si="605" t="shared"/>
        <v>"applicant": "5d86a12d252a3503df29a75a",</v>
      </c>
      <c r="E4897" s="5" t="str">
        <f si="603" t="shared"/>
        <v>applicant</v>
      </c>
      <c r="F4897" s="5" t="str">
        <f si="604" t="shared"/>
        <v>5d86a12d252a3503df29a75a</v>
      </c>
      <c r="H4897" s="5" t="str">
        <f si="601" t="shared"/>
        <v>Scoring</v>
      </c>
      <c r="I4897" s="5" t="str">
        <f si="606" t="shared"/>
        <v/>
      </c>
      <c r="J4897" s="5" t="str">
        <f si="607" t="shared"/>
        <v/>
      </c>
      <c r="K4897" s="5" t="str">
        <f si="600" t="shared"/>
        <v>Scoringapplicant</v>
      </c>
    </row>
    <row ht="15" r="4898" spans="1:11" x14ac:dyDescent="0.25">
      <c r="A4898" s="11" t="str">
        <f>0</f>
        <v>      "product": "5a848627044d6b339b3c3310"</v>
      </c>
      <c r="B4898" s="8"/>
      <c r="C4898" s="8" t="str">
        <f si="602" t="shared"/>
        <v>"product": "5a848627044d6b339b3c3310"</v>
      </c>
      <c r="D4898" s="8" t="str">
        <f si="605" t="shared"/>
        <v>"product": "5a848627044d6b339b3c3310"</v>
      </c>
      <c r="E4898" s="5" t="str">
        <f si="603" t="shared"/>
        <v>product</v>
      </c>
      <c r="F4898" s="5" t="str">
        <f si="604" t="shared"/>
        <v>5a848627044d6b339b3c3310</v>
      </c>
      <c r="H4898" s="5" t="str">
        <f si="601" t="shared"/>
        <v>Scoring</v>
      </c>
      <c r="I4898" s="5" t="str">
        <f si="606" t="shared"/>
        <v/>
      </c>
      <c r="J4898" s="5" t="str">
        <f si="607" t="shared"/>
        <v/>
      </c>
      <c r="K4898" s="5" t="str">
        <f si="600" t="shared"/>
        <v>Scoringproduct</v>
      </c>
    </row>
    <row ht="15" r="4899" spans="1:11" x14ac:dyDescent="0.25">
      <c r="A4899" s="11" t="str">
        <f>0</f>
        <v>    },</v>
      </c>
      <c r="B4899" s="8"/>
      <c r="C4899" s="8" t="str">
        <f si="602" t="shared"/>
        <v/>
      </c>
      <c r="D4899" s="8" t="str">
        <f si="605" t="shared"/>
        <v/>
      </c>
      <c r="E4899" s="5" t="str">
        <f si="603" t="shared"/>
        <v/>
      </c>
      <c r="F4899" s="5" t="str">
        <f si="604" t="shared"/>
        <v/>
      </c>
      <c r="H4899" s="5" t="str">
        <f si="601" t="shared"/>
        <v>Scoring</v>
      </c>
      <c r="I4899" s="5" t="str">
        <f si="606" t="shared"/>
        <v/>
      </c>
      <c r="J4899" s="5" t="str">
        <f si="607" t="shared"/>
        <v/>
      </c>
      <c r="K4899" s="5" t="str">
        <f si="600" t="shared"/>
        <v>Scoring</v>
      </c>
    </row>
    <row ht="15" r="4900" spans="1:11" x14ac:dyDescent="0.25">
      <c r="A4900" s="11" t="str">
        <f>0</f>
        <v>    {</v>
      </c>
      <c r="B4900" s="8"/>
      <c r="C4900" s="8" t="str">
        <f si="602" t="shared"/>
        <v/>
      </c>
      <c r="D4900" s="8" t="str">
        <f si="605" t="shared"/>
        <v/>
      </c>
      <c r="E4900" s="5" t="str">
        <f si="603" t="shared"/>
        <v/>
      </c>
      <c r="F4900" s="5" t="str">
        <f si="604" t="shared"/>
        <v/>
      </c>
      <c r="H4900" s="5" t="str">
        <f si="601" t="shared"/>
        <v>Scoring</v>
      </c>
      <c r="I4900" s="5" t="str">
        <f si="606" t="shared"/>
        <v/>
      </c>
      <c r="J4900" s="5" t="str">
        <f si="607" t="shared"/>
        <v/>
      </c>
      <c r="K4900" s="5" t="str">
        <f ref="K4900:K4963" si="608" t="shared">H4900&amp;I4900&amp;J4900&amp;E4900</f>
        <v>Scoring</v>
      </c>
    </row>
    <row ht="15" r="4901" spans="1:11" x14ac:dyDescent="0.25">
      <c r="A4901" s="11" t="str">
        <f>0</f>
        <v>      "model_code": "individual-credit-engine-mariner-60-month",</v>
      </c>
      <c r="B4901" s="8"/>
      <c r="C4901" s="8" t="str">
        <f si="602" t="shared"/>
        <v>"model_code": "individual-credit-engine-mariner-60-month",</v>
      </c>
      <c r="D4901" s="8" t="str">
        <f si="605" t="shared"/>
        <v>"model_code": "individual-credit-engine-mariner-60-month",</v>
      </c>
      <c r="E4901" s="5" t="str">
        <f si="603" t="shared"/>
        <v>model_code</v>
      </c>
      <c r="F4901" s="5" t="str">
        <f si="604" t="shared"/>
        <v>individual-credit-engine-mariner-60-month</v>
      </c>
      <c r="H4901" s="5" t="str">
        <f ref="H4901:H4964" si="609" t="shared">IF(E4901="score_table","Scoring",IF(E4901="offer_table","Offer",IF(E4901="parsed",TEXT(0,""),TEXT(H4900,""))))</f>
        <v>Scoring</v>
      </c>
      <c r="I4901" s="5" t="str">
        <f si="606" t="shared"/>
        <v>60</v>
      </c>
      <c r="J4901" s="5" t="str">
        <f si="607" t="shared"/>
        <v>14000</v>
      </c>
      <c r="K4901" s="5" t="str">
        <f si="608" t="shared"/>
        <v>Scoring6014000model_code</v>
      </c>
    </row>
    <row ht="15" r="4902" spans="1:11" x14ac:dyDescent="0.25">
      <c r="A4902" s="11" t="str">
        <f>0</f>
        <v>      "amount_available": false,</v>
      </c>
      <c r="B4902" s="8"/>
      <c r="C4902" s="8" t="str">
        <f ref="C4902:C4965" si="610" t="shared">IFERROR(RIGHT(A4902,LEN(A4902)-FIND("""",A4902)+1),"")</f>
        <v>"amount_available": false,</v>
      </c>
      <c r="D4902" s="8" t="str">
        <f si="605" t="shared"/>
        <v>"amount_available": false,</v>
      </c>
      <c r="E4902" s="5" t="str">
        <f ref="E4902:E4965" si="611" t="shared">TRIM(IFERROR(SUBSTITUTE(LEFT(D4902,FIND(":",D4902)-1),"""",""),""))</f>
        <v>amount_available</v>
      </c>
      <c r="F4902" s="5" t="str">
        <f ref="F4902:F4965" si="612" t="shared">TRIM(IFERROR(SUBSTITUTE(SUBSTITUTE(RIGHT(D4902,LEN(D4902)-FIND(":",D4902)),"""",""),",",""),""))</f>
        <v>false</v>
      </c>
      <c r="H4902" s="5" t="str">
        <f si="609" t="shared"/>
        <v>Scoring</v>
      </c>
      <c r="I4902" s="5" t="str">
        <f si="606" t="shared"/>
        <v>60</v>
      </c>
      <c r="J4902" s="5" t="str">
        <f si="607" t="shared"/>
        <v>14000</v>
      </c>
      <c r="K4902" s="5" t="str">
        <f si="608" t="shared"/>
        <v>Scoring6014000amount_available</v>
      </c>
    </row>
    <row ht="15" r="4903" spans="1:11" x14ac:dyDescent="0.25">
      <c r="A4903" s="11" t="str">
        <f>0</f>
        <v>      "cosigner_required": false,</v>
      </c>
      <c r="B4903" s="8"/>
      <c r="C4903" s="8" t="str">
        <f si="610" t="shared"/>
        <v>"cosigner_required": false,</v>
      </c>
      <c r="D4903" s="8" t="str">
        <f ref="D4903:D4966" si="613" t="shared">SUBSTITUTE(SUBSTITUTE(C4903,":"&amp;CHAR(160),":"),CHAR(160)," ")</f>
        <v>"cosigner_required": false,</v>
      </c>
      <c r="E4903" s="5" t="str">
        <f si="611" t="shared"/>
        <v>cosigner_required</v>
      </c>
      <c r="F4903" s="5" t="str">
        <f si="612" t="shared"/>
        <v>false</v>
      </c>
      <c r="H4903" s="5" t="str">
        <f si="609" t="shared"/>
        <v>Scoring</v>
      </c>
      <c r="I4903" s="5" t="str">
        <f si="606" t="shared"/>
        <v>60</v>
      </c>
      <c r="J4903" s="5" t="str">
        <f si="607" t="shared"/>
        <v>14000</v>
      </c>
      <c r="K4903" s="5" t="str">
        <f si="608" t="shared"/>
        <v>Scoring6014000cosigner_required</v>
      </c>
    </row>
    <row ht="15" r="4904" spans="1:11" x14ac:dyDescent="0.25">
      <c r="A4904" s="11" t="str">
        <f>0</f>
        <v>      "apr_maximum": null,</v>
      </c>
      <c r="B4904" s="8"/>
      <c r="C4904" s="8" t="str">
        <f si="610" t="shared"/>
        <v>"apr_maximum": null,</v>
      </c>
      <c r="D4904" s="8" t="str">
        <f si="613" t="shared"/>
        <v>"apr_maximum": null,</v>
      </c>
      <c r="E4904" s="5" t="str">
        <f si="611" t="shared"/>
        <v>apr_maximum</v>
      </c>
      <c r="F4904" s="5" t="str">
        <f si="612" t="shared"/>
        <v>null</v>
      </c>
      <c r="H4904" s="5" t="str">
        <f si="609" t="shared"/>
        <v>Scoring</v>
      </c>
      <c r="I4904" s="5" t="str">
        <f si="606" t="shared"/>
        <v>60</v>
      </c>
      <c r="J4904" s="5" t="str">
        <f si="607" t="shared"/>
        <v>14000</v>
      </c>
      <c r="K4904" s="5" t="str">
        <f si="608" t="shared"/>
        <v>Scoring6014000apr_maximum</v>
      </c>
    </row>
    <row ht="15" r="4905" spans="1:11" x14ac:dyDescent="0.25">
      <c r="A4905" s="11" t="str">
        <f>0</f>
        <v>      "loan_amount_minimum": null,</v>
      </c>
      <c r="B4905" s="8"/>
      <c r="C4905" s="8" t="str">
        <f si="610" t="shared"/>
        <v>"loan_amount_minimum": null,</v>
      </c>
      <c r="D4905" s="8" t="str">
        <f si="613" t="shared"/>
        <v>"loan_amount_minimum": null,</v>
      </c>
      <c r="E4905" s="5" t="str">
        <f si="611" t="shared"/>
        <v>loan_amount_minimum</v>
      </c>
      <c r="F4905" s="5" t="str">
        <f si="612" t="shared"/>
        <v>null</v>
      </c>
      <c r="H4905" s="5" t="str">
        <f si="609" t="shared"/>
        <v>Scoring</v>
      </c>
      <c r="I4905" s="5" t="str">
        <f si="606" t="shared"/>
        <v>60</v>
      </c>
      <c r="J4905" s="5" t="str">
        <f si="607" t="shared"/>
        <v>14000</v>
      </c>
      <c r="K4905" s="5" t="str">
        <f si="608" t="shared"/>
        <v>Scoring6014000loan_amount_minimum</v>
      </c>
    </row>
    <row ht="15" r="4906" spans="1:11" x14ac:dyDescent="0.25">
      <c r="A4906" s="11" t="str">
        <f>0</f>
        <v>      "credit_bureau_fico_score_loan_amount_cap": null,</v>
      </c>
      <c r="B4906" s="8"/>
      <c r="C4906" s="8" t="str">
        <f si="610" t="shared"/>
        <v>"credit_bureau_fico_score_loan_amount_cap": null,</v>
      </c>
      <c r="D4906" s="8" t="str">
        <f si="613" t="shared"/>
        <v>"credit_bureau_fico_score_loan_amount_cap": null,</v>
      </c>
      <c r="E4906" s="5" t="str">
        <f si="611" t="shared"/>
        <v>credit_bureau_fico_score_loan_amount_cap</v>
      </c>
      <c r="F4906" s="5" t="str">
        <f si="612" t="shared"/>
        <v>null</v>
      </c>
      <c r="H4906" s="5" t="str">
        <f si="609" t="shared"/>
        <v>Scoring</v>
      </c>
      <c r="I4906" s="5" t="str">
        <f si="606" t="shared"/>
        <v>60</v>
      </c>
      <c r="J4906" s="5" t="str">
        <f si="607" t="shared"/>
        <v>14000</v>
      </c>
      <c r="K4906" s="5" t="str">
        <f si="608" t="shared"/>
        <v>Scoring6014000credit_bureau_fico_score_loan_amount_cap</v>
      </c>
    </row>
    <row ht="15" r="4907" spans="1:11" x14ac:dyDescent="0.25">
      <c r="A4907" s="11" t="str">
        <f>0</f>
        <v>      "full_score": 178,</v>
      </c>
      <c r="B4907" s="8"/>
      <c r="C4907" s="8" t="str">
        <f si="610" t="shared"/>
        <v>"full_score": 128,</v>
      </c>
      <c r="D4907" s="8" t="str">
        <f si="613" t="shared"/>
        <v>"full_score": 128,</v>
      </c>
      <c r="E4907" s="5" t="str">
        <f si="611" t="shared"/>
        <v>full_score</v>
      </c>
      <c r="F4907" s="5" t="str">
        <f si="612" t="shared"/>
        <v>128</v>
      </c>
      <c r="H4907" s="5" t="str">
        <f si="609" t="shared"/>
        <v>Scoring</v>
      </c>
      <c r="I4907" s="5" t="str">
        <f si="606" t="shared"/>
        <v>60</v>
      </c>
      <c r="J4907" s="5" t="str">
        <f si="607" t="shared"/>
        <v>14000</v>
      </c>
      <c r="K4907" s="5" t="str">
        <f si="608" t="shared"/>
        <v>Scoring6014000full_score</v>
      </c>
    </row>
    <row ht="15" r="4908" spans="1:11" x14ac:dyDescent="0.25">
      <c r="A4908" s="11" t="str">
        <f>0</f>
        <v>      "loan_amount": 7500,</v>
      </c>
      <c r="B4908" s="8"/>
      <c r="C4908" s="8" t="str">
        <f si="610" t="shared"/>
        <v>"loan_amount": 14000,</v>
      </c>
      <c r="D4908" s="8" t="str">
        <f si="613" t="shared"/>
        <v>"loan_amount": 14000,</v>
      </c>
      <c r="E4908" s="5" t="str">
        <f si="611" t="shared"/>
        <v>loan_amount</v>
      </c>
      <c r="F4908" s="5" t="str">
        <f si="612" t="shared"/>
        <v>14000</v>
      </c>
      <c r="H4908" s="5" t="str">
        <f si="609" t="shared"/>
        <v>Scoring</v>
      </c>
      <c r="I4908" s="5" t="str">
        <f si="606" t="shared"/>
        <v>60</v>
      </c>
      <c r="J4908" s="5" t="str">
        <f si="607" t="shared"/>
        <v>14000</v>
      </c>
      <c r="K4908" s="5" t="str">
        <f si="608" t="shared"/>
        <v>Scoring6014000loan_amount</v>
      </c>
    </row>
    <row ht="15" r="4909" spans="1:11" x14ac:dyDescent="0.25">
      <c r="A4909" s="11" t="str">
        <f>0</f>
        <v>      "annual_interest_rate": null,</v>
      </c>
      <c r="B4909" s="8"/>
      <c r="C4909" s="8" t="str">
        <f si="610" t="shared"/>
        <v>"annual_interest_rate": null,</v>
      </c>
      <c r="D4909" s="8" t="str">
        <f si="613" t="shared"/>
        <v>"annual_interest_rate": null,</v>
      </c>
      <c r="E4909" s="5" t="str">
        <f si="611" t="shared"/>
        <v>annual_interest_rate</v>
      </c>
      <c r="F4909" s="5" t="str">
        <f si="612" t="shared"/>
        <v>null</v>
      </c>
      <c r="H4909" s="5" t="str">
        <f si="609" t="shared"/>
        <v>Scoring</v>
      </c>
      <c r="I4909" s="5" t="str">
        <f si="606" t="shared"/>
        <v>60</v>
      </c>
      <c r="J4909" s="5" t="str">
        <f si="607" t="shared"/>
        <v>14000</v>
      </c>
      <c r="K4909" s="5" t="str">
        <f si="608" t="shared"/>
        <v>Scoring6014000annual_interest_rate</v>
      </c>
    </row>
    <row ht="15" r="4910" spans="1:11" x14ac:dyDescent="0.25">
      <c r="A4910" s="11" t="str">
        <f>0</f>
        <v>      "origination_fee_rate": 0,</v>
      </c>
      <c r="B4910" s="8"/>
      <c r="C4910" s="8" t="str">
        <f si="610" t="shared"/>
        <v>"origination_fee_rate": 0,</v>
      </c>
      <c r="D4910" s="8" t="str">
        <f si="613" t="shared"/>
        <v>"origination_fee_rate": 0,</v>
      </c>
      <c r="E4910" s="5" t="str">
        <f si="611" t="shared"/>
        <v>origination_fee_rate</v>
      </c>
      <c r="F4910" s="5" t="str">
        <f si="612" t="shared"/>
        <v>0</v>
      </c>
      <c r="H4910" s="5" t="str">
        <f si="609" t="shared"/>
        <v>Scoring</v>
      </c>
      <c r="I4910" s="5" t="str">
        <f si="606" t="shared"/>
        <v>60</v>
      </c>
      <c r="J4910" s="5" t="str">
        <f si="607" t="shared"/>
        <v>14000</v>
      </c>
      <c r="K4910" s="5" t="str">
        <f si="608" t="shared"/>
        <v>Scoring6014000origination_fee_rate</v>
      </c>
    </row>
    <row ht="15" r="4911" spans="1:11" x14ac:dyDescent="0.25">
      <c r="A4911" s="11" t="str">
        <f>0</f>
        <v>      "origination_fee_amount": 0,</v>
      </c>
      <c r="B4911" s="8"/>
      <c r="C4911" s="8" t="str">
        <f si="610" t="shared"/>
        <v>"origination_fee_amount": 0,</v>
      </c>
      <c r="D4911" s="8" t="str">
        <f si="613" t="shared"/>
        <v>"origination_fee_amount": 0,</v>
      </c>
      <c r="E4911" s="5" t="str">
        <f si="611" t="shared"/>
        <v>origination_fee_amount</v>
      </c>
      <c r="F4911" s="5" t="str">
        <f si="612" t="shared"/>
        <v>0</v>
      </c>
      <c r="H4911" s="5" t="str">
        <f si="609" t="shared"/>
        <v>Scoring</v>
      </c>
      <c r="I4911" s="5" t="str">
        <f si="606" t="shared"/>
        <v>60</v>
      </c>
      <c r="J4911" s="5" t="str">
        <f si="607" t="shared"/>
        <v>14000</v>
      </c>
      <c r="K4911" s="5" t="str">
        <f si="608" t="shared"/>
        <v>Scoring6014000origination_fee_amount</v>
      </c>
    </row>
    <row ht="15" r="4912" spans="1:11" x14ac:dyDescent="0.25">
      <c r="A4912" s="11" t="str">
        <f>0</f>
        <v>      "apr": null,</v>
      </c>
      <c r="B4912" s="8"/>
      <c r="C4912" s="8" t="str">
        <f si="610" t="shared"/>
        <v>"apr": null,</v>
      </c>
      <c r="D4912" s="8" t="str">
        <f si="613" t="shared"/>
        <v>"apr": null,</v>
      </c>
      <c r="E4912" s="5" t="str">
        <f si="611" t="shared"/>
        <v>apr</v>
      </c>
      <c r="F4912" s="5" t="str">
        <f si="612" t="shared"/>
        <v>null</v>
      </c>
      <c r="H4912" s="5" t="str">
        <f si="609" t="shared"/>
        <v>Scoring</v>
      </c>
      <c r="I4912" s="5" t="str">
        <f si="606" t="shared"/>
        <v>60</v>
      </c>
      <c r="J4912" s="5" t="str">
        <f si="607" t="shared"/>
        <v>14000</v>
      </c>
      <c r="K4912" s="5" t="str">
        <f si="608" t="shared"/>
        <v>Scoring6014000apr</v>
      </c>
    </row>
    <row ht="15" r="4913" spans="1:11" x14ac:dyDescent="0.25">
      <c r="A4913" s="11" t="str">
        <f>0</f>
        <v>      "monthly_payment": null,</v>
      </c>
      <c r="B4913" s="8"/>
      <c r="C4913" s="8" t="str">
        <f si="610" t="shared"/>
        <v>"monthly_payment": null,</v>
      </c>
      <c r="D4913" s="8" t="str">
        <f si="613" t="shared"/>
        <v>"monthly_payment": null,</v>
      </c>
      <c r="E4913" s="5" t="str">
        <f si="611" t="shared"/>
        <v>monthly_payment</v>
      </c>
      <c r="F4913" s="5" t="str">
        <f si="612" t="shared"/>
        <v>null</v>
      </c>
      <c r="H4913" s="5" t="str">
        <f si="609" t="shared"/>
        <v>Scoring</v>
      </c>
      <c r="I4913" s="5" t="str">
        <f si="606" t="shared"/>
        <v>60</v>
      </c>
      <c r="J4913" s="5" t="str">
        <f si="607" t="shared"/>
        <v>14000</v>
      </c>
      <c r="K4913" s="5" t="str">
        <f si="608" t="shared"/>
        <v>Scoring6014000monthly_payment</v>
      </c>
    </row>
    <row ht="15" r="4914" spans="1:11" x14ac:dyDescent="0.25">
      <c r="A4914" s="11" t="str">
        <f>0</f>
        <v>      "term": 60,</v>
      </c>
      <c r="B4914" s="8"/>
      <c r="C4914" s="8" t="str">
        <f si="610" t="shared"/>
        <v>"term": 60,</v>
      </c>
      <c r="D4914" s="8" t="str">
        <f si="613" t="shared"/>
        <v>"term": 60,</v>
      </c>
      <c r="E4914" s="5" t="str">
        <f si="611" t="shared"/>
        <v>term</v>
      </c>
      <c r="F4914" s="5" t="str">
        <f si="612" t="shared"/>
        <v>60</v>
      </c>
      <c r="H4914" s="5" t="str">
        <f si="609" t="shared"/>
        <v>Scoring</v>
      </c>
      <c r="I4914" s="5" t="str">
        <f si="606" t="shared"/>
        <v>60</v>
      </c>
      <c r="J4914" s="5" t="str">
        <f si="607" t="shared"/>
        <v>14000</v>
      </c>
      <c r="K4914" s="5" t="str">
        <f si="608" t="shared"/>
        <v>Scoring6014000term</v>
      </c>
    </row>
    <row ht="15" r="4915" spans="1:11" x14ac:dyDescent="0.25">
      <c r="A4915" s="11" t="str">
        <f>0</f>
        <v>      "maximum_post_loan_detni": null,</v>
      </c>
      <c r="B4915" s="8"/>
      <c r="C4915" s="8" t="str">
        <f si="610" t="shared"/>
        <v>"maximum_post_loan_detni": null,</v>
      </c>
      <c r="D4915" s="8" t="str">
        <f si="613" t="shared"/>
        <v>"maximum_post_loan_detni": null,</v>
      </c>
      <c r="E4915" s="5" t="str">
        <f si="611" t="shared"/>
        <v>maximum_post_loan_detni</v>
      </c>
      <c r="F4915" s="5" t="str">
        <f si="612" t="shared"/>
        <v>null</v>
      </c>
      <c r="H4915" s="5" t="str">
        <f si="609" t="shared"/>
        <v>Scoring</v>
      </c>
      <c r="I4915" s="5" t="str">
        <f ref="I4915:I4978" si="614" t="shared">IFERROR(IF(H4915="Scoring",VLOOKUP("term",E4907:F4928,2,FALSE),IF(H4915="Offer",VLOOKUP("term",E4910:F4925,2,FALSE),TEXT(0,""))),TEXT(0,""))</f>
        <v>60</v>
      </c>
      <c r="J4915" s="5" t="str">
        <f ref="J4915:J4978" si="615" t="shared">IFERROR(IF(H4915="Scoring",VLOOKUP("loan_amount",E4901:F4922,2,FALSE),IF(H4915="Offer",VLOOKUP("loan_amount",E4904:F4919,2,FALSE),TEXT(0,""))),TEXT(0,""))</f>
        <v>14000</v>
      </c>
      <c r="K4915" s="5" t="str">
        <f si="608" t="shared"/>
        <v>Scoring6014000maximum_post_loan_detni</v>
      </c>
    </row>
    <row ht="15" r="4916" spans="1:11" x14ac:dyDescent="0.25">
      <c r="A4916" s="11" t="str">
        <f>0</f>
        <v>      "post_loan_debt_to_income": null,</v>
      </c>
      <c r="B4916" s="8"/>
      <c r="C4916" s="8" t="str">
        <f si="610" t="shared"/>
        <v>"post_loan_debt_to_income": null,</v>
      </c>
      <c r="D4916" s="8" t="str">
        <f si="613" t="shared"/>
        <v>"post_loan_debt_to_income": null,</v>
      </c>
      <c r="E4916" s="5" t="str">
        <f si="611" t="shared"/>
        <v>post_loan_debt_to_income</v>
      </c>
      <c r="F4916" s="5" t="str">
        <f si="612" t="shared"/>
        <v>null</v>
      </c>
      <c r="H4916" s="5" t="str">
        <f si="609" t="shared"/>
        <v>Scoring</v>
      </c>
      <c r="I4916" s="5" t="str">
        <f si="614" t="shared"/>
        <v>60</v>
      </c>
      <c r="J4916" s="5" t="str">
        <f si="615" t="shared"/>
        <v>14000</v>
      </c>
      <c r="K4916" s="5" t="str">
        <f si="608" t="shared"/>
        <v>Scoring6014000post_loan_debt_to_income</v>
      </c>
    </row>
    <row ht="15" r="4917" spans="1:11" x14ac:dyDescent="0.25">
      <c r="A4917" s="11" t="str">
        <f>0</f>
        <v>      "post_loan_debt_and_expenses_to_net_income": null,</v>
      </c>
      <c r="B4917" s="8"/>
      <c r="C4917" s="8" t="str">
        <f si="610" t="shared"/>
        <v>"post_loan_debt_and_expenses_to_net_income": null,</v>
      </c>
      <c r="D4917" s="8" t="str">
        <f si="613" t="shared"/>
        <v>"post_loan_debt_and_expenses_to_net_income": null,</v>
      </c>
      <c r="E4917" s="5" t="str">
        <f si="611" t="shared"/>
        <v>post_loan_debt_and_expenses_to_net_income</v>
      </c>
      <c r="F4917" s="5" t="str">
        <f si="612" t="shared"/>
        <v>null</v>
      </c>
      <c r="H4917" s="5" t="str">
        <f si="609" t="shared"/>
        <v>Scoring</v>
      </c>
      <c r="I4917" s="5" t="str">
        <f si="614" t="shared"/>
        <v>60</v>
      </c>
      <c r="J4917" s="5" t="str">
        <f si="615" t="shared"/>
        <v>14000</v>
      </c>
      <c r="K4917" s="5" t="str">
        <f si="608" t="shared"/>
        <v>Scoring6014000post_loan_debt_and_expenses_to_net_income</v>
      </c>
    </row>
    <row ht="15" r="4918" spans="1:11" x14ac:dyDescent="0.25">
      <c r="A4918" s="11" t="str">
        <f>0</f>
        <v>      "post_loan_debt_to_net_income": null,</v>
      </c>
      <c r="B4918" s="8"/>
      <c r="C4918" s="8" t="str">
        <f si="610" t="shared"/>
        <v>"post_loan_debt_to_net_income": null,</v>
      </c>
      <c r="D4918" s="8" t="str">
        <f si="613" t="shared"/>
        <v>"post_loan_debt_to_net_income": null,</v>
      </c>
      <c r="E4918" s="5" t="str">
        <f si="611" t="shared"/>
        <v>post_loan_debt_to_net_income</v>
      </c>
      <c r="F4918" s="5" t="str">
        <f si="612" t="shared"/>
        <v>null</v>
      </c>
      <c r="H4918" s="5" t="str">
        <f si="609" t="shared"/>
        <v>Scoring</v>
      </c>
      <c r="I4918" s="5" t="str">
        <f si="614" t="shared"/>
        <v>60</v>
      </c>
      <c r="J4918" s="5" t="str">
        <f si="615" t="shared"/>
        <v>14000</v>
      </c>
      <c r="K4918" s="5" t="str">
        <f si="608" t="shared"/>
        <v>Scoring6014000post_loan_debt_to_net_income</v>
      </c>
    </row>
    <row ht="15" r="4919" spans="1:11" x14ac:dyDescent="0.25">
      <c r="A4919" s="11" t="str">
        <f>0</f>
        <v>      "default_interest_rate": 0.3599,</v>
      </c>
      <c r="B4919" s="8"/>
      <c r="C4919" s="8" t="str">
        <f si="610" t="shared"/>
        <v>"default_interest_rate": 0.3599,</v>
      </c>
      <c r="D4919" s="8" t="str">
        <f si="613" t="shared"/>
        <v>"default_interest_rate": 0.3599,</v>
      </c>
      <c r="E4919" s="5" t="str">
        <f si="611" t="shared"/>
        <v>default_interest_rate</v>
      </c>
      <c r="F4919" s="5" t="str">
        <f si="612" t="shared"/>
        <v>0.3599</v>
      </c>
      <c r="H4919" s="5" t="str">
        <f si="609" t="shared"/>
        <v>Scoring</v>
      </c>
      <c r="I4919" s="5" t="str">
        <f si="614" t="shared"/>
        <v>60</v>
      </c>
      <c r="J4919" s="5" t="str">
        <f si="615" t="shared"/>
        <v>14000</v>
      </c>
      <c r="K4919" s="5" t="str">
        <f si="608" t="shared"/>
        <v>Scoring6014000default_interest_rate</v>
      </c>
    </row>
    <row ht="15" r="4920" spans="1:11" x14ac:dyDescent="0.25">
      <c r="A4920" s="11" t="str">
        <f>0</f>
        <v>      "default_apr": 0.3599,</v>
      </c>
      <c r="B4920" s="8"/>
      <c r="C4920" s="8" t="str">
        <f si="610" t="shared"/>
        <v>"default_apr": 0.3599,</v>
      </c>
      <c r="D4920" s="8" t="str">
        <f si="613" t="shared"/>
        <v>"default_apr": 0.3599,</v>
      </c>
      <c r="E4920" s="5" t="str">
        <f si="611" t="shared"/>
        <v>default_apr</v>
      </c>
      <c r="F4920" s="5" t="str">
        <f si="612" t="shared"/>
        <v>0.3599</v>
      </c>
      <c r="H4920" s="5" t="str">
        <f si="609" t="shared"/>
        <v>Scoring</v>
      </c>
      <c r="I4920" s="5" t="str">
        <f si="614" t="shared"/>
        <v>60</v>
      </c>
      <c r="J4920" s="5" t="str">
        <f si="615" t="shared"/>
        <v>14000</v>
      </c>
      <c r="K4920" s="5" t="str">
        <f si="608" t="shared"/>
        <v>Scoring6014000default_apr</v>
      </c>
    </row>
    <row ht="15" r="4921" spans="1:11" x14ac:dyDescent="0.25">
      <c r="A4921" s="11" t="str">
        <f>0</f>
        <v>      "default_monthly_payment": 270.95,</v>
      </c>
      <c r="B4921" s="8"/>
      <c r="C4921" s="8" t="str">
        <f si="610" t="shared"/>
        <v>"default_monthly_payment": 505.77,</v>
      </c>
      <c r="D4921" s="8" t="str">
        <f si="613" t="shared"/>
        <v>"default_monthly_payment": 505.77,</v>
      </c>
      <c r="E4921" s="5" t="str">
        <f si="611" t="shared"/>
        <v>default_monthly_payment</v>
      </c>
      <c r="F4921" s="5" t="str">
        <f si="612" t="shared"/>
        <v>505.77</v>
      </c>
      <c r="H4921" s="5" t="str">
        <f si="609" t="shared"/>
        <v>Scoring</v>
      </c>
      <c r="I4921" s="5" t="str">
        <f si="614" t="shared"/>
        <v>60</v>
      </c>
      <c r="J4921" s="5" t="str">
        <f si="615" t="shared"/>
        <v>14000</v>
      </c>
      <c r="K4921" s="5" t="str">
        <f si="608" t="shared"/>
        <v>Scoring6014000default_monthly_payment</v>
      </c>
    </row>
    <row ht="15" r="4922" spans="1:11" x14ac:dyDescent="0.25">
      <c r="A4922" s="11" t="str">
        <f>0</f>
        <v>      "pricing_grade": "No Grade",</v>
      </c>
      <c r="B4922" s="8"/>
      <c r="C4922" s="8" t="str">
        <f si="610" t="shared"/>
        <v>"marginal_offer": 0,</v>
      </c>
      <c r="D4922" s="8" t="str">
        <f si="613" t="shared"/>
        <v>"marginal_offer": 0,</v>
      </c>
      <c r="E4922" s="5" t="str">
        <f si="611" t="shared"/>
        <v>marginal_offer</v>
      </c>
      <c r="F4922" s="5" t="str">
        <f si="612" t="shared"/>
        <v>0</v>
      </c>
      <c r="H4922" s="5" t="str">
        <f si="609" t="shared"/>
        <v>Scoring</v>
      </c>
      <c r="I4922" s="5" t="str">
        <f si="614" t="shared"/>
        <v>60</v>
      </c>
      <c r="J4922" s="5" t="str">
        <f si="615" t="shared"/>
        <v>14000</v>
      </c>
      <c r="K4922" s="5" t="str">
        <f si="608" t="shared"/>
        <v>Scoring6014000marginal_offer</v>
      </c>
    </row>
    <row ht="15" r="4923" spans="1:11" x14ac:dyDescent="0.25">
      <c r="A4923" s="11" t="str">
        <f>0</f>
        <v>      "marginal_offer": 0,</v>
      </c>
      <c r="B4923" s="8"/>
      <c r="C4923" s="8" t="str">
        <f si="610" t="shared"/>
        <v>"applicant": "5d86a12d252a3503df29a75a",</v>
      </c>
      <c r="D4923" s="8" t="str">
        <f si="613" t="shared"/>
        <v>"applicant": "5d86a12d252a3503df29a75a",</v>
      </c>
      <c r="E4923" s="5" t="str">
        <f si="611" t="shared"/>
        <v>applicant</v>
      </c>
      <c r="F4923" s="5" t="str">
        <f si="612" t="shared"/>
        <v>5d86a12d252a3503df29a75a</v>
      </c>
      <c r="H4923" s="5" t="str">
        <f si="609" t="shared"/>
        <v>Scoring</v>
      </c>
      <c r="I4923" s="5" t="str">
        <f si="614" t="shared"/>
        <v/>
      </c>
      <c r="J4923" s="5" t="str">
        <f si="615" t="shared"/>
        <v/>
      </c>
      <c r="K4923" s="5" t="str">
        <f si="608" t="shared"/>
        <v>Scoringapplicant</v>
      </c>
    </row>
    <row ht="15" r="4924" spans="1:11" x14ac:dyDescent="0.25">
      <c r="A4924" s="11" t="str">
        <f>0</f>
        <v>      "payment_to_income": null,</v>
      </c>
      <c r="B4924" s="8"/>
      <c r="C4924" s="8" t="str">
        <f si="610" t="shared"/>
        <v>"product": "5a848627044d6b339b3c3310"</v>
      </c>
      <c r="D4924" s="8" t="str">
        <f si="613" t="shared"/>
        <v>"product": "5a848627044d6b339b3c3310"</v>
      </c>
      <c r="E4924" s="5" t="str">
        <f si="611" t="shared"/>
        <v>product</v>
      </c>
      <c r="F4924" s="5" t="str">
        <f si="612" t="shared"/>
        <v>5a848627044d6b339b3c3310</v>
      </c>
      <c r="H4924" s="5" t="str">
        <f si="609" t="shared"/>
        <v>Scoring</v>
      </c>
      <c r="I4924" s="5" t="str">
        <f si="614" t="shared"/>
        <v/>
      </c>
      <c r="J4924" s="5" t="str">
        <f si="615" t="shared"/>
        <v/>
      </c>
      <c r="K4924" s="5" t="str">
        <f si="608" t="shared"/>
        <v>Scoringproduct</v>
      </c>
    </row>
    <row ht="15" r="4925" spans="1:11" x14ac:dyDescent="0.25">
      <c r="A4925" s="11" t="str">
        <f>0</f>
        <v>      "applicant": "5efa0973f3df2b0491a21f02",</v>
      </c>
      <c r="B4925" s="8"/>
      <c r="C4925" s="8" t="str">
        <f si="610" t="shared"/>
        <v/>
      </c>
      <c r="D4925" s="8" t="str">
        <f si="613" t="shared"/>
        <v/>
      </c>
      <c r="E4925" s="5" t="str">
        <f si="611" t="shared"/>
        <v/>
      </c>
      <c r="F4925" s="5" t="str">
        <f si="612" t="shared"/>
        <v/>
      </c>
      <c r="H4925" s="5" t="str">
        <f si="609" t="shared"/>
        <v>Scoring</v>
      </c>
      <c r="I4925" s="5" t="str">
        <f si="614" t="shared"/>
        <v/>
      </c>
      <c r="J4925" s="5" t="str">
        <f si="615" t="shared"/>
        <v/>
      </c>
      <c r="K4925" s="5" t="str">
        <f si="608" t="shared"/>
        <v>Scoring</v>
      </c>
    </row>
    <row ht="15" r="4926" spans="1:11" x14ac:dyDescent="0.25">
      <c r="A4926" s="11" t="str">
        <f>0</f>
        <v>      "product": "5a848627044d6b339b3c3310"</v>
      </c>
      <c r="B4926" s="8"/>
      <c r="C4926" s="8" t="str">
        <f si="610" t="shared"/>
        <v/>
      </c>
      <c r="D4926" s="8" t="str">
        <f si="613" t="shared"/>
        <v/>
      </c>
      <c r="E4926" s="5" t="str">
        <f si="611" t="shared"/>
        <v/>
      </c>
      <c r="F4926" s="5" t="str">
        <f si="612" t="shared"/>
        <v/>
      </c>
      <c r="H4926" s="5" t="str">
        <f si="609" t="shared"/>
        <v>Scoring</v>
      </c>
      <c r="I4926" s="5" t="str">
        <f si="614" t="shared"/>
        <v/>
      </c>
      <c r="J4926" s="5" t="str">
        <f si="615" t="shared"/>
        <v/>
      </c>
      <c r="K4926" s="5" t="str">
        <f si="608" t="shared"/>
        <v>Scoring</v>
      </c>
    </row>
    <row ht="15" r="4927" spans="1:11" x14ac:dyDescent="0.25">
      <c r="A4927" s="11" t="str">
        <f>0</f>
        <v>    },</v>
      </c>
      <c r="B4927" s="8"/>
      <c r="C4927" s="8" t="str">
        <f si="610" t="shared"/>
        <v>"model_code": "individual-credit-engine-mariner-60-month",</v>
      </c>
      <c r="D4927" s="8" t="str">
        <f si="613" t="shared"/>
        <v>"model_code": "individual-credit-engine-mariner-60-month",</v>
      </c>
      <c r="E4927" s="5" t="str">
        <f si="611" t="shared"/>
        <v>model_code</v>
      </c>
      <c r="F4927" s="5" t="str">
        <f si="612" t="shared"/>
        <v>individual-credit-engine-mariner-60-month</v>
      </c>
      <c r="H4927" s="5" t="str">
        <f si="609" t="shared"/>
        <v>Scoring</v>
      </c>
      <c r="I4927" s="5" t="str">
        <f si="614" t="shared"/>
        <v>60</v>
      </c>
      <c r="J4927" s="5" t="str">
        <f si="615" t="shared"/>
        <v>14500</v>
      </c>
      <c r="K4927" s="5" t="str">
        <f si="608" t="shared"/>
        <v>Scoring6014500model_code</v>
      </c>
    </row>
    <row ht="15" r="4928" spans="1:11" x14ac:dyDescent="0.25">
      <c r="A4928" s="11" t="str">
        <f>0</f>
        <v>    {</v>
      </c>
      <c r="B4928" s="8"/>
      <c r="C4928" s="8" t="str">
        <f si="610" t="shared"/>
        <v>"amount_available": false,</v>
      </c>
      <c r="D4928" s="8" t="str">
        <f si="613" t="shared"/>
        <v>"amount_available": false,</v>
      </c>
      <c r="E4928" s="5" t="str">
        <f si="611" t="shared"/>
        <v>amount_available</v>
      </c>
      <c r="F4928" s="5" t="str">
        <f si="612" t="shared"/>
        <v>false</v>
      </c>
      <c r="H4928" s="5" t="str">
        <f si="609" t="shared"/>
        <v>Scoring</v>
      </c>
      <c r="I4928" s="5" t="str">
        <f si="614" t="shared"/>
        <v>60</v>
      </c>
      <c r="J4928" s="5" t="str">
        <f si="615" t="shared"/>
        <v>14500</v>
      </c>
      <c r="K4928" s="5" t="str">
        <f si="608" t="shared"/>
        <v>Scoring6014500amount_available</v>
      </c>
    </row>
    <row ht="15" r="4929" spans="1:11" x14ac:dyDescent="0.25">
      <c r="A4929" s="11" t="str">
        <f>0</f>
        <v>      "model_code": "individual-credit-engine-mariner-60-month",</v>
      </c>
      <c r="B4929" s="8"/>
      <c r="C4929" s="8" t="str">
        <f si="610" t="shared"/>
        <v>"cosigner_required": false,</v>
      </c>
      <c r="D4929" s="8" t="str">
        <f si="613" t="shared"/>
        <v>"cosigner_required": false,</v>
      </c>
      <c r="E4929" s="5" t="str">
        <f si="611" t="shared"/>
        <v>cosigner_required</v>
      </c>
      <c r="F4929" s="5" t="str">
        <f si="612" t="shared"/>
        <v>false</v>
      </c>
      <c r="H4929" s="5" t="str">
        <f si="609" t="shared"/>
        <v>Scoring</v>
      </c>
      <c r="I4929" s="5" t="str">
        <f si="614" t="shared"/>
        <v>60</v>
      </c>
      <c r="J4929" s="5" t="str">
        <f si="615" t="shared"/>
        <v>14500</v>
      </c>
      <c r="K4929" s="5" t="str">
        <f si="608" t="shared"/>
        <v>Scoring6014500cosigner_required</v>
      </c>
    </row>
    <row ht="15" r="4930" spans="1:11" x14ac:dyDescent="0.25">
      <c r="A4930" s="11" t="str">
        <f>0</f>
        <v>      "amount_available": false,</v>
      </c>
      <c r="B4930" s="8"/>
      <c r="C4930" s="8" t="str">
        <f si="610" t="shared"/>
        <v>"apr_maximum": null,</v>
      </c>
      <c r="D4930" s="8" t="str">
        <f si="613" t="shared"/>
        <v>"apr_maximum": null,</v>
      </c>
      <c r="E4930" s="5" t="str">
        <f si="611" t="shared"/>
        <v>apr_maximum</v>
      </c>
      <c r="F4930" s="5" t="str">
        <f si="612" t="shared"/>
        <v>null</v>
      </c>
      <c r="H4930" s="5" t="str">
        <f si="609" t="shared"/>
        <v>Scoring</v>
      </c>
      <c r="I4930" s="5" t="str">
        <f si="614" t="shared"/>
        <v>60</v>
      </c>
      <c r="J4930" s="5" t="str">
        <f si="615" t="shared"/>
        <v>14500</v>
      </c>
      <c r="K4930" s="5" t="str">
        <f si="608" t="shared"/>
        <v>Scoring6014500apr_maximum</v>
      </c>
    </row>
    <row ht="15" r="4931" spans="1:11" x14ac:dyDescent="0.25">
      <c r="A4931" s="11" t="str">
        <f>0</f>
        <v>      "cosigner_required": false,</v>
      </c>
      <c r="B4931" s="8"/>
      <c r="C4931" s="8" t="str">
        <f si="610" t="shared"/>
        <v>"loan_amount_minimum": null,</v>
      </c>
      <c r="D4931" s="8" t="str">
        <f si="613" t="shared"/>
        <v>"loan_amount_minimum": null,</v>
      </c>
      <c r="E4931" s="5" t="str">
        <f si="611" t="shared"/>
        <v>loan_amount_minimum</v>
      </c>
      <c r="F4931" s="5" t="str">
        <f si="612" t="shared"/>
        <v>null</v>
      </c>
      <c r="H4931" s="5" t="str">
        <f si="609" t="shared"/>
        <v>Scoring</v>
      </c>
      <c r="I4931" s="5" t="str">
        <f si="614" t="shared"/>
        <v>60</v>
      </c>
      <c r="J4931" s="5" t="str">
        <f si="615" t="shared"/>
        <v>14500</v>
      </c>
      <c r="K4931" s="5" t="str">
        <f si="608" t="shared"/>
        <v>Scoring6014500loan_amount_minimum</v>
      </c>
    </row>
    <row ht="15" r="4932" spans="1:11" x14ac:dyDescent="0.25">
      <c r="A4932" s="11" t="str">
        <f>0</f>
        <v>      "apr_maximum": null,</v>
      </c>
      <c r="B4932" s="8"/>
      <c r="C4932" s="8" t="str">
        <f si="610" t="shared"/>
        <v>"credit_bureau_fico_score_loan_amount_cap": null,</v>
      </c>
      <c r="D4932" s="8" t="str">
        <f si="613" t="shared"/>
        <v>"credit_bureau_fico_score_loan_amount_cap": null,</v>
      </c>
      <c r="E4932" s="5" t="str">
        <f si="611" t="shared"/>
        <v>credit_bureau_fico_score_loan_amount_cap</v>
      </c>
      <c r="F4932" s="5" t="str">
        <f si="612" t="shared"/>
        <v>null</v>
      </c>
      <c r="H4932" s="5" t="str">
        <f si="609" t="shared"/>
        <v>Scoring</v>
      </c>
      <c r="I4932" s="5" t="str">
        <f si="614" t="shared"/>
        <v>60</v>
      </c>
      <c r="J4932" s="5" t="str">
        <f si="615" t="shared"/>
        <v>14500</v>
      </c>
      <c r="K4932" s="5" t="str">
        <f si="608" t="shared"/>
        <v>Scoring6014500credit_bureau_fico_score_loan_amount_cap</v>
      </c>
    </row>
    <row ht="15" r="4933" spans="1:11" x14ac:dyDescent="0.25">
      <c r="A4933" s="11" t="str">
        <f>0</f>
        <v>      "loan_amount_minimum": null,</v>
      </c>
      <c r="B4933" s="8"/>
      <c r="C4933" s="8" t="str">
        <f si="610" t="shared"/>
        <v>"full_score": 128,</v>
      </c>
      <c r="D4933" s="8" t="str">
        <f si="613" t="shared"/>
        <v>"full_score": 128,</v>
      </c>
      <c r="E4933" s="5" t="str">
        <f si="611" t="shared"/>
        <v>full_score</v>
      </c>
      <c r="F4933" s="5" t="str">
        <f si="612" t="shared"/>
        <v>128</v>
      </c>
      <c r="H4933" s="5" t="str">
        <f si="609" t="shared"/>
        <v>Scoring</v>
      </c>
      <c r="I4933" s="5" t="str">
        <f si="614" t="shared"/>
        <v>60</v>
      </c>
      <c r="J4933" s="5" t="str">
        <f si="615" t="shared"/>
        <v>14500</v>
      </c>
      <c r="K4933" s="5" t="str">
        <f si="608" t="shared"/>
        <v>Scoring6014500full_score</v>
      </c>
    </row>
    <row ht="15" r="4934" spans="1:11" x14ac:dyDescent="0.25">
      <c r="A4934" s="11" t="str">
        <f>0</f>
        <v>      "credit_bureau_fico_score_loan_amount_cap": null,</v>
      </c>
      <c r="B4934" s="8"/>
      <c r="C4934" s="8" t="str">
        <f si="610" t="shared"/>
        <v>"loan_amount": 14500,</v>
      </c>
      <c r="D4934" s="8" t="str">
        <f si="613" t="shared"/>
        <v>"loan_amount": 14500,</v>
      </c>
      <c r="E4934" s="5" t="str">
        <f si="611" t="shared"/>
        <v>loan_amount</v>
      </c>
      <c r="F4934" s="5" t="str">
        <f si="612" t="shared"/>
        <v>14500</v>
      </c>
      <c r="H4934" s="5" t="str">
        <f si="609" t="shared"/>
        <v>Scoring</v>
      </c>
      <c r="I4934" s="5" t="str">
        <f si="614" t="shared"/>
        <v>60</v>
      </c>
      <c r="J4934" s="5" t="str">
        <f si="615" t="shared"/>
        <v>14500</v>
      </c>
      <c r="K4934" s="5" t="str">
        <f si="608" t="shared"/>
        <v>Scoring6014500loan_amount</v>
      </c>
    </row>
    <row ht="15" r="4935" spans="1:11" x14ac:dyDescent="0.25">
      <c r="A4935" s="11" t="str">
        <f>0</f>
        <v>      "full_score": 178,</v>
      </c>
      <c r="B4935" s="8"/>
      <c r="C4935" s="8" t="str">
        <f si="610" t="shared"/>
        <v>"annual_interest_rate": null,</v>
      </c>
      <c r="D4935" s="8" t="str">
        <f si="613" t="shared"/>
        <v>"annual_interest_rate": null,</v>
      </c>
      <c r="E4935" s="5" t="str">
        <f si="611" t="shared"/>
        <v>annual_interest_rate</v>
      </c>
      <c r="F4935" s="5" t="str">
        <f si="612" t="shared"/>
        <v>null</v>
      </c>
      <c r="H4935" s="5" t="str">
        <f si="609" t="shared"/>
        <v>Scoring</v>
      </c>
      <c r="I4935" s="5" t="str">
        <f si="614" t="shared"/>
        <v>60</v>
      </c>
      <c r="J4935" s="5" t="str">
        <f si="615" t="shared"/>
        <v>14500</v>
      </c>
      <c r="K4935" s="5" t="str">
        <f si="608" t="shared"/>
        <v>Scoring6014500annual_interest_rate</v>
      </c>
    </row>
    <row ht="15" r="4936" spans="1:11" x14ac:dyDescent="0.25">
      <c r="A4936" s="11" t="str">
        <f>0</f>
        <v>      "loan_amount": 8000,</v>
      </c>
      <c r="B4936" s="8"/>
      <c r="C4936" s="8" t="str">
        <f si="610" t="shared"/>
        <v>"origination_fee_rate": 0,</v>
      </c>
      <c r="D4936" s="8" t="str">
        <f si="613" t="shared"/>
        <v>"origination_fee_rate": 0,</v>
      </c>
      <c r="E4936" s="5" t="str">
        <f si="611" t="shared"/>
        <v>origination_fee_rate</v>
      </c>
      <c r="F4936" s="5" t="str">
        <f si="612" t="shared"/>
        <v>0</v>
      </c>
      <c r="H4936" s="5" t="str">
        <f si="609" t="shared"/>
        <v>Scoring</v>
      </c>
      <c r="I4936" s="5" t="str">
        <f si="614" t="shared"/>
        <v>60</v>
      </c>
      <c r="J4936" s="5" t="str">
        <f si="615" t="shared"/>
        <v>14500</v>
      </c>
      <c r="K4936" s="5" t="str">
        <f si="608" t="shared"/>
        <v>Scoring6014500origination_fee_rate</v>
      </c>
    </row>
    <row ht="15" r="4937" spans="1:11" x14ac:dyDescent="0.25">
      <c r="A4937" s="11" t="str">
        <f>0</f>
        <v>      "annual_interest_rate": null,</v>
      </c>
      <c r="B4937" s="8"/>
      <c r="C4937" s="8" t="str">
        <f si="610" t="shared"/>
        <v>"origination_fee_amount": 0,</v>
      </c>
      <c r="D4937" s="8" t="str">
        <f si="613" t="shared"/>
        <v>"origination_fee_amount": 0,</v>
      </c>
      <c r="E4937" s="5" t="str">
        <f si="611" t="shared"/>
        <v>origination_fee_amount</v>
      </c>
      <c r="F4937" s="5" t="str">
        <f si="612" t="shared"/>
        <v>0</v>
      </c>
      <c r="H4937" s="5" t="str">
        <f si="609" t="shared"/>
        <v>Scoring</v>
      </c>
      <c r="I4937" s="5" t="str">
        <f si="614" t="shared"/>
        <v>60</v>
      </c>
      <c r="J4937" s="5" t="str">
        <f si="615" t="shared"/>
        <v>14500</v>
      </c>
      <c r="K4937" s="5" t="str">
        <f si="608" t="shared"/>
        <v>Scoring6014500origination_fee_amount</v>
      </c>
    </row>
    <row ht="15" r="4938" spans="1:11" x14ac:dyDescent="0.25">
      <c r="A4938" s="11" t="str">
        <f>0</f>
        <v>      "origination_fee_rate": 0,</v>
      </c>
      <c r="B4938" s="8"/>
      <c r="C4938" s="8" t="str">
        <f si="610" t="shared"/>
        <v>"apr": null,</v>
      </c>
      <c r="D4938" s="8" t="str">
        <f si="613" t="shared"/>
        <v>"apr": null,</v>
      </c>
      <c r="E4938" s="5" t="str">
        <f si="611" t="shared"/>
        <v>apr</v>
      </c>
      <c r="F4938" s="5" t="str">
        <f si="612" t="shared"/>
        <v>null</v>
      </c>
      <c r="H4938" s="5" t="str">
        <f si="609" t="shared"/>
        <v>Scoring</v>
      </c>
      <c r="I4938" s="5" t="str">
        <f si="614" t="shared"/>
        <v>60</v>
      </c>
      <c r="J4938" s="5" t="str">
        <f si="615" t="shared"/>
        <v>14500</v>
      </c>
      <c r="K4938" s="5" t="str">
        <f si="608" t="shared"/>
        <v>Scoring6014500apr</v>
      </c>
    </row>
    <row ht="15" r="4939" spans="1:11" x14ac:dyDescent="0.25">
      <c r="A4939" s="11" t="str">
        <f>0</f>
        <v>      "origination_fee_amount": 0,</v>
      </c>
      <c r="B4939" s="8"/>
      <c r="C4939" s="8" t="str">
        <f si="610" t="shared"/>
        <v>"monthly_payment": null,</v>
      </c>
      <c r="D4939" s="8" t="str">
        <f si="613" t="shared"/>
        <v>"monthly_payment": null,</v>
      </c>
      <c r="E4939" s="5" t="str">
        <f si="611" t="shared"/>
        <v>monthly_payment</v>
      </c>
      <c r="F4939" s="5" t="str">
        <f si="612" t="shared"/>
        <v>null</v>
      </c>
      <c r="H4939" s="5" t="str">
        <f si="609" t="shared"/>
        <v>Scoring</v>
      </c>
      <c r="I4939" s="5" t="str">
        <f si="614" t="shared"/>
        <v>60</v>
      </c>
      <c r="J4939" s="5" t="str">
        <f si="615" t="shared"/>
        <v>14500</v>
      </c>
      <c r="K4939" s="5" t="str">
        <f si="608" t="shared"/>
        <v>Scoring6014500monthly_payment</v>
      </c>
    </row>
    <row ht="15" r="4940" spans="1:11" x14ac:dyDescent="0.25">
      <c r="A4940" s="11" t="str">
        <f>0</f>
        <v>      "apr": null,</v>
      </c>
      <c r="B4940" s="8"/>
      <c r="C4940" s="8" t="str">
        <f si="610" t="shared"/>
        <v>"term": 60,</v>
      </c>
      <c r="D4940" s="8" t="str">
        <f si="613" t="shared"/>
        <v>"term": 60,</v>
      </c>
      <c r="E4940" s="5" t="str">
        <f si="611" t="shared"/>
        <v>term</v>
      </c>
      <c r="F4940" s="5" t="str">
        <f si="612" t="shared"/>
        <v>60</v>
      </c>
      <c r="H4940" s="5" t="str">
        <f si="609" t="shared"/>
        <v>Scoring</v>
      </c>
      <c r="I4940" s="5" t="str">
        <f si="614" t="shared"/>
        <v>60</v>
      </c>
      <c r="J4940" s="5" t="str">
        <f si="615" t="shared"/>
        <v>14500</v>
      </c>
      <c r="K4940" s="5" t="str">
        <f si="608" t="shared"/>
        <v>Scoring6014500term</v>
      </c>
    </row>
    <row ht="15" r="4941" spans="1:11" x14ac:dyDescent="0.25">
      <c r="A4941" s="11" t="str">
        <f>0</f>
        <v>      "monthly_payment": null,</v>
      </c>
      <c r="B4941" s="8"/>
      <c r="C4941" s="8" t="str">
        <f si="610" t="shared"/>
        <v>"maximum_post_loan_detni": null,</v>
      </c>
      <c r="D4941" s="8" t="str">
        <f si="613" t="shared"/>
        <v>"maximum_post_loan_detni": null,</v>
      </c>
      <c r="E4941" s="5" t="str">
        <f si="611" t="shared"/>
        <v>maximum_post_loan_detni</v>
      </c>
      <c r="F4941" s="5" t="str">
        <f si="612" t="shared"/>
        <v>null</v>
      </c>
      <c r="H4941" s="5" t="str">
        <f si="609" t="shared"/>
        <v>Scoring</v>
      </c>
      <c r="I4941" s="5" t="str">
        <f si="614" t="shared"/>
        <v>60</v>
      </c>
      <c r="J4941" s="5" t="str">
        <f si="615" t="shared"/>
        <v>14500</v>
      </c>
      <c r="K4941" s="5" t="str">
        <f si="608" t="shared"/>
        <v>Scoring6014500maximum_post_loan_detni</v>
      </c>
    </row>
    <row ht="15" r="4942" spans="1:11" x14ac:dyDescent="0.25">
      <c r="A4942" s="11" t="str">
        <f>0</f>
        <v>      "term": 60,</v>
      </c>
      <c r="B4942" s="8"/>
      <c r="C4942" s="8" t="str">
        <f si="610" t="shared"/>
        <v>"post_loan_debt_to_income": null,</v>
      </c>
      <c r="D4942" s="8" t="str">
        <f si="613" t="shared"/>
        <v>"post_loan_debt_to_income": null,</v>
      </c>
      <c r="E4942" s="5" t="str">
        <f si="611" t="shared"/>
        <v>post_loan_debt_to_income</v>
      </c>
      <c r="F4942" s="5" t="str">
        <f si="612" t="shared"/>
        <v>null</v>
      </c>
      <c r="H4942" s="5" t="str">
        <f si="609" t="shared"/>
        <v>Scoring</v>
      </c>
      <c r="I4942" s="5" t="str">
        <f si="614" t="shared"/>
        <v>60</v>
      </c>
      <c r="J4942" s="5" t="str">
        <f si="615" t="shared"/>
        <v>14500</v>
      </c>
      <c r="K4942" s="5" t="str">
        <f si="608" t="shared"/>
        <v>Scoring6014500post_loan_debt_to_income</v>
      </c>
    </row>
    <row ht="15" r="4943" spans="1:11" x14ac:dyDescent="0.25">
      <c r="A4943" s="11" t="str">
        <f>0</f>
        <v>      "maximum_post_loan_detni": null,</v>
      </c>
      <c r="B4943" s="8"/>
      <c r="C4943" s="8" t="str">
        <f si="610" t="shared"/>
        <v>"post_loan_debt_and_expenses_to_net_income": null,</v>
      </c>
      <c r="D4943" s="8" t="str">
        <f si="613" t="shared"/>
        <v>"post_loan_debt_and_expenses_to_net_income": null,</v>
      </c>
      <c r="E4943" s="5" t="str">
        <f si="611" t="shared"/>
        <v>post_loan_debt_and_expenses_to_net_income</v>
      </c>
      <c r="F4943" s="5" t="str">
        <f si="612" t="shared"/>
        <v>null</v>
      </c>
      <c r="H4943" s="5" t="str">
        <f si="609" t="shared"/>
        <v>Scoring</v>
      </c>
      <c r="I4943" s="5" t="str">
        <f si="614" t="shared"/>
        <v>60</v>
      </c>
      <c r="J4943" s="5" t="str">
        <f si="615" t="shared"/>
        <v>14500</v>
      </c>
      <c r="K4943" s="5" t="str">
        <f si="608" t="shared"/>
        <v>Scoring6014500post_loan_debt_and_expenses_to_net_income</v>
      </c>
    </row>
    <row ht="15" r="4944" spans="1:11" x14ac:dyDescent="0.25">
      <c r="A4944" s="11" t="str">
        <f>0</f>
        <v>      "post_loan_debt_to_income": null,</v>
      </c>
      <c r="B4944" s="8"/>
      <c r="C4944" s="8" t="str">
        <f si="610" t="shared"/>
        <v>"post_loan_debt_to_net_income": null,</v>
      </c>
      <c r="D4944" s="8" t="str">
        <f si="613" t="shared"/>
        <v>"post_loan_debt_to_net_income": null,</v>
      </c>
      <c r="E4944" s="5" t="str">
        <f si="611" t="shared"/>
        <v>post_loan_debt_to_net_income</v>
      </c>
      <c r="F4944" s="5" t="str">
        <f si="612" t="shared"/>
        <v>null</v>
      </c>
      <c r="H4944" s="5" t="str">
        <f si="609" t="shared"/>
        <v>Scoring</v>
      </c>
      <c r="I4944" s="5" t="str">
        <f si="614" t="shared"/>
        <v>60</v>
      </c>
      <c r="J4944" s="5" t="str">
        <f si="615" t="shared"/>
        <v>14500</v>
      </c>
      <c r="K4944" s="5" t="str">
        <f si="608" t="shared"/>
        <v>Scoring6014500post_loan_debt_to_net_income</v>
      </c>
    </row>
    <row ht="15" r="4945" spans="1:11" x14ac:dyDescent="0.25">
      <c r="A4945" s="11" t="str">
        <f>0</f>
        <v>      "post_loan_debt_and_expenses_to_net_income": null,</v>
      </c>
      <c r="B4945" s="8"/>
      <c r="C4945" s="8" t="str">
        <f si="610" t="shared"/>
        <v>"default_interest_rate": 0.3599,</v>
      </c>
      <c r="D4945" s="8" t="str">
        <f si="613" t="shared"/>
        <v>"default_interest_rate": 0.3599,</v>
      </c>
      <c r="E4945" s="5" t="str">
        <f si="611" t="shared"/>
        <v>default_interest_rate</v>
      </c>
      <c r="F4945" s="5" t="str">
        <f si="612" t="shared"/>
        <v>0.3599</v>
      </c>
      <c r="H4945" s="5" t="str">
        <f si="609" t="shared"/>
        <v>Scoring</v>
      </c>
      <c r="I4945" s="5" t="str">
        <f si="614" t="shared"/>
        <v>60</v>
      </c>
      <c r="J4945" s="5" t="str">
        <f si="615" t="shared"/>
        <v>14500</v>
      </c>
      <c r="K4945" s="5" t="str">
        <f si="608" t="shared"/>
        <v>Scoring6014500default_interest_rate</v>
      </c>
    </row>
    <row ht="15" r="4946" spans="1:11" x14ac:dyDescent="0.25">
      <c r="A4946" s="11" t="str">
        <f>0</f>
        <v>      "post_loan_debt_to_net_income": null,</v>
      </c>
      <c r="B4946" s="8"/>
      <c r="C4946" s="8" t="str">
        <f si="610" t="shared"/>
        <v>"default_apr": 0.3599,</v>
      </c>
      <c r="D4946" s="8" t="str">
        <f si="613" t="shared"/>
        <v>"default_apr": 0.3599,</v>
      </c>
      <c r="E4946" s="5" t="str">
        <f si="611" t="shared"/>
        <v>default_apr</v>
      </c>
      <c r="F4946" s="5" t="str">
        <f si="612" t="shared"/>
        <v>0.3599</v>
      </c>
      <c r="H4946" s="5" t="str">
        <f si="609" t="shared"/>
        <v>Scoring</v>
      </c>
      <c r="I4946" s="5" t="str">
        <f si="614" t="shared"/>
        <v>60</v>
      </c>
      <c r="J4946" s="5" t="str">
        <f si="615" t="shared"/>
        <v>14500</v>
      </c>
      <c r="K4946" s="5" t="str">
        <f si="608" t="shared"/>
        <v>Scoring6014500default_apr</v>
      </c>
    </row>
    <row ht="15" r="4947" spans="1:11" x14ac:dyDescent="0.25">
      <c r="A4947" s="11" t="str">
        <f>0</f>
        <v>      "default_interest_rate": 0.3599,</v>
      </c>
      <c r="B4947" s="8"/>
      <c r="C4947" s="8" t="str">
        <f si="610" t="shared"/>
        <v>"default_monthly_payment": 523.83,</v>
      </c>
      <c r="D4947" s="8" t="str">
        <f si="613" t="shared"/>
        <v>"default_monthly_payment": 523.83,</v>
      </c>
      <c r="E4947" s="5" t="str">
        <f si="611" t="shared"/>
        <v>default_monthly_payment</v>
      </c>
      <c r="F4947" s="5" t="str">
        <f si="612" t="shared"/>
        <v>523.83</v>
      </c>
      <c r="H4947" s="5" t="str">
        <f si="609" t="shared"/>
        <v>Scoring</v>
      </c>
      <c r="I4947" s="5" t="str">
        <f si="614" t="shared"/>
        <v>60</v>
      </c>
      <c r="J4947" s="5" t="str">
        <f si="615" t="shared"/>
        <v>14500</v>
      </c>
      <c r="K4947" s="5" t="str">
        <f si="608" t="shared"/>
        <v>Scoring6014500default_monthly_payment</v>
      </c>
    </row>
    <row ht="15" r="4948" spans="1:11" x14ac:dyDescent="0.25">
      <c r="A4948" s="11" t="str">
        <f>0</f>
        <v>      "default_apr": 0.3599,</v>
      </c>
      <c r="B4948" s="8"/>
      <c r="C4948" s="8" t="str">
        <f si="610" t="shared"/>
        <v>"marginal_offer": 0,</v>
      </c>
      <c r="D4948" s="8" t="str">
        <f si="613" t="shared"/>
        <v>"marginal_offer": 0,</v>
      </c>
      <c r="E4948" s="5" t="str">
        <f si="611" t="shared"/>
        <v>marginal_offer</v>
      </c>
      <c r="F4948" s="5" t="str">
        <f si="612" t="shared"/>
        <v>0</v>
      </c>
      <c r="H4948" s="5" t="str">
        <f si="609" t="shared"/>
        <v>Scoring</v>
      </c>
      <c r="I4948" s="5" t="str">
        <f si="614" t="shared"/>
        <v>60</v>
      </c>
      <c r="J4948" s="5" t="str">
        <f si="615" t="shared"/>
        <v>14500</v>
      </c>
      <c r="K4948" s="5" t="str">
        <f si="608" t="shared"/>
        <v>Scoring6014500marginal_offer</v>
      </c>
    </row>
    <row ht="15" r="4949" spans="1:11" x14ac:dyDescent="0.25">
      <c r="A4949" s="11" t="str">
        <f>0</f>
        <v>      "default_monthly_payment": 289.01,</v>
      </c>
      <c r="B4949" s="8"/>
      <c r="C4949" s="8" t="str">
        <f si="610" t="shared"/>
        <v>"applicant": "5d86a12d252a3503df29a75a",</v>
      </c>
      <c r="D4949" s="8" t="str">
        <f si="613" t="shared"/>
        <v>"applicant": "5d86a12d252a3503df29a75a",</v>
      </c>
      <c r="E4949" s="5" t="str">
        <f si="611" t="shared"/>
        <v>applicant</v>
      </c>
      <c r="F4949" s="5" t="str">
        <f si="612" t="shared"/>
        <v>5d86a12d252a3503df29a75a</v>
      </c>
      <c r="H4949" s="5" t="str">
        <f si="609" t="shared"/>
        <v>Scoring</v>
      </c>
      <c r="I4949" s="5" t="str">
        <f si="614" t="shared"/>
        <v/>
      </c>
      <c r="J4949" s="5" t="str">
        <f si="615" t="shared"/>
        <v/>
      </c>
      <c r="K4949" s="5" t="str">
        <f si="608" t="shared"/>
        <v>Scoringapplicant</v>
      </c>
    </row>
    <row ht="15" r="4950" spans="1:11" x14ac:dyDescent="0.25">
      <c r="A4950" s="11" t="str">
        <f>0</f>
        <v>      "pricing_grade": "No Grade",</v>
      </c>
      <c r="B4950" s="8"/>
      <c r="C4950" s="8" t="str">
        <f si="610" t="shared"/>
        <v>"product": "5a848627044d6b339b3c3310"</v>
      </c>
      <c r="D4950" s="8" t="str">
        <f si="613" t="shared"/>
        <v>"product": "5a848627044d6b339b3c3310"</v>
      </c>
      <c r="E4950" s="5" t="str">
        <f si="611" t="shared"/>
        <v>product</v>
      </c>
      <c r="F4950" s="5" t="str">
        <f si="612" t="shared"/>
        <v>5a848627044d6b339b3c3310</v>
      </c>
      <c r="H4950" s="5" t="str">
        <f si="609" t="shared"/>
        <v>Scoring</v>
      </c>
      <c r="I4950" s="5" t="str">
        <f si="614" t="shared"/>
        <v/>
      </c>
      <c r="J4950" s="5" t="str">
        <f si="615" t="shared"/>
        <v/>
      </c>
      <c r="K4950" s="5" t="str">
        <f si="608" t="shared"/>
        <v>Scoringproduct</v>
      </c>
    </row>
    <row ht="15" r="4951" spans="1:11" x14ac:dyDescent="0.25">
      <c r="A4951" s="11" t="str">
        <f>0</f>
        <v>      "marginal_offer": 0,</v>
      </c>
      <c r="B4951" s="8"/>
      <c r="C4951" s="8" t="str">
        <f si="610" t="shared"/>
        <v/>
      </c>
      <c r="D4951" s="8" t="str">
        <f si="613" t="shared"/>
        <v/>
      </c>
      <c r="E4951" s="5" t="str">
        <f si="611" t="shared"/>
        <v/>
      </c>
      <c r="F4951" s="5" t="str">
        <f si="612" t="shared"/>
        <v/>
      </c>
      <c r="H4951" s="5" t="str">
        <f si="609" t="shared"/>
        <v>Scoring</v>
      </c>
      <c r="I4951" s="5" t="str">
        <f si="614" t="shared"/>
        <v/>
      </c>
      <c r="J4951" s="5" t="str">
        <f si="615" t="shared"/>
        <v/>
      </c>
      <c r="K4951" s="5" t="str">
        <f si="608" t="shared"/>
        <v>Scoring</v>
      </c>
    </row>
    <row ht="15" r="4952" spans="1:11" x14ac:dyDescent="0.25">
      <c r="A4952" s="11" t="str">
        <f>0</f>
        <v>      "payment_to_income": null,</v>
      </c>
      <c r="B4952" s="8"/>
      <c r="C4952" s="8" t="str">
        <f si="610" t="shared"/>
        <v/>
      </c>
      <c r="D4952" s="8" t="str">
        <f si="613" t="shared"/>
        <v/>
      </c>
      <c r="E4952" s="5" t="str">
        <f si="611" t="shared"/>
        <v/>
      </c>
      <c r="F4952" s="5" t="str">
        <f si="612" t="shared"/>
        <v/>
      </c>
      <c r="H4952" s="5" t="str">
        <f si="609" t="shared"/>
        <v>Scoring</v>
      </c>
      <c r="I4952" s="5" t="str">
        <f si="614" t="shared"/>
        <v/>
      </c>
      <c r="J4952" s="5" t="str">
        <f si="615" t="shared"/>
        <v/>
      </c>
      <c r="K4952" s="5" t="str">
        <f si="608" t="shared"/>
        <v>Scoring</v>
      </c>
    </row>
    <row ht="15" r="4953" spans="1:11" x14ac:dyDescent="0.25">
      <c r="A4953" s="11" t="str">
        <f>0</f>
        <v>      "applicant": "5efa0973f3df2b0491a21f02",</v>
      </c>
      <c r="B4953" s="8"/>
      <c r="C4953" s="8" t="str">
        <f si="610" t="shared"/>
        <v>"model_code": "individual-credit-engine-mariner-60-month",</v>
      </c>
      <c r="D4953" s="8" t="str">
        <f si="613" t="shared"/>
        <v>"model_code": "individual-credit-engine-mariner-60-month",</v>
      </c>
      <c r="E4953" s="5" t="str">
        <f si="611" t="shared"/>
        <v>model_code</v>
      </c>
      <c r="F4953" s="5" t="str">
        <f si="612" t="shared"/>
        <v>individual-credit-engine-mariner-60-month</v>
      </c>
      <c r="H4953" s="5" t="str">
        <f si="609" t="shared"/>
        <v>Scoring</v>
      </c>
      <c r="I4953" s="5" t="str">
        <f si="614" t="shared"/>
        <v>60</v>
      </c>
      <c r="J4953" s="5" t="str">
        <f si="615" t="shared"/>
        <v>15000</v>
      </c>
      <c r="K4953" s="5" t="str">
        <f si="608" t="shared"/>
        <v>Scoring6015000model_code</v>
      </c>
    </row>
    <row ht="15" r="4954" spans="1:11" x14ac:dyDescent="0.25">
      <c r="A4954" s="11" t="str">
        <f>0</f>
        <v>      "product": "5a848627044d6b339b3c3310"</v>
      </c>
      <c r="B4954" s="8"/>
      <c r="C4954" s="8" t="str">
        <f si="610" t="shared"/>
        <v>"amount_available": false,</v>
      </c>
      <c r="D4954" s="8" t="str">
        <f si="613" t="shared"/>
        <v>"amount_available": false,</v>
      </c>
      <c r="E4954" s="5" t="str">
        <f si="611" t="shared"/>
        <v>amount_available</v>
      </c>
      <c r="F4954" s="5" t="str">
        <f si="612" t="shared"/>
        <v>false</v>
      </c>
      <c r="H4954" s="5" t="str">
        <f si="609" t="shared"/>
        <v>Scoring</v>
      </c>
      <c r="I4954" s="5" t="str">
        <f si="614" t="shared"/>
        <v>60</v>
      </c>
      <c r="J4954" s="5" t="str">
        <f si="615" t="shared"/>
        <v>15000</v>
      </c>
      <c r="K4954" s="5" t="str">
        <f si="608" t="shared"/>
        <v>Scoring6015000amount_available</v>
      </c>
    </row>
    <row ht="15" r="4955" spans="1:11" x14ac:dyDescent="0.25">
      <c r="A4955" s="11" t="str">
        <f>0</f>
        <v>    },</v>
      </c>
      <c r="B4955" s="8"/>
      <c r="C4955" s="8" t="str">
        <f si="610" t="shared"/>
        <v>"cosigner_required": false,</v>
      </c>
      <c r="D4955" s="8" t="str">
        <f si="613" t="shared"/>
        <v>"cosigner_required": false,</v>
      </c>
      <c r="E4955" s="5" t="str">
        <f si="611" t="shared"/>
        <v>cosigner_required</v>
      </c>
      <c r="F4955" s="5" t="str">
        <f si="612" t="shared"/>
        <v>false</v>
      </c>
      <c r="H4955" s="5" t="str">
        <f si="609" t="shared"/>
        <v>Scoring</v>
      </c>
      <c r="I4955" s="5" t="str">
        <f si="614" t="shared"/>
        <v>60</v>
      </c>
      <c r="J4955" s="5" t="str">
        <f si="615" t="shared"/>
        <v>15000</v>
      </c>
      <c r="K4955" s="5" t="str">
        <f si="608" t="shared"/>
        <v>Scoring6015000cosigner_required</v>
      </c>
    </row>
    <row ht="15" r="4956" spans="1:11" x14ac:dyDescent="0.25">
      <c r="A4956" s="11" t="str">
        <f>0</f>
        <v>    {</v>
      </c>
      <c r="B4956" s="8"/>
      <c r="C4956" s="8" t="str">
        <f si="610" t="shared"/>
        <v>"apr_maximum": null,</v>
      </c>
      <c r="D4956" s="8" t="str">
        <f si="613" t="shared"/>
        <v>"apr_maximum": null,</v>
      </c>
      <c r="E4956" s="5" t="str">
        <f si="611" t="shared"/>
        <v>apr_maximum</v>
      </c>
      <c r="F4956" s="5" t="str">
        <f si="612" t="shared"/>
        <v>null</v>
      </c>
      <c r="H4956" s="5" t="str">
        <f si="609" t="shared"/>
        <v>Scoring</v>
      </c>
      <c r="I4956" s="5" t="str">
        <f si="614" t="shared"/>
        <v>60</v>
      </c>
      <c r="J4956" s="5" t="str">
        <f si="615" t="shared"/>
        <v>15000</v>
      </c>
      <c r="K4956" s="5" t="str">
        <f si="608" t="shared"/>
        <v>Scoring6015000apr_maximum</v>
      </c>
    </row>
    <row ht="15" r="4957" spans="1:11" x14ac:dyDescent="0.25">
      <c r="A4957" s="11" t="str">
        <f>0</f>
        <v>      "model_code": "individual-credit-engine-mariner-60-month",</v>
      </c>
      <c r="B4957" s="8"/>
      <c r="C4957" s="8" t="str">
        <f si="610" t="shared"/>
        <v>"loan_amount_minimum": null,</v>
      </c>
      <c r="D4957" s="8" t="str">
        <f si="613" t="shared"/>
        <v>"loan_amount_minimum": null,</v>
      </c>
      <c r="E4957" s="5" t="str">
        <f si="611" t="shared"/>
        <v>loan_amount_minimum</v>
      </c>
      <c r="F4957" s="5" t="str">
        <f si="612" t="shared"/>
        <v>null</v>
      </c>
      <c r="H4957" s="5" t="str">
        <f si="609" t="shared"/>
        <v>Scoring</v>
      </c>
      <c r="I4957" s="5" t="str">
        <f si="614" t="shared"/>
        <v>60</v>
      </c>
      <c r="J4957" s="5" t="str">
        <f si="615" t="shared"/>
        <v>15000</v>
      </c>
      <c r="K4957" s="5" t="str">
        <f si="608" t="shared"/>
        <v>Scoring6015000loan_amount_minimum</v>
      </c>
    </row>
    <row ht="15" r="4958" spans="1:11" x14ac:dyDescent="0.25">
      <c r="A4958" s="11" t="str">
        <f>0</f>
        <v>      "amount_available": false,</v>
      </c>
      <c r="B4958" s="8"/>
      <c r="C4958" s="8" t="str">
        <f si="610" t="shared"/>
        <v>"credit_bureau_fico_score_loan_amount_cap": null,</v>
      </c>
      <c r="D4958" s="8" t="str">
        <f si="613" t="shared"/>
        <v>"credit_bureau_fico_score_loan_amount_cap": null,</v>
      </c>
      <c r="E4958" s="5" t="str">
        <f si="611" t="shared"/>
        <v>credit_bureau_fico_score_loan_amount_cap</v>
      </c>
      <c r="F4958" s="5" t="str">
        <f si="612" t="shared"/>
        <v>null</v>
      </c>
      <c r="H4958" s="5" t="str">
        <f si="609" t="shared"/>
        <v>Scoring</v>
      </c>
      <c r="I4958" s="5" t="str">
        <f si="614" t="shared"/>
        <v>60</v>
      </c>
      <c r="J4958" s="5" t="str">
        <f si="615" t="shared"/>
        <v>15000</v>
      </c>
      <c r="K4958" s="5" t="str">
        <f si="608" t="shared"/>
        <v>Scoring6015000credit_bureau_fico_score_loan_amount_cap</v>
      </c>
    </row>
    <row ht="15" r="4959" spans="1:11" x14ac:dyDescent="0.25">
      <c r="A4959" s="11" t="str">
        <f>0</f>
        <v>      "cosigner_required": false,</v>
      </c>
      <c r="B4959" s="8"/>
      <c r="C4959" s="8" t="str">
        <f si="610" t="shared"/>
        <v>"full_score": 128,</v>
      </c>
      <c r="D4959" s="8" t="str">
        <f si="613" t="shared"/>
        <v>"full_score": 128,</v>
      </c>
      <c r="E4959" s="5" t="str">
        <f si="611" t="shared"/>
        <v>full_score</v>
      </c>
      <c r="F4959" s="5" t="str">
        <f si="612" t="shared"/>
        <v>128</v>
      </c>
      <c r="H4959" s="5" t="str">
        <f si="609" t="shared"/>
        <v>Scoring</v>
      </c>
      <c r="I4959" s="5" t="str">
        <f si="614" t="shared"/>
        <v>60</v>
      </c>
      <c r="J4959" s="5" t="str">
        <f si="615" t="shared"/>
        <v>15000</v>
      </c>
      <c r="K4959" s="5" t="str">
        <f si="608" t="shared"/>
        <v>Scoring6015000full_score</v>
      </c>
    </row>
    <row ht="15" r="4960" spans="1:11" x14ac:dyDescent="0.25">
      <c r="A4960" s="11" t="str">
        <f>0</f>
        <v>      "apr_maximum": null,</v>
      </c>
      <c r="B4960" s="8"/>
      <c r="C4960" s="8" t="str">
        <f si="610" t="shared"/>
        <v>"loan_amount": 15000,</v>
      </c>
      <c r="D4960" s="8" t="str">
        <f si="613" t="shared"/>
        <v>"loan_amount": 15000,</v>
      </c>
      <c r="E4960" s="5" t="str">
        <f si="611" t="shared"/>
        <v>loan_amount</v>
      </c>
      <c r="F4960" s="5" t="str">
        <f si="612" t="shared"/>
        <v>15000</v>
      </c>
      <c r="H4960" s="5" t="str">
        <f si="609" t="shared"/>
        <v>Scoring</v>
      </c>
      <c r="I4960" s="5" t="str">
        <f si="614" t="shared"/>
        <v>60</v>
      </c>
      <c r="J4960" s="5" t="str">
        <f si="615" t="shared"/>
        <v>15000</v>
      </c>
      <c r="K4960" s="5" t="str">
        <f si="608" t="shared"/>
        <v>Scoring6015000loan_amount</v>
      </c>
    </row>
    <row ht="15" r="4961" spans="1:11" x14ac:dyDescent="0.25">
      <c r="A4961" s="11" t="str">
        <f>0</f>
        <v>      "loan_amount_minimum": null,</v>
      </c>
      <c r="B4961" s="8"/>
      <c r="C4961" s="8" t="str">
        <f si="610" t="shared"/>
        <v>"annual_interest_rate": null,</v>
      </c>
      <c r="D4961" s="8" t="str">
        <f si="613" t="shared"/>
        <v>"annual_interest_rate": null,</v>
      </c>
      <c r="E4961" s="5" t="str">
        <f si="611" t="shared"/>
        <v>annual_interest_rate</v>
      </c>
      <c r="F4961" s="5" t="str">
        <f si="612" t="shared"/>
        <v>null</v>
      </c>
      <c r="H4961" s="5" t="str">
        <f si="609" t="shared"/>
        <v>Scoring</v>
      </c>
      <c r="I4961" s="5" t="str">
        <f si="614" t="shared"/>
        <v>60</v>
      </c>
      <c r="J4961" s="5" t="str">
        <f si="615" t="shared"/>
        <v>15000</v>
      </c>
      <c r="K4961" s="5" t="str">
        <f si="608" t="shared"/>
        <v>Scoring6015000annual_interest_rate</v>
      </c>
    </row>
    <row ht="15" r="4962" spans="1:11" x14ac:dyDescent="0.25">
      <c r="A4962" s="11" t="str">
        <f>0</f>
        <v>      "credit_bureau_fico_score_loan_amount_cap": null,</v>
      </c>
      <c r="B4962" s="8"/>
      <c r="C4962" s="8" t="str">
        <f si="610" t="shared"/>
        <v>"origination_fee_rate": 0,</v>
      </c>
      <c r="D4962" s="8" t="str">
        <f si="613" t="shared"/>
        <v>"origination_fee_rate": 0,</v>
      </c>
      <c r="E4962" s="5" t="str">
        <f si="611" t="shared"/>
        <v>origination_fee_rate</v>
      </c>
      <c r="F4962" s="5" t="str">
        <f si="612" t="shared"/>
        <v>0</v>
      </c>
      <c r="H4962" s="5" t="str">
        <f si="609" t="shared"/>
        <v>Scoring</v>
      </c>
      <c r="I4962" s="5" t="str">
        <f si="614" t="shared"/>
        <v>60</v>
      </c>
      <c r="J4962" s="5" t="str">
        <f si="615" t="shared"/>
        <v>15000</v>
      </c>
      <c r="K4962" s="5" t="str">
        <f si="608" t="shared"/>
        <v>Scoring6015000origination_fee_rate</v>
      </c>
    </row>
    <row ht="15" r="4963" spans="1:11" x14ac:dyDescent="0.25">
      <c r="A4963" s="11" t="str">
        <f>0</f>
        <v>      "full_score": 178,</v>
      </c>
      <c r="B4963" s="8"/>
      <c r="C4963" s="8" t="str">
        <f si="610" t="shared"/>
        <v>"origination_fee_amount": 0,</v>
      </c>
      <c r="D4963" s="8" t="str">
        <f si="613" t="shared"/>
        <v>"origination_fee_amount": 0,</v>
      </c>
      <c r="E4963" s="5" t="str">
        <f si="611" t="shared"/>
        <v>origination_fee_amount</v>
      </c>
      <c r="F4963" s="5" t="str">
        <f si="612" t="shared"/>
        <v>0</v>
      </c>
      <c r="H4963" s="5" t="str">
        <f si="609" t="shared"/>
        <v>Scoring</v>
      </c>
      <c r="I4963" s="5" t="str">
        <f si="614" t="shared"/>
        <v>60</v>
      </c>
      <c r="J4963" s="5" t="str">
        <f si="615" t="shared"/>
        <v>15000</v>
      </c>
      <c r="K4963" s="5" t="str">
        <f si="608" t="shared"/>
        <v>Scoring6015000origination_fee_amount</v>
      </c>
    </row>
    <row ht="15" r="4964" spans="1:11" x14ac:dyDescent="0.25">
      <c r="A4964" s="11" t="str">
        <f>0</f>
        <v>      "loan_amount": 8500,</v>
      </c>
      <c r="B4964" s="8"/>
      <c r="C4964" s="8" t="str">
        <f si="610" t="shared"/>
        <v>"apr": null,</v>
      </c>
      <c r="D4964" s="8" t="str">
        <f si="613" t="shared"/>
        <v>"apr": null,</v>
      </c>
      <c r="E4964" s="5" t="str">
        <f si="611" t="shared"/>
        <v>apr</v>
      </c>
      <c r="F4964" s="5" t="str">
        <f si="612" t="shared"/>
        <v>null</v>
      </c>
      <c r="H4964" s="5" t="str">
        <f si="609" t="shared"/>
        <v>Scoring</v>
      </c>
      <c r="I4964" s="5" t="str">
        <f si="614" t="shared"/>
        <v>60</v>
      </c>
      <c r="J4964" s="5" t="str">
        <f si="615" t="shared"/>
        <v>15000</v>
      </c>
      <c r="K4964" s="5" t="str">
        <f ref="K4964:K5027" si="616" t="shared">H4964&amp;I4964&amp;J4964&amp;E4964</f>
        <v>Scoring6015000apr</v>
      </c>
    </row>
    <row ht="15" r="4965" spans="1:11" x14ac:dyDescent="0.25">
      <c r="A4965" s="11" t="str">
        <f>0</f>
        <v>      "annual_interest_rate": null,</v>
      </c>
      <c r="B4965" s="8"/>
      <c r="C4965" s="8" t="str">
        <f si="610" t="shared"/>
        <v>"monthly_payment": null,</v>
      </c>
      <c r="D4965" s="8" t="str">
        <f si="613" t="shared"/>
        <v>"monthly_payment": null,</v>
      </c>
      <c r="E4965" s="5" t="str">
        <f si="611" t="shared"/>
        <v>monthly_payment</v>
      </c>
      <c r="F4965" s="5" t="str">
        <f si="612" t="shared"/>
        <v>null</v>
      </c>
      <c r="H4965" s="5" t="str">
        <f ref="H4965:H5028" si="617" t="shared">IF(E4965="score_table","Scoring",IF(E4965="offer_table","Offer",IF(E4965="parsed",TEXT(0,""),TEXT(H4964,""))))</f>
        <v>Scoring</v>
      </c>
      <c r="I4965" s="5" t="str">
        <f si="614" t="shared"/>
        <v>60</v>
      </c>
      <c r="J4965" s="5" t="str">
        <f si="615" t="shared"/>
        <v>15000</v>
      </c>
      <c r="K4965" s="5" t="str">
        <f si="616" t="shared"/>
        <v>Scoring6015000monthly_payment</v>
      </c>
    </row>
    <row ht="15" r="4966" spans="1:11" x14ac:dyDescent="0.25">
      <c r="A4966" s="11" t="str">
        <f>0</f>
        <v>      "origination_fee_rate": 0,</v>
      </c>
      <c r="B4966" s="8"/>
      <c r="C4966" s="8" t="str">
        <f ref="C4966:C5029" si="618" t="shared">IFERROR(RIGHT(A4966,LEN(A4966)-FIND("""",A4966)+1),"")</f>
        <v>"term": 60,</v>
      </c>
      <c r="D4966" s="8" t="str">
        <f si="613" t="shared"/>
        <v>"term": 60,</v>
      </c>
      <c r="E4966" s="5" t="str">
        <f ref="E4966:E5029" si="619" t="shared">TRIM(IFERROR(SUBSTITUTE(LEFT(D4966,FIND(":",D4966)-1),"""",""),""))</f>
        <v>term</v>
      </c>
      <c r="F4966" s="5" t="str">
        <f ref="F4966:F5029" si="620" t="shared">TRIM(IFERROR(SUBSTITUTE(SUBSTITUTE(RIGHT(D4966,LEN(D4966)-FIND(":",D4966)),"""",""),",",""),""))</f>
        <v>60</v>
      </c>
      <c r="H4966" s="5" t="str">
        <f si="617" t="shared"/>
        <v>Scoring</v>
      </c>
      <c r="I4966" s="5" t="str">
        <f si="614" t="shared"/>
        <v>60</v>
      </c>
      <c r="J4966" s="5" t="str">
        <f si="615" t="shared"/>
        <v>15000</v>
      </c>
      <c r="K4966" s="5" t="str">
        <f si="616" t="shared"/>
        <v>Scoring6015000term</v>
      </c>
    </row>
    <row ht="15" r="4967" spans="1:11" x14ac:dyDescent="0.25">
      <c r="A4967" s="11" t="str">
        <f>0</f>
        <v>      "origination_fee_amount": 0,</v>
      </c>
      <c r="B4967" s="8"/>
      <c r="C4967" s="8" t="str">
        <f si="618" t="shared"/>
        <v>"maximum_post_loan_detni": null,</v>
      </c>
      <c r="D4967" s="8" t="str">
        <f ref="D4967:D5030" si="621" t="shared">SUBSTITUTE(SUBSTITUTE(C4967,":"&amp;CHAR(160),":"),CHAR(160)," ")</f>
        <v>"maximum_post_loan_detni": null,</v>
      </c>
      <c r="E4967" s="5" t="str">
        <f si="619" t="shared"/>
        <v>maximum_post_loan_detni</v>
      </c>
      <c r="F4967" s="5" t="str">
        <f si="620" t="shared"/>
        <v>null</v>
      </c>
      <c r="H4967" s="5" t="str">
        <f si="617" t="shared"/>
        <v>Scoring</v>
      </c>
      <c r="I4967" s="5" t="str">
        <f si="614" t="shared"/>
        <v>60</v>
      </c>
      <c r="J4967" s="5" t="str">
        <f si="615" t="shared"/>
        <v>15000</v>
      </c>
      <c r="K4967" s="5" t="str">
        <f si="616" t="shared"/>
        <v>Scoring6015000maximum_post_loan_detni</v>
      </c>
    </row>
    <row ht="15" r="4968" spans="1:11" x14ac:dyDescent="0.25">
      <c r="A4968" s="11" t="str">
        <f>0</f>
        <v>      "apr": null,</v>
      </c>
      <c r="B4968" s="8"/>
      <c r="C4968" s="8" t="str">
        <f si="618" t="shared"/>
        <v>"post_loan_debt_to_income": null,</v>
      </c>
      <c r="D4968" s="8" t="str">
        <f si="621" t="shared"/>
        <v>"post_loan_debt_to_income": null,</v>
      </c>
      <c r="E4968" s="5" t="str">
        <f si="619" t="shared"/>
        <v>post_loan_debt_to_income</v>
      </c>
      <c r="F4968" s="5" t="str">
        <f si="620" t="shared"/>
        <v>null</v>
      </c>
      <c r="H4968" s="5" t="str">
        <f si="617" t="shared"/>
        <v>Scoring</v>
      </c>
      <c r="I4968" s="5" t="str">
        <f si="614" t="shared"/>
        <v>60</v>
      </c>
      <c r="J4968" s="5" t="str">
        <f si="615" t="shared"/>
        <v>15000</v>
      </c>
      <c r="K4968" s="5" t="str">
        <f si="616" t="shared"/>
        <v>Scoring6015000post_loan_debt_to_income</v>
      </c>
    </row>
    <row ht="15" r="4969" spans="1:11" x14ac:dyDescent="0.25">
      <c r="A4969" s="11" t="str">
        <f>0</f>
        <v>      "monthly_payment": null,</v>
      </c>
      <c r="B4969" s="8"/>
      <c r="C4969" s="8" t="str">
        <f si="618" t="shared"/>
        <v>"post_loan_debt_and_expenses_to_net_income": null,</v>
      </c>
      <c r="D4969" s="8" t="str">
        <f si="621" t="shared"/>
        <v>"post_loan_debt_and_expenses_to_net_income": null,</v>
      </c>
      <c r="E4969" s="5" t="str">
        <f si="619" t="shared"/>
        <v>post_loan_debt_and_expenses_to_net_income</v>
      </c>
      <c r="F4969" s="5" t="str">
        <f si="620" t="shared"/>
        <v>null</v>
      </c>
      <c r="H4969" s="5" t="str">
        <f si="617" t="shared"/>
        <v>Scoring</v>
      </c>
      <c r="I4969" s="5" t="str">
        <f si="614" t="shared"/>
        <v>60</v>
      </c>
      <c r="J4969" s="5" t="str">
        <f si="615" t="shared"/>
        <v>15000</v>
      </c>
      <c r="K4969" s="5" t="str">
        <f si="616" t="shared"/>
        <v>Scoring6015000post_loan_debt_and_expenses_to_net_income</v>
      </c>
    </row>
    <row ht="15" r="4970" spans="1:11" x14ac:dyDescent="0.25">
      <c r="A4970" s="11" t="str">
        <f>0</f>
        <v>      "term": 60,</v>
      </c>
      <c r="B4970" s="8"/>
      <c r="C4970" s="8" t="str">
        <f si="618" t="shared"/>
        <v>"post_loan_debt_to_net_income": null,</v>
      </c>
      <c r="D4970" s="8" t="str">
        <f si="621" t="shared"/>
        <v>"post_loan_debt_to_net_income": null,</v>
      </c>
      <c r="E4970" s="5" t="str">
        <f si="619" t="shared"/>
        <v>post_loan_debt_to_net_income</v>
      </c>
      <c r="F4970" s="5" t="str">
        <f si="620" t="shared"/>
        <v>null</v>
      </c>
      <c r="H4970" s="5" t="str">
        <f si="617" t="shared"/>
        <v>Scoring</v>
      </c>
      <c r="I4970" s="5" t="str">
        <f si="614" t="shared"/>
        <v>60</v>
      </c>
      <c r="J4970" s="5" t="str">
        <f si="615" t="shared"/>
        <v>15000</v>
      </c>
      <c r="K4970" s="5" t="str">
        <f si="616" t="shared"/>
        <v>Scoring6015000post_loan_debt_to_net_income</v>
      </c>
    </row>
    <row ht="15" r="4971" spans="1:11" x14ac:dyDescent="0.25">
      <c r="A4971" s="11" t="str">
        <f>0</f>
        <v>      "maximum_post_loan_detni": null,</v>
      </c>
      <c r="B4971" s="8"/>
      <c r="C4971" s="8" t="str">
        <f si="618" t="shared"/>
        <v>"default_interest_rate": 0.3599,</v>
      </c>
      <c r="D4971" s="8" t="str">
        <f si="621" t="shared"/>
        <v>"default_interest_rate": 0.3599,</v>
      </c>
      <c r="E4971" s="5" t="str">
        <f si="619" t="shared"/>
        <v>default_interest_rate</v>
      </c>
      <c r="F4971" s="5" t="str">
        <f si="620" t="shared"/>
        <v>0.3599</v>
      </c>
      <c r="H4971" s="5" t="str">
        <f si="617" t="shared"/>
        <v>Scoring</v>
      </c>
      <c r="I4971" s="5" t="str">
        <f si="614" t="shared"/>
        <v>60</v>
      </c>
      <c r="J4971" s="5" t="str">
        <f si="615" t="shared"/>
        <v>15000</v>
      </c>
      <c r="K4971" s="5" t="str">
        <f si="616" t="shared"/>
        <v>Scoring6015000default_interest_rate</v>
      </c>
    </row>
    <row ht="15" r="4972" spans="1:11" x14ac:dyDescent="0.25">
      <c r="A4972" s="11" t="str">
        <f>0</f>
        <v>      "post_loan_debt_to_income": null,</v>
      </c>
      <c r="B4972" s="8"/>
      <c r="C4972" s="8" t="str">
        <f si="618" t="shared"/>
        <v>"default_apr": 0.3599,</v>
      </c>
      <c r="D4972" s="8" t="str">
        <f si="621" t="shared"/>
        <v>"default_apr": 0.3599,</v>
      </c>
      <c r="E4972" s="5" t="str">
        <f si="619" t="shared"/>
        <v>default_apr</v>
      </c>
      <c r="F4972" s="5" t="str">
        <f si="620" t="shared"/>
        <v>0.3599</v>
      </c>
      <c r="H4972" s="5" t="str">
        <f si="617" t="shared"/>
        <v>Scoring</v>
      </c>
      <c r="I4972" s="5" t="str">
        <f si="614" t="shared"/>
        <v>60</v>
      </c>
      <c r="J4972" s="5" t="str">
        <f si="615" t="shared"/>
        <v>15000</v>
      </c>
      <c r="K4972" s="5" t="str">
        <f si="616" t="shared"/>
        <v>Scoring6015000default_apr</v>
      </c>
    </row>
    <row ht="15" r="4973" spans="1:11" x14ac:dyDescent="0.25">
      <c r="A4973" s="11" t="str">
        <f>0</f>
        <v>      "post_loan_debt_and_expenses_to_net_income": null,</v>
      </c>
      <c r="B4973" s="8"/>
      <c r="C4973" s="8" t="str">
        <f si="618" t="shared"/>
        <v>"default_monthly_payment": 541.9,</v>
      </c>
      <c r="D4973" s="8" t="str">
        <f si="621" t="shared"/>
        <v>"default_monthly_payment": 541.9,</v>
      </c>
      <c r="E4973" s="5" t="str">
        <f si="619" t="shared"/>
        <v>default_monthly_payment</v>
      </c>
      <c r="F4973" s="5" t="str">
        <f si="620" t="shared"/>
        <v>541.9</v>
      </c>
      <c r="H4973" s="5" t="str">
        <f si="617" t="shared"/>
        <v>Scoring</v>
      </c>
      <c r="I4973" s="5" t="str">
        <f si="614" t="shared"/>
        <v>60</v>
      </c>
      <c r="J4973" s="5" t="str">
        <f si="615" t="shared"/>
        <v>15000</v>
      </c>
      <c r="K4973" s="5" t="str">
        <f si="616" t="shared"/>
        <v>Scoring6015000default_monthly_payment</v>
      </c>
    </row>
    <row ht="15" r="4974" spans="1:11" x14ac:dyDescent="0.25">
      <c r="A4974" s="11" t="str">
        <f>0</f>
        <v>      "post_loan_debt_to_net_income": null,</v>
      </c>
      <c r="B4974" s="8"/>
      <c r="C4974" s="8" t="str">
        <f si="618" t="shared"/>
        <v>"marginal_offer": 0,</v>
      </c>
      <c r="D4974" s="8" t="str">
        <f si="621" t="shared"/>
        <v>"marginal_offer": 0,</v>
      </c>
      <c r="E4974" s="5" t="str">
        <f si="619" t="shared"/>
        <v>marginal_offer</v>
      </c>
      <c r="F4974" s="5" t="str">
        <f si="620" t="shared"/>
        <v>0</v>
      </c>
      <c r="H4974" s="5" t="str">
        <f si="617" t="shared"/>
        <v>Scoring</v>
      </c>
      <c r="I4974" s="5" t="str">
        <f si="614" t="shared"/>
        <v>60</v>
      </c>
      <c r="J4974" s="5" t="str">
        <f si="615" t="shared"/>
        <v>15000</v>
      </c>
      <c r="K4974" s="5" t="str">
        <f si="616" t="shared"/>
        <v>Scoring6015000marginal_offer</v>
      </c>
    </row>
    <row ht="15" r="4975" spans="1:11" x14ac:dyDescent="0.25">
      <c r="A4975" s="11" t="str">
        <f>0</f>
        <v>      "default_interest_rate": 0.3599,</v>
      </c>
      <c r="B4975" s="8"/>
      <c r="C4975" s="8" t="str">
        <f si="618" t="shared"/>
        <v>"applicant": "5d86a12d252a3503df29a75a",</v>
      </c>
      <c r="D4975" s="8" t="str">
        <f si="621" t="shared"/>
        <v>"applicant": "5d86a12d252a3503df29a75a",</v>
      </c>
      <c r="E4975" s="5" t="str">
        <f si="619" t="shared"/>
        <v>applicant</v>
      </c>
      <c r="F4975" s="5" t="str">
        <f si="620" t="shared"/>
        <v>5d86a12d252a3503df29a75a</v>
      </c>
      <c r="H4975" s="5" t="str">
        <f si="617" t="shared"/>
        <v>Scoring</v>
      </c>
      <c r="I4975" s="5" t="str">
        <f si="614" t="shared"/>
        <v/>
      </c>
      <c r="J4975" s="5" t="str">
        <f si="615" t="shared"/>
        <v/>
      </c>
      <c r="K4975" s="5" t="str">
        <f si="616" t="shared"/>
        <v>Scoringapplicant</v>
      </c>
    </row>
    <row ht="15" r="4976" spans="1:11" x14ac:dyDescent="0.25">
      <c r="A4976" s="11" t="str">
        <f>0</f>
        <v>      "default_apr": 0.3599,</v>
      </c>
      <c r="B4976" s="8"/>
      <c r="C4976" s="8" t="str">
        <f si="618" t="shared"/>
        <v>"product": "5a848627044d6b339b3c3310"</v>
      </c>
      <c r="D4976" s="8" t="str">
        <f si="621" t="shared"/>
        <v>"product": "5a848627044d6b339b3c3310"</v>
      </c>
      <c r="E4976" s="5" t="str">
        <f si="619" t="shared"/>
        <v>product</v>
      </c>
      <c r="F4976" s="5" t="str">
        <f si="620" t="shared"/>
        <v>5a848627044d6b339b3c3310</v>
      </c>
      <c r="H4976" s="5" t="str">
        <f si="617" t="shared"/>
        <v>Scoring</v>
      </c>
      <c r="I4976" s="5" t="str">
        <f si="614" t="shared"/>
        <v/>
      </c>
      <c r="J4976" s="5" t="str">
        <f si="615" t="shared"/>
        <v/>
      </c>
      <c r="K4976" s="5" t="str">
        <f si="616" t="shared"/>
        <v>Scoringproduct</v>
      </c>
    </row>
    <row ht="15" r="4977" spans="1:11" x14ac:dyDescent="0.25">
      <c r="A4977" s="11" t="str">
        <f>0</f>
        <v>      "default_monthly_payment": 307.08,</v>
      </c>
      <c r="B4977" s="8"/>
      <c r="C4977" s="8" t="str">
        <f si="618" t="shared"/>
        <v/>
      </c>
      <c r="D4977" s="8" t="str">
        <f si="621" t="shared"/>
        <v/>
      </c>
      <c r="E4977" s="5" t="str">
        <f si="619" t="shared"/>
        <v/>
      </c>
      <c r="F4977" s="5" t="str">
        <f si="620" t="shared"/>
        <v/>
      </c>
      <c r="H4977" s="5" t="str">
        <f si="617" t="shared"/>
        <v>Scoring</v>
      </c>
      <c r="I4977" s="5" t="str">
        <f si="614" t="shared"/>
        <v/>
      </c>
      <c r="J4977" s="5" t="str">
        <f si="615" t="shared"/>
        <v/>
      </c>
      <c r="K4977" s="5" t="str">
        <f si="616" t="shared"/>
        <v>Scoring</v>
      </c>
    </row>
    <row ht="15" r="4978" spans="1:11" x14ac:dyDescent="0.25">
      <c r="A4978" s="11" t="str">
        <f>0</f>
        <v>      "pricing_grade": "No Grade",</v>
      </c>
      <c r="B4978" s="8"/>
      <c r="C4978" s="8" t="str">
        <f si="618" t="shared"/>
        <v/>
      </c>
      <c r="D4978" s="8" t="str">
        <f si="621" t="shared"/>
        <v/>
      </c>
      <c r="E4978" s="5" t="str">
        <f si="619" t="shared"/>
        <v/>
      </c>
      <c r="F4978" s="5" t="str">
        <f si="620" t="shared"/>
        <v/>
      </c>
      <c r="H4978" s="5" t="str">
        <f si="617" t="shared"/>
        <v>Scoring</v>
      </c>
      <c r="I4978" s="5" t="str">
        <f si="614" t="shared"/>
        <v/>
      </c>
      <c r="J4978" s="5" t="str">
        <f si="615" t="shared"/>
        <v/>
      </c>
      <c r="K4978" s="5" t="str">
        <f si="616" t="shared"/>
        <v>Scoring</v>
      </c>
    </row>
    <row ht="15" r="4979" spans="1:11" x14ac:dyDescent="0.25">
      <c r="A4979" s="11" t="str">
        <f>0</f>
        <v>      "marginal_offer": 0,</v>
      </c>
      <c r="B4979" s="8"/>
      <c r="C4979" s="8" t="str">
        <f si="618" t="shared"/>
        <v>"createdat": "2019-09-21T22:16:28.865Z",</v>
      </c>
      <c r="D4979" s="8" t="str">
        <f si="621" t="shared"/>
        <v>"createdat": "2019-09-21T22:16:28.865Z",</v>
      </c>
      <c r="E4979" s="5" t="str">
        <f si="619" t="shared"/>
        <v>createdat</v>
      </c>
      <c r="F4979" s="5" t="str">
        <f si="620" t="shared"/>
        <v>2019-09-21T22:16:28.865Z</v>
      </c>
      <c r="H4979" s="5" t="str">
        <f si="617" t="shared"/>
        <v>Scoring</v>
      </c>
      <c r="I4979" s="5" t="str">
        <f ref="I4979:I5042" si="622" t="shared">IFERROR(IF(H4979="Scoring",VLOOKUP("term",E4971:F4992,2,FALSE),IF(H4979="Offer",VLOOKUP("term",E4974:F4989,2,FALSE),TEXT(0,""))),TEXT(0,""))</f>
        <v/>
      </c>
      <c r="J4979" s="5" t="str">
        <f ref="J4979:J5042" si="623" t="shared">IFERROR(IF(H4979="Scoring",VLOOKUP("loan_amount",E4965:F4986,2,FALSE),IF(H4979="Offer",VLOOKUP("loan_amount",E4968:F4983,2,FALSE),TEXT(0,""))),TEXT(0,""))</f>
        <v/>
      </c>
      <c r="K4979" s="5" t="str">
        <f si="616" t="shared"/>
        <v>Scoringcreatedat</v>
      </c>
    </row>
    <row ht="15" r="4980" spans="1:11" x14ac:dyDescent="0.25">
      <c r="A4980" s="11" t="str">
        <f>0</f>
        <v>      "payment_to_income": null,</v>
      </c>
      <c r="B4980" s="8"/>
      <c r="C4980" s="8" t="str">
        <f si="618" t="shared"/>
        <v>"updatedat": "2019-09-21T22:16:28.865Z",</v>
      </c>
      <c r="D4980" s="8" t="str">
        <f si="621" t="shared"/>
        <v>"updatedat": "2019-09-21T22:16:28.865Z",</v>
      </c>
      <c r="E4980" s="5" t="str">
        <f si="619" t="shared"/>
        <v>updatedat</v>
      </c>
      <c r="F4980" s="5" t="str">
        <f si="620" t="shared"/>
        <v>2019-09-21T22:16:28.865Z</v>
      </c>
      <c r="H4980" s="5" t="str">
        <f si="617" t="shared"/>
        <v>Scoring</v>
      </c>
      <c r="I4980" s="5" t="str">
        <f si="622" t="shared"/>
        <v/>
      </c>
      <c r="J4980" s="5" t="str">
        <f si="623" t="shared"/>
        <v/>
      </c>
      <c r="K4980" s="5" t="str">
        <f si="616" t="shared"/>
        <v>Scoringupdatedat</v>
      </c>
    </row>
    <row ht="15" r="4981" spans="1:11" x14ac:dyDescent="0.25">
      <c r="A4981" s="11" t="str">
        <f>0</f>
        <v>      "applicant": "5efa0973f3df2b0491a21f02",</v>
      </c>
      <c r="B4981" s="8"/>
      <c r="C4981" s="8" t="str">
        <f si="618" t="shared"/>
        <v>"changes": [],</v>
      </c>
      <c r="D4981" s="8" t="str">
        <f si="621" t="shared"/>
        <v>"changes": [],</v>
      </c>
      <c r="E4981" s="5" t="str">
        <f si="619" t="shared"/>
        <v>changes</v>
      </c>
      <c r="F4981" s="5" t="str">
        <f si="620" t="shared"/>
        <v>[]</v>
      </c>
      <c r="H4981" s="5" t="str">
        <f si="617" t="shared"/>
        <v>Scoring</v>
      </c>
      <c r="I4981" s="5" t="str">
        <f si="622" t="shared"/>
        <v/>
      </c>
      <c r="J4981" s="5" t="str">
        <f si="623" t="shared"/>
        <v/>
      </c>
      <c r="K4981" s="5" t="str">
        <f si="616" t="shared"/>
        <v>Scoringchanges</v>
      </c>
    </row>
    <row ht="15" r="4982" spans="1:11" x14ac:dyDescent="0.25">
      <c r="A4982" s="11" t="str">
        <f>0</f>
        <v>      "product": "5a848627044d6b339b3c3310"</v>
      </c>
      <c r="B4982" s="8"/>
      <c r="C4982" s="8" t="str">
        <f si="618" t="shared"/>
        <v>"__v": 0</v>
      </c>
      <c r="D4982" s="8" t="str">
        <f si="621" t="shared"/>
        <v>"__v": 0</v>
      </c>
      <c r="E4982" s="5" t="str">
        <f si="619" t="shared"/>
        <v>__v</v>
      </c>
      <c r="F4982" s="5" t="str">
        <f si="620" t="shared"/>
        <v>0</v>
      </c>
      <c r="H4982" s="5" t="str">
        <f si="617" t="shared"/>
        <v>Scoring</v>
      </c>
      <c r="I4982" s="5" t="str">
        <f si="622" t="shared"/>
        <v/>
      </c>
      <c r="J4982" s="5" t="str">
        <f si="623" t="shared"/>
        <v/>
      </c>
      <c r="K4982" s="5" t="str">
        <f si="616" t="shared"/>
        <v>Scoring__v</v>
      </c>
    </row>
    <row ht="15" r="4983" spans="1:11" x14ac:dyDescent="0.25">
      <c r="A4983" s="11" t="str">
        <f>0</f>
        <v>    },</v>
      </c>
      <c r="B4983" s="8"/>
      <c r="C4983" s="8" t="str">
        <f si="618" t="shared"/>
        <v/>
      </c>
      <c r="D4983" s="8" t="str">
        <f si="621" t="shared"/>
        <v/>
      </c>
      <c r="E4983" s="5" t="str">
        <f si="619" t="shared"/>
        <v/>
      </c>
      <c r="F4983" s="5" t="str">
        <f si="620" t="shared"/>
        <v/>
      </c>
      <c r="H4983" s="5" t="str">
        <f si="617" t="shared"/>
        <v>Scoring</v>
      </c>
      <c r="I4983" s="5" t="str">
        <f si="622" t="shared"/>
        <v/>
      </c>
      <c r="J4983" s="5" t="str">
        <f si="623" t="shared"/>
        <v/>
      </c>
      <c r="K4983" s="5" t="str">
        <f si="616" t="shared"/>
        <v>Scoring</v>
      </c>
    </row>
    <row ht="15" r="4984" spans="1:11" x14ac:dyDescent="0.25">
      <c r="A4984" s="11" t="str">
        <f>0</f>
        <v>    {</v>
      </c>
      <c r="B4984" s="8"/>
      <c r="C4984" s="8" t="str">
        <f si="618" t="shared"/>
        <v>"_id": "5d86a13d252a3503df29a75c",</v>
      </c>
      <c r="D4984" s="8" t="str">
        <f si="621" t="shared"/>
        <v>"_id": "5d86a13d252a3503df29a75c",</v>
      </c>
      <c r="E4984" s="5" t="str">
        <f si="619" t="shared"/>
        <v>_id</v>
      </c>
      <c r="F4984" s="5" t="str">
        <f si="620" t="shared"/>
        <v>5d86a13d252a3503df29a75c</v>
      </c>
      <c r="H4984" s="5" t="str">
        <f si="617" t="shared"/>
        <v>Scoring</v>
      </c>
      <c r="I4984" s="5" t="str">
        <f si="622" t="shared"/>
        <v>12</v>
      </c>
      <c r="J4984" s="5" t="str">
        <f si="623" t="shared"/>
        <v>2250</v>
      </c>
      <c r="K4984" s="5" t="str">
        <f si="616" t="shared"/>
        <v>Scoring122250_id</v>
      </c>
    </row>
    <row ht="15" r="4985" spans="1:11" x14ac:dyDescent="0.25">
      <c r="A4985" s="11" t="str">
        <f>0</f>
        <v>      "model_code": "individual-credit-engine-mariner-60-month",</v>
      </c>
      <c r="B4985" s="8"/>
      <c r="C4985" s="8" t="str">
        <f si="618" t="shared"/>
        <v>"contenttypes": [],</v>
      </c>
      <c r="D4985" s="8" t="str">
        <f si="621" t="shared"/>
        <v>"contenttypes": [],</v>
      </c>
      <c r="E4985" s="5" t="str">
        <f si="619" t="shared"/>
        <v>contenttypes</v>
      </c>
      <c r="F4985" s="5" t="str">
        <f si="620" t="shared"/>
        <v>[]</v>
      </c>
      <c r="H4985" s="5" t="str">
        <f si="617" t="shared"/>
        <v>Scoring</v>
      </c>
      <c r="I4985" s="5" t="str">
        <f si="622" t="shared"/>
        <v>12</v>
      </c>
      <c r="J4985" s="5" t="str">
        <f si="623" t="shared"/>
        <v>2250</v>
      </c>
      <c r="K4985" s="5" t="str">
        <f si="616" t="shared"/>
        <v>Scoring122250contenttypes</v>
      </c>
    </row>
    <row ht="15" r="4986" spans="1:11" x14ac:dyDescent="0.25">
      <c r="A4986" s="11" t="str">
        <f>0</f>
        <v>      "amount_available": false,</v>
      </c>
      <c r="B4986" s="8"/>
      <c r="C4986" s="8" t="str">
        <f si="618" t="shared"/>
        <v>"entitytype": "offer",</v>
      </c>
      <c r="D4986" s="8" t="str">
        <f si="621" t="shared"/>
        <v>"entitytype": "offer",</v>
      </c>
      <c r="E4986" s="5" t="str">
        <f si="619" t="shared"/>
        <v>entitytype</v>
      </c>
      <c r="F4986" s="5" t="str">
        <f si="620" t="shared"/>
        <v>offer</v>
      </c>
      <c r="H4986" s="5" t="str">
        <f si="617" t="shared"/>
        <v>Scoring</v>
      </c>
      <c r="I4986" s="5" t="str">
        <f si="622" t="shared"/>
        <v>12</v>
      </c>
      <c r="J4986" s="5" t="str">
        <f si="623" t="shared"/>
        <v>2250</v>
      </c>
      <c r="K4986" s="5" t="str">
        <f si="616" t="shared"/>
        <v>Scoring122250entitytype</v>
      </c>
    </row>
    <row ht="15" r="4987" spans="1:11" x14ac:dyDescent="0.25">
      <c r="A4987" s="11" t="str">
        <f>0</f>
        <v>      "cosigner_required": false,</v>
      </c>
      <c r="B4987" s="8"/>
      <c r="C4987" s="8" t="str">
        <f si="618" t="shared"/>
        <v>"offer_table": [</v>
      </c>
      <c r="D4987" s="8" t="str">
        <f si="621" t="shared"/>
        <v>"offer_table": [</v>
      </c>
      <c r="E4987" s="5" t="str">
        <f si="619" t="shared"/>
        <v>offer_table</v>
      </c>
      <c r="F4987" s="5" t="str">
        <f si="620" t="shared"/>
        <v>[</v>
      </c>
      <c r="H4987" s="5" t="str">
        <f si="617" t="shared"/>
        <v>Offer</v>
      </c>
      <c r="I4987" s="5" t="str">
        <f si="622" t="shared"/>
        <v>12</v>
      </c>
      <c r="J4987" s="5" t="str">
        <f si="623" t="shared"/>
        <v>2250</v>
      </c>
      <c r="K4987" s="5" t="str">
        <f si="616" t="shared"/>
        <v>Offer122250offer_table</v>
      </c>
    </row>
    <row ht="15" r="4988" spans="1:11" x14ac:dyDescent="0.25">
      <c r="A4988" s="11" t="str">
        <f>0</f>
        <v>      "apr_maximum": null,</v>
      </c>
      <c r="B4988" s="8"/>
      <c r="C4988" s="8" t="str">
        <f si="618" t="shared"/>
        <v/>
      </c>
      <c r="D4988" s="8" t="str">
        <f si="621" t="shared"/>
        <v/>
      </c>
      <c r="E4988" s="5" t="str">
        <f si="619" t="shared"/>
        <v/>
      </c>
      <c r="F4988" s="5" t="str">
        <f si="620" t="shared"/>
        <v/>
      </c>
      <c r="H4988" s="5" t="str">
        <f si="617" t="shared"/>
        <v>Offer</v>
      </c>
      <c r="I4988" s="5" t="str">
        <f si="622" t="shared"/>
        <v>12</v>
      </c>
      <c r="J4988" s="5" t="str">
        <f si="623" t="shared"/>
        <v>2250</v>
      </c>
      <c r="K4988" s="5" t="str">
        <f si="616" t="shared"/>
        <v>Offer122250</v>
      </c>
    </row>
    <row ht="15" r="4989" spans="1:11" x14ac:dyDescent="0.25">
      <c r="A4989" s="11" t="str">
        <f>0</f>
        <v>      "loan_amount_minimum": null,</v>
      </c>
      <c r="B4989" s="8"/>
      <c r="C4989" s="8" t="str">
        <f si="618" t="shared"/>
        <v>"model_code": "individual-credit-engine-mariner-12-month",</v>
      </c>
      <c r="D4989" s="8" t="str">
        <f si="621" t="shared"/>
        <v>"model_code": "individual-credit-engine-mariner-12-month",</v>
      </c>
      <c r="E4989" s="5" t="str">
        <f si="619" t="shared"/>
        <v>model_code</v>
      </c>
      <c r="F4989" s="5" t="str">
        <f si="620" t="shared"/>
        <v>individual-credit-engine-mariner-12-month</v>
      </c>
      <c r="H4989" s="5" t="str">
        <f si="617" t="shared"/>
        <v>Offer</v>
      </c>
      <c r="I4989" s="5" t="str">
        <f si="622" t="shared"/>
        <v>12</v>
      </c>
      <c r="J4989" s="5" t="str">
        <f si="623" t="shared"/>
        <v>2250</v>
      </c>
      <c r="K4989" s="5" t="str">
        <f si="616" t="shared"/>
        <v>Offer122250model_code</v>
      </c>
    </row>
    <row ht="15" r="4990" spans="1:11" x14ac:dyDescent="0.25">
      <c r="A4990" s="11" t="str">
        <f>0</f>
        <v>      "credit_bureau_fico_score_loan_amount_cap": null,</v>
      </c>
      <c r="B4990" s="8"/>
      <c r="C4990" s="8" t="str">
        <f si="618" t="shared"/>
        <v>"cosigner_required": false,</v>
      </c>
      <c r="D4990" s="8" t="str">
        <f si="621" t="shared"/>
        <v>"cosigner_required": false,</v>
      </c>
      <c r="E4990" s="5" t="str">
        <f si="619" t="shared"/>
        <v>cosigner_required</v>
      </c>
      <c r="F4990" s="5" t="str">
        <f si="620" t="shared"/>
        <v>false</v>
      </c>
      <c r="H4990" s="5" t="str">
        <f si="617" t="shared"/>
        <v>Offer</v>
      </c>
      <c r="I4990" s="5" t="str">
        <f si="622" t="shared"/>
        <v>12</v>
      </c>
      <c r="J4990" s="5" t="str">
        <f si="623" t="shared"/>
        <v>2250</v>
      </c>
      <c r="K4990" s="5" t="str">
        <f si="616" t="shared"/>
        <v>Offer122250cosigner_required</v>
      </c>
    </row>
    <row ht="15" r="4991" spans="1:11" x14ac:dyDescent="0.25">
      <c r="A4991" s="11" t="str">
        <f>0</f>
        <v>      "full_score": 178,</v>
      </c>
      <c r="B4991" s="8"/>
      <c r="C4991" s="8" t="str">
        <f si="618" t="shared"/>
        <v>"loan_amount": 2250,</v>
      </c>
      <c r="D4991" s="8" t="str">
        <f si="621" t="shared"/>
        <v>"loan_amount": 2250,</v>
      </c>
      <c r="E4991" s="5" t="str">
        <f si="619" t="shared"/>
        <v>loan_amount</v>
      </c>
      <c r="F4991" s="5" t="str">
        <f si="620" t="shared"/>
        <v>2250</v>
      </c>
      <c r="H4991" s="5" t="str">
        <f si="617" t="shared"/>
        <v>Offer</v>
      </c>
      <c r="I4991" s="5" t="str">
        <f si="622" t="shared"/>
        <v>12</v>
      </c>
      <c r="J4991" s="5" t="str">
        <f si="623" t="shared"/>
        <v>2250</v>
      </c>
      <c r="K4991" s="5" t="str">
        <f si="616" t="shared"/>
        <v>Offer122250loan_amount</v>
      </c>
    </row>
    <row ht="15" r="4992" spans="1:11" x14ac:dyDescent="0.25">
      <c r="A4992" s="11" t="str">
        <f>0</f>
        <v>      "loan_amount": 9000,</v>
      </c>
      <c r="B4992" s="8"/>
      <c r="C4992" s="8" t="str">
        <f si="618" t="shared"/>
        <v>"annual_interest_rate": 0.3599,</v>
      </c>
      <c r="D4992" s="8" t="str">
        <f si="621" t="shared"/>
        <v>"annual_interest_rate": 0.3599,</v>
      </c>
      <c r="E4992" s="5" t="str">
        <f si="619" t="shared"/>
        <v>annual_interest_rate</v>
      </c>
      <c r="F4992" s="5" t="str">
        <f si="620" t="shared"/>
        <v>0.3599</v>
      </c>
      <c r="H4992" s="5" t="str">
        <f si="617" t="shared"/>
        <v>Offer</v>
      </c>
      <c r="I4992" s="5" t="str">
        <f si="622" t="shared"/>
        <v>12</v>
      </c>
      <c r="J4992" s="5" t="str">
        <f si="623" t="shared"/>
        <v>2250</v>
      </c>
      <c r="K4992" s="5" t="str">
        <f si="616" t="shared"/>
        <v>Offer122250annual_interest_rate</v>
      </c>
    </row>
    <row ht="15" r="4993" spans="1:11" x14ac:dyDescent="0.25">
      <c r="A4993" s="11" t="str">
        <f>0</f>
        <v>      "annual_interest_rate": null,</v>
      </c>
      <c r="B4993" s="8"/>
      <c r="C4993" s="8" t="str">
        <f si="618" t="shared"/>
        <v>"origination_fee_rate": 0,</v>
      </c>
      <c r="D4993" s="8" t="str">
        <f si="621" t="shared"/>
        <v>"origination_fee_rate": 0,</v>
      </c>
      <c r="E4993" s="5" t="str">
        <f si="619" t="shared"/>
        <v>origination_fee_rate</v>
      </c>
      <c r="F4993" s="5" t="str">
        <f si="620" t="shared"/>
        <v>0</v>
      </c>
      <c r="H4993" s="5" t="str">
        <f si="617" t="shared"/>
        <v>Offer</v>
      </c>
      <c r="I4993" s="5" t="str">
        <f si="622" t="shared"/>
        <v>12</v>
      </c>
      <c r="J4993" s="5" t="str">
        <f si="623" t="shared"/>
        <v>2250</v>
      </c>
      <c r="K4993" s="5" t="str">
        <f si="616" t="shared"/>
        <v>Offer122250origination_fee_rate</v>
      </c>
    </row>
    <row ht="15" r="4994" spans="1:11" x14ac:dyDescent="0.25">
      <c r="A4994" s="11" t="str">
        <f>0</f>
        <v>      "origination_fee_rate": 0,</v>
      </c>
      <c r="B4994" s="8"/>
      <c r="C4994" s="8" t="str">
        <f si="618" t="shared"/>
        <v>"origination_fee_amount": 0,</v>
      </c>
      <c r="D4994" s="8" t="str">
        <f si="621" t="shared"/>
        <v>"origination_fee_amount": 0,</v>
      </c>
      <c r="E4994" s="5" t="str">
        <f si="619" t="shared"/>
        <v>origination_fee_amount</v>
      </c>
      <c r="F4994" s="5" t="str">
        <f si="620" t="shared"/>
        <v>0</v>
      </c>
      <c r="H4994" s="5" t="str">
        <f si="617" t="shared"/>
        <v>Offer</v>
      </c>
      <c r="I4994" s="5" t="str">
        <f si="622" t="shared"/>
        <v>12</v>
      </c>
      <c r="J4994" s="5" t="str">
        <f si="623" t="shared"/>
        <v>2250</v>
      </c>
      <c r="K4994" s="5" t="str">
        <f si="616" t="shared"/>
        <v>Offer122250origination_fee_amount</v>
      </c>
    </row>
    <row ht="15" r="4995" spans="1:11" x14ac:dyDescent="0.25">
      <c r="A4995" s="11" t="str">
        <f>0</f>
        <v>      "origination_fee_amount": 0,</v>
      </c>
      <c r="B4995" s="8"/>
      <c r="C4995" s="8" t="str">
        <f si="618" t="shared"/>
        <v>"apr": 0.3599,</v>
      </c>
      <c r="D4995" s="8" t="str">
        <f si="621" t="shared"/>
        <v>"apr": 0.3599,</v>
      </c>
      <c r="E4995" s="5" t="str">
        <f si="619" t="shared"/>
        <v>apr</v>
      </c>
      <c r="F4995" s="5" t="str">
        <f si="620" t="shared"/>
        <v>0.3599</v>
      </c>
      <c r="H4995" s="5" t="str">
        <f si="617" t="shared"/>
        <v>Offer</v>
      </c>
      <c r="I4995" s="5" t="str">
        <f si="622" t="shared"/>
        <v>12</v>
      </c>
      <c r="J4995" s="5" t="str">
        <f si="623" t="shared"/>
        <v>2250</v>
      </c>
      <c r="K4995" s="5" t="str">
        <f si="616" t="shared"/>
        <v>Offer122250apr</v>
      </c>
    </row>
    <row ht="15" r="4996" spans="1:11" x14ac:dyDescent="0.25">
      <c r="A4996" s="11" t="str">
        <f>0</f>
        <v>      "apr": null,</v>
      </c>
      <c r="B4996" s="8"/>
      <c r="C4996" s="8" t="str">
        <f si="618" t="shared"/>
        <v>"monthly_payment": 226.03,</v>
      </c>
      <c r="D4996" s="8" t="str">
        <f si="621" t="shared"/>
        <v>"monthly_payment": 226.03,</v>
      </c>
      <c r="E4996" s="5" t="str">
        <f si="619" t="shared"/>
        <v>monthly_payment</v>
      </c>
      <c r="F4996" s="5" t="str">
        <f si="620" t="shared"/>
        <v>226.03</v>
      </c>
      <c r="H4996" s="5" t="str">
        <f si="617" t="shared"/>
        <v>Offer</v>
      </c>
      <c r="I4996" s="5" t="str">
        <f si="622" t="shared"/>
        <v>12</v>
      </c>
      <c r="J4996" s="5" t="str">
        <f si="623" t="shared"/>
        <v>2250</v>
      </c>
      <c r="K4996" s="5" t="str">
        <f si="616" t="shared"/>
        <v>Offer122250monthly_payment</v>
      </c>
    </row>
    <row ht="15" r="4997" spans="1:11" x14ac:dyDescent="0.25">
      <c r="A4997" s="11" t="str">
        <f>0</f>
        <v>      "monthly_payment": null,</v>
      </c>
      <c r="B4997" s="8"/>
      <c r="C4997" s="8" t="str">
        <f si="618" t="shared"/>
        <v>"term": 12,</v>
      </c>
      <c r="D4997" s="8" t="str">
        <f si="621" t="shared"/>
        <v>"term": 12,</v>
      </c>
      <c r="E4997" s="5" t="str">
        <f si="619" t="shared"/>
        <v>term</v>
      </c>
      <c r="F4997" s="5" t="str">
        <f si="620" t="shared"/>
        <v>12</v>
      </c>
      <c r="H4997" s="5" t="str">
        <f si="617" t="shared"/>
        <v>Offer</v>
      </c>
      <c r="I4997" s="5" t="str">
        <f si="622" t="shared"/>
        <v>12</v>
      </c>
      <c r="J4997" s="5" t="str">
        <f si="623" t="shared"/>
        <v>2250</v>
      </c>
      <c r="K4997" s="5" t="str">
        <f si="616" t="shared"/>
        <v>Offer122250term</v>
      </c>
    </row>
    <row ht="15" r="4998" spans="1:11" x14ac:dyDescent="0.25">
      <c r="A4998" s="11" t="str">
        <f>0</f>
        <v>      "term": 60,</v>
      </c>
      <c r="B4998" s="8"/>
      <c r="C4998" s="8" t="str">
        <f si="618" t="shared"/>
        <v>"display": true,</v>
      </c>
      <c r="D4998" s="8" t="str">
        <f si="621" t="shared"/>
        <v>"display": true,</v>
      </c>
      <c r="E4998" s="5" t="str">
        <f si="619" t="shared"/>
        <v>display</v>
      </c>
      <c r="F4998" s="5" t="str">
        <f si="620" t="shared"/>
        <v>true</v>
      </c>
      <c r="H4998" s="5" t="str">
        <f si="617" t="shared"/>
        <v>Offer</v>
      </c>
      <c r="I4998" s="5" t="str">
        <f si="622" t="shared"/>
        <v>12</v>
      </c>
      <c r="J4998" s="5" t="str">
        <f si="623" t="shared"/>
        <v>2250</v>
      </c>
      <c r="K4998" s="5" t="str">
        <f si="616" t="shared"/>
        <v>Offer122250display</v>
      </c>
    </row>
    <row ht="15" r="4999" spans="1:11" x14ac:dyDescent="0.25">
      <c r="A4999" s="11" t="str">
        <f>0</f>
        <v>      "maximum_post_loan_detni": null,</v>
      </c>
      <c r="B4999" s="8"/>
      <c r="C4999" s="8" t="str">
        <f si="618" t="shared"/>
        <v>"type": "online_underwriting",</v>
      </c>
      <c r="D4999" s="8" t="str">
        <f si="621" t="shared"/>
        <v>"type": "online_underwriting",</v>
      </c>
      <c r="E4999" s="5" t="str">
        <f si="619" t="shared"/>
        <v>type</v>
      </c>
      <c r="F4999" s="5" t="str">
        <f si="620" t="shared"/>
        <v>online_underwriting</v>
      </c>
      <c r="H4999" s="5" t="str">
        <f si="617" t="shared"/>
        <v>Offer</v>
      </c>
      <c r="I4999" s="5" t="str">
        <f si="622" t="shared"/>
        <v>12</v>
      </c>
      <c r="J4999" s="5" t="str">
        <f si="623" t="shared"/>
        <v>2250</v>
      </c>
      <c r="K4999" s="5" t="str">
        <f si="616" t="shared"/>
        <v>Offer122250type</v>
      </c>
    </row>
    <row ht="15" r="5000" spans="1:11" x14ac:dyDescent="0.25">
      <c r="A5000" s="11" t="str">
        <f>0</f>
        <v>      "post_loan_debt_to_income": null,</v>
      </c>
      <c r="B5000" s="8"/>
      <c r="C5000" s="8" t="str">
        <f si="618" t="shared"/>
        <v>"_id": "5d86a13d252a3503df29a768",</v>
      </c>
      <c r="D5000" s="8" t="str">
        <f si="621" t="shared"/>
        <v>"_id": "5d86a13d252a3503df29a768",</v>
      </c>
      <c r="E5000" s="5" t="str">
        <f si="619" t="shared"/>
        <v>_id</v>
      </c>
      <c r="F5000" s="5" t="str">
        <f si="620" t="shared"/>
        <v>5d86a13d252a3503df29a768</v>
      </c>
      <c r="H5000" s="5" t="str">
        <f si="617" t="shared"/>
        <v>Offer</v>
      </c>
      <c r="I5000" s="5" t="str">
        <f si="622" t="shared"/>
        <v>12</v>
      </c>
      <c r="J5000" s="5" t="str">
        <f si="623" t="shared"/>
        <v>2250</v>
      </c>
      <c r="K5000" s="5" t="str">
        <f si="616" t="shared"/>
        <v>Offer122250_id</v>
      </c>
    </row>
    <row ht="15" r="5001" spans="1:11" x14ac:dyDescent="0.25">
      <c r="A5001" s="11" t="str">
        <f>0</f>
        <v>      "post_loan_debt_and_expenses_to_net_income": null,</v>
      </c>
      <c r="B5001" s="8"/>
      <c r="C5001" s="8" t="str">
        <f si="618" t="shared"/>
        <v>"applicant": "5d86a12d252a3503df29a75a",</v>
      </c>
      <c r="D5001" s="8" t="str">
        <f si="621" t="shared"/>
        <v>"applicant": "5d86a12d252a3503df29a75a",</v>
      </c>
      <c r="E5001" s="5" t="str">
        <f si="619" t="shared"/>
        <v>applicant</v>
      </c>
      <c r="F5001" s="5" t="str">
        <f si="620" t="shared"/>
        <v>5d86a12d252a3503df29a75a</v>
      </c>
      <c r="H5001" s="5" t="str">
        <f si="617" t="shared"/>
        <v>Offer</v>
      </c>
      <c r="I5001" s="5" t="str">
        <f si="622" t="shared"/>
        <v>12</v>
      </c>
      <c r="J5001" s="5" t="str">
        <f si="623" t="shared"/>
        <v>2250</v>
      </c>
      <c r="K5001" s="5" t="str">
        <f si="616" t="shared"/>
        <v>Offer122250applicant</v>
      </c>
    </row>
    <row ht="15" r="5002" spans="1:11" x14ac:dyDescent="0.25">
      <c r="A5002" s="11" t="str">
        <f>0</f>
        <v>      "post_loan_debt_to_net_income": null,</v>
      </c>
      <c r="B5002" s="8"/>
      <c r="C5002" s="8" t="str">
        <f si="618" t="shared"/>
        <v>"product": "58f52e87924ecefde2ce3293"</v>
      </c>
      <c r="D5002" s="8" t="str">
        <f si="621" t="shared"/>
        <v>"product": "58f52e87924ecefde2ce3293"</v>
      </c>
      <c r="E5002" s="5" t="str">
        <f si="619" t="shared"/>
        <v>product</v>
      </c>
      <c r="F5002" s="5" t="str">
        <f si="620" t="shared"/>
        <v>58f52e87924ecefde2ce3293</v>
      </c>
      <c r="H5002" s="5" t="str">
        <f si="617" t="shared"/>
        <v>Offer</v>
      </c>
      <c r="I5002" s="5" t="str">
        <f si="622" t="shared"/>
        <v>12</v>
      </c>
      <c r="J5002" s="5" t="str">
        <f si="623" t="shared"/>
        <v>2250</v>
      </c>
      <c r="K5002" s="5" t="str">
        <f si="616" t="shared"/>
        <v>Offer122250product</v>
      </c>
    </row>
    <row ht="15" r="5003" spans="1:11" x14ac:dyDescent="0.25">
      <c r="A5003" s="11" t="str">
        <f>0</f>
        <v>      "default_interest_rate": 0.3599,</v>
      </c>
      <c r="B5003" s="8"/>
      <c r="C5003" s="8" t="str">
        <f si="618" t="shared"/>
        <v/>
      </c>
      <c r="D5003" s="8" t="str">
        <f si="621" t="shared"/>
        <v/>
      </c>
      <c r="E5003" s="5" t="str">
        <f si="619" t="shared"/>
        <v/>
      </c>
      <c r="F5003" s="5" t="str">
        <f si="620" t="shared"/>
        <v/>
      </c>
      <c r="H5003" s="5" t="str">
        <f si="617" t="shared"/>
        <v>Offer</v>
      </c>
      <c r="I5003" s="5" t="str">
        <f si="622" t="shared"/>
        <v>12</v>
      </c>
      <c r="J5003" s="5" t="str">
        <f si="623" t="shared"/>
        <v>2500</v>
      </c>
      <c r="K5003" s="5" t="str">
        <f si="616" t="shared"/>
        <v>Offer122500</v>
      </c>
    </row>
    <row ht="15" r="5004" spans="1:11" x14ac:dyDescent="0.25">
      <c r="A5004" s="11" t="str">
        <f>0</f>
        <v>      "default_apr": 0.3599,</v>
      </c>
      <c r="B5004" s="8"/>
      <c r="C5004" s="8" t="str">
        <f si="618" t="shared"/>
        <v/>
      </c>
      <c r="D5004" s="8" t="str">
        <f si="621" t="shared"/>
        <v/>
      </c>
      <c r="E5004" s="5" t="str">
        <f si="619" t="shared"/>
        <v/>
      </c>
      <c r="F5004" s="5" t="str">
        <f si="620" t="shared"/>
        <v/>
      </c>
      <c r="H5004" s="5" t="str">
        <f si="617" t="shared"/>
        <v>Offer</v>
      </c>
      <c r="I5004" s="5" t="str">
        <f si="622" t="shared"/>
        <v>12</v>
      </c>
      <c r="J5004" s="5" t="str">
        <f si="623" t="shared"/>
        <v>2500</v>
      </c>
      <c r="K5004" s="5" t="str">
        <f si="616" t="shared"/>
        <v>Offer122500</v>
      </c>
    </row>
    <row ht="15" r="5005" spans="1:11" x14ac:dyDescent="0.25">
      <c r="A5005" s="11" t="str">
        <f>0</f>
        <v>      "default_monthly_payment": 325.14,</v>
      </c>
      <c r="B5005" s="8"/>
      <c r="C5005" s="8" t="str">
        <f si="618" t="shared"/>
        <v>"model_code": "individual-credit-engine-mariner-12-month",</v>
      </c>
      <c r="D5005" s="8" t="str">
        <f si="621" t="shared"/>
        <v>"model_code": "individual-credit-engine-mariner-12-month",</v>
      </c>
      <c r="E5005" s="5" t="str">
        <f si="619" t="shared"/>
        <v>model_code</v>
      </c>
      <c r="F5005" s="5" t="str">
        <f si="620" t="shared"/>
        <v>individual-credit-engine-mariner-12-month</v>
      </c>
      <c r="H5005" s="5" t="str">
        <f si="617" t="shared"/>
        <v>Offer</v>
      </c>
      <c r="I5005" s="5" t="str">
        <f si="622" t="shared"/>
        <v>12</v>
      </c>
      <c r="J5005" s="5" t="str">
        <f si="623" t="shared"/>
        <v>2500</v>
      </c>
      <c r="K5005" s="5" t="str">
        <f si="616" t="shared"/>
        <v>Offer122500model_code</v>
      </c>
    </row>
    <row ht="15" r="5006" spans="1:11" x14ac:dyDescent="0.25">
      <c r="A5006" s="11" t="str">
        <f>0</f>
        <v>      "pricing_grade": "No Grade",</v>
      </c>
      <c r="B5006" s="8"/>
      <c r="C5006" s="8" t="str">
        <f si="618" t="shared"/>
        <v>"cosigner_required": false,</v>
      </c>
      <c r="D5006" s="8" t="str">
        <f si="621" t="shared"/>
        <v>"cosigner_required": false,</v>
      </c>
      <c r="E5006" s="5" t="str">
        <f si="619" t="shared"/>
        <v>cosigner_required</v>
      </c>
      <c r="F5006" s="5" t="str">
        <f si="620" t="shared"/>
        <v>false</v>
      </c>
      <c r="H5006" s="5" t="str">
        <f si="617" t="shared"/>
        <v>Offer</v>
      </c>
      <c r="I5006" s="5" t="str">
        <f si="622" t="shared"/>
        <v>12</v>
      </c>
      <c r="J5006" s="5" t="str">
        <f si="623" t="shared"/>
        <v>2500</v>
      </c>
      <c r="K5006" s="5" t="str">
        <f si="616" t="shared"/>
        <v>Offer122500cosigner_required</v>
      </c>
    </row>
    <row ht="15" r="5007" spans="1:11" x14ac:dyDescent="0.25">
      <c r="A5007" s="11" t="str">
        <f>0</f>
        <v>      "marginal_offer": 0,</v>
      </c>
      <c r="B5007" s="8"/>
      <c r="C5007" s="8" t="str">
        <f si="618" t="shared"/>
        <v>"loan_amount": 2500,</v>
      </c>
      <c r="D5007" s="8" t="str">
        <f si="621" t="shared"/>
        <v>"loan_amount": 2500,</v>
      </c>
      <c r="E5007" s="5" t="str">
        <f si="619" t="shared"/>
        <v>loan_amount</v>
      </c>
      <c r="F5007" s="5" t="str">
        <f si="620" t="shared"/>
        <v>2500</v>
      </c>
      <c r="H5007" s="5" t="str">
        <f si="617" t="shared"/>
        <v>Offer</v>
      </c>
      <c r="I5007" s="5" t="str">
        <f si="622" t="shared"/>
        <v>12</v>
      </c>
      <c r="J5007" s="5" t="str">
        <f si="623" t="shared"/>
        <v>2500</v>
      </c>
      <c r="K5007" s="5" t="str">
        <f si="616" t="shared"/>
        <v>Offer122500loan_amount</v>
      </c>
    </row>
    <row ht="15" r="5008" spans="1:11" x14ac:dyDescent="0.25">
      <c r="A5008" s="11" t="str">
        <f>0</f>
        <v>      "payment_to_income": null,</v>
      </c>
      <c r="B5008" s="8"/>
      <c r="C5008" s="8" t="str">
        <f si="618" t="shared"/>
        <v>"annual_interest_rate": 0.3599,</v>
      </c>
      <c r="D5008" s="8" t="str">
        <f si="621" t="shared"/>
        <v>"annual_interest_rate": 0.3599,</v>
      </c>
      <c r="E5008" s="5" t="str">
        <f si="619" t="shared"/>
        <v>annual_interest_rate</v>
      </c>
      <c r="F5008" s="5" t="str">
        <f si="620" t="shared"/>
        <v>0.3599</v>
      </c>
      <c r="H5008" s="5" t="str">
        <f si="617" t="shared"/>
        <v>Offer</v>
      </c>
      <c r="I5008" s="5" t="str">
        <f si="622" t="shared"/>
        <v>12</v>
      </c>
      <c r="J5008" s="5" t="str">
        <f si="623" t="shared"/>
        <v>2500</v>
      </c>
      <c r="K5008" s="5" t="str">
        <f si="616" t="shared"/>
        <v>Offer122500annual_interest_rate</v>
      </c>
    </row>
    <row ht="15" r="5009" spans="1:11" x14ac:dyDescent="0.25">
      <c r="A5009" s="11" t="str">
        <f>0</f>
        <v>      "applicant": "5efa0973f3df2b0491a21f02",</v>
      </c>
      <c r="B5009" s="8"/>
      <c r="C5009" s="8" t="str">
        <f si="618" t="shared"/>
        <v>"origination_fee_rate": 0,</v>
      </c>
      <c r="D5009" s="8" t="str">
        <f si="621" t="shared"/>
        <v>"origination_fee_rate": 0,</v>
      </c>
      <c r="E5009" s="5" t="str">
        <f si="619" t="shared"/>
        <v>origination_fee_rate</v>
      </c>
      <c r="F5009" s="5" t="str">
        <f si="620" t="shared"/>
        <v>0</v>
      </c>
      <c r="H5009" s="5" t="str">
        <f si="617" t="shared"/>
        <v>Offer</v>
      </c>
      <c r="I5009" s="5" t="str">
        <f si="622" t="shared"/>
        <v>12</v>
      </c>
      <c r="J5009" s="5" t="str">
        <f si="623" t="shared"/>
        <v>2500</v>
      </c>
      <c r="K5009" s="5" t="str">
        <f si="616" t="shared"/>
        <v>Offer122500origination_fee_rate</v>
      </c>
    </row>
    <row ht="15" r="5010" spans="1:11" x14ac:dyDescent="0.25">
      <c r="A5010" s="11" t="str">
        <f>0</f>
        <v>      "product": "5a848627044d6b339b3c3310"</v>
      </c>
      <c r="B5010" s="8"/>
      <c r="C5010" s="8" t="str">
        <f si="618" t="shared"/>
        <v>"origination_fee_amount": 0,</v>
      </c>
      <c r="D5010" s="8" t="str">
        <f si="621" t="shared"/>
        <v>"origination_fee_amount": 0,</v>
      </c>
      <c r="E5010" s="5" t="str">
        <f si="619" t="shared"/>
        <v>origination_fee_amount</v>
      </c>
      <c r="F5010" s="5" t="str">
        <f si="620" t="shared"/>
        <v>0</v>
      </c>
      <c r="H5010" s="5" t="str">
        <f si="617" t="shared"/>
        <v>Offer</v>
      </c>
      <c r="I5010" s="5" t="str">
        <f si="622" t="shared"/>
        <v>12</v>
      </c>
      <c r="J5010" s="5" t="str">
        <f si="623" t="shared"/>
        <v>2500</v>
      </c>
      <c r="K5010" s="5" t="str">
        <f si="616" t="shared"/>
        <v>Offer122500origination_fee_amount</v>
      </c>
    </row>
    <row ht="15" r="5011" spans="1:11" x14ac:dyDescent="0.25">
      <c r="A5011" s="11" t="str">
        <f>0</f>
        <v>    },</v>
      </c>
      <c r="B5011" s="8"/>
      <c r="C5011" s="8" t="str">
        <f si="618" t="shared"/>
        <v>"apr": 0.3599,</v>
      </c>
      <c r="D5011" s="8" t="str">
        <f si="621" t="shared"/>
        <v>"apr": 0.3599,</v>
      </c>
      <c r="E5011" s="5" t="str">
        <f si="619" t="shared"/>
        <v>apr</v>
      </c>
      <c r="F5011" s="5" t="str">
        <f si="620" t="shared"/>
        <v>0.3599</v>
      </c>
      <c r="H5011" s="5" t="str">
        <f si="617" t="shared"/>
        <v>Offer</v>
      </c>
      <c r="I5011" s="5" t="str">
        <f si="622" t="shared"/>
        <v>12</v>
      </c>
      <c r="J5011" s="5" t="str">
        <f si="623" t="shared"/>
        <v>2500</v>
      </c>
      <c r="K5011" s="5" t="str">
        <f si="616" t="shared"/>
        <v>Offer122500apr</v>
      </c>
    </row>
    <row ht="15" r="5012" spans="1:11" x14ac:dyDescent="0.25">
      <c r="A5012" s="11" t="str">
        <f>0</f>
        <v>    {</v>
      </c>
      <c r="B5012" s="8"/>
      <c r="C5012" s="8" t="str">
        <f si="618" t="shared"/>
        <v>"monthly_payment": 251.14,</v>
      </c>
      <c r="D5012" s="8" t="str">
        <f si="621" t="shared"/>
        <v>"monthly_payment": 251.14,</v>
      </c>
      <c r="E5012" s="5" t="str">
        <f si="619" t="shared"/>
        <v>monthly_payment</v>
      </c>
      <c r="F5012" s="5" t="str">
        <f si="620" t="shared"/>
        <v>251.14</v>
      </c>
      <c r="H5012" s="5" t="str">
        <f si="617" t="shared"/>
        <v>Offer</v>
      </c>
      <c r="I5012" s="5" t="str">
        <f si="622" t="shared"/>
        <v>12</v>
      </c>
      <c r="J5012" s="5" t="str">
        <f si="623" t="shared"/>
        <v>2500</v>
      </c>
      <c r="K5012" s="5" t="str">
        <f si="616" t="shared"/>
        <v>Offer122500monthly_payment</v>
      </c>
    </row>
    <row ht="15" r="5013" spans="1:11" x14ac:dyDescent="0.25">
      <c r="A5013" s="11" t="str">
        <f>0</f>
        <v>      "model_code": "individual-credit-engine-mariner-60-month",</v>
      </c>
      <c r="B5013" s="8"/>
      <c r="C5013" s="8" t="str">
        <f si="618" t="shared"/>
        <v>"term": 12,</v>
      </c>
      <c r="D5013" s="8" t="str">
        <f si="621" t="shared"/>
        <v>"term": 12,</v>
      </c>
      <c r="E5013" s="5" t="str">
        <f si="619" t="shared"/>
        <v>term</v>
      </c>
      <c r="F5013" s="5" t="str">
        <f si="620" t="shared"/>
        <v>12</v>
      </c>
      <c r="H5013" s="5" t="str">
        <f si="617" t="shared"/>
        <v>Offer</v>
      </c>
      <c r="I5013" s="5" t="str">
        <f si="622" t="shared"/>
        <v>12</v>
      </c>
      <c r="J5013" s="5" t="str">
        <f si="623" t="shared"/>
        <v>2500</v>
      </c>
      <c r="K5013" s="5" t="str">
        <f si="616" t="shared"/>
        <v>Offer122500term</v>
      </c>
    </row>
    <row ht="15" r="5014" spans="1:11" x14ac:dyDescent="0.25">
      <c r="A5014" s="11" t="str">
        <f>0</f>
        <v>      "amount_available": false,</v>
      </c>
      <c r="B5014" s="8"/>
      <c r="C5014" s="8" t="str">
        <f si="618" t="shared"/>
        <v>"display": true,</v>
      </c>
      <c r="D5014" s="8" t="str">
        <f si="621" t="shared"/>
        <v>"display": true,</v>
      </c>
      <c r="E5014" s="5" t="str">
        <f si="619" t="shared"/>
        <v>display</v>
      </c>
      <c r="F5014" s="5" t="str">
        <f si="620" t="shared"/>
        <v>true</v>
      </c>
      <c r="H5014" s="5" t="str">
        <f si="617" t="shared"/>
        <v>Offer</v>
      </c>
      <c r="I5014" s="5" t="str">
        <f si="622" t="shared"/>
        <v>12</v>
      </c>
      <c r="J5014" s="5" t="str">
        <f si="623" t="shared"/>
        <v>2500</v>
      </c>
      <c r="K5014" s="5" t="str">
        <f si="616" t="shared"/>
        <v>Offer122500display</v>
      </c>
    </row>
    <row ht="15" r="5015" spans="1:11" x14ac:dyDescent="0.25">
      <c r="A5015" s="11" t="str">
        <f>0</f>
        <v>      "cosigner_required": false,</v>
      </c>
      <c r="B5015" s="8"/>
      <c r="C5015" s="8" t="str">
        <f si="618" t="shared"/>
        <v>"type": "online_underwriting",</v>
      </c>
      <c r="D5015" s="8" t="str">
        <f si="621" t="shared"/>
        <v>"type": "online_underwriting",</v>
      </c>
      <c r="E5015" s="5" t="str">
        <f si="619" t="shared"/>
        <v>type</v>
      </c>
      <c r="F5015" s="5" t="str">
        <f si="620" t="shared"/>
        <v>online_underwriting</v>
      </c>
      <c r="H5015" s="5" t="str">
        <f si="617" t="shared"/>
        <v>Offer</v>
      </c>
      <c r="I5015" s="5" t="str">
        <f si="622" t="shared"/>
        <v>12</v>
      </c>
      <c r="J5015" s="5" t="str">
        <f si="623" t="shared"/>
        <v>2500</v>
      </c>
      <c r="K5015" s="5" t="str">
        <f si="616" t="shared"/>
        <v>Offer122500type</v>
      </c>
    </row>
    <row ht="15" r="5016" spans="1:11" x14ac:dyDescent="0.25">
      <c r="A5016" s="11" t="str">
        <f>0</f>
        <v>      "apr_maximum": null,</v>
      </c>
      <c r="B5016" s="8"/>
      <c r="C5016" s="8" t="str">
        <f si="618" t="shared"/>
        <v>"_id": "5d86a13d252a3503df29a767",</v>
      </c>
      <c r="D5016" s="8" t="str">
        <f si="621" t="shared"/>
        <v>"_id": "5d86a13d252a3503df29a767",</v>
      </c>
      <c r="E5016" s="5" t="str">
        <f si="619" t="shared"/>
        <v>_id</v>
      </c>
      <c r="F5016" s="5" t="str">
        <f si="620" t="shared"/>
        <v>5d86a13d252a3503df29a767</v>
      </c>
      <c r="H5016" s="5" t="str">
        <f si="617" t="shared"/>
        <v>Offer</v>
      </c>
      <c r="I5016" s="5" t="str">
        <f si="622" t="shared"/>
        <v>12</v>
      </c>
      <c r="J5016" s="5" t="str">
        <f si="623" t="shared"/>
        <v>2500</v>
      </c>
      <c r="K5016" s="5" t="str">
        <f si="616" t="shared"/>
        <v>Offer122500_id</v>
      </c>
    </row>
    <row ht="15" r="5017" spans="1:11" x14ac:dyDescent="0.25">
      <c r="A5017" s="11" t="str">
        <f>0</f>
        <v>      "loan_amount_minimum": null,</v>
      </c>
      <c r="B5017" s="8"/>
      <c r="C5017" s="8" t="str">
        <f si="618" t="shared"/>
        <v>"applicant": "5d86a12d252a3503df29a75a",</v>
      </c>
      <c r="D5017" s="8" t="str">
        <f si="621" t="shared"/>
        <v>"applicant": "5d86a12d252a3503df29a75a",</v>
      </c>
      <c r="E5017" s="5" t="str">
        <f si="619" t="shared"/>
        <v>applicant</v>
      </c>
      <c r="F5017" s="5" t="str">
        <f si="620" t="shared"/>
        <v>5d86a12d252a3503df29a75a</v>
      </c>
      <c r="H5017" s="5" t="str">
        <f si="617" t="shared"/>
        <v>Offer</v>
      </c>
      <c r="I5017" s="5" t="str">
        <f si="622" t="shared"/>
        <v>12</v>
      </c>
      <c r="J5017" s="5" t="str">
        <f si="623" t="shared"/>
        <v>2500</v>
      </c>
      <c r="K5017" s="5" t="str">
        <f si="616" t="shared"/>
        <v>Offer122500applicant</v>
      </c>
    </row>
    <row ht="15" r="5018" spans="1:11" x14ac:dyDescent="0.25">
      <c r="A5018" s="11" t="str">
        <f>0</f>
        <v>      "credit_bureau_fico_score_loan_amount_cap": null,</v>
      </c>
      <c r="B5018" s="8"/>
      <c r="C5018" s="8" t="str">
        <f si="618" t="shared"/>
        <v>"product": "58f52e87924ecefde2ce3293"</v>
      </c>
      <c r="D5018" s="8" t="str">
        <f si="621" t="shared"/>
        <v>"product": "58f52e87924ecefde2ce3293"</v>
      </c>
      <c r="E5018" s="5" t="str">
        <f si="619" t="shared"/>
        <v>product</v>
      </c>
      <c r="F5018" s="5" t="str">
        <f si="620" t="shared"/>
        <v>58f52e87924ecefde2ce3293</v>
      </c>
      <c r="H5018" s="5" t="str">
        <f si="617" t="shared"/>
        <v>Offer</v>
      </c>
      <c r="I5018" s="5" t="str">
        <f si="622" t="shared"/>
        <v>12</v>
      </c>
      <c r="J5018" s="5" t="str">
        <f si="623" t="shared"/>
        <v>2500</v>
      </c>
      <c r="K5018" s="5" t="str">
        <f si="616" t="shared"/>
        <v>Offer122500product</v>
      </c>
    </row>
    <row ht="15" r="5019" spans="1:11" x14ac:dyDescent="0.25">
      <c r="A5019" s="11" t="str">
        <f>0</f>
        <v>      "full_score": 178,</v>
      </c>
      <c r="B5019" s="8"/>
      <c r="C5019" s="8" t="str">
        <f si="618" t="shared"/>
        <v/>
      </c>
      <c r="D5019" s="8" t="str">
        <f si="621" t="shared"/>
        <v/>
      </c>
      <c r="E5019" s="5" t="str">
        <f si="619" t="shared"/>
        <v/>
      </c>
      <c r="F5019" s="5" t="str">
        <f si="620" t="shared"/>
        <v/>
      </c>
      <c r="H5019" s="5" t="str">
        <f si="617" t="shared"/>
        <v>Offer</v>
      </c>
      <c r="I5019" s="5" t="str">
        <f si="622" t="shared"/>
        <v>12</v>
      </c>
      <c r="J5019" s="5" t="str">
        <f si="623" t="shared"/>
        <v>2750</v>
      </c>
      <c r="K5019" s="5" t="str">
        <f si="616" t="shared"/>
        <v>Offer122750</v>
      </c>
    </row>
    <row ht="15" r="5020" spans="1:11" x14ac:dyDescent="0.25">
      <c r="A5020" s="11" t="str">
        <f>0</f>
        <v>      "loan_amount": 9500,</v>
      </c>
      <c r="B5020" s="8"/>
      <c r="C5020" s="8" t="str">
        <f si="618" t="shared"/>
        <v/>
      </c>
      <c r="D5020" s="8" t="str">
        <f si="621" t="shared"/>
        <v/>
      </c>
      <c r="E5020" s="5" t="str">
        <f si="619" t="shared"/>
        <v/>
      </c>
      <c r="F5020" s="5" t="str">
        <f si="620" t="shared"/>
        <v/>
      </c>
      <c r="H5020" s="5" t="str">
        <f si="617" t="shared"/>
        <v>Offer</v>
      </c>
      <c r="I5020" s="5" t="str">
        <f si="622" t="shared"/>
        <v>12</v>
      </c>
      <c r="J5020" s="5" t="str">
        <f si="623" t="shared"/>
        <v>2750</v>
      </c>
      <c r="K5020" s="5" t="str">
        <f si="616" t="shared"/>
        <v>Offer122750</v>
      </c>
    </row>
    <row ht="15" r="5021" spans="1:11" x14ac:dyDescent="0.25">
      <c r="A5021" s="11" t="str">
        <f>0</f>
        <v>      "annual_interest_rate": null,</v>
      </c>
      <c r="B5021" s="8"/>
      <c r="C5021" s="8" t="str">
        <f si="618" t="shared"/>
        <v>"model_code": "individual-credit-engine-mariner-12-month",</v>
      </c>
      <c r="D5021" s="8" t="str">
        <f si="621" t="shared"/>
        <v>"model_code": "individual-credit-engine-mariner-12-month",</v>
      </c>
      <c r="E5021" s="5" t="str">
        <f si="619" t="shared"/>
        <v>model_code</v>
      </c>
      <c r="F5021" s="5" t="str">
        <f si="620" t="shared"/>
        <v>individual-credit-engine-mariner-12-month</v>
      </c>
      <c r="H5021" s="5" t="str">
        <f si="617" t="shared"/>
        <v>Offer</v>
      </c>
      <c r="I5021" s="5" t="str">
        <f si="622" t="shared"/>
        <v>12</v>
      </c>
      <c r="J5021" s="5" t="str">
        <f si="623" t="shared"/>
        <v>2750</v>
      </c>
      <c r="K5021" s="5" t="str">
        <f si="616" t="shared"/>
        <v>Offer122750model_code</v>
      </c>
    </row>
    <row ht="15" r="5022" spans="1:11" x14ac:dyDescent="0.25">
      <c r="A5022" s="11" t="str">
        <f>0</f>
        <v>      "origination_fee_rate": 0,</v>
      </c>
      <c r="B5022" s="8"/>
      <c r="C5022" s="8" t="str">
        <f si="618" t="shared"/>
        <v>"cosigner_required": false,</v>
      </c>
      <c r="D5022" s="8" t="str">
        <f si="621" t="shared"/>
        <v>"cosigner_required": false,</v>
      </c>
      <c r="E5022" s="5" t="str">
        <f si="619" t="shared"/>
        <v>cosigner_required</v>
      </c>
      <c r="F5022" s="5" t="str">
        <f si="620" t="shared"/>
        <v>false</v>
      </c>
      <c r="H5022" s="5" t="str">
        <f si="617" t="shared"/>
        <v>Offer</v>
      </c>
      <c r="I5022" s="5" t="str">
        <f si="622" t="shared"/>
        <v>12</v>
      </c>
      <c r="J5022" s="5" t="str">
        <f si="623" t="shared"/>
        <v>2750</v>
      </c>
      <c r="K5022" s="5" t="str">
        <f si="616" t="shared"/>
        <v>Offer122750cosigner_required</v>
      </c>
    </row>
    <row ht="15" r="5023" spans="1:11" x14ac:dyDescent="0.25">
      <c r="A5023" s="11" t="str">
        <f>0</f>
        <v>      "origination_fee_amount": 0,</v>
      </c>
      <c r="B5023" s="8"/>
      <c r="C5023" s="8" t="str">
        <f si="618" t="shared"/>
        <v>"loan_amount": 2750,</v>
      </c>
      <c r="D5023" s="8" t="str">
        <f si="621" t="shared"/>
        <v>"loan_amount": 2750,</v>
      </c>
      <c r="E5023" s="5" t="str">
        <f si="619" t="shared"/>
        <v>loan_amount</v>
      </c>
      <c r="F5023" s="5" t="str">
        <f si="620" t="shared"/>
        <v>2750</v>
      </c>
      <c r="H5023" s="5" t="str">
        <f si="617" t="shared"/>
        <v>Offer</v>
      </c>
      <c r="I5023" s="5" t="str">
        <f si="622" t="shared"/>
        <v>12</v>
      </c>
      <c r="J5023" s="5" t="str">
        <f si="623" t="shared"/>
        <v>2750</v>
      </c>
      <c r="K5023" s="5" t="str">
        <f si="616" t="shared"/>
        <v>Offer122750loan_amount</v>
      </c>
    </row>
    <row ht="15" r="5024" spans="1:11" x14ac:dyDescent="0.25">
      <c r="A5024" s="11" t="str">
        <f>0</f>
        <v>      "apr": null,</v>
      </c>
      <c r="B5024" s="8"/>
      <c r="C5024" s="8" t="str">
        <f si="618" t="shared"/>
        <v>"annual_interest_rate": 0.3599,</v>
      </c>
      <c r="D5024" s="8" t="str">
        <f si="621" t="shared"/>
        <v>"annual_interest_rate": 0.3599,</v>
      </c>
      <c r="E5024" s="5" t="str">
        <f si="619" t="shared"/>
        <v>annual_interest_rate</v>
      </c>
      <c r="F5024" s="5" t="str">
        <f si="620" t="shared"/>
        <v>0.3599</v>
      </c>
      <c r="H5024" s="5" t="str">
        <f si="617" t="shared"/>
        <v>Offer</v>
      </c>
      <c r="I5024" s="5" t="str">
        <f si="622" t="shared"/>
        <v>12</v>
      </c>
      <c r="J5024" s="5" t="str">
        <f si="623" t="shared"/>
        <v>2750</v>
      </c>
      <c r="K5024" s="5" t="str">
        <f si="616" t="shared"/>
        <v>Offer122750annual_interest_rate</v>
      </c>
    </row>
    <row ht="15" r="5025" spans="1:11" x14ac:dyDescent="0.25">
      <c r="A5025" s="11" t="str">
        <f>0</f>
        <v>      "monthly_payment": null,</v>
      </c>
      <c r="B5025" s="8"/>
      <c r="C5025" s="8" t="str">
        <f si="618" t="shared"/>
        <v>"origination_fee_rate": 0,</v>
      </c>
      <c r="D5025" s="8" t="str">
        <f si="621" t="shared"/>
        <v>"origination_fee_rate": 0,</v>
      </c>
      <c r="E5025" s="5" t="str">
        <f si="619" t="shared"/>
        <v>origination_fee_rate</v>
      </c>
      <c r="F5025" s="5" t="str">
        <f si="620" t="shared"/>
        <v>0</v>
      </c>
      <c r="H5025" s="5" t="str">
        <f si="617" t="shared"/>
        <v>Offer</v>
      </c>
      <c r="I5025" s="5" t="str">
        <f si="622" t="shared"/>
        <v>12</v>
      </c>
      <c r="J5025" s="5" t="str">
        <f si="623" t="shared"/>
        <v>2750</v>
      </c>
      <c r="K5025" s="5" t="str">
        <f si="616" t="shared"/>
        <v>Offer122750origination_fee_rate</v>
      </c>
    </row>
    <row ht="15" r="5026" spans="1:11" x14ac:dyDescent="0.25">
      <c r="A5026" s="11" t="str">
        <f>0</f>
        <v>      "term": 60,</v>
      </c>
      <c r="B5026" s="8"/>
      <c r="C5026" s="8" t="str">
        <f si="618" t="shared"/>
        <v>"origination_fee_amount": 0,</v>
      </c>
      <c r="D5026" s="8" t="str">
        <f si="621" t="shared"/>
        <v>"origination_fee_amount": 0,</v>
      </c>
      <c r="E5026" s="5" t="str">
        <f si="619" t="shared"/>
        <v>origination_fee_amount</v>
      </c>
      <c r="F5026" s="5" t="str">
        <f si="620" t="shared"/>
        <v>0</v>
      </c>
      <c r="H5026" s="5" t="str">
        <f si="617" t="shared"/>
        <v>Offer</v>
      </c>
      <c r="I5026" s="5" t="str">
        <f si="622" t="shared"/>
        <v>12</v>
      </c>
      <c r="J5026" s="5" t="str">
        <f si="623" t="shared"/>
        <v>2750</v>
      </c>
      <c r="K5026" s="5" t="str">
        <f si="616" t="shared"/>
        <v>Offer122750origination_fee_amount</v>
      </c>
    </row>
    <row ht="15" r="5027" spans="1:11" x14ac:dyDescent="0.25">
      <c r="A5027" s="11" t="str">
        <f>0</f>
        <v>      "maximum_post_loan_detni": null,</v>
      </c>
      <c r="B5027" s="8"/>
      <c r="C5027" s="8" t="str">
        <f si="618" t="shared"/>
        <v>"apr": 0.3599,</v>
      </c>
      <c r="D5027" s="8" t="str">
        <f si="621" t="shared"/>
        <v>"apr": 0.3599,</v>
      </c>
      <c r="E5027" s="5" t="str">
        <f si="619" t="shared"/>
        <v>apr</v>
      </c>
      <c r="F5027" s="5" t="str">
        <f si="620" t="shared"/>
        <v>0.3599</v>
      </c>
      <c r="H5027" s="5" t="str">
        <f si="617" t="shared"/>
        <v>Offer</v>
      </c>
      <c r="I5027" s="5" t="str">
        <f si="622" t="shared"/>
        <v>12</v>
      </c>
      <c r="J5027" s="5" t="str">
        <f si="623" t="shared"/>
        <v>2750</v>
      </c>
      <c r="K5027" s="5" t="str">
        <f si="616" t="shared"/>
        <v>Offer122750apr</v>
      </c>
    </row>
    <row ht="15" r="5028" spans="1:11" x14ac:dyDescent="0.25">
      <c r="A5028" s="11" t="str">
        <f>0</f>
        <v>      "post_loan_debt_to_income": null,</v>
      </c>
      <c r="B5028" s="8"/>
      <c r="C5028" s="8" t="str">
        <f si="618" t="shared"/>
        <v>"monthly_payment": 276.26,</v>
      </c>
      <c r="D5028" s="8" t="str">
        <f si="621" t="shared"/>
        <v>"monthly_payment": 276.26,</v>
      </c>
      <c r="E5028" s="5" t="str">
        <f si="619" t="shared"/>
        <v>monthly_payment</v>
      </c>
      <c r="F5028" s="5" t="str">
        <f si="620" t="shared"/>
        <v>276.26</v>
      </c>
      <c r="H5028" s="5" t="str">
        <f si="617" t="shared"/>
        <v>Offer</v>
      </c>
      <c r="I5028" s="5" t="str">
        <f si="622" t="shared"/>
        <v>12</v>
      </c>
      <c r="J5028" s="5" t="str">
        <f si="623" t="shared"/>
        <v>2750</v>
      </c>
      <c r="K5028" s="5" t="str">
        <f ref="K5028:K5091" si="624" t="shared">H5028&amp;I5028&amp;J5028&amp;E5028</f>
        <v>Offer122750monthly_payment</v>
      </c>
    </row>
    <row ht="15" r="5029" spans="1:11" x14ac:dyDescent="0.25">
      <c r="A5029" s="11" t="str">
        <f>0</f>
        <v>      "post_loan_debt_and_expenses_to_net_income": null,</v>
      </c>
      <c r="B5029" s="8"/>
      <c r="C5029" s="8" t="str">
        <f si="618" t="shared"/>
        <v>"term": 12,</v>
      </c>
      <c r="D5029" s="8" t="str">
        <f si="621" t="shared"/>
        <v>"term": 12,</v>
      </c>
      <c r="E5029" s="5" t="str">
        <f si="619" t="shared"/>
        <v>term</v>
      </c>
      <c r="F5029" s="5" t="str">
        <f si="620" t="shared"/>
        <v>12</v>
      </c>
      <c r="H5029" s="5" t="str">
        <f ref="H5029:H5092" si="625" t="shared">IF(E5029="score_table","Scoring",IF(E5029="offer_table","Offer",IF(E5029="parsed",TEXT(0,""),TEXT(H5028,""))))</f>
        <v>Offer</v>
      </c>
      <c r="I5029" s="5" t="str">
        <f si="622" t="shared"/>
        <v>12</v>
      </c>
      <c r="J5029" s="5" t="str">
        <f si="623" t="shared"/>
        <v>2750</v>
      </c>
      <c r="K5029" s="5" t="str">
        <f si="624" t="shared"/>
        <v>Offer122750term</v>
      </c>
    </row>
    <row ht="15" r="5030" spans="1:11" x14ac:dyDescent="0.25">
      <c r="A5030" s="11" t="str">
        <f>0</f>
        <v>      "post_loan_debt_to_net_income": null,</v>
      </c>
      <c r="B5030" s="8"/>
      <c r="C5030" s="8" t="str">
        <f ref="C5030:C5093" si="626" t="shared">IFERROR(RIGHT(A5030,LEN(A5030)-FIND("""",A5030)+1),"")</f>
        <v>"display": true,</v>
      </c>
      <c r="D5030" s="8" t="str">
        <f si="621" t="shared"/>
        <v>"display": true,</v>
      </c>
      <c r="E5030" s="5" t="str">
        <f ref="E5030:E5093" si="627" t="shared">TRIM(IFERROR(SUBSTITUTE(LEFT(D5030,FIND(":",D5030)-1),"""",""),""))</f>
        <v>display</v>
      </c>
      <c r="F5030" s="5" t="str">
        <f ref="F5030:F5093" si="628" t="shared">TRIM(IFERROR(SUBSTITUTE(SUBSTITUTE(RIGHT(D5030,LEN(D5030)-FIND(":",D5030)),"""",""),",",""),""))</f>
        <v>true</v>
      </c>
      <c r="H5030" s="5" t="str">
        <f si="625" t="shared"/>
        <v>Offer</v>
      </c>
      <c r="I5030" s="5" t="str">
        <f si="622" t="shared"/>
        <v>12</v>
      </c>
      <c r="J5030" s="5" t="str">
        <f si="623" t="shared"/>
        <v>2750</v>
      </c>
      <c r="K5030" s="5" t="str">
        <f si="624" t="shared"/>
        <v>Offer122750display</v>
      </c>
    </row>
    <row ht="15" r="5031" spans="1:11" x14ac:dyDescent="0.25">
      <c r="A5031" s="11" t="str">
        <f>0</f>
        <v>      "default_interest_rate": 0.3599,</v>
      </c>
      <c r="B5031" s="8"/>
      <c r="C5031" s="8" t="str">
        <f si="626" t="shared"/>
        <v>"type": "online_underwriting",</v>
      </c>
      <c r="D5031" s="8" t="str">
        <f ref="D5031:D5094" si="629" t="shared">SUBSTITUTE(SUBSTITUTE(C5031,":"&amp;CHAR(160),":"),CHAR(160)," ")</f>
        <v>"type": "online_underwriting",</v>
      </c>
      <c r="E5031" s="5" t="str">
        <f si="627" t="shared"/>
        <v>type</v>
      </c>
      <c r="F5031" s="5" t="str">
        <f si="628" t="shared"/>
        <v>online_underwriting</v>
      </c>
      <c r="H5031" s="5" t="str">
        <f si="625" t="shared"/>
        <v>Offer</v>
      </c>
      <c r="I5031" s="5" t="str">
        <f si="622" t="shared"/>
        <v>12</v>
      </c>
      <c r="J5031" s="5" t="str">
        <f si="623" t="shared"/>
        <v>2750</v>
      </c>
      <c r="K5031" s="5" t="str">
        <f si="624" t="shared"/>
        <v>Offer122750type</v>
      </c>
    </row>
    <row ht="15" r="5032" spans="1:11" x14ac:dyDescent="0.25">
      <c r="A5032" s="11" t="str">
        <f>0</f>
        <v>      "default_apr": 0.3599,</v>
      </c>
      <c r="B5032" s="8"/>
      <c r="C5032" s="8" t="str">
        <f si="626" t="shared"/>
        <v>"_id": "5d86a13d252a3503df29a766",</v>
      </c>
      <c r="D5032" s="8" t="str">
        <f si="629" t="shared"/>
        <v>"_id": "5d86a13d252a3503df29a766",</v>
      </c>
      <c r="E5032" s="5" t="str">
        <f si="627" t="shared"/>
        <v>_id</v>
      </c>
      <c r="F5032" s="5" t="str">
        <f si="628" t="shared"/>
        <v>5d86a13d252a3503df29a766</v>
      </c>
      <c r="H5032" s="5" t="str">
        <f si="625" t="shared"/>
        <v>Offer</v>
      </c>
      <c r="I5032" s="5" t="str">
        <f si="622" t="shared"/>
        <v>12</v>
      </c>
      <c r="J5032" s="5" t="str">
        <f si="623" t="shared"/>
        <v>2750</v>
      </c>
      <c r="K5032" s="5" t="str">
        <f si="624" t="shared"/>
        <v>Offer122750_id</v>
      </c>
    </row>
    <row ht="15" r="5033" spans="1:11" x14ac:dyDescent="0.25">
      <c r="A5033" s="11" t="str">
        <f>0</f>
        <v>      "default_monthly_payment": 343.2,</v>
      </c>
      <c r="B5033" s="8"/>
      <c r="C5033" s="8" t="str">
        <f si="626" t="shared"/>
        <v>"applicant": "5d86a12d252a3503df29a75a",</v>
      </c>
      <c r="D5033" s="8" t="str">
        <f si="629" t="shared"/>
        <v>"applicant": "5d86a12d252a3503df29a75a",</v>
      </c>
      <c r="E5033" s="5" t="str">
        <f si="627" t="shared"/>
        <v>applicant</v>
      </c>
      <c r="F5033" s="5" t="str">
        <f si="628" t="shared"/>
        <v>5d86a12d252a3503df29a75a</v>
      </c>
      <c r="H5033" s="5" t="str">
        <f si="625" t="shared"/>
        <v>Offer</v>
      </c>
      <c r="I5033" s="5" t="str">
        <f si="622" t="shared"/>
        <v>12</v>
      </c>
      <c r="J5033" s="5" t="str">
        <f si="623" t="shared"/>
        <v>2750</v>
      </c>
      <c r="K5033" s="5" t="str">
        <f si="624" t="shared"/>
        <v>Offer122750applicant</v>
      </c>
    </row>
    <row ht="15" r="5034" spans="1:11" x14ac:dyDescent="0.25">
      <c r="A5034" s="11" t="str">
        <f>0</f>
        <v>      "pricing_grade": "No Grade",</v>
      </c>
      <c r="B5034" s="8"/>
      <c r="C5034" s="8" t="str">
        <f si="626" t="shared"/>
        <v>"product": "58f52e87924ecefde2ce3293"</v>
      </c>
      <c r="D5034" s="8" t="str">
        <f si="629" t="shared"/>
        <v>"product": "58f52e87924ecefde2ce3293"</v>
      </c>
      <c r="E5034" s="5" t="str">
        <f si="627" t="shared"/>
        <v>product</v>
      </c>
      <c r="F5034" s="5" t="str">
        <f si="628" t="shared"/>
        <v>58f52e87924ecefde2ce3293</v>
      </c>
      <c r="H5034" s="5" t="str">
        <f si="625" t="shared"/>
        <v>Offer</v>
      </c>
      <c r="I5034" s="5" t="str">
        <f si="622" t="shared"/>
        <v>12</v>
      </c>
      <c r="J5034" s="5" t="str">
        <f si="623" t="shared"/>
        <v>2750</v>
      </c>
      <c r="K5034" s="5" t="str">
        <f si="624" t="shared"/>
        <v>Offer122750product</v>
      </c>
    </row>
    <row ht="15" r="5035" spans="1:11" x14ac:dyDescent="0.25">
      <c r="A5035" s="11" t="str">
        <f>0</f>
        <v>      "marginal_offer": 0,</v>
      </c>
      <c r="B5035" s="8"/>
      <c r="C5035" s="8" t="str">
        <f si="626" t="shared"/>
        <v/>
      </c>
      <c r="D5035" s="8" t="str">
        <f si="629" t="shared"/>
        <v/>
      </c>
      <c r="E5035" s="5" t="str">
        <f si="627" t="shared"/>
        <v/>
      </c>
      <c r="F5035" s="5" t="str">
        <f si="628" t="shared"/>
        <v/>
      </c>
      <c r="H5035" s="5" t="str">
        <f si="625" t="shared"/>
        <v>Offer</v>
      </c>
      <c r="I5035" s="5" t="str">
        <f si="622" t="shared"/>
        <v>12</v>
      </c>
      <c r="J5035" s="5" t="str">
        <f si="623" t="shared"/>
        <v>3000</v>
      </c>
      <c r="K5035" s="5" t="str">
        <f si="624" t="shared"/>
        <v>Offer123000</v>
      </c>
    </row>
    <row ht="15" r="5036" spans="1:11" x14ac:dyDescent="0.25">
      <c r="A5036" s="11" t="str">
        <f>0</f>
        <v>      "payment_to_income": null,</v>
      </c>
      <c r="B5036" s="8"/>
      <c r="C5036" s="8" t="str">
        <f si="626" t="shared"/>
        <v/>
      </c>
      <c r="D5036" s="8" t="str">
        <f si="629" t="shared"/>
        <v/>
      </c>
      <c r="E5036" s="5" t="str">
        <f si="627" t="shared"/>
        <v/>
      </c>
      <c r="F5036" s="5" t="str">
        <f si="628" t="shared"/>
        <v/>
      </c>
      <c r="H5036" s="5" t="str">
        <f si="625" t="shared"/>
        <v>Offer</v>
      </c>
      <c r="I5036" s="5" t="str">
        <f si="622" t="shared"/>
        <v>12</v>
      </c>
      <c r="J5036" s="5" t="str">
        <f si="623" t="shared"/>
        <v>3000</v>
      </c>
      <c r="K5036" s="5" t="str">
        <f si="624" t="shared"/>
        <v>Offer123000</v>
      </c>
    </row>
    <row ht="15" r="5037" spans="1:11" x14ac:dyDescent="0.25">
      <c r="A5037" s="11" t="str">
        <f>0</f>
        <v>      "applicant": "5efa0973f3df2b0491a21f02",</v>
      </c>
      <c r="B5037" s="8"/>
      <c r="C5037" s="8" t="str">
        <f si="626" t="shared"/>
        <v>"model_code": "individual-credit-engine-mariner-12-month",</v>
      </c>
      <c r="D5037" s="8" t="str">
        <f si="629" t="shared"/>
        <v>"model_code": "individual-credit-engine-mariner-12-month",</v>
      </c>
      <c r="E5037" s="5" t="str">
        <f si="627" t="shared"/>
        <v>model_code</v>
      </c>
      <c r="F5037" s="5" t="str">
        <f si="628" t="shared"/>
        <v>individual-credit-engine-mariner-12-month</v>
      </c>
      <c r="H5037" s="5" t="str">
        <f si="625" t="shared"/>
        <v>Offer</v>
      </c>
      <c r="I5037" s="5" t="str">
        <f si="622" t="shared"/>
        <v>12</v>
      </c>
      <c r="J5037" s="5" t="str">
        <f si="623" t="shared"/>
        <v>3000</v>
      </c>
      <c r="K5037" s="5" t="str">
        <f si="624" t="shared"/>
        <v>Offer123000model_code</v>
      </c>
    </row>
    <row ht="15" r="5038" spans="1:11" x14ac:dyDescent="0.25">
      <c r="A5038" s="11" t="str">
        <f>0</f>
        <v>      "product": "5a848627044d6b339b3c3310"</v>
      </c>
      <c r="B5038" s="8"/>
      <c r="C5038" s="8" t="str">
        <f si="626" t="shared"/>
        <v>"cosigner_required": false,</v>
      </c>
      <c r="D5038" s="8" t="str">
        <f si="629" t="shared"/>
        <v>"cosigner_required": false,</v>
      </c>
      <c r="E5038" s="5" t="str">
        <f si="627" t="shared"/>
        <v>cosigner_required</v>
      </c>
      <c r="F5038" s="5" t="str">
        <f si="628" t="shared"/>
        <v>false</v>
      </c>
      <c r="H5038" s="5" t="str">
        <f si="625" t="shared"/>
        <v>Offer</v>
      </c>
      <c r="I5038" s="5" t="str">
        <f si="622" t="shared"/>
        <v>12</v>
      </c>
      <c r="J5038" s="5" t="str">
        <f si="623" t="shared"/>
        <v>3000</v>
      </c>
      <c r="K5038" s="5" t="str">
        <f si="624" t="shared"/>
        <v>Offer123000cosigner_required</v>
      </c>
    </row>
    <row ht="15" r="5039" spans="1:11" x14ac:dyDescent="0.25">
      <c r="A5039" s="11" t="str">
        <f>0</f>
        <v>    },</v>
      </c>
      <c r="B5039" s="8"/>
      <c r="C5039" s="8" t="str">
        <f si="626" t="shared"/>
        <v>"loan_amount": 3000,</v>
      </c>
      <c r="D5039" s="8" t="str">
        <f si="629" t="shared"/>
        <v>"loan_amount": 3000,</v>
      </c>
      <c r="E5039" s="5" t="str">
        <f si="627" t="shared"/>
        <v>loan_amount</v>
      </c>
      <c r="F5039" s="5" t="str">
        <f si="628" t="shared"/>
        <v>3000</v>
      </c>
      <c r="H5039" s="5" t="str">
        <f si="625" t="shared"/>
        <v>Offer</v>
      </c>
      <c r="I5039" s="5" t="str">
        <f si="622" t="shared"/>
        <v>12</v>
      </c>
      <c r="J5039" s="5" t="str">
        <f si="623" t="shared"/>
        <v>3000</v>
      </c>
      <c r="K5039" s="5" t="str">
        <f si="624" t="shared"/>
        <v>Offer123000loan_amount</v>
      </c>
    </row>
    <row ht="15" r="5040" spans="1:11" x14ac:dyDescent="0.25">
      <c r="A5040" s="11" t="str">
        <f>0</f>
        <v>    {</v>
      </c>
      <c r="B5040" s="8"/>
      <c r="C5040" s="8" t="str">
        <f si="626" t="shared"/>
        <v>"annual_interest_rate": 0.3599,</v>
      </c>
      <c r="D5040" s="8" t="str">
        <f si="629" t="shared"/>
        <v>"annual_interest_rate": 0.3599,</v>
      </c>
      <c r="E5040" s="5" t="str">
        <f si="627" t="shared"/>
        <v>annual_interest_rate</v>
      </c>
      <c r="F5040" s="5" t="str">
        <f si="628" t="shared"/>
        <v>0.3599</v>
      </c>
      <c r="H5040" s="5" t="str">
        <f si="625" t="shared"/>
        <v>Offer</v>
      </c>
      <c r="I5040" s="5" t="str">
        <f si="622" t="shared"/>
        <v>12</v>
      </c>
      <c r="J5040" s="5" t="str">
        <f si="623" t="shared"/>
        <v>3000</v>
      </c>
      <c r="K5040" s="5" t="str">
        <f si="624" t="shared"/>
        <v>Offer123000annual_interest_rate</v>
      </c>
    </row>
    <row ht="15" r="5041" spans="1:11" x14ac:dyDescent="0.25">
      <c r="A5041" s="11" t="str">
        <f>0</f>
        <v>      "model_code": "individual-credit-engine-mariner-60-month",</v>
      </c>
      <c r="B5041" s="8"/>
      <c r="C5041" s="8" t="str">
        <f si="626" t="shared"/>
        <v>"origination_fee_rate": 0,</v>
      </c>
      <c r="D5041" s="8" t="str">
        <f si="629" t="shared"/>
        <v>"origination_fee_rate": 0,</v>
      </c>
      <c r="E5041" s="5" t="str">
        <f si="627" t="shared"/>
        <v>origination_fee_rate</v>
      </c>
      <c r="F5041" s="5" t="str">
        <f si="628" t="shared"/>
        <v>0</v>
      </c>
      <c r="H5041" s="5" t="str">
        <f si="625" t="shared"/>
        <v>Offer</v>
      </c>
      <c r="I5041" s="5" t="str">
        <f si="622" t="shared"/>
        <v>12</v>
      </c>
      <c r="J5041" s="5" t="str">
        <f si="623" t="shared"/>
        <v>3000</v>
      </c>
      <c r="K5041" s="5" t="str">
        <f si="624" t="shared"/>
        <v>Offer123000origination_fee_rate</v>
      </c>
    </row>
    <row ht="15" r="5042" spans="1:11" x14ac:dyDescent="0.25">
      <c r="A5042" s="11" t="str">
        <f>0</f>
        <v>      "amount_available": false,</v>
      </c>
      <c r="B5042" s="8"/>
      <c r="C5042" s="8" t="str">
        <f si="626" t="shared"/>
        <v>"origination_fee_amount": 0,</v>
      </c>
      <c r="D5042" s="8" t="str">
        <f si="629" t="shared"/>
        <v>"origination_fee_amount": 0,</v>
      </c>
      <c r="E5042" s="5" t="str">
        <f si="627" t="shared"/>
        <v>origination_fee_amount</v>
      </c>
      <c r="F5042" s="5" t="str">
        <f si="628" t="shared"/>
        <v>0</v>
      </c>
      <c r="H5042" s="5" t="str">
        <f si="625" t="shared"/>
        <v>Offer</v>
      </c>
      <c r="I5042" s="5" t="str">
        <f si="622" t="shared"/>
        <v>12</v>
      </c>
      <c r="J5042" s="5" t="str">
        <f si="623" t="shared"/>
        <v>3000</v>
      </c>
      <c r="K5042" s="5" t="str">
        <f si="624" t="shared"/>
        <v>Offer123000origination_fee_amount</v>
      </c>
    </row>
    <row ht="15" r="5043" spans="1:11" x14ac:dyDescent="0.25">
      <c r="A5043" s="11" t="str">
        <f>0</f>
        <v>      "cosigner_required": false,</v>
      </c>
      <c r="B5043" s="8"/>
      <c r="C5043" s="8" t="str">
        <f si="626" t="shared"/>
        <v>"apr": 0.3599,</v>
      </c>
      <c r="D5043" s="8" t="str">
        <f si="629" t="shared"/>
        <v>"apr": 0.3599,</v>
      </c>
      <c r="E5043" s="5" t="str">
        <f si="627" t="shared"/>
        <v>apr</v>
      </c>
      <c r="F5043" s="5" t="str">
        <f si="628" t="shared"/>
        <v>0.3599</v>
      </c>
      <c r="H5043" s="5" t="str">
        <f si="625" t="shared"/>
        <v>Offer</v>
      </c>
      <c r="I5043" s="5" t="str">
        <f ref="I5043:I5106" si="630" t="shared">IFERROR(IF(H5043="Scoring",VLOOKUP("term",E5035:F5056,2,FALSE),IF(H5043="Offer",VLOOKUP("term",E5038:F5053,2,FALSE),TEXT(0,""))),TEXT(0,""))</f>
        <v>12</v>
      </c>
      <c r="J5043" s="5" t="str">
        <f ref="J5043:J5106" si="631" t="shared">IFERROR(IF(H5043="Scoring",VLOOKUP("loan_amount",E5029:F5050,2,FALSE),IF(H5043="Offer",VLOOKUP("loan_amount",E5032:F5047,2,FALSE),TEXT(0,""))),TEXT(0,""))</f>
        <v>3000</v>
      </c>
      <c r="K5043" s="5" t="str">
        <f si="624" t="shared"/>
        <v>Offer123000apr</v>
      </c>
    </row>
    <row ht="15" r="5044" spans="1:11" x14ac:dyDescent="0.25">
      <c r="A5044" s="11" t="str">
        <f>0</f>
        <v>      "apr_maximum": null,</v>
      </c>
      <c r="B5044" s="8"/>
      <c r="C5044" s="8" t="str">
        <f si="626" t="shared"/>
        <v>"monthly_payment": 301.37,</v>
      </c>
      <c r="D5044" s="8" t="str">
        <f si="629" t="shared"/>
        <v>"monthly_payment": 301.37,</v>
      </c>
      <c r="E5044" s="5" t="str">
        <f si="627" t="shared"/>
        <v>monthly_payment</v>
      </c>
      <c r="F5044" s="5" t="str">
        <f si="628" t="shared"/>
        <v>301.37</v>
      </c>
      <c r="H5044" s="5" t="str">
        <f si="625" t="shared"/>
        <v>Offer</v>
      </c>
      <c r="I5044" s="5" t="str">
        <f si="630" t="shared"/>
        <v>12</v>
      </c>
      <c r="J5044" s="5" t="str">
        <f si="631" t="shared"/>
        <v>3000</v>
      </c>
      <c r="K5044" s="5" t="str">
        <f si="624" t="shared"/>
        <v>Offer123000monthly_payment</v>
      </c>
    </row>
    <row ht="15" r="5045" spans="1:11" x14ac:dyDescent="0.25">
      <c r="A5045" s="11" t="str">
        <f>0</f>
        <v>      "loan_amount_minimum": null,</v>
      </c>
      <c r="B5045" s="8"/>
      <c r="C5045" s="8" t="str">
        <f si="626" t="shared"/>
        <v>"term": 12,</v>
      </c>
      <c r="D5045" s="8" t="str">
        <f si="629" t="shared"/>
        <v>"term": 12,</v>
      </c>
      <c r="E5045" s="5" t="str">
        <f si="627" t="shared"/>
        <v>term</v>
      </c>
      <c r="F5045" s="5" t="str">
        <f si="628" t="shared"/>
        <v>12</v>
      </c>
      <c r="H5045" s="5" t="str">
        <f si="625" t="shared"/>
        <v>Offer</v>
      </c>
      <c r="I5045" s="5" t="str">
        <f si="630" t="shared"/>
        <v>12</v>
      </c>
      <c r="J5045" s="5" t="str">
        <f si="631" t="shared"/>
        <v>3000</v>
      </c>
      <c r="K5045" s="5" t="str">
        <f si="624" t="shared"/>
        <v>Offer123000term</v>
      </c>
    </row>
    <row ht="15" r="5046" spans="1:11" x14ac:dyDescent="0.25">
      <c r="A5046" s="11" t="str">
        <f>0</f>
        <v>      "credit_bureau_fico_score_loan_amount_cap": null,</v>
      </c>
      <c r="B5046" s="8"/>
      <c r="C5046" s="8" t="str">
        <f si="626" t="shared"/>
        <v>"display": true,</v>
      </c>
      <c r="D5046" s="8" t="str">
        <f si="629" t="shared"/>
        <v>"display": true,</v>
      </c>
      <c r="E5046" s="5" t="str">
        <f si="627" t="shared"/>
        <v>display</v>
      </c>
      <c r="F5046" s="5" t="str">
        <f si="628" t="shared"/>
        <v>true</v>
      </c>
      <c r="H5046" s="5" t="str">
        <f si="625" t="shared"/>
        <v>Offer</v>
      </c>
      <c r="I5046" s="5" t="str">
        <f si="630" t="shared"/>
        <v>12</v>
      </c>
      <c r="J5046" s="5" t="str">
        <f si="631" t="shared"/>
        <v>3000</v>
      </c>
      <c r="K5046" s="5" t="str">
        <f si="624" t="shared"/>
        <v>Offer123000display</v>
      </c>
    </row>
    <row ht="15" r="5047" spans="1:11" x14ac:dyDescent="0.25">
      <c r="A5047" s="11" t="str">
        <f>0</f>
        <v>      "full_score": 178,</v>
      </c>
      <c r="B5047" s="8"/>
      <c r="C5047" s="8" t="str">
        <f si="626" t="shared"/>
        <v>"type": "online_underwriting",</v>
      </c>
      <c r="D5047" s="8" t="str">
        <f si="629" t="shared"/>
        <v>"type": "online_underwriting",</v>
      </c>
      <c r="E5047" s="5" t="str">
        <f si="627" t="shared"/>
        <v>type</v>
      </c>
      <c r="F5047" s="5" t="str">
        <f si="628" t="shared"/>
        <v>online_underwriting</v>
      </c>
      <c r="H5047" s="5" t="str">
        <f si="625" t="shared"/>
        <v>Offer</v>
      </c>
      <c r="I5047" s="5" t="str">
        <f si="630" t="shared"/>
        <v>12</v>
      </c>
      <c r="J5047" s="5" t="str">
        <f si="631" t="shared"/>
        <v>3000</v>
      </c>
      <c r="K5047" s="5" t="str">
        <f si="624" t="shared"/>
        <v>Offer123000type</v>
      </c>
    </row>
    <row ht="15" r="5048" spans="1:11" x14ac:dyDescent="0.25">
      <c r="A5048" s="11" t="str">
        <f>0</f>
        <v>      "loan_amount": 10000,</v>
      </c>
      <c r="B5048" s="8"/>
      <c r="C5048" s="8" t="str">
        <f si="626" t="shared"/>
        <v>"_id": "5d86a13d252a3503df29a765",</v>
      </c>
      <c r="D5048" s="8" t="str">
        <f si="629" t="shared"/>
        <v>"_id": "5d86a13d252a3503df29a765",</v>
      </c>
      <c r="E5048" s="5" t="str">
        <f si="627" t="shared"/>
        <v>_id</v>
      </c>
      <c r="F5048" s="5" t="str">
        <f si="628" t="shared"/>
        <v>5d86a13d252a3503df29a765</v>
      </c>
      <c r="H5048" s="5" t="str">
        <f si="625" t="shared"/>
        <v>Offer</v>
      </c>
      <c r="I5048" s="5" t="str">
        <f si="630" t="shared"/>
        <v>12</v>
      </c>
      <c r="J5048" s="5" t="str">
        <f si="631" t="shared"/>
        <v>3000</v>
      </c>
      <c r="K5048" s="5" t="str">
        <f si="624" t="shared"/>
        <v>Offer123000_id</v>
      </c>
    </row>
    <row ht="15" r="5049" spans="1:11" x14ac:dyDescent="0.25">
      <c r="A5049" s="11" t="str">
        <f>0</f>
        <v>      "annual_interest_rate": null,</v>
      </c>
      <c r="B5049" s="8"/>
      <c r="C5049" s="8" t="str">
        <f si="626" t="shared"/>
        <v>"applicant": "5d86a12d252a3503df29a75a",</v>
      </c>
      <c r="D5049" s="8" t="str">
        <f si="629" t="shared"/>
        <v>"applicant": "5d86a12d252a3503df29a75a",</v>
      </c>
      <c r="E5049" s="5" t="str">
        <f si="627" t="shared"/>
        <v>applicant</v>
      </c>
      <c r="F5049" s="5" t="str">
        <f si="628" t="shared"/>
        <v>5d86a12d252a3503df29a75a</v>
      </c>
      <c r="H5049" s="5" t="str">
        <f si="625" t="shared"/>
        <v>Offer</v>
      </c>
      <c r="I5049" s="5" t="str">
        <f si="630" t="shared"/>
        <v>12</v>
      </c>
      <c r="J5049" s="5" t="str">
        <f si="631" t="shared"/>
        <v>3000</v>
      </c>
      <c r="K5049" s="5" t="str">
        <f si="624" t="shared"/>
        <v>Offer123000applicant</v>
      </c>
    </row>
    <row ht="15" r="5050" spans="1:11" x14ac:dyDescent="0.25">
      <c r="A5050" s="11" t="str">
        <f>0</f>
        <v>      "origination_fee_rate": 0,</v>
      </c>
      <c r="B5050" s="8"/>
      <c r="C5050" s="8" t="str">
        <f si="626" t="shared"/>
        <v>"product": "58f52e87924ecefde2ce3293"</v>
      </c>
      <c r="D5050" s="8" t="str">
        <f si="629" t="shared"/>
        <v>"product": "58f52e87924ecefde2ce3293"</v>
      </c>
      <c r="E5050" s="5" t="str">
        <f si="627" t="shared"/>
        <v>product</v>
      </c>
      <c r="F5050" s="5" t="str">
        <f si="628" t="shared"/>
        <v>58f52e87924ecefde2ce3293</v>
      </c>
      <c r="H5050" s="5" t="str">
        <f si="625" t="shared"/>
        <v>Offer</v>
      </c>
      <c r="I5050" s="5" t="str">
        <f si="630" t="shared"/>
        <v>12</v>
      </c>
      <c r="J5050" s="5" t="str">
        <f si="631" t="shared"/>
        <v>3000</v>
      </c>
      <c r="K5050" s="5" t="str">
        <f si="624" t="shared"/>
        <v>Offer123000product</v>
      </c>
    </row>
    <row ht="15" r="5051" spans="1:11" x14ac:dyDescent="0.25">
      <c r="A5051" s="11" t="str">
        <f>0</f>
        <v>      "origination_fee_amount": 0,</v>
      </c>
      <c r="B5051" s="8"/>
      <c r="C5051" s="8" t="str">
        <f si="626" t="shared"/>
        <v/>
      </c>
      <c r="D5051" s="8" t="str">
        <f si="629" t="shared"/>
        <v/>
      </c>
      <c r="E5051" s="5" t="str">
        <f si="627" t="shared"/>
        <v/>
      </c>
      <c r="F5051" s="5" t="str">
        <f si="628" t="shared"/>
        <v/>
      </c>
      <c r="H5051" s="5" t="str">
        <f si="625" t="shared"/>
        <v>Offer</v>
      </c>
      <c r="I5051" s="5" t="str">
        <f si="630" t="shared"/>
        <v>24</v>
      </c>
      <c r="J5051" s="5" t="str">
        <f si="631" t="shared"/>
        <v>2250</v>
      </c>
      <c r="K5051" s="5" t="str">
        <f si="624" t="shared"/>
        <v>Offer242250</v>
      </c>
    </row>
    <row ht="15" r="5052" spans="1:11" x14ac:dyDescent="0.25">
      <c r="A5052" s="11" t="str">
        <f>0</f>
        <v>      "apr": null,</v>
      </c>
      <c r="B5052" s="8"/>
      <c r="C5052" s="8" t="str">
        <f si="626" t="shared"/>
        <v/>
      </c>
      <c r="D5052" s="8" t="str">
        <f si="629" t="shared"/>
        <v/>
      </c>
      <c r="E5052" s="5" t="str">
        <f si="627" t="shared"/>
        <v/>
      </c>
      <c r="F5052" s="5" t="str">
        <f si="628" t="shared"/>
        <v/>
      </c>
      <c r="H5052" s="5" t="str">
        <f si="625" t="shared"/>
        <v>Offer</v>
      </c>
      <c r="I5052" s="5" t="str">
        <f si="630" t="shared"/>
        <v>24</v>
      </c>
      <c r="J5052" s="5" t="str">
        <f si="631" t="shared"/>
        <v>2250</v>
      </c>
      <c r="K5052" s="5" t="str">
        <f si="624" t="shared"/>
        <v>Offer242250</v>
      </c>
    </row>
    <row ht="15" r="5053" spans="1:11" x14ac:dyDescent="0.25">
      <c r="A5053" s="11" t="str">
        <f>0</f>
        <v>      "monthly_payment": null,</v>
      </c>
      <c r="B5053" s="8"/>
      <c r="C5053" s="8" t="str">
        <f si="626" t="shared"/>
        <v>"model_code": "individual-credit-engine-mariner-24-month",</v>
      </c>
      <c r="D5053" s="8" t="str">
        <f si="629" t="shared"/>
        <v>"model_code": "individual-credit-engine-mariner-24-month",</v>
      </c>
      <c r="E5053" s="5" t="str">
        <f si="627" t="shared"/>
        <v>model_code</v>
      </c>
      <c r="F5053" s="5" t="str">
        <f si="628" t="shared"/>
        <v>individual-credit-engine-mariner-24-month</v>
      </c>
      <c r="H5053" s="5" t="str">
        <f si="625" t="shared"/>
        <v>Offer</v>
      </c>
      <c r="I5053" s="5" t="str">
        <f si="630" t="shared"/>
        <v>24</v>
      </c>
      <c r="J5053" s="5" t="str">
        <f si="631" t="shared"/>
        <v>2250</v>
      </c>
      <c r="K5053" s="5" t="str">
        <f si="624" t="shared"/>
        <v>Offer242250model_code</v>
      </c>
    </row>
    <row ht="15" r="5054" spans="1:11" x14ac:dyDescent="0.25">
      <c r="A5054" s="11" t="str">
        <f>0</f>
        <v>      "term": 60,</v>
      </c>
      <c r="B5054" s="8"/>
      <c r="C5054" s="8" t="str">
        <f si="626" t="shared"/>
        <v>"cosigner_required": false,</v>
      </c>
      <c r="D5054" s="8" t="str">
        <f si="629" t="shared"/>
        <v>"cosigner_required": false,</v>
      </c>
      <c r="E5054" s="5" t="str">
        <f si="627" t="shared"/>
        <v>cosigner_required</v>
      </c>
      <c r="F5054" s="5" t="str">
        <f si="628" t="shared"/>
        <v>false</v>
      </c>
      <c r="H5054" s="5" t="str">
        <f si="625" t="shared"/>
        <v>Offer</v>
      </c>
      <c r="I5054" s="5" t="str">
        <f si="630" t="shared"/>
        <v>24</v>
      </c>
      <c r="J5054" s="5" t="str">
        <f si="631" t="shared"/>
        <v>2250</v>
      </c>
      <c r="K5054" s="5" t="str">
        <f si="624" t="shared"/>
        <v>Offer242250cosigner_required</v>
      </c>
    </row>
    <row ht="15" r="5055" spans="1:11" x14ac:dyDescent="0.25">
      <c r="A5055" s="11" t="str">
        <f>0</f>
        <v>      "maximum_post_loan_detni": null,</v>
      </c>
      <c r="B5055" s="8"/>
      <c r="C5055" s="8" t="str">
        <f si="626" t="shared"/>
        <v>"loan_amount": 2250,</v>
      </c>
      <c r="D5055" s="8" t="str">
        <f si="629" t="shared"/>
        <v>"loan_amount": 2250,</v>
      </c>
      <c r="E5055" s="5" t="str">
        <f si="627" t="shared"/>
        <v>loan_amount</v>
      </c>
      <c r="F5055" s="5" t="str">
        <f si="628" t="shared"/>
        <v>2250</v>
      </c>
      <c r="H5055" s="5" t="str">
        <f si="625" t="shared"/>
        <v>Offer</v>
      </c>
      <c r="I5055" s="5" t="str">
        <f si="630" t="shared"/>
        <v>24</v>
      </c>
      <c r="J5055" s="5" t="str">
        <f si="631" t="shared"/>
        <v>2250</v>
      </c>
      <c r="K5055" s="5" t="str">
        <f si="624" t="shared"/>
        <v>Offer242250loan_amount</v>
      </c>
    </row>
    <row ht="15" r="5056" spans="1:11" x14ac:dyDescent="0.25">
      <c r="A5056" s="11" t="str">
        <f>0</f>
        <v>      "post_loan_debt_to_income": null,</v>
      </c>
      <c r="B5056" s="8"/>
      <c r="C5056" s="8" t="str">
        <f si="626" t="shared"/>
        <v>"annual_interest_rate": 0.3599,</v>
      </c>
      <c r="D5056" s="8" t="str">
        <f si="629" t="shared"/>
        <v>"annual_interest_rate": 0.3599,</v>
      </c>
      <c r="E5056" s="5" t="str">
        <f si="627" t="shared"/>
        <v>annual_interest_rate</v>
      </c>
      <c r="F5056" s="5" t="str">
        <f si="628" t="shared"/>
        <v>0.3599</v>
      </c>
      <c r="H5056" s="5" t="str">
        <f si="625" t="shared"/>
        <v>Offer</v>
      </c>
      <c r="I5056" s="5" t="str">
        <f si="630" t="shared"/>
        <v>24</v>
      </c>
      <c r="J5056" s="5" t="str">
        <f si="631" t="shared"/>
        <v>2250</v>
      </c>
      <c r="K5056" s="5" t="str">
        <f si="624" t="shared"/>
        <v>Offer242250annual_interest_rate</v>
      </c>
    </row>
    <row ht="15" r="5057" spans="1:11" x14ac:dyDescent="0.25">
      <c r="A5057" s="11" t="str">
        <f>0</f>
        <v>      "post_loan_debt_and_expenses_to_net_income": null,</v>
      </c>
      <c r="B5057" s="8"/>
      <c r="C5057" s="8" t="str">
        <f si="626" t="shared"/>
        <v>"origination_fee_rate": 0,</v>
      </c>
      <c r="D5057" s="8" t="str">
        <f si="629" t="shared"/>
        <v>"origination_fee_rate": 0,</v>
      </c>
      <c r="E5057" s="5" t="str">
        <f si="627" t="shared"/>
        <v>origination_fee_rate</v>
      </c>
      <c r="F5057" s="5" t="str">
        <f si="628" t="shared"/>
        <v>0</v>
      </c>
      <c r="H5057" s="5" t="str">
        <f si="625" t="shared"/>
        <v>Offer</v>
      </c>
      <c r="I5057" s="5" t="str">
        <f si="630" t="shared"/>
        <v>24</v>
      </c>
      <c r="J5057" s="5" t="str">
        <f si="631" t="shared"/>
        <v>2250</v>
      </c>
      <c r="K5057" s="5" t="str">
        <f si="624" t="shared"/>
        <v>Offer242250origination_fee_rate</v>
      </c>
    </row>
    <row ht="15" r="5058" spans="1:11" x14ac:dyDescent="0.25">
      <c r="A5058" s="11" t="str">
        <f>0</f>
        <v>      "post_loan_debt_to_net_income": null,</v>
      </c>
      <c r="B5058" s="8"/>
      <c r="C5058" s="8" t="str">
        <f si="626" t="shared"/>
        <v>"origination_fee_amount": 0,</v>
      </c>
      <c r="D5058" s="8" t="str">
        <f si="629" t="shared"/>
        <v>"origination_fee_amount": 0,</v>
      </c>
      <c r="E5058" s="5" t="str">
        <f si="627" t="shared"/>
        <v>origination_fee_amount</v>
      </c>
      <c r="F5058" s="5" t="str">
        <f si="628" t="shared"/>
        <v>0</v>
      </c>
      <c r="H5058" s="5" t="str">
        <f si="625" t="shared"/>
        <v>Offer</v>
      </c>
      <c r="I5058" s="5" t="str">
        <f si="630" t="shared"/>
        <v>24</v>
      </c>
      <c r="J5058" s="5" t="str">
        <f si="631" t="shared"/>
        <v>2250</v>
      </c>
      <c r="K5058" s="5" t="str">
        <f si="624" t="shared"/>
        <v>Offer242250origination_fee_amount</v>
      </c>
    </row>
    <row ht="15" r="5059" spans="1:11" x14ac:dyDescent="0.25">
      <c r="A5059" s="11" t="str">
        <f>0</f>
        <v>      "default_interest_rate": 0.3599,</v>
      </c>
      <c r="B5059" s="8"/>
      <c r="C5059" s="8" t="str">
        <f si="626" t="shared"/>
        <v>"apr": 0.3599,</v>
      </c>
      <c r="D5059" s="8" t="str">
        <f si="629" t="shared"/>
        <v>"apr": 0.3599,</v>
      </c>
      <c r="E5059" s="5" t="str">
        <f si="627" t="shared"/>
        <v>apr</v>
      </c>
      <c r="F5059" s="5" t="str">
        <f si="628" t="shared"/>
        <v>0.3599</v>
      </c>
      <c r="H5059" s="5" t="str">
        <f si="625" t="shared"/>
        <v>Offer</v>
      </c>
      <c r="I5059" s="5" t="str">
        <f si="630" t="shared"/>
        <v>24</v>
      </c>
      <c r="J5059" s="5" t="str">
        <f si="631" t="shared"/>
        <v>2250</v>
      </c>
      <c r="K5059" s="5" t="str">
        <f si="624" t="shared"/>
        <v>Offer242250apr</v>
      </c>
    </row>
    <row ht="15" r="5060" spans="1:11" x14ac:dyDescent="0.25">
      <c r="A5060" s="11" t="str">
        <f>0</f>
        <v>      "default_apr": 0.3599,</v>
      </c>
      <c r="B5060" s="8"/>
      <c r="C5060" s="8" t="str">
        <f si="626" t="shared"/>
        <v>"monthly_payment": 132.84,</v>
      </c>
      <c r="D5060" s="8" t="str">
        <f si="629" t="shared"/>
        <v>"monthly_payment": 132.84,</v>
      </c>
      <c r="E5060" s="5" t="str">
        <f si="627" t="shared"/>
        <v>monthly_payment</v>
      </c>
      <c r="F5060" s="5" t="str">
        <f si="628" t="shared"/>
        <v>132.84</v>
      </c>
      <c r="H5060" s="5" t="str">
        <f si="625" t="shared"/>
        <v>Offer</v>
      </c>
      <c r="I5060" s="5" t="str">
        <f si="630" t="shared"/>
        <v>24</v>
      </c>
      <c r="J5060" s="5" t="str">
        <f si="631" t="shared"/>
        <v>2250</v>
      </c>
      <c r="K5060" s="5" t="str">
        <f si="624" t="shared"/>
        <v>Offer242250monthly_payment</v>
      </c>
    </row>
    <row ht="15" r="5061" spans="1:11" x14ac:dyDescent="0.25">
      <c r="A5061" s="11" t="str">
        <f>0</f>
        <v>      "default_monthly_payment": 361.27,</v>
      </c>
      <c r="B5061" s="8"/>
      <c r="C5061" s="8" t="str">
        <f si="626" t="shared"/>
        <v>"term": 24,</v>
      </c>
      <c r="D5061" s="8" t="str">
        <f si="629" t="shared"/>
        <v>"term": 24,</v>
      </c>
      <c r="E5061" s="5" t="str">
        <f si="627" t="shared"/>
        <v>term</v>
      </c>
      <c r="F5061" s="5" t="str">
        <f si="628" t="shared"/>
        <v>24</v>
      </c>
      <c r="H5061" s="5" t="str">
        <f si="625" t="shared"/>
        <v>Offer</v>
      </c>
      <c r="I5061" s="5" t="str">
        <f si="630" t="shared"/>
        <v>24</v>
      </c>
      <c r="J5061" s="5" t="str">
        <f si="631" t="shared"/>
        <v>2250</v>
      </c>
      <c r="K5061" s="5" t="str">
        <f si="624" t="shared"/>
        <v>Offer242250term</v>
      </c>
    </row>
    <row ht="15" r="5062" spans="1:11" x14ac:dyDescent="0.25">
      <c r="A5062" s="11" t="str">
        <f>0</f>
        <v>      "pricing_grade": "No Grade",</v>
      </c>
      <c r="B5062" s="8"/>
      <c r="C5062" s="8" t="str">
        <f si="626" t="shared"/>
        <v>"display": true,</v>
      </c>
      <c r="D5062" s="8" t="str">
        <f si="629" t="shared"/>
        <v>"display": true,</v>
      </c>
      <c r="E5062" s="5" t="str">
        <f si="627" t="shared"/>
        <v>display</v>
      </c>
      <c r="F5062" s="5" t="str">
        <f si="628" t="shared"/>
        <v>true</v>
      </c>
      <c r="H5062" s="5" t="str">
        <f si="625" t="shared"/>
        <v>Offer</v>
      </c>
      <c r="I5062" s="5" t="str">
        <f si="630" t="shared"/>
        <v>24</v>
      </c>
      <c r="J5062" s="5" t="str">
        <f si="631" t="shared"/>
        <v>2250</v>
      </c>
      <c r="K5062" s="5" t="str">
        <f si="624" t="shared"/>
        <v>Offer242250display</v>
      </c>
    </row>
    <row ht="15" r="5063" spans="1:11" x14ac:dyDescent="0.25">
      <c r="A5063" s="11" t="str">
        <f>0</f>
        <v>      "marginal_offer": 0,</v>
      </c>
      <c r="B5063" s="8"/>
      <c r="C5063" s="8" t="str">
        <f si="626" t="shared"/>
        <v>"type": "online_underwriting",</v>
      </c>
      <c r="D5063" s="8" t="str">
        <f si="629" t="shared"/>
        <v>"type": "online_underwriting",</v>
      </c>
      <c r="E5063" s="5" t="str">
        <f si="627" t="shared"/>
        <v>type</v>
      </c>
      <c r="F5063" s="5" t="str">
        <f si="628" t="shared"/>
        <v>online_underwriting</v>
      </c>
      <c r="H5063" s="5" t="str">
        <f si="625" t="shared"/>
        <v>Offer</v>
      </c>
      <c r="I5063" s="5" t="str">
        <f si="630" t="shared"/>
        <v>24</v>
      </c>
      <c r="J5063" s="5" t="str">
        <f si="631" t="shared"/>
        <v>2250</v>
      </c>
      <c r="K5063" s="5" t="str">
        <f si="624" t="shared"/>
        <v>Offer242250type</v>
      </c>
    </row>
    <row ht="15" r="5064" spans="1:11" x14ac:dyDescent="0.25">
      <c r="A5064" s="11" t="str">
        <f>0</f>
        <v>      "payment_to_income": null,</v>
      </c>
      <c r="B5064" s="8"/>
      <c r="C5064" s="8" t="str">
        <f si="626" t="shared"/>
        <v>"_id": "5d86a13d252a3503df29a764",</v>
      </c>
      <c r="D5064" s="8" t="str">
        <f si="629" t="shared"/>
        <v>"_id": "5d86a13d252a3503df29a764",</v>
      </c>
      <c r="E5064" s="5" t="str">
        <f si="627" t="shared"/>
        <v>_id</v>
      </c>
      <c r="F5064" s="5" t="str">
        <f si="628" t="shared"/>
        <v>5d86a13d252a3503df29a764</v>
      </c>
      <c r="H5064" s="5" t="str">
        <f si="625" t="shared"/>
        <v>Offer</v>
      </c>
      <c r="I5064" s="5" t="str">
        <f si="630" t="shared"/>
        <v>24</v>
      </c>
      <c r="J5064" s="5" t="str">
        <f si="631" t="shared"/>
        <v>2250</v>
      </c>
      <c r="K5064" s="5" t="str">
        <f si="624" t="shared"/>
        <v>Offer242250_id</v>
      </c>
    </row>
    <row ht="15" r="5065" spans="1:11" x14ac:dyDescent="0.25">
      <c r="A5065" s="11" t="str">
        <f>0</f>
        <v>      "applicant": "5efa0973f3df2b0491a21f02",</v>
      </c>
      <c r="B5065" s="8"/>
      <c r="C5065" s="8" t="str">
        <f si="626" t="shared"/>
        <v>"applicant": "5d86a12d252a3503df29a75a",</v>
      </c>
      <c r="D5065" s="8" t="str">
        <f si="629" t="shared"/>
        <v>"applicant": "5d86a12d252a3503df29a75a",</v>
      </c>
      <c r="E5065" s="5" t="str">
        <f si="627" t="shared"/>
        <v>applicant</v>
      </c>
      <c r="F5065" s="5" t="str">
        <f si="628" t="shared"/>
        <v>5d86a12d252a3503df29a75a</v>
      </c>
      <c r="H5065" s="5" t="str">
        <f si="625" t="shared"/>
        <v>Offer</v>
      </c>
      <c r="I5065" s="5" t="str">
        <f si="630" t="shared"/>
        <v>24</v>
      </c>
      <c r="J5065" s="5" t="str">
        <f si="631" t="shared"/>
        <v>2250</v>
      </c>
      <c r="K5065" s="5" t="str">
        <f si="624" t="shared"/>
        <v>Offer242250applicant</v>
      </c>
    </row>
    <row ht="15" r="5066" spans="1:11" x14ac:dyDescent="0.25">
      <c r="A5066" s="11" t="str">
        <f>0</f>
        <v>      "product": "5a848627044d6b339b3c3310"</v>
      </c>
      <c r="B5066" s="8"/>
      <c r="C5066" s="8" t="str">
        <f si="626" t="shared"/>
        <v>"product": "58f52e74924ecefde2ce3292"</v>
      </c>
      <c r="D5066" s="8" t="str">
        <f si="629" t="shared"/>
        <v>"product": "58f52e74924ecefde2ce3292"</v>
      </c>
      <c r="E5066" s="5" t="str">
        <f si="627" t="shared"/>
        <v>product</v>
      </c>
      <c r="F5066" s="5" t="str">
        <f si="628" t="shared"/>
        <v>58f52e74924ecefde2ce3292</v>
      </c>
      <c r="H5066" s="5" t="str">
        <f si="625" t="shared"/>
        <v>Offer</v>
      </c>
      <c r="I5066" s="5" t="str">
        <f si="630" t="shared"/>
        <v>24</v>
      </c>
      <c r="J5066" s="5" t="str">
        <f si="631" t="shared"/>
        <v>2250</v>
      </c>
      <c r="K5066" s="5" t="str">
        <f si="624" t="shared"/>
        <v>Offer242250product</v>
      </c>
    </row>
    <row ht="15" r="5067" spans="1:11" x14ac:dyDescent="0.25">
      <c r="A5067" s="11" t="str">
        <f>0</f>
        <v>    },</v>
      </c>
      <c r="B5067" s="8"/>
      <c r="C5067" s="8" t="str">
        <f si="626" t="shared"/>
        <v/>
      </c>
      <c r="D5067" s="8" t="str">
        <f si="629" t="shared"/>
        <v/>
      </c>
      <c r="E5067" s="5" t="str">
        <f si="627" t="shared"/>
        <v/>
      </c>
      <c r="F5067" s="5" t="str">
        <f si="628" t="shared"/>
        <v/>
      </c>
      <c r="H5067" s="5" t="str">
        <f si="625" t="shared"/>
        <v>Offer</v>
      </c>
      <c r="I5067" s="5" t="str">
        <f si="630" t="shared"/>
        <v>24</v>
      </c>
      <c r="J5067" s="5" t="str">
        <f si="631" t="shared"/>
        <v>2500</v>
      </c>
      <c r="K5067" s="5" t="str">
        <f si="624" t="shared"/>
        <v>Offer242500</v>
      </c>
    </row>
    <row ht="15" r="5068" spans="1:11" x14ac:dyDescent="0.25">
      <c r="A5068" s="11" t="str">
        <f>0</f>
        <v>    {</v>
      </c>
      <c r="B5068" s="8"/>
      <c r="C5068" s="8" t="str">
        <f si="626" t="shared"/>
        <v/>
      </c>
      <c r="D5068" s="8" t="str">
        <f si="629" t="shared"/>
        <v/>
      </c>
      <c r="E5068" s="5" t="str">
        <f si="627" t="shared"/>
        <v/>
      </c>
      <c r="F5068" s="5" t="str">
        <f si="628" t="shared"/>
        <v/>
      </c>
      <c r="H5068" s="5" t="str">
        <f si="625" t="shared"/>
        <v>Offer</v>
      </c>
      <c r="I5068" s="5" t="str">
        <f si="630" t="shared"/>
        <v>24</v>
      </c>
      <c r="J5068" s="5" t="str">
        <f si="631" t="shared"/>
        <v>2500</v>
      </c>
      <c r="K5068" s="5" t="str">
        <f si="624" t="shared"/>
        <v>Offer242500</v>
      </c>
    </row>
    <row ht="15" r="5069" spans="1:11" x14ac:dyDescent="0.25">
      <c r="A5069" s="11" t="str">
        <f>0</f>
        <v>      "model_code": "individual-credit-engine-mariner-60-month",</v>
      </c>
      <c r="B5069" s="8"/>
      <c r="C5069" s="8" t="str">
        <f si="626" t="shared"/>
        <v>"model_code": "individual-credit-engine-mariner-24-month",</v>
      </c>
      <c r="D5069" s="8" t="str">
        <f si="629" t="shared"/>
        <v>"model_code": "individual-credit-engine-mariner-24-month",</v>
      </c>
      <c r="E5069" s="5" t="str">
        <f si="627" t="shared"/>
        <v>model_code</v>
      </c>
      <c r="F5069" s="5" t="str">
        <f si="628" t="shared"/>
        <v>individual-credit-engine-mariner-24-month</v>
      </c>
      <c r="H5069" s="5" t="str">
        <f si="625" t="shared"/>
        <v>Offer</v>
      </c>
      <c r="I5069" s="5" t="str">
        <f si="630" t="shared"/>
        <v>24</v>
      </c>
      <c r="J5069" s="5" t="str">
        <f si="631" t="shared"/>
        <v>2500</v>
      </c>
      <c r="K5069" s="5" t="str">
        <f si="624" t="shared"/>
        <v>Offer242500model_code</v>
      </c>
    </row>
    <row ht="15" r="5070" spans="1:11" x14ac:dyDescent="0.25">
      <c r="A5070" s="11" t="str">
        <f>0</f>
        <v>      "amount_available": false,</v>
      </c>
      <c r="B5070" s="8"/>
      <c r="C5070" s="8" t="str">
        <f si="626" t="shared"/>
        <v>"cosigner_required": false,</v>
      </c>
      <c r="D5070" s="8" t="str">
        <f si="629" t="shared"/>
        <v>"cosigner_required": false,</v>
      </c>
      <c r="E5070" s="5" t="str">
        <f si="627" t="shared"/>
        <v>cosigner_required</v>
      </c>
      <c r="F5070" s="5" t="str">
        <f si="628" t="shared"/>
        <v>false</v>
      </c>
      <c r="H5070" s="5" t="str">
        <f si="625" t="shared"/>
        <v>Offer</v>
      </c>
      <c r="I5070" s="5" t="str">
        <f si="630" t="shared"/>
        <v>24</v>
      </c>
      <c r="J5070" s="5" t="str">
        <f si="631" t="shared"/>
        <v>2500</v>
      </c>
      <c r="K5070" s="5" t="str">
        <f si="624" t="shared"/>
        <v>Offer242500cosigner_required</v>
      </c>
    </row>
    <row ht="15" r="5071" spans="1:11" x14ac:dyDescent="0.25">
      <c r="A5071" s="11" t="str">
        <f>0</f>
        <v>      "cosigner_required": false,</v>
      </c>
      <c r="B5071" s="8"/>
      <c r="C5071" s="8" t="str">
        <f si="626" t="shared"/>
        <v>"loan_amount": 2500,</v>
      </c>
      <c r="D5071" s="8" t="str">
        <f si="629" t="shared"/>
        <v>"loan_amount": 2500,</v>
      </c>
      <c r="E5071" s="5" t="str">
        <f si="627" t="shared"/>
        <v>loan_amount</v>
      </c>
      <c r="F5071" s="5" t="str">
        <f si="628" t="shared"/>
        <v>2500</v>
      </c>
      <c r="H5071" s="5" t="str">
        <f si="625" t="shared"/>
        <v>Offer</v>
      </c>
      <c r="I5071" s="5" t="str">
        <f si="630" t="shared"/>
        <v>24</v>
      </c>
      <c r="J5071" s="5" t="str">
        <f si="631" t="shared"/>
        <v>2500</v>
      </c>
      <c r="K5071" s="5" t="str">
        <f si="624" t="shared"/>
        <v>Offer242500loan_amount</v>
      </c>
    </row>
    <row ht="15" r="5072" spans="1:11" x14ac:dyDescent="0.25">
      <c r="A5072" s="11" t="str">
        <f>0</f>
        <v>      "apr_maximum": null,</v>
      </c>
      <c r="B5072" s="8"/>
      <c r="C5072" s="8" t="str">
        <f si="626" t="shared"/>
        <v>"annual_interest_rate": 0.3599,</v>
      </c>
      <c r="D5072" s="8" t="str">
        <f si="629" t="shared"/>
        <v>"annual_interest_rate": 0.3599,</v>
      </c>
      <c r="E5072" s="5" t="str">
        <f si="627" t="shared"/>
        <v>annual_interest_rate</v>
      </c>
      <c r="F5072" s="5" t="str">
        <f si="628" t="shared"/>
        <v>0.3599</v>
      </c>
      <c r="H5072" s="5" t="str">
        <f si="625" t="shared"/>
        <v>Offer</v>
      </c>
      <c r="I5072" s="5" t="str">
        <f si="630" t="shared"/>
        <v>24</v>
      </c>
      <c r="J5072" s="5" t="str">
        <f si="631" t="shared"/>
        <v>2500</v>
      </c>
      <c r="K5072" s="5" t="str">
        <f si="624" t="shared"/>
        <v>Offer242500annual_interest_rate</v>
      </c>
    </row>
    <row ht="15" r="5073" spans="1:11" x14ac:dyDescent="0.25">
      <c r="A5073" s="11" t="str">
        <f>0</f>
        <v>      "loan_amount_minimum": null,</v>
      </c>
      <c r="B5073" s="8"/>
      <c r="C5073" s="8" t="str">
        <f si="626" t="shared"/>
        <v>"origination_fee_rate": 0,</v>
      </c>
      <c r="D5073" s="8" t="str">
        <f si="629" t="shared"/>
        <v>"origination_fee_rate": 0,</v>
      </c>
      <c r="E5073" s="5" t="str">
        <f si="627" t="shared"/>
        <v>origination_fee_rate</v>
      </c>
      <c r="F5073" s="5" t="str">
        <f si="628" t="shared"/>
        <v>0</v>
      </c>
      <c r="H5073" s="5" t="str">
        <f si="625" t="shared"/>
        <v>Offer</v>
      </c>
      <c r="I5073" s="5" t="str">
        <f si="630" t="shared"/>
        <v>24</v>
      </c>
      <c r="J5073" s="5" t="str">
        <f si="631" t="shared"/>
        <v>2500</v>
      </c>
      <c r="K5073" s="5" t="str">
        <f si="624" t="shared"/>
        <v>Offer242500origination_fee_rate</v>
      </c>
    </row>
    <row ht="15" r="5074" spans="1:11" x14ac:dyDescent="0.25">
      <c r="A5074" s="11" t="str">
        <f>0</f>
        <v>      "credit_bureau_fico_score_loan_amount_cap": null,</v>
      </c>
      <c r="B5074" s="8"/>
      <c r="C5074" s="8" t="str">
        <f si="626" t="shared"/>
        <v>"origination_fee_amount": 0,</v>
      </c>
      <c r="D5074" s="8" t="str">
        <f si="629" t="shared"/>
        <v>"origination_fee_amount": 0,</v>
      </c>
      <c r="E5074" s="5" t="str">
        <f si="627" t="shared"/>
        <v>origination_fee_amount</v>
      </c>
      <c r="F5074" s="5" t="str">
        <f si="628" t="shared"/>
        <v>0</v>
      </c>
      <c r="H5074" s="5" t="str">
        <f si="625" t="shared"/>
        <v>Offer</v>
      </c>
      <c r="I5074" s="5" t="str">
        <f si="630" t="shared"/>
        <v>24</v>
      </c>
      <c r="J5074" s="5" t="str">
        <f si="631" t="shared"/>
        <v>2500</v>
      </c>
      <c r="K5074" s="5" t="str">
        <f si="624" t="shared"/>
        <v>Offer242500origination_fee_amount</v>
      </c>
    </row>
    <row ht="15" r="5075" spans="1:11" x14ac:dyDescent="0.25">
      <c r="A5075" s="11" t="str">
        <f>0</f>
        <v>      "full_score": 178,</v>
      </c>
      <c r="B5075" s="8"/>
      <c r="C5075" s="8" t="str">
        <f si="626" t="shared"/>
        <v>"apr": 0.3599,</v>
      </c>
      <c r="D5075" s="8" t="str">
        <f si="629" t="shared"/>
        <v>"apr": 0.3599,</v>
      </c>
      <c r="E5075" s="5" t="str">
        <f si="627" t="shared"/>
        <v>apr</v>
      </c>
      <c r="F5075" s="5" t="str">
        <f si="628" t="shared"/>
        <v>0.3599</v>
      </c>
      <c r="H5075" s="5" t="str">
        <f si="625" t="shared"/>
        <v>Offer</v>
      </c>
      <c r="I5075" s="5" t="str">
        <f si="630" t="shared"/>
        <v>24</v>
      </c>
      <c r="J5075" s="5" t="str">
        <f si="631" t="shared"/>
        <v>2500</v>
      </c>
      <c r="K5075" s="5" t="str">
        <f si="624" t="shared"/>
        <v>Offer242500apr</v>
      </c>
    </row>
    <row ht="15" r="5076" spans="1:11" x14ac:dyDescent="0.25">
      <c r="A5076" s="11" t="str">
        <f>0</f>
        <v>      "loan_amount": 10500,</v>
      </c>
      <c r="B5076" s="8"/>
      <c r="C5076" s="8" t="str">
        <f si="626" t="shared"/>
        <v>"monthly_payment": 147.61,</v>
      </c>
      <c r="D5076" s="8" t="str">
        <f si="629" t="shared"/>
        <v>"monthly_payment": 147.61,</v>
      </c>
      <c r="E5076" s="5" t="str">
        <f si="627" t="shared"/>
        <v>monthly_payment</v>
      </c>
      <c r="F5076" s="5" t="str">
        <f si="628" t="shared"/>
        <v>147.61</v>
      </c>
      <c r="H5076" s="5" t="str">
        <f si="625" t="shared"/>
        <v>Offer</v>
      </c>
      <c r="I5076" s="5" t="str">
        <f si="630" t="shared"/>
        <v>24</v>
      </c>
      <c r="J5076" s="5" t="str">
        <f si="631" t="shared"/>
        <v>2500</v>
      </c>
      <c r="K5076" s="5" t="str">
        <f si="624" t="shared"/>
        <v>Offer242500monthly_payment</v>
      </c>
    </row>
    <row ht="15" r="5077" spans="1:11" x14ac:dyDescent="0.25">
      <c r="A5077" s="11" t="str">
        <f>0</f>
        <v>      "annual_interest_rate": null,</v>
      </c>
      <c r="B5077" s="8"/>
      <c r="C5077" s="8" t="str">
        <f si="626" t="shared"/>
        <v>"term": 24,</v>
      </c>
      <c r="D5077" s="8" t="str">
        <f si="629" t="shared"/>
        <v>"term": 24,</v>
      </c>
      <c r="E5077" s="5" t="str">
        <f si="627" t="shared"/>
        <v>term</v>
      </c>
      <c r="F5077" s="5" t="str">
        <f si="628" t="shared"/>
        <v>24</v>
      </c>
      <c r="H5077" s="5" t="str">
        <f si="625" t="shared"/>
        <v>Offer</v>
      </c>
      <c r="I5077" s="5" t="str">
        <f si="630" t="shared"/>
        <v>24</v>
      </c>
      <c r="J5077" s="5" t="str">
        <f si="631" t="shared"/>
        <v>2500</v>
      </c>
      <c r="K5077" s="5" t="str">
        <f si="624" t="shared"/>
        <v>Offer242500term</v>
      </c>
    </row>
    <row ht="15" r="5078" spans="1:11" x14ac:dyDescent="0.25">
      <c r="A5078" s="11" t="str">
        <f>0</f>
        <v>      "origination_fee_rate": 0,</v>
      </c>
      <c r="B5078" s="8"/>
      <c r="C5078" s="8" t="str">
        <f si="626" t="shared"/>
        <v>"display": true,</v>
      </c>
      <c r="D5078" s="8" t="str">
        <f si="629" t="shared"/>
        <v>"display": true,</v>
      </c>
      <c r="E5078" s="5" t="str">
        <f si="627" t="shared"/>
        <v>display</v>
      </c>
      <c r="F5078" s="5" t="str">
        <f si="628" t="shared"/>
        <v>true</v>
      </c>
      <c r="H5078" s="5" t="str">
        <f si="625" t="shared"/>
        <v>Offer</v>
      </c>
      <c r="I5078" s="5" t="str">
        <f si="630" t="shared"/>
        <v>24</v>
      </c>
      <c r="J5078" s="5" t="str">
        <f si="631" t="shared"/>
        <v>2500</v>
      </c>
      <c r="K5078" s="5" t="str">
        <f si="624" t="shared"/>
        <v>Offer242500display</v>
      </c>
    </row>
    <row ht="15" r="5079" spans="1:11" x14ac:dyDescent="0.25">
      <c r="A5079" s="11" t="str">
        <f>0</f>
        <v>      "origination_fee_amount": 0,</v>
      </c>
      <c r="B5079" s="8"/>
      <c r="C5079" s="8" t="str">
        <f si="626" t="shared"/>
        <v>"type": "online_underwriting",</v>
      </c>
      <c r="D5079" s="8" t="str">
        <f si="629" t="shared"/>
        <v>"type": "online_underwriting",</v>
      </c>
      <c r="E5079" s="5" t="str">
        <f si="627" t="shared"/>
        <v>type</v>
      </c>
      <c r="F5079" s="5" t="str">
        <f si="628" t="shared"/>
        <v>online_underwriting</v>
      </c>
      <c r="H5079" s="5" t="str">
        <f si="625" t="shared"/>
        <v>Offer</v>
      </c>
      <c r="I5079" s="5" t="str">
        <f si="630" t="shared"/>
        <v>24</v>
      </c>
      <c r="J5079" s="5" t="str">
        <f si="631" t="shared"/>
        <v>2500</v>
      </c>
      <c r="K5079" s="5" t="str">
        <f si="624" t="shared"/>
        <v>Offer242500type</v>
      </c>
    </row>
    <row ht="15" r="5080" spans="1:11" x14ac:dyDescent="0.25">
      <c r="A5080" s="11" t="str">
        <f>0</f>
        <v>      "apr": null,</v>
      </c>
      <c r="B5080" s="8"/>
      <c r="C5080" s="8" t="str">
        <f si="626" t="shared"/>
        <v>"_id": "5d86a13d252a3503df29a763",</v>
      </c>
      <c r="D5080" s="8" t="str">
        <f si="629" t="shared"/>
        <v>"_id": "5d86a13d252a3503df29a763",</v>
      </c>
      <c r="E5080" s="5" t="str">
        <f si="627" t="shared"/>
        <v>_id</v>
      </c>
      <c r="F5080" s="5" t="str">
        <f si="628" t="shared"/>
        <v>5d86a13d252a3503df29a763</v>
      </c>
      <c r="H5080" s="5" t="str">
        <f si="625" t="shared"/>
        <v>Offer</v>
      </c>
      <c r="I5080" s="5" t="str">
        <f si="630" t="shared"/>
        <v>24</v>
      </c>
      <c r="J5080" s="5" t="str">
        <f si="631" t="shared"/>
        <v>2500</v>
      </c>
      <c r="K5080" s="5" t="str">
        <f si="624" t="shared"/>
        <v>Offer242500_id</v>
      </c>
    </row>
    <row ht="15" r="5081" spans="1:11" x14ac:dyDescent="0.25">
      <c r="A5081" s="11" t="str">
        <f>0</f>
        <v>      "monthly_payment": null,</v>
      </c>
      <c r="B5081" s="8"/>
      <c r="C5081" s="8" t="str">
        <f si="626" t="shared"/>
        <v>"applicant": "5d86a12d252a3503df29a75a",</v>
      </c>
      <c r="D5081" s="8" t="str">
        <f si="629" t="shared"/>
        <v>"applicant": "5d86a12d252a3503df29a75a",</v>
      </c>
      <c r="E5081" s="5" t="str">
        <f si="627" t="shared"/>
        <v>applicant</v>
      </c>
      <c r="F5081" s="5" t="str">
        <f si="628" t="shared"/>
        <v>5d86a12d252a3503df29a75a</v>
      </c>
      <c r="H5081" s="5" t="str">
        <f si="625" t="shared"/>
        <v>Offer</v>
      </c>
      <c r="I5081" s="5" t="str">
        <f si="630" t="shared"/>
        <v>24</v>
      </c>
      <c r="J5081" s="5" t="str">
        <f si="631" t="shared"/>
        <v>2500</v>
      </c>
      <c r="K5081" s="5" t="str">
        <f si="624" t="shared"/>
        <v>Offer242500applicant</v>
      </c>
    </row>
    <row ht="15" r="5082" spans="1:11" x14ac:dyDescent="0.25">
      <c r="A5082" s="11" t="str">
        <f>0</f>
        <v>      "term": 60,</v>
      </c>
      <c r="B5082" s="8"/>
      <c r="C5082" s="8" t="str">
        <f si="626" t="shared"/>
        <v>"product": "58f52e74924ecefde2ce3292"</v>
      </c>
      <c r="D5082" s="8" t="str">
        <f si="629" t="shared"/>
        <v>"product": "58f52e74924ecefde2ce3292"</v>
      </c>
      <c r="E5082" s="5" t="str">
        <f si="627" t="shared"/>
        <v>product</v>
      </c>
      <c r="F5082" s="5" t="str">
        <f si="628" t="shared"/>
        <v>58f52e74924ecefde2ce3292</v>
      </c>
      <c r="H5082" s="5" t="str">
        <f si="625" t="shared"/>
        <v>Offer</v>
      </c>
      <c r="I5082" s="5" t="str">
        <f si="630" t="shared"/>
        <v>24</v>
      </c>
      <c r="J5082" s="5" t="str">
        <f si="631" t="shared"/>
        <v>2500</v>
      </c>
      <c r="K5082" s="5" t="str">
        <f si="624" t="shared"/>
        <v>Offer242500product</v>
      </c>
    </row>
    <row ht="15" r="5083" spans="1:11" x14ac:dyDescent="0.25">
      <c r="A5083" s="11" t="str">
        <f>0</f>
        <v>      "maximum_post_loan_detni": null,</v>
      </c>
      <c r="B5083" s="8"/>
      <c r="C5083" s="8" t="str">
        <f si="626" t="shared"/>
        <v/>
      </c>
      <c r="D5083" s="8" t="str">
        <f si="629" t="shared"/>
        <v/>
      </c>
      <c r="E5083" s="5" t="str">
        <f si="627" t="shared"/>
        <v/>
      </c>
      <c r="F5083" s="5" t="str">
        <f si="628" t="shared"/>
        <v/>
      </c>
      <c r="H5083" s="5" t="str">
        <f si="625" t="shared"/>
        <v>Offer</v>
      </c>
      <c r="I5083" s="5" t="str">
        <f si="630" t="shared"/>
        <v>24</v>
      </c>
      <c r="J5083" s="5" t="str">
        <f si="631" t="shared"/>
        <v>2750</v>
      </c>
      <c r="K5083" s="5" t="str">
        <f si="624" t="shared"/>
        <v>Offer242750</v>
      </c>
    </row>
    <row ht="15" r="5084" spans="1:11" x14ac:dyDescent="0.25">
      <c r="A5084" s="11" t="str">
        <f>0</f>
        <v>      "post_loan_debt_to_income": null,</v>
      </c>
      <c r="B5084" s="8"/>
      <c r="C5084" s="8" t="str">
        <f si="626" t="shared"/>
        <v/>
      </c>
      <c r="D5084" s="8" t="str">
        <f si="629" t="shared"/>
        <v/>
      </c>
      <c r="E5084" s="5" t="str">
        <f si="627" t="shared"/>
        <v/>
      </c>
      <c r="F5084" s="5" t="str">
        <f si="628" t="shared"/>
        <v/>
      </c>
      <c r="H5084" s="5" t="str">
        <f si="625" t="shared"/>
        <v>Offer</v>
      </c>
      <c r="I5084" s="5" t="str">
        <f si="630" t="shared"/>
        <v>24</v>
      </c>
      <c r="J5084" s="5" t="str">
        <f si="631" t="shared"/>
        <v>2750</v>
      </c>
      <c r="K5084" s="5" t="str">
        <f si="624" t="shared"/>
        <v>Offer242750</v>
      </c>
    </row>
    <row ht="15" r="5085" spans="1:11" x14ac:dyDescent="0.25">
      <c r="A5085" s="11" t="str">
        <f>0</f>
        <v>      "post_loan_debt_and_expenses_to_net_income": null,</v>
      </c>
      <c r="B5085" s="8"/>
      <c r="C5085" s="8" t="str">
        <f si="626" t="shared"/>
        <v>"model_code": "individual-credit-engine-mariner-24-month",</v>
      </c>
      <c r="D5085" s="8" t="str">
        <f si="629" t="shared"/>
        <v>"model_code": "individual-credit-engine-mariner-24-month",</v>
      </c>
      <c r="E5085" s="5" t="str">
        <f si="627" t="shared"/>
        <v>model_code</v>
      </c>
      <c r="F5085" s="5" t="str">
        <f si="628" t="shared"/>
        <v>individual-credit-engine-mariner-24-month</v>
      </c>
      <c r="H5085" s="5" t="str">
        <f si="625" t="shared"/>
        <v>Offer</v>
      </c>
      <c r="I5085" s="5" t="str">
        <f si="630" t="shared"/>
        <v>24</v>
      </c>
      <c r="J5085" s="5" t="str">
        <f si="631" t="shared"/>
        <v>2750</v>
      </c>
      <c r="K5085" s="5" t="str">
        <f si="624" t="shared"/>
        <v>Offer242750model_code</v>
      </c>
    </row>
    <row ht="15" r="5086" spans="1:11" x14ac:dyDescent="0.25">
      <c r="A5086" s="11" t="str">
        <f>0</f>
        <v>      "post_loan_debt_to_net_income": null,</v>
      </c>
      <c r="B5086" s="8"/>
      <c r="C5086" s="8" t="str">
        <f si="626" t="shared"/>
        <v>"cosigner_required": false,</v>
      </c>
      <c r="D5086" s="8" t="str">
        <f si="629" t="shared"/>
        <v>"cosigner_required": false,</v>
      </c>
      <c r="E5086" s="5" t="str">
        <f si="627" t="shared"/>
        <v>cosigner_required</v>
      </c>
      <c r="F5086" s="5" t="str">
        <f si="628" t="shared"/>
        <v>false</v>
      </c>
      <c r="H5086" s="5" t="str">
        <f si="625" t="shared"/>
        <v>Offer</v>
      </c>
      <c r="I5086" s="5" t="str">
        <f si="630" t="shared"/>
        <v>24</v>
      </c>
      <c r="J5086" s="5" t="str">
        <f si="631" t="shared"/>
        <v>2750</v>
      </c>
      <c r="K5086" s="5" t="str">
        <f si="624" t="shared"/>
        <v>Offer242750cosigner_required</v>
      </c>
    </row>
    <row ht="15" r="5087" spans="1:11" x14ac:dyDescent="0.25">
      <c r="A5087" s="11" t="str">
        <f>0</f>
        <v>      "default_interest_rate": 0.3599,</v>
      </c>
      <c r="B5087" s="8"/>
      <c r="C5087" s="8" t="str">
        <f si="626" t="shared"/>
        <v>"loan_amount": 2750,</v>
      </c>
      <c r="D5087" s="8" t="str">
        <f si="629" t="shared"/>
        <v>"loan_amount": 2750,</v>
      </c>
      <c r="E5087" s="5" t="str">
        <f si="627" t="shared"/>
        <v>loan_amount</v>
      </c>
      <c r="F5087" s="5" t="str">
        <f si="628" t="shared"/>
        <v>2750</v>
      </c>
      <c r="H5087" s="5" t="str">
        <f si="625" t="shared"/>
        <v>Offer</v>
      </c>
      <c r="I5087" s="5" t="str">
        <f si="630" t="shared"/>
        <v>24</v>
      </c>
      <c r="J5087" s="5" t="str">
        <f si="631" t="shared"/>
        <v>2750</v>
      </c>
      <c r="K5087" s="5" t="str">
        <f si="624" t="shared"/>
        <v>Offer242750loan_amount</v>
      </c>
    </row>
    <row ht="15" r="5088" spans="1:11" x14ac:dyDescent="0.25">
      <c r="A5088" s="11" t="str">
        <f>0</f>
        <v>      "default_apr": 0.3599,</v>
      </c>
      <c r="B5088" s="8"/>
      <c r="C5088" s="8" t="str">
        <f si="626" t="shared"/>
        <v>"annual_interest_rate": 0.3599,</v>
      </c>
      <c r="D5088" s="8" t="str">
        <f si="629" t="shared"/>
        <v>"annual_interest_rate": 0.3599,</v>
      </c>
      <c r="E5088" s="5" t="str">
        <f si="627" t="shared"/>
        <v>annual_interest_rate</v>
      </c>
      <c r="F5088" s="5" t="str">
        <f si="628" t="shared"/>
        <v>0.3599</v>
      </c>
      <c r="H5088" s="5" t="str">
        <f si="625" t="shared"/>
        <v>Offer</v>
      </c>
      <c r="I5088" s="5" t="str">
        <f si="630" t="shared"/>
        <v>24</v>
      </c>
      <c r="J5088" s="5" t="str">
        <f si="631" t="shared"/>
        <v>2750</v>
      </c>
      <c r="K5088" s="5" t="str">
        <f si="624" t="shared"/>
        <v>Offer242750annual_interest_rate</v>
      </c>
    </row>
    <row ht="15" r="5089" spans="1:11" x14ac:dyDescent="0.25">
      <c r="A5089" s="11" t="str">
        <f>0</f>
        <v>      "default_monthly_payment": 379.33,</v>
      </c>
      <c r="B5089" s="8"/>
      <c r="C5089" s="8" t="str">
        <f si="626" t="shared"/>
        <v>"origination_fee_rate": 0,</v>
      </c>
      <c r="D5089" s="8" t="str">
        <f si="629" t="shared"/>
        <v>"origination_fee_rate": 0,</v>
      </c>
      <c r="E5089" s="5" t="str">
        <f si="627" t="shared"/>
        <v>origination_fee_rate</v>
      </c>
      <c r="F5089" s="5" t="str">
        <f si="628" t="shared"/>
        <v>0</v>
      </c>
      <c r="H5089" s="5" t="str">
        <f si="625" t="shared"/>
        <v>Offer</v>
      </c>
      <c r="I5089" s="5" t="str">
        <f si="630" t="shared"/>
        <v>24</v>
      </c>
      <c r="J5089" s="5" t="str">
        <f si="631" t="shared"/>
        <v>2750</v>
      </c>
      <c r="K5089" s="5" t="str">
        <f si="624" t="shared"/>
        <v>Offer242750origination_fee_rate</v>
      </c>
    </row>
    <row ht="15" r="5090" spans="1:11" x14ac:dyDescent="0.25">
      <c r="A5090" s="11" t="str">
        <f>0</f>
        <v>      "pricing_grade": "No Grade",</v>
      </c>
      <c r="B5090" s="8"/>
      <c r="C5090" s="8" t="str">
        <f si="626" t="shared"/>
        <v>"origination_fee_amount": 0,</v>
      </c>
      <c r="D5090" s="8" t="str">
        <f si="629" t="shared"/>
        <v>"origination_fee_amount": 0,</v>
      </c>
      <c r="E5090" s="5" t="str">
        <f si="627" t="shared"/>
        <v>origination_fee_amount</v>
      </c>
      <c r="F5090" s="5" t="str">
        <f si="628" t="shared"/>
        <v>0</v>
      </c>
      <c r="H5090" s="5" t="str">
        <f si="625" t="shared"/>
        <v>Offer</v>
      </c>
      <c r="I5090" s="5" t="str">
        <f si="630" t="shared"/>
        <v>24</v>
      </c>
      <c r="J5090" s="5" t="str">
        <f si="631" t="shared"/>
        <v>2750</v>
      </c>
      <c r="K5090" s="5" t="str">
        <f si="624" t="shared"/>
        <v>Offer242750origination_fee_amount</v>
      </c>
    </row>
    <row ht="15" r="5091" spans="1:11" x14ac:dyDescent="0.25">
      <c r="A5091" s="11" t="str">
        <f>0</f>
        <v>      "marginal_offer": 0,</v>
      </c>
      <c r="B5091" s="8"/>
      <c r="C5091" s="8" t="str">
        <f si="626" t="shared"/>
        <v>"apr": 0.3599,</v>
      </c>
      <c r="D5091" s="8" t="str">
        <f si="629" t="shared"/>
        <v>"apr": 0.3599,</v>
      </c>
      <c r="E5091" s="5" t="str">
        <f si="627" t="shared"/>
        <v>apr</v>
      </c>
      <c r="F5091" s="5" t="str">
        <f si="628" t="shared"/>
        <v>0.3599</v>
      </c>
      <c r="H5091" s="5" t="str">
        <f si="625" t="shared"/>
        <v>Offer</v>
      </c>
      <c r="I5091" s="5" t="str">
        <f si="630" t="shared"/>
        <v>24</v>
      </c>
      <c r="J5091" s="5" t="str">
        <f si="631" t="shared"/>
        <v>2750</v>
      </c>
      <c r="K5091" s="5" t="str">
        <f si="624" t="shared"/>
        <v>Offer242750apr</v>
      </c>
    </row>
    <row ht="15" r="5092" spans="1:11" x14ac:dyDescent="0.25">
      <c r="A5092" s="11" t="str">
        <f>0</f>
        <v>      "payment_to_income": null,</v>
      </c>
      <c r="B5092" s="8"/>
      <c r="C5092" s="8" t="str">
        <f si="626" t="shared"/>
        <v>"monthly_payment": 162.37,</v>
      </c>
      <c r="D5092" s="8" t="str">
        <f si="629" t="shared"/>
        <v>"monthly_payment": 162.37,</v>
      </c>
      <c r="E5092" s="5" t="str">
        <f si="627" t="shared"/>
        <v>monthly_payment</v>
      </c>
      <c r="F5092" s="5" t="str">
        <f si="628" t="shared"/>
        <v>162.37</v>
      </c>
      <c r="H5092" s="5" t="str">
        <f si="625" t="shared"/>
        <v>Offer</v>
      </c>
      <c r="I5092" s="5" t="str">
        <f si="630" t="shared"/>
        <v>24</v>
      </c>
      <c r="J5092" s="5" t="str">
        <f si="631" t="shared"/>
        <v>2750</v>
      </c>
      <c r="K5092" s="5" t="str">
        <f ref="K5092:K5155" si="632" t="shared">H5092&amp;I5092&amp;J5092&amp;E5092</f>
        <v>Offer242750monthly_payment</v>
      </c>
    </row>
    <row ht="15" r="5093" spans="1:11" x14ac:dyDescent="0.25">
      <c r="A5093" s="11" t="str">
        <f>0</f>
        <v>      "applicant": "5efa0973f3df2b0491a21f02",</v>
      </c>
      <c r="B5093" s="8"/>
      <c r="C5093" s="8" t="str">
        <f si="626" t="shared"/>
        <v>"term": 24,</v>
      </c>
      <c r="D5093" s="8" t="str">
        <f si="629" t="shared"/>
        <v>"term": 24,</v>
      </c>
      <c r="E5093" s="5" t="str">
        <f si="627" t="shared"/>
        <v>term</v>
      </c>
      <c r="F5093" s="5" t="str">
        <f si="628" t="shared"/>
        <v>24</v>
      </c>
      <c r="H5093" s="5" t="str">
        <f ref="H5093:H5156" si="633" t="shared">IF(E5093="score_table","Scoring",IF(E5093="offer_table","Offer",IF(E5093="parsed",TEXT(0,""),TEXT(H5092,""))))</f>
        <v>Offer</v>
      </c>
      <c r="I5093" s="5" t="str">
        <f si="630" t="shared"/>
        <v>24</v>
      </c>
      <c r="J5093" s="5" t="str">
        <f si="631" t="shared"/>
        <v>2750</v>
      </c>
      <c r="K5093" s="5" t="str">
        <f si="632" t="shared"/>
        <v>Offer242750term</v>
      </c>
    </row>
    <row ht="15" r="5094" spans="1:11" x14ac:dyDescent="0.25">
      <c r="A5094" s="11" t="str">
        <f>0</f>
        <v>      "product": "5a848627044d6b339b3c3310"</v>
      </c>
      <c r="B5094" s="8"/>
      <c r="C5094" s="8" t="str">
        <f ref="C5094:C5157" si="634" t="shared">IFERROR(RIGHT(A5094,LEN(A5094)-FIND("""",A5094)+1),"")</f>
        <v>"display": true,</v>
      </c>
      <c r="D5094" s="8" t="str">
        <f si="629" t="shared"/>
        <v>"display": true,</v>
      </c>
      <c r="E5094" s="5" t="str">
        <f ref="E5094:E5157" si="635" t="shared">TRIM(IFERROR(SUBSTITUTE(LEFT(D5094,FIND(":",D5094)-1),"""",""),""))</f>
        <v>display</v>
      </c>
      <c r="F5094" s="5" t="str">
        <f ref="F5094:F5157" si="636" t="shared">TRIM(IFERROR(SUBSTITUTE(SUBSTITUTE(RIGHT(D5094,LEN(D5094)-FIND(":",D5094)),"""",""),",",""),""))</f>
        <v>true</v>
      </c>
      <c r="H5094" s="5" t="str">
        <f si="633" t="shared"/>
        <v>Offer</v>
      </c>
      <c r="I5094" s="5" t="str">
        <f si="630" t="shared"/>
        <v>24</v>
      </c>
      <c r="J5094" s="5" t="str">
        <f si="631" t="shared"/>
        <v>2750</v>
      </c>
      <c r="K5094" s="5" t="str">
        <f si="632" t="shared"/>
        <v>Offer242750display</v>
      </c>
    </row>
    <row ht="15" r="5095" spans="1:11" x14ac:dyDescent="0.25">
      <c r="A5095" s="11" t="str">
        <f>0</f>
        <v>    },</v>
      </c>
      <c r="B5095" s="8"/>
      <c r="C5095" s="8" t="str">
        <f si="634" t="shared"/>
        <v>"type": "online_underwriting",</v>
      </c>
      <c r="D5095" s="8" t="str">
        <f ref="D5095:D5158" si="637" t="shared">SUBSTITUTE(SUBSTITUTE(C5095,":"&amp;CHAR(160),":"),CHAR(160)," ")</f>
        <v>"type": "online_underwriting",</v>
      </c>
      <c r="E5095" s="5" t="str">
        <f si="635" t="shared"/>
        <v>type</v>
      </c>
      <c r="F5095" s="5" t="str">
        <f si="636" t="shared"/>
        <v>online_underwriting</v>
      </c>
      <c r="H5095" s="5" t="str">
        <f si="633" t="shared"/>
        <v>Offer</v>
      </c>
      <c r="I5095" s="5" t="str">
        <f si="630" t="shared"/>
        <v>24</v>
      </c>
      <c r="J5095" s="5" t="str">
        <f si="631" t="shared"/>
        <v>2750</v>
      </c>
      <c r="K5095" s="5" t="str">
        <f si="632" t="shared"/>
        <v>Offer242750type</v>
      </c>
    </row>
    <row ht="15" r="5096" spans="1:11" x14ac:dyDescent="0.25">
      <c r="A5096" s="11" t="str">
        <f>0</f>
        <v>    {</v>
      </c>
      <c r="B5096" s="8"/>
      <c r="C5096" s="8" t="str">
        <f si="634" t="shared"/>
        <v>"_id": "5d86a13d252a3503df29a762",</v>
      </c>
      <c r="D5096" s="8" t="str">
        <f si="637" t="shared"/>
        <v>"_id": "5d86a13d252a3503df29a762",</v>
      </c>
      <c r="E5096" s="5" t="str">
        <f si="635" t="shared"/>
        <v>_id</v>
      </c>
      <c r="F5096" s="5" t="str">
        <f si="636" t="shared"/>
        <v>5d86a13d252a3503df29a762</v>
      </c>
      <c r="H5096" s="5" t="str">
        <f si="633" t="shared"/>
        <v>Offer</v>
      </c>
      <c r="I5096" s="5" t="str">
        <f si="630" t="shared"/>
        <v>24</v>
      </c>
      <c r="J5096" s="5" t="str">
        <f si="631" t="shared"/>
        <v>2750</v>
      </c>
      <c r="K5096" s="5" t="str">
        <f si="632" t="shared"/>
        <v>Offer242750_id</v>
      </c>
    </row>
    <row ht="15" r="5097" spans="1:11" x14ac:dyDescent="0.25">
      <c r="A5097" s="11" t="str">
        <f>0</f>
        <v>      "model_code": "individual-credit-engine-mariner-60-month",</v>
      </c>
      <c r="B5097" s="8"/>
      <c r="C5097" s="8" t="str">
        <f si="634" t="shared"/>
        <v>"applicant": "5d86a12d252a3503df29a75a",</v>
      </c>
      <c r="D5097" s="8" t="str">
        <f si="637" t="shared"/>
        <v>"applicant": "5d86a12d252a3503df29a75a",</v>
      </c>
      <c r="E5097" s="5" t="str">
        <f si="635" t="shared"/>
        <v>applicant</v>
      </c>
      <c r="F5097" s="5" t="str">
        <f si="636" t="shared"/>
        <v>5d86a12d252a3503df29a75a</v>
      </c>
      <c r="H5097" s="5" t="str">
        <f si="633" t="shared"/>
        <v>Offer</v>
      </c>
      <c r="I5097" s="5" t="str">
        <f si="630" t="shared"/>
        <v>24</v>
      </c>
      <c r="J5097" s="5" t="str">
        <f si="631" t="shared"/>
        <v>2750</v>
      </c>
      <c r="K5097" s="5" t="str">
        <f si="632" t="shared"/>
        <v>Offer242750applicant</v>
      </c>
    </row>
    <row ht="15" r="5098" spans="1:11" x14ac:dyDescent="0.25">
      <c r="A5098" s="11" t="str">
        <f>0</f>
        <v>      "amount_available": false,</v>
      </c>
      <c r="B5098" s="8"/>
      <c r="C5098" s="8" t="str">
        <f si="634" t="shared"/>
        <v>"product": "58f52e74924ecefde2ce3292"</v>
      </c>
      <c r="D5098" s="8" t="str">
        <f si="637" t="shared"/>
        <v>"product": "58f52e74924ecefde2ce3292"</v>
      </c>
      <c r="E5098" s="5" t="str">
        <f si="635" t="shared"/>
        <v>product</v>
      </c>
      <c r="F5098" s="5" t="str">
        <f si="636" t="shared"/>
        <v>58f52e74924ecefde2ce3292</v>
      </c>
      <c r="H5098" s="5" t="str">
        <f si="633" t="shared"/>
        <v>Offer</v>
      </c>
      <c r="I5098" s="5" t="str">
        <f si="630" t="shared"/>
        <v>24</v>
      </c>
      <c r="J5098" s="5" t="str">
        <f si="631" t="shared"/>
        <v>2750</v>
      </c>
      <c r="K5098" s="5" t="str">
        <f si="632" t="shared"/>
        <v>Offer242750product</v>
      </c>
    </row>
    <row ht="15" r="5099" spans="1:11" x14ac:dyDescent="0.25">
      <c r="A5099" s="11" t="str">
        <f>0</f>
        <v>      "cosigner_required": false,</v>
      </c>
      <c r="B5099" s="8"/>
      <c r="C5099" s="8" t="str">
        <f si="634" t="shared"/>
        <v/>
      </c>
      <c r="D5099" s="8" t="str">
        <f si="637" t="shared"/>
        <v/>
      </c>
      <c r="E5099" s="5" t="str">
        <f si="635" t="shared"/>
        <v/>
      </c>
      <c r="F5099" s="5" t="str">
        <f si="636" t="shared"/>
        <v/>
      </c>
      <c r="H5099" s="5" t="str">
        <f si="633" t="shared"/>
        <v>Offer</v>
      </c>
      <c r="I5099" s="5" t="str">
        <f si="630" t="shared"/>
        <v>24</v>
      </c>
      <c r="J5099" s="5" t="str">
        <f si="631" t="shared"/>
        <v>3000</v>
      </c>
      <c r="K5099" s="5" t="str">
        <f si="632" t="shared"/>
        <v>Offer243000</v>
      </c>
    </row>
    <row ht="15" r="5100" spans="1:11" x14ac:dyDescent="0.25">
      <c r="A5100" s="11" t="str">
        <f>0</f>
        <v>      "apr_maximum": null,</v>
      </c>
      <c r="B5100" s="8"/>
      <c r="C5100" s="8" t="str">
        <f si="634" t="shared"/>
        <v/>
      </c>
      <c r="D5100" s="8" t="str">
        <f si="637" t="shared"/>
        <v/>
      </c>
      <c r="E5100" s="5" t="str">
        <f si="635" t="shared"/>
        <v/>
      </c>
      <c r="F5100" s="5" t="str">
        <f si="636" t="shared"/>
        <v/>
      </c>
      <c r="H5100" s="5" t="str">
        <f si="633" t="shared"/>
        <v>Offer</v>
      </c>
      <c r="I5100" s="5" t="str">
        <f si="630" t="shared"/>
        <v>24</v>
      </c>
      <c r="J5100" s="5" t="str">
        <f si="631" t="shared"/>
        <v>3000</v>
      </c>
      <c r="K5100" s="5" t="str">
        <f si="632" t="shared"/>
        <v>Offer243000</v>
      </c>
    </row>
    <row ht="15" r="5101" spans="1:11" x14ac:dyDescent="0.25">
      <c r="A5101" s="11" t="str">
        <f>0</f>
        <v>      "loan_amount_minimum": null,</v>
      </c>
      <c r="B5101" s="8"/>
      <c r="C5101" s="8" t="str">
        <f si="634" t="shared"/>
        <v>"model_code": "individual-credit-engine-mariner-24-month",</v>
      </c>
      <c r="D5101" s="8" t="str">
        <f si="637" t="shared"/>
        <v>"model_code": "individual-credit-engine-mariner-24-month",</v>
      </c>
      <c r="E5101" s="5" t="str">
        <f si="635" t="shared"/>
        <v>model_code</v>
      </c>
      <c r="F5101" s="5" t="str">
        <f si="636" t="shared"/>
        <v>individual-credit-engine-mariner-24-month</v>
      </c>
      <c r="H5101" s="5" t="str">
        <f si="633" t="shared"/>
        <v>Offer</v>
      </c>
      <c r="I5101" s="5" t="str">
        <f si="630" t="shared"/>
        <v>24</v>
      </c>
      <c r="J5101" s="5" t="str">
        <f si="631" t="shared"/>
        <v>3000</v>
      </c>
      <c r="K5101" s="5" t="str">
        <f si="632" t="shared"/>
        <v>Offer243000model_code</v>
      </c>
    </row>
    <row ht="15" r="5102" spans="1:11" x14ac:dyDescent="0.25">
      <c r="A5102" s="11" t="str">
        <f>0</f>
        <v>      "credit_bureau_fico_score_loan_amount_cap": null,</v>
      </c>
      <c r="B5102" s="8"/>
      <c r="C5102" s="8" t="str">
        <f si="634" t="shared"/>
        <v>"cosigner_required": false,</v>
      </c>
      <c r="D5102" s="8" t="str">
        <f si="637" t="shared"/>
        <v>"cosigner_required": false,</v>
      </c>
      <c r="E5102" s="5" t="str">
        <f si="635" t="shared"/>
        <v>cosigner_required</v>
      </c>
      <c r="F5102" s="5" t="str">
        <f si="636" t="shared"/>
        <v>false</v>
      </c>
      <c r="H5102" s="5" t="str">
        <f si="633" t="shared"/>
        <v>Offer</v>
      </c>
      <c r="I5102" s="5" t="str">
        <f si="630" t="shared"/>
        <v>24</v>
      </c>
      <c r="J5102" s="5" t="str">
        <f si="631" t="shared"/>
        <v>3000</v>
      </c>
      <c r="K5102" s="5" t="str">
        <f si="632" t="shared"/>
        <v>Offer243000cosigner_required</v>
      </c>
    </row>
    <row ht="15" r="5103" spans="1:11" x14ac:dyDescent="0.25">
      <c r="A5103" s="11" t="str">
        <f>0</f>
        <v>      "full_score": 178,</v>
      </c>
      <c r="B5103" s="8"/>
      <c r="C5103" s="8" t="str">
        <f si="634" t="shared"/>
        <v>"loan_amount": 3000,</v>
      </c>
      <c r="D5103" s="8" t="str">
        <f si="637" t="shared"/>
        <v>"loan_amount": 3000,</v>
      </c>
      <c r="E5103" s="5" t="str">
        <f si="635" t="shared"/>
        <v>loan_amount</v>
      </c>
      <c r="F5103" s="5" t="str">
        <f si="636" t="shared"/>
        <v>3000</v>
      </c>
      <c r="H5103" s="5" t="str">
        <f si="633" t="shared"/>
        <v>Offer</v>
      </c>
      <c r="I5103" s="5" t="str">
        <f si="630" t="shared"/>
        <v>24</v>
      </c>
      <c r="J5103" s="5" t="str">
        <f si="631" t="shared"/>
        <v>3000</v>
      </c>
      <c r="K5103" s="5" t="str">
        <f si="632" t="shared"/>
        <v>Offer243000loan_amount</v>
      </c>
    </row>
    <row ht="15" r="5104" spans="1:11" x14ac:dyDescent="0.25">
      <c r="A5104" s="11" t="str">
        <f>0</f>
        <v>      "loan_amount": 11000,</v>
      </c>
      <c r="B5104" s="8"/>
      <c r="C5104" s="8" t="str">
        <f si="634" t="shared"/>
        <v>"annual_interest_rate": 0.3599,</v>
      </c>
      <c r="D5104" s="8" t="str">
        <f si="637" t="shared"/>
        <v>"annual_interest_rate": 0.3599,</v>
      </c>
      <c r="E5104" s="5" t="str">
        <f si="635" t="shared"/>
        <v>annual_interest_rate</v>
      </c>
      <c r="F5104" s="5" t="str">
        <f si="636" t="shared"/>
        <v>0.3599</v>
      </c>
      <c r="H5104" s="5" t="str">
        <f si="633" t="shared"/>
        <v>Offer</v>
      </c>
      <c r="I5104" s="5" t="str">
        <f si="630" t="shared"/>
        <v>24</v>
      </c>
      <c r="J5104" s="5" t="str">
        <f si="631" t="shared"/>
        <v>3000</v>
      </c>
      <c r="K5104" s="5" t="str">
        <f si="632" t="shared"/>
        <v>Offer243000annual_interest_rate</v>
      </c>
    </row>
    <row ht="15" r="5105" spans="1:11" x14ac:dyDescent="0.25">
      <c r="A5105" s="11" t="str">
        <f>0</f>
        <v>      "annual_interest_rate": null,</v>
      </c>
      <c r="B5105" s="8"/>
      <c r="C5105" s="8" t="str">
        <f si="634" t="shared"/>
        <v>"origination_fee_rate": 0,</v>
      </c>
      <c r="D5105" s="8" t="str">
        <f si="637" t="shared"/>
        <v>"origination_fee_rate": 0,</v>
      </c>
      <c r="E5105" s="5" t="str">
        <f si="635" t="shared"/>
        <v>origination_fee_rate</v>
      </c>
      <c r="F5105" s="5" t="str">
        <f si="636" t="shared"/>
        <v>0</v>
      </c>
      <c r="H5105" s="5" t="str">
        <f si="633" t="shared"/>
        <v>Offer</v>
      </c>
      <c r="I5105" s="5" t="str">
        <f si="630" t="shared"/>
        <v>24</v>
      </c>
      <c r="J5105" s="5" t="str">
        <f si="631" t="shared"/>
        <v>3000</v>
      </c>
      <c r="K5105" s="5" t="str">
        <f si="632" t="shared"/>
        <v>Offer243000origination_fee_rate</v>
      </c>
    </row>
    <row ht="15" r="5106" spans="1:11" x14ac:dyDescent="0.25">
      <c r="A5106" s="11" t="str">
        <f>0</f>
        <v>      "origination_fee_rate": 0,</v>
      </c>
      <c r="B5106" s="8"/>
      <c r="C5106" s="8" t="str">
        <f si="634" t="shared"/>
        <v>"origination_fee_amount": 0,</v>
      </c>
      <c r="D5106" s="8" t="str">
        <f si="637" t="shared"/>
        <v>"origination_fee_amount": 0,</v>
      </c>
      <c r="E5106" s="5" t="str">
        <f si="635" t="shared"/>
        <v>origination_fee_amount</v>
      </c>
      <c r="F5106" s="5" t="str">
        <f si="636" t="shared"/>
        <v>0</v>
      </c>
      <c r="H5106" s="5" t="str">
        <f si="633" t="shared"/>
        <v>Offer</v>
      </c>
      <c r="I5106" s="5" t="str">
        <f si="630" t="shared"/>
        <v>24</v>
      </c>
      <c r="J5106" s="5" t="str">
        <f si="631" t="shared"/>
        <v>3000</v>
      </c>
      <c r="K5106" s="5" t="str">
        <f si="632" t="shared"/>
        <v>Offer243000origination_fee_amount</v>
      </c>
    </row>
    <row ht="15" r="5107" spans="1:11" x14ac:dyDescent="0.25">
      <c r="A5107" s="11" t="str">
        <f>0</f>
        <v>      "origination_fee_amount": 0,</v>
      </c>
      <c r="B5107" s="8"/>
      <c r="C5107" s="8" t="str">
        <f si="634" t="shared"/>
        <v>"apr": 0.3599,</v>
      </c>
      <c r="D5107" s="8" t="str">
        <f si="637" t="shared"/>
        <v>"apr": 0.3599,</v>
      </c>
      <c r="E5107" s="5" t="str">
        <f si="635" t="shared"/>
        <v>apr</v>
      </c>
      <c r="F5107" s="5" t="str">
        <f si="636" t="shared"/>
        <v>0.3599</v>
      </c>
      <c r="H5107" s="5" t="str">
        <f si="633" t="shared"/>
        <v>Offer</v>
      </c>
      <c r="I5107" s="5" t="str">
        <f ref="I5107:I5170" si="638" t="shared">IFERROR(IF(H5107="Scoring",VLOOKUP("term",E5099:F5120,2,FALSE),IF(H5107="Offer",VLOOKUP("term",E5102:F5117,2,FALSE),TEXT(0,""))),TEXT(0,""))</f>
        <v>24</v>
      </c>
      <c r="J5107" s="5" t="str">
        <f ref="J5107:J5170" si="639" t="shared">IFERROR(IF(H5107="Scoring",VLOOKUP("loan_amount",E5093:F5114,2,FALSE),IF(H5107="Offer",VLOOKUP("loan_amount",E5096:F5111,2,FALSE),TEXT(0,""))),TEXT(0,""))</f>
        <v>3000</v>
      </c>
      <c r="K5107" s="5" t="str">
        <f si="632" t="shared"/>
        <v>Offer243000apr</v>
      </c>
    </row>
    <row ht="15" r="5108" spans="1:11" x14ac:dyDescent="0.25">
      <c r="A5108" s="11" t="str">
        <f>0</f>
        <v>      "apr": null,</v>
      </c>
      <c r="B5108" s="8"/>
      <c r="C5108" s="8" t="str">
        <f si="634" t="shared"/>
        <v>"monthly_payment": 177.13,</v>
      </c>
      <c r="D5108" s="8" t="str">
        <f si="637" t="shared"/>
        <v>"monthly_payment": 177.13,</v>
      </c>
      <c r="E5108" s="5" t="str">
        <f si="635" t="shared"/>
        <v>monthly_payment</v>
      </c>
      <c r="F5108" s="5" t="str">
        <f si="636" t="shared"/>
        <v>177.13</v>
      </c>
      <c r="H5108" s="5" t="str">
        <f si="633" t="shared"/>
        <v>Offer</v>
      </c>
      <c r="I5108" s="5" t="str">
        <f si="638" t="shared"/>
        <v>24</v>
      </c>
      <c r="J5108" s="5" t="str">
        <f si="639" t="shared"/>
        <v>3000</v>
      </c>
      <c r="K5108" s="5" t="str">
        <f si="632" t="shared"/>
        <v>Offer243000monthly_payment</v>
      </c>
    </row>
    <row ht="15" r="5109" spans="1:11" x14ac:dyDescent="0.25">
      <c r="A5109" s="11" t="str">
        <f>0</f>
        <v>      "monthly_payment": null,</v>
      </c>
      <c r="B5109" s="8"/>
      <c r="C5109" s="8" t="str">
        <f si="634" t="shared"/>
        <v>"term": 24,</v>
      </c>
      <c r="D5109" s="8" t="str">
        <f si="637" t="shared"/>
        <v>"term": 24,</v>
      </c>
      <c r="E5109" s="5" t="str">
        <f si="635" t="shared"/>
        <v>term</v>
      </c>
      <c r="F5109" s="5" t="str">
        <f si="636" t="shared"/>
        <v>24</v>
      </c>
      <c r="H5109" s="5" t="str">
        <f si="633" t="shared"/>
        <v>Offer</v>
      </c>
      <c r="I5109" s="5" t="str">
        <f si="638" t="shared"/>
        <v>24</v>
      </c>
      <c r="J5109" s="5" t="str">
        <f si="639" t="shared"/>
        <v>3000</v>
      </c>
      <c r="K5109" s="5" t="str">
        <f si="632" t="shared"/>
        <v>Offer243000term</v>
      </c>
    </row>
    <row ht="15" r="5110" spans="1:11" x14ac:dyDescent="0.25">
      <c r="A5110" s="11" t="str">
        <f>0</f>
        <v>      "term": 60,</v>
      </c>
      <c r="B5110" s="8"/>
      <c r="C5110" s="8" t="str">
        <f si="634" t="shared"/>
        <v>"display": true,</v>
      </c>
      <c r="D5110" s="8" t="str">
        <f si="637" t="shared"/>
        <v>"display": true,</v>
      </c>
      <c r="E5110" s="5" t="str">
        <f si="635" t="shared"/>
        <v>display</v>
      </c>
      <c r="F5110" s="5" t="str">
        <f si="636" t="shared"/>
        <v>true</v>
      </c>
      <c r="H5110" s="5" t="str">
        <f si="633" t="shared"/>
        <v>Offer</v>
      </c>
      <c r="I5110" s="5" t="str">
        <f si="638" t="shared"/>
        <v>24</v>
      </c>
      <c r="J5110" s="5" t="str">
        <f si="639" t="shared"/>
        <v>3000</v>
      </c>
      <c r="K5110" s="5" t="str">
        <f si="632" t="shared"/>
        <v>Offer243000display</v>
      </c>
    </row>
    <row ht="15" r="5111" spans="1:11" x14ac:dyDescent="0.25">
      <c r="A5111" s="11" t="str">
        <f>0</f>
        <v>      "maximum_post_loan_detni": null,</v>
      </c>
      <c r="B5111" s="8"/>
      <c r="C5111" s="8" t="str">
        <f si="634" t="shared"/>
        <v>"type": "online_underwriting",</v>
      </c>
      <c r="D5111" s="8" t="str">
        <f si="637" t="shared"/>
        <v>"type": "online_underwriting",</v>
      </c>
      <c r="E5111" s="5" t="str">
        <f si="635" t="shared"/>
        <v>type</v>
      </c>
      <c r="F5111" s="5" t="str">
        <f si="636" t="shared"/>
        <v>online_underwriting</v>
      </c>
      <c r="H5111" s="5" t="str">
        <f si="633" t="shared"/>
        <v>Offer</v>
      </c>
      <c r="I5111" s="5" t="str">
        <f si="638" t="shared"/>
        <v>24</v>
      </c>
      <c r="J5111" s="5" t="str">
        <f si="639" t="shared"/>
        <v>3000</v>
      </c>
      <c r="K5111" s="5" t="str">
        <f si="632" t="shared"/>
        <v>Offer243000type</v>
      </c>
    </row>
    <row ht="15" r="5112" spans="1:11" x14ac:dyDescent="0.25">
      <c r="A5112" s="11" t="str">
        <f>0</f>
        <v>      "post_loan_debt_to_income": null,</v>
      </c>
      <c r="B5112" s="8"/>
      <c r="C5112" s="8" t="str">
        <f si="634" t="shared"/>
        <v>"_id": "5d86a13d252a3503df29a761",</v>
      </c>
      <c r="D5112" s="8" t="str">
        <f si="637" t="shared"/>
        <v>"_id": "5d86a13d252a3503df29a761",</v>
      </c>
      <c r="E5112" s="5" t="str">
        <f si="635" t="shared"/>
        <v>_id</v>
      </c>
      <c r="F5112" s="5" t="str">
        <f si="636" t="shared"/>
        <v>5d86a13d252a3503df29a761</v>
      </c>
      <c r="H5112" s="5" t="str">
        <f si="633" t="shared"/>
        <v>Offer</v>
      </c>
      <c r="I5112" s="5" t="str">
        <f si="638" t="shared"/>
        <v>24</v>
      </c>
      <c r="J5112" s="5" t="str">
        <f si="639" t="shared"/>
        <v>3000</v>
      </c>
      <c r="K5112" s="5" t="str">
        <f si="632" t="shared"/>
        <v>Offer243000_id</v>
      </c>
    </row>
    <row ht="15" r="5113" spans="1:11" x14ac:dyDescent="0.25">
      <c r="A5113" s="11" t="str">
        <f>0</f>
        <v>      "post_loan_debt_and_expenses_to_net_income": null,</v>
      </c>
      <c r="B5113" s="8"/>
      <c r="C5113" s="8" t="str">
        <f si="634" t="shared"/>
        <v>"applicant": "5d86a12d252a3503df29a75a",</v>
      </c>
      <c r="D5113" s="8" t="str">
        <f si="637" t="shared"/>
        <v>"applicant": "5d86a12d252a3503df29a75a",</v>
      </c>
      <c r="E5113" s="5" t="str">
        <f si="635" t="shared"/>
        <v>applicant</v>
      </c>
      <c r="F5113" s="5" t="str">
        <f si="636" t="shared"/>
        <v>5d86a12d252a3503df29a75a</v>
      </c>
      <c r="H5113" s="5" t="str">
        <f si="633" t="shared"/>
        <v>Offer</v>
      </c>
      <c r="I5113" s="5" t="str">
        <f si="638" t="shared"/>
        <v>24</v>
      </c>
      <c r="J5113" s="5" t="str">
        <f si="639" t="shared"/>
        <v>3000</v>
      </c>
      <c r="K5113" s="5" t="str">
        <f si="632" t="shared"/>
        <v>Offer243000applicant</v>
      </c>
    </row>
    <row ht="15" r="5114" spans="1:11" x14ac:dyDescent="0.25">
      <c r="A5114" s="11" t="str">
        <f>0</f>
        <v>      "post_loan_debt_to_net_income": null,</v>
      </c>
      <c r="B5114" s="8"/>
      <c r="C5114" s="8" t="str">
        <f si="634" t="shared"/>
        <v>"product": "58f52e74924ecefde2ce3292"</v>
      </c>
      <c r="D5114" s="8" t="str">
        <f si="637" t="shared"/>
        <v>"product": "58f52e74924ecefde2ce3292"</v>
      </c>
      <c r="E5114" s="5" t="str">
        <f si="635" t="shared"/>
        <v>product</v>
      </c>
      <c r="F5114" s="5" t="str">
        <f si="636" t="shared"/>
        <v>58f52e74924ecefde2ce3292</v>
      </c>
      <c r="H5114" s="5" t="str">
        <f si="633" t="shared"/>
        <v>Offer</v>
      </c>
      <c r="I5114" s="5" t="str">
        <f si="638" t="shared"/>
        <v>24</v>
      </c>
      <c r="J5114" s="5" t="str">
        <f si="639" t="shared"/>
        <v>3000</v>
      </c>
      <c r="K5114" s="5" t="str">
        <f si="632" t="shared"/>
        <v>Offer243000product</v>
      </c>
    </row>
    <row ht="15" r="5115" spans="1:11" x14ac:dyDescent="0.25">
      <c r="A5115" s="11" t="str">
        <f>0</f>
        <v>      "default_interest_rate": 0.3599,</v>
      </c>
      <c r="B5115" s="8"/>
      <c r="C5115" s="8" t="str">
        <f si="634" t="shared"/>
        <v/>
      </c>
      <c r="D5115" s="8" t="str">
        <f si="637" t="shared"/>
        <v/>
      </c>
      <c r="E5115" s="5" t="str">
        <f si="635" t="shared"/>
        <v/>
      </c>
      <c r="F5115" s="5" t="str">
        <f si="636" t="shared"/>
        <v/>
      </c>
      <c r="H5115" s="5" t="str">
        <f si="633" t="shared"/>
        <v>Offer</v>
      </c>
      <c r="I5115" s="5" t="str">
        <f si="638" t="shared"/>
        <v>36</v>
      </c>
      <c r="J5115" s="5" t="str">
        <f si="639" t="shared"/>
        <v>2250</v>
      </c>
      <c r="K5115" s="5" t="str">
        <f si="632" t="shared"/>
        <v>Offer362250</v>
      </c>
    </row>
    <row ht="15" r="5116" spans="1:11" x14ac:dyDescent="0.25">
      <c r="A5116" s="11" t="str">
        <f>0</f>
        <v>      "default_apr": 0.3599,</v>
      </c>
      <c r="B5116" s="8"/>
      <c r="C5116" s="8" t="str">
        <f si="634" t="shared"/>
        <v/>
      </c>
      <c r="D5116" s="8" t="str">
        <f si="637" t="shared"/>
        <v/>
      </c>
      <c r="E5116" s="5" t="str">
        <f si="635" t="shared"/>
        <v/>
      </c>
      <c r="F5116" s="5" t="str">
        <f si="636" t="shared"/>
        <v/>
      </c>
      <c r="H5116" s="5" t="str">
        <f si="633" t="shared"/>
        <v>Offer</v>
      </c>
      <c r="I5116" s="5" t="str">
        <f si="638" t="shared"/>
        <v>36</v>
      </c>
      <c r="J5116" s="5" t="str">
        <f si="639" t="shared"/>
        <v>2250</v>
      </c>
      <c r="K5116" s="5" t="str">
        <f si="632" t="shared"/>
        <v>Offer362250</v>
      </c>
    </row>
    <row ht="15" r="5117" spans="1:11" x14ac:dyDescent="0.25">
      <c r="A5117" s="11" t="str">
        <f>0</f>
        <v>      "default_monthly_payment": 397.39,</v>
      </c>
      <c r="B5117" s="8"/>
      <c r="C5117" s="8" t="str">
        <f si="634" t="shared"/>
        <v>"model_code": "individual-credit-engine-mariner-36-month",</v>
      </c>
      <c r="D5117" s="8" t="str">
        <f si="637" t="shared"/>
        <v>"model_code": "individual-credit-engine-mariner-36-month",</v>
      </c>
      <c r="E5117" s="5" t="str">
        <f si="635" t="shared"/>
        <v>model_code</v>
      </c>
      <c r="F5117" s="5" t="str">
        <f si="636" t="shared"/>
        <v>individual-credit-engine-mariner-36-month</v>
      </c>
      <c r="H5117" s="5" t="str">
        <f si="633" t="shared"/>
        <v>Offer</v>
      </c>
      <c r="I5117" s="5" t="str">
        <f si="638" t="shared"/>
        <v>36</v>
      </c>
      <c r="J5117" s="5" t="str">
        <f si="639" t="shared"/>
        <v>2250</v>
      </c>
      <c r="K5117" s="5" t="str">
        <f si="632" t="shared"/>
        <v>Offer362250model_code</v>
      </c>
    </row>
    <row ht="15" r="5118" spans="1:11" x14ac:dyDescent="0.25">
      <c r="A5118" s="11" t="str">
        <f>0</f>
        <v>      "pricing_grade": "No Grade",</v>
      </c>
      <c r="B5118" s="8"/>
      <c r="C5118" s="8" t="str">
        <f si="634" t="shared"/>
        <v>"cosigner_required": false,</v>
      </c>
      <c r="D5118" s="8" t="str">
        <f si="637" t="shared"/>
        <v>"cosigner_required": false,</v>
      </c>
      <c r="E5118" s="5" t="str">
        <f si="635" t="shared"/>
        <v>cosigner_required</v>
      </c>
      <c r="F5118" s="5" t="str">
        <f si="636" t="shared"/>
        <v>false</v>
      </c>
      <c r="H5118" s="5" t="str">
        <f si="633" t="shared"/>
        <v>Offer</v>
      </c>
      <c r="I5118" s="5" t="str">
        <f si="638" t="shared"/>
        <v>36</v>
      </c>
      <c r="J5118" s="5" t="str">
        <f si="639" t="shared"/>
        <v>2250</v>
      </c>
      <c r="K5118" s="5" t="str">
        <f si="632" t="shared"/>
        <v>Offer362250cosigner_required</v>
      </c>
    </row>
    <row ht="15" r="5119" spans="1:11" x14ac:dyDescent="0.25">
      <c r="A5119" s="11" t="str">
        <f>0</f>
        <v>      "marginal_offer": 0,</v>
      </c>
      <c r="B5119" s="8"/>
      <c r="C5119" s="8" t="str">
        <f si="634" t="shared"/>
        <v>"loan_amount": 2250,</v>
      </c>
      <c r="D5119" s="8" t="str">
        <f si="637" t="shared"/>
        <v>"loan_amount": 2250,</v>
      </c>
      <c r="E5119" s="5" t="str">
        <f si="635" t="shared"/>
        <v>loan_amount</v>
      </c>
      <c r="F5119" s="5" t="str">
        <f si="636" t="shared"/>
        <v>2250</v>
      </c>
      <c r="H5119" s="5" t="str">
        <f si="633" t="shared"/>
        <v>Offer</v>
      </c>
      <c r="I5119" s="5" t="str">
        <f si="638" t="shared"/>
        <v>36</v>
      </c>
      <c r="J5119" s="5" t="str">
        <f si="639" t="shared"/>
        <v>2250</v>
      </c>
      <c r="K5119" s="5" t="str">
        <f si="632" t="shared"/>
        <v>Offer362250loan_amount</v>
      </c>
    </row>
    <row ht="15" r="5120" spans="1:11" x14ac:dyDescent="0.25">
      <c r="A5120" s="11" t="str">
        <f>0</f>
        <v>      "payment_to_income": null,</v>
      </c>
      <c r="B5120" s="8"/>
      <c r="C5120" s="8" t="str">
        <f si="634" t="shared"/>
        <v>"annual_interest_rate": 0.3599,</v>
      </c>
      <c r="D5120" s="8" t="str">
        <f si="637" t="shared"/>
        <v>"annual_interest_rate": 0.3599,</v>
      </c>
      <c r="E5120" s="5" t="str">
        <f si="635" t="shared"/>
        <v>annual_interest_rate</v>
      </c>
      <c r="F5120" s="5" t="str">
        <f si="636" t="shared"/>
        <v>0.3599</v>
      </c>
      <c r="H5120" s="5" t="str">
        <f si="633" t="shared"/>
        <v>Offer</v>
      </c>
      <c r="I5120" s="5" t="str">
        <f si="638" t="shared"/>
        <v>36</v>
      </c>
      <c r="J5120" s="5" t="str">
        <f si="639" t="shared"/>
        <v>2250</v>
      </c>
      <c r="K5120" s="5" t="str">
        <f si="632" t="shared"/>
        <v>Offer362250annual_interest_rate</v>
      </c>
    </row>
    <row ht="15" r="5121" spans="1:11" x14ac:dyDescent="0.25">
      <c r="A5121" s="11" t="str">
        <f>0</f>
        <v>      "applicant": "5efa0973f3df2b0491a21f02",</v>
      </c>
      <c r="B5121" s="8"/>
      <c r="C5121" s="8" t="str">
        <f si="634" t="shared"/>
        <v>"origination_fee_rate": 0,</v>
      </c>
      <c r="D5121" s="8" t="str">
        <f si="637" t="shared"/>
        <v>"origination_fee_rate": 0,</v>
      </c>
      <c r="E5121" s="5" t="str">
        <f si="635" t="shared"/>
        <v>origination_fee_rate</v>
      </c>
      <c r="F5121" s="5" t="str">
        <f si="636" t="shared"/>
        <v>0</v>
      </c>
      <c r="H5121" s="5" t="str">
        <f si="633" t="shared"/>
        <v>Offer</v>
      </c>
      <c r="I5121" s="5" t="str">
        <f si="638" t="shared"/>
        <v>36</v>
      </c>
      <c r="J5121" s="5" t="str">
        <f si="639" t="shared"/>
        <v>2250</v>
      </c>
      <c r="K5121" s="5" t="str">
        <f si="632" t="shared"/>
        <v>Offer362250origination_fee_rate</v>
      </c>
    </row>
    <row ht="15" r="5122" spans="1:11" x14ac:dyDescent="0.25">
      <c r="A5122" s="11" t="str">
        <f>0</f>
        <v>      "product": "5a848627044d6b339b3c3310"</v>
      </c>
      <c r="B5122" s="8"/>
      <c r="C5122" s="8" t="str">
        <f si="634" t="shared"/>
        <v>"origination_fee_amount": 0,</v>
      </c>
      <c r="D5122" s="8" t="str">
        <f si="637" t="shared"/>
        <v>"origination_fee_amount": 0,</v>
      </c>
      <c r="E5122" s="5" t="str">
        <f si="635" t="shared"/>
        <v>origination_fee_amount</v>
      </c>
      <c r="F5122" s="5" t="str">
        <f si="636" t="shared"/>
        <v>0</v>
      </c>
      <c r="H5122" s="5" t="str">
        <f si="633" t="shared"/>
        <v>Offer</v>
      </c>
      <c r="I5122" s="5" t="str">
        <f si="638" t="shared"/>
        <v>36</v>
      </c>
      <c r="J5122" s="5" t="str">
        <f si="639" t="shared"/>
        <v>2250</v>
      </c>
      <c r="K5122" s="5" t="str">
        <f si="632" t="shared"/>
        <v>Offer362250origination_fee_amount</v>
      </c>
    </row>
    <row ht="15" r="5123" spans="1:11" x14ac:dyDescent="0.25">
      <c r="A5123" s="11" t="str">
        <f>0</f>
        <v>    },</v>
      </c>
      <c r="B5123" s="8"/>
      <c r="C5123" s="8" t="str">
        <f si="634" t="shared"/>
        <v>"apr": 0.3599,</v>
      </c>
      <c r="D5123" s="8" t="str">
        <f si="637" t="shared"/>
        <v>"apr": 0.3599,</v>
      </c>
      <c r="E5123" s="5" t="str">
        <f si="635" t="shared"/>
        <v>apr</v>
      </c>
      <c r="F5123" s="5" t="str">
        <f si="636" t="shared"/>
        <v>0.3599</v>
      </c>
      <c r="H5123" s="5" t="str">
        <f si="633" t="shared"/>
        <v>Offer</v>
      </c>
      <c r="I5123" s="5" t="str">
        <f si="638" t="shared"/>
        <v>36</v>
      </c>
      <c r="J5123" s="5" t="str">
        <f si="639" t="shared"/>
        <v>2250</v>
      </c>
      <c r="K5123" s="5" t="str">
        <f si="632" t="shared"/>
        <v>Offer362250apr</v>
      </c>
    </row>
    <row ht="15" r="5124" spans="1:11" x14ac:dyDescent="0.25">
      <c r="A5124" s="11" t="str">
        <f>0</f>
        <v>    {</v>
      </c>
      <c r="B5124" s="8"/>
      <c r="C5124" s="8" t="str">
        <f si="634" t="shared"/>
        <v>"monthly_payment": 103.05,</v>
      </c>
      <c r="D5124" s="8" t="str">
        <f si="637" t="shared"/>
        <v>"monthly_payment": 103.05,</v>
      </c>
      <c r="E5124" s="5" t="str">
        <f si="635" t="shared"/>
        <v>monthly_payment</v>
      </c>
      <c r="F5124" s="5" t="str">
        <f si="636" t="shared"/>
        <v>103.05</v>
      </c>
      <c r="H5124" s="5" t="str">
        <f si="633" t="shared"/>
        <v>Offer</v>
      </c>
      <c r="I5124" s="5" t="str">
        <f si="638" t="shared"/>
        <v>36</v>
      </c>
      <c r="J5124" s="5" t="str">
        <f si="639" t="shared"/>
        <v>2250</v>
      </c>
      <c r="K5124" s="5" t="str">
        <f si="632" t="shared"/>
        <v>Offer362250monthly_payment</v>
      </c>
    </row>
    <row ht="15" r="5125" spans="1:11" x14ac:dyDescent="0.25">
      <c r="A5125" s="11" t="str">
        <f>0</f>
        <v>      "model_code": "individual-credit-engine-mariner-60-month",</v>
      </c>
      <c r="B5125" s="8"/>
      <c r="C5125" s="8" t="str">
        <f si="634" t="shared"/>
        <v>"term": 36,</v>
      </c>
      <c r="D5125" s="8" t="str">
        <f si="637" t="shared"/>
        <v>"term": 36,</v>
      </c>
      <c r="E5125" s="5" t="str">
        <f si="635" t="shared"/>
        <v>term</v>
      </c>
      <c r="F5125" s="5" t="str">
        <f si="636" t="shared"/>
        <v>36</v>
      </c>
      <c r="H5125" s="5" t="str">
        <f si="633" t="shared"/>
        <v>Offer</v>
      </c>
      <c r="I5125" s="5" t="str">
        <f si="638" t="shared"/>
        <v>36</v>
      </c>
      <c r="J5125" s="5" t="str">
        <f si="639" t="shared"/>
        <v>2250</v>
      </c>
      <c r="K5125" s="5" t="str">
        <f si="632" t="shared"/>
        <v>Offer362250term</v>
      </c>
    </row>
    <row ht="15" r="5126" spans="1:11" x14ac:dyDescent="0.25">
      <c r="A5126" s="11" t="str">
        <f>0</f>
        <v>      "amount_available": false,</v>
      </c>
      <c r="B5126" s="8"/>
      <c r="C5126" s="8" t="str">
        <f si="634" t="shared"/>
        <v>"display": true,</v>
      </c>
      <c r="D5126" s="8" t="str">
        <f si="637" t="shared"/>
        <v>"display": true,</v>
      </c>
      <c r="E5126" s="5" t="str">
        <f si="635" t="shared"/>
        <v>display</v>
      </c>
      <c r="F5126" s="5" t="str">
        <f si="636" t="shared"/>
        <v>true</v>
      </c>
      <c r="H5126" s="5" t="str">
        <f si="633" t="shared"/>
        <v>Offer</v>
      </c>
      <c r="I5126" s="5" t="str">
        <f si="638" t="shared"/>
        <v>36</v>
      </c>
      <c r="J5126" s="5" t="str">
        <f si="639" t="shared"/>
        <v>2250</v>
      </c>
      <c r="K5126" s="5" t="str">
        <f si="632" t="shared"/>
        <v>Offer362250display</v>
      </c>
    </row>
    <row ht="15" r="5127" spans="1:11" x14ac:dyDescent="0.25">
      <c r="A5127" s="11" t="str">
        <f>0</f>
        <v>      "cosigner_required": false,</v>
      </c>
      <c r="B5127" s="8"/>
      <c r="C5127" s="8" t="str">
        <f si="634" t="shared"/>
        <v>"type": "online_underwriting",</v>
      </c>
      <c r="D5127" s="8" t="str">
        <f si="637" t="shared"/>
        <v>"type": "online_underwriting",</v>
      </c>
      <c r="E5127" s="5" t="str">
        <f si="635" t="shared"/>
        <v>type</v>
      </c>
      <c r="F5127" s="5" t="str">
        <f si="636" t="shared"/>
        <v>online_underwriting</v>
      </c>
      <c r="H5127" s="5" t="str">
        <f si="633" t="shared"/>
        <v>Offer</v>
      </c>
      <c r="I5127" s="5" t="str">
        <f si="638" t="shared"/>
        <v>36</v>
      </c>
      <c r="J5127" s="5" t="str">
        <f si="639" t="shared"/>
        <v>2250</v>
      </c>
      <c r="K5127" s="5" t="str">
        <f si="632" t="shared"/>
        <v>Offer362250type</v>
      </c>
    </row>
    <row ht="15" r="5128" spans="1:11" x14ac:dyDescent="0.25">
      <c r="A5128" s="11" t="str">
        <f>0</f>
        <v>      "apr_maximum": null,</v>
      </c>
      <c r="B5128" s="8"/>
      <c r="C5128" s="8" t="str">
        <f si="634" t="shared"/>
        <v>"_id": "5d86a13d252a3503df29a760",</v>
      </c>
      <c r="D5128" s="8" t="str">
        <f si="637" t="shared"/>
        <v>"_id": "5d86a13d252a3503df29a760",</v>
      </c>
      <c r="E5128" s="5" t="str">
        <f si="635" t="shared"/>
        <v>_id</v>
      </c>
      <c r="F5128" s="5" t="str">
        <f si="636" t="shared"/>
        <v>5d86a13d252a3503df29a760</v>
      </c>
      <c r="H5128" s="5" t="str">
        <f si="633" t="shared"/>
        <v>Offer</v>
      </c>
      <c r="I5128" s="5" t="str">
        <f si="638" t="shared"/>
        <v>36</v>
      </c>
      <c r="J5128" s="5" t="str">
        <f si="639" t="shared"/>
        <v>2250</v>
      </c>
      <c r="K5128" s="5" t="str">
        <f si="632" t="shared"/>
        <v>Offer362250_id</v>
      </c>
    </row>
    <row ht="15" r="5129" spans="1:11" x14ac:dyDescent="0.25">
      <c r="A5129" s="11" t="str">
        <f>0</f>
        <v>      "loan_amount_minimum": null,</v>
      </c>
      <c r="B5129" s="8"/>
      <c r="C5129" s="8" t="str">
        <f si="634" t="shared"/>
        <v>"applicant": "5d86a12d252a3503df29a75a",</v>
      </c>
      <c r="D5129" s="8" t="str">
        <f si="637" t="shared"/>
        <v>"applicant": "5d86a12d252a3503df29a75a",</v>
      </c>
      <c r="E5129" s="5" t="str">
        <f si="635" t="shared"/>
        <v>applicant</v>
      </c>
      <c r="F5129" s="5" t="str">
        <f si="636" t="shared"/>
        <v>5d86a12d252a3503df29a75a</v>
      </c>
      <c r="H5129" s="5" t="str">
        <f si="633" t="shared"/>
        <v>Offer</v>
      </c>
      <c r="I5129" s="5" t="str">
        <f si="638" t="shared"/>
        <v>36</v>
      </c>
      <c r="J5129" s="5" t="str">
        <f si="639" t="shared"/>
        <v>2250</v>
      </c>
      <c r="K5129" s="5" t="str">
        <f si="632" t="shared"/>
        <v>Offer362250applicant</v>
      </c>
    </row>
    <row ht="15" r="5130" spans="1:11" x14ac:dyDescent="0.25">
      <c r="A5130" s="11" t="str">
        <f>0</f>
        <v>      "credit_bureau_fico_score_loan_amount_cap": null,</v>
      </c>
      <c r="B5130" s="8"/>
      <c r="C5130" s="8" t="str">
        <f si="634" t="shared"/>
        <v>"product": "58b44ccc924ecefde2ce328d"</v>
      </c>
      <c r="D5130" s="8" t="str">
        <f si="637" t="shared"/>
        <v>"product": "58b44ccc924ecefde2ce328d"</v>
      </c>
      <c r="E5130" s="5" t="str">
        <f si="635" t="shared"/>
        <v>product</v>
      </c>
      <c r="F5130" s="5" t="str">
        <f si="636" t="shared"/>
        <v>58b44ccc924ecefde2ce328d</v>
      </c>
      <c r="H5130" s="5" t="str">
        <f si="633" t="shared"/>
        <v>Offer</v>
      </c>
      <c r="I5130" s="5" t="str">
        <f si="638" t="shared"/>
        <v>36</v>
      </c>
      <c r="J5130" s="5" t="str">
        <f si="639" t="shared"/>
        <v>2250</v>
      </c>
      <c r="K5130" s="5" t="str">
        <f si="632" t="shared"/>
        <v>Offer362250product</v>
      </c>
    </row>
    <row ht="15" r="5131" spans="1:11" x14ac:dyDescent="0.25">
      <c r="A5131" s="11" t="str">
        <f>0</f>
        <v>      "full_score": 178,</v>
      </c>
      <c r="B5131" s="8"/>
      <c r="C5131" s="8" t="str">
        <f si="634" t="shared"/>
        <v/>
      </c>
      <c r="D5131" s="8" t="str">
        <f si="637" t="shared"/>
        <v/>
      </c>
      <c r="E5131" s="5" t="str">
        <f si="635" t="shared"/>
        <v/>
      </c>
      <c r="F5131" s="5" t="str">
        <f si="636" t="shared"/>
        <v/>
      </c>
      <c r="H5131" s="5" t="str">
        <f si="633" t="shared"/>
        <v>Offer</v>
      </c>
      <c r="I5131" s="5" t="str">
        <f si="638" t="shared"/>
        <v>36</v>
      </c>
      <c r="J5131" s="5" t="str">
        <f si="639" t="shared"/>
        <v>2500</v>
      </c>
      <c r="K5131" s="5" t="str">
        <f si="632" t="shared"/>
        <v>Offer362500</v>
      </c>
    </row>
    <row ht="15" r="5132" spans="1:11" x14ac:dyDescent="0.25">
      <c r="A5132" s="11" t="str">
        <f>0</f>
        <v>      "loan_amount": 11500,</v>
      </c>
      <c r="B5132" s="8"/>
      <c r="C5132" s="8" t="str">
        <f si="634" t="shared"/>
        <v/>
      </c>
      <c r="D5132" s="8" t="str">
        <f si="637" t="shared"/>
        <v/>
      </c>
      <c r="E5132" s="5" t="str">
        <f si="635" t="shared"/>
        <v/>
      </c>
      <c r="F5132" s="5" t="str">
        <f si="636" t="shared"/>
        <v/>
      </c>
      <c r="H5132" s="5" t="str">
        <f si="633" t="shared"/>
        <v>Offer</v>
      </c>
      <c r="I5132" s="5" t="str">
        <f si="638" t="shared"/>
        <v>36</v>
      </c>
      <c r="J5132" s="5" t="str">
        <f si="639" t="shared"/>
        <v>2500</v>
      </c>
      <c r="K5132" s="5" t="str">
        <f si="632" t="shared"/>
        <v>Offer362500</v>
      </c>
    </row>
    <row ht="15" r="5133" spans="1:11" x14ac:dyDescent="0.25">
      <c r="A5133" s="11" t="str">
        <f>0</f>
        <v>      "annual_interest_rate": null,</v>
      </c>
      <c r="B5133" s="8"/>
      <c r="C5133" s="8" t="str">
        <f si="634" t="shared"/>
        <v>"model_code": "individual-credit-engine-mariner-36-month",</v>
      </c>
      <c r="D5133" s="8" t="str">
        <f si="637" t="shared"/>
        <v>"model_code": "individual-credit-engine-mariner-36-month",</v>
      </c>
      <c r="E5133" s="5" t="str">
        <f si="635" t="shared"/>
        <v>model_code</v>
      </c>
      <c r="F5133" s="5" t="str">
        <f si="636" t="shared"/>
        <v>individual-credit-engine-mariner-36-month</v>
      </c>
      <c r="H5133" s="5" t="str">
        <f si="633" t="shared"/>
        <v>Offer</v>
      </c>
      <c r="I5133" s="5" t="str">
        <f si="638" t="shared"/>
        <v>36</v>
      </c>
      <c r="J5133" s="5" t="str">
        <f si="639" t="shared"/>
        <v>2500</v>
      </c>
      <c r="K5133" s="5" t="str">
        <f si="632" t="shared"/>
        <v>Offer362500model_code</v>
      </c>
    </row>
    <row ht="15" r="5134" spans="1:11" x14ac:dyDescent="0.25">
      <c r="A5134" s="11" t="str">
        <f>0</f>
        <v>      "origination_fee_rate": 0,</v>
      </c>
      <c r="B5134" s="8"/>
      <c r="C5134" s="8" t="str">
        <f si="634" t="shared"/>
        <v>"cosigner_required": false,</v>
      </c>
      <c r="D5134" s="8" t="str">
        <f si="637" t="shared"/>
        <v>"cosigner_required": false,</v>
      </c>
      <c r="E5134" s="5" t="str">
        <f si="635" t="shared"/>
        <v>cosigner_required</v>
      </c>
      <c r="F5134" s="5" t="str">
        <f si="636" t="shared"/>
        <v>false</v>
      </c>
      <c r="H5134" s="5" t="str">
        <f si="633" t="shared"/>
        <v>Offer</v>
      </c>
      <c r="I5134" s="5" t="str">
        <f si="638" t="shared"/>
        <v>36</v>
      </c>
      <c r="J5134" s="5" t="str">
        <f si="639" t="shared"/>
        <v>2500</v>
      </c>
      <c r="K5134" s="5" t="str">
        <f si="632" t="shared"/>
        <v>Offer362500cosigner_required</v>
      </c>
    </row>
    <row ht="15" r="5135" spans="1:11" x14ac:dyDescent="0.25">
      <c r="A5135" s="11" t="str">
        <f>0</f>
        <v>      "origination_fee_amount": 0,</v>
      </c>
      <c r="B5135" s="8"/>
      <c r="C5135" s="8" t="str">
        <f si="634" t="shared"/>
        <v>"loan_amount": 2500,</v>
      </c>
      <c r="D5135" s="8" t="str">
        <f si="637" t="shared"/>
        <v>"loan_amount": 2500,</v>
      </c>
      <c r="E5135" s="5" t="str">
        <f si="635" t="shared"/>
        <v>loan_amount</v>
      </c>
      <c r="F5135" s="5" t="str">
        <f si="636" t="shared"/>
        <v>2500</v>
      </c>
      <c r="H5135" s="5" t="str">
        <f si="633" t="shared"/>
        <v>Offer</v>
      </c>
      <c r="I5135" s="5" t="str">
        <f si="638" t="shared"/>
        <v>36</v>
      </c>
      <c r="J5135" s="5" t="str">
        <f si="639" t="shared"/>
        <v>2500</v>
      </c>
      <c r="K5135" s="5" t="str">
        <f si="632" t="shared"/>
        <v>Offer362500loan_amount</v>
      </c>
    </row>
    <row ht="15" r="5136" spans="1:11" x14ac:dyDescent="0.25">
      <c r="A5136" s="11" t="str">
        <f>0</f>
        <v>      "apr": null,</v>
      </c>
      <c r="B5136" s="8"/>
      <c r="C5136" s="8" t="str">
        <f si="634" t="shared"/>
        <v>"annual_interest_rate": 0.3599,</v>
      </c>
      <c r="D5136" s="8" t="str">
        <f si="637" t="shared"/>
        <v>"annual_interest_rate": 0.3599,</v>
      </c>
      <c r="E5136" s="5" t="str">
        <f si="635" t="shared"/>
        <v>annual_interest_rate</v>
      </c>
      <c r="F5136" s="5" t="str">
        <f si="636" t="shared"/>
        <v>0.3599</v>
      </c>
      <c r="H5136" s="5" t="str">
        <f si="633" t="shared"/>
        <v>Offer</v>
      </c>
      <c r="I5136" s="5" t="str">
        <f si="638" t="shared"/>
        <v>36</v>
      </c>
      <c r="J5136" s="5" t="str">
        <f si="639" t="shared"/>
        <v>2500</v>
      </c>
      <c r="K5136" s="5" t="str">
        <f si="632" t="shared"/>
        <v>Offer362500annual_interest_rate</v>
      </c>
    </row>
    <row ht="15" r="5137" spans="1:11" x14ac:dyDescent="0.25">
      <c r="A5137" s="11" t="str">
        <f>0</f>
        <v>      "monthly_payment": null,</v>
      </c>
      <c r="B5137" s="8"/>
      <c r="C5137" s="8" t="str">
        <f si="634" t="shared"/>
        <v>"origination_fee_rate": 0,</v>
      </c>
      <c r="D5137" s="8" t="str">
        <f si="637" t="shared"/>
        <v>"origination_fee_rate": 0,</v>
      </c>
      <c r="E5137" s="5" t="str">
        <f si="635" t="shared"/>
        <v>origination_fee_rate</v>
      </c>
      <c r="F5137" s="5" t="str">
        <f si="636" t="shared"/>
        <v>0</v>
      </c>
      <c r="H5137" s="5" t="str">
        <f si="633" t="shared"/>
        <v>Offer</v>
      </c>
      <c r="I5137" s="5" t="str">
        <f si="638" t="shared"/>
        <v>36</v>
      </c>
      <c r="J5137" s="5" t="str">
        <f si="639" t="shared"/>
        <v>2500</v>
      </c>
      <c r="K5137" s="5" t="str">
        <f si="632" t="shared"/>
        <v>Offer362500origination_fee_rate</v>
      </c>
    </row>
    <row ht="15" r="5138" spans="1:11" x14ac:dyDescent="0.25">
      <c r="A5138" s="11" t="str">
        <f>0</f>
        <v>      "term": 60,</v>
      </c>
      <c r="B5138" s="8"/>
      <c r="C5138" s="8" t="str">
        <f si="634" t="shared"/>
        <v>"origination_fee_amount": 0,</v>
      </c>
      <c r="D5138" s="8" t="str">
        <f si="637" t="shared"/>
        <v>"origination_fee_amount": 0,</v>
      </c>
      <c r="E5138" s="5" t="str">
        <f si="635" t="shared"/>
        <v>origination_fee_amount</v>
      </c>
      <c r="F5138" s="5" t="str">
        <f si="636" t="shared"/>
        <v>0</v>
      </c>
      <c r="H5138" s="5" t="str">
        <f si="633" t="shared"/>
        <v>Offer</v>
      </c>
      <c r="I5138" s="5" t="str">
        <f si="638" t="shared"/>
        <v>36</v>
      </c>
      <c r="J5138" s="5" t="str">
        <f si="639" t="shared"/>
        <v>2500</v>
      </c>
      <c r="K5138" s="5" t="str">
        <f si="632" t="shared"/>
        <v>Offer362500origination_fee_amount</v>
      </c>
    </row>
    <row ht="15" r="5139" spans="1:11" x14ac:dyDescent="0.25">
      <c r="A5139" s="11" t="str">
        <f>0</f>
        <v>      "maximum_post_loan_detni": null,</v>
      </c>
      <c r="B5139" s="8"/>
      <c r="C5139" s="8" t="str">
        <f si="634" t="shared"/>
        <v>"apr": 0.3599,</v>
      </c>
      <c r="D5139" s="8" t="str">
        <f si="637" t="shared"/>
        <v>"apr": 0.3599,</v>
      </c>
      <c r="E5139" s="5" t="str">
        <f si="635" t="shared"/>
        <v>apr</v>
      </c>
      <c r="F5139" s="5" t="str">
        <f si="636" t="shared"/>
        <v>0.3599</v>
      </c>
      <c r="H5139" s="5" t="str">
        <f si="633" t="shared"/>
        <v>Offer</v>
      </c>
      <c r="I5139" s="5" t="str">
        <f si="638" t="shared"/>
        <v>36</v>
      </c>
      <c r="J5139" s="5" t="str">
        <f si="639" t="shared"/>
        <v>2500</v>
      </c>
      <c r="K5139" s="5" t="str">
        <f si="632" t="shared"/>
        <v>Offer362500apr</v>
      </c>
    </row>
    <row ht="15" r="5140" spans="1:11" x14ac:dyDescent="0.25">
      <c r="A5140" s="11" t="str">
        <f>0</f>
        <v>      "post_loan_debt_to_income": null,</v>
      </c>
      <c r="B5140" s="8"/>
      <c r="C5140" s="8" t="str">
        <f si="634" t="shared"/>
        <v>"monthly_payment": 114.5,</v>
      </c>
      <c r="D5140" s="8" t="str">
        <f si="637" t="shared"/>
        <v>"monthly_payment": 114.5,</v>
      </c>
      <c r="E5140" s="5" t="str">
        <f si="635" t="shared"/>
        <v>monthly_payment</v>
      </c>
      <c r="F5140" s="5" t="str">
        <f si="636" t="shared"/>
        <v>114.5</v>
      </c>
      <c r="H5140" s="5" t="str">
        <f si="633" t="shared"/>
        <v>Offer</v>
      </c>
      <c r="I5140" s="5" t="str">
        <f si="638" t="shared"/>
        <v>36</v>
      </c>
      <c r="J5140" s="5" t="str">
        <f si="639" t="shared"/>
        <v>2500</v>
      </c>
      <c r="K5140" s="5" t="str">
        <f si="632" t="shared"/>
        <v>Offer362500monthly_payment</v>
      </c>
    </row>
    <row ht="15" r="5141" spans="1:11" x14ac:dyDescent="0.25">
      <c r="A5141" s="11" t="str">
        <f>0</f>
        <v>      "post_loan_debt_and_expenses_to_net_income": null,</v>
      </c>
      <c r="B5141" s="8"/>
      <c r="C5141" s="8" t="str">
        <f si="634" t="shared"/>
        <v>"term": 36,</v>
      </c>
      <c r="D5141" s="8" t="str">
        <f si="637" t="shared"/>
        <v>"term": 36,</v>
      </c>
      <c r="E5141" s="5" t="str">
        <f si="635" t="shared"/>
        <v>term</v>
      </c>
      <c r="F5141" s="5" t="str">
        <f si="636" t="shared"/>
        <v>36</v>
      </c>
      <c r="H5141" s="5" t="str">
        <f si="633" t="shared"/>
        <v>Offer</v>
      </c>
      <c r="I5141" s="5" t="str">
        <f si="638" t="shared"/>
        <v>36</v>
      </c>
      <c r="J5141" s="5" t="str">
        <f si="639" t="shared"/>
        <v>2500</v>
      </c>
      <c r="K5141" s="5" t="str">
        <f si="632" t="shared"/>
        <v>Offer362500term</v>
      </c>
    </row>
    <row ht="15" r="5142" spans="1:11" x14ac:dyDescent="0.25">
      <c r="A5142" s="11" t="str">
        <f>0</f>
        <v>      "post_loan_debt_to_net_income": null,</v>
      </c>
      <c r="B5142" s="8"/>
      <c r="C5142" s="8" t="str">
        <f si="634" t="shared"/>
        <v>"display": true,</v>
      </c>
      <c r="D5142" s="8" t="str">
        <f si="637" t="shared"/>
        <v>"display": true,</v>
      </c>
      <c r="E5142" s="5" t="str">
        <f si="635" t="shared"/>
        <v>display</v>
      </c>
      <c r="F5142" s="5" t="str">
        <f si="636" t="shared"/>
        <v>true</v>
      </c>
      <c r="H5142" s="5" t="str">
        <f si="633" t="shared"/>
        <v>Offer</v>
      </c>
      <c r="I5142" s="5" t="str">
        <f si="638" t="shared"/>
        <v>36</v>
      </c>
      <c r="J5142" s="5" t="str">
        <f si="639" t="shared"/>
        <v>2500</v>
      </c>
      <c r="K5142" s="5" t="str">
        <f si="632" t="shared"/>
        <v>Offer362500display</v>
      </c>
    </row>
    <row ht="15" r="5143" spans="1:11" x14ac:dyDescent="0.25">
      <c r="A5143" s="11" t="str">
        <f>0</f>
        <v>      "default_interest_rate": 0.3599,</v>
      </c>
      <c r="B5143" s="8"/>
      <c r="C5143" s="8" t="str">
        <f si="634" t="shared"/>
        <v>"type": "online_underwriting",</v>
      </c>
      <c r="D5143" s="8" t="str">
        <f si="637" t="shared"/>
        <v>"type": "online_underwriting",</v>
      </c>
      <c r="E5143" s="5" t="str">
        <f si="635" t="shared"/>
        <v>type</v>
      </c>
      <c r="F5143" s="5" t="str">
        <f si="636" t="shared"/>
        <v>online_underwriting</v>
      </c>
      <c r="H5143" s="5" t="str">
        <f si="633" t="shared"/>
        <v>Offer</v>
      </c>
      <c r="I5143" s="5" t="str">
        <f si="638" t="shared"/>
        <v>36</v>
      </c>
      <c r="J5143" s="5" t="str">
        <f si="639" t="shared"/>
        <v>2500</v>
      </c>
      <c r="K5143" s="5" t="str">
        <f si="632" t="shared"/>
        <v>Offer362500type</v>
      </c>
    </row>
    <row ht="15" r="5144" spans="1:11" x14ac:dyDescent="0.25">
      <c r="A5144" s="11" t="str">
        <f>0</f>
        <v>      "default_apr": 0.3599,</v>
      </c>
      <c r="B5144" s="8"/>
      <c r="C5144" s="8" t="str">
        <f si="634" t="shared"/>
        <v>"_id": "5d86a13d252a3503df29a75f",</v>
      </c>
      <c r="D5144" s="8" t="str">
        <f si="637" t="shared"/>
        <v>"_id": "5d86a13d252a3503df29a75f",</v>
      </c>
      <c r="E5144" s="5" t="str">
        <f si="635" t="shared"/>
        <v>_id</v>
      </c>
      <c r="F5144" s="5" t="str">
        <f si="636" t="shared"/>
        <v>5d86a13d252a3503df29a75f</v>
      </c>
      <c r="H5144" s="5" t="str">
        <f si="633" t="shared"/>
        <v>Offer</v>
      </c>
      <c r="I5144" s="5" t="str">
        <f si="638" t="shared"/>
        <v>36</v>
      </c>
      <c r="J5144" s="5" t="str">
        <f si="639" t="shared"/>
        <v>2500</v>
      </c>
      <c r="K5144" s="5" t="str">
        <f si="632" t="shared"/>
        <v>Offer362500_id</v>
      </c>
    </row>
    <row ht="15" r="5145" spans="1:11" x14ac:dyDescent="0.25">
      <c r="A5145" s="11" t="str">
        <f>0</f>
        <v>      "default_monthly_payment": 415.45,</v>
      </c>
      <c r="B5145" s="8"/>
      <c r="C5145" s="8" t="str">
        <f si="634" t="shared"/>
        <v>"applicant": "5d86a12d252a3503df29a75a",</v>
      </c>
      <c r="D5145" s="8" t="str">
        <f si="637" t="shared"/>
        <v>"applicant": "5d86a12d252a3503df29a75a",</v>
      </c>
      <c r="E5145" s="5" t="str">
        <f si="635" t="shared"/>
        <v>applicant</v>
      </c>
      <c r="F5145" s="5" t="str">
        <f si="636" t="shared"/>
        <v>5d86a12d252a3503df29a75a</v>
      </c>
      <c r="H5145" s="5" t="str">
        <f si="633" t="shared"/>
        <v>Offer</v>
      </c>
      <c r="I5145" s="5" t="str">
        <f si="638" t="shared"/>
        <v>36</v>
      </c>
      <c r="J5145" s="5" t="str">
        <f si="639" t="shared"/>
        <v>2500</v>
      </c>
      <c r="K5145" s="5" t="str">
        <f si="632" t="shared"/>
        <v>Offer362500applicant</v>
      </c>
    </row>
    <row ht="15" r="5146" spans="1:11" x14ac:dyDescent="0.25">
      <c r="A5146" s="11" t="str">
        <f>0</f>
        <v>      "pricing_grade": "No Grade",</v>
      </c>
      <c r="B5146" s="8"/>
      <c r="C5146" s="8" t="str">
        <f si="634" t="shared"/>
        <v>"product": "58b44ccc924ecefde2ce328d"</v>
      </c>
      <c r="D5146" s="8" t="str">
        <f si="637" t="shared"/>
        <v>"product": "58b44ccc924ecefde2ce328d"</v>
      </c>
      <c r="E5146" s="5" t="str">
        <f si="635" t="shared"/>
        <v>product</v>
      </c>
      <c r="F5146" s="5" t="str">
        <f si="636" t="shared"/>
        <v>58b44ccc924ecefde2ce328d</v>
      </c>
      <c r="H5146" s="5" t="str">
        <f si="633" t="shared"/>
        <v>Offer</v>
      </c>
      <c r="I5146" s="5" t="str">
        <f si="638" t="shared"/>
        <v>36</v>
      </c>
      <c r="J5146" s="5" t="str">
        <f si="639" t="shared"/>
        <v>2500</v>
      </c>
      <c r="K5146" s="5" t="str">
        <f si="632" t="shared"/>
        <v>Offer362500product</v>
      </c>
    </row>
    <row ht="15" r="5147" spans="1:11" x14ac:dyDescent="0.25">
      <c r="A5147" s="11" t="str">
        <f>0</f>
        <v>      "marginal_offer": 0,</v>
      </c>
      <c r="B5147" s="8"/>
      <c r="C5147" s="8" t="str">
        <f si="634" t="shared"/>
        <v/>
      </c>
      <c r="D5147" s="8" t="str">
        <f si="637" t="shared"/>
        <v/>
      </c>
      <c r="E5147" s="5" t="str">
        <f si="635" t="shared"/>
        <v/>
      </c>
      <c r="F5147" s="5" t="str">
        <f si="636" t="shared"/>
        <v/>
      </c>
      <c r="H5147" s="5" t="str">
        <f si="633" t="shared"/>
        <v>Offer</v>
      </c>
      <c r="I5147" s="5" t="str">
        <f si="638" t="shared"/>
        <v>36</v>
      </c>
      <c r="J5147" s="5" t="str">
        <f si="639" t="shared"/>
        <v>2750</v>
      </c>
      <c r="K5147" s="5" t="str">
        <f si="632" t="shared"/>
        <v>Offer362750</v>
      </c>
    </row>
    <row ht="15" r="5148" spans="1:11" x14ac:dyDescent="0.25">
      <c r="A5148" s="11" t="str">
        <f>0</f>
        <v>      "payment_to_income": null,</v>
      </c>
      <c r="B5148" s="8"/>
      <c r="C5148" s="8" t="str">
        <f si="634" t="shared"/>
        <v/>
      </c>
      <c r="D5148" s="8" t="str">
        <f si="637" t="shared"/>
        <v/>
      </c>
      <c r="E5148" s="5" t="str">
        <f si="635" t="shared"/>
        <v/>
      </c>
      <c r="F5148" s="5" t="str">
        <f si="636" t="shared"/>
        <v/>
      </c>
      <c r="H5148" s="5" t="str">
        <f si="633" t="shared"/>
        <v>Offer</v>
      </c>
      <c r="I5148" s="5" t="str">
        <f si="638" t="shared"/>
        <v>36</v>
      </c>
      <c r="J5148" s="5" t="str">
        <f si="639" t="shared"/>
        <v>2750</v>
      </c>
      <c r="K5148" s="5" t="str">
        <f si="632" t="shared"/>
        <v>Offer362750</v>
      </c>
    </row>
    <row ht="15" r="5149" spans="1:11" x14ac:dyDescent="0.25">
      <c r="A5149" s="11" t="str">
        <f>0</f>
        <v>      "applicant": "5efa0973f3df2b0491a21f02",</v>
      </c>
      <c r="B5149" s="8"/>
      <c r="C5149" s="8" t="str">
        <f si="634" t="shared"/>
        <v>"model_code": "individual-credit-engine-mariner-36-month",</v>
      </c>
      <c r="D5149" s="8" t="str">
        <f si="637" t="shared"/>
        <v>"model_code": "individual-credit-engine-mariner-36-month",</v>
      </c>
      <c r="E5149" s="5" t="str">
        <f si="635" t="shared"/>
        <v>model_code</v>
      </c>
      <c r="F5149" s="5" t="str">
        <f si="636" t="shared"/>
        <v>individual-credit-engine-mariner-36-month</v>
      </c>
      <c r="H5149" s="5" t="str">
        <f si="633" t="shared"/>
        <v>Offer</v>
      </c>
      <c r="I5149" s="5" t="str">
        <f si="638" t="shared"/>
        <v>36</v>
      </c>
      <c r="J5149" s="5" t="str">
        <f si="639" t="shared"/>
        <v>2750</v>
      </c>
      <c r="K5149" s="5" t="str">
        <f si="632" t="shared"/>
        <v>Offer362750model_code</v>
      </c>
    </row>
    <row ht="15" r="5150" spans="1:11" x14ac:dyDescent="0.25">
      <c r="A5150" s="11" t="str">
        <f>0</f>
        <v>      "product": "5a848627044d6b339b3c3310"</v>
      </c>
      <c r="B5150" s="8"/>
      <c r="C5150" s="8" t="str">
        <f si="634" t="shared"/>
        <v>"cosigner_required": false,</v>
      </c>
      <c r="D5150" s="8" t="str">
        <f si="637" t="shared"/>
        <v>"cosigner_required": false,</v>
      </c>
      <c r="E5150" s="5" t="str">
        <f si="635" t="shared"/>
        <v>cosigner_required</v>
      </c>
      <c r="F5150" s="5" t="str">
        <f si="636" t="shared"/>
        <v>false</v>
      </c>
      <c r="H5150" s="5" t="str">
        <f si="633" t="shared"/>
        <v>Offer</v>
      </c>
      <c r="I5150" s="5" t="str">
        <f si="638" t="shared"/>
        <v>36</v>
      </c>
      <c r="J5150" s="5" t="str">
        <f si="639" t="shared"/>
        <v>2750</v>
      </c>
      <c r="K5150" s="5" t="str">
        <f si="632" t="shared"/>
        <v>Offer362750cosigner_required</v>
      </c>
    </row>
    <row ht="15" r="5151" spans="1:11" x14ac:dyDescent="0.25">
      <c r="A5151" s="11" t="str">
        <f>0</f>
        <v>    },</v>
      </c>
      <c r="B5151" s="8"/>
      <c r="C5151" s="8" t="str">
        <f si="634" t="shared"/>
        <v>"loan_amount": 2750,</v>
      </c>
      <c r="D5151" s="8" t="str">
        <f si="637" t="shared"/>
        <v>"loan_amount": 2750,</v>
      </c>
      <c r="E5151" s="5" t="str">
        <f si="635" t="shared"/>
        <v>loan_amount</v>
      </c>
      <c r="F5151" s="5" t="str">
        <f si="636" t="shared"/>
        <v>2750</v>
      </c>
      <c r="H5151" s="5" t="str">
        <f si="633" t="shared"/>
        <v>Offer</v>
      </c>
      <c r="I5151" s="5" t="str">
        <f si="638" t="shared"/>
        <v>36</v>
      </c>
      <c r="J5151" s="5" t="str">
        <f si="639" t="shared"/>
        <v>2750</v>
      </c>
      <c r="K5151" s="5" t="str">
        <f si="632" t="shared"/>
        <v>Offer362750loan_amount</v>
      </c>
    </row>
    <row ht="15" r="5152" spans="1:11" x14ac:dyDescent="0.25">
      <c r="A5152" s="11" t="str">
        <f>0</f>
        <v>    {</v>
      </c>
      <c r="B5152" s="8"/>
      <c r="C5152" s="8" t="str">
        <f si="634" t="shared"/>
        <v>"annual_interest_rate": 0.3599,</v>
      </c>
      <c r="D5152" s="8" t="str">
        <f si="637" t="shared"/>
        <v>"annual_interest_rate": 0.3599,</v>
      </c>
      <c r="E5152" s="5" t="str">
        <f si="635" t="shared"/>
        <v>annual_interest_rate</v>
      </c>
      <c r="F5152" s="5" t="str">
        <f si="636" t="shared"/>
        <v>0.3599</v>
      </c>
      <c r="H5152" s="5" t="str">
        <f si="633" t="shared"/>
        <v>Offer</v>
      </c>
      <c r="I5152" s="5" t="str">
        <f si="638" t="shared"/>
        <v>36</v>
      </c>
      <c r="J5152" s="5" t="str">
        <f si="639" t="shared"/>
        <v>2750</v>
      </c>
      <c r="K5152" s="5" t="str">
        <f si="632" t="shared"/>
        <v>Offer362750annual_interest_rate</v>
      </c>
    </row>
    <row ht="15" r="5153" spans="1:11" x14ac:dyDescent="0.25">
      <c r="A5153" s="11" t="str">
        <f>0</f>
        <v>      "model_code": "individual-credit-engine-mariner-60-month",</v>
      </c>
      <c r="B5153" s="8"/>
      <c r="C5153" s="8" t="str">
        <f si="634" t="shared"/>
        <v>"origination_fee_rate": 0,</v>
      </c>
      <c r="D5153" s="8" t="str">
        <f si="637" t="shared"/>
        <v>"origination_fee_rate": 0,</v>
      </c>
      <c r="E5153" s="5" t="str">
        <f si="635" t="shared"/>
        <v>origination_fee_rate</v>
      </c>
      <c r="F5153" s="5" t="str">
        <f si="636" t="shared"/>
        <v>0</v>
      </c>
      <c r="H5153" s="5" t="str">
        <f si="633" t="shared"/>
        <v>Offer</v>
      </c>
      <c r="I5153" s="5" t="str">
        <f si="638" t="shared"/>
        <v>36</v>
      </c>
      <c r="J5153" s="5" t="str">
        <f si="639" t="shared"/>
        <v>2750</v>
      </c>
      <c r="K5153" s="5" t="str">
        <f si="632" t="shared"/>
        <v>Offer362750origination_fee_rate</v>
      </c>
    </row>
    <row ht="15" r="5154" spans="1:11" x14ac:dyDescent="0.25">
      <c r="A5154" s="11" t="str">
        <f>0</f>
        <v>      "amount_available": false,</v>
      </c>
      <c r="B5154" s="8"/>
      <c r="C5154" s="8" t="str">
        <f si="634" t="shared"/>
        <v>"origination_fee_amount": 0,</v>
      </c>
      <c r="D5154" s="8" t="str">
        <f si="637" t="shared"/>
        <v>"origination_fee_amount": 0,</v>
      </c>
      <c r="E5154" s="5" t="str">
        <f si="635" t="shared"/>
        <v>origination_fee_amount</v>
      </c>
      <c r="F5154" s="5" t="str">
        <f si="636" t="shared"/>
        <v>0</v>
      </c>
      <c r="H5154" s="5" t="str">
        <f si="633" t="shared"/>
        <v>Offer</v>
      </c>
      <c r="I5154" s="5" t="str">
        <f si="638" t="shared"/>
        <v>36</v>
      </c>
      <c r="J5154" s="5" t="str">
        <f si="639" t="shared"/>
        <v>2750</v>
      </c>
      <c r="K5154" s="5" t="str">
        <f si="632" t="shared"/>
        <v>Offer362750origination_fee_amount</v>
      </c>
    </row>
    <row ht="15" r="5155" spans="1:11" x14ac:dyDescent="0.25">
      <c r="A5155" s="11" t="str">
        <f>0</f>
        <v>      "cosigner_required": false,</v>
      </c>
      <c r="B5155" s="8"/>
      <c r="C5155" s="8" t="str">
        <f si="634" t="shared"/>
        <v>"apr": 0.3599,</v>
      </c>
      <c r="D5155" s="8" t="str">
        <f si="637" t="shared"/>
        <v>"apr": 0.3599,</v>
      </c>
      <c r="E5155" s="5" t="str">
        <f si="635" t="shared"/>
        <v>apr</v>
      </c>
      <c r="F5155" s="5" t="str">
        <f si="636" t="shared"/>
        <v>0.3599</v>
      </c>
      <c r="H5155" s="5" t="str">
        <f si="633" t="shared"/>
        <v>Offer</v>
      </c>
      <c r="I5155" s="5" t="str">
        <f si="638" t="shared"/>
        <v>36</v>
      </c>
      <c r="J5155" s="5" t="str">
        <f si="639" t="shared"/>
        <v>2750</v>
      </c>
      <c r="K5155" s="5" t="str">
        <f si="632" t="shared"/>
        <v>Offer362750apr</v>
      </c>
    </row>
    <row ht="15" r="5156" spans="1:11" x14ac:dyDescent="0.25">
      <c r="A5156" s="11" t="str">
        <f>0</f>
        <v>      "apr_maximum": null,</v>
      </c>
      <c r="B5156" s="8"/>
      <c r="C5156" s="8" t="str">
        <f si="634" t="shared"/>
        <v>"monthly_payment": 125.94,</v>
      </c>
      <c r="D5156" s="8" t="str">
        <f si="637" t="shared"/>
        <v>"monthly_payment": 125.94,</v>
      </c>
      <c r="E5156" s="5" t="str">
        <f si="635" t="shared"/>
        <v>monthly_payment</v>
      </c>
      <c r="F5156" s="5" t="str">
        <f si="636" t="shared"/>
        <v>125.94</v>
      </c>
      <c r="H5156" s="5" t="str">
        <f si="633" t="shared"/>
        <v>Offer</v>
      </c>
      <c r="I5156" s="5" t="str">
        <f si="638" t="shared"/>
        <v>36</v>
      </c>
      <c r="J5156" s="5" t="str">
        <f si="639" t="shared"/>
        <v>2750</v>
      </c>
      <c r="K5156" s="5" t="str">
        <f ref="K5156:K5219" si="640" t="shared">H5156&amp;I5156&amp;J5156&amp;E5156</f>
        <v>Offer362750monthly_payment</v>
      </c>
    </row>
    <row ht="15" r="5157" spans="1:11" x14ac:dyDescent="0.25">
      <c r="A5157" s="11" t="str">
        <f>0</f>
        <v>      "loan_amount_minimum": null,</v>
      </c>
      <c r="B5157" s="8"/>
      <c r="C5157" s="8" t="str">
        <f si="634" t="shared"/>
        <v>"term": 36,</v>
      </c>
      <c r="D5157" s="8" t="str">
        <f si="637" t="shared"/>
        <v>"term": 36,</v>
      </c>
      <c r="E5157" s="5" t="str">
        <f si="635" t="shared"/>
        <v>term</v>
      </c>
      <c r="F5157" s="5" t="str">
        <f si="636" t="shared"/>
        <v>36</v>
      </c>
      <c r="H5157" s="5" t="str">
        <f ref="H5157:H5220" si="641" t="shared">IF(E5157="score_table","Scoring",IF(E5157="offer_table","Offer",IF(E5157="parsed",TEXT(0,""),TEXT(H5156,""))))</f>
        <v>Offer</v>
      </c>
      <c r="I5157" s="5" t="str">
        <f si="638" t="shared"/>
        <v>36</v>
      </c>
      <c r="J5157" s="5" t="str">
        <f si="639" t="shared"/>
        <v>2750</v>
      </c>
      <c r="K5157" s="5" t="str">
        <f si="640" t="shared"/>
        <v>Offer362750term</v>
      </c>
    </row>
    <row ht="15" r="5158" spans="1:11" x14ac:dyDescent="0.25">
      <c r="A5158" s="11" t="str">
        <f>0</f>
        <v>      "credit_bureau_fico_score_loan_amount_cap": null,</v>
      </c>
      <c r="B5158" s="8"/>
      <c r="C5158" s="8" t="str">
        <f ref="C5158:C5221" si="642" t="shared">IFERROR(RIGHT(A5158,LEN(A5158)-FIND("""",A5158)+1),"")</f>
        <v>"display": true,</v>
      </c>
      <c r="D5158" s="8" t="str">
        <f si="637" t="shared"/>
        <v>"display": true,</v>
      </c>
      <c r="E5158" s="5" t="str">
        <f ref="E5158:E5221" si="643" t="shared">TRIM(IFERROR(SUBSTITUTE(LEFT(D5158,FIND(":",D5158)-1),"""",""),""))</f>
        <v>display</v>
      </c>
      <c r="F5158" s="5" t="str">
        <f ref="F5158:F5221" si="644" t="shared">TRIM(IFERROR(SUBSTITUTE(SUBSTITUTE(RIGHT(D5158,LEN(D5158)-FIND(":",D5158)),"""",""),",",""),""))</f>
        <v>true</v>
      </c>
      <c r="H5158" s="5" t="str">
        <f si="641" t="shared"/>
        <v>Offer</v>
      </c>
      <c r="I5158" s="5" t="str">
        <f si="638" t="shared"/>
        <v>36</v>
      </c>
      <c r="J5158" s="5" t="str">
        <f si="639" t="shared"/>
        <v>2750</v>
      </c>
      <c r="K5158" s="5" t="str">
        <f si="640" t="shared"/>
        <v>Offer362750display</v>
      </c>
    </row>
    <row ht="15" r="5159" spans="1:11" x14ac:dyDescent="0.25">
      <c r="A5159" s="11" t="str">
        <f>0</f>
        <v>      "full_score": 178,</v>
      </c>
      <c r="B5159" s="8"/>
      <c r="C5159" s="8" t="str">
        <f si="642" t="shared"/>
        <v>"type": "online_underwriting",</v>
      </c>
      <c r="D5159" s="8" t="str">
        <f ref="D5159:D5222" si="645" t="shared">SUBSTITUTE(SUBSTITUTE(C5159,":"&amp;CHAR(160),":"),CHAR(160)," ")</f>
        <v>"type": "online_underwriting",</v>
      </c>
      <c r="E5159" s="5" t="str">
        <f si="643" t="shared"/>
        <v>type</v>
      </c>
      <c r="F5159" s="5" t="str">
        <f si="644" t="shared"/>
        <v>online_underwriting</v>
      </c>
      <c r="H5159" s="5" t="str">
        <f si="641" t="shared"/>
        <v>Offer</v>
      </c>
      <c r="I5159" s="5" t="str">
        <f si="638" t="shared"/>
        <v>36</v>
      </c>
      <c r="J5159" s="5" t="str">
        <f si="639" t="shared"/>
        <v>2750</v>
      </c>
      <c r="K5159" s="5" t="str">
        <f si="640" t="shared"/>
        <v>Offer362750type</v>
      </c>
    </row>
    <row ht="15" r="5160" spans="1:11" x14ac:dyDescent="0.25">
      <c r="A5160" s="11" t="str">
        <f>0</f>
        <v>      "loan_amount": 12000,</v>
      </c>
      <c r="B5160" s="8"/>
      <c r="C5160" s="8" t="str">
        <f si="642" t="shared"/>
        <v>"_id": "5d86a13d252a3503df29a75e",</v>
      </c>
      <c r="D5160" s="8" t="str">
        <f si="645" t="shared"/>
        <v>"_id": "5d86a13d252a3503df29a75e",</v>
      </c>
      <c r="E5160" s="5" t="str">
        <f si="643" t="shared"/>
        <v>_id</v>
      </c>
      <c r="F5160" s="5" t="str">
        <f si="644" t="shared"/>
        <v>5d86a13d252a3503df29a75e</v>
      </c>
      <c r="H5160" s="5" t="str">
        <f si="641" t="shared"/>
        <v>Offer</v>
      </c>
      <c r="I5160" s="5" t="str">
        <f si="638" t="shared"/>
        <v>36</v>
      </c>
      <c r="J5160" s="5" t="str">
        <f si="639" t="shared"/>
        <v>2750</v>
      </c>
      <c r="K5160" s="5" t="str">
        <f si="640" t="shared"/>
        <v>Offer362750_id</v>
      </c>
    </row>
    <row ht="15" r="5161" spans="1:11" x14ac:dyDescent="0.25">
      <c r="A5161" s="11" t="str">
        <f>0</f>
        <v>      "annual_interest_rate": null,</v>
      </c>
      <c r="B5161" s="8"/>
      <c r="C5161" s="8" t="str">
        <f si="642" t="shared"/>
        <v>"applicant": "5d86a12d252a3503df29a75a",</v>
      </c>
      <c r="D5161" s="8" t="str">
        <f si="645" t="shared"/>
        <v>"applicant": "5d86a12d252a3503df29a75a",</v>
      </c>
      <c r="E5161" s="5" t="str">
        <f si="643" t="shared"/>
        <v>applicant</v>
      </c>
      <c r="F5161" s="5" t="str">
        <f si="644" t="shared"/>
        <v>5d86a12d252a3503df29a75a</v>
      </c>
      <c r="H5161" s="5" t="str">
        <f si="641" t="shared"/>
        <v>Offer</v>
      </c>
      <c r="I5161" s="5" t="str">
        <f si="638" t="shared"/>
        <v>36</v>
      </c>
      <c r="J5161" s="5" t="str">
        <f si="639" t="shared"/>
        <v>2750</v>
      </c>
      <c r="K5161" s="5" t="str">
        <f si="640" t="shared"/>
        <v>Offer362750applicant</v>
      </c>
    </row>
    <row ht="15" r="5162" spans="1:11" x14ac:dyDescent="0.25">
      <c r="A5162" s="11" t="str">
        <f>0</f>
        <v>      "origination_fee_rate": 0,</v>
      </c>
      <c r="B5162" s="8"/>
      <c r="C5162" s="8" t="str">
        <f si="642" t="shared"/>
        <v>"product": "58b44ccc924ecefde2ce328d"</v>
      </c>
      <c r="D5162" s="8" t="str">
        <f si="645" t="shared"/>
        <v>"product": "58b44ccc924ecefde2ce328d"</v>
      </c>
      <c r="E5162" s="5" t="str">
        <f si="643" t="shared"/>
        <v>product</v>
      </c>
      <c r="F5162" s="5" t="str">
        <f si="644" t="shared"/>
        <v>58b44ccc924ecefde2ce328d</v>
      </c>
      <c r="H5162" s="5" t="str">
        <f si="641" t="shared"/>
        <v>Offer</v>
      </c>
      <c r="I5162" s="5" t="str">
        <f si="638" t="shared"/>
        <v>36</v>
      </c>
      <c r="J5162" s="5" t="str">
        <f si="639" t="shared"/>
        <v>2750</v>
      </c>
      <c r="K5162" s="5" t="str">
        <f si="640" t="shared"/>
        <v>Offer362750product</v>
      </c>
    </row>
    <row ht="15" r="5163" spans="1:11" x14ac:dyDescent="0.25">
      <c r="A5163" s="11" t="str">
        <f>0</f>
        <v>      "origination_fee_amount": 0,</v>
      </c>
      <c r="B5163" s="8"/>
      <c r="C5163" s="8" t="str">
        <f si="642" t="shared"/>
        <v/>
      </c>
      <c r="D5163" s="8" t="str">
        <f si="645" t="shared"/>
        <v/>
      </c>
      <c r="E5163" s="5" t="str">
        <f si="643" t="shared"/>
        <v/>
      </c>
      <c r="F5163" s="5" t="str">
        <f si="644" t="shared"/>
        <v/>
      </c>
      <c r="H5163" s="5" t="str">
        <f si="641" t="shared"/>
        <v>Offer</v>
      </c>
      <c r="I5163" s="5" t="str">
        <f si="638" t="shared"/>
        <v>36</v>
      </c>
      <c r="J5163" s="5" t="str">
        <f si="639" t="shared"/>
        <v>3000</v>
      </c>
      <c r="K5163" s="5" t="str">
        <f si="640" t="shared"/>
        <v>Offer363000</v>
      </c>
    </row>
    <row ht="15" r="5164" spans="1:11" x14ac:dyDescent="0.25">
      <c r="A5164" s="11" t="str">
        <f>0</f>
        <v>      "apr": null,</v>
      </c>
      <c r="B5164" s="8"/>
      <c r="C5164" s="8" t="str">
        <f si="642" t="shared"/>
        <v/>
      </c>
      <c r="D5164" s="8" t="str">
        <f si="645" t="shared"/>
        <v/>
      </c>
      <c r="E5164" s="5" t="str">
        <f si="643" t="shared"/>
        <v/>
      </c>
      <c r="F5164" s="5" t="str">
        <f si="644" t="shared"/>
        <v/>
      </c>
      <c r="H5164" s="5" t="str">
        <f si="641" t="shared"/>
        <v>Offer</v>
      </c>
      <c r="I5164" s="5" t="str">
        <f si="638" t="shared"/>
        <v>36</v>
      </c>
      <c r="J5164" s="5" t="str">
        <f si="639" t="shared"/>
        <v>3000</v>
      </c>
      <c r="K5164" s="5" t="str">
        <f si="640" t="shared"/>
        <v>Offer363000</v>
      </c>
    </row>
    <row ht="15" r="5165" spans="1:11" x14ac:dyDescent="0.25">
      <c r="A5165" s="11" t="str">
        <f>0</f>
        <v>      "monthly_payment": null,</v>
      </c>
      <c r="B5165" s="8"/>
      <c r="C5165" s="8" t="str">
        <f si="642" t="shared"/>
        <v>"model_code": "individual-credit-engine-mariner-36-month",</v>
      </c>
      <c r="D5165" s="8" t="str">
        <f si="645" t="shared"/>
        <v>"model_code": "individual-credit-engine-mariner-36-month",</v>
      </c>
      <c r="E5165" s="5" t="str">
        <f si="643" t="shared"/>
        <v>model_code</v>
      </c>
      <c r="F5165" s="5" t="str">
        <f si="644" t="shared"/>
        <v>individual-credit-engine-mariner-36-month</v>
      </c>
      <c r="H5165" s="5" t="str">
        <f si="641" t="shared"/>
        <v>Offer</v>
      </c>
      <c r="I5165" s="5" t="str">
        <f si="638" t="shared"/>
        <v>36</v>
      </c>
      <c r="J5165" s="5" t="str">
        <f si="639" t="shared"/>
        <v>3000</v>
      </c>
      <c r="K5165" s="5" t="str">
        <f si="640" t="shared"/>
        <v>Offer363000model_code</v>
      </c>
    </row>
    <row ht="15" r="5166" spans="1:11" x14ac:dyDescent="0.25">
      <c r="A5166" s="11" t="str">
        <f>0</f>
        <v>      "term": 60,</v>
      </c>
      <c r="B5166" s="8"/>
      <c r="C5166" s="8" t="str">
        <f si="642" t="shared"/>
        <v>"cosigner_required": false,</v>
      </c>
      <c r="D5166" s="8" t="str">
        <f si="645" t="shared"/>
        <v>"cosigner_required": false,</v>
      </c>
      <c r="E5166" s="5" t="str">
        <f si="643" t="shared"/>
        <v>cosigner_required</v>
      </c>
      <c r="F5166" s="5" t="str">
        <f si="644" t="shared"/>
        <v>false</v>
      </c>
      <c r="H5166" s="5" t="str">
        <f si="641" t="shared"/>
        <v>Offer</v>
      </c>
      <c r="I5166" s="5" t="str">
        <f si="638" t="shared"/>
        <v>36</v>
      </c>
      <c r="J5166" s="5" t="str">
        <f si="639" t="shared"/>
        <v>3000</v>
      </c>
      <c r="K5166" s="5" t="str">
        <f si="640" t="shared"/>
        <v>Offer363000cosigner_required</v>
      </c>
    </row>
    <row ht="15" r="5167" spans="1:11" x14ac:dyDescent="0.25">
      <c r="A5167" s="11" t="str">
        <f>0</f>
        <v>      "maximum_post_loan_detni": null,</v>
      </c>
      <c r="B5167" s="8"/>
      <c r="C5167" s="8" t="str">
        <f si="642" t="shared"/>
        <v>"loan_amount": 3000,</v>
      </c>
      <c r="D5167" s="8" t="str">
        <f si="645" t="shared"/>
        <v>"loan_amount": 3000,</v>
      </c>
      <c r="E5167" s="5" t="str">
        <f si="643" t="shared"/>
        <v>loan_amount</v>
      </c>
      <c r="F5167" s="5" t="str">
        <f si="644" t="shared"/>
        <v>3000</v>
      </c>
      <c r="H5167" s="5" t="str">
        <f si="641" t="shared"/>
        <v>Offer</v>
      </c>
      <c r="I5167" s="5" t="str">
        <f si="638" t="shared"/>
        <v>36</v>
      </c>
      <c r="J5167" s="5" t="str">
        <f si="639" t="shared"/>
        <v>3000</v>
      </c>
      <c r="K5167" s="5" t="str">
        <f si="640" t="shared"/>
        <v>Offer363000loan_amount</v>
      </c>
    </row>
    <row ht="15" r="5168" spans="1:11" x14ac:dyDescent="0.25">
      <c r="A5168" s="11" t="str">
        <f>0</f>
        <v>      "post_loan_debt_to_income": null,</v>
      </c>
      <c r="B5168" s="8"/>
      <c r="C5168" s="8" t="str">
        <f si="642" t="shared"/>
        <v>"annual_interest_rate": 0.3599,</v>
      </c>
      <c r="D5168" s="8" t="str">
        <f si="645" t="shared"/>
        <v>"annual_interest_rate": 0.3599,</v>
      </c>
      <c r="E5168" s="5" t="str">
        <f si="643" t="shared"/>
        <v>annual_interest_rate</v>
      </c>
      <c r="F5168" s="5" t="str">
        <f si="644" t="shared"/>
        <v>0.3599</v>
      </c>
      <c r="H5168" s="5" t="str">
        <f si="641" t="shared"/>
        <v>Offer</v>
      </c>
      <c r="I5168" s="5" t="str">
        <f si="638" t="shared"/>
        <v>36</v>
      </c>
      <c r="J5168" s="5" t="str">
        <f si="639" t="shared"/>
        <v>3000</v>
      </c>
      <c r="K5168" s="5" t="str">
        <f si="640" t="shared"/>
        <v>Offer363000annual_interest_rate</v>
      </c>
    </row>
    <row ht="15" r="5169" spans="1:11" x14ac:dyDescent="0.25">
      <c r="A5169" s="11" t="str">
        <f>0</f>
        <v>      "post_loan_debt_and_expenses_to_net_income": null,</v>
      </c>
      <c r="B5169" s="8"/>
      <c r="C5169" s="8" t="str">
        <f si="642" t="shared"/>
        <v>"origination_fee_rate": 0,</v>
      </c>
      <c r="D5169" s="8" t="str">
        <f si="645" t="shared"/>
        <v>"origination_fee_rate": 0,</v>
      </c>
      <c r="E5169" s="5" t="str">
        <f si="643" t="shared"/>
        <v>origination_fee_rate</v>
      </c>
      <c r="F5169" s="5" t="str">
        <f si="644" t="shared"/>
        <v>0</v>
      </c>
      <c r="H5169" s="5" t="str">
        <f si="641" t="shared"/>
        <v>Offer</v>
      </c>
      <c r="I5169" s="5" t="str">
        <f si="638" t="shared"/>
        <v>36</v>
      </c>
      <c r="J5169" s="5" t="str">
        <f si="639" t="shared"/>
        <v>3000</v>
      </c>
      <c r="K5169" s="5" t="str">
        <f si="640" t="shared"/>
        <v>Offer363000origination_fee_rate</v>
      </c>
    </row>
    <row ht="15" r="5170" spans="1:11" x14ac:dyDescent="0.25">
      <c r="A5170" s="11" t="str">
        <f>0</f>
        <v>      "post_loan_debt_to_net_income": null,</v>
      </c>
      <c r="B5170" s="8"/>
      <c r="C5170" s="8" t="str">
        <f si="642" t="shared"/>
        <v>"origination_fee_amount": 0,</v>
      </c>
      <c r="D5170" s="8" t="str">
        <f si="645" t="shared"/>
        <v>"origination_fee_amount": 0,</v>
      </c>
      <c r="E5170" s="5" t="str">
        <f si="643" t="shared"/>
        <v>origination_fee_amount</v>
      </c>
      <c r="F5170" s="5" t="str">
        <f si="644" t="shared"/>
        <v>0</v>
      </c>
      <c r="H5170" s="5" t="str">
        <f si="641" t="shared"/>
        <v>Offer</v>
      </c>
      <c r="I5170" s="5" t="str">
        <f si="638" t="shared"/>
        <v>36</v>
      </c>
      <c r="J5170" s="5" t="str">
        <f si="639" t="shared"/>
        <v>3000</v>
      </c>
      <c r="K5170" s="5" t="str">
        <f si="640" t="shared"/>
        <v>Offer363000origination_fee_amount</v>
      </c>
    </row>
    <row ht="15" r="5171" spans="1:11" x14ac:dyDescent="0.25">
      <c r="A5171" s="11" t="str">
        <f>0</f>
        <v>      "default_interest_rate": 0.3599,</v>
      </c>
      <c r="B5171" s="8"/>
      <c r="C5171" s="8" t="str">
        <f si="642" t="shared"/>
        <v>"apr": 0.3599,</v>
      </c>
      <c r="D5171" s="8" t="str">
        <f si="645" t="shared"/>
        <v>"apr": 0.3599,</v>
      </c>
      <c r="E5171" s="5" t="str">
        <f si="643" t="shared"/>
        <v>apr</v>
      </c>
      <c r="F5171" s="5" t="str">
        <f si="644" t="shared"/>
        <v>0.3599</v>
      </c>
      <c r="H5171" s="5" t="str">
        <f si="641" t="shared"/>
        <v>Offer</v>
      </c>
      <c r="I5171" s="5" t="str">
        <f ref="I5171:I5234" si="646" t="shared">IFERROR(IF(H5171="Scoring",VLOOKUP("term",E5163:F5184,2,FALSE),IF(H5171="Offer",VLOOKUP("term",E5166:F5181,2,FALSE),TEXT(0,""))),TEXT(0,""))</f>
        <v>36</v>
      </c>
      <c r="J5171" s="5" t="str">
        <f ref="J5171:J5234" si="647" t="shared">IFERROR(IF(H5171="Scoring",VLOOKUP("loan_amount",E5157:F5178,2,FALSE),IF(H5171="Offer",VLOOKUP("loan_amount",E5160:F5175,2,FALSE),TEXT(0,""))),TEXT(0,""))</f>
        <v>3000</v>
      </c>
      <c r="K5171" s="5" t="str">
        <f si="640" t="shared"/>
        <v>Offer363000apr</v>
      </c>
    </row>
    <row ht="15" r="5172" spans="1:11" x14ac:dyDescent="0.25">
      <c r="A5172" s="11" t="str">
        <f>0</f>
        <v>      "default_apr": 0.3599,</v>
      </c>
      <c r="B5172" s="8"/>
      <c r="C5172" s="8" t="str">
        <f si="642" t="shared"/>
        <v>"monthly_payment": 137.39,</v>
      </c>
      <c r="D5172" s="8" t="str">
        <f si="645" t="shared"/>
        <v>"monthly_payment": 137.39,</v>
      </c>
      <c r="E5172" s="5" t="str">
        <f si="643" t="shared"/>
        <v>monthly_payment</v>
      </c>
      <c r="F5172" s="5" t="str">
        <f si="644" t="shared"/>
        <v>137.39</v>
      </c>
      <c r="H5172" s="5" t="str">
        <f si="641" t="shared"/>
        <v>Offer</v>
      </c>
      <c r="I5172" s="5" t="str">
        <f si="646" t="shared"/>
        <v>36</v>
      </c>
      <c r="J5172" s="5" t="str">
        <f si="647" t="shared"/>
        <v>3000</v>
      </c>
      <c r="K5172" s="5" t="str">
        <f si="640" t="shared"/>
        <v>Offer363000monthly_payment</v>
      </c>
    </row>
    <row ht="15" r="5173" spans="1:11" x14ac:dyDescent="0.25">
      <c r="A5173" s="11" t="str">
        <f>0</f>
        <v>      "default_monthly_payment": 433.52,</v>
      </c>
      <c r="B5173" s="8"/>
      <c r="C5173" s="8" t="str">
        <f si="642" t="shared"/>
        <v>"term": 36,</v>
      </c>
      <c r="D5173" s="8" t="str">
        <f si="645" t="shared"/>
        <v>"term": 36,</v>
      </c>
      <c r="E5173" s="5" t="str">
        <f si="643" t="shared"/>
        <v>term</v>
      </c>
      <c r="F5173" s="5" t="str">
        <f si="644" t="shared"/>
        <v>36</v>
      </c>
      <c r="H5173" s="5" t="str">
        <f si="641" t="shared"/>
        <v>Offer</v>
      </c>
      <c r="I5173" s="5" t="str">
        <f si="646" t="shared"/>
        <v>36</v>
      </c>
      <c r="J5173" s="5" t="str">
        <f si="647" t="shared"/>
        <v>3000</v>
      </c>
      <c r="K5173" s="5" t="str">
        <f si="640" t="shared"/>
        <v>Offer363000term</v>
      </c>
    </row>
    <row ht="15" r="5174" spans="1:11" x14ac:dyDescent="0.25">
      <c r="A5174" s="11" t="str">
        <f>0</f>
        <v>      "pricing_grade": "No Grade",</v>
      </c>
      <c r="B5174" s="8"/>
      <c r="C5174" s="8" t="str">
        <f si="642" t="shared"/>
        <v>"display": true,</v>
      </c>
      <c r="D5174" s="8" t="str">
        <f si="645" t="shared"/>
        <v>"display": true,</v>
      </c>
      <c r="E5174" s="5" t="str">
        <f si="643" t="shared"/>
        <v>display</v>
      </c>
      <c r="F5174" s="5" t="str">
        <f si="644" t="shared"/>
        <v>true</v>
      </c>
      <c r="H5174" s="5" t="str">
        <f si="641" t="shared"/>
        <v>Offer</v>
      </c>
      <c r="I5174" s="5" t="str">
        <f si="646" t="shared"/>
        <v>36</v>
      </c>
      <c r="J5174" s="5" t="str">
        <f si="647" t="shared"/>
        <v>3000</v>
      </c>
      <c r="K5174" s="5" t="str">
        <f si="640" t="shared"/>
        <v>Offer363000display</v>
      </c>
    </row>
    <row ht="15" r="5175" spans="1:11" x14ac:dyDescent="0.25">
      <c r="A5175" s="11" t="str">
        <f>0</f>
        <v>      "marginal_offer": 0,</v>
      </c>
      <c r="B5175" s="8"/>
      <c r="C5175" s="8" t="str">
        <f si="642" t="shared"/>
        <v>"type": "online_underwriting",</v>
      </c>
      <c r="D5175" s="8" t="str">
        <f si="645" t="shared"/>
        <v>"type": "online_underwriting",</v>
      </c>
      <c r="E5175" s="5" t="str">
        <f si="643" t="shared"/>
        <v>type</v>
      </c>
      <c r="F5175" s="5" t="str">
        <f si="644" t="shared"/>
        <v>online_underwriting</v>
      </c>
      <c r="H5175" s="5" t="str">
        <f si="641" t="shared"/>
        <v>Offer</v>
      </c>
      <c r="I5175" s="5" t="str">
        <f si="646" t="shared"/>
        <v>36</v>
      </c>
      <c r="J5175" s="5" t="str">
        <f si="647" t="shared"/>
        <v>3000</v>
      </c>
      <c r="K5175" s="5" t="str">
        <f si="640" t="shared"/>
        <v>Offer363000type</v>
      </c>
    </row>
    <row ht="15" r="5176" spans="1:11" x14ac:dyDescent="0.25">
      <c r="A5176" s="11" t="str">
        <f>0</f>
        <v>      "payment_to_income": null,</v>
      </c>
      <c r="B5176" s="8"/>
      <c r="C5176" s="8" t="str">
        <f si="642" t="shared"/>
        <v>"_id": "5d86a13d252a3503df29a75d",</v>
      </c>
      <c r="D5176" s="8" t="str">
        <f si="645" t="shared"/>
        <v>"_id": "5d86a13d252a3503df29a75d",</v>
      </c>
      <c r="E5176" s="5" t="str">
        <f si="643" t="shared"/>
        <v>_id</v>
      </c>
      <c r="F5176" s="5" t="str">
        <f si="644" t="shared"/>
        <v>5d86a13d252a3503df29a75d</v>
      </c>
      <c r="H5176" s="5" t="str">
        <f si="641" t="shared"/>
        <v>Offer</v>
      </c>
      <c r="I5176" s="5" t="str">
        <f si="646" t="shared"/>
        <v>36</v>
      </c>
      <c r="J5176" s="5" t="str">
        <f si="647" t="shared"/>
        <v>3000</v>
      </c>
      <c r="K5176" s="5" t="str">
        <f si="640" t="shared"/>
        <v>Offer363000_id</v>
      </c>
    </row>
    <row ht="15" r="5177" spans="1:11" x14ac:dyDescent="0.25">
      <c r="A5177" s="11" t="str">
        <f>0</f>
        <v>      "applicant": "5efa0973f3df2b0491a21f02",</v>
      </c>
      <c r="B5177" s="8"/>
      <c r="C5177" s="8" t="str">
        <f si="642" t="shared"/>
        <v>"applicant": "5d86a12d252a3503df29a75a",</v>
      </c>
      <c r="D5177" s="8" t="str">
        <f si="645" t="shared"/>
        <v>"applicant": "5d86a12d252a3503df29a75a",</v>
      </c>
      <c r="E5177" s="5" t="str">
        <f si="643" t="shared"/>
        <v>applicant</v>
      </c>
      <c r="F5177" s="5" t="str">
        <f si="644" t="shared"/>
        <v>5d86a12d252a3503df29a75a</v>
      </c>
      <c r="H5177" s="5" t="str">
        <f si="641" t="shared"/>
        <v>Offer</v>
      </c>
      <c r="I5177" s="5" t="str">
        <f si="646" t="shared"/>
        <v>36</v>
      </c>
      <c r="J5177" s="5" t="str">
        <f si="647" t="shared"/>
        <v>3000</v>
      </c>
      <c r="K5177" s="5" t="str">
        <f si="640" t="shared"/>
        <v>Offer363000applicant</v>
      </c>
    </row>
    <row ht="15" r="5178" spans="1:11" x14ac:dyDescent="0.25">
      <c r="A5178" s="11" t="str">
        <f>0</f>
        <v>      "product": "5a848627044d6b339b3c3310"</v>
      </c>
      <c r="B5178" s="8"/>
      <c r="C5178" s="8" t="str">
        <f si="642" t="shared"/>
        <v>"product": "58b44ccc924ecefde2ce328d"</v>
      </c>
      <c r="D5178" s="8" t="str">
        <f si="645" t="shared"/>
        <v>"product": "58b44ccc924ecefde2ce328d"</v>
      </c>
      <c r="E5178" s="5" t="str">
        <f si="643" t="shared"/>
        <v>product</v>
      </c>
      <c r="F5178" s="5" t="str">
        <f si="644" t="shared"/>
        <v>58b44ccc924ecefde2ce328d</v>
      </c>
      <c r="H5178" s="5" t="str">
        <f si="641" t="shared"/>
        <v>Offer</v>
      </c>
      <c r="I5178" s="5" t="str">
        <f si="646" t="shared"/>
        <v>36</v>
      </c>
      <c r="J5178" s="5" t="str">
        <f si="647" t="shared"/>
        <v>3000</v>
      </c>
      <c r="K5178" s="5" t="str">
        <f si="640" t="shared"/>
        <v>Offer363000product</v>
      </c>
    </row>
    <row ht="15" r="5179" spans="1:11" x14ac:dyDescent="0.25">
      <c r="A5179" s="11" t="str">
        <f>0</f>
        <v>    },</v>
      </c>
      <c r="B5179" s="8"/>
      <c r="C5179" s="8" t="str">
        <f si="642" t="shared"/>
        <v/>
      </c>
      <c r="D5179" s="8" t="str">
        <f si="645" t="shared"/>
        <v/>
      </c>
      <c r="E5179" s="5" t="str">
        <f si="643" t="shared"/>
        <v/>
      </c>
      <c r="F5179" s="5" t="str">
        <f si="644" t="shared"/>
        <v/>
      </c>
      <c r="H5179" s="5" t="str">
        <f si="641" t="shared"/>
        <v>Offer</v>
      </c>
      <c r="I5179" s="5" t="str">
        <f si="646" t="shared"/>
        <v/>
      </c>
      <c r="J5179" s="5" t="str">
        <f si="647" t="shared"/>
        <v/>
      </c>
      <c r="K5179" s="5" t="str">
        <f si="640" t="shared"/>
        <v>Offer</v>
      </c>
    </row>
    <row ht="15" r="5180" spans="1:11" x14ac:dyDescent="0.25">
      <c r="A5180" s="11" t="str">
        <f>0</f>
        <v>    {</v>
      </c>
      <c r="B5180" s="8"/>
      <c r="C5180" s="8" t="str">
        <f si="642" t="shared"/>
        <v/>
      </c>
      <c r="D5180" s="8" t="str">
        <f si="645" t="shared"/>
        <v/>
      </c>
      <c r="E5180" s="5" t="str">
        <f si="643" t="shared"/>
        <v/>
      </c>
      <c r="F5180" s="5" t="str">
        <f si="644" t="shared"/>
        <v/>
      </c>
      <c r="H5180" s="5" t="str">
        <f si="641" t="shared"/>
        <v>Offer</v>
      </c>
      <c r="I5180" s="5" t="str">
        <f si="646" t="shared"/>
        <v/>
      </c>
      <c r="J5180" s="5" t="str">
        <f si="647" t="shared"/>
        <v/>
      </c>
      <c r="K5180" s="5" t="str">
        <f si="640" t="shared"/>
        <v>Offer</v>
      </c>
    </row>
    <row ht="15" r="5181" spans="1:11" x14ac:dyDescent="0.25">
      <c r="A5181" s="11" t="str">
        <f>0</f>
        <v>      "model_code": "individual-credit-engine-mariner-60-month",</v>
      </c>
      <c r="B5181" s="8"/>
      <c r="C5181" s="8" t="str">
        <f si="642" t="shared"/>
        <v>"createdat": "2019-09-21T22:16:29.023Z",</v>
      </c>
      <c r="D5181" s="8" t="str">
        <f si="645" t="shared"/>
        <v>"createdat": "2019-09-21T22:16:29.023Z",</v>
      </c>
      <c r="E5181" s="5" t="str">
        <f si="643" t="shared"/>
        <v>createdat</v>
      </c>
      <c r="F5181" s="5" t="str">
        <f si="644" t="shared"/>
        <v>2019-09-21T22:16:29.023Z</v>
      </c>
      <c r="H5181" s="5" t="str">
        <f si="641" t="shared"/>
        <v>Offer</v>
      </c>
      <c r="I5181" s="5" t="str">
        <f si="646" t="shared"/>
        <v/>
      </c>
      <c r="J5181" s="5" t="str">
        <f si="647" t="shared"/>
        <v/>
      </c>
      <c r="K5181" s="5" t="str">
        <f si="640" t="shared"/>
        <v>Offercreatedat</v>
      </c>
    </row>
    <row ht="15" r="5182" spans="1:11" x14ac:dyDescent="0.25">
      <c r="A5182" s="11" t="str">
        <f>0</f>
        <v>      "amount_available": false,</v>
      </c>
      <c r="B5182" s="8"/>
      <c r="C5182" s="8" t="str">
        <f si="642" t="shared"/>
        <v>"updatedat": "2019-09-21T22:16:29.023Z",</v>
      </c>
      <c r="D5182" s="8" t="str">
        <f si="645" t="shared"/>
        <v>"updatedat": "2019-09-21T22:16:29.023Z",</v>
      </c>
      <c r="E5182" s="5" t="str">
        <f si="643" t="shared"/>
        <v>updatedat</v>
      </c>
      <c r="F5182" s="5" t="str">
        <f si="644" t="shared"/>
        <v>2019-09-21T22:16:29.023Z</v>
      </c>
      <c r="H5182" s="5" t="str">
        <f si="641" t="shared"/>
        <v>Offer</v>
      </c>
      <c r="I5182" s="5" t="str">
        <f si="646" t="shared"/>
        <v/>
      </c>
      <c r="J5182" s="5" t="str">
        <f si="647" t="shared"/>
        <v/>
      </c>
      <c r="K5182" s="5" t="str">
        <f si="640" t="shared"/>
        <v>Offerupdatedat</v>
      </c>
    </row>
    <row ht="15" r="5183" spans="1:11" x14ac:dyDescent="0.25">
      <c r="A5183" s="11" t="str">
        <f>0</f>
        <v>      "cosigner_required": false,</v>
      </c>
      <c r="B5183" s="8"/>
      <c r="C5183" s="8" t="str">
        <f si="642" t="shared"/>
        <v>"changes": [],</v>
      </c>
      <c r="D5183" s="8" t="str">
        <f si="645" t="shared"/>
        <v>"changes": [],</v>
      </c>
      <c r="E5183" s="5" t="str">
        <f si="643" t="shared"/>
        <v>changes</v>
      </c>
      <c r="F5183" s="5" t="str">
        <f si="644" t="shared"/>
        <v>[]</v>
      </c>
      <c r="H5183" s="5" t="str">
        <f si="641" t="shared"/>
        <v>Offer</v>
      </c>
      <c r="I5183" s="5" t="str">
        <f si="646" t="shared"/>
        <v/>
      </c>
      <c r="J5183" s="5" t="str">
        <f si="647" t="shared"/>
        <v/>
      </c>
      <c r="K5183" s="5" t="str">
        <f si="640" t="shared"/>
        <v>Offerchanges</v>
      </c>
    </row>
    <row ht="15" r="5184" spans="1:11" x14ac:dyDescent="0.25">
      <c r="A5184" s="11" t="str">
        <f>0</f>
        <v>      "apr_maximum": null,</v>
      </c>
      <c r="B5184" s="8"/>
      <c r="C5184" s="8" t="str">
        <f si="642" t="shared"/>
        <v>"__v": 0</v>
      </c>
      <c r="D5184" s="8" t="str">
        <f si="645" t="shared"/>
        <v>"__v": 0</v>
      </c>
      <c r="E5184" s="5" t="str">
        <f si="643" t="shared"/>
        <v>__v</v>
      </c>
      <c r="F5184" s="5" t="str">
        <f si="644" t="shared"/>
        <v>0</v>
      </c>
      <c r="H5184" s="5" t="str">
        <f si="641" t="shared"/>
        <v>Offer</v>
      </c>
      <c r="I5184" s="5" t="str">
        <f si="646" t="shared"/>
        <v/>
      </c>
      <c r="J5184" s="5" t="str">
        <f si="647" t="shared"/>
        <v/>
      </c>
      <c r="K5184" s="5" t="str">
        <f si="640" t="shared"/>
        <v>Offer__v</v>
      </c>
    </row>
    <row ht="15" r="5185" spans="1:11" x14ac:dyDescent="0.25">
      <c r="A5185" s="11" t="str">
        <f>0</f>
        <v>      "loan_amount_minimum": null,</v>
      </c>
      <c r="B5185" s="8"/>
      <c r="C5185" s="8" t="str">
        <f si="642" t="shared"/>
        <v/>
      </c>
      <c r="D5185" s="8" t="str">
        <f si="645" t="shared"/>
        <v/>
      </c>
      <c r="E5185" s="5" t="str">
        <f si="643" t="shared"/>
        <v/>
      </c>
      <c r="F5185" s="5" t="str">
        <f si="644" t="shared"/>
        <v/>
      </c>
      <c r="H5185" s="5" t="str">
        <f si="641" t="shared"/>
        <v>Offer</v>
      </c>
      <c r="I5185" s="5" t="str">
        <f si="646" t="shared"/>
        <v/>
      </c>
      <c r="J5185" s="5" t="str">
        <f si="647" t="shared"/>
        <v/>
      </c>
      <c r="K5185" s="5" t="str">
        <f si="640" t="shared"/>
        <v>Offer</v>
      </c>
    </row>
    <row ht="15" r="5186" spans="1:11" x14ac:dyDescent="0.25">
      <c r="A5186" s="11" t="str">
        <f>0</f>
        <v>      "credit_bureau_fico_score_loan_amount_cap": null,</v>
      </c>
      <c r="B5186" s="8"/>
      <c r="C5186" s="8" t="str">
        <f si="642" t="shared"/>
        <v>"_id": "5d86a13d252a3503df29a769",</v>
      </c>
      <c r="D5186" s="8" t="str">
        <f si="645" t="shared"/>
        <v>"_id": "5d86a13d252a3503df29a769",</v>
      </c>
      <c r="E5186" s="5" t="str">
        <f si="643" t="shared"/>
        <v>_id</v>
      </c>
      <c r="F5186" s="5" t="str">
        <f si="644" t="shared"/>
        <v>5d86a13d252a3503df29a769</v>
      </c>
      <c r="H5186" s="5" t="str">
        <f si="641" t="shared"/>
        <v>Offer</v>
      </c>
      <c r="I5186" s="5" t="str">
        <f si="646" t="shared"/>
        <v/>
      </c>
      <c r="J5186" s="5" t="str">
        <f si="647" t="shared"/>
        <v/>
      </c>
      <c r="K5186" s="5" t="str">
        <f si="640" t="shared"/>
        <v>Offer_id</v>
      </c>
    </row>
    <row ht="15" r="5187" spans="1:11" x14ac:dyDescent="0.25">
      <c r="A5187" s="11" t="str">
        <f>0</f>
        <v>      "full_score": 178,</v>
      </c>
      <c r="B5187" s="8"/>
      <c r="C5187" s="8" t="str">
        <f si="642" t="shared"/>
        <v>"contenttypes": [],</v>
      </c>
      <c r="D5187" s="8" t="str">
        <f si="645" t="shared"/>
        <v>"contenttypes": [],</v>
      </c>
      <c r="E5187" s="5" t="str">
        <f si="643" t="shared"/>
        <v>contenttypes</v>
      </c>
      <c r="F5187" s="5" t="str">
        <f si="644" t="shared"/>
        <v>[]</v>
      </c>
      <c r="H5187" s="5" t="str">
        <f si="641" t="shared"/>
        <v>Offer</v>
      </c>
      <c r="I5187" s="5" t="str">
        <f si="646" t="shared"/>
        <v/>
      </c>
      <c r="J5187" s="5" t="str">
        <f si="647" t="shared"/>
        <v/>
      </c>
      <c r="K5187" s="5" t="str">
        <f si="640" t="shared"/>
        <v>Offercontenttypes</v>
      </c>
    </row>
    <row ht="15" r="5188" spans="1:11" x14ac:dyDescent="0.25">
      <c r="A5188" s="11" t="str">
        <f>0</f>
        <v>      "loan_amount": 12500,</v>
      </c>
      <c r="B5188" s="8"/>
      <c r="C5188" s="8" t="str">
        <f si="642" t="shared"/>
        <v>"entitytype": "thirdparty",</v>
      </c>
      <c r="D5188" s="8" t="str">
        <f si="645" t="shared"/>
        <v>"entitytype": "thirdparty",</v>
      </c>
      <c r="E5188" s="5" t="str">
        <f si="643" t="shared"/>
        <v>entitytype</v>
      </c>
      <c r="F5188" s="5" t="str">
        <f si="644" t="shared"/>
        <v>thirdparty</v>
      </c>
      <c r="H5188" s="5" t="str">
        <f si="641" t="shared"/>
        <v>Offer</v>
      </c>
      <c r="I5188" s="5" t="str">
        <f si="646" t="shared"/>
        <v/>
      </c>
      <c r="J5188" s="5" t="str">
        <f si="647" t="shared"/>
        <v/>
      </c>
      <c r="K5188" s="5" t="str">
        <f si="640" t="shared"/>
        <v>Offerentitytype</v>
      </c>
    </row>
    <row ht="15" r="5189" spans="1:11" x14ac:dyDescent="0.25">
      <c r="A5189" s="11" t="str">
        <f>0</f>
        <v>      "annual_interest_rate": null,</v>
      </c>
      <c r="B5189" s="8"/>
      <c r="C5189" s="8" t="str">
        <f si="642" t="shared"/>
        <v>"type": "Credit Bureau",</v>
      </c>
      <c r="D5189" s="8" t="str">
        <f si="645" t="shared"/>
        <v>"type": "Credit Bureau",</v>
      </c>
      <c r="E5189" s="5" t="str">
        <f si="643" t="shared"/>
        <v>type</v>
      </c>
      <c r="F5189" s="5" t="str">
        <f si="644" t="shared"/>
        <v>Credit Bureau</v>
      </c>
      <c r="H5189" s="5" t="str">
        <f si="641" t="shared"/>
        <v>Offer</v>
      </c>
      <c r="I5189" s="5" t="str">
        <f si="646" t="shared"/>
        <v/>
      </c>
      <c r="J5189" s="5" t="str">
        <f si="647" t="shared"/>
        <v/>
      </c>
      <c r="K5189" s="5" t="str">
        <f si="640" t="shared"/>
        <v>Offertype</v>
      </c>
    </row>
    <row ht="15" r="5190" spans="1:11" x14ac:dyDescent="0.25">
      <c r="A5190" s="11" t="str">
        <f>0</f>
        <v>      "origination_fee_rate": 0,</v>
      </c>
      <c r="B5190" s="8"/>
      <c r="C5190" s="8" t="str">
        <f si="642" t="shared"/>
        <v>"sub_type": null,</v>
      </c>
      <c r="D5190" s="8" t="str">
        <f si="645" t="shared"/>
        <v>"sub_type": null,</v>
      </c>
      <c r="E5190" s="5" t="str">
        <f si="643" t="shared"/>
        <v>sub_type</v>
      </c>
      <c r="F5190" s="5" t="str">
        <f si="644" t="shared"/>
        <v>null</v>
      </c>
      <c r="H5190" s="5" t="str">
        <f si="641" t="shared"/>
        <v>Offer</v>
      </c>
      <c r="I5190" s="5" t="str">
        <f si="646" t="shared"/>
        <v/>
      </c>
      <c r="J5190" s="5" t="str">
        <f si="647" t="shared"/>
        <v/>
      </c>
      <c r="K5190" s="5" t="str">
        <f si="640" t="shared"/>
        <v>Offersub_type</v>
      </c>
    </row>
    <row ht="15" r="5191" spans="1:11" x14ac:dyDescent="0.25">
      <c r="A5191" s="11" t="str">
        <f>0</f>
        <v>      "origination_fee_amount": 0,</v>
      </c>
      <c r="B5191" s="8"/>
      <c r="C5191" s="8" t="str">
        <f si="642" t="shared"/>
        <v>"source": "equifax",</v>
      </c>
      <c r="D5191" s="8" t="str">
        <f si="645" t="shared"/>
        <v>"source": "equifax",</v>
      </c>
      <c r="E5191" s="5" t="str">
        <f si="643" t="shared"/>
        <v>source</v>
      </c>
      <c r="F5191" s="5" t="str">
        <f si="644" t="shared"/>
        <v>equifax</v>
      </c>
      <c r="H5191" s="5" t="str">
        <f si="641" t="shared"/>
        <v>Offer</v>
      </c>
      <c r="I5191" s="5" t="str">
        <f si="646" t="shared"/>
        <v/>
      </c>
      <c r="J5191" s="5" t="str">
        <f si="647" t="shared"/>
        <v/>
      </c>
      <c r="K5191" s="5" t="str">
        <f si="640" t="shared"/>
        <v>Offersource</v>
      </c>
    </row>
    <row ht="15" r="5192" spans="1:11" x14ac:dyDescent="0.25">
      <c r="A5192" s="11" t="str">
        <f>0</f>
        <v>      "apr": null,</v>
      </c>
      <c r="B5192" s="8"/>
      <c r="C5192" s="8" t="str">
        <f si="642" t="shared"/>
        <v>"createdat": "2019-09-21T22:16:21.000Z",</v>
      </c>
      <c r="D5192" s="8" t="str">
        <f si="645" t="shared"/>
        <v>"createdat": "2019-09-21T22:16:21.000Z",</v>
      </c>
      <c r="E5192" s="5" t="str">
        <f si="643" t="shared"/>
        <v>createdat</v>
      </c>
      <c r="F5192" s="5" t="str">
        <f si="644" t="shared"/>
        <v>2019-09-21T22:16:21.000Z</v>
      </c>
      <c r="H5192" s="5" t="str">
        <f si="641" t="shared"/>
        <v>Offer</v>
      </c>
      <c r="I5192" s="5" t="str">
        <f si="646" t="shared"/>
        <v/>
      </c>
      <c r="J5192" s="5" t="str">
        <f si="647" t="shared"/>
        <v/>
      </c>
      <c r="K5192" s="5" t="str">
        <f si="640" t="shared"/>
        <v>Offercreatedat</v>
      </c>
    </row>
    <row ht="15" r="5193" spans="1:11" x14ac:dyDescent="0.25">
      <c r="A5193" s="11" t="str">
        <f>0</f>
        <v>      "monthly_payment": null,</v>
      </c>
      <c r="B5193" s="8"/>
      <c r="C5193" s="8" t="str">
        <f si="642" t="shared"/>
        <v>"parsed": {</v>
      </c>
      <c r="D5193" s="8" t="str">
        <f si="645" t="shared"/>
        <v>"parsed": {</v>
      </c>
      <c r="E5193" s="5" t="str">
        <f si="643" t="shared"/>
        <v>parsed</v>
      </c>
      <c r="F5193" s="5" t="str">
        <f si="644" t="shared"/>
        <v>{</v>
      </c>
      <c r="H5193" s="5" t="str">
        <f si="641" t="shared"/>
        <v/>
      </c>
      <c r="I5193" s="5" t="str">
        <f si="646" t="shared"/>
        <v/>
      </c>
      <c r="J5193" s="5" t="str">
        <f si="647" t="shared"/>
        <v/>
      </c>
      <c r="K5193" s="5" t="str">
        <f si="640" t="shared"/>
        <v>parsed</v>
      </c>
    </row>
    <row ht="15" r="5194" spans="1:11" x14ac:dyDescent="0.25">
      <c r="A5194" s="11" t="str">
        <f>0</f>
        <v>      "term": 60,</v>
      </c>
      <c r="B5194" s="8"/>
      <c r="C5194" s="8" t="str">
        <f si="642" t="shared"/>
        <v>"bniInfo": {</v>
      </c>
      <c r="D5194" s="8" t="str">
        <f si="645" t="shared"/>
        <v>"bniInfo": {</v>
      </c>
      <c r="E5194" s="5" t="str">
        <f si="643" t="shared"/>
        <v>bniInfo</v>
      </c>
      <c r="F5194" s="5" t="str">
        <f si="644" t="shared"/>
        <v>{</v>
      </c>
      <c r="H5194" s="5" t="str">
        <f si="641" t="shared"/>
        <v/>
      </c>
      <c r="I5194" s="5" t="str">
        <f si="646" t="shared"/>
        <v/>
      </c>
      <c r="J5194" s="5" t="str">
        <f si="647" t="shared"/>
        <v/>
      </c>
      <c r="K5194" s="5" t="str">
        <f si="640" t="shared"/>
        <v>bniInfo</v>
      </c>
    </row>
    <row ht="15" r="5195" spans="1:11" x14ac:dyDescent="0.25">
      <c r="A5195" s="11" t="str">
        <f>0</f>
        <v>      "maximum_post_loan_detni": null,</v>
      </c>
      <c r="B5195" s="8"/>
      <c r="C5195" s="8" t="str">
        <f si="642" t="shared"/>
        <v>"score_reason": {</v>
      </c>
      <c r="D5195" s="8" t="str">
        <f si="645" t="shared"/>
        <v>"score_reason": {</v>
      </c>
      <c r="E5195" s="5" t="str">
        <f si="643" t="shared"/>
        <v>score_reason</v>
      </c>
      <c r="F5195" s="5" t="str">
        <f si="644" t="shared"/>
        <v>{</v>
      </c>
      <c r="H5195" s="5" t="str">
        <f si="641" t="shared"/>
        <v/>
      </c>
      <c r="I5195" s="5" t="str">
        <f si="646" t="shared"/>
        <v/>
      </c>
      <c r="J5195" s="5" t="str">
        <f si="647" t="shared"/>
        <v/>
      </c>
      <c r="K5195" s="5" t="str">
        <f si="640" t="shared"/>
        <v>score_reason</v>
      </c>
    </row>
    <row ht="15" r="5196" spans="1:11" x14ac:dyDescent="0.25">
      <c r="A5196" s="11" t="str">
        <f>0</f>
        <v>      "post_loan_debt_to_income": null,</v>
      </c>
      <c r="B5196" s="8"/>
      <c r="C5196" s="8" t="str">
        <f si="642" t="shared"/>
        <v>"0": "Code - 290, Description - INSUFFICIENT INFORMATION ON OR LACK OF BANKCARD ACCOUNTS",</v>
      </c>
      <c r="D5196" s="8" t="str">
        <f si="645" t="shared"/>
        <v>"0": "Code - 290, Description - INSUFFICIENT INFORMATION ON OR LACK OF BANKCARD ACCOUNTS",</v>
      </c>
      <c r="E5196" s="5" t="str">
        <f si="643" t="shared"/>
        <v>0</v>
      </c>
      <c r="F5196" s="5" t="str">
        <f si="644" t="shared"/>
        <v>Code - 290 Description - INSUFFICIENT INFORMATION ON OR LACK OF BANKCARD ACCOUNTS</v>
      </c>
      <c r="H5196" s="5" t="str">
        <f si="641" t="shared"/>
        <v/>
      </c>
      <c r="I5196" s="5" t="str">
        <f si="646" t="shared"/>
        <v/>
      </c>
      <c r="J5196" s="5" t="str">
        <f si="647" t="shared"/>
        <v/>
      </c>
      <c r="K5196" s="5" t="str">
        <f si="640" t="shared"/>
        <v>0</v>
      </c>
    </row>
    <row ht="15" r="5197" spans="1:11" x14ac:dyDescent="0.25">
      <c r="A5197" s="11" t="str">
        <f>0</f>
        <v>      "post_loan_debt_and_expenses_to_net_income": null,</v>
      </c>
      <c r="B5197" s="8"/>
      <c r="C5197" s="8" t="str">
        <f si="642" t="shared"/>
        <v>"1": "Code - 304, Description - NUMBER OF NON-UTILITY INQUIRIES",</v>
      </c>
      <c r="D5197" s="8" t="str">
        <f si="645" t="shared"/>
        <v>"1": "Code - 304, Description - NUMBER OF NON-UTILITY INQUIRIES",</v>
      </c>
      <c r="E5197" s="5" t="str">
        <f si="643" t="shared"/>
        <v>1</v>
      </c>
      <c r="F5197" s="5" t="str">
        <f si="644" t="shared"/>
        <v>Code - 304 Description - NUMBER OF NON-UTILITY INQUIRIES</v>
      </c>
      <c r="H5197" s="5" t="str">
        <f si="641" t="shared"/>
        <v/>
      </c>
      <c r="I5197" s="5" t="str">
        <f si="646" t="shared"/>
        <v/>
      </c>
      <c r="J5197" s="5" t="str">
        <f si="647" t="shared"/>
        <v/>
      </c>
      <c r="K5197" s="5" t="str">
        <f si="640" t="shared"/>
        <v>1</v>
      </c>
    </row>
    <row ht="15" r="5198" spans="1:11" x14ac:dyDescent="0.25">
      <c r="A5198" s="11" t="str">
        <f>0</f>
        <v>      "post_loan_debt_to_net_income": null,</v>
      </c>
      <c r="B5198" s="8"/>
      <c r="C5198" s="8" t="str">
        <f si="642" t="shared"/>
        <v>"2": "Code - 73, Description - AGE OF MORTGAGE ACCOUNTS",</v>
      </c>
      <c r="D5198" s="8" t="str">
        <f si="645" t="shared"/>
        <v>"2": "Code - 73, Description - AGE OF MORTGAGE ACCOUNTS",</v>
      </c>
      <c r="E5198" s="5" t="str">
        <f si="643" t="shared"/>
        <v>2</v>
      </c>
      <c r="F5198" s="5" t="str">
        <f si="644" t="shared"/>
        <v>Code - 73 Description - AGE OF MORTGAGE ACCOUNTS</v>
      </c>
      <c r="H5198" s="5" t="str">
        <f si="641" t="shared"/>
        <v/>
      </c>
      <c r="I5198" s="5" t="str">
        <f si="646" t="shared"/>
        <v/>
      </c>
      <c r="J5198" s="5" t="str">
        <f si="647" t="shared"/>
        <v/>
      </c>
      <c r="K5198" s="5" t="str">
        <f si="640" t="shared"/>
        <v>2</v>
      </c>
    </row>
    <row ht="15" r="5199" spans="1:11" x14ac:dyDescent="0.25">
      <c r="A5199" s="11" t="str">
        <f>0</f>
        <v>      "default_interest_rate": 0.3599,</v>
      </c>
      <c r="B5199" s="8"/>
      <c r="C5199" s="8" t="str">
        <f si="642" t="shared"/>
        <v>"3": "Code - 51, Description - 30 DAYS DELINQUENCY OCCURRENCES ON INSTALLMENT ACCOUNTS"</v>
      </c>
      <c r="D5199" s="8" t="str">
        <f si="645" t="shared"/>
        <v>"3": "Code - 51, Description - 30 DAYS DELINQUENCY OCCURRENCES ON INSTALLMENT ACCOUNTS"</v>
      </c>
      <c r="E5199" s="5" t="str">
        <f si="643" t="shared"/>
        <v>3</v>
      </c>
      <c r="F5199" s="5" t="str">
        <f si="644" t="shared"/>
        <v>Code - 51 Description - 30 DAYS DELINQUENCY OCCURRENCES ON INSTALLMENT ACCOUNTS</v>
      </c>
      <c r="H5199" s="5" t="str">
        <f si="641" t="shared"/>
        <v/>
      </c>
      <c r="I5199" s="5" t="str">
        <f si="646" t="shared"/>
        <v/>
      </c>
      <c r="J5199" s="5" t="str">
        <f si="647" t="shared"/>
        <v/>
      </c>
      <c r="K5199" s="5" t="str">
        <f si="640" t="shared"/>
        <v>3</v>
      </c>
    </row>
    <row ht="15" r="5200" spans="1:11" x14ac:dyDescent="0.25">
      <c r="A5200" s="11" t="str">
        <f>0</f>
        <v>      "default_apr": 0.3599,</v>
      </c>
      <c r="B5200" s="8"/>
      <c r="C5200" s="8" t="str">
        <f si="642" t="shared"/>
        <v/>
      </c>
      <c r="D5200" s="8" t="str">
        <f si="645" t="shared"/>
        <v/>
      </c>
      <c r="E5200" s="5" t="str">
        <f si="643" t="shared"/>
        <v/>
      </c>
      <c r="F5200" s="5" t="str">
        <f si="644" t="shared"/>
        <v/>
      </c>
      <c r="H5200" s="5" t="str">
        <f si="641" t="shared"/>
        <v/>
      </c>
      <c r="I5200" s="5" t="str">
        <f si="646" t="shared"/>
        <v/>
      </c>
      <c r="J5200" s="5" t="str">
        <f si="647" t="shared"/>
        <v/>
      </c>
      <c r="K5200" s="5" t="str">
        <f si="640" t="shared"/>
        <v/>
      </c>
    </row>
    <row ht="15" r="5201" spans="1:11" x14ac:dyDescent="0.25">
      <c r="A5201" s="11" t="str">
        <f>0</f>
        <v>      "default_monthly_payment": 451.58,</v>
      </c>
      <c r="B5201" s="8"/>
      <c r="C5201" s="8" t="str">
        <f si="642" t="shared"/>
        <v>"score_result": "00184",</v>
      </c>
      <c r="D5201" s="8" t="str">
        <f si="645" t="shared"/>
        <v>"score_result": "00184",</v>
      </c>
      <c r="E5201" s="5" t="str">
        <f si="643" t="shared"/>
        <v>score_result</v>
      </c>
      <c r="F5201" s="5" t="str">
        <f si="644" t="shared"/>
        <v>00184</v>
      </c>
      <c r="H5201" s="5" t="str">
        <f si="641" t="shared"/>
        <v/>
      </c>
      <c r="I5201" s="5" t="str">
        <f si="646" t="shared"/>
        <v/>
      </c>
      <c r="J5201" s="5" t="str">
        <f si="647" t="shared"/>
        <v/>
      </c>
      <c r="K5201" s="5" t="str">
        <f si="640" t="shared"/>
        <v>score_result</v>
      </c>
    </row>
    <row ht="15" r="5202" spans="1:11" x14ac:dyDescent="0.25">
      <c r="A5202" s="11" t="str">
        <f>0</f>
        <v>      "pricing_grade": "No Grade",</v>
      </c>
      <c r="B5202" s="8"/>
      <c r="C5202" s="8" t="str">
        <f si="642" t="shared"/>
        <v>"score_number": "0"</v>
      </c>
      <c r="D5202" s="8" t="str">
        <f si="645" t="shared"/>
        <v>"score_number": "0"</v>
      </c>
      <c r="E5202" s="5" t="str">
        <f si="643" t="shared"/>
        <v>score_number</v>
      </c>
      <c r="F5202" s="5" t="str">
        <f si="644" t="shared"/>
        <v>0</v>
      </c>
      <c r="H5202" s="5" t="str">
        <f si="641" t="shared"/>
        <v/>
      </c>
      <c r="I5202" s="5" t="str">
        <f si="646" t="shared"/>
        <v/>
      </c>
      <c r="J5202" s="5" t="str">
        <f si="647" t="shared"/>
        <v/>
      </c>
      <c r="K5202" s="5" t="str">
        <f si="640" t="shared"/>
        <v>score_number</v>
      </c>
    </row>
    <row ht="15" r="5203" spans="1:11" x14ac:dyDescent="0.25">
      <c r="A5203" s="11" t="str">
        <f>0</f>
        <v>      "marginal_offer": 0,</v>
      </c>
      <c r="B5203" s="8"/>
      <c r="C5203" s="8" t="str">
        <f si="642" t="shared"/>
        <v/>
      </c>
      <c r="D5203" s="8" t="str">
        <f si="645" t="shared"/>
        <v/>
      </c>
      <c r="E5203" s="5" t="str">
        <f si="643" t="shared"/>
        <v/>
      </c>
      <c r="F5203" s="5" t="str">
        <f si="644" t="shared"/>
        <v/>
      </c>
      <c r="H5203" s="5" t="str">
        <f si="641" t="shared"/>
        <v/>
      </c>
      <c r="I5203" s="5" t="str">
        <f si="646" t="shared"/>
        <v/>
      </c>
      <c r="J5203" s="5" t="str">
        <f si="647" t="shared"/>
        <v/>
      </c>
      <c r="K5203" s="5" t="str">
        <f si="640" t="shared"/>
        <v/>
      </c>
    </row>
    <row ht="15" r="5204" spans="1:11" x14ac:dyDescent="0.25">
      <c r="A5204" s="11" t="str">
        <f>0</f>
        <v>      "payment_to_income": null,</v>
      </c>
      <c r="B5204" s="8"/>
      <c r="C5204" s="8" t="str">
        <f si="642" t="shared"/>
        <v>"telephoneInfo": {</v>
      </c>
      <c r="D5204" s="8" t="str">
        <f si="645" t="shared"/>
        <v>"telephoneInfo": {</v>
      </c>
      <c r="E5204" s="5" t="str">
        <f si="643" t="shared"/>
        <v>telephoneInfo</v>
      </c>
      <c r="F5204" s="5" t="str">
        <f si="644" t="shared"/>
        <v>{</v>
      </c>
      <c r="H5204" s="5" t="str">
        <f si="641" t="shared"/>
        <v/>
      </c>
      <c r="I5204" s="5" t="str">
        <f si="646" t="shared"/>
        <v/>
      </c>
      <c r="J5204" s="5" t="str">
        <f si="647" t="shared"/>
        <v/>
      </c>
      <c r="K5204" s="5" t="str">
        <f si="640" t="shared"/>
        <v>telephoneInfo</v>
      </c>
    </row>
    <row ht="15" r="5205" spans="1:11" x14ac:dyDescent="0.25">
      <c r="A5205" s="11" t="str">
        <f>0</f>
        <v>      "applicant": "5efa0973f3df2b0491a21f02",</v>
      </c>
      <c r="B5205" s="8"/>
      <c r="C5205" s="8" t="str">
        <f si="642" t="shared"/>
        <v>"phoneNumber": "3345551212",</v>
      </c>
      <c r="D5205" s="8" t="str">
        <f si="645" t="shared"/>
        <v>"phoneNumber": "3345551212",</v>
      </c>
      <c r="E5205" s="5" t="str">
        <f si="643" t="shared"/>
        <v>phoneNumber</v>
      </c>
      <c r="F5205" s="5" t="str">
        <f si="644" t="shared"/>
        <v>3345551212</v>
      </c>
      <c r="H5205" s="5" t="str">
        <f si="641" t="shared"/>
        <v/>
      </c>
      <c r="I5205" s="5" t="str">
        <f si="646" t="shared"/>
        <v/>
      </c>
      <c r="J5205" s="5" t="str">
        <f si="647" t="shared"/>
        <v/>
      </c>
      <c r="K5205" s="5" t="str">
        <f si="640" t="shared"/>
        <v>phoneNumber</v>
      </c>
    </row>
    <row ht="15" r="5206" spans="1:11" x14ac:dyDescent="0.25">
      <c r="A5206" s="11" t="str">
        <f>0</f>
        <v>      "product": "5a848627044d6b339b3c3310"</v>
      </c>
      <c r="B5206" s="8"/>
      <c r="C5206" s="8" t="str">
        <f si="642" t="shared"/>
        <v>"date_last_reported": "02/2006"</v>
      </c>
      <c r="D5206" s="8" t="str">
        <f si="645" t="shared"/>
        <v>"date_last_reported": "02/2006"</v>
      </c>
      <c r="E5206" s="5" t="str">
        <f si="643" t="shared"/>
        <v>date_last_reported</v>
      </c>
      <c r="F5206" s="5" t="str">
        <f si="644" t="shared"/>
        <v>02/2006</v>
      </c>
      <c r="H5206" s="5" t="str">
        <f si="641" t="shared"/>
        <v/>
      </c>
      <c r="I5206" s="5" t="str">
        <f si="646" t="shared"/>
        <v/>
      </c>
      <c r="J5206" s="5" t="str">
        <f si="647" t="shared"/>
        <v/>
      </c>
      <c r="K5206" s="5" t="str">
        <f si="640" t="shared"/>
        <v>date_last_reported</v>
      </c>
    </row>
    <row ht="15" r="5207" spans="1:11" x14ac:dyDescent="0.25">
      <c r="A5207" s="11" t="str">
        <f>0</f>
        <v>    },</v>
      </c>
      <c r="B5207" s="8"/>
      <c r="C5207" s="8" t="str">
        <f si="642" t="shared"/>
        <v/>
      </c>
      <c r="D5207" s="8" t="str">
        <f si="645" t="shared"/>
        <v/>
      </c>
      <c r="E5207" s="5" t="str">
        <f si="643" t="shared"/>
        <v/>
      </c>
      <c r="F5207" s="5" t="str">
        <f si="644" t="shared"/>
        <v/>
      </c>
      <c r="H5207" s="5" t="str">
        <f si="641" t="shared"/>
        <v/>
      </c>
      <c r="I5207" s="5" t="str">
        <f si="646" t="shared"/>
        <v/>
      </c>
      <c r="J5207" s="5" t="str">
        <f si="647" t="shared"/>
        <v/>
      </c>
      <c r="K5207" s="5" t="str">
        <f si="640" t="shared"/>
        <v/>
      </c>
    </row>
    <row ht="15" r="5208" spans="1:11" x14ac:dyDescent="0.25">
      <c r="A5208" s="11" t="str">
        <f>0</f>
        <v>    {</v>
      </c>
      <c r="B5208" s="8"/>
      <c r="C5208" s="8" t="str">
        <f si="642" t="shared"/>
        <v>"number_of_accounts": {</v>
      </c>
      <c r="D5208" s="8" t="str">
        <f si="645" t="shared"/>
        <v>"number_of_accounts": {</v>
      </c>
      <c r="E5208" s="5" t="str">
        <f si="643" t="shared"/>
        <v>number_of_accounts</v>
      </c>
      <c r="F5208" s="5" t="str">
        <f si="644" t="shared"/>
        <v>{</v>
      </c>
      <c r="H5208" s="5" t="str">
        <f si="641" t="shared"/>
        <v/>
      </c>
      <c r="I5208" s="5" t="str">
        <f si="646" t="shared"/>
        <v/>
      </c>
      <c r="J5208" s="5" t="str">
        <f si="647" t="shared"/>
        <v/>
      </c>
      <c r="K5208" s="5" t="str">
        <f si="640" t="shared"/>
        <v>number_of_accounts</v>
      </c>
    </row>
    <row ht="15" r="5209" spans="1:11" x14ac:dyDescent="0.25">
      <c r="A5209" s="11" t="str">
        <f>0</f>
        <v>      "model_code": "individual-credit-engine-mariner-60-month",</v>
      </c>
      <c r="B5209" s="8"/>
      <c r="C5209" s="8" t="str">
        <f si="642" t="shared"/>
        <v>"all": {</v>
      </c>
      <c r="D5209" s="8" t="str">
        <f si="645" t="shared"/>
        <v>"all": {</v>
      </c>
      <c r="E5209" s="5" t="str">
        <f si="643" t="shared"/>
        <v>all</v>
      </c>
      <c r="F5209" s="5" t="str">
        <f si="644" t="shared"/>
        <v>{</v>
      </c>
      <c r="H5209" s="5" t="str">
        <f si="641" t="shared"/>
        <v/>
      </c>
      <c r="I5209" s="5" t="str">
        <f si="646" t="shared"/>
        <v/>
      </c>
      <c r="J5209" s="5" t="str">
        <f si="647" t="shared"/>
        <v/>
      </c>
      <c r="K5209" s="5" t="str">
        <f si="640" t="shared"/>
        <v>all</v>
      </c>
    </row>
    <row ht="15" r="5210" spans="1:11" x14ac:dyDescent="0.25">
      <c r="A5210" s="11" t="str">
        <f>0</f>
        <v>      "amount_available": false,</v>
      </c>
      <c r="B5210" s="8"/>
      <c r="C5210" s="8" t="str">
        <f si="642" t="shared"/>
        <v>"open": 6,</v>
      </c>
      <c r="D5210" s="8" t="str">
        <f si="645" t="shared"/>
        <v>"open": 6,</v>
      </c>
      <c r="E5210" s="5" t="str">
        <f si="643" t="shared"/>
        <v>open</v>
      </c>
      <c r="F5210" s="5" t="str">
        <f si="644" t="shared"/>
        <v>6</v>
      </c>
      <c r="H5210" s="5" t="str">
        <f si="641" t="shared"/>
        <v/>
      </c>
      <c r="I5210" s="5" t="str">
        <f si="646" t="shared"/>
        <v/>
      </c>
      <c r="J5210" s="5" t="str">
        <f si="647" t="shared"/>
        <v/>
      </c>
      <c r="K5210" s="5" t="str">
        <f si="640" t="shared"/>
        <v>open</v>
      </c>
    </row>
    <row ht="15" r="5211" spans="1:11" x14ac:dyDescent="0.25">
      <c r="A5211" s="11" t="str">
        <f>0</f>
        <v>      "cosigner_required": false,</v>
      </c>
      <c r="B5211" s="8"/>
      <c r="C5211" s="8" t="str">
        <f si="642" t="shared"/>
        <v>"closed": 8</v>
      </c>
      <c r="D5211" s="8" t="str">
        <f si="645" t="shared"/>
        <v>"closed": 8</v>
      </c>
      <c r="E5211" s="5" t="str">
        <f si="643" t="shared"/>
        <v>closed</v>
      </c>
      <c r="F5211" s="5" t="str">
        <f si="644" t="shared"/>
        <v>8</v>
      </c>
      <c r="H5211" s="5" t="str">
        <f si="641" t="shared"/>
        <v/>
      </c>
      <c r="I5211" s="5" t="str">
        <f si="646" t="shared"/>
        <v/>
      </c>
      <c r="J5211" s="5" t="str">
        <f si="647" t="shared"/>
        <v/>
      </c>
      <c r="K5211" s="5" t="str">
        <f si="640" t="shared"/>
        <v>closed</v>
      </c>
    </row>
    <row ht="15" r="5212" spans="1:11" x14ac:dyDescent="0.25">
      <c r="A5212" s="11" t="str">
        <f>0</f>
        <v>      "apr_maximum": null,</v>
      </c>
      <c r="B5212" s="8"/>
      <c r="C5212" s="8" t="str">
        <f si="642" t="shared"/>
        <v/>
      </c>
      <c r="D5212" s="8" t="str">
        <f si="645" t="shared"/>
        <v/>
      </c>
      <c r="E5212" s="5" t="str">
        <f si="643" t="shared"/>
        <v/>
      </c>
      <c r="F5212" s="5" t="str">
        <f si="644" t="shared"/>
        <v/>
      </c>
      <c r="H5212" s="5" t="str">
        <f si="641" t="shared"/>
        <v/>
      </c>
      <c r="I5212" s="5" t="str">
        <f si="646" t="shared"/>
        <v/>
      </c>
      <c r="J5212" s="5" t="str">
        <f si="647" t="shared"/>
        <v/>
      </c>
      <c r="K5212" s="5" t="str">
        <f si="640" t="shared"/>
        <v/>
      </c>
    </row>
    <row ht="15" r="5213" spans="1:11" x14ac:dyDescent="0.25">
      <c r="A5213" s="11" t="str">
        <f>0</f>
        <v>      "loan_amount_minimum": null,</v>
      </c>
      <c r="B5213" s="8"/>
      <c r="C5213" s="8" t="str">
        <f si="642" t="shared"/>
        <v>"auto_loan": {</v>
      </c>
      <c r="D5213" s="8" t="str">
        <f si="645" t="shared"/>
        <v>"auto_loan": {</v>
      </c>
      <c r="E5213" s="5" t="str">
        <f si="643" t="shared"/>
        <v>auto_loan</v>
      </c>
      <c r="F5213" s="5" t="str">
        <f si="644" t="shared"/>
        <v>{</v>
      </c>
      <c r="H5213" s="5" t="str">
        <f si="641" t="shared"/>
        <v/>
      </c>
      <c r="I5213" s="5" t="str">
        <f si="646" t="shared"/>
        <v/>
      </c>
      <c r="J5213" s="5" t="str">
        <f si="647" t="shared"/>
        <v/>
      </c>
      <c r="K5213" s="5" t="str">
        <f si="640" t="shared"/>
        <v>auto_loan</v>
      </c>
    </row>
    <row ht="15" r="5214" spans="1:11" x14ac:dyDescent="0.25">
      <c r="A5214" s="11" t="str">
        <f>0</f>
        <v>      "credit_bureau_fico_score_loan_amount_cap": null,</v>
      </c>
      <c r="B5214" s="8"/>
      <c r="C5214" s="8" t="str">
        <f si="642" t="shared"/>
        <v>"open": 2,</v>
      </c>
      <c r="D5214" s="8" t="str">
        <f si="645" t="shared"/>
        <v>"open": 2,</v>
      </c>
      <c r="E5214" s="5" t="str">
        <f si="643" t="shared"/>
        <v>open</v>
      </c>
      <c r="F5214" s="5" t="str">
        <f si="644" t="shared"/>
        <v>2</v>
      </c>
      <c r="H5214" s="5" t="str">
        <f si="641" t="shared"/>
        <v/>
      </c>
      <c r="I5214" s="5" t="str">
        <f si="646" t="shared"/>
        <v/>
      </c>
      <c r="J5214" s="5" t="str">
        <f si="647" t="shared"/>
        <v/>
      </c>
      <c r="K5214" s="5" t="str">
        <f si="640" t="shared"/>
        <v>open</v>
      </c>
    </row>
    <row ht="15" r="5215" spans="1:11" x14ac:dyDescent="0.25">
      <c r="A5215" s="11" t="str">
        <f>0</f>
        <v>      "full_score": 178,</v>
      </c>
      <c r="B5215" s="8"/>
      <c r="C5215" s="8" t="str">
        <f si="642" t="shared"/>
        <v>"closed": 2</v>
      </c>
      <c r="D5215" s="8" t="str">
        <f si="645" t="shared"/>
        <v>"closed": 2</v>
      </c>
      <c r="E5215" s="5" t="str">
        <f si="643" t="shared"/>
        <v>closed</v>
      </c>
      <c r="F5215" s="5" t="str">
        <f si="644" t="shared"/>
        <v>2</v>
      </c>
      <c r="H5215" s="5" t="str">
        <f si="641" t="shared"/>
        <v/>
      </c>
      <c r="I5215" s="5" t="str">
        <f si="646" t="shared"/>
        <v/>
      </c>
      <c r="J5215" s="5" t="str">
        <f si="647" t="shared"/>
        <v/>
      </c>
      <c r="K5215" s="5" t="str">
        <f si="640" t="shared"/>
        <v>closed</v>
      </c>
    </row>
    <row ht="15" r="5216" spans="1:11" x14ac:dyDescent="0.25">
      <c r="A5216" s="11" t="str">
        <f>0</f>
        <v>      "loan_amount": 13000,</v>
      </c>
      <c r="B5216" s="8"/>
      <c r="C5216" s="8" t="str">
        <f si="642" t="shared"/>
        <v/>
      </c>
      <c r="D5216" s="8" t="str">
        <f si="645" t="shared"/>
        <v/>
      </c>
      <c r="E5216" s="5" t="str">
        <f si="643" t="shared"/>
        <v/>
      </c>
      <c r="F5216" s="5" t="str">
        <f si="644" t="shared"/>
        <v/>
      </c>
      <c r="H5216" s="5" t="str">
        <f si="641" t="shared"/>
        <v/>
      </c>
      <c r="I5216" s="5" t="str">
        <f si="646" t="shared"/>
        <v/>
      </c>
      <c r="J5216" s="5" t="str">
        <f si="647" t="shared"/>
        <v/>
      </c>
      <c r="K5216" s="5" t="str">
        <f si="640" t="shared"/>
        <v/>
      </c>
    </row>
    <row ht="15" r="5217" spans="1:11" x14ac:dyDescent="0.25">
      <c r="A5217" s="11" t="str">
        <f>0</f>
        <v>      "annual_interest_rate": null,</v>
      </c>
      <c r="B5217" s="8"/>
      <c r="C5217" s="8" t="str">
        <f si="642" t="shared"/>
        <v>"mortgage": {</v>
      </c>
      <c r="D5217" s="8" t="str">
        <f si="645" t="shared"/>
        <v>"mortgage": {</v>
      </c>
      <c r="E5217" s="5" t="str">
        <f si="643" t="shared"/>
        <v>mortgage</v>
      </c>
      <c r="F5217" s="5" t="str">
        <f si="644" t="shared"/>
        <v>{</v>
      </c>
      <c r="H5217" s="5" t="str">
        <f si="641" t="shared"/>
        <v/>
      </c>
      <c r="I5217" s="5" t="str">
        <f si="646" t="shared"/>
        <v/>
      </c>
      <c r="J5217" s="5" t="str">
        <f si="647" t="shared"/>
        <v/>
      </c>
      <c r="K5217" s="5" t="str">
        <f si="640" t="shared"/>
        <v>mortgage</v>
      </c>
    </row>
    <row ht="15" r="5218" spans="1:11" x14ac:dyDescent="0.25">
      <c r="A5218" s="11" t="str">
        <f>0</f>
        <v>      "origination_fee_rate": 0,</v>
      </c>
      <c r="B5218" s="8"/>
      <c r="C5218" s="8" t="str">
        <f si="642" t="shared"/>
        <v>"open": 2,</v>
      </c>
      <c r="D5218" s="8" t="str">
        <f si="645" t="shared"/>
        <v>"open": 2,</v>
      </c>
      <c r="E5218" s="5" t="str">
        <f si="643" t="shared"/>
        <v>open</v>
      </c>
      <c r="F5218" s="5" t="str">
        <f si="644" t="shared"/>
        <v>2</v>
      </c>
      <c r="H5218" s="5" t="str">
        <f si="641" t="shared"/>
        <v/>
      </c>
      <c r="I5218" s="5" t="str">
        <f si="646" t="shared"/>
        <v/>
      </c>
      <c r="J5218" s="5" t="str">
        <f si="647" t="shared"/>
        <v/>
      </c>
      <c r="K5218" s="5" t="str">
        <f si="640" t="shared"/>
        <v>open</v>
      </c>
    </row>
    <row ht="15" r="5219" spans="1:11" x14ac:dyDescent="0.25">
      <c r="A5219" s="11" t="str">
        <f>0</f>
        <v>      "origination_fee_amount": 0,</v>
      </c>
      <c r="B5219" s="8"/>
      <c r="C5219" s="8" t="str">
        <f si="642" t="shared"/>
        <v>"closed": 0</v>
      </c>
      <c r="D5219" s="8" t="str">
        <f si="645" t="shared"/>
        <v>"closed": 0</v>
      </c>
      <c r="E5219" s="5" t="str">
        <f si="643" t="shared"/>
        <v>closed</v>
      </c>
      <c r="F5219" s="5" t="str">
        <f si="644" t="shared"/>
        <v>0</v>
      </c>
      <c r="H5219" s="5" t="str">
        <f si="641" t="shared"/>
        <v/>
      </c>
      <c r="I5219" s="5" t="str">
        <f si="646" t="shared"/>
        <v/>
      </c>
      <c r="J5219" s="5" t="str">
        <f si="647" t="shared"/>
        <v/>
      </c>
      <c r="K5219" s="5" t="str">
        <f si="640" t="shared"/>
        <v>closed</v>
      </c>
    </row>
    <row ht="15" r="5220" spans="1:11" x14ac:dyDescent="0.25">
      <c r="A5220" s="11" t="str">
        <f>0</f>
        <v>      "apr": null,</v>
      </c>
      <c r="B5220" s="8"/>
      <c r="C5220" s="8" t="str">
        <f si="642" t="shared"/>
        <v/>
      </c>
      <c r="D5220" s="8" t="str">
        <f si="645" t="shared"/>
        <v/>
      </c>
      <c r="E5220" s="5" t="str">
        <f si="643" t="shared"/>
        <v/>
      </c>
      <c r="F5220" s="5" t="str">
        <f si="644" t="shared"/>
        <v/>
      </c>
      <c r="H5220" s="5" t="str">
        <f si="641" t="shared"/>
        <v/>
      </c>
      <c r="I5220" s="5" t="str">
        <f si="646" t="shared"/>
        <v/>
      </c>
      <c r="J5220" s="5" t="str">
        <f si="647" t="shared"/>
        <v/>
      </c>
      <c r="K5220" s="5" t="str">
        <f ref="K5220:K5283" si="648" t="shared">H5220&amp;I5220&amp;J5220&amp;E5220</f>
        <v/>
      </c>
    </row>
    <row ht="15" r="5221" spans="1:11" x14ac:dyDescent="0.25">
      <c r="A5221" s="11" t="str">
        <f>0</f>
        <v>      "monthly_payment": null,</v>
      </c>
      <c r="B5221" s="8"/>
      <c r="C5221" s="8" t="str">
        <f si="642" t="shared"/>
        <v>"credit_card": {</v>
      </c>
      <c r="D5221" s="8" t="str">
        <f si="645" t="shared"/>
        <v>"credit_card": {</v>
      </c>
      <c r="E5221" s="5" t="str">
        <f si="643" t="shared"/>
        <v>credit_card</v>
      </c>
      <c r="F5221" s="5" t="str">
        <f si="644" t="shared"/>
        <v>{</v>
      </c>
      <c r="H5221" s="5" t="str">
        <f ref="H5221:H5284" si="649" t="shared">IF(E5221="score_table","Scoring",IF(E5221="offer_table","Offer",IF(E5221="parsed",TEXT(0,""),TEXT(H5220,""))))</f>
        <v/>
      </c>
      <c r="I5221" s="5" t="str">
        <f si="646" t="shared"/>
        <v/>
      </c>
      <c r="J5221" s="5" t="str">
        <f si="647" t="shared"/>
        <v/>
      </c>
      <c r="K5221" s="5" t="str">
        <f si="648" t="shared"/>
        <v>credit_card</v>
      </c>
    </row>
    <row ht="15" r="5222" spans="1:11" x14ac:dyDescent="0.25">
      <c r="A5222" s="11" t="str">
        <f>0</f>
        <v>      "term": 60,</v>
      </c>
      <c r="B5222" s="8"/>
      <c r="C5222" s="8" t="str">
        <f ref="C5222:C5285" si="650" t="shared">IFERROR(RIGHT(A5222,LEN(A5222)-FIND("""",A5222)+1),"")</f>
        <v>"open": 1,</v>
      </c>
      <c r="D5222" s="8" t="str">
        <f si="645" t="shared"/>
        <v>"open": 1,</v>
      </c>
      <c r="E5222" s="5" t="str">
        <f ref="E5222:E5285" si="651" t="shared">TRIM(IFERROR(SUBSTITUTE(LEFT(D5222,FIND(":",D5222)-1),"""",""),""))</f>
        <v>open</v>
      </c>
      <c r="F5222" s="5" t="str">
        <f ref="F5222:F5285" si="652" t="shared">TRIM(IFERROR(SUBSTITUTE(SUBSTITUTE(RIGHT(D5222,LEN(D5222)-FIND(":",D5222)),"""",""),",",""),""))</f>
        <v>1</v>
      </c>
      <c r="H5222" s="5" t="str">
        <f si="649" t="shared"/>
        <v/>
      </c>
      <c r="I5222" s="5" t="str">
        <f si="646" t="shared"/>
        <v/>
      </c>
      <c r="J5222" s="5" t="str">
        <f si="647" t="shared"/>
        <v/>
      </c>
      <c r="K5222" s="5" t="str">
        <f si="648" t="shared"/>
        <v>open</v>
      </c>
    </row>
    <row ht="15" r="5223" spans="1:11" x14ac:dyDescent="0.25">
      <c r="A5223" s="11" t="str">
        <f>0</f>
        <v>      "maximum_post_loan_detni": null,</v>
      </c>
      <c r="B5223" s="8"/>
      <c r="C5223" s="8" t="str">
        <f si="650" t="shared"/>
        <v>"closed": 1</v>
      </c>
      <c r="D5223" s="8" t="str">
        <f ref="D5223:D5286" si="653" t="shared">SUBSTITUTE(SUBSTITUTE(C5223,":"&amp;CHAR(160),":"),CHAR(160)," ")</f>
        <v>"closed": 1</v>
      </c>
      <c r="E5223" s="5" t="str">
        <f si="651" t="shared"/>
        <v>closed</v>
      </c>
      <c r="F5223" s="5" t="str">
        <f si="652" t="shared"/>
        <v>1</v>
      </c>
      <c r="H5223" s="5" t="str">
        <f si="649" t="shared"/>
        <v/>
      </c>
      <c r="I5223" s="5" t="str">
        <f si="646" t="shared"/>
        <v/>
      </c>
      <c r="J5223" s="5" t="str">
        <f si="647" t="shared"/>
        <v/>
      </c>
      <c r="K5223" s="5" t="str">
        <f si="648" t="shared"/>
        <v>closed</v>
      </c>
    </row>
    <row ht="15" r="5224" spans="1:11" x14ac:dyDescent="0.25">
      <c r="A5224" s="11" t="str">
        <f>0</f>
        <v>      "post_loan_debt_to_income": null,</v>
      </c>
      <c r="B5224" s="8"/>
      <c r="C5224" s="8" t="str">
        <f si="650" t="shared"/>
        <v/>
      </c>
      <c r="D5224" s="8" t="str">
        <f si="653" t="shared"/>
        <v/>
      </c>
      <c r="E5224" s="5" t="str">
        <f si="651" t="shared"/>
        <v/>
      </c>
      <c r="F5224" s="5" t="str">
        <f si="652" t="shared"/>
        <v/>
      </c>
      <c r="H5224" s="5" t="str">
        <f si="649" t="shared"/>
        <v/>
      </c>
      <c r="I5224" s="5" t="str">
        <f si="646" t="shared"/>
        <v/>
      </c>
      <c r="J5224" s="5" t="str">
        <f si="647" t="shared"/>
        <v/>
      </c>
      <c r="K5224" s="5" t="str">
        <f si="648" t="shared"/>
        <v/>
      </c>
    </row>
    <row ht="15" r="5225" spans="1:11" x14ac:dyDescent="0.25">
      <c r="A5225" s="11" t="str">
        <f>0</f>
        <v>      "post_loan_debt_and_expenses_to_net_income": null,</v>
      </c>
      <c r="B5225" s="8"/>
      <c r="C5225" s="8" t="str">
        <f si="650" t="shared"/>
        <v>"general_financing": {</v>
      </c>
      <c r="D5225" s="8" t="str">
        <f si="653" t="shared"/>
        <v>"general_financing": {</v>
      </c>
      <c r="E5225" s="5" t="str">
        <f si="651" t="shared"/>
        <v>general_financing</v>
      </c>
      <c r="F5225" s="5" t="str">
        <f si="652" t="shared"/>
        <v>{</v>
      </c>
      <c r="H5225" s="5" t="str">
        <f si="649" t="shared"/>
        <v/>
      </c>
      <c r="I5225" s="5" t="str">
        <f si="646" t="shared"/>
        <v/>
      </c>
      <c r="J5225" s="5" t="str">
        <f si="647" t="shared"/>
        <v/>
      </c>
      <c r="K5225" s="5" t="str">
        <f si="648" t="shared"/>
        <v>general_financing</v>
      </c>
    </row>
    <row ht="15" r="5226" spans="1:11" x14ac:dyDescent="0.25">
      <c r="A5226" s="11" t="str">
        <f>0</f>
        <v>      "post_loan_debt_to_net_income": null,</v>
      </c>
      <c r="B5226" s="8"/>
      <c r="C5226" s="8" t="str">
        <f si="650" t="shared"/>
        <v>"open": 0,</v>
      </c>
      <c r="D5226" s="8" t="str">
        <f si="653" t="shared"/>
        <v>"open": 0,</v>
      </c>
      <c r="E5226" s="5" t="str">
        <f si="651" t="shared"/>
        <v>open</v>
      </c>
      <c r="F5226" s="5" t="str">
        <f si="652" t="shared"/>
        <v>0</v>
      </c>
      <c r="H5226" s="5" t="str">
        <f si="649" t="shared"/>
        <v/>
      </c>
      <c r="I5226" s="5" t="str">
        <f si="646" t="shared"/>
        <v/>
      </c>
      <c r="J5226" s="5" t="str">
        <f si="647" t="shared"/>
        <v/>
      </c>
      <c r="K5226" s="5" t="str">
        <f si="648" t="shared"/>
        <v>open</v>
      </c>
    </row>
    <row ht="15" r="5227" spans="1:11" x14ac:dyDescent="0.25">
      <c r="A5227" s="11" t="str">
        <f>0</f>
        <v>      "default_interest_rate": 0.3599,</v>
      </c>
      <c r="B5227" s="8"/>
      <c r="C5227" s="8" t="str">
        <f si="650" t="shared"/>
        <v>"closed": 2</v>
      </c>
      <c r="D5227" s="8" t="str">
        <f si="653" t="shared"/>
        <v>"closed": 2</v>
      </c>
      <c r="E5227" s="5" t="str">
        <f si="651" t="shared"/>
        <v>closed</v>
      </c>
      <c r="F5227" s="5" t="str">
        <f si="652" t="shared"/>
        <v>2</v>
      </c>
      <c r="H5227" s="5" t="str">
        <f si="649" t="shared"/>
        <v/>
      </c>
      <c r="I5227" s="5" t="str">
        <f si="646" t="shared"/>
        <v/>
      </c>
      <c r="J5227" s="5" t="str">
        <f si="647" t="shared"/>
        <v/>
      </c>
      <c r="K5227" s="5" t="str">
        <f si="648" t="shared"/>
        <v>closed</v>
      </c>
    </row>
    <row ht="15" r="5228" spans="1:11" x14ac:dyDescent="0.25">
      <c r="A5228" s="11" t="str">
        <f>0</f>
        <v>      "default_apr": 0.3599,</v>
      </c>
      <c r="B5228" s="8"/>
      <c r="C5228" s="8" t="str">
        <f si="650" t="shared"/>
        <v/>
      </c>
      <c r="D5228" s="8" t="str">
        <f si="653" t="shared"/>
        <v/>
      </c>
      <c r="E5228" s="5" t="str">
        <f si="651" t="shared"/>
        <v/>
      </c>
      <c r="F5228" s="5" t="str">
        <f si="652" t="shared"/>
        <v/>
      </c>
      <c r="H5228" s="5" t="str">
        <f si="649" t="shared"/>
        <v/>
      </c>
      <c r="I5228" s="5" t="str">
        <f si="646" t="shared"/>
        <v/>
      </c>
      <c r="J5228" s="5" t="str">
        <f si="647" t="shared"/>
        <v/>
      </c>
      <c r="K5228" s="5" t="str">
        <f si="648" t="shared"/>
        <v/>
      </c>
    </row>
    <row ht="15" r="5229" spans="1:11" x14ac:dyDescent="0.25">
      <c r="A5229" s="11" t="str">
        <f>0</f>
        <v>      "default_monthly_payment": 469.64,</v>
      </c>
      <c r="B5229" s="8"/>
      <c r="C5229" s="8" t="str">
        <f si="650" t="shared"/>
        <v>"home_improvement": {</v>
      </c>
      <c r="D5229" s="8" t="str">
        <f si="653" t="shared"/>
        <v>"home_improvement": {</v>
      </c>
      <c r="E5229" s="5" t="str">
        <f si="651" t="shared"/>
        <v>home_improvement</v>
      </c>
      <c r="F5229" s="5" t="str">
        <f si="652" t="shared"/>
        <v>{</v>
      </c>
      <c r="H5229" s="5" t="str">
        <f si="649" t="shared"/>
        <v/>
      </c>
      <c r="I5229" s="5" t="str">
        <f si="646" t="shared"/>
        <v/>
      </c>
      <c r="J5229" s="5" t="str">
        <f si="647" t="shared"/>
        <v/>
      </c>
      <c r="K5229" s="5" t="str">
        <f si="648" t="shared"/>
        <v>home_improvement</v>
      </c>
    </row>
    <row ht="15" r="5230" spans="1:11" x14ac:dyDescent="0.25">
      <c r="A5230" s="11" t="str">
        <f>0</f>
        <v>      "pricing_grade": "No Grade",</v>
      </c>
      <c r="B5230" s="8"/>
      <c r="C5230" s="8" t="str">
        <f si="650" t="shared"/>
        <v>"open": 0,</v>
      </c>
      <c r="D5230" s="8" t="str">
        <f si="653" t="shared"/>
        <v>"open": 0,</v>
      </c>
      <c r="E5230" s="5" t="str">
        <f si="651" t="shared"/>
        <v>open</v>
      </c>
      <c r="F5230" s="5" t="str">
        <f si="652" t="shared"/>
        <v>0</v>
      </c>
      <c r="H5230" s="5" t="str">
        <f si="649" t="shared"/>
        <v/>
      </c>
      <c r="I5230" s="5" t="str">
        <f si="646" t="shared"/>
        <v/>
      </c>
      <c r="J5230" s="5" t="str">
        <f si="647" t="shared"/>
        <v/>
      </c>
      <c r="K5230" s="5" t="str">
        <f si="648" t="shared"/>
        <v>open</v>
      </c>
    </row>
    <row ht="15" r="5231" spans="1:11" x14ac:dyDescent="0.25">
      <c r="A5231" s="11" t="str">
        <f>0</f>
        <v>      "marginal_offer": 0,</v>
      </c>
      <c r="B5231" s="8"/>
      <c r="C5231" s="8" t="str">
        <f si="650" t="shared"/>
        <v>"closed": 0</v>
      </c>
      <c r="D5231" s="8" t="str">
        <f si="653" t="shared"/>
        <v>"closed": 0</v>
      </c>
      <c r="E5231" s="5" t="str">
        <f si="651" t="shared"/>
        <v>closed</v>
      </c>
      <c r="F5231" s="5" t="str">
        <f si="652" t="shared"/>
        <v>0</v>
      </c>
      <c r="H5231" s="5" t="str">
        <f si="649" t="shared"/>
        <v/>
      </c>
      <c r="I5231" s="5" t="str">
        <f si="646" t="shared"/>
        <v/>
      </c>
      <c r="J5231" s="5" t="str">
        <f si="647" t="shared"/>
        <v/>
      </c>
      <c r="K5231" s="5" t="str">
        <f si="648" t="shared"/>
        <v>closed</v>
      </c>
    </row>
    <row ht="15" r="5232" spans="1:11" x14ac:dyDescent="0.25">
      <c r="A5232" s="11" t="str">
        <f>0</f>
        <v>      "payment_to_income": null,</v>
      </c>
      <c r="B5232" s="8"/>
      <c r="C5232" s="8" t="str">
        <f si="650" t="shared"/>
        <v/>
      </c>
      <c r="D5232" s="8" t="str">
        <f si="653" t="shared"/>
        <v/>
      </c>
      <c r="E5232" s="5" t="str">
        <f si="651" t="shared"/>
        <v/>
      </c>
      <c r="F5232" s="5" t="str">
        <f si="652" t="shared"/>
        <v/>
      </c>
      <c r="H5232" s="5" t="str">
        <f si="649" t="shared"/>
        <v/>
      </c>
      <c r="I5232" s="5" t="str">
        <f si="646" t="shared"/>
        <v/>
      </c>
      <c r="J5232" s="5" t="str">
        <f si="647" t="shared"/>
        <v/>
      </c>
      <c r="K5232" s="5" t="str">
        <f si="648" t="shared"/>
        <v/>
      </c>
    </row>
    <row ht="15" r="5233" spans="1:11" x14ac:dyDescent="0.25">
      <c r="A5233" s="11" t="str">
        <f>0</f>
        <v>      "applicant": "5efa0973f3df2b0491a21f02",</v>
      </c>
      <c r="B5233" s="8"/>
      <c r="C5233" s="8" t="str">
        <f si="650" t="shared"/>
        <v>"healthcare": {</v>
      </c>
      <c r="D5233" s="8" t="str">
        <f si="653" t="shared"/>
        <v>"healthcare": {</v>
      </c>
      <c r="E5233" s="5" t="str">
        <f si="651" t="shared"/>
        <v>healthcare</v>
      </c>
      <c r="F5233" s="5" t="str">
        <f si="652" t="shared"/>
        <v>{</v>
      </c>
      <c r="H5233" s="5" t="str">
        <f si="649" t="shared"/>
        <v/>
      </c>
      <c r="I5233" s="5" t="str">
        <f si="646" t="shared"/>
        <v/>
      </c>
      <c r="J5233" s="5" t="str">
        <f si="647" t="shared"/>
        <v/>
      </c>
      <c r="K5233" s="5" t="str">
        <f si="648" t="shared"/>
        <v>healthcare</v>
      </c>
    </row>
    <row ht="15" r="5234" spans="1:11" x14ac:dyDescent="0.25">
      <c r="A5234" s="11" t="str">
        <f>0</f>
        <v>      "product": "5a848627044d6b339b3c3310"</v>
      </c>
      <c r="B5234" s="8"/>
      <c r="C5234" s="8" t="str">
        <f si="650" t="shared"/>
        <v>"open": 0,</v>
      </c>
      <c r="D5234" s="8" t="str">
        <f si="653" t="shared"/>
        <v>"open": 0,</v>
      </c>
      <c r="E5234" s="5" t="str">
        <f si="651" t="shared"/>
        <v>open</v>
      </c>
      <c r="F5234" s="5" t="str">
        <f si="652" t="shared"/>
        <v>0</v>
      </c>
      <c r="H5234" s="5" t="str">
        <f si="649" t="shared"/>
        <v/>
      </c>
      <c r="I5234" s="5" t="str">
        <f si="646" t="shared"/>
        <v/>
      </c>
      <c r="J5234" s="5" t="str">
        <f si="647" t="shared"/>
        <v/>
      </c>
      <c r="K5234" s="5" t="str">
        <f si="648" t="shared"/>
        <v>open</v>
      </c>
    </row>
    <row ht="15" r="5235" spans="1:11" x14ac:dyDescent="0.25">
      <c r="A5235" s="11" t="str">
        <f>0</f>
        <v>    },</v>
      </c>
      <c r="B5235" s="8"/>
      <c r="C5235" s="8" t="str">
        <f si="650" t="shared"/>
        <v>"closed": 0</v>
      </c>
      <c r="D5235" s="8" t="str">
        <f si="653" t="shared"/>
        <v>"closed": 0</v>
      </c>
      <c r="E5235" s="5" t="str">
        <f si="651" t="shared"/>
        <v>closed</v>
      </c>
      <c r="F5235" s="5" t="str">
        <f si="652" t="shared"/>
        <v>0</v>
      </c>
      <c r="H5235" s="5" t="str">
        <f si="649" t="shared"/>
        <v/>
      </c>
      <c r="I5235" s="5" t="str">
        <f ref="I5235:I5298" si="654" t="shared">IFERROR(IF(H5235="Scoring",VLOOKUP("term",E5227:F5248,2,FALSE),IF(H5235="Offer",VLOOKUP("term",E5230:F5245,2,FALSE),TEXT(0,""))),TEXT(0,""))</f>
        <v/>
      </c>
      <c r="J5235" s="5" t="str">
        <f ref="J5235:J5298" si="655" t="shared">IFERROR(IF(H5235="Scoring",VLOOKUP("loan_amount",E5221:F5242,2,FALSE),IF(H5235="Offer",VLOOKUP("loan_amount",E5224:F5239,2,FALSE),TEXT(0,""))),TEXT(0,""))</f>
        <v/>
      </c>
      <c r="K5235" s="5" t="str">
        <f si="648" t="shared"/>
        <v>closed</v>
      </c>
    </row>
    <row ht="15" r="5236" spans="1:11" x14ac:dyDescent="0.25">
      <c r="A5236" s="11" t="str">
        <f>0</f>
        <v>    {</v>
      </c>
      <c r="B5236" s="8"/>
      <c r="C5236" s="8" t="str">
        <f si="650" t="shared"/>
        <v/>
      </c>
      <c r="D5236" s="8" t="str">
        <f si="653" t="shared"/>
        <v/>
      </c>
      <c r="E5236" s="5" t="str">
        <f si="651" t="shared"/>
        <v/>
      </c>
      <c r="F5236" s="5" t="str">
        <f si="652" t="shared"/>
        <v/>
      </c>
      <c r="H5236" s="5" t="str">
        <f si="649" t="shared"/>
        <v/>
      </c>
      <c r="I5236" s="5" t="str">
        <f si="654" t="shared"/>
        <v/>
      </c>
      <c r="J5236" s="5" t="str">
        <f si="655" t="shared"/>
        <v/>
      </c>
      <c r="K5236" s="5" t="str">
        <f si="648" t="shared"/>
        <v/>
      </c>
    </row>
    <row ht="15" r="5237" spans="1:11" x14ac:dyDescent="0.25">
      <c r="A5237" s="11" t="str">
        <f>0</f>
        <v>      "model_code": "individual-credit-engine-mariner-60-month",</v>
      </c>
      <c r="B5237" s="8"/>
      <c r="C5237" s="8" t="str">
        <f si="650" t="shared"/>
        <v>"misc": {</v>
      </c>
      <c r="D5237" s="8" t="str">
        <f si="653" t="shared"/>
        <v>"misc": {</v>
      </c>
      <c r="E5237" s="5" t="str">
        <f si="651" t="shared"/>
        <v>misc</v>
      </c>
      <c r="F5237" s="5" t="str">
        <f si="652" t="shared"/>
        <v>{</v>
      </c>
      <c r="H5237" s="5" t="str">
        <f si="649" t="shared"/>
        <v/>
      </c>
      <c r="I5237" s="5" t="str">
        <f si="654" t="shared"/>
        <v/>
      </c>
      <c r="J5237" s="5" t="str">
        <f si="655" t="shared"/>
        <v/>
      </c>
      <c r="K5237" s="5" t="str">
        <f si="648" t="shared"/>
        <v>misc</v>
      </c>
    </row>
    <row ht="15" r="5238" spans="1:11" x14ac:dyDescent="0.25">
      <c r="A5238" s="11" t="str">
        <f>0</f>
        <v>      "amount_available": false,</v>
      </c>
      <c r="B5238" s="8"/>
      <c r="C5238" s="8" t="str">
        <f si="650" t="shared"/>
        <v>"open": 1,</v>
      </c>
      <c r="D5238" s="8" t="str">
        <f si="653" t="shared"/>
        <v>"open": 1,</v>
      </c>
      <c r="E5238" s="5" t="str">
        <f si="651" t="shared"/>
        <v>open</v>
      </c>
      <c r="F5238" s="5" t="str">
        <f si="652" t="shared"/>
        <v>1</v>
      </c>
      <c r="H5238" s="5" t="str">
        <f si="649" t="shared"/>
        <v/>
      </c>
      <c r="I5238" s="5" t="str">
        <f si="654" t="shared"/>
        <v/>
      </c>
      <c r="J5238" s="5" t="str">
        <f si="655" t="shared"/>
        <v/>
      </c>
      <c r="K5238" s="5" t="str">
        <f si="648" t="shared"/>
        <v>open</v>
      </c>
    </row>
    <row ht="15" r="5239" spans="1:11" x14ac:dyDescent="0.25">
      <c r="A5239" s="11" t="str">
        <f>0</f>
        <v>      "cosigner_required": false,</v>
      </c>
      <c r="B5239" s="8"/>
      <c r="C5239" s="8" t="str">
        <f si="650" t="shared"/>
        <v>"closed": 2</v>
      </c>
      <c r="D5239" s="8" t="str">
        <f si="653" t="shared"/>
        <v>"closed": 2</v>
      </c>
      <c r="E5239" s="5" t="str">
        <f si="651" t="shared"/>
        <v>closed</v>
      </c>
      <c r="F5239" s="5" t="str">
        <f si="652" t="shared"/>
        <v>2</v>
      </c>
      <c r="H5239" s="5" t="str">
        <f si="649" t="shared"/>
        <v/>
      </c>
      <c r="I5239" s="5" t="str">
        <f si="654" t="shared"/>
        <v/>
      </c>
      <c r="J5239" s="5" t="str">
        <f si="655" t="shared"/>
        <v/>
      </c>
      <c r="K5239" s="5" t="str">
        <f si="648" t="shared"/>
        <v>closed</v>
      </c>
    </row>
    <row ht="15" r="5240" spans="1:11" x14ac:dyDescent="0.25">
      <c r="A5240" s="11" t="str">
        <f>0</f>
        <v>      "apr_maximum": null,</v>
      </c>
      <c r="B5240" s="8"/>
      <c r="C5240" s="8" t="str">
        <f si="650" t="shared"/>
        <v/>
      </c>
      <c r="D5240" s="8" t="str">
        <f si="653" t="shared"/>
        <v/>
      </c>
      <c r="E5240" s="5" t="str">
        <f si="651" t="shared"/>
        <v/>
      </c>
      <c r="F5240" s="5" t="str">
        <f si="652" t="shared"/>
        <v/>
      </c>
      <c r="H5240" s="5" t="str">
        <f si="649" t="shared"/>
        <v/>
      </c>
      <c r="I5240" s="5" t="str">
        <f si="654" t="shared"/>
        <v/>
      </c>
      <c r="J5240" s="5" t="str">
        <f si="655" t="shared"/>
        <v/>
      </c>
      <c r="K5240" s="5" t="str">
        <f si="648" t="shared"/>
        <v/>
      </c>
    </row>
    <row ht="15" r="5241" spans="1:11" x14ac:dyDescent="0.25">
      <c r="A5241" s="11" t="str">
        <f>0</f>
        <v>      "loan_amount_minimum": null,</v>
      </c>
      <c r="B5241" s="8"/>
      <c r="C5241" s="8" t="str">
        <f si="650" t="shared"/>
        <v>"personal_loan_installment": {</v>
      </c>
      <c r="D5241" s="8" t="str">
        <f si="653" t="shared"/>
        <v>"personal_loan_installment": {</v>
      </c>
      <c r="E5241" s="5" t="str">
        <f si="651" t="shared"/>
        <v>personal_loan_installment</v>
      </c>
      <c r="F5241" s="5" t="str">
        <f si="652" t="shared"/>
        <v>{</v>
      </c>
      <c r="H5241" s="5" t="str">
        <f si="649" t="shared"/>
        <v/>
      </c>
      <c r="I5241" s="5" t="str">
        <f si="654" t="shared"/>
        <v/>
      </c>
      <c r="J5241" s="5" t="str">
        <f si="655" t="shared"/>
        <v/>
      </c>
      <c r="K5241" s="5" t="str">
        <f si="648" t="shared"/>
        <v>personal_loan_installment</v>
      </c>
    </row>
    <row ht="15" r="5242" spans="1:11" x14ac:dyDescent="0.25">
      <c r="A5242" s="11" t="str">
        <f>0</f>
        <v>      "credit_bureau_fico_score_loan_amount_cap": null,</v>
      </c>
      <c r="B5242" s="8"/>
      <c r="C5242" s="8" t="str">
        <f si="650" t="shared"/>
        <v>"open": 0,</v>
      </c>
      <c r="D5242" s="8" t="str">
        <f si="653" t="shared"/>
        <v>"open": 0,</v>
      </c>
      <c r="E5242" s="5" t="str">
        <f si="651" t="shared"/>
        <v>open</v>
      </c>
      <c r="F5242" s="5" t="str">
        <f si="652" t="shared"/>
        <v>0</v>
      </c>
      <c r="H5242" s="5" t="str">
        <f si="649" t="shared"/>
        <v/>
      </c>
      <c r="I5242" s="5" t="str">
        <f si="654" t="shared"/>
        <v/>
      </c>
      <c r="J5242" s="5" t="str">
        <f si="655" t="shared"/>
        <v/>
      </c>
      <c r="K5242" s="5" t="str">
        <f si="648" t="shared"/>
        <v>open</v>
      </c>
    </row>
    <row ht="15" r="5243" spans="1:11" x14ac:dyDescent="0.25">
      <c r="A5243" s="11" t="str">
        <f>0</f>
        <v>      "full_score": 178,</v>
      </c>
      <c r="B5243" s="8"/>
      <c r="C5243" s="8" t="str">
        <f si="650" t="shared"/>
        <v>"closed": 0</v>
      </c>
      <c r="D5243" s="8" t="str">
        <f si="653" t="shared"/>
        <v>"closed": 0</v>
      </c>
      <c r="E5243" s="5" t="str">
        <f si="651" t="shared"/>
        <v>closed</v>
      </c>
      <c r="F5243" s="5" t="str">
        <f si="652" t="shared"/>
        <v>0</v>
      </c>
      <c r="H5243" s="5" t="str">
        <f si="649" t="shared"/>
        <v/>
      </c>
      <c r="I5243" s="5" t="str">
        <f si="654" t="shared"/>
        <v/>
      </c>
      <c r="J5243" s="5" t="str">
        <f si="655" t="shared"/>
        <v/>
      </c>
      <c r="K5243" s="5" t="str">
        <f si="648" t="shared"/>
        <v>closed</v>
      </c>
    </row>
    <row ht="15" r="5244" spans="1:11" x14ac:dyDescent="0.25">
      <c r="A5244" s="11" t="str">
        <f>0</f>
        <v>      "loan_amount": 13500,</v>
      </c>
      <c r="B5244" s="8"/>
      <c r="C5244" s="8" t="str">
        <f si="650" t="shared"/>
        <v/>
      </c>
      <c r="D5244" s="8" t="str">
        <f si="653" t="shared"/>
        <v/>
      </c>
      <c r="E5244" s="5" t="str">
        <f si="651" t="shared"/>
        <v/>
      </c>
      <c r="F5244" s="5" t="str">
        <f si="652" t="shared"/>
        <v/>
      </c>
      <c r="H5244" s="5" t="str">
        <f si="649" t="shared"/>
        <v/>
      </c>
      <c r="I5244" s="5" t="str">
        <f si="654" t="shared"/>
        <v/>
      </c>
      <c r="J5244" s="5" t="str">
        <f si="655" t="shared"/>
        <v/>
      </c>
      <c r="K5244" s="5" t="str">
        <f si="648" t="shared"/>
        <v/>
      </c>
    </row>
    <row ht="15" r="5245" spans="1:11" x14ac:dyDescent="0.25">
      <c r="A5245" s="11" t="str">
        <f>0</f>
        <v>      "annual_interest_rate": null,</v>
      </c>
      <c r="B5245" s="8"/>
      <c r="C5245" s="8" t="str">
        <f si="650" t="shared"/>
        <v>"retail": {</v>
      </c>
      <c r="D5245" s="8" t="str">
        <f si="653" t="shared"/>
        <v>"retail": {</v>
      </c>
      <c r="E5245" s="5" t="str">
        <f si="651" t="shared"/>
        <v>retail</v>
      </c>
      <c r="F5245" s="5" t="str">
        <f si="652" t="shared"/>
        <v>{</v>
      </c>
      <c r="H5245" s="5" t="str">
        <f si="649" t="shared"/>
        <v/>
      </c>
      <c r="I5245" s="5" t="str">
        <f si="654" t="shared"/>
        <v/>
      </c>
      <c r="J5245" s="5" t="str">
        <f si="655" t="shared"/>
        <v/>
      </c>
      <c r="K5245" s="5" t="str">
        <f si="648" t="shared"/>
        <v>retail</v>
      </c>
    </row>
    <row ht="15" r="5246" spans="1:11" x14ac:dyDescent="0.25">
      <c r="A5246" s="11" t="str">
        <f>0</f>
        <v>      "origination_fee_rate": 0,</v>
      </c>
      <c r="B5246" s="8"/>
      <c r="C5246" s="8" t="str">
        <f si="650" t="shared"/>
        <v>"open": 0,</v>
      </c>
      <c r="D5246" s="8" t="str">
        <f si="653" t="shared"/>
        <v>"open": 0,</v>
      </c>
      <c r="E5246" s="5" t="str">
        <f si="651" t="shared"/>
        <v>open</v>
      </c>
      <c r="F5246" s="5" t="str">
        <f si="652" t="shared"/>
        <v>0</v>
      </c>
      <c r="H5246" s="5" t="str">
        <f si="649" t="shared"/>
        <v/>
      </c>
      <c r="I5246" s="5" t="str">
        <f si="654" t="shared"/>
        <v/>
      </c>
      <c r="J5246" s="5" t="str">
        <f si="655" t="shared"/>
        <v/>
      </c>
      <c r="K5246" s="5" t="str">
        <f si="648" t="shared"/>
        <v>open</v>
      </c>
    </row>
    <row ht="15" r="5247" spans="1:11" x14ac:dyDescent="0.25">
      <c r="A5247" s="11" t="str">
        <f>0</f>
        <v>      "origination_fee_amount": 0,</v>
      </c>
      <c r="B5247" s="8"/>
      <c r="C5247" s="8" t="str">
        <f si="650" t="shared"/>
        <v>"closed": 0</v>
      </c>
      <c r="D5247" s="8" t="str">
        <f si="653" t="shared"/>
        <v>"closed": 0</v>
      </c>
      <c r="E5247" s="5" t="str">
        <f si="651" t="shared"/>
        <v>closed</v>
      </c>
      <c r="F5247" s="5" t="str">
        <f si="652" t="shared"/>
        <v>0</v>
      </c>
      <c r="H5247" s="5" t="str">
        <f si="649" t="shared"/>
        <v/>
      </c>
      <c r="I5247" s="5" t="str">
        <f si="654" t="shared"/>
        <v/>
      </c>
      <c r="J5247" s="5" t="str">
        <f si="655" t="shared"/>
        <v/>
      </c>
      <c r="K5247" s="5" t="str">
        <f si="648" t="shared"/>
        <v>closed</v>
      </c>
    </row>
    <row ht="15" r="5248" spans="1:11" x14ac:dyDescent="0.25">
      <c r="A5248" s="11" t="str">
        <f>0</f>
        <v>      "apr": null,</v>
      </c>
      <c r="B5248" s="8"/>
      <c r="C5248" s="8" t="str">
        <f si="650" t="shared"/>
        <v/>
      </c>
      <c r="D5248" s="8" t="str">
        <f si="653" t="shared"/>
        <v/>
      </c>
      <c r="E5248" s="5" t="str">
        <f si="651" t="shared"/>
        <v/>
      </c>
      <c r="F5248" s="5" t="str">
        <f si="652" t="shared"/>
        <v/>
      </c>
      <c r="H5248" s="5" t="str">
        <f si="649" t="shared"/>
        <v/>
      </c>
      <c r="I5248" s="5" t="str">
        <f si="654" t="shared"/>
        <v/>
      </c>
      <c r="J5248" s="5" t="str">
        <f si="655" t="shared"/>
        <v/>
      </c>
      <c r="K5248" s="5" t="str">
        <f si="648" t="shared"/>
        <v/>
      </c>
    </row>
    <row ht="15" r="5249" spans="1:11" x14ac:dyDescent="0.25">
      <c r="A5249" s="11" t="str">
        <f>0</f>
        <v>      "monthly_payment": null,</v>
      </c>
      <c r="B5249" s="8"/>
      <c r="C5249" s="8" t="str">
        <f si="650" t="shared"/>
        <v>"student_loan": {</v>
      </c>
      <c r="D5249" s="8" t="str">
        <f si="653" t="shared"/>
        <v>"student_loan": {</v>
      </c>
      <c r="E5249" s="5" t="str">
        <f si="651" t="shared"/>
        <v>student_loan</v>
      </c>
      <c r="F5249" s="5" t="str">
        <f si="652" t="shared"/>
        <v>{</v>
      </c>
      <c r="H5249" s="5" t="str">
        <f si="649" t="shared"/>
        <v/>
      </c>
      <c r="I5249" s="5" t="str">
        <f si="654" t="shared"/>
        <v/>
      </c>
      <c r="J5249" s="5" t="str">
        <f si="655" t="shared"/>
        <v/>
      </c>
      <c r="K5249" s="5" t="str">
        <f si="648" t="shared"/>
        <v>student_loan</v>
      </c>
    </row>
    <row ht="15" r="5250" spans="1:11" x14ac:dyDescent="0.25">
      <c r="A5250" s="11" t="str">
        <f>0</f>
        <v>      "term": 60,</v>
      </c>
      <c r="B5250" s="8"/>
      <c r="C5250" s="8" t="str">
        <f si="650" t="shared"/>
        <v>"open": 0,</v>
      </c>
      <c r="D5250" s="8" t="str">
        <f si="653" t="shared"/>
        <v>"open": 0,</v>
      </c>
      <c r="E5250" s="5" t="str">
        <f si="651" t="shared"/>
        <v>open</v>
      </c>
      <c r="F5250" s="5" t="str">
        <f si="652" t="shared"/>
        <v>0</v>
      </c>
      <c r="H5250" s="5" t="str">
        <f si="649" t="shared"/>
        <v/>
      </c>
      <c r="I5250" s="5" t="str">
        <f si="654" t="shared"/>
        <v/>
      </c>
      <c r="J5250" s="5" t="str">
        <f si="655" t="shared"/>
        <v/>
      </c>
      <c r="K5250" s="5" t="str">
        <f si="648" t="shared"/>
        <v>open</v>
      </c>
    </row>
    <row ht="15" r="5251" spans="1:11" x14ac:dyDescent="0.25">
      <c r="A5251" s="11" t="str">
        <f>0</f>
        <v>      "maximum_post_loan_detni": null,</v>
      </c>
      <c r="B5251" s="8"/>
      <c r="C5251" s="8" t="str">
        <f si="650" t="shared"/>
        <v>"closed": 0</v>
      </c>
      <c r="D5251" s="8" t="str">
        <f si="653" t="shared"/>
        <v>"closed": 0</v>
      </c>
      <c r="E5251" s="5" t="str">
        <f si="651" t="shared"/>
        <v>closed</v>
      </c>
      <c r="F5251" s="5" t="str">
        <f si="652" t="shared"/>
        <v>0</v>
      </c>
      <c r="H5251" s="5" t="str">
        <f si="649" t="shared"/>
        <v/>
      </c>
      <c r="I5251" s="5" t="str">
        <f si="654" t="shared"/>
        <v/>
      </c>
      <c r="J5251" s="5" t="str">
        <f si="655" t="shared"/>
        <v/>
      </c>
      <c r="K5251" s="5" t="str">
        <f si="648" t="shared"/>
        <v>closed</v>
      </c>
    </row>
    <row ht="15" r="5252" spans="1:11" x14ac:dyDescent="0.25">
      <c r="A5252" s="11" t="str">
        <f>0</f>
        <v>      "post_loan_debt_to_income": null,</v>
      </c>
      <c r="B5252" s="8"/>
      <c r="C5252" s="8" t="str">
        <f si="650" t="shared"/>
        <v/>
      </c>
      <c r="D5252" s="8" t="str">
        <f si="653" t="shared"/>
        <v/>
      </c>
      <c r="E5252" s="5" t="str">
        <f si="651" t="shared"/>
        <v/>
      </c>
      <c r="F5252" s="5" t="str">
        <f si="652" t="shared"/>
        <v/>
      </c>
      <c r="H5252" s="5" t="str">
        <f si="649" t="shared"/>
        <v/>
      </c>
      <c r="I5252" s="5" t="str">
        <f si="654" t="shared"/>
        <v/>
      </c>
      <c r="J5252" s="5" t="str">
        <f si="655" t="shared"/>
        <v/>
      </c>
      <c r="K5252" s="5" t="str">
        <f si="648" t="shared"/>
        <v/>
      </c>
    </row>
    <row ht="15" r="5253" spans="1:11" x14ac:dyDescent="0.25">
      <c r="A5253" s="11" t="str">
        <f>0</f>
        <v>      "post_loan_debt_and_expenses_to_net_income": null,</v>
      </c>
      <c r="B5253" s="8"/>
      <c r="C5253" s="8" t="str">
        <f si="650" t="shared"/>
        <v>"non_financing": {</v>
      </c>
      <c r="D5253" s="8" t="str">
        <f si="653" t="shared"/>
        <v>"non_financing": {</v>
      </c>
      <c r="E5253" s="5" t="str">
        <f si="651" t="shared"/>
        <v>non_financing</v>
      </c>
      <c r="F5253" s="5" t="str">
        <f si="652" t="shared"/>
        <v>{</v>
      </c>
      <c r="H5253" s="5" t="str">
        <f si="649" t="shared"/>
        <v/>
      </c>
      <c r="I5253" s="5" t="str">
        <f si="654" t="shared"/>
        <v/>
      </c>
      <c r="J5253" s="5" t="str">
        <f si="655" t="shared"/>
        <v/>
      </c>
      <c r="K5253" s="5" t="str">
        <f si="648" t="shared"/>
        <v>non_financing</v>
      </c>
    </row>
    <row ht="15" r="5254" spans="1:11" x14ac:dyDescent="0.25">
      <c r="A5254" s="11" t="str">
        <f>0</f>
        <v>      "post_loan_debt_to_net_income": null,</v>
      </c>
      <c r="B5254" s="8"/>
      <c r="C5254" s="8" t="str">
        <f si="650" t="shared"/>
        <v>"open": 0,</v>
      </c>
      <c r="D5254" s="8" t="str">
        <f si="653" t="shared"/>
        <v>"open": 0,</v>
      </c>
      <c r="E5254" s="5" t="str">
        <f si="651" t="shared"/>
        <v>open</v>
      </c>
      <c r="F5254" s="5" t="str">
        <f si="652" t="shared"/>
        <v>0</v>
      </c>
      <c r="H5254" s="5" t="str">
        <f si="649" t="shared"/>
        <v/>
      </c>
      <c r="I5254" s="5" t="str">
        <f si="654" t="shared"/>
        <v/>
      </c>
      <c r="J5254" s="5" t="str">
        <f si="655" t="shared"/>
        <v/>
      </c>
      <c r="K5254" s="5" t="str">
        <f si="648" t="shared"/>
        <v>open</v>
      </c>
    </row>
    <row ht="15" r="5255" spans="1:11" x14ac:dyDescent="0.25">
      <c r="A5255" s="11" t="str">
        <f>0</f>
        <v>      "default_interest_rate": 0.3599,</v>
      </c>
      <c r="B5255" s="8"/>
      <c r="C5255" s="8" t="str">
        <f si="650" t="shared"/>
        <v>"closed": 1</v>
      </c>
      <c r="D5255" s="8" t="str">
        <f si="653" t="shared"/>
        <v>"closed": 1</v>
      </c>
      <c r="E5255" s="5" t="str">
        <f si="651" t="shared"/>
        <v>closed</v>
      </c>
      <c r="F5255" s="5" t="str">
        <f si="652" t="shared"/>
        <v>1</v>
      </c>
      <c r="H5255" s="5" t="str">
        <f si="649" t="shared"/>
        <v/>
      </c>
      <c r="I5255" s="5" t="str">
        <f si="654" t="shared"/>
        <v/>
      </c>
      <c r="J5255" s="5" t="str">
        <f si="655" t="shared"/>
        <v/>
      </c>
      <c r="K5255" s="5" t="str">
        <f si="648" t="shared"/>
        <v>closed</v>
      </c>
    </row>
    <row ht="15" r="5256" spans="1:11" x14ac:dyDescent="0.25">
      <c r="A5256" s="11" t="str">
        <f>0</f>
        <v>      "default_apr": 0.3599,</v>
      </c>
      <c r="B5256" s="8"/>
      <c r="C5256" s="8" t="str">
        <f si="650" t="shared"/>
        <v/>
      </c>
      <c r="D5256" s="8" t="str">
        <f si="653" t="shared"/>
        <v/>
      </c>
      <c r="E5256" s="5" t="str">
        <f si="651" t="shared"/>
        <v/>
      </c>
      <c r="F5256" s="5" t="str">
        <f si="652" t="shared"/>
        <v/>
      </c>
      <c r="H5256" s="5" t="str">
        <f si="649" t="shared"/>
        <v/>
      </c>
      <c r="I5256" s="5" t="str">
        <f si="654" t="shared"/>
        <v/>
      </c>
      <c r="J5256" s="5" t="str">
        <f si="655" t="shared"/>
        <v/>
      </c>
      <c r="K5256" s="5" t="str">
        <f si="648" t="shared"/>
        <v/>
      </c>
    </row>
    <row ht="15" r="5257" spans="1:11" x14ac:dyDescent="0.25">
      <c r="A5257" s="11" t="str">
        <f>0</f>
        <v>      "default_monthly_payment": 487.71,</v>
      </c>
      <c r="B5257" s="8"/>
      <c r="C5257" s="8" t="str">
        <f si="650" t="shared"/>
        <v>"sec": {</v>
      </c>
      <c r="D5257" s="8" t="str">
        <f si="653" t="shared"/>
        <v>"sec": {</v>
      </c>
      <c r="E5257" s="5" t="str">
        <f si="651" t="shared"/>
        <v>sec</v>
      </c>
      <c r="F5257" s="5" t="str">
        <f si="652" t="shared"/>
        <v>{</v>
      </c>
      <c r="H5257" s="5" t="str">
        <f si="649" t="shared"/>
        <v/>
      </c>
      <c r="I5257" s="5" t="str">
        <f si="654" t="shared"/>
        <v/>
      </c>
      <c r="J5257" s="5" t="str">
        <f si="655" t="shared"/>
        <v/>
      </c>
      <c r="K5257" s="5" t="str">
        <f si="648" t="shared"/>
        <v>sec</v>
      </c>
    </row>
    <row ht="15" r="5258" spans="1:11" x14ac:dyDescent="0.25">
      <c r="A5258" s="11" t="str">
        <f>0</f>
        <v>      "pricing_grade": "No Grade",</v>
      </c>
      <c r="B5258" s="8"/>
      <c r="C5258" s="8" t="str">
        <f si="650" t="shared"/>
        <v>"open": 5,</v>
      </c>
      <c r="D5258" s="8" t="str">
        <f si="653" t="shared"/>
        <v>"open": 5,</v>
      </c>
      <c r="E5258" s="5" t="str">
        <f si="651" t="shared"/>
        <v>open</v>
      </c>
      <c r="F5258" s="5" t="str">
        <f si="652" t="shared"/>
        <v>5</v>
      </c>
      <c r="H5258" s="5" t="str">
        <f si="649" t="shared"/>
        <v/>
      </c>
      <c r="I5258" s="5" t="str">
        <f si="654" t="shared"/>
        <v/>
      </c>
      <c r="J5258" s="5" t="str">
        <f si="655" t="shared"/>
        <v/>
      </c>
      <c r="K5258" s="5" t="str">
        <f si="648" t="shared"/>
        <v>open</v>
      </c>
    </row>
    <row ht="15" r="5259" spans="1:11" x14ac:dyDescent="0.25">
      <c r="A5259" s="11" t="str">
        <f>0</f>
        <v>      "marginal_offer": 0,</v>
      </c>
      <c r="B5259" s="8"/>
      <c r="C5259" s="8" t="str">
        <f si="650" t="shared"/>
        <v>"closed": 3</v>
      </c>
      <c r="D5259" s="8" t="str">
        <f si="653" t="shared"/>
        <v>"closed": 3</v>
      </c>
      <c r="E5259" s="5" t="str">
        <f si="651" t="shared"/>
        <v>closed</v>
      </c>
      <c r="F5259" s="5" t="str">
        <f si="652" t="shared"/>
        <v>3</v>
      </c>
      <c r="H5259" s="5" t="str">
        <f si="649" t="shared"/>
        <v/>
      </c>
      <c r="I5259" s="5" t="str">
        <f si="654" t="shared"/>
        <v/>
      </c>
      <c r="J5259" s="5" t="str">
        <f si="655" t="shared"/>
        <v/>
      </c>
      <c r="K5259" s="5" t="str">
        <f si="648" t="shared"/>
        <v>closed</v>
      </c>
    </row>
    <row ht="15" r="5260" spans="1:11" x14ac:dyDescent="0.25">
      <c r="A5260" s="11" t="str">
        <f>0</f>
        <v>      "payment_to_income": null,</v>
      </c>
      <c r="B5260" s="8"/>
      <c r="C5260" s="8" t="str">
        <f si="650" t="shared"/>
        <v/>
      </c>
      <c r="D5260" s="8" t="str">
        <f si="653" t="shared"/>
        <v/>
      </c>
      <c r="E5260" s="5" t="str">
        <f si="651" t="shared"/>
        <v/>
      </c>
      <c r="F5260" s="5" t="str">
        <f si="652" t="shared"/>
        <v/>
      </c>
      <c r="H5260" s="5" t="str">
        <f si="649" t="shared"/>
        <v/>
      </c>
      <c r="I5260" s="5" t="str">
        <f si="654" t="shared"/>
        <v/>
      </c>
      <c r="J5260" s="5" t="str">
        <f si="655" t="shared"/>
        <v/>
      </c>
      <c r="K5260" s="5" t="str">
        <f si="648" t="shared"/>
        <v/>
      </c>
    </row>
    <row ht="15" r="5261" spans="1:11" x14ac:dyDescent="0.25">
      <c r="A5261" s="11" t="str">
        <f>0</f>
        <v>      "applicant": "5efa0973f3df2b0491a21f02",</v>
      </c>
      <c r="B5261" s="8"/>
      <c r="C5261" s="8" t="str">
        <f si="650" t="shared"/>
        <v>"unsec": {</v>
      </c>
      <c r="D5261" s="8" t="str">
        <f si="653" t="shared"/>
        <v>"unsec": {</v>
      </c>
      <c r="E5261" s="5" t="str">
        <f si="651" t="shared"/>
        <v>unsec</v>
      </c>
      <c r="F5261" s="5" t="str">
        <f si="652" t="shared"/>
        <v>{</v>
      </c>
      <c r="H5261" s="5" t="str">
        <f si="649" t="shared"/>
        <v/>
      </c>
      <c r="I5261" s="5" t="str">
        <f si="654" t="shared"/>
        <v/>
      </c>
      <c r="J5261" s="5" t="str">
        <f si="655" t="shared"/>
        <v/>
      </c>
      <c r="K5261" s="5" t="str">
        <f si="648" t="shared"/>
        <v>unsec</v>
      </c>
    </row>
    <row ht="15" r="5262" spans="1:11" x14ac:dyDescent="0.25">
      <c r="A5262" s="11" t="str">
        <f>0</f>
        <v>      "product": "5a848627044d6b339b3c3310"</v>
      </c>
      <c r="B5262" s="8"/>
      <c r="C5262" s="8" t="str">
        <f si="650" t="shared"/>
        <v>"open": 1,</v>
      </c>
      <c r="D5262" s="8" t="str">
        <f si="653" t="shared"/>
        <v>"open": 1,</v>
      </c>
      <c r="E5262" s="5" t="str">
        <f si="651" t="shared"/>
        <v>open</v>
      </c>
      <c r="F5262" s="5" t="str">
        <f si="652" t="shared"/>
        <v>1</v>
      </c>
      <c r="H5262" s="5" t="str">
        <f si="649" t="shared"/>
        <v/>
      </c>
      <c r="I5262" s="5" t="str">
        <f si="654" t="shared"/>
        <v/>
      </c>
      <c r="J5262" s="5" t="str">
        <f si="655" t="shared"/>
        <v/>
      </c>
      <c r="K5262" s="5" t="str">
        <f si="648" t="shared"/>
        <v>open</v>
      </c>
    </row>
    <row ht="15" r="5263" spans="1:11" x14ac:dyDescent="0.25">
      <c r="A5263" s="11" t="str">
        <f>0</f>
        <v>    },</v>
      </c>
      <c r="B5263" s="8"/>
      <c r="C5263" s="8" t="str">
        <f si="650" t="shared"/>
        <v>"closed": 4</v>
      </c>
      <c r="D5263" s="8" t="str">
        <f si="653" t="shared"/>
        <v>"closed": 4</v>
      </c>
      <c r="E5263" s="5" t="str">
        <f si="651" t="shared"/>
        <v>closed</v>
      </c>
      <c r="F5263" s="5" t="str">
        <f si="652" t="shared"/>
        <v>4</v>
      </c>
      <c r="H5263" s="5" t="str">
        <f si="649" t="shared"/>
        <v/>
      </c>
      <c r="I5263" s="5" t="str">
        <f si="654" t="shared"/>
        <v/>
      </c>
      <c r="J5263" s="5" t="str">
        <f si="655" t="shared"/>
        <v/>
      </c>
      <c r="K5263" s="5" t="str">
        <f si="648" t="shared"/>
        <v>closed</v>
      </c>
    </row>
    <row ht="15" r="5264" spans="1:11" x14ac:dyDescent="0.25">
      <c r="A5264" s="11" t="str">
        <f>0</f>
        <v>    {</v>
      </c>
      <c r="B5264" s="8"/>
      <c r="C5264" s="8" t="str">
        <f si="650" t="shared"/>
        <v/>
      </c>
      <c r="D5264" s="8" t="str">
        <f si="653" t="shared"/>
        <v/>
      </c>
      <c r="E5264" s="5" t="str">
        <f si="651" t="shared"/>
        <v/>
      </c>
      <c r="F5264" s="5" t="str">
        <f si="652" t="shared"/>
        <v/>
      </c>
      <c r="H5264" s="5" t="str">
        <f si="649" t="shared"/>
        <v/>
      </c>
      <c r="I5264" s="5" t="str">
        <f si="654" t="shared"/>
        <v/>
      </c>
      <c r="J5264" s="5" t="str">
        <f si="655" t="shared"/>
        <v/>
      </c>
      <c r="K5264" s="5" t="str">
        <f si="648" t="shared"/>
        <v/>
      </c>
    </row>
    <row ht="15" r="5265" spans="1:11" x14ac:dyDescent="0.25">
      <c r="A5265" s="11" t="str">
        <f>0</f>
        <v>      "model_code": "individual-credit-engine-mariner-60-month",</v>
      </c>
      <c r="B5265" s="8"/>
      <c r="C5265" s="8" t="str">
        <f si="650" t="shared"/>
        <v>"revolving": {</v>
      </c>
      <c r="D5265" s="8" t="str">
        <f si="653" t="shared"/>
        <v>"revolving": {</v>
      </c>
      <c r="E5265" s="5" t="str">
        <f si="651" t="shared"/>
        <v>revolving</v>
      </c>
      <c r="F5265" s="5" t="str">
        <f si="652" t="shared"/>
        <v>{</v>
      </c>
      <c r="H5265" s="5" t="str">
        <f si="649" t="shared"/>
        <v/>
      </c>
      <c r="I5265" s="5" t="str">
        <f si="654" t="shared"/>
        <v/>
      </c>
      <c r="J5265" s="5" t="str">
        <f si="655" t="shared"/>
        <v/>
      </c>
      <c r="K5265" s="5" t="str">
        <f si="648" t="shared"/>
        <v>revolving</v>
      </c>
    </row>
    <row ht="15" r="5266" spans="1:11" x14ac:dyDescent="0.25">
      <c r="A5266" s="11" t="str">
        <f>0</f>
        <v>      "amount_available": false,</v>
      </c>
      <c r="B5266" s="8"/>
      <c r="C5266" s="8" t="str">
        <f si="650" t="shared"/>
        <v>"open": 1,</v>
      </c>
      <c r="D5266" s="8" t="str">
        <f si="653" t="shared"/>
        <v>"open": 1,</v>
      </c>
      <c r="E5266" s="5" t="str">
        <f si="651" t="shared"/>
        <v>open</v>
      </c>
      <c r="F5266" s="5" t="str">
        <f si="652" t="shared"/>
        <v>1</v>
      </c>
      <c r="H5266" s="5" t="str">
        <f si="649" t="shared"/>
        <v/>
      </c>
      <c r="I5266" s="5" t="str">
        <f si="654" t="shared"/>
        <v/>
      </c>
      <c r="J5266" s="5" t="str">
        <f si="655" t="shared"/>
        <v/>
      </c>
      <c r="K5266" s="5" t="str">
        <f si="648" t="shared"/>
        <v>open</v>
      </c>
    </row>
    <row ht="15" r="5267" spans="1:11" x14ac:dyDescent="0.25">
      <c r="A5267" s="11" t="str">
        <f>0</f>
        <v>      "cosigner_required": false,</v>
      </c>
      <c r="B5267" s="8"/>
      <c r="C5267" s="8" t="str">
        <f si="650" t="shared"/>
        <v>"closed": 0</v>
      </c>
      <c r="D5267" s="8" t="str">
        <f si="653" t="shared"/>
        <v>"closed": 0</v>
      </c>
      <c r="E5267" s="5" t="str">
        <f si="651" t="shared"/>
        <v>closed</v>
      </c>
      <c r="F5267" s="5" t="str">
        <f si="652" t="shared"/>
        <v>0</v>
      </c>
      <c r="H5267" s="5" t="str">
        <f si="649" t="shared"/>
        <v/>
      </c>
      <c r="I5267" s="5" t="str">
        <f si="654" t="shared"/>
        <v/>
      </c>
      <c r="J5267" s="5" t="str">
        <f si="655" t="shared"/>
        <v/>
      </c>
      <c r="K5267" s="5" t="str">
        <f si="648" t="shared"/>
        <v>closed</v>
      </c>
    </row>
    <row ht="15" r="5268" spans="1:11" x14ac:dyDescent="0.25">
      <c r="A5268" s="11" t="str">
        <f>0</f>
        <v>      "apr_maximum": null,</v>
      </c>
      <c r="B5268" s="8"/>
      <c r="C5268" s="8" t="str">
        <f si="650" t="shared"/>
        <v/>
      </c>
      <c r="D5268" s="8" t="str">
        <f si="653" t="shared"/>
        <v/>
      </c>
      <c r="E5268" s="5" t="str">
        <f si="651" t="shared"/>
        <v/>
      </c>
      <c r="F5268" s="5" t="str">
        <f si="652" t="shared"/>
        <v/>
      </c>
      <c r="H5268" s="5" t="str">
        <f si="649" t="shared"/>
        <v/>
      </c>
      <c r="I5268" s="5" t="str">
        <f si="654" t="shared"/>
        <v/>
      </c>
      <c r="J5268" s="5" t="str">
        <f si="655" t="shared"/>
        <v/>
      </c>
      <c r="K5268" s="5" t="str">
        <f si="648" t="shared"/>
        <v/>
      </c>
    </row>
    <row ht="15" r="5269" spans="1:11" x14ac:dyDescent="0.25">
      <c r="A5269" s="11" t="str">
        <f>0</f>
        <v>      "loan_amount_minimum": null,</v>
      </c>
      <c r="B5269" s="8"/>
      <c r="C5269" s="8" t="str">
        <f si="650" t="shared"/>
        <v>"bankcard": {</v>
      </c>
      <c r="D5269" s="8" t="str">
        <f si="653" t="shared"/>
        <v>"bankcard": {</v>
      </c>
      <c r="E5269" s="5" t="str">
        <f si="651" t="shared"/>
        <v>bankcard</v>
      </c>
      <c r="F5269" s="5" t="str">
        <f si="652" t="shared"/>
        <v>{</v>
      </c>
      <c r="H5269" s="5" t="str">
        <f si="649" t="shared"/>
        <v/>
      </c>
      <c r="I5269" s="5" t="str">
        <f si="654" t="shared"/>
        <v/>
      </c>
      <c r="J5269" s="5" t="str">
        <f si="655" t="shared"/>
        <v/>
      </c>
      <c r="K5269" s="5" t="str">
        <f si="648" t="shared"/>
        <v>bankcard</v>
      </c>
    </row>
    <row ht="15" r="5270" spans="1:11" x14ac:dyDescent="0.25">
      <c r="A5270" s="11" t="str">
        <f>0</f>
        <v>      "credit_bureau_fico_score_loan_amount_cap": null,</v>
      </c>
      <c r="B5270" s="8"/>
      <c r="C5270" s="8" t="str">
        <f si="650" t="shared"/>
        <v>"open": 0,</v>
      </c>
      <c r="D5270" s="8" t="str">
        <f si="653" t="shared"/>
        <v>"open": 0,</v>
      </c>
      <c r="E5270" s="5" t="str">
        <f si="651" t="shared"/>
        <v>open</v>
      </c>
      <c r="F5270" s="5" t="str">
        <f si="652" t="shared"/>
        <v>0</v>
      </c>
      <c r="H5270" s="5" t="str">
        <f si="649" t="shared"/>
        <v/>
      </c>
      <c r="I5270" s="5" t="str">
        <f si="654" t="shared"/>
        <v/>
      </c>
      <c r="J5270" s="5" t="str">
        <f si="655" t="shared"/>
        <v/>
      </c>
      <c r="K5270" s="5" t="str">
        <f si="648" t="shared"/>
        <v>open</v>
      </c>
    </row>
    <row ht="15" r="5271" spans="1:11" x14ac:dyDescent="0.25">
      <c r="A5271" s="11" t="str">
        <f>0</f>
        <v>      "full_score": 178,</v>
      </c>
      <c r="B5271" s="8"/>
      <c r="C5271" s="8" t="str">
        <f si="650" t="shared"/>
        <v>"closed": 1</v>
      </c>
      <c r="D5271" s="8" t="str">
        <f si="653" t="shared"/>
        <v>"closed": 1</v>
      </c>
      <c r="E5271" s="5" t="str">
        <f si="651" t="shared"/>
        <v>closed</v>
      </c>
      <c r="F5271" s="5" t="str">
        <f si="652" t="shared"/>
        <v>1</v>
      </c>
      <c r="H5271" s="5" t="str">
        <f si="649" t="shared"/>
        <v/>
      </c>
      <c r="I5271" s="5" t="str">
        <f si="654" t="shared"/>
        <v/>
      </c>
      <c r="J5271" s="5" t="str">
        <f si="655" t="shared"/>
        <v/>
      </c>
      <c r="K5271" s="5" t="str">
        <f si="648" t="shared"/>
        <v>closed</v>
      </c>
    </row>
    <row ht="15" r="5272" spans="1:11" x14ac:dyDescent="0.25">
      <c r="A5272" s="11" t="str">
        <f>0</f>
        <v>      "loan_amount": 14000,</v>
      </c>
      <c r="B5272" s="8"/>
      <c r="C5272" s="8" t="str">
        <f si="650" t="shared"/>
        <v/>
      </c>
      <c r="D5272" s="8" t="str">
        <f si="653" t="shared"/>
        <v/>
      </c>
      <c r="E5272" s="5" t="str">
        <f si="651" t="shared"/>
        <v/>
      </c>
      <c r="F5272" s="5" t="str">
        <f si="652" t="shared"/>
        <v/>
      </c>
      <c r="H5272" s="5" t="str">
        <f si="649" t="shared"/>
        <v/>
      </c>
      <c r="I5272" s="5" t="str">
        <f si="654" t="shared"/>
        <v/>
      </c>
      <c r="J5272" s="5" t="str">
        <f si="655" t="shared"/>
        <v/>
      </c>
      <c r="K5272" s="5" t="str">
        <f si="648" t="shared"/>
        <v/>
      </c>
    </row>
    <row ht="15" r="5273" spans="1:11" x14ac:dyDescent="0.25">
      <c r="A5273" s="11" t="str">
        <f>0</f>
        <v>      "annual_interest_rate": null,</v>
      </c>
      <c r="B5273" s="8"/>
      <c r="C5273" s="8" t="str">
        <f si="650" t="shared"/>
        <v>"installment": {</v>
      </c>
      <c r="D5273" s="8" t="str">
        <f si="653" t="shared"/>
        <v>"installment": {</v>
      </c>
      <c r="E5273" s="5" t="str">
        <f si="651" t="shared"/>
        <v>installment</v>
      </c>
      <c r="F5273" s="5" t="str">
        <f si="652" t="shared"/>
        <v>{</v>
      </c>
      <c r="H5273" s="5" t="str">
        <f si="649" t="shared"/>
        <v/>
      </c>
      <c r="I5273" s="5" t="str">
        <f si="654" t="shared"/>
        <v/>
      </c>
      <c r="J5273" s="5" t="str">
        <f si="655" t="shared"/>
        <v/>
      </c>
      <c r="K5273" s="5" t="str">
        <f si="648" t="shared"/>
        <v>installment</v>
      </c>
    </row>
    <row ht="15" r="5274" spans="1:11" x14ac:dyDescent="0.25">
      <c r="A5274" s="11" t="str">
        <f>0</f>
        <v>      "origination_fee_rate": 0,</v>
      </c>
      <c r="B5274" s="8"/>
      <c r="C5274" s="8" t="str">
        <f si="650" t="shared"/>
        <v>"open": 5,</v>
      </c>
      <c r="D5274" s="8" t="str">
        <f si="653" t="shared"/>
        <v>"open": 5,</v>
      </c>
      <c r="E5274" s="5" t="str">
        <f si="651" t="shared"/>
        <v>open</v>
      </c>
      <c r="F5274" s="5" t="str">
        <f si="652" t="shared"/>
        <v>5</v>
      </c>
      <c r="H5274" s="5" t="str">
        <f si="649" t="shared"/>
        <v/>
      </c>
      <c r="I5274" s="5" t="str">
        <f si="654" t="shared"/>
        <v/>
      </c>
      <c r="J5274" s="5" t="str">
        <f si="655" t="shared"/>
        <v/>
      </c>
      <c r="K5274" s="5" t="str">
        <f si="648" t="shared"/>
        <v>open</v>
      </c>
    </row>
    <row ht="15" r="5275" spans="1:11" x14ac:dyDescent="0.25">
      <c r="A5275" s="11" t="str">
        <f>0</f>
        <v>      "origination_fee_amount": 0,</v>
      </c>
      <c r="B5275" s="8"/>
      <c r="C5275" s="8" t="str">
        <f si="650" t="shared"/>
        <v>"closed": 5</v>
      </c>
      <c r="D5275" s="8" t="str">
        <f si="653" t="shared"/>
        <v>"closed": 5</v>
      </c>
      <c r="E5275" s="5" t="str">
        <f si="651" t="shared"/>
        <v>closed</v>
      </c>
      <c r="F5275" s="5" t="str">
        <f si="652" t="shared"/>
        <v>5</v>
      </c>
      <c r="H5275" s="5" t="str">
        <f si="649" t="shared"/>
        <v/>
      </c>
      <c r="I5275" s="5" t="str">
        <f si="654" t="shared"/>
        <v/>
      </c>
      <c r="J5275" s="5" t="str">
        <f si="655" t="shared"/>
        <v/>
      </c>
      <c r="K5275" s="5" t="str">
        <f si="648" t="shared"/>
        <v>closed</v>
      </c>
    </row>
    <row ht="15" r="5276" spans="1:11" x14ac:dyDescent="0.25">
      <c r="A5276" s="11" t="str">
        <f>0</f>
        <v>      "apr": null,</v>
      </c>
      <c r="B5276" s="8"/>
      <c r="C5276" s="8" t="str">
        <f si="650" t="shared"/>
        <v/>
      </c>
      <c r="D5276" s="8" t="str">
        <f si="653" t="shared"/>
        <v/>
      </c>
      <c r="E5276" s="5" t="str">
        <f si="651" t="shared"/>
        <v/>
      </c>
      <c r="F5276" s="5" t="str">
        <f si="652" t="shared"/>
        <v/>
      </c>
      <c r="H5276" s="5" t="str">
        <f si="649" t="shared"/>
        <v/>
      </c>
      <c r="I5276" s="5" t="str">
        <f si="654" t="shared"/>
        <v/>
      </c>
      <c r="J5276" s="5" t="str">
        <f si="655" t="shared"/>
        <v/>
      </c>
      <c r="K5276" s="5" t="str">
        <f si="648" t="shared"/>
        <v/>
      </c>
    </row>
    <row ht="15" r="5277" spans="1:11" x14ac:dyDescent="0.25">
      <c r="A5277" s="11" t="str">
        <f>0</f>
        <v>      "monthly_payment": null,</v>
      </c>
      <c r="B5277" s="8"/>
      <c r="C5277" s="8" t="str">
        <f si="650" t="shared"/>
        <v>"unsecured_installment": {</v>
      </c>
      <c r="D5277" s="8" t="str">
        <f si="653" t="shared"/>
        <v>"unsecured_installment": {</v>
      </c>
      <c r="E5277" s="5" t="str">
        <f si="651" t="shared"/>
        <v>unsecured_installment</v>
      </c>
      <c r="F5277" s="5" t="str">
        <f si="652" t="shared"/>
        <v>{</v>
      </c>
      <c r="H5277" s="5" t="str">
        <f si="649" t="shared"/>
        <v/>
      </c>
      <c r="I5277" s="5" t="str">
        <f si="654" t="shared"/>
        <v/>
      </c>
      <c r="J5277" s="5" t="str">
        <f si="655" t="shared"/>
        <v/>
      </c>
      <c r="K5277" s="5" t="str">
        <f si="648" t="shared"/>
        <v>unsecured_installment</v>
      </c>
    </row>
    <row ht="15" r="5278" spans="1:11" x14ac:dyDescent="0.25">
      <c r="A5278" s="11" t="str">
        <f>0</f>
        <v>      "term": 60,</v>
      </c>
      <c r="B5278" s="8"/>
      <c r="C5278" s="8" t="str">
        <f si="650" t="shared"/>
        <v>"open": 0,</v>
      </c>
      <c r="D5278" s="8" t="str">
        <f si="653" t="shared"/>
        <v>"open": 0,</v>
      </c>
      <c r="E5278" s="5" t="str">
        <f si="651" t="shared"/>
        <v>open</v>
      </c>
      <c r="F5278" s="5" t="str">
        <f si="652" t="shared"/>
        <v>0</v>
      </c>
      <c r="H5278" s="5" t="str">
        <f si="649" t="shared"/>
        <v/>
      </c>
      <c r="I5278" s="5" t="str">
        <f si="654" t="shared"/>
        <v/>
      </c>
      <c r="J5278" s="5" t="str">
        <f si="655" t="shared"/>
        <v/>
      </c>
      <c r="K5278" s="5" t="str">
        <f si="648" t="shared"/>
        <v>open</v>
      </c>
    </row>
    <row ht="15" r="5279" spans="1:11" x14ac:dyDescent="0.25">
      <c r="A5279" s="11" t="str">
        <f>0</f>
        <v>      "maximum_post_loan_detni": null,</v>
      </c>
      <c r="B5279" s="8"/>
      <c r="C5279" s="8" t="str">
        <f si="650" t="shared"/>
        <v>"closed": 3</v>
      </c>
      <c r="D5279" s="8" t="str">
        <f si="653" t="shared"/>
        <v>"closed": 3</v>
      </c>
      <c r="E5279" s="5" t="str">
        <f si="651" t="shared"/>
        <v>closed</v>
      </c>
      <c r="F5279" s="5" t="str">
        <f si="652" t="shared"/>
        <v>3</v>
      </c>
      <c r="H5279" s="5" t="str">
        <f si="649" t="shared"/>
        <v/>
      </c>
      <c r="I5279" s="5" t="str">
        <f si="654" t="shared"/>
        <v/>
      </c>
      <c r="J5279" s="5" t="str">
        <f si="655" t="shared"/>
        <v/>
      </c>
      <c r="K5279" s="5" t="str">
        <f si="648" t="shared"/>
        <v>closed</v>
      </c>
    </row>
    <row ht="15" r="5280" spans="1:11" x14ac:dyDescent="0.25">
      <c r="A5280" s="11" t="str">
        <f>0</f>
        <v>      "post_loan_debt_to_income": null,</v>
      </c>
      <c r="B5280" s="8"/>
      <c r="C5280" s="8" t="str">
        <f si="650" t="shared"/>
        <v/>
      </c>
      <c r="D5280" s="8" t="str">
        <f si="653" t="shared"/>
        <v/>
      </c>
      <c r="E5280" s="5" t="str">
        <f si="651" t="shared"/>
        <v/>
      </c>
      <c r="F5280" s="5" t="str">
        <f si="652" t="shared"/>
        <v/>
      </c>
      <c r="H5280" s="5" t="str">
        <f si="649" t="shared"/>
        <v/>
      </c>
      <c r="I5280" s="5" t="str">
        <f si="654" t="shared"/>
        <v/>
      </c>
      <c r="J5280" s="5" t="str">
        <f si="655" t="shared"/>
        <v/>
      </c>
      <c r="K5280" s="5" t="str">
        <f si="648" t="shared"/>
        <v/>
      </c>
    </row>
    <row ht="15" r="5281" spans="1:11" x14ac:dyDescent="0.25">
      <c r="A5281" s="11" t="str">
        <f>0</f>
        <v>      "post_loan_debt_and_expenses_to_net_income": null,</v>
      </c>
      <c r="B5281" s="8"/>
      <c r="C5281" s="8" t="str">
        <f si="650" t="shared"/>
        <v>"credit_union": {</v>
      </c>
      <c r="D5281" s="8" t="str">
        <f si="653" t="shared"/>
        <v>"credit_union": {</v>
      </c>
      <c r="E5281" s="5" t="str">
        <f si="651" t="shared"/>
        <v>credit_union</v>
      </c>
      <c r="F5281" s="5" t="str">
        <f si="652" t="shared"/>
        <v>{</v>
      </c>
      <c r="H5281" s="5" t="str">
        <f si="649" t="shared"/>
        <v/>
      </c>
      <c r="I5281" s="5" t="str">
        <f si="654" t="shared"/>
        <v/>
      </c>
      <c r="J5281" s="5" t="str">
        <f si="655" t="shared"/>
        <v/>
      </c>
      <c r="K5281" s="5" t="str">
        <f si="648" t="shared"/>
        <v>credit_union</v>
      </c>
    </row>
    <row ht="15" r="5282" spans="1:11" x14ac:dyDescent="0.25">
      <c r="A5282" s="11" t="str">
        <f>0</f>
        <v>      "post_loan_debt_to_net_income": null,</v>
      </c>
      <c r="B5282" s="8"/>
      <c r="C5282" s="8" t="str">
        <f si="650" t="shared"/>
        <v>"open": 2,</v>
      </c>
      <c r="D5282" s="8" t="str">
        <f si="653" t="shared"/>
        <v>"open": 2,</v>
      </c>
      <c r="E5282" s="5" t="str">
        <f si="651" t="shared"/>
        <v>open</v>
      </c>
      <c r="F5282" s="5" t="str">
        <f si="652" t="shared"/>
        <v>2</v>
      </c>
      <c r="H5282" s="5" t="str">
        <f si="649" t="shared"/>
        <v/>
      </c>
      <c r="I5282" s="5" t="str">
        <f si="654" t="shared"/>
        <v/>
      </c>
      <c r="J5282" s="5" t="str">
        <f si="655" t="shared"/>
        <v/>
      </c>
      <c r="K5282" s="5" t="str">
        <f si="648" t="shared"/>
        <v>open</v>
      </c>
    </row>
    <row ht="15" r="5283" spans="1:11" x14ac:dyDescent="0.25">
      <c r="A5283" s="11" t="str">
        <f>0</f>
        <v>      "default_interest_rate": 0.3599,</v>
      </c>
      <c r="B5283" s="8"/>
      <c r="C5283" s="8" t="str">
        <f si="650" t="shared"/>
        <v>"closed": 2</v>
      </c>
      <c r="D5283" s="8" t="str">
        <f si="653" t="shared"/>
        <v>"closed": 2</v>
      </c>
      <c r="E5283" s="5" t="str">
        <f si="651" t="shared"/>
        <v>closed</v>
      </c>
      <c r="F5283" s="5" t="str">
        <f si="652" t="shared"/>
        <v>2</v>
      </c>
      <c r="H5283" s="5" t="str">
        <f si="649" t="shared"/>
        <v/>
      </c>
      <c r="I5283" s="5" t="str">
        <f si="654" t="shared"/>
        <v/>
      </c>
      <c r="J5283" s="5" t="str">
        <f si="655" t="shared"/>
        <v/>
      </c>
      <c r="K5283" s="5" t="str">
        <f si="648" t="shared"/>
        <v>closed</v>
      </c>
    </row>
    <row ht="15" r="5284" spans="1:11" x14ac:dyDescent="0.25">
      <c r="A5284" s="11" t="str">
        <f>0</f>
        <v>      "default_apr": 0.3599,</v>
      </c>
      <c r="B5284" s="8"/>
      <c r="C5284" s="8" t="str">
        <f si="650" t="shared"/>
        <v/>
      </c>
      <c r="D5284" s="8" t="str">
        <f si="653" t="shared"/>
        <v/>
      </c>
      <c r="E5284" s="5" t="str">
        <f si="651" t="shared"/>
        <v/>
      </c>
      <c r="F5284" s="5" t="str">
        <f si="652" t="shared"/>
        <v/>
      </c>
      <c r="H5284" s="5" t="str">
        <f si="649" t="shared"/>
        <v/>
      </c>
      <c r="I5284" s="5" t="str">
        <f si="654" t="shared"/>
        <v/>
      </c>
      <c r="J5284" s="5" t="str">
        <f si="655" t="shared"/>
        <v/>
      </c>
      <c r="K5284" s="5" t="str">
        <f ref="K5284:K5347" si="656" t="shared">H5284&amp;I5284&amp;J5284&amp;E5284</f>
        <v/>
      </c>
    </row>
    <row ht="15" r="5285" spans="1:11" x14ac:dyDescent="0.25">
      <c r="A5285" s="11" t="str">
        <f>0</f>
        <v>      "default_monthly_payment": 505.77,</v>
      </c>
      <c r="B5285" s="8"/>
      <c r="C5285" s="8" t="str">
        <f si="650" t="shared"/>
        <v>"non_mortgage": {</v>
      </c>
      <c r="D5285" s="8" t="str">
        <f si="653" t="shared"/>
        <v>"non_mortgage": {</v>
      </c>
      <c r="E5285" s="5" t="str">
        <f si="651" t="shared"/>
        <v>non_mortgage</v>
      </c>
      <c r="F5285" s="5" t="str">
        <f si="652" t="shared"/>
        <v>{</v>
      </c>
      <c r="H5285" s="5" t="str">
        <f ref="H5285:H5348" si="657" t="shared">IF(E5285="score_table","Scoring",IF(E5285="offer_table","Offer",IF(E5285="parsed",TEXT(0,""),TEXT(H5284,""))))</f>
        <v/>
      </c>
      <c r="I5285" s="5" t="str">
        <f si="654" t="shared"/>
        <v/>
      </c>
      <c r="J5285" s="5" t="str">
        <f si="655" t="shared"/>
        <v/>
      </c>
      <c r="K5285" s="5" t="str">
        <f si="656" t="shared"/>
        <v>non_mortgage</v>
      </c>
    </row>
    <row ht="15" r="5286" spans="1:11" x14ac:dyDescent="0.25">
      <c r="A5286" s="11" t="str">
        <f>0</f>
        <v>      "pricing_grade": "No Grade",</v>
      </c>
      <c r="B5286" s="8"/>
      <c r="C5286" s="8" t="str">
        <f ref="C5286:C5349" si="658" t="shared">IFERROR(RIGHT(A5286,LEN(A5286)-FIND("""",A5286)+1),"")</f>
        <v>"open": 4,</v>
      </c>
      <c r="D5286" s="8" t="str">
        <f si="653" t="shared"/>
        <v>"open": 4,</v>
      </c>
      <c r="E5286" s="5" t="str">
        <f ref="E5286:E5349" si="659" t="shared">TRIM(IFERROR(SUBSTITUTE(LEFT(D5286,FIND(":",D5286)-1),"""",""),""))</f>
        <v>open</v>
      </c>
      <c r="F5286" s="5" t="str">
        <f ref="F5286:F5349" si="660" t="shared">TRIM(IFERROR(SUBSTITUTE(SUBSTITUTE(RIGHT(D5286,LEN(D5286)-FIND(":",D5286)),"""",""),",",""),""))</f>
        <v>4</v>
      </c>
      <c r="H5286" s="5" t="str">
        <f si="657" t="shared"/>
        <v/>
      </c>
      <c r="I5286" s="5" t="str">
        <f si="654" t="shared"/>
        <v/>
      </c>
      <c r="J5286" s="5" t="str">
        <f si="655" t="shared"/>
        <v/>
      </c>
      <c r="K5286" s="5" t="str">
        <f si="656" t="shared"/>
        <v>open</v>
      </c>
    </row>
    <row ht="15" r="5287" spans="1:11" x14ac:dyDescent="0.25">
      <c r="A5287" s="11" t="str">
        <f>0</f>
        <v>      "marginal_offer": 0,</v>
      </c>
      <c r="B5287" s="8"/>
      <c r="C5287" s="8" t="str">
        <f si="658" t="shared"/>
        <v>"closed": 8</v>
      </c>
      <c r="D5287" s="8" t="str">
        <f ref="D5287:D5350" si="661" t="shared">SUBSTITUTE(SUBSTITUTE(C5287,":"&amp;CHAR(160),":"),CHAR(160)," ")</f>
        <v>"closed": 8</v>
      </c>
      <c r="E5287" s="5" t="str">
        <f si="659" t="shared"/>
        <v>closed</v>
      </c>
      <c r="F5287" s="5" t="str">
        <f si="660" t="shared"/>
        <v>8</v>
      </c>
      <c r="H5287" s="5" t="str">
        <f si="657" t="shared"/>
        <v/>
      </c>
      <c r="I5287" s="5" t="str">
        <f si="654" t="shared"/>
        <v/>
      </c>
      <c r="J5287" s="5" t="str">
        <f si="655" t="shared"/>
        <v/>
      </c>
      <c r="K5287" s="5" t="str">
        <f si="656" t="shared"/>
        <v>closed</v>
      </c>
    </row>
    <row ht="15" r="5288" spans="1:11" x14ac:dyDescent="0.25">
      <c r="A5288" s="11" t="str">
        <f>0</f>
        <v>      "payment_to_income": null,</v>
      </c>
      <c r="B5288" s="8"/>
      <c r="C5288" s="8" t="str">
        <f si="658" t="shared"/>
        <v/>
      </c>
      <c r="D5288" s="8" t="str">
        <f si="661" t="shared"/>
        <v/>
      </c>
      <c r="E5288" s="5" t="str">
        <f si="659" t="shared"/>
        <v/>
      </c>
      <c r="F5288" s="5" t="str">
        <f si="660" t="shared"/>
        <v/>
      </c>
      <c r="H5288" s="5" t="str">
        <f si="657" t="shared"/>
        <v/>
      </c>
      <c r="I5288" s="5" t="str">
        <f si="654" t="shared"/>
        <v/>
      </c>
      <c r="J5288" s="5" t="str">
        <f si="655" t="shared"/>
        <v/>
      </c>
      <c r="K5288" s="5" t="str">
        <f si="656" t="shared"/>
        <v/>
      </c>
    </row>
    <row ht="15" r="5289" spans="1:11" x14ac:dyDescent="0.25">
      <c r="A5289" s="11" t="str">
        <f>0</f>
        <v>      "applicant": "5efa0973f3df2b0491a21f02",</v>
      </c>
      <c r="B5289" s="8"/>
      <c r="C5289" s="8" t="str">
        <f si="658" t="shared"/>
        <v>"unsecured_revolving": {</v>
      </c>
      <c r="D5289" s="8" t="str">
        <f si="661" t="shared"/>
        <v>"unsecured_revolving": {</v>
      </c>
      <c r="E5289" s="5" t="str">
        <f si="659" t="shared"/>
        <v>unsecured_revolving</v>
      </c>
      <c r="F5289" s="5" t="str">
        <f si="660" t="shared"/>
        <v>{</v>
      </c>
      <c r="H5289" s="5" t="str">
        <f si="657" t="shared"/>
        <v/>
      </c>
      <c r="I5289" s="5" t="str">
        <f si="654" t="shared"/>
        <v/>
      </c>
      <c r="J5289" s="5" t="str">
        <f si="655" t="shared"/>
        <v/>
      </c>
      <c r="K5289" s="5" t="str">
        <f si="656" t="shared"/>
        <v>unsecured_revolving</v>
      </c>
    </row>
    <row ht="15" r="5290" spans="1:11" x14ac:dyDescent="0.25">
      <c r="A5290" s="11" t="str">
        <f>0</f>
        <v>      "product": "5a848627044d6b339b3c3310"</v>
      </c>
      <c r="B5290" s="8"/>
      <c r="C5290" s="8" t="str">
        <f si="658" t="shared"/>
        <v>"open": 1,</v>
      </c>
      <c r="D5290" s="8" t="str">
        <f si="661" t="shared"/>
        <v>"open": 1,</v>
      </c>
      <c r="E5290" s="5" t="str">
        <f si="659" t="shared"/>
        <v>open</v>
      </c>
      <c r="F5290" s="5" t="str">
        <f si="660" t="shared"/>
        <v>1</v>
      </c>
      <c r="H5290" s="5" t="str">
        <f si="657" t="shared"/>
        <v/>
      </c>
      <c r="I5290" s="5" t="str">
        <f si="654" t="shared"/>
        <v/>
      </c>
      <c r="J5290" s="5" t="str">
        <f si="655" t="shared"/>
        <v/>
      </c>
      <c r="K5290" s="5" t="str">
        <f si="656" t="shared"/>
        <v>open</v>
      </c>
    </row>
    <row ht="15" r="5291" spans="1:11" x14ac:dyDescent="0.25">
      <c r="A5291" s="11" t="str">
        <f>0</f>
        <v>    },</v>
      </c>
      <c r="B5291" s="8"/>
      <c r="C5291" s="8" t="str">
        <f si="658" t="shared"/>
        <v>"closed": 0</v>
      </c>
      <c r="D5291" s="8" t="str">
        <f si="661" t="shared"/>
        <v>"closed": 0</v>
      </c>
      <c r="E5291" s="5" t="str">
        <f si="659" t="shared"/>
        <v>closed</v>
      </c>
      <c r="F5291" s="5" t="str">
        <f si="660" t="shared"/>
        <v>0</v>
      </c>
      <c r="H5291" s="5" t="str">
        <f si="657" t="shared"/>
        <v/>
      </c>
      <c r="I5291" s="5" t="str">
        <f si="654" t="shared"/>
        <v/>
      </c>
      <c r="J5291" s="5" t="str">
        <f si="655" t="shared"/>
        <v/>
      </c>
      <c r="K5291" s="5" t="str">
        <f si="656" t="shared"/>
        <v>closed</v>
      </c>
    </row>
    <row ht="15" r="5292" spans="1:11" x14ac:dyDescent="0.25">
      <c r="A5292" s="11" t="str">
        <f>0</f>
        <v>    {</v>
      </c>
      <c r="B5292" s="8"/>
      <c r="C5292" s="8" t="str">
        <f si="658" t="shared"/>
        <v/>
      </c>
      <c r="D5292" s="8" t="str">
        <f si="661" t="shared"/>
        <v/>
      </c>
      <c r="E5292" s="5" t="str">
        <f si="659" t="shared"/>
        <v/>
      </c>
      <c r="F5292" s="5" t="str">
        <f si="660" t="shared"/>
        <v/>
      </c>
      <c r="H5292" s="5" t="str">
        <f si="657" t="shared"/>
        <v/>
      </c>
      <c r="I5292" s="5" t="str">
        <f si="654" t="shared"/>
        <v/>
      </c>
      <c r="J5292" s="5" t="str">
        <f si="655" t="shared"/>
        <v/>
      </c>
      <c r="K5292" s="5" t="str">
        <f si="656" t="shared"/>
        <v/>
      </c>
    </row>
    <row ht="15" r="5293" spans="1:11" x14ac:dyDescent="0.25">
      <c r="A5293" s="11" t="str">
        <f>0</f>
        <v>      "model_code": "individual-credit-engine-mariner-60-month",</v>
      </c>
      <c r="B5293" s="8"/>
      <c r="C5293" s="8" t="str">
        <f si="658" t="shared"/>
        <v>"revolving_bankcard": {</v>
      </c>
      <c r="D5293" s="8" t="str">
        <f si="661" t="shared"/>
        <v>"revolving_bankcard": {</v>
      </c>
      <c r="E5293" s="5" t="str">
        <f si="659" t="shared"/>
        <v>revolving_bankcard</v>
      </c>
      <c r="F5293" s="5" t="str">
        <f si="660" t="shared"/>
        <v>{</v>
      </c>
      <c r="H5293" s="5" t="str">
        <f si="657" t="shared"/>
        <v/>
      </c>
      <c r="I5293" s="5" t="str">
        <f si="654" t="shared"/>
        <v/>
      </c>
      <c r="J5293" s="5" t="str">
        <f si="655" t="shared"/>
        <v/>
      </c>
      <c r="K5293" s="5" t="str">
        <f si="656" t="shared"/>
        <v>revolving_bankcard</v>
      </c>
    </row>
    <row ht="15" r="5294" spans="1:11" x14ac:dyDescent="0.25">
      <c r="A5294" s="11" t="str">
        <f>0</f>
        <v>      "amount_available": false,</v>
      </c>
      <c r="B5294" s="8"/>
      <c r="C5294" s="8" t="str">
        <f si="658" t="shared"/>
        <v>"open": 0,</v>
      </c>
      <c r="D5294" s="8" t="str">
        <f si="661" t="shared"/>
        <v>"open": 0,</v>
      </c>
      <c r="E5294" s="5" t="str">
        <f si="659" t="shared"/>
        <v>open</v>
      </c>
      <c r="F5294" s="5" t="str">
        <f si="660" t="shared"/>
        <v>0</v>
      </c>
      <c r="H5294" s="5" t="str">
        <f si="657" t="shared"/>
        <v/>
      </c>
      <c r="I5294" s="5" t="str">
        <f si="654" t="shared"/>
        <v/>
      </c>
      <c r="J5294" s="5" t="str">
        <f si="655" t="shared"/>
        <v/>
      </c>
      <c r="K5294" s="5" t="str">
        <f si="656" t="shared"/>
        <v>open</v>
      </c>
    </row>
    <row ht="15" r="5295" spans="1:11" x14ac:dyDescent="0.25">
      <c r="A5295" s="11" t="str">
        <f>0</f>
        <v>      "cosigner_required": false,</v>
      </c>
      <c r="B5295" s="8"/>
      <c r="C5295" s="8" t="str">
        <f si="658" t="shared"/>
        <v>"closed": 0</v>
      </c>
      <c r="D5295" s="8" t="str">
        <f si="661" t="shared"/>
        <v>"closed": 0</v>
      </c>
      <c r="E5295" s="5" t="str">
        <f si="659" t="shared"/>
        <v>closed</v>
      </c>
      <c r="F5295" s="5" t="str">
        <f si="660" t="shared"/>
        <v>0</v>
      </c>
      <c r="H5295" s="5" t="str">
        <f si="657" t="shared"/>
        <v/>
      </c>
      <c r="I5295" s="5" t="str">
        <f si="654" t="shared"/>
        <v/>
      </c>
      <c r="J5295" s="5" t="str">
        <f si="655" t="shared"/>
        <v/>
      </c>
      <c r="K5295" s="5" t="str">
        <f si="656" t="shared"/>
        <v>closed</v>
      </c>
    </row>
    <row ht="15" r="5296" spans="1:11" x14ac:dyDescent="0.25">
      <c r="A5296" s="11" t="str">
        <f>0</f>
        <v>      "apr_maximum": null,</v>
      </c>
      <c r="B5296" s="8"/>
      <c r="C5296" s="8" t="str">
        <f si="658" t="shared"/>
        <v/>
      </c>
      <c r="D5296" s="8" t="str">
        <f si="661" t="shared"/>
        <v/>
      </c>
      <c r="E5296" s="5" t="str">
        <f si="659" t="shared"/>
        <v/>
      </c>
      <c r="F5296" s="5" t="str">
        <f si="660" t="shared"/>
        <v/>
      </c>
      <c r="H5296" s="5" t="str">
        <f si="657" t="shared"/>
        <v/>
      </c>
      <c r="I5296" s="5" t="str">
        <f si="654" t="shared"/>
        <v/>
      </c>
      <c r="J5296" s="5" t="str">
        <f si="655" t="shared"/>
        <v/>
      </c>
      <c r="K5296" s="5" t="str">
        <f si="656" t="shared"/>
        <v/>
      </c>
    </row>
    <row ht="15" r="5297" spans="1:11" x14ac:dyDescent="0.25">
      <c r="A5297" s="11" t="str">
        <f>0</f>
        <v>      "loan_amount_minimum": null,</v>
      </c>
      <c r="B5297" s="8"/>
      <c r="C5297" s="8" t="str">
        <f si="658" t="shared"/>
        <v/>
      </c>
      <c r="D5297" s="8" t="str">
        <f si="661" t="shared"/>
        <v/>
      </c>
      <c r="E5297" s="5" t="str">
        <f si="659" t="shared"/>
        <v/>
      </c>
      <c r="F5297" s="5" t="str">
        <f si="660" t="shared"/>
        <v/>
      </c>
      <c r="H5297" s="5" t="str">
        <f si="657" t="shared"/>
        <v/>
      </c>
      <c r="I5297" s="5" t="str">
        <f si="654" t="shared"/>
        <v/>
      </c>
      <c r="J5297" s="5" t="str">
        <f si="655" t="shared"/>
        <v/>
      </c>
      <c r="K5297" s="5" t="str">
        <f si="656" t="shared"/>
        <v/>
      </c>
    </row>
    <row ht="15" r="5298" spans="1:11" x14ac:dyDescent="0.25">
      <c r="A5298" s="11" t="str">
        <f>0</f>
        <v>      "credit_bureau_fico_score_loan_amount_cap": null,</v>
      </c>
      <c r="B5298" s="8"/>
      <c r="C5298" s="8" t="str">
        <f si="658" t="shared"/>
        <v>"ssn_on_file": 666862463,</v>
      </c>
      <c r="D5298" s="8" t="str">
        <f si="661" t="shared"/>
        <v>"ssn_on_file": 666862463,</v>
      </c>
      <c r="E5298" s="5" t="str">
        <f si="659" t="shared"/>
        <v>ssn_on_file</v>
      </c>
      <c r="F5298" s="5" t="str">
        <f si="660" t="shared"/>
        <v>666862463</v>
      </c>
      <c r="H5298" s="5" t="str">
        <f si="657" t="shared"/>
        <v/>
      </c>
      <c r="I5298" s="5" t="str">
        <f si="654" t="shared"/>
        <v/>
      </c>
      <c r="J5298" s="5" t="str">
        <f si="655" t="shared"/>
        <v/>
      </c>
      <c r="K5298" s="5" t="str">
        <f si="656" t="shared"/>
        <v>ssn_on_file</v>
      </c>
    </row>
    <row ht="15" r="5299" spans="1:11" x14ac:dyDescent="0.25">
      <c r="A5299" s="11" t="str">
        <f>0</f>
        <v>      "full_score": 178,</v>
      </c>
      <c r="B5299" s="8"/>
      <c r="C5299" s="8" t="str">
        <f si="658" t="shared"/>
        <v>"last_name": "TLNNLKMP",</v>
      </c>
      <c r="D5299" s="8" t="str">
        <f si="661" t="shared"/>
        <v>"last_name": "TLNNLKMP",</v>
      </c>
      <c r="E5299" s="5" t="str">
        <f si="659" t="shared"/>
        <v>last_name</v>
      </c>
      <c r="F5299" s="5" t="str">
        <f si="660" t="shared"/>
        <v>TLNNLKMP</v>
      </c>
      <c r="H5299" s="5" t="str">
        <f si="657" t="shared"/>
        <v/>
      </c>
      <c r="I5299" s="5" t="str">
        <f ref="I5299:I5362" si="662" t="shared">IFERROR(IF(H5299="Scoring",VLOOKUP("term",E5291:F5312,2,FALSE),IF(H5299="Offer",VLOOKUP("term",E5294:F5309,2,FALSE),TEXT(0,""))),TEXT(0,""))</f>
        <v/>
      </c>
      <c r="J5299" s="5" t="str">
        <f ref="J5299:J5362" si="663" t="shared">IFERROR(IF(H5299="Scoring",VLOOKUP("loan_amount",E5285:F5306,2,FALSE),IF(H5299="Offer",VLOOKUP("loan_amount",E5288:F5303,2,FALSE),TEXT(0,""))),TEXT(0,""))</f>
        <v/>
      </c>
      <c r="K5299" s="5" t="str">
        <f si="656" t="shared"/>
        <v>last_name</v>
      </c>
    </row>
    <row ht="15" r="5300" spans="1:11" x14ac:dyDescent="0.25">
      <c r="A5300" s="11" t="str">
        <f>0</f>
        <v>      "loan_amount": 14500,</v>
      </c>
      <c r="B5300" s="8"/>
      <c r="C5300" s="8" t="str">
        <f si="658" t="shared"/>
        <v>"first_name": "HOWARD",</v>
      </c>
      <c r="D5300" s="8" t="str">
        <f si="661" t="shared"/>
        <v>"first_name": "HOWARD",</v>
      </c>
      <c r="E5300" s="5" t="str">
        <f si="659" t="shared"/>
        <v>first_name</v>
      </c>
      <c r="F5300" s="5" t="str">
        <f si="660" t="shared"/>
        <v>HOWARD</v>
      </c>
      <c r="H5300" s="5" t="str">
        <f si="657" t="shared"/>
        <v/>
      </c>
      <c r="I5300" s="5" t="str">
        <f si="662" t="shared"/>
        <v/>
      </c>
      <c r="J5300" s="5" t="str">
        <f si="663" t="shared"/>
        <v/>
      </c>
      <c r="K5300" s="5" t="str">
        <f si="656" t="shared"/>
        <v>first_name</v>
      </c>
    </row>
    <row ht="15" r="5301" spans="1:11" x14ac:dyDescent="0.25">
      <c r="A5301" s="11" t="str">
        <f>0</f>
        <v>      "annual_interest_rate": null,</v>
      </c>
      <c r="B5301" s="8"/>
      <c r="C5301" s="8" t="str">
        <f si="658" t="shared"/>
        <v>"middle_name": "P",</v>
      </c>
      <c r="D5301" s="8" t="str">
        <f si="661" t="shared"/>
        <v>"middle_name": "P",</v>
      </c>
      <c r="E5301" s="5" t="str">
        <f si="659" t="shared"/>
        <v>middle_name</v>
      </c>
      <c r="F5301" s="5" t="str">
        <f si="660" t="shared"/>
        <v>P</v>
      </c>
      <c r="H5301" s="5" t="str">
        <f si="657" t="shared"/>
        <v/>
      </c>
      <c r="I5301" s="5" t="str">
        <f si="662" t="shared"/>
        <v/>
      </c>
      <c r="J5301" s="5" t="str">
        <f si="663" t="shared"/>
        <v/>
      </c>
      <c r="K5301" s="5" t="str">
        <f si="656" t="shared"/>
        <v>middle_name</v>
      </c>
    </row>
    <row ht="15" r="5302" spans="1:11" x14ac:dyDescent="0.25">
      <c r="A5302" s="11" t="str">
        <f>0</f>
        <v>      "origination_fee_rate": 0,</v>
      </c>
      <c r="B5302" s="8"/>
      <c r="C5302" s="8" t="str">
        <f si="658" t="shared"/>
        <v>"name_on_file": "HOWARD TLNNLKMP",</v>
      </c>
      <c r="D5302" s="8" t="str">
        <f si="661" t="shared"/>
        <v>"name_on_file": "HOWARD TLNNLKMP",</v>
      </c>
      <c r="E5302" s="5" t="str">
        <f si="659" t="shared"/>
        <v>name_on_file</v>
      </c>
      <c r="F5302" s="5" t="str">
        <f si="660" t="shared"/>
        <v>HOWARD TLNNLKMP</v>
      </c>
      <c r="H5302" s="5" t="str">
        <f si="657" t="shared"/>
        <v/>
      </c>
      <c r="I5302" s="5" t="str">
        <f si="662" t="shared"/>
        <v/>
      </c>
      <c r="J5302" s="5" t="str">
        <f si="663" t="shared"/>
        <v/>
      </c>
      <c r="K5302" s="5" t="str">
        <f si="656" t="shared"/>
        <v>name_on_file</v>
      </c>
    </row>
    <row ht="15" r="5303" spans="1:11" x14ac:dyDescent="0.25">
      <c r="A5303" s="11" t="str">
        <f>0</f>
        <v>      "origination_fee_amount": 0,</v>
      </c>
      <c r="B5303" s="8"/>
      <c r="C5303" s="8" t="str">
        <f si="658" t="shared"/>
        <v>"date_of_birth_on_file": "",</v>
      </c>
      <c r="D5303" s="8" t="str">
        <f si="661" t="shared"/>
        <v>"date_of_birth_on_file": "",</v>
      </c>
      <c r="E5303" s="5" t="str">
        <f si="659" t="shared"/>
        <v>date_of_birth_on_file</v>
      </c>
      <c r="F5303" s="5" t="str">
        <f si="660" t="shared"/>
        <v/>
      </c>
      <c r="H5303" s="5" t="str">
        <f si="657" t="shared"/>
        <v/>
      </c>
      <c r="I5303" s="5" t="str">
        <f si="662" t="shared"/>
        <v/>
      </c>
      <c r="J5303" s="5" t="str">
        <f si="663" t="shared"/>
        <v/>
      </c>
      <c r="K5303" s="5" t="str">
        <f si="656" t="shared"/>
        <v>date_of_birth_on_file</v>
      </c>
    </row>
    <row ht="15" r="5304" spans="1:11" x14ac:dyDescent="0.25">
      <c r="A5304" s="11" t="str">
        <f>0</f>
        <v>      "apr": null,</v>
      </c>
      <c r="B5304" s="8"/>
      <c r="C5304" s="8" t="str">
        <f si="658" t="shared"/>
        <v>"file_hit_indicator": "Hit",</v>
      </c>
      <c r="D5304" s="8" t="str">
        <f si="661" t="shared"/>
        <v>"file_hit_indicator": "Hit",</v>
      </c>
      <c r="E5304" s="5" t="str">
        <f si="659" t="shared"/>
        <v>file_hit_indicator</v>
      </c>
      <c r="F5304" s="5" t="str">
        <f si="660" t="shared"/>
        <v>Hit</v>
      </c>
      <c r="H5304" s="5" t="str">
        <f si="657" t="shared"/>
        <v/>
      </c>
      <c r="I5304" s="5" t="str">
        <f si="662" t="shared"/>
        <v/>
      </c>
      <c r="J5304" s="5" t="str">
        <f si="663" t="shared"/>
        <v/>
      </c>
      <c r="K5304" s="5" t="str">
        <f si="656" t="shared"/>
        <v>file_hit_indicator</v>
      </c>
    </row>
    <row ht="15" r="5305" spans="1:11" x14ac:dyDescent="0.25">
      <c r="A5305" s="11" t="str">
        <f>0</f>
        <v>      "monthly_payment": null,</v>
      </c>
      <c r="B5305" s="8"/>
      <c r="C5305" s="8" t="str">
        <f si="658" t="shared"/>
        <v>"infile_since_date": "05/01/2006",</v>
      </c>
      <c r="D5305" s="8" t="str">
        <f si="661" t="shared"/>
        <v>"infile_since_date": "05/01/2006",</v>
      </c>
      <c r="E5305" s="5" t="str">
        <f si="659" t="shared"/>
        <v>infile_since_date</v>
      </c>
      <c r="F5305" s="5" t="str">
        <f si="660" t="shared"/>
        <v>05/01/2006</v>
      </c>
      <c r="H5305" s="5" t="str">
        <f si="657" t="shared"/>
        <v/>
      </c>
      <c r="I5305" s="5" t="str">
        <f si="662" t="shared"/>
        <v/>
      </c>
      <c r="J5305" s="5" t="str">
        <f si="663" t="shared"/>
        <v/>
      </c>
      <c r="K5305" s="5" t="str">
        <f si="656" t="shared"/>
        <v>infile_since_date</v>
      </c>
    </row>
    <row ht="15" r="5306" spans="1:11" x14ac:dyDescent="0.25">
      <c r="A5306" s="11" t="str">
        <f>0</f>
        <v>      "term": 60,</v>
      </c>
      <c r="B5306" s="8"/>
      <c r="C5306" s="8" t="str">
        <f si="658" t="shared"/>
        <v>"credit_history": 161,</v>
      </c>
      <c r="D5306" s="8" t="str">
        <f si="661" t="shared"/>
        <v>"credit_history": 161,</v>
      </c>
      <c r="E5306" s="5" t="str">
        <f si="659" t="shared"/>
        <v>credit_history</v>
      </c>
      <c r="F5306" s="5" t="str">
        <f si="660" t="shared"/>
        <v>161</v>
      </c>
      <c r="H5306" s="5" t="str">
        <f si="657" t="shared"/>
        <v/>
      </c>
      <c r="I5306" s="5" t="str">
        <f si="662" t="shared"/>
        <v/>
      </c>
      <c r="J5306" s="5" t="str">
        <f si="663" t="shared"/>
        <v/>
      </c>
      <c r="K5306" s="5" t="str">
        <f si="656" t="shared"/>
        <v>credit_history</v>
      </c>
    </row>
    <row ht="15" r="5307" spans="1:11" x14ac:dyDescent="0.25">
      <c r="A5307" s="11" t="str">
        <f>0</f>
        <v>      "maximum_post_loan_detni": null,</v>
      </c>
      <c r="B5307" s="8"/>
      <c r="C5307" s="8" t="str">
        <f si="658" t="shared"/>
        <v>"date_of_credit_report": "09/21/2019",</v>
      </c>
      <c r="D5307" s="8" t="str">
        <f si="661" t="shared"/>
        <v>"date_of_credit_report": "09/21/2019",</v>
      </c>
      <c r="E5307" s="5" t="str">
        <f si="659" t="shared"/>
        <v>date_of_credit_report</v>
      </c>
      <c r="F5307" s="5" t="str">
        <f si="660" t="shared"/>
        <v>09/21/2019</v>
      </c>
      <c r="H5307" s="5" t="str">
        <f si="657" t="shared"/>
        <v/>
      </c>
      <c r="I5307" s="5" t="str">
        <f si="662" t="shared"/>
        <v/>
      </c>
      <c r="J5307" s="5" t="str">
        <f si="663" t="shared"/>
        <v/>
      </c>
      <c r="K5307" s="5" t="str">
        <f si="656" t="shared"/>
        <v>date_of_credit_report</v>
      </c>
    </row>
    <row ht="15" r="5308" spans="1:11" x14ac:dyDescent="0.25">
      <c r="A5308" s="11" t="str">
        <f>0</f>
        <v>      "post_loan_debt_to_income": null,</v>
      </c>
      <c r="B5308" s="8"/>
      <c r="C5308" s="8" t="str">
        <f si="658" t="shared"/>
        <v>"date_of_last_activity": "08/04/2019",</v>
      </c>
      <c r="D5308" s="8" t="str">
        <f si="661" t="shared"/>
        <v>"date_of_last_activity": "08/04/2019",</v>
      </c>
      <c r="E5308" s="5" t="str">
        <f si="659" t="shared"/>
        <v>date_of_last_activity</v>
      </c>
      <c r="F5308" s="5" t="str">
        <f si="660" t="shared"/>
        <v>08/04/2019</v>
      </c>
      <c r="H5308" s="5" t="str">
        <f si="657" t="shared"/>
        <v/>
      </c>
      <c r="I5308" s="5" t="str">
        <f si="662" t="shared"/>
        <v/>
      </c>
      <c r="J5308" s="5" t="str">
        <f si="663" t="shared"/>
        <v/>
      </c>
      <c r="K5308" s="5" t="str">
        <f si="656" t="shared"/>
        <v>date_of_last_activity</v>
      </c>
    </row>
    <row ht="15" r="5309" spans="1:11" x14ac:dyDescent="0.25">
      <c r="A5309" s="11" t="str">
        <f>0</f>
        <v>      "post_loan_debt_and_expenses_to_net_income": null,</v>
      </c>
      <c r="B5309" s="8"/>
      <c r="C5309" s="8" t="str">
        <f si="658" t="shared"/>
        <v>"do_not_combine_indicator": null,</v>
      </c>
      <c r="D5309" s="8" t="str">
        <f si="661" t="shared"/>
        <v>"do_not_combine_indicator": null,</v>
      </c>
      <c r="E5309" s="5" t="str">
        <f si="659" t="shared"/>
        <v>do_not_combine_indicator</v>
      </c>
      <c r="F5309" s="5" t="str">
        <f si="660" t="shared"/>
        <v>null</v>
      </c>
      <c r="H5309" s="5" t="str">
        <f si="657" t="shared"/>
        <v/>
      </c>
      <c r="I5309" s="5" t="str">
        <f si="662" t="shared"/>
        <v/>
      </c>
      <c r="J5309" s="5" t="str">
        <f si="663" t="shared"/>
        <v/>
      </c>
      <c r="K5309" s="5" t="str">
        <f si="656" t="shared"/>
        <v>do_not_combine_indicator</v>
      </c>
    </row>
    <row ht="15" r="5310" spans="1:11" x14ac:dyDescent="0.25">
      <c r="A5310" s="11" t="str">
        <f>0</f>
        <v>      "post_loan_debt_to_net_income": null,</v>
      </c>
      <c r="B5310" s="8"/>
      <c r="C5310" s="8" t="str">
        <f si="658" t="shared"/>
        <v>"fraud_victim_indicator": null,</v>
      </c>
      <c r="D5310" s="8" t="str">
        <f si="661" t="shared"/>
        <v>"fraud_victim_indicator": null,</v>
      </c>
      <c r="E5310" s="5" t="str">
        <f si="659" t="shared"/>
        <v>fraud_victim_indicator</v>
      </c>
      <c r="F5310" s="5" t="str">
        <f si="660" t="shared"/>
        <v>null</v>
      </c>
      <c r="H5310" s="5" t="str">
        <f si="657" t="shared"/>
        <v/>
      </c>
      <c r="I5310" s="5" t="str">
        <f si="662" t="shared"/>
        <v/>
      </c>
      <c r="J5310" s="5" t="str">
        <f si="663" t="shared"/>
        <v/>
      </c>
      <c r="K5310" s="5" t="str">
        <f si="656" t="shared"/>
        <v>fraud_victim_indicator</v>
      </c>
    </row>
    <row ht="15" r="5311" spans="1:11" x14ac:dyDescent="0.25">
      <c r="A5311" s="11" t="str">
        <f>0</f>
        <v>      "default_interest_rate": 0.3599,</v>
      </c>
      <c r="B5311" s="8"/>
      <c r="C5311" s="8" t="str">
        <f si="658" t="shared"/>
        <v>"identity_scan": "Inquiry address is not associated with this consumer name",</v>
      </c>
      <c r="D5311" s="8" t="str">
        <f si="661" t="shared"/>
        <v>"identity_scan": "Inquiry address is not associated with this consumer name",</v>
      </c>
      <c r="E5311" s="5" t="str">
        <f si="659" t="shared"/>
        <v>identity_scan</v>
      </c>
      <c r="F5311" s="5" t="str">
        <f si="660" t="shared"/>
        <v>Inquiry address is not associated with this consumer name</v>
      </c>
      <c r="H5311" s="5" t="str">
        <f si="657" t="shared"/>
        <v/>
      </c>
      <c r="I5311" s="5" t="str">
        <f si="662" t="shared"/>
        <v/>
      </c>
      <c r="J5311" s="5" t="str">
        <f si="663" t="shared"/>
        <v/>
      </c>
      <c r="K5311" s="5" t="str">
        <f si="656" t="shared"/>
        <v>identity_scan</v>
      </c>
    </row>
    <row ht="15" r="5312" spans="1:11" x14ac:dyDescent="0.25">
      <c r="A5312" s="11" t="str">
        <f>0</f>
        <v>      "default_apr": 0.3599,</v>
      </c>
      <c r="B5312" s="8"/>
      <c r="C5312" s="8" t="str">
        <f si="658" t="shared"/>
        <v>"address_discrepancy_indicator": "N",</v>
      </c>
      <c r="D5312" s="8" t="str">
        <f si="661" t="shared"/>
        <v>"address_discrepancy_indicator": "N",</v>
      </c>
      <c r="E5312" s="5" t="str">
        <f si="659" t="shared"/>
        <v>address_discrepancy_indicator</v>
      </c>
      <c r="F5312" s="5" t="str">
        <f si="660" t="shared"/>
        <v>N</v>
      </c>
      <c r="H5312" s="5" t="str">
        <f si="657" t="shared"/>
        <v/>
      </c>
      <c r="I5312" s="5" t="str">
        <f si="662" t="shared"/>
        <v/>
      </c>
      <c r="J5312" s="5" t="str">
        <f si="663" t="shared"/>
        <v/>
      </c>
      <c r="K5312" s="5" t="str">
        <f si="656" t="shared"/>
        <v>address_discrepancy_indicator</v>
      </c>
    </row>
    <row ht="15" r="5313" spans="1:11" x14ac:dyDescent="0.25">
      <c r="A5313" s="11" t="str">
        <f>0</f>
        <v>      "default_monthly_payment": 523.83,</v>
      </c>
      <c r="B5313" s="8"/>
      <c r="C5313" s="8" t="str">
        <f si="658" t="shared"/>
        <v>"addresses_on_file": {</v>
      </c>
      <c r="D5313" s="8" t="str">
        <f si="661" t="shared"/>
        <v>"addresses_on_file": {</v>
      </c>
      <c r="E5313" s="5" t="str">
        <f si="659" t="shared"/>
        <v>addresses_on_file</v>
      </c>
      <c r="F5313" s="5" t="str">
        <f si="660" t="shared"/>
        <v>{</v>
      </c>
      <c r="H5313" s="5" t="str">
        <f si="657" t="shared"/>
        <v/>
      </c>
      <c r="I5313" s="5" t="str">
        <f si="662" t="shared"/>
        <v/>
      </c>
      <c r="J5313" s="5" t="str">
        <f si="663" t="shared"/>
        <v/>
      </c>
      <c r="K5313" s="5" t="str">
        <f si="656" t="shared"/>
        <v>addresses_on_file</v>
      </c>
    </row>
    <row ht="15" r="5314" spans="1:11" x14ac:dyDescent="0.25">
      <c r="A5314" s="11" t="str">
        <f>0</f>
        <v>      "pricing_grade": "No Grade",</v>
      </c>
      <c r="B5314" s="8"/>
      <c r="C5314" s="8" t="str">
        <f si="658" t="shared"/>
        <v>"addresses": {</v>
      </c>
      <c r="D5314" s="8" t="str">
        <f si="661" t="shared"/>
        <v>"addresses": {</v>
      </c>
      <c r="E5314" s="5" t="str">
        <f si="659" t="shared"/>
        <v>addresses</v>
      </c>
      <c r="F5314" s="5" t="str">
        <f si="660" t="shared"/>
        <v>{</v>
      </c>
      <c r="H5314" s="5" t="str">
        <f si="657" t="shared"/>
        <v/>
      </c>
      <c r="I5314" s="5" t="str">
        <f si="662" t="shared"/>
        <v/>
      </c>
      <c r="J5314" s="5" t="str">
        <f si="663" t="shared"/>
        <v/>
      </c>
      <c r="K5314" s="5" t="str">
        <f si="656" t="shared"/>
        <v>addresses</v>
      </c>
    </row>
    <row ht="15" r="5315" spans="1:11" x14ac:dyDescent="0.25">
      <c r="A5315" s="11" t="str">
        <f>0</f>
        <v>      "marginal_offer": 0,</v>
      </c>
      <c r="B5315" s="8"/>
      <c r="C5315" s="8" t="str">
        <f si="658" t="shared"/>
        <v>"Current Address": "700 22ND AVE APT E5, PHENIX CITY, AL 36869",</v>
      </c>
      <c r="D5315" s="8" t="str">
        <f si="661" t="shared"/>
        <v>"Current Address": "700 22ND AVE APT E5, PHENIX CITY, AL 36869",</v>
      </c>
      <c r="E5315" s="5" t="str">
        <f si="659" t="shared"/>
        <v>Current Address</v>
      </c>
      <c r="F5315" s="5" t="str">
        <f si="660" t="shared"/>
        <v>700 22ND AVE APT E5 PHENIX CITY AL 36869</v>
      </c>
      <c r="H5315" s="5" t="str">
        <f si="657" t="shared"/>
        <v/>
      </c>
      <c r="I5315" s="5" t="str">
        <f si="662" t="shared"/>
        <v/>
      </c>
      <c r="J5315" s="5" t="str">
        <f si="663" t="shared"/>
        <v/>
      </c>
      <c r="K5315" s="5" t="str">
        <f si="656" t="shared"/>
        <v>Current Address</v>
      </c>
    </row>
    <row ht="15" r="5316" spans="1:11" x14ac:dyDescent="0.25">
      <c r="A5316" s="11" t="str">
        <f>0</f>
        <v>      "payment_to_income": null,</v>
      </c>
      <c r="B5316" s="8"/>
      <c r="C5316" s="8" t="str">
        <f si="658" t="shared"/>
        <v>"Former Address": "1303 SANDFORT RD APT 8, PHENIX CITY, AL 36867",</v>
      </c>
      <c r="D5316" s="8" t="str">
        <f si="661" t="shared"/>
        <v>"Former Address": "1303 SANDFORT RD APT 8, PHENIX CITY, AL 36867",</v>
      </c>
      <c r="E5316" s="5" t="str">
        <f si="659" t="shared"/>
        <v>Former Address</v>
      </c>
      <c r="F5316" s="5" t="str">
        <f si="660" t="shared"/>
        <v>1303 SANDFORT RD APT 8 PHENIX CITY AL 36867</v>
      </c>
      <c r="H5316" s="5" t="str">
        <f si="657" t="shared"/>
        <v/>
      </c>
      <c r="I5316" s="5" t="str">
        <f si="662" t="shared"/>
        <v/>
      </c>
      <c r="J5316" s="5" t="str">
        <f si="663" t="shared"/>
        <v/>
      </c>
      <c r="K5316" s="5" t="str">
        <f si="656" t="shared"/>
        <v>Former Address</v>
      </c>
    </row>
    <row ht="15" r="5317" spans="1:11" x14ac:dyDescent="0.25">
      <c r="A5317" s="11" t="str">
        <f>0</f>
        <v>      "applicant": "5efa0973f3df2b0491a21f02",</v>
      </c>
      <c r="B5317" s="8"/>
      <c r="C5317" s="8" t="str">
        <f si="658" t="shared"/>
        <v>"Second Former Address": "1302 6TH PL S APT 8, PHENIX CITY, AL 36869"</v>
      </c>
      <c r="D5317" s="8" t="str">
        <f si="661" t="shared"/>
        <v>"Second Former Address": "1302 6TH PL S APT 8, PHENIX CITY, AL 36869"</v>
      </c>
      <c r="E5317" s="5" t="str">
        <f si="659" t="shared"/>
        <v>Second Former Address</v>
      </c>
      <c r="F5317" s="5" t="str">
        <f si="660" t="shared"/>
        <v>1302 6TH PL S APT 8 PHENIX CITY AL 36869</v>
      </c>
      <c r="H5317" s="5" t="str">
        <f si="657" t="shared"/>
        <v/>
      </c>
      <c r="I5317" s="5" t="str">
        <f si="662" t="shared"/>
        <v/>
      </c>
      <c r="J5317" s="5" t="str">
        <f si="663" t="shared"/>
        <v/>
      </c>
      <c r="K5317" s="5" t="str">
        <f si="656" t="shared"/>
        <v>Second Former Address</v>
      </c>
    </row>
    <row ht="15" r="5318" spans="1:11" x14ac:dyDescent="0.25">
      <c r="A5318" s="11" t="str">
        <f>0</f>
        <v>      "product": "5a848627044d6b339b3c3310"</v>
      </c>
      <c r="B5318" s="8"/>
      <c r="C5318" s="8" t="str">
        <f si="658" t="shared"/>
        <v/>
      </c>
      <c r="D5318" s="8" t="str">
        <f si="661" t="shared"/>
        <v/>
      </c>
      <c r="E5318" s="5" t="str">
        <f si="659" t="shared"/>
        <v/>
      </c>
      <c r="F5318" s="5" t="str">
        <f si="660" t="shared"/>
        <v/>
      </c>
      <c r="H5318" s="5" t="str">
        <f si="657" t="shared"/>
        <v/>
      </c>
      <c r="I5318" s="5" t="str">
        <f si="662" t="shared"/>
        <v/>
      </c>
      <c r="J5318" s="5" t="str">
        <f si="663" t="shared"/>
        <v/>
      </c>
      <c r="K5318" s="5" t="str">
        <f si="656" t="shared"/>
        <v/>
      </c>
    </row>
    <row ht="15" r="5319" spans="1:11" x14ac:dyDescent="0.25">
      <c r="A5319" s="11" t="str">
        <f>0</f>
        <v>    },</v>
      </c>
      <c r="B5319" s="8"/>
      <c r="C5319" s="8" t="str">
        <f si="658" t="shared"/>
        <v>"dates_first_reported": {</v>
      </c>
      <c r="D5319" s="8" t="str">
        <f si="661" t="shared"/>
        <v>"dates_first_reported": {</v>
      </c>
      <c r="E5319" s="5" t="str">
        <f si="659" t="shared"/>
        <v>dates_first_reported</v>
      </c>
      <c r="F5319" s="5" t="str">
        <f si="660" t="shared"/>
        <v>{</v>
      </c>
      <c r="H5319" s="5" t="str">
        <f si="657" t="shared"/>
        <v/>
      </c>
      <c r="I5319" s="5" t="str">
        <f si="662" t="shared"/>
        <v/>
      </c>
      <c r="J5319" s="5" t="str">
        <f si="663" t="shared"/>
        <v/>
      </c>
      <c r="K5319" s="5" t="str">
        <f si="656" t="shared"/>
        <v>dates_first_reported</v>
      </c>
    </row>
    <row ht="15" r="5320" spans="1:11" x14ac:dyDescent="0.25">
      <c r="A5320" s="11" t="str">
        <f>0</f>
        <v>    {</v>
      </c>
      <c r="B5320" s="8"/>
      <c r="C5320" s="8" t="str">
        <f si="658" t="shared"/>
        <v>"Current Address": "05/2017",</v>
      </c>
      <c r="D5320" s="8" t="str">
        <f si="661" t="shared"/>
        <v>"Current Address": "05/2017",</v>
      </c>
      <c r="E5320" s="5" t="str">
        <f si="659" t="shared"/>
        <v>Current Address</v>
      </c>
      <c r="F5320" s="5" t="str">
        <f si="660" t="shared"/>
        <v>05/2017</v>
      </c>
      <c r="H5320" s="5" t="str">
        <f si="657" t="shared"/>
        <v/>
      </c>
      <c r="I5320" s="5" t="str">
        <f si="662" t="shared"/>
        <v/>
      </c>
      <c r="J5320" s="5" t="str">
        <f si="663" t="shared"/>
        <v/>
      </c>
      <c r="K5320" s="5" t="str">
        <f si="656" t="shared"/>
        <v>Current Address</v>
      </c>
    </row>
    <row ht="15" r="5321" spans="1:11" x14ac:dyDescent="0.25">
      <c r="A5321" s="11" t="str">
        <f>0</f>
        <v>      "model_code": "individual-credit-engine-mariner-60-month",</v>
      </c>
      <c r="B5321" s="8"/>
      <c r="C5321" s="8" t="str">
        <f si="658" t="shared"/>
        <v>"Former Address": "08/2015",</v>
      </c>
      <c r="D5321" s="8" t="str">
        <f si="661" t="shared"/>
        <v>"Former Address": "08/2015",</v>
      </c>
      <c r="E5321" s="5" t="str">
        <f si="659" t="shared"/>
        <v>Former Address</v>
      </c>
      <c r="F5321" s="5" t="str">
        <f si="660" t="shared"/>
        <v>08/2015</v>
      </c>
      <c r="H5321" s="5" t="str">
        <f si="657" t="shared"/>
        <v/>
      </c>
      <c r="I5321" s="5" t="str">
        <f si="662" t="shared"/>
        <v/>
      </c>
      <c r="J5321" s="5" t="str">
        <f si="663" t="shared"/>
        <v/>
      </c>
      <c r="K5321" s="5" t="str">
        <f si="656" t="shared"/>
        <v>Former Address</v>
      </c>
    </row>
    <row ht="15" r="5322" spans="1:11" x14ac:dyDescent="0.25">
      <c r="A5322" s="11" t="str">
        <f>0</f>
        <v>      "amount_available": false,</v>
      </c>
      <c r="B5322" s="8"/>
      <c r="C5322" s="8" t="str">
        <f si="658" t="shared"/>
        <v>"Second Former Address": "04/2018"</v>
      </c>
      <c r="D5322" s="8" t="str">
        <f si="661" t="shared"/>
        <v>"Second Former Address": "04/2018"</v>
      </c>
      <c r="E5322" s="5" t="str">
        <f si="659" t="shared"/>
        <v>Second Former Address</v>
      </c>
      <c r="F5322" s="5" t="str">
        <f si="660" t="shared"/>
        <v>04/2018</v>
      </c>
      <c r="H5322" s="5" t="str">
        <f si="657" t="shared"/>
        <v/>
      </c>
      <c r="I5322" s="5" t="str">
        <f si="662" t="shared"/>
        <v/>
      </c>
      <c r="J5322" s="5" t="str">
        <f si="663" t="shared"/>
        <v/>
      </c>
      <c r="K5322" s="5" t="str">
        <f si="656" t="shared"/>
        <v>Second Former Address</v>
      </c>
    </row>
    <row ht="15" r="5323" spans="1:11" x14ac:dyDescent="0.25">
      <c r="A5323" s="11" t="str">
        <f>0</f>
        <v>      "cosigner_required": false,</v>
      </c>
      <c r="B5323" s="8"/>
      <c r="C5323" s="8" t="str">
        <f si="658" t="shared"/>
        <v/>
      </c>
      <c r="D5323" s="8" t="str">
        <f si="661" t="shared"/>
        <v/>
      </c>
      <c r="E5323" s="5" t="str">
        <f si="659" t="shared"/>
        <v/>
      </c>
      <c r="F5323" s="5" t="str">
        <f si="660" t="shared"/>
        <v/>
      </c>
      <c r="H5323" s="5" t="str">
        <f si="657" t="shared"/>
        <v/>
      </c>
      <c r="I5323" s="5" t="str">
        <f si="662" t="shared"/>
        <v/>
      </c>
      <c r="J5323" s="5" t="str">
        <f si="663" t="shared"/>
        <v/>
      </c>
      <c r="K5323" s="5" t="str">
        <f si="656" t="shared"/>
        <v/>
      </c>
    </row>
    <row ht="15" r="5324" spans="1:11" x14ac:dyDescent="0.25">
      <c r="A5324" s="11" t="str">
        <f>0</f>
        <v>      "apr_maximum": null,</v>
      </c>
      <c r="B5324" s="8"/>
      <c r="C5324" s="8" t="str">
        <f si="658" t="shared"/>
        <v>"dates_last_reported": {</v>
      </c>
      <c r="D5324" s="8" t="str">
        <f si="661" t="shared"/>
        <v>"dates_last_reported": {</v>
      </c>
      <c r="E5324" s="5" t="str">
        <f si="659" t="shared"/>
        <v>dates_last_reported</v>
      </c>
      <c r="F5324" s="5" t="str">
        <f si="660" t="shared"/>
        <v>{</v>
      </c>
      <c r="H5324" s="5" t="str">
        <f si="657" t="shared"/>
        <v/>
      </c>
      <c r="I5324" s="5" t="str">
        <f si="662" t="shared"/>
        <v/>
      </c>
      <c r="J5324" s="5" t="str">
        <f si="663" t="shared"/>
        <v/>
      </c>
      <c r="K5324" s="5" t="str">
        <f si="656" t="shared"/>
        <v>dates_last_reported</v>
      </c>
    </row>
    <row ht="15" r="5325" spans="1:11" x14ac:dyDescent="0.25">
      <c r="A5325" s="11" t="str">
        <f>0</f>
        <v>      "loan_amount_minimum": null,</v>
      </c>
      <c r="B5325" s="8"/>
      <c r="C5325" s="8" t="str">
        <f si="658" t="shared"/>
        <v>"Current Address": "08/2019",</v>
      </c>
      <c r="D5325" s="8" t="str">
        <f si="661" t="shared"/>
        <v>"Current Address": "08/2019",</v>
      </c>
      <c r="E5325" s="5" t="str">
        <f si="659" t="shared"/>
        <v>Current Address</v>
      </c>
      <c r="F5325" s="5" t="str">
        <f si="660" t="shared"/>
        <v>08/2019</v>
      </c>
      <c r="H5325" s="5" t="str">
        <f si="657" t="shared"/>
        <v/>
      </c>
      <c r="I5325" s="5" t="str">
        <f si="662" t="shared"/>
        <v/>
      </c>
      <c r="J5325" s="5" t="str">
        <f si="663" t="shared"/>
        <v/>
      </c>
      <c r="K5325" s="5" t="str">
        <f si="656" t="shared"/>
        <v>Current Address</v>
      </c>
    </row>
    <row ht="15" r="5326" spans="1:11" x14ac:dyDescent="0.25">
      <c r="A5326" s="11" t="str">
        <f>0</f>
        <v>      "credit_bureau_fico_score_loan_amount_cap": null,</v>
      </c>
      <c r="B5326" s="8"/>
      <c r="C5326" s="8" t="str">
        <f si="658" t="shared"/>
        <v>"Former Address": "07/2015",</v>
      </c>
      <c r="D5326" s="8" t="str">
        <f si="661" t="shared"/>
        <v>"Former Address": "07/2015",</v>
      </c>
      <c r="E5326" s="5" t="str">
        <f si="659" t="shared"/>
        <v>Former Address</v>
      </c>
      <c r="F5326" s="5" t="str">
        <f si="660" t="shared"/>
        <v>07/2015</v>
      </c>
      <c r="H5326" s="5" t="str">
        <f si="657" t="shared"/>
        <v/>
      </c>
      <c r="I5326" s="5" t="str">
        <f si="662" t="shared"/>
        <v/>
      </c>
      <c r="J5326" s="5" t="str">
        <f si="663" t="shared"/>
        <v/>
      </c>
      <c r="K5326" s="5" t="str">
        <f si="656" t="shared"/>
        <v>Former Address</v>
      </c>
    </row>
    <row ht="15" r="5327" spans="1:11" x14ac:dyDescent="0.25">
      <c r="A5327" s="11" t="str">
        <f>0</f>
        <v>      "full_score": 178,</v>
      </c>
      <c r="B5327" s="8"/>
      <c r="C5327" s="8" t="str">
        <f si="658" t="shared"/>
        <v>"Second Former Address": "03/2018"</v>
      </c>
      <c r="D5327" s="8" t="str">
        <f si="661" t="shared"/>
        <v>"Second Former Address": "03/2018"</v>
      </c>
      <c r="E5327" s="5" t="str">
        <f si="659" t="shared"/>
        <v>Second Former Address</v>
      </c>
      <c r="F5327" s="5" t="str">
        <f si="660" t="shared"/>
        <v>03/2018</v>
      </c>
      <c r="H5327" s="5" t="str">
        <f si="657" t="shared"/>
        <v/>
      </c>
      <c r="I5327" s="5" t="str">
        <f si="662" t="shared"/>
        <v/>
      </c>
      <c r="J5327" s="5" t="str">
        <f si="663" t="shared"/>
        <v/>
      </c>
      <c r="K5327" s="5" t="str">
        <f si="656" t="shared"/>
        <v>Second Former Address</v>
      </c>
    </row>
    <row ht="15" r="5328" spans="1:11" x14ac:dyDescent="0.25">
      <c r="A5328" s="11" t="str">
        <f>0</f>
        <v>      "loan_amount": 15000,</v>
      </c>
      <c r="B5328" s="8"/>
      <c r="C5328" s="8" t="str">
        <f si="658" t="shared"/>
        <v/>
      </c>
      <c r="D5328" s="8" t="str">
        <f si="661" t="shared"/>
        <v/>
      </c>
      <c r="E5328" s="5" t="str">
        <f si="659" t="shared"/>
        <v/>
      </c>
      <c r="F5328" s="5" t="str">
        <f si="660" t="shared"/>
        <v/>
      </c>
      <c r="H5328" s="5" t="str">
        <f si="657" t="shared"/>
        <v/>
      </c>
      <c r="I5328" s="5" t="str">
        <f si="662" t="shared"/>
        <v/>
      </c>
      <c r="J5328" s="5" t="str">
        <f si="663" t="shared"/>
        <v/>
      </c>
      <c r="K5328" s="5" t="str">
        <f si="656" t="shared"/>
        <v/>
      </c>
    </row>
    <row ht="15" r="5329" spans="1:11" x14ac:dyDescent="0.25">
      <c r="A5329" s="11" t="str">
        <f>0</f>
        <v>      "annual_interest_rate": null,</v>
      </c>
      <c r="B5329" s="8"/>
      <c r="C5329" s="8" t="str">
        <f si="658" t="shared"/>
        <v/>
      </c>
      <c r="D5329" s="8" t="str">
        <f si="661" t="shared"/>
        <v/>
      </c>
      <c r="E5329" s="5" t="str">
        <f si="659" t="shared"/>
        <v/>
      </c>
      <c r="F5329" s="5" t="str">
        <f si="660" t="shared"/>
        <v/>
      </c>
      <c r="H5329" s="5" t="str">
        <f si="657" t="shared"/>
        <v/>
      </c>
      <c r="I5329" s="5" t="str">
        <f si="662" t="shared"/>
        <v/>
      </c>
      <c r="J5329" s="5" t="str">
        <f si="663" t="shared"/>
        <v/>
      </c>
      <c r="K5329" s="5" t="str">
        <f si="656" t="shared"/>
        <v/>
      </c>
    </row>
    <row ht="15" r="5330" spans="1:11" x14ac:dyDescent="0.25">
      <c r="A5330" s="11" t="str">
        <f>0</f>
        <v>      "origination_fee_rate": 0,</v>
      </c>
      <c r="B5330" s="8"/>
      <c r="C5330" s="8" t="str">
        <f si="658" t="shared"/>
        <v>"employment": {</v>
      </c>
      <c r="D5330" s="8" t="str">
        <f si="661" t="shared"/>
        <v>"employment": {</v>
      </c>
      <c r="E5330" s="5" t="str">
        <f si="659" t="shared"/>
        <v>employment</v>
      </c>
      <c r="F5330" s="5" t="str">
        <f si="660" t="shared"/>
        <v>{</v>
      </c>
      <c r="H5330" s="5" t="str">
        <f si="657" t="shared"/>
        <v/>
      </c>
      <c r="I5330" s="5" t="str">
        <f si="662" t="shared"/>
        <v/>
      </c>
      <c r="J5330" s="5" t="str">
        <f si="663" t="shared"/>
        <v/>
      </c>
      <c r="K5330" s="5" t="str">
        <f si="656" t="shared"/>
        <v>employment</v>
      </c>
    </row>
    <row ht="15" r="5331" spans="1:11" x14ac:dyDescent="0.25">
      <c r="A5331" s="11" t="str">
        <f>0</f>
        <v>      "origination_fee_amount": 0,</v>
      </c>
      <c r="B5331" s="8"/>
      <c r="C5331" s="8" t="str">
        <f si="658" t="shared"/>
        <v>"occupations": {</v>
      </c>
      <c r="D5331" s="8" t="str">
        <f si="661" t="shared"/>
        <v>"occupations": {</v>
      </c>
      <c r="E5331" s="5" t="str">
        <f si="659" t="shared"/>
        <v>occupations</v>
      </c>
      <c r="F5331" s="5" t="str">
        <f si="660" t="shared"/>
        <v>{</v>
      </c>
      <c r="H5331" s="5" t="str">
        <f si="657" t="shared"/>
        <v/>
      </c>
      <c r="I5331" s="5" t="str">
        <f si="662" t="shared"/>
        <v/>
      </c>
      <c r="J5331" s="5" t="str">
        <f si="663" t="shared"/>
        <v/>
      </c>
      <c r="K5331" s="5" t="str">
        <f si="656" t="shared"/>
        <v>occupations</v>
      </c>
    </row>
    <row ht="15" r="5332" spans="1:11" x14ac:dyDescent="0.25">
      <c r="A5332" s="11" t="str">
        <f>0</f>
        <v>      "apr": null,</v>
      </c>
      <c r="B5332" s="8"/>
      <c r="C5332" s="8" t="str">
        <f si="658" t="shared"/>
        <v>"Last Reported Employment": "FORK LIFT OPR",</v>
      </c>
      <c r="D5332" s="8" t="str">
        <f si="661" t="shared"/>
        <v>"Last Reported Employment": "FORK LIFT OPR",</v>
      </c>
      <c r="E5332" s="5" t="str">
        <f si="659" t="shared"/>
        <v>Last Reported Employment</v>
      </c>
      <c r="F5332" s="5" t="str">
        <f si="660" t="shared"/>
        <v>FORK LIFT OPR</v>
      </c>
      <c r="H5332" s="5" t="str">
        <f si="657" t="shared"/>
        <v/>
      </c>
      <c r="I5332" s="5" t="str">
        <f si="662" t="shared"/>
        <v/>
      </c>
      <c r="J5332" s="5" t="str">
        <f si="663" t="shared"/>
        <v/>
      </c>
      <c r="K5332" s="5" t="str">
        <f si="656" t="shared"/>
        <v>Last Reported Employment</v>
      </c>
    </row>
    <row ht="15" r="5333" spans="1:11" x14ac:dyDescent="0.25">
      <c r="A5333" s="11" t="str">
        <f>0</f>
        <v>      "monthly_payment": null,</v>
      </c>
      <c r="B5333" s="8"/>
      <c r="C5333" s="8" t="str">
        <f si="658" t="shared"/>
        <v>"Previous Employment": ""</v>
      </c>
      <c r="D5333" s="8" t="str">
        <f si="661" t="shared"/>
        <v>"Previous Employment": ""</v>
      </c>
      <c r="E5333" s="5" t="str">
        <f si="659" t="shared"/>
        <v>Previous Employment</v>
      </c>
      <c r="F5333" s="5" t="str">
        <f si="660" t="shared"/>
        <v/>
      </c>
      <c r="H5333" s="5" t="str">
        <f si="657" t="shared"/>
        <v/>
      </c>
      <c r="I5333" s="5" t="str">
        <f si="662" t="shared"/>
        <v/>
      </c>
      <c r="J5333" s="5" t="str">
        <f si="663" t="shared"/>
        <v/>
      </c>
      <c r="K5333" s="5" t="str">
        <f si="656" t="shared"/>
        <v>Previous Employment</v>
      </c>
    </row>
    <row ht="15" r="5334" spans="1:11" x14ac:dyDescent="0.25">
      <c r="A5334" s="11" t="str">
        <f>0</f>
        <v>      "term": 60,</v>
      </c>
      <c r="B5334" s="8"/>
      <c r="C5334" s="8" t="str">
        <f si="658" t="shared"/>
        <v/>
      </c>
      <c r="D5334" s="8" t="str">
        <f si="661" t="shared"/>
        <v/>
      </c>
      <c r="E5334" s="5" t="str">
        <f si="659" t="shared"/>
        <v/>
      </c>
      <c r="F5334" s="5" t="str">
        <f si="660" t="shared"/>
        <v/>
      </c>
      <c r="H5334" s="5" t="str">
        <f si="657" t="shared"/>
        <v/>
      </c>
      <c r="I5334" s="5" t="str">
        <f si="662" t="shared"/>
        <v/>
      </c>
      <c r="J5334" s="5" t="str">
        <f si="663" t="shared"/>
        <v/>
      </c>
      <c r="K5334" s="5" t="str">
        <f si="656" t="shared"/>
        <v/>
      </c>
    </row>
    <row ht="15" r="5335" spans="1:11" x14ac:dyDescent="0.25">
      <c r="A5335" s="11" t="str">
        <f>0</f>
        <v>      "maximum_post_loan_detni": null,</v>
      </c>
      <c r="B5335" s="8"/>
      <c r="C5335" s="8" t="str">
        <f si="658" t="shared"/>
        <v>"employers": {</v>
      </c>
      <c r="D5335" s="8" t="str">
        <f si="661" t="shared"/>
        <v>"employers": {</v>
      </c>
      <c r="E5335" s="5" t="str">
        <f si="659" t="shared"/>
        <v>employers</v>
      </c>
      <c r="F5335" s="5" t="str">
        <f si="660" t="shared"/>
        <v>{</v>
      </c>
      <c r="H5335" s="5" t="str">
        <f si="657" t="shared"/>
        <v/>
      </c>
      <c r="I5335" s="5" t="str">
        <f si="662" t="shared"/>
        <v/>
      </c>
      <c r="J5335" s="5" t="str">
        <f si="663" t="shared"/>
        <v/>
      </c>
      <c r="K5335" s="5" t="str">
        <f si="656" t="shared"/>
        <v>employers</v>
      </c>
    </row>
    <row ht="15" r="5336" spans="1:11" x14ac:dyDescent="0.25">
      <c r="A5336" s="11" t="str">
        <f>0</f>
        <v>      "post_loan_debt_to_income": null,</v>
      </c>
      <c r="B5336" s="8"/>
      <c r="C5336" s="8" t="str">
        <f si="658" t="shared"/>
        <v>"Last Reported Employment": "EASTERN STATE HOSPIT",</v>
      </c>
      <c r="D5336" s="8" t="str">
        <f si="661" t="shared"/>
        <v>"Last Reported Employment": "EASTERN STATE HOSPIT",</v>
      </c>
      <c r="E5336" s="5" t="str">
        <f si="659" t="shared"/>
        <v>Last Reported Employment</v>
      </c>
      <c r="F5336" s="5" t="str">
        <f si="660" t="shared"/>
        <v>EASTERN STATE HOSPIT</v>
      </c>
      <c r="H5336" s="5" t="str">
        <f si="657" t="shared"/>
        <v/>
      </c>
      <c r="I5336" s="5" t="str">
        <f si="662" t="shared"/>
        <v/>
      </c>
      <c r="J5336" s="5" t="str">
        <f si="663" t="shared"/>
        <v/>
      </c>
      <c r="K5336" s="5" t="str">
        <f si="656" t="shared"/>
        <v>Last Reported Employment</v>
      </c>
    </row>
    <row ht="15" r="5337" spans="1:11" x14ac:dyDescent="0.25">
      <c r="A5337" s="11" t="str">
        <f>0</f>
        <v>      "post_loan_debt_and_expenses_to_net_income": null,</v>
      </c>
      <c r="B5337" s="8"/>
      <c r="C5337" s="8" t="str">
        <f si="658" t="shared"/>
        <v>"Previous Employment": "ESTHSP"</v>
      </c>
      <c r="D5337" s="8" t="str">
        <f si="661" t="shared"/>
        <v>"Previous Employment": "ESTHSP"</v>
      </c>
      <c r="E5337" s="5" t="str">
        <f si="659" t="shared"/>
        <v>Previous Employment</v>
      </c>
      <c r="F5337" s="5" t="str">
        <f si="660" t="shared"/>
        <v>ESTHSP</v>
      </c>
      <c r="H5337" s="5" t="str">
        <f si="657" t="shared"/>
        <v/>
      </c>
      <c r="I5337" s="5" t="str">
        <f si="662" t="shared"/>
        <v/>
      </c>
      <c r="J5337" s="5" t="str">
        <f si="663" t="shared"/>
        <v/>
      </c>
      <c r="K5337" s="5" t="str">
        <f si="656" t="shared"/>
        <v>Previous Employment</v>
      </c>
    </row>
    <row ht="15" r="5338" spans="1:11" x14ac:dyDescent="0.25">
      <c r="A5338" s="11" t="str">
        <f>0</f>
        <v>      "post_loan_debt_to_net_income": null,</v>
      </c>
      <c r="B5338" s="8"/>
      <c r="C5338" s="8" t="str">
        <f si="658" t="shared"/>
        <v/>
      </c>
      <c r="D5338" s="8" t="str">
        <f si="661" t="shared"/>
        <v/>
      </c>
      <c r="E5338" s="5" t="str">
        <f si="659" t="shared"/>
        <v/>
      </c>
      <c r="F5338" s="5" t="str">
        <f si="660" t="shared"/>
        <v/>
      </c>
      <c r="H5338" s="5" t="str">
        <f si="657" t="shared"/>
        <v/>
      </c>
      <c r="I5338" s="5" t="str">
        <f si="662" t="shared"/>
        <v/>
      </c>
      <c r="J5338" s="5" t="str">
        <f si="663" t="shared"/>
        <v/>
      </c>
      <c r="K5338" s="5" t="str">
        <f si="656" t="shared"/>
        <v/>
      </c>
    </row>
    <row ht="15" r="5339" spans="1:11" x14ac:dyDescent="0.25">
      <c r="A5339" s="11" t="str">
        <f>0</f>
        <v>      "default_interest_rate": 0.3599,</v>
      </c>
      <c r="B5339" s="8"/>
      <c r="C5339" s="8" t="str">
        <f si="658" t="shared"/>
        <v/>
      </c>
      <c r="D5339" s="8" t="str">
        <f si="661" t="shared"/>
        <v/>
      </c>
      <c r="E5339" s="5" t="str">
        <f si="659" t="shared"/>
        <v/>
      </c>
      <c r="F5339" s="5" t="str">
        <f si="660" t="shared"/>
        <v/>
      </c>
      <c r="H5339" s="5" t="str">
        <f si="657" t="shared"/>
        <v/>
      </c>
      <c r="I5339" s="5" t="str">
        <f si="662" t="shared"/>
        <v/>
      </c>
      <c r="J5339" s="5" t="str">
        <f si="663" t="shared"/>
        <v/>
      </c>
      <c r="K5339" s="5" t="str">
        <f si="656" t="shared"/>
        <v/>
      </c>
    </row>
    <row ht="15" r="5340" spans="1:11" x14ac:dyDescent="0.25">
      <c r="A5340" s="11" t="str">
        <f>0</f>
        <v>      "default_apr": 0.3599,</v>
      </c>
      <c r="B5340" s="8"/>
      <c r="C5340" s="8" t="str">
        <f si="658" t="shared"/>
        <v>"fico_score": 676,</v>
      </c>
      <c r="D5340" s="8" t="str">
        <f si="661" t="shared"/>
        <v>"fico_score": 676,</v>
      </c>
      <c r="E5340" s="5" t="str">
        <f si="659" t="shared"/>
        <v>fico_score</v>
      </c>
      <c r="F5340" s="5" t="str">
        <f si="660" t="shared"/>
        <v>676</v>
      </c>
      <c r="H5340" s="5" t="str">
        <f si="657" t="shared"/>
        <v/>
      </c>
      <c r="I5340" s="5" t="str">
        <f si="662" t="shared"/>
        <v/>
      </c>
      <c r="J5340" s="5" t="str">
        <f si="663" t="shared"/>
        <v/>
      </c>
      <c r="K5340" s="5" t="str">
        <f si="656" t="shared"/>
        <v>fico_score</v>
      </c>
    </row>
    <row ht="15" r="5341" spans="1:11" x14ac:dyDescent="0.25">
      <c r="A5341" s="11" t="str">
        <f>0</f>
        <v>      "default_monthly_payment": 541.9,</v>
      </c>
      <c r="B5341" s="8"/>
      <c r="C5341" s="8" t="str">
        <f si="658" t="shared"/>
        <v>"fico_score_description": "FICO Score 9 based on Equifax Data (F)",</v>
      </c>
      <c r="D5341" s="8" t="str">
        <f si="661" t="shared"/>
        <v>"fico_score_description": "FICO Score 9 based on Equifax Data (F)",</v>
      </c>
      <c r="E5341" s="5" t="str">
        <f si="659" t="shared"/>
        <v>fico_score_description</v>
      </c>
      <c r="F5341" s="5" t="str">
        <f si="660" t="shared"/>
        <v>FICO Score 9 based on Equifax Data (F)</v>
      </c>
      <c r="H5341" s="5" t="str">
        <f si="657" t="shared"/>
        <v/>
      </c>
      <c r="I5341" s="5" t="str">
        <f si="662" t="shared"/>
        <v/>
      </c>
      <c r="J5341" s="5" t="str">
        <f si="663" t="shared"/>
        <v/>
      </c>
      <c r="K5341" s="5" t="str">
        <f si="656" t="shared"/>
        <v>fico_score_description</v>
      </c>
    </row>
    <row ht="15" r="5342" spans="1:11" x14ac:dyDescent="0.25">
      <c r="A5342" s="11" t="str">
        <f>0</f>
        <v>      "pricing_grade": "No Grade",</v>
      </c>
      <c r="B5342" s="8"/>
      <c r="C5342" s="8" t="str">
        <f si="658" t="shared"/>
        <v>"fico_score_reject_reason_description": null,</v>
      </c>
      <c r="D5342" s="8" t="str">
        <f si="661" t="shared"/>
        <v>"fico_score_reject_reason_description": null,</v>
      </c>
      <c r="E5342" s="5" t="str">
        <f si="659" t="shared"/>
        <v>fico_score_reject_reason_description</v>
      </c>
      <c r="F5342" s="5" t="str">
        <f si="660" t="shared"/>
        <v>null</v>
      </c>
      <c r="H5342" s="5" t="str">
        <f si="657" t="shared"/>
        <v/>
      </c>
      <c r="I5342" s="5" t="str">
        <f si="662" t="shared"/>
        <v/>
      </c>
      <c r="J5342" s="5" t="str">
        <f si="663" t="shared"/>
        <v/>
      </c>
      <c r="K5342" s="5" t="str">
        <f si="656" t="shared"/>
        <v>fico_score_reject_reason_description</v>
      </c>
    </row>
    <row ht="15" r="5343" spans="1:11" x14ac:dyDescent="0.25">
      <c r="A5343" s="11" t="str">
        <f>0</f>
        <v>      "marginal_offer": 0,</v>
      </c>
      <c r="B5343" s="8"/>
      <c r="C5343" s="8" t="str">
        <f si="658" t="shared"/>
        <v>"ssn_match_indicator": true,</v>
      </c>
      <c r="D5343" s="8" t="str">
        <f si="661" t="shared"/>
        <v>"ssn_match_indicator": true,</v>
      </c>
      <c r="E5343" s="5" t="str">
        <f si="659" t="shared"/>
        <v>ssn_match_indicator</v>
      </c>
      <c r="F5343" s="5" t="str">
        <f si="660" t="shared"/>
        <v>true</v>
      </c>
      <c r="H5343" s="5" t="str">
        <f si="657" t="shared"/>
        <v/>
      </c>
      <c r="I5343" s="5" t="str">
        <f si="662" t="shared"/>
        <v/>
      </c>
      <c r="J5343" s="5" t="str">
        <f si="663" t="shared"/>
        <v/>
      </c>
      <c r="K5343" s="5" t="str">
        <f si="656" t="shared"/>
        <v>ssn_match_indicator</v>
      </c>
    </row>
    <row ht="15" r="5344" spans="1:11" x14ac:dyDescent="0.25">
      <c r="A5344" s="11" t="str">
        <f>0</f>
        <v>      "payment_to_income": null,</v>
      </c>
      <c r="B5344" s="8"/>
      <c r="C5344" s="8" t="str">
        <f si="658" t="shared"/>
        <v>"inquiry_ssn": 666862463,</v>
      </c>
      <c r="D5344" s="8" t="str">
        <f si="661" t="shared"/>
        <v>"inquiry_ssn": 666862463,</v>
      </c>
      <c r="E5344" s="5" t="str">
        <f si="659" t="shared"/>
        <v>inquiry_ssn</v>
      </c>
      <c r="F5344" s="5" t="str">
        <f si="660" t="shared"/>
        <v>666862463</v>
      </c>
      <c r="H5344" s="5" t="str">
        <f si="657" t="shared"/>
        <v/>
      </c>
      <c r="I5344" s="5" t="str">
        <f si="662" t="shared"/>
        <v/>
      </c>
      <c r="J5344" s="5" t="str">
        <f si="663" t="shared"/>
        <v/>
      </c>
      <c r="K5344" s="5" t="str">
        <f si="656" t="shared"/>
        <v>inquiry_ssn</v>
      </c>
    </row>
    <row ht="15" r="5345" spans="1:11" x14ac:dyDescent="0.25">
      <c r="A5345" s="11" t="str">
        <f>0</f>
        <v>      "applicant": "5efa0973f3df2b0491a21f02",</v>
      </c>
      <c r="B5345" s="8"/>
      <c r="C5345" s="8" t="str">
        <f si="658" t="shared"/>
        <v>"ssn_date_issued": 1969,</v>
      </c>
      <c r="D5345" s="8" t="str">
        <f si="661" t="shared"/>
        <v>"ssn_date_issued": 1969,</v>
      </c>
      <c r="E5345" s="5" t="str">
        <f si="659" t="shared"/>
        <v>ssn_date_issued</v>
      </c>
      <c r="F5345" s="5" t="str">
        <f si="660" t="shared"/>
        <v>1969</v>
      </c>
      <c r="H5345" s="5" t="str">
        <f si="657" t="shared"/>
        <v/>
      </c>
      <c r="I5345" s="5" t="str">
        <f si="662" t="shared"/>
        <v/>
      </c>
      <c r="J5345" s="5" t="str">
        <f si="663" t="shared"/>
        <v/>
      </c>
      <c r="K5345" s="5" t="str">
        <f si="656" t="shared"/>
        <v>ssn_date_issued</v>
      </c>
    </row>
    <row ht="15" r="5346" spans="1:11" x14ac:dyDescent="0.25">
      <c r="A5346" s="11" t="str">
        <f>0</f>
        <v>      "product": "5a848627044d6b339b3c3310"</v>
      </c>
      <c r="B5346" s="8"/>
      <c r="C5346" s="8" t="str">
        <f si="658" t="shared"/>
        <v>"ssn_state_issued": "GA",</v>
      </c>
      <c r="D5346" s="8" t="str">
        <f si="661" t="shared"/>
        <v>"ssn_state_issued": "GA",</v>
      </c>
      <c r="E5346" s="5" t="str">
        <f si="659" t="shared"/>
        <v>ssn_state_issued</v>
      </c>
      <c r="F5346" s="5" t="str">
        <f si="660" t="shared"/>
        <v>GA</v>
      </c>
      <c r="H5346" s="5" t="str">
        <f si="657" t="shared"/>
        <v/>
      </c>
      <c r="I5346" s="5" t="str">
        <f si="662" t="shared"/>
        <v/>
      </c>
      <c r="J5346" s="5" t="str">
        <f si="663" t="shared"/>
        <v/>
      </c>
      <c r="K5346" s="5" t="str">
        <f si="656" t="shared"/>
        <v>ssn_state_issued</v>
      </c>
    </row>
    <row ht="15" r="5347" spans="1:11" x14ac:dyDescent="0.25">
      <c r="A5347" s="11" t="str">
        <f>0</f>
        <v>    }</v>
      </c>
      <c r="B5347" s="8"/>
      <c r="C5347" s="8" t="str">
        <f si="658" t="shared"/>
        <v>"military_lending_status": null,</v>
      </c>
      <c r="D5347" s="8" t="str">
        <f si="661" t="shared"/>
        <v>"military_lending_status": null,</v>
      </c>
      <c r="E5347" s="5" t="str">
        <f si="659" t="shared"/>
        <v>military_lending_status</v>
      </c>
      <c r="F5347" s="5" t="str">
        <f si="660" t="shared"/>
        <v>null</v>
      </c>
      <c r="H5347" s="5" t="str">
        <f si="657" t="shared"/>
        <v/>
      </c>
      <c r="I5347" s="5" t="str">
        <f si="662" t="shared"/>
        <v/>
      </c>
      <c r="J5347" s="5" t="str">
        <f si="663" t="shared"/>
        <v/>
      </c>
      <c r="K5347" s="5" t="str">
        <f si="656" t="shared"/>
        <v>military_lending_status</v>
      </c>
    </row>
    <row ht="15" r="5348" spans="1:11" x14ac:dyDescent="0.25">
      <c r="A5348" s="11" t="str">
        <f>0</f>
        <v>  ],</v>
      </c>
      <c r="B5348" s="8"/>
      <c r="C5348" s="8" t="str">
        <f si="658" t="shared"/>
        <v>"ofac_alert": {</v>
      </c>
      <c r="D5348" s="8" t="str">
        <f si="661" t="shared"/>
        <v>"ofac_alert": {</v>
      </c>
      <c r="E5348" s="5" t="str">
        <f si="659" t="shared"/>
        <v>ofac_alert</v>
      </c>
      <c r="F5348" s="5" t="str">
        <f si="660" t="shared"/>
        <v>{</v>
      </c>
      <c r="H5348" s="5" t="str">
        <f si="657" t="shared"/>
        <v/>
      </c>
      <c r="I5348" s="5" t="str">
        <f si="662" t="shared"/>
        <v/>
      </c>
      <c r="J5348" s="5" t="str">
        <f si="663" t="shared"/>
        <v/>
      </c>
      <c r="K5348" s="5" t="str">
        <f ref="K5348:K5411" si="664" t="shared">H5348&amp;I5348&amp;J5348&amp;E5348</f>
        <v>ofac_alert</v>
      </c>
    </row>
    <row ht="15" r="5349" spans="1:11" x14ac:dyDescent="0.25">
      <c r="A5349" s="11" t="str">
        <f>0</f>
        <v>  "createdat": "2020-06-29T15:32:16.335Z",</v>
      </c>
      <c r="B5349" s="8"/>
      <c r="C5349" s="8" t="str">
        <f si="658" t="shared"/>
        <v>"ofac_alert_response_code": "N",</v>
      </c>
      <c r="D5349" s="8" t="str">
        <f si="661" t="shared"/>
        <v>"ofac_alert_response_code": "N",</v>
      </c>
      <c r="E5349" s="5" t="str">
        <f si="659" t="shared"/>
        <v>ofac_alert_response_code</v>
      </c>
      <c r="F5349" s="5" t="str">
        <f si="660" t="shared"/>
        <v>N</v>
      </c>
      <c r="H5349" s="5" t="str">
        <f ref="H5349:H5412" si="665" t="shared">IF(E5349="score_table","Scoring",IF(E5349="offer_table","Offer",IF(E5349="parsed",TEXT(0,""),TEXT(H5348,""))))</f>
        <v/>
      </c>
      <c r="I5349" s="5" t="str">
        <f si="662" t="shared"/>
        <v/>
      </c>
      <c r="J5349" s="5" t="str">
        <f si="663" t="shared"/>
        <v/>
      </c>
      <c r="K5349" s="5" t="str">
        <f si="664" t="shared"/>
        <v>ofac_alert_response_code</v>
      </c>
    </row>
    <row ht="15" r="5350" spans="1:11" x14ac:dyDescent="0.25">
      <c r="A5350" s="11" t="str">
        <f>0</f>
        <v>  "updatedat": "2020-06-29T15:32:16.335Z",</v>
      </c>
      <c r="B5350" s="8"/>
      <c r="C5350" s="8" t="str">
        <f ref="C5350:C5413" si="666" t="shared">IFERROR(RIGHT(A5350,LEN(A5350)-FIND("""",A5350)+1),"")</f>
        <v>"ofac_alert_response_description": "Nothing to report",</v>
      </c>
      <c r="D5350" s="8" t="str">
        <f si="661" t="shared"/>
        <v>"ofac_alert_response_description": "Nothing to report",</v>
      </c>
      <c r="E5350" s="5" t="str">
        <f ref="E5350:E5413" si="667" t="shared">TRIM(IFERROR(SUBSTITUTE(LEFT(D5350,FIND(":",D5350)-1),"""",""),""))</f>
        <v>ofac_alert_response_description</v>
      </c>
      <c r="F5350" s="5" t="str">
        <f ref="F5350:F5413" si="668" t="shared">TRIM(IFERROR(SUBSTITUTE(SUBSTITUTE(RIGHT(D5350,LEN(D5350)-FIND(":",D5350)),"""",""),",",""),""))</f>
        <v>Nothing to report</v>
      </c>
      <c r="H5350" s="5" t="str">
        <f si="665" t="shared"/>
        <v/>
      </c>
      <c r="I5350" s="5" t="str">
        <f si="662" t="shared"/>
        <v/>
      </c>
      <c r="J5350" s="5" t="str">
        <f si="663" t="shared"/>
        <v/>
      </c>
      <c r="K5350" s="5" t="str">
        <f si="664" t="shared"/>
        <v>ofac_alert_response_description</v>
      </c>
    </row>
    <row ht="15" r="5351" spans="1:11" x14ac:dyDescent="0.25">
      <c r="A5351" s="11" t="str">
        <f>0</f>
        <v>  "changes": [],</v>
      </c>
      <c r="B5351" s="8"/>
      <c r="C5351" s="8" t="str">
        <f si="666" t="shared"/>
        <v>"ofac_alert_verbiage": "NO MATCH FOUND IN CDC'S OFAC DATABASE."</v>
      </c>
      <c r="D5351" s="8" t="str">
        <f ref="D5351:D5414" si="669" t="shared">SUBSTITUTE(SUBSTITUTE(C5351,":"&amp;CHAR(160),":"),CHAR(160)," ")</f>
        <v>"ofac_alert_verbiage": "NO MATCH FOUND IN CDC'S OFAC DATABASE."</v>
      </c>
      <c r="E5351" s="5" t="str">
        <f si="667" t="shared"/>
        <v>ofac_alert_verbiage</v>
      </c>
      <c r="F5351" s="5" t="str">
        <f si="668" t="shared"/>
        <v>NO MATCH FOUND IN CDC'S OFAC DATABASE.</v>
      </c>
      <c r="H5351" s="5" t="str">
        <f si="665" t="shared"/>
        <v/>
      </c>
      <c r="I5351" s="5" t="str">
        <f si="662" t="shared"/>
        <v/>
      </c>
      <c r="J5351" s="5" t="str">
        <f si="663" t="shared"/>
        <v/>
      </c>
      <c r="K5351" s="5" t="str">
        <f si="664" t="shared"/>
        <v>ofac_alert_verbiage</v>
      </c>
    </row>
    <row ht="15" r="5352" spans="1:11" x14ac:dyDescent="0.25">
      <c r="A5352" s="11" t="str">
        <f>0</f>
        <v>  "__v": 0</v>
      </c>
      <c r="B5352" s="8"/>
      <c r="C5352" s="8" t="str">
        <f si="666" t="shared"/>
        <v/>
      </c>
      <c r="D5352" s="8" t="str">
        <f si="669" t="shared"/>
        <v/>
      </c>
      <c r="E5352" s="5" t="str">
        <f si="667" t="shared"/>
        <v/>
      </c>
      <c r="F5352" s="5" t="str">
        <f si="668" t="shared"/>
        <v/>
      </c>
      <c r="H5352" s="5" t="str">
        <f si="665" t="shared"/>
        <v/>
      </c>
      <c r="I5352" s="5" t="str">
        <f si="662" t="shared"/>
        <v/>
      </c>
      <c r="J5352" s="5" t="str">
        <f si="663" t="shared"/>
        <v/>
      </c>
      <c r="K5352" s="5" t="str">
        <f si="664" t="shared"/>
        <v/>
      </c>
    </row>
    <row ht="15" r="5353" spans="1:11" x14ac:dyDescent="0.25">
      <c r="A5353" s="11" t="str">
        <f>0</f>
        <v>}undefined{</v>
      </c>
      <c r="B5353" s="8"/>
      <c r="C5353" s="8" t="str">
        <f si="666" t="shared"/>
        <v>"credit_inquiries_all": {</v>
      </c>
      <c r="D5353" s="8" t="str">
        <f si="669" t="shared"/>
        <v>"credit_inquiries_all": {</v>
      </c>
      <c r="E5353" s="5" t="str">
        <f si="667" t="shared"/>
        <v>credit_inquiries_all</v>
      </c>
      <c r="F5353" s="5" t="str">
        <f si="668" t="shared"/>
        <v>{</v>
      </c>
      <c r="H5353" s="5" t="str">
        <f si="665" t="shared"/>
        <v/>
      </c>
      <c r="I5353" s="5" t="str">
        <f si="662" t="shared"/>
        <v/>
      </c>
      <c r="J5353" s="5" t="str">
        <f si="663" t="shared"/>
        <v/>
      </c>
      <c r="K5353" s="5" t="str">
        <f si="664" t="shared"/>
        <v>credit_inquiries_all</v>
      </c>
    </row>
    <row ht="15" r="5354" spans="1:11" x14ac:dyDescent="0.25">
      <c r="A5354" s="11" t="str">
        <f>0</f>
        <v>  "_id": "5efa0980f3df2b0491a21f14",</v>
      </c>
      <c r="B5354" s="8"/>
      <c r="C5354" s="8" t="str">
        <f si="666" t="shared"/>
        <v>"last_1_month": 0,</v>
      </c>
      <c r="D5354" s="8" t="str">
        <f si="669" t="shared"/>
        <v>"last_1_month": 0,</v>
      </c>
      <c r="E5354" s="5" t="str">
        <f si="667" t="shared"/>
        <v>last_1_month</v>
      </c>
      <c r="F5354" s="5" t="str">
        <f si="668" t="shared"/>
        <v>0</v>
      </c>
      <c r="H5354" s="5" t="str">
        <f si="665" t="shared"/>
        <v/>
      </c>
      <c r="I5354" s="5" t="str">
        <f si="662" t="shared"/>
        <v/>
      </c>
      <c r="J5354" s="5" t="str">
        <f si="663" t="shared"/>
        <v/>
      </c>
      <c r="K5354" s="5" t="str">
        <f si="664" t="shared"/>
        <v>last_1_month</v>
      </c>
    </row>
    <row ht="15" r="5355" spans="1:11" x14ac:dyDescent="0.25">
      <c r="A5355" s="11" t="str">
        <f>0</f>
        <v>  "contenttypes": [],</v>
      </c>
      <c r="B5355" s="8"/>
      <c r="C5355" s="8" t="str">
        <f si="666" t="shared"/>
        <v>"last_3_months": 9,</v>
      </c>
      <c r="D5355" s="8" t="str">
        <f si="669" t="shared"/>
        <v>"last_3_months": 9,</v>
      </c>
      <c r="E5355" s="5" t="str">
        <f si="667" t="shared"/>
        <v>last_3_months</v>
      </c>
      <c r="F5355" s="5" t="str">
        <f si="668" t="shared"/>
        <v>9</v>
      </c>
      <c r="H5355" s="5" t="str">
        <f si="665" t="shared"/>
        <v/>
      </c>
      <c r="I5355" s="5" t="str">
        <f si="662" t="shared"/>
        <v/>
      </c>
      <c r="J5355" s="5" t="str">
        <f si="663" t="shared"/>
        <v/>
      </c>
      <c r="K5355" s="5" t="str">
        <f si="664" t="shared"/>
        <v>last_3_months</v>
      </c>
    </row>
    <row ht="15" r="5356" spans="1:11" x14ac:dyDescent="0.25">
      <c r="A5356" s="11" t="str">
        <f>0</f>
        <v>  "entitytype": "thirdparty",</v>
      </c>
      <c r="B5356" s="8"/>
      <c r="C5356" s="8" t="str">
        <f si="666" t="shared"/>
        <v>"last_6_months": 12,</v>
      </c>
      <c r="D5356" s="8" t="str">
        <f si="669" t="shared"/>
        <v>"last_6_months": 12,</v>
      </c>
      <c r="E5356" s="5" t="str">
        <f si="667" t="shared"/>
        <v>last_6_months</v>
      </c>
      <c r="F5356" s="5" t="str">
        <f si="668" t="shared"/>
        <v>12</v>
      </c>
      <c r="H5356" s="5" t="str">
        <f si="665" t="shared"/>
        <v/>
      </c>
      <c r="I5356" s="5" t="str">
        <f si="662" t="shared"/>
        <v/>
      </c>
      <c r="J5356" s="5" t="str">
        <f si="663" t="shared"/>
        <v/>
      </c>
      <c r="K5356" s="5" t="str">
        <f si="664" t="shared"/>
        <v>last_6_months</v>
      </c>
    </row>
    <row ht="15" r="5357" spans="1:11" x14ac:dyDescent="0.25">
      <c r="A5357" s="11" t="str">
        <f>0</f>
        <v>  "type": "Credit Bureau",</v>
      </c>
      <c r="B5357" s="8"/>
      <c r="C5357" s="8" t="str">
        <f si="666" t="shared"/>
        <v>"last_9_months": 12,</v>
      </c>
      <c r="D5357" s="8" t="str">
        <f si="669" t="shared"/>
        <v>"last_9_months": 12,</v>
      </c>
      <c r="E5357" s="5" t="str">
        <f si="667" t="shared"/>
        <v>last_9_months</v>
      </c>
      <c r="F5357" s="5" t="str">
        <f si="668" t="shared"/>
        <v>12</v>
      </c>
      <c r="H5357" s="5" t="str">
        <f si="665" t="shared"/>
        <v/>
      </c>
      <c r="I5357" s="5" t="str">
        <f si="662" t="shared"/>
        <v/>
      </c>
      <c r="J5357" s="5" t="str">
        <f si="663" t="shared"/>
        <v/>
      </c>
      <c r="K5357" s="5" t="str">
        <f si="664" t="shared"/>
        <v>last_9_months</v>
      </c>
    </row>
    <row ht="15" r="5358" spans="1:11" x14ac:dyDescent="0.25">
      <c r="A5358" s="11" t="str">
        <f>0</f>
        <v>  "sub_type": null,</v>
      </c>
      <c r="B5358" s="8"/>
      <c r="C5358" s="8" t="str">
        <f si="666" t="shared"/>
        <v>"last_12_months": 13,</v>
      </c>
      <c r="D5358" s="8" t="str">
        <f si="669" t="shared"/>
        <v>"last_12_months": 13,</v>
      </c>
      <c r="E5358" s="5" t="str">
        <f si="667" t="shared"/>
        <v>last_12_months</v>
      </c>
      <c r="F5358" s="5" t="str">
        <f si="668" t="shared"/>
        <v>13</v>
      </c>
      <c r="H5358" s="5" t="str">
        <f si="665" t="shared"/>
        <v/>
      </c>
      <c r="I5358" s="5" t="str">
        <f si="662" t="shared"/>
        <v/>
      </c>
      <c r="J5358" s="5" t="str">
        <f si="663" t="shared"/>
        <v/>
      </c>
      <c r="K5358" s="5" t="str">
        <f si="664" t="shared"/>
        <v>last_12_months</v>
      </c>
    </row>
    <row ht="15" r="5359" spans="1:11" x14ac:dyDescent="0.25">
      <c r="A5359" s="11" t="str">
        <f>0</f>
        <v>  "source": "equifax",</v>
      </c>
      <c r="B5359" s="8"/>
      <c r="C5359" s="8" t="str">
        <f si="666" t="shared"/>
        <v>"last_18_months": 14,</v>
      </c>
      <c r="D5359" s="8" t="str">
        <f si="669" t="shared"/>
        <v>"last_18_months": 14,</v>
      </c>
      <c r="E5359" s="5" t="str">
        <f si="667" t="shared"/>
        <v>last_18_months</v>
      </c>
      <c r="F5359" s="5" t="str">
        <f si="668" t="shared"/>
        <v>14</v>
      </c>
      <c r="H5359" s="5" t="str">
        <f si="665" t="shared"/>
        <v/>
      </c>
      <c r="I5359" s="5" t="str">
        <f si="662" t="shared"/>
        <v/>
      </c>
      <c r="J5359" s="5" t="str">
        <f si="663" t="shared"/>
        <v/>
      </c>
      <c r="K5359" s="5" t="str">
        <f si="664" t="shared"/>
        <v>last_18_months</v>
      </c>
    </row>
    <row ht="15" r="5360" spans="1:11" x14ac:dyDescent="0.25">
      <c r="A5360" s="11" t="str">
        <f>0</f>
        <v>  "createdat": "2020-06-29T15:32:08.000Z",</v>
      </c>
      <c r="B5360" s="8"/>
      <c r="C5360" s="8" t="str">
        <f si="666" t="shared"/>
        <v>"last_24_months": 14,</v>
      </c>
      <c r="D5360" s="8" t="str">
        <f si="669" t="shared"/>
        <v>"last_24_months": 14,</v>
      </c>
      <c r="E5360" s="5" t="str">
        <f si="667" t="shared"/>
        <v>last_24_months</v>
      </c>
      <c r="F5360" s="5" t="str">
        <f si="668" t="shared"/>
        <v>14</v>
      </c>
      <c r="H5360" s="5" t="str">
        <f si="665" t="shared"/>
        <v/>
      </c>
      <c r="I5360" s="5" t="str">
        <f si="662" t="shared"/>
        <v/>
      </c>
      <c r="J5360" s="5" t="str">
        <f si="663" t="shared"/>
        <v/>
      </c>
      <c r="K5360" s="5" t="str">
        <f si="664" t="shared"/>
        <v>last_24_months</v>
      </c>
    </row>
    <row ht="15" r="5361" spans="1:11" x14ac:dyDescent="0.25">
      <c r="A5361" s="11" t="str">
        <f>0</f>
        <v>  "parsed": {</v>
      </c>
      <c r="B5361" s="8"/>
      <c r="C5361" s="8" t="str">
        <f si="666" t="shared"/>
        <v>"last_36_months": 14,</v>
      </c>
      <c r="D5361" s="8" t="str">
        <f si="669" t="shared"/>
        <v>"last_36_months": 14,</v>
      </c>
      <c r="E5361" s="5" t="str">
        <f si="667" t="shared"/>
        <v>last_36_months</v>
      </c>
      <c r="F5361" s="5" t="str">
        <f si="668" t="shared"/>
        <v>14</v>
      </c>
      <c r="H5361" s="5" t="str">
        <f si="665" t="shared"/>
        <v/>
      </c>
      <c r="I5361" s="5" t="str">
        <f si="662" t="shared"/>
        <v/>
      </c>
      <c r="J5361" s="5" t="str">
        <f si="663" t="shared"/>
        <v/>
      </c>
      <c r="K5361" s="5" t="str">
        <f si="664" t="shared"/>
        <v>last_36_months</v>
      </c>
    </row>
    <row ht="15" r="5362" spans="1:11" x14ac:dyDescent="0.25">
      <c r="A5362" s="11" t="str">
        <f>0</f>
        <v>    "bniInfo": {</v>
      </c>
      <c r="B5362" s="8"/>
      <c r="C5362" s="8" t="str">
        <f si="666" t="shared"/>
        <v>"last_48_months": 14,</v>
      </c>
      <c r="D5362" s="8" t="str">
        <f si="669" t="shared"/>
        <v>"last_48_months": 14,</v>
      </c>
      <c r="E5362" s="5" t="str">
        <f si="667" t="shared"/>
        <v>last_48_months</v>
      </c>
      <c r="F5362" s="5" t="str">
        <f si="668" t="shared"/>
        <v>14</v>
      </c>
      <c r="H5362" s="5" t="str">
        <f si="665" t="shared"/>
        <v/>
      </c>
      <c r="I5362" s="5" t="str">
        <f si="662" t="shared"/>
        <v/>
      </c>
      <c r="J5362" s="5" t="str">
        <f si="663" t="shared"/>
        <v/>
      </c>
      <c r="K5362" s="5" t="str">
        <f si="664" t="shared"/>
        <v>last_48_months</v>
      </c>
    </row>
    <row ht="15" r="5363" spans="1:11" x14ac:dyDescent="0.25">
      <c r="A5363" s="11" t="str">
        <f>0</f>
        <v>      "score_reason": {</v>
      </c>
      <c r="B5363" s="8"/>
      <c r="C5363" s="8" t="str">
        <f si="666" t="shared"/>
        <v>"last_60_months": 14,</v>
      </c>
      <c r="D5363" s="8" t="str">
        <f si="669" t="shared"/>
        <v>"last_60_months": 14,</v>
      </c>
      <c r="E5363" s="5" t="str">
        <f si="667" t="shared"/>
        <v>last_60_months</v>
      </c>
      <c r="F5363" s="5" t="str">
        <f si="668" t="shared"/>
        <v>14</v>
      </c>
      <c r="H5363" s="5" t="str">
        <f si="665" t="shared"/>
        <v/>
      </c>
      <c r="I5363" s="5" t="str">
        <f ref="I5363:I5426" si="670" t="shared">IFERROR(IF(H5363="Scoring",VLOOKUP("term",E5355:F5376,2,FALSE),IF(H5363="Offer",VLOOKUP("term",E5358:F5373,2,FALSE),TEXT(0,""))),TEXT(0,""))</f>
        <v/>
      </c>
      <c r="J5363" s="5" t="str">
        <f ref="J5363:J5426" si="671" t="shared">IFERROR(IF(H5363="Scoring",VLOOKUP("loan_amount",E5349:F5370,2,FALSE),IF(H5363="Offer",VLOOKUP("loan_amount",E5352:F5367,2,FALSE),TEXT(0,""))),TEXT(0,""))</f>
        <v/>
      </c>
      <c r="K5363" s="5" t="str">
        <f si="664" t="shared"/>
        <v>last_60_months</v>
      </c>
    </row>
    <row ht="15" r="5364" spans="1:11" x14ac:dyDescent="0.25">
      <c r="A5364" s="11" t="str">
        <f>0</f>
        <v>        "0": "Code - 178, Description - NUMBER OF REVOLVING ACCOUNTS WITH HIGH UTILIZATION",</v>
      </c>
      <c r="B5364" s="8"/>
      <c r="C5364" s="8" t="str">
        <f si="666" t="shared"/>
        <v>"on_file": 14</v>
      </c>
      <c r="D5364" s="8" t="str">
        <f si="669" t="shared"/>
        <v>"on_file": 14</v>
      </c>
      <c r="E5364" s="5" t="str">
        <f si="667" t="shared"/>
        <v>on_file</v>
      </c>
      <c r="F5364" s="5" t="str">
        <f si="668" t="shared"/>
        <v>14</v>
      </c>
      <c r="H5364" s="5" t="str">
        <f si="665" t="shared"/>
        <v/>
      </c>
      <c r="I5364" s="5" t="str">
        <f si="670" t="shared"/>
        <v/>
      </c>
      <c r="J5364" s="5" t="str">
        <f si="671" t="shared"/>
        <v/>
      </c>
      <c r="K5364" s="5" t="str">
        <f si="664" t="shared"/>
        <v>on_file</v>
      </c>
    </row>
    <row ht="15" r="5365" spans="1:11" x14ac:dyDescent="0.25">
      <c r="A5365" s="11" t="str">
        <f>0</f>
        <v>        "1": "Code - 68, Description - AGE OF BANKCARD ACCOUNTS",</v>
      </c>
      <c r="B5365" s="8"/>
      <c r="C5365" s="8" t="str">
        <f si="666" t="shared"/>
        <v/>
      </c>
      <c r="D5365" s="8" t="str">
        <f si="669" t="shared"/>
        <v/>
      </c>
      <c r="E5365" s="5" t="str">
        <f si="667" t="shared"/>
        <v/>
      </c>
      <c r="F5365" s="5" t="str">
        <f si="668" t="shared"/>
        <v/>
      </c>
      <c r="H5365" s="5" t="str">
        <f si="665" t="shared"/>
        <v/>
      </c>
      <c r="I5365" s="5" t="str">
        <f si="670" t="shared"/>
        <v/>
      </c>
      <c r="J5365" s="5" t="str">
        <f si="671" t="shared"/>
        <v/>
      </c>
      <c r="K5365" s="5" t="str">
        <f si="664" t="shared"/>
        <v/>
      </c>
    </row>
    <row ht="15" r="5366" spans="1:11" x14ac:dyDescent="0.25">
      <c r="A5366" s="11" t="str">
        <f>0</f>
        <v>        "2": "Code - 107, Description - NUMBER OF BANKCARD ACCOUNTS WITH HIGH UTILIZATION",</v>
      </c>
      <c r="B5366" s="8"/>
      <c r="C5366" s="8" t="str">
        <f si="666" t="shared"/>
        <v>"credit_inquiries_personal_loan_installment": {</v>
      </c>
      <c r="D5366" s="8" t="str">
        <f si="669" t="shared"/>
        <v>"credit_inquiries_personal_loan_installment": {</v>
      </c>
      <c r="E5366" s="5" t="str">
        <f si="667" t="shared"/>
        <v>credit_inquiries_personal_loan_installment</v>
      </c>
      <c r="F5366" s="5" t="str">
        <f si="668" t="shared"/>
        <v>{</v>
      </c>
      <c r="H5366" s="5" t="str">
        <f si="665" t="shared"/>
        <v/>
      </c>
      <c r="I5366" s="5" t="str">
        <f si="670" t="shared"/>
        <v/>
      </c>
      <c r="J5366" s="5" t="str">
        <f si="671" t="shared"/>
        <v/>
      </c>
      <c r="K5366" s="5" t="str">
        <f si="664" t="shared"/>
        <v>credit_inquiries_personal_loan_installment</v>
      </c>
    </row>
    <row ht="15" r="5367" spans="1:11" x14ac:dyDescent="0.25">
      <c r="A5367" s="11" t="str">
        <f>0</f>
        <v>        "3": "Code - 304, Description - NUMBER OF NON-UTILITY INQUIRIES"</v>
      </c>
      <c r="B5367" s="8"/>
      <c r="C5367" s="8" t="str">
        <f si="666" t="shared"/>
        <v>"last_1_month": 0,</v>
      </c>
      <c r="D5367" s="8" t="str">
        <f si="669" t="shared"/>
        <v>"last_1_month": 0,</v>
      </c>
      <c r="E5367" s="5" t="str">
        <f si="667" t="shared"/>
        <v>last_1_month</v>
      </c>
      <c r="F5367" s="5" t="str">
        <f si="668" t="shared"/>
        <v>0</v>
      </c>
      <c r="H5367" s="5" t="str">
        <f si="665" t="shared"/>
        <v/>
      </c>
      <c r="I5367" s="5" t="str">
        <f si="670" t="shared"/>
        <v/>
      </c>
      <c r="J5367" s="5" t="str">
        <f si="671" t="shared"/>
        <v/>
      </c>
      <c r="K5367" s="5" t="str">
        <f si="664" t="shared"/>
        <v>last_1_month</v>
      </c>
    </row>
    <row ht="15" r="5368" spans="1:11" x14ac:dyDescent="0.25">
      <c r="A5368" s="11" t="str">
        <f>0</f>
        <v>      },</v>
      </c>
      <c r="B5368" s="8"/>
      <c r="C5368" s="8" t="str">
        <f si="666" t="shared"/>
        <v>"last_3_months": 0,</v>
      </c>
      <c r="D5368" s="8" t="str">
        <f si="669" t="shared"/>
        <v>"last_3_months": 0,</v>
      </c>
      <c r="E5368" s="5" t="str">
        <f si="667" t="shared"/>
        <v>last_3_months</v>
      </c>
      <c r="F5368" s="5" t="str">
        <f si="668" t="shared"/>
        <v>0</v>
      </c>
      <c r="H5368" s="5" t="str">
        <f si="665" t="shared"/>
        <v/>
      </c>
      <c r="I5368" s="5" t="str">
        <f si="670" t="shared"/>
        <v/>
      </c>
      <c r="J5368" s="5" t="str">
        <f si="671" t="shared"/>
        <v/>
      </c>
      <c r="K5368" s="5" t="str">
        <f si="664" t="shared"/>
        <v>last_3_months</v>
      </c>
    </row>
    <row ht="15" r="5369" spans="1:11" x14ac:dyDescent="0.25">
      <c r="A5369" s="11" t="str">
        <f>0</f>
        <v>      "score_result": "00185",</v>
      </c>
      <c r="B5369" s="8"/>
      <c r="C5369" s="8" t="str">
        <f si="666" t="shared"/>
        <v>"last_6_months": 0,</v>
      </c>
      <c r="D5369" s="8" t="str">
        <f si="669" t="shared"/>
        <v>"last_6_months": 0,</v>
      </c>
      <c r="E5369" s="5" t="str">
        <f si="667" t="shared"/>
        <v>last_6_months</v>
      </c>
      <c r="F5369" s="5" t="str">
        <f si="668" t="shared"/>
        <v>0</v>
      </c>
      <c r="H5369" s="5" t="str">
        <f si="665" t="shared"/>
        <v/>
      </c>
      <c r="I5369" s="5" t="str">
        <f si="670" t="shared"/>
        <v/>
      </c>
      <c r="J5369" s="5" t="str">
        <f si="671" t="shared"/>
        <v/>
      </c>
      <c r="K5369" s="5" t="str">
        <f si="664" t="shared"/>
        <v>last_6_months</v>
      </c>
    </row>
    <row ht="15" r="5370" spans="1:11" x14ac:dyDescent="0.25">
      <c r="A5370" s="11" t="str">
        <f>0</f>
        <v>      "score_number": "0"</v>
      </c>
      <c r="B5370" s="8"/>
      <c r="C5370" s="8" t="str">
        <f si="666" t="shared"/>
        <v>"last_9_months": 0,</v>
      </c>
      <c r="D5370" s="8" t="str">
        <f si="669" t="shared"/>
        <v>"last_9_months": 0,</v>
      </c>
      <c r="E5370" s="5" t="str">
        <f si="667" t="shared"/>
        <v>last_9_months</v>
      </c>
      <c r="F5370" s="5" t="str">
        <f si="668" t="shared"/>
        <v>0</v>
      </c>
      <c r="H5370" s="5" t="str">
        <f si="665" t="shared"/>
        <v/>
      </c>
      <c r="I5370" s="5" t="str">
        <f si="670" t="shared"/>
        <v/>
      </c>
      <c r="J5370" s="5" t="str">
        <f si="671" t="shared"/>
        <v/>
      </c>
      <c r="K5370" s="5" t="str">
        <f si="664" t="shared"/>
        <v>last_9_months</v>
      </c>
    </row>
    <row ht="15" r="5371" spans="1:11" x14ac:dyDescent="0.25">
      <c r="A5371" s="11" t="str">
        <f>0</f>
        <v>    },</v>
      </c>
      <c r="B5371" s="8"/>
      <c r="C5371" s="8" t="str">
        <f si="666" t="shared"/>
        <v>"last_12_months": 0,</v>
      </c>
      <c r="D5371" s="8" t="str">
        <f si="669" t="shared"/>
        <v>"last_12_months": 0,</v>
      </c>
      <c r="E5371" s="5" t="str">
        <f si="667" t="shared"/>
        <v>last_12_months</v>
      </c>
      <c r="F5371" s="5" t="str">
        <f si="668" t="shared"/>
        <v>0</v>
      </c>
      <c r="H5371" s="5" t="str">
        <f si="665" t="shared"/>
        <v/>
      </c>
      <c r="I5371" s="5" t="str">
        <f si="670" t="shared"/>
        <v/>
      </c>
      <c r="J5371" s="5" t="str">
        <f si="671" t="shared"/>
        <v/>
      </c>
      <c r="K5371" s="5" t="str">
        <f si="664" t="shared"/>
        <v>last_12_months</v>
      </c>
    </row>
    <row ht="15" r="5372" spans="1:11" x14ac:dyDescent="0.25">
      <c r="A5372" s="11" t="str">
        <f>0</f>
        <v>    "telephoneInfo": {</v>
      </c>
      <c r="B5372" s="8"/>
      <c r="C5372" s="8" t="str">
        <f si="666" t="shared"/>
        <v>"last_18_months": 0,</v>
      </c>
      <c r="D5372" s="8" t="str">
        <f si="669" t="shared"/>
        <v>"last_18_months": 0,</v>
      </c>
      <c r="E5372" s="5" t="str">
        <f si="667" t="shared"/>
        <v>last_18_months</v>
      </c>
      <c r="F5372" s="5" t="str">
        <f si="668" t="shared"/>
        <v>0</v>
      </c>
      <c r="H5372" s="5" t="str">
        <f si="665" t="shared"/>
        <v/>
      </c>
      <c r="I5372" s="5" t="str">
        <f si="670" t="shared"/>
        <v/>
      </c>
      <c r="J5372" s="5" t="str">
        <f si="671" t="shared"/>
        <v/>
      </c>
      <c r="K5372" s="5" t="str">
        <f si="664" t="shared"/>
        <v>last_18_months</v>
      </c>
    </row>
    <row ht="15" r="5373" spans="1:11" x14ac:dyDescent="0.25">
      <c r="A5373" s="11" t="str">
        <f>0</f>
        <v>      "phoneNumber": "",</v>
      </c>
      <c r="B5373" s="8"/>
      <c r="C5373" s="8" t="str">
        <f si="666" t="shared"/>
        <v>"last_24_months": 0,</v>
      </c>
      <c r="D5373" s="8" t="str">
        <f si="669" t="shared"/>
        <v>"last_24_months": 0,</v>
      </c>
      <c r="E5373" s="5" t="str">
        <f si="667" t="shared"/>
        <v>last_24_months</v>
      </c>
      <c r="F5373" s="5" t="str">
        <f si="668" t="shared"/>
        <v>0</v>
      </c>
      <c r="H5373" s="5" t="str">
        <f si="665" t="shared"/>
        <v/>
      </c>
      <c r="I5373" s="5" t="str">
        <f si="670" t="shared"/>
        <v/>
      </c>
      <c r="J5373" s="5" t="str">
        <f si="671" t="shared"/>
        <v/>
      </c>
      <c r="K5373" s="5" t="str">
        <f si="664" t="shared"/>
        <v>last_24_months</v>
      </c>
    </row>
    <row ht="15" r="5374" spans="1:11" x14ac:dyDescent="0.25">
      <c r="A5374" s="11" t="str">
        <f>0</f>
        <v>      "date_last_reported": ""</v>
      </c>
      <c r="B5374" s="8"/>
      <c r="C5374" s="8" t="str">
        <f si="666" t="shared"/>
        <v>"last_36_months": 0,</v>
      </c>
      <c r="D5374" s="8" t="str">
        <f si="669" t="shared"/>
        <v>"last_36_months": 0,</v>
      </c>
      <c r="E5374" s="5" t="str">
        <f si="667" t="shared"/>
        <v>last_36_months</v>
      </c>
      <c r="F5374" s="5" t="str">
        <f si="668" t="shared"/>
        <v>0</v>
      </c>
      <c r="H5374" s="5" t="str">
        <f si="665" t="shared"/>
        <v/>
      </c>
      <c r="I5374" s="5" t="str">
        <f si="670" t="shared"/>
        <v/>
      </c>
      <c r="J5374" s="5" t="str">
        <f si="671" t="shared"/>
        <v/>
      </c>
      <c r="K5374" s="5" t="str">
        <f si="664" t="shared"/>
        <v>last_36_months</v>
      </c>
    </row>
    <row ht="15" r="5375" spans="1:11" x14ac:dyDescent="0.25">
      <c r="A5375" s="11" t="str">
        <f>0</f>
        <v>    },</v>
      </c>
      <c r="B5375" s="8"/>
      <c r="C5375" s="8" t="str">
        <f si="666" t="shared"/>
        <v>"last_48_months": 0,</v>
      </c>
      <c r="D5375" s="8" t="str">
        <f si="669" t="shared"/>
        <v>"last_48_months": 0,</v>
      </c>
      <c r="E5375" s="5" t="str">
        <f si="667" t="shared"/>
        <v>last_48_months</v>
      </c>
      <c r="F5375" s="5" t="str">
        <f si="668" t="shared"/>
        <v>0</v>
      </c>
      <c r="H5375" s="5" t="str">
        <f si="665" t="shared"/>
        <v/>
      </c>
      <c r="I5375" s="5" t="str">
        <f si="670" t="shared"/>
        <v/>
      </c>
      <c r="J5375" s="5" t="str">
        <f si="671" t="shared"/>
        <v/>
      </c>
      <c r="K5375" s="5" t="str">
        <f si="664" t="shared"/>
        <v>last_48_months</v>
      </c>
    </row>
    <row ht="15" r="5376" spans="1:11" x14ac:dyDescent="0.25">
      <c r="A5376" s="11" t="str">
        <f>0</f>
        <v>    "number_of_accounts": {</v>
      </c>
      <c r="B5376" s="8"/>
      <c r="C5376" s="8" t="str">
        <f si="666" t="shared"/>
        <v>"last_60_months": 0,</v>
      </c>
      <c r="D5376" s="8" t="str">
        <f si="669" t="shared"/>
        <v>"last_60_months": 0,</v>
      </c>
      <c r="E5376" s="5" t="str">
        <f si="667" t="shared"/>
        <v>last_60_months</v>
      </c>
      <c r="F5376" s="5" t="str">
        <f si="668" t="shared"/>
        <v>0</v>
      </c>
      <c r="H5376" s="5" t="str">
        <f si="665" t="shared"/>
        <v/>
      </c>
      <c r="I5376" s="5" t="str">
        <f si="670" t="shared"/>
        <v/>
      </c>
      <c r="J5376" s="5" t="str">
        <f si="671" t="shared"/>
        <v/>
      </c>
      <c r="K5376" s="5" t="str">
        <f si="664" t="shared"/>
        <v>last_60_months</v>
      </c>
    </row>
    <row ht="15" r="5377" spans="1:11" x14ac:dyDescent="0.25">
      <c r="A5377" s="11" t="str">
        <f>0</f>
        <v>      "all": {</v>
      </c>
      <c r="B5377" s="8"/>
      <c r="C5377" s="8" t="str">
        <f si="666" t="shared"/>
        <v>"on_file": 0</v>
      </c>
      <c r="D5377" s="8" t="str">
        <f si="669" t="shared"/>
        <v>"on_file": 0</v>
      </c>
      <c r="E5377" s="5" t="str">
        <f si="667" t="shared"/>
        <v>on_file</v>
      </c>
      <c r="F5377" s="5" t="str">
        <f si="668" t="shared"/>
        <v>0</v>
      </c>
      <c r="H5377" s="5" t="str">
        <f si="665" t="shared"/>
        <v/>
      </c>
      <c r="I5377" s="5" t="str">
        <f si="670" t="shared"/>
        <v/>
      </c>
      <c r="J5377" s="5" t="str">
        <f si="671" t="shared"/>
        <v/>
      </c>
      <c r="K5377" s="5" t="str">
        <f si="664" t="shared"/>
        <v>on_file</v>
      </c>
    </row>
    <row ht="15" r="5378" spans="1:11" x14ac:dyDescent="0.25">
      <c r="A5378" s="11" t="str">
        <f>0</f>
        <v>        "open": 16,</v>
      </c>
      <c r="B5378" s="8"/>
      <c r="C5378" s="8" t="str">
        <f si="666" t="shared"/>
        <v/>
      </c>
      <c r="D5378" s="8" t="str">
        <f si="669" t="shared"/>
        <v/>
      </c>
      <c r="E5378" s="5" t="str">
        <f si="667" t="shared"/>
        <v/>
      </c>
      <c r="F5378" s="5" t="str">
        <f si="668" t="shared"/>
        <v/>
      </c>
      <c r="H5378" s="5" t="str">
        <f si="665" t="shared"/>
        <v/>
      </c>
      <c r="I5378" s="5" t="str">
        <f si="670" t="shared"/>
        <v/>
      </c>
      <c r="J5378" s="5" t="str">
        <f si="671" t="shared"/>
        <v/>
      </c>
      <c r="K5378" s="5" t="str">
        <f si="664" t="shared"/>
        <v/>
      </c>
    </row>
    <row ht="15" r="5379" spans="1:11" x14ac:dyDescent="0.25">
      <c r="A5379" s="11" t="str">
        <f>0</f>
        <v>        "closed": 16</v>
      </c>
      <c r="B5379" s="8"/>
      <c r="C5379" s="8" t="str">
        <f si="666" t="shared"/>
        <v>"credit_inquiries_collection": {</v>
      </c>
      <c r="D5379" s="8" t="str">
        <f si="669" t="shared"/>
        <v>"credit_inquiries_collection": {</v>
      </c>
      <c r="E5379" s="5" t="str">
        <f si="667" t="shared"/>
        <v>credit_inquiries_collection</v>
      </c>
      <c r="F5379" s="5" t="str">
        <f si="668" t="shared"/>
        <v>{</v>
      </c>
      <c r="H5379" s="5" t="str">
        <f si="665" t="shared"/>
        <v/>
      </c>
      <c r="I5379" s="5" t="str">
        <f si="670" t="shared"/>
        <v/>
      </c>
      <c r="J5379" s="5" t="str">
        <f si="671" t="shared"/>
        <v/>
      </c>
      <c r="K5379" s="5" t="str">
        <f si="664" t="shared"/>
        <v>credit_inquiries_collection</v>
      </c>
    </row>
    <row ht="15" r="5380" spans="1:11" x14ac:dyDescent="0.25">
      <c r="A5380" s="11" t="str">
        <f>0</f>
        <v>      },</v>
      </c>
      <c r="B5380" s="8"/>
      <c r="C5380" s="8" t="str">
        <f si="666" t="shared"/>
        <v>"last_1_month": 0,</v>
      </c>
      <c r="D5380" s="8" t="str">
        <f si="669" t="shared"/>
        <v>"last_1_month": 0,</v>
      </c>
      <c r="E5380" s="5" t="str">
        <f si="667" t="shared"/>
        <v>last_1_month</v>
      </c>
      <c r="F5380" s="5" t="str">
        <f si="668" t="shared"/>
        <v>0</v>
      </c>
      <c r="H5380" s="5" t="str">
        <f si="665" t="shared"/>
        <v/>
      </c>
      <c r="I5380" s="5" t="str">
        <f si="670" t="shared"/>
        <v/>
      </c>
      <c r="J5380" s="5" t="str">
        <f si="671" t="shared"/>
        <v/>
      </c>
      <c r="K5380" s="5" t="str">
        <f si="664" t="shared"/>
        <v>last_1_month</v>
      </c>
    </row>
    <row ht="15" r="5381" spans="1:11" x14ac:dyDescent="0.25">
      <c r="A5381" s="11" t="str">
        <f>0</f>
        <v>      "auto_loan": {</v>
      </c>
      <c r="B5381" s="8"/>
      <c r="C5381" s="8" t="str">
        <f si="666" t="shared"/>
        <v>"last_3_months": 0,</v>
      </c>
      <c r="D5381" s="8" t="str">
        <f si="669" t="shared"/>
        <v>"last_3_months": 0,</v>
      </c>
      <c r="E5381" s="5" t="str">
        <f si="667" t="shared"/>
        <v>last_3_months</v>
      </c>
      <c r="F5381" s="5" t="str">
        <f si="668" t="shared"/>
        <v>0</v>
      </c>
      <c r="H5381" s="5" t="str">
        <f si="665" t="shared"/>
        <v/>
      </c>
      <c r="I5381" s="5" t="str">
        <f si="670" t="shared"/>
        <v/>
      </c>
      <c r="J5381" s="5" t="str">
        <f si="671" t="shared"/>
        <v/>
      </c>
      <c r="K5381" s="5" t="str">
        <f si="664" t="shared"/>
        <v>last_3_months</v>
      </c>
    </row>
    <row ht="15" r="5382" spans="1:11" x14ac:dyDescent="0.25">
      <c r="A5382" s="11" t="str">
        <f>0</f>
        <v>        "open": 1,</v>
      </c>
      <c r="B5382" s="8"/>
      <c r="C5382" s="8" t="str">
        <f si="666" t="shared"/>
        <v>"last_6_months": 0,</v>
      </c>
      <c r="D5382" s="8" t="str">
        <f si="669" t="shared"/>
        <v>"last_6_months": 0,</v>
      </c>
      <c r="E5382" s="5" t="str">
        <f si="667" t="shared"/>
        <v>last_6_months</v>
      </c>
      <c r="F5382" s="5" t="str">
        <f si="668" t="shared"/>
        <v>0</v>
      </c>
      <c r="H5382" s="5" t="str">
        <f si="665" t="shared"/>
        <v/>
      </c>
      <c r="I5382" s="5" t="str">
        <f si="670" t="shared"/>
        <v/>
      </c>
      <c r="J5382" s="5" t="str">
        <f si="671" t="shared"/>
        <v/>
      </c>
      <c r="K5382" s="5" t="str">
        <f si="664" t="shared"/>
        <v>last_6_months</v>
      </c>
    </row>
    <row ht="15" r="5383" spans="1:11" x14ac:dyDescent="0.25">
      <c r="A5383" s="11" t="str">
        <f>0</f>
        <v>        "closed": 2</v>
      </c>
      <c r="B5383" s="8"/>
      <c r="C5383" s="8" t="str">
        <f si="666" t="shared"/>
        <v>"last_9_months": 0,</v>
      </c>
      <c r="D5383" s="8" t="str">
        <f si="669" t="shared"/>
        <v>"last_9_months": 0,</v>
      </c>
      <c r="E5383" s="5" t="str">
        <f si="667" t="shared"/>
        <v>last_9_months</v>
      </c>
      <c r="F5383" s="5" t="str">
        <f si="668" t="shared"/>
        <v>0</v>
      </c>
      <c r="H5383" s="5" t="str">
        <f si="665" t="shared"/>
        <v/>
      </c>
      <c r="I5383" s="5" t="str">
        <f si="670" t="shared"/>
        <v/>
      </c>
      <c r="J5383" s="5" t="str">
        <f si="671" t="shared"/>
        <v/>
      </c>
      <c r="K5383" s="5" t="str">
        <f si="664" t="shared"/>
        <v>last_9_months</v>
      </c>
    </row>
    <row ht="15" r="5384" spans="1:11" x14ac:dyDescent="0.25">
      <c r="A5384" s="11" t="str">
        <f>0</f>
        <v>      },</v>
      </c>
      <c r="B5384" s="8"/>
      <c r="C5384" s="8" t="str">
        <f si="666" t="shared"/>
        <v>"last_12_months": 0,</v>
      </c>
      <c r="D5384" s="8" t="str">
        <f si="669" t="shared"/>
        <v>"last_12_months": 0,</v>
      </c>
      <c r="E5384" s="5" t="str">
        <f si="667" t="shared"/>
        <v>last_12_months</v>
      </c>
      <c r="F5384" s="5" t="str">
        <f si="668" t="shared"/>
        <v>0</v>
      </c>
      <c r="H5384" s="5" t="str">
        <f si="665" t="shared"/>
        <v/>
      </c>
      <c r="I5384" s="5" t="str">
        <f si="670" t="shared"/>
        <v/>
      </c>
      <c r="J5384" s="5" t="str">
        <f si="671" t="shared"/>
        <v/>
      </c>
      <c r="K5384" s="5" t="str">
        <f si="664" t="shared"/>
        <v>last_12_months</v>
      </c>
    </row>
    <row ht="15" r="5385" spans="1:11" x14ac:dyDescent="0.25">
      <c r="A5385" s="11" t="str">
        <f>0</f>
        <v>      "mortgage": {</v>
      </c>
      <c r="B5385" s="8"/>
      <c r="C5385" s="8" t="str">
        <f si="666" t="shared"/>
        <v>"last_18_months": 0,</v>
      </c>
      <c r="D5385" s="8" t="str">
        <f si="669" t="shared"/>
        <v>"last_18_months": 0,</v>
      </c>
      <c r="E5385" s="5" t="str">
        <f si="667" t="shared"/>
        <v>last_18_months</v>
      </c>
      <c r="F5385" s="5" t="str">
        <f si="668" t="shared"/>
        <v>0</v>
      </c>
      <c r="H5385" s="5" t="str">
        <f si="665" t="shared"/>
        <v/>
      </c>
      <c r="I5385" s="5" t="str">
        <f si="670" t="shared"/>
        <v/>
      </c>
      <c r="J5385" s="5" t="str">
        <f si="671" t="shared"/>
        <v/>
      </c>
      <c r="K5385" s="5" t="str">
        <f si="664" t="shared"/>
        <v>last_18_months</v>
      </c>
    </row>
    <row ht="15" r="5386" spans="1:11" x14ac:dyDescent="0.25">
      <c r="A5386" s="11" t="str">
        <f>0</f>
        <v>        "open": 0,</v>
      </c>
      <c r="B5386" s="8"/>
      <c r="C5386" s="8" t="str">
        <f si="666" t="shared"/>
        <v>"last_24_months": 0,</v>
      </c>
      <c r="D5386" s="8" t="str">
        <f si="669" t="shared"/>
        <v>"last_24_months": 0,</v>
      </c>
      <c r="E5386" s="5" t="str">
        <f si="667" t="shared"/>
        <v>last_24_months</v>
      </c>
      <c r="F5386" s="5" t="str">
        <f si="668" t="shared"/>
        <v>0</v>
      </c>
      <c r="H5386" s="5" t="str">
        <f si="665" t="shared"/>
        <v/>
      </c>
      <c r="I5386" s="5" t="str">
        <f si="670" t="shared"/>
        <v/>
      </c>
      <c r="J5386" s="5" t="str">
        <f si="671" t="shared"/>
        <v/>
      </c>
      <c r="K5386" s="5" t="str">
        <f si="664" t="shared"/>
        <v>last_24_months</v>
      </c>
    </row>
    <row ht="15" r="5387" spans="1:11" x14ac:dyDescent="0.25">
      <c r="A5387" s="11" t="str">
        <f>0</f>
        <v>        "closed": 0</v>
      </c>
      <c r="B5387" s="8"/>
      <c r="C5387" s="8" t="str">
        <f si="666" t="shared"/>
        <v>"last_36_months": 0,</v>
      </c>
      <c r="D5387" s="8" t="str">
        <f si="669" t="shared"/>
        <v>"last_36_months": 0,</v>
      </c>
      <c r="E5387" s="5" t="str">
        <f si="667" t="shared"/>
        <v>last_36_months</v>
      </c>
      <c r="F5387" s="5" t="str">
        <f si="668" t="shared"/>
        <v>0</v>
      </c>
      <c r="H5387" s="5" t="str">
        <f si="665" t="shared"/>
        <v/>
      </c>
      <c r="I5387" s="5" t="str">
        <f si="670" t="shared"/>
        <v/>
      </c>
      <c r="J5387" s="5" t="str">
        <f si="671" t="shared"/>
        <v/>
      </c>
      <c r="K5387" s="5" t="str">
        <f si="664" t="shared"/>
        <v>last_36_months</v>
      </c>
    </row>
    <row ht="15" r="5388" spans="1:11" x14ac:dyDescent="0.25">
      <c r="A5388" s="11" t="str">
        <f>0</f>
        <v>      },</v>
      </c>
      <c r="B5388" s="8"/>
      <c r="C5388" s="8" t="str">
        <f si="666" t="shared"/>
        <v>"last_48_months": 0,</v>
      </c>
      <c r="D5388" s="8" t="str">
        <f si="669" t="shared"/>
        <v>"last_48_months": 0,</v>
      </c>
      <c r="E5388" s="5" t="str">
        <f si="667" t="shared"/>
        <v>last_48_months</v>
      </c>
      <c r="F5388" s="5" t="str">
        <f si="668" t="shared"/>
        <v>0</v>
      </c>
      <c r="H5388" s="5" t="str">
        <f si="665" t="shared"/>
        <v/>
      </c>
      <c r="I5388" s="5" t="str">
        <f si="670" t="shared"/>
        <v/>
      </c>
      <c r="J5388" s="5" t="str">
        <f si="671" t="shared"/>
        <v/>
      </c>
      <c r="K5388" s="5" t="str">
        <f si="664" t="shared"/>
        <v>last_48_months</v>
      </c>
    </row>
    <row ht="15" r="5389" spans="1:11" x14ac:dyDescent="0.25">
      <c r="A5389" s="11" t="str">
        <f>0</f>
        <v>      "credit_card": {</v>
      </c>
      <c r="B5389" s="8"/>
      <c r="C5389" s="8" t="str">
        <f si="666" t="shared"/>
        <v>"last_60_months": 0,</v>
      </c>
      <c r="D5389" s="8" t="str">
        <f si="669" t="shared"/>
        <v>"last_60_months": 0,</v>
      </c>
      <c r="E5389" s="5" t="str">
        <f si="667" t="shared"/>
        <v>last_60_months</v>
      </c>
      <c r="F5389" s="5" t="str">
        <f si="668" t="shared"/>
        <v>0</v>
      </c>
      <c r="H5389" s="5" t="str">
        <f si="665" t="shared"/>
        <v/>
      </c>
      <c r="I5389" s="5" t="str">
        <f si="670" t="shared"/>
        <v/>
      </c>
      <c r="J5389" s="5" t="str">
        <f si="671" t="shared"/>
        <v/>
      </c>
      <c r="K5389" s="5" t="str">
        <f si="664" t="shared"/>
        <v>last_60_months</v>
      </c>
    </row>
    <row ht="15" r="5390" spans="1:11" x14ac:dyDescent="0.25">
      <c r="A5390" s="11" t="str">
        <f>0</f>
        <v>        "open": 13,</v>
      </c>
      <c r="B5390" s="8"/>
      <c r="C5390" s="8" t="str">
        <f si="666" t="shared"/>
        <v>"on_file": 0</v>
      </c>
      <c r="D5390" s="8" t="str">
        <f si="669" t="shared"/>
        <v>"on_file": 0</v>
      </c>
      <c r="E5390" s="5" t="str">
        <f si="667" t="shared"/>
        <v>on_file</v>
      </c>
      <c r="F5390" s="5" t="str">
        <f si="668" t="shared"/>
        <v>0</v>
      </c>
      <c r="H5390" s="5" t="str">
        <f si="665" t="shared"/>
        <v/>
      </c>
      <c r="I5390" s="5" t="str">
        <f si="670" t="shared"/>
        <v/>
      </c>
      <c r="J5390" s="5" t="str">
        <f si="671" t="shared"/>
        <v/>
      </c>
      <c r="K5390" s="5" t="str">
        <f si="664" t="shared"/>
        <v>on_file</v>
      </c>
    </row>
    <row ht="15" r="5391" spans="1:11" x14ac:dyDescent="0.25">
      <c r="A5391" s="11" t="str">
        <f>0</f>
        <v>        "closed": 11</v>
      </c>
      <c r="B5391" s="8"/>
      <c r="C5391" s="8" t="str">
        <f si="666" t="shared"/>
        <v/>
      </c>
      <c r="D5391" s="8" t="str">
        <f si="669" t="shared"/>
        <v/>
      </c>
      <c r="E5391" s="5" t="str">
        <f si="667" t="shared"/>
        <v/>
      </c>
      <c r="F5391" s="5" t="str">
        <f si="668" t="shared"/>
        <v/>
      </c>
      <c r="H5391" s="5" t="str">
        <f si="665" t="shared"/>
        <v/>
      </c>
      <c r="I5391" s="5" t="str">
        <f si="670" t="shared"/>
        <v/>
      </c>
      <c r="J5391" s="5" t="str">
        <f si="671" t="shared"/>
        <v/>
      </c>
      <c r="K5391" s="5" t="str">
        <f si="664" t="shared"/>
        <v/>
      </c>
    </row>
    <row ht="15" r="5392" spans="1:11" x14ac:dyDescent="0.25">
      <c r="A5392" s="11" t="str">
        <f>0</f>
        <v>      },</v>
      </c>
      <c r="B5392" s="8"/>
      <c r="C5392" s="8" t="str">
        <f si="666" t="shared"/>
        <v>"credit_inquiries_auto_loan": {</v>
      </c>
      <c r="D5392" s="8" t="str">
        <f si="669" t="shared"/>
        <v>"credit_inquiries_auto_loan": {</v>
      </c>
      <c r="E5392" s="5" t="str">
        <f si="667" t="shared"/>
        <v>credit_inquiries_auto_loan</v>
      </c>
      <c r="F5392" s="5" t="str">
        <f si="668" t="shared"/>
        <v>{</v>
      </c>
      <c r="H5392" s="5" t="str">
        <f si="665" t="shared"/>
        <v/>
      </c>
      <c r="I5392" s="5" t="str">
        <f si="670" t="shared"/>
        <v/>
      </c>
      <c r="J5392" s="5" t="str">
        <f si="671" t="shared"/>
        <v/>
      </c>
      <c r="K5392" s="5" t="str">
        <f si="664" t="shared"/>
        <v>credit_inquiries_auto_loan</v>
      </c>
    </row>
    <row ht="15" r="5393" spans="1:11" x14ac:dyDescent="0.25">
      <c r="A5393" s="11" t="str">
        <f>0</f>
        <v>      "general_financing": {</v>
      </c>
      <c r="B5393" s="8"/>
      <c r="C5393" s="8" t="str">
        <f si="666" t="shared"/>
        <v>"last_1_month": 0,</v>
      </c>
      <c r="D5393" s="8" t="str">
        <f si="669" t="shared"/>
        <v>"last_1_month": 0,</v>
      </c>
      <c r="E5393" s="5" t="str">
        <f si="667" t="shared"/>
        <v>last_1_month</v>
      </c>
      <c r="F5393" s="5" t="str">
        <f si="668" t="shared"/>
        <v>0</v>
      </c>
      <c r="H5393" s="5" t="str">
        <f si="665" t="shared"/>
        <v/>
      </c>
      <c r="I5393" s="5" t="str">
        <f si="670" t="shared"/>
        <v/>
      </c>
      <c r="J5393" s="5" t="str">
        <f si="671" t="shared"/>
        <v/>
      </c>
      <c r="K5393" s="5" t="str">
        <f si="664" t="shared"/>
        <v>last_1_month</v>
      </c>
    </row>
    <row ht="15" r="5394" spans="1:11" x14ac:dyDescent="0.25">
      <c r="A5394" s="11" t="str">
        <f>0</f>
        <v>        "open": 0,</v>
      </c>
      <c r="B5394" s="8"/>
      <c r="C5394" s="8" t="str">
        <f si="666" t="shared"/>
        <v>"last_3_months": 3,</v>
      </c>
      <c r="D5394" s="8" t="str">
        <f si="669" t="shared"/>
        <v>"last_3_months": 3,</v>
      </c>
      <c r="E5394" s="5" t="str">
        <f si="667" t="shared"/>
        <v>last_3_months</v>
      </c>
      <c r="F5394" s="5" t="str">
        <f si="668" t="shared"/>
        <v>3</v>
      </c>
      <c r="H5394" s="5" t="str">
        <f si="665" t="shared"/>
        <v/>
      </c>
      <c r="I5394" s="5" t="str">
        <f si="670" t="shared"/>
        <v/>
      </c>
      <c r="J5394" s="5" t="str">
        <f si="671" t="shared"/>
        <v/>
      </c>
      <c r="K5394" s="5" t="str">
        <f si="664" t="shared"/>
        <v>last_3_months</v>
      </c>
    </row>
    <row ht="15" r="5395" spans="1:11" x14ac:dyDescent="0.25">
      <c r="A5395" s="11" t="str">
        <f>0</f>
        <v>        "closed": 1</v>
      </c>
      <c r="B5395" s="8"/>
      <c r="C5395" s="8" t="str">
        <f si="666" t="shared"/>
        <v>"last_6_months": 3,</v>
      </c>
      <c r="D5395" s="8" t="str">
        <f si="669" t="shared"/>
        <v>"last_6_months": 3,</v>
      </c>
      <c r="E5395" s="5" t="str">
        <f si="667" t="shared"/>
        <v>last_6_months</v>
      </c>
      <c r="F5395" s="5" t="str">
        <f si="668" t="shared"/>
        <v>3</v>
      </c>
      <c r="H5395" s="5" t="str">
        <f si="665" t="shared"/>
        <v/>
      </c>
      <c r="I5395" s="5" t="str">
        <f si="670" t="shared"/>
        <v/>
      </c>
      <c r="J5395" s="5" t="str">
        <f si="671" t="shared"/>
        <v/>
      </c>
      <c r="K5395" s="5" t="str">
        <f si="664" t="shared"/>
        <v>last_6_months</v>
      </c>
    </row>
    <row ht="15" r="5396" spans="1:11" x14ac:dyDescent="0.25">
      <c r="A5396" s="11" t="str">
        <f>0</f>
        <v>      },</v>
      </c>
      <c r="B5396" s="8"/>
      <c r="C5396" s="8" t="str">
        <f si="666" t="shared"/>
        <v>"last_9_months": 3,</v>
      </c>
      <c r="D5396" s="8" t="str">
        <f si="669" t="shared"/>
        <v>"last_9_months": 3,</v>
      </c>
      <c r="E5396" s="5" t="str">
        <f si="667" t="shared"/>
        <v>last_9_months</v>
      </c>
      <c r="F5396" s="5" t="str">
        <f si="668" t="shared"/>
        <v>3</v>
      </c>
      <c r="H5396" s="5" t="str">
        <f si="665" t="shared"/>
        <v/>
      </c>
      <c r="I5396" s="5" t="str">
        <f si="670" t="shared"/>
        <v/>
      </c>
      <c r="J5396" s="5" t="str">
        <f si="671" t="shared"/>
        <v/>
      </c>
      <c r="K5396" s="5" t="str">
        <f si="664" t="shared"/>
        <v>last_9_months</v>
      </c>
    </row>
    <row ht="15" r="5397" spans="1:11" x14ac:dyDescent="0.25">
      <c r="A5397" s="11" t="str">
        <f>0</f>
        <v>      "home_improvement": {</v>
      </c>
      <c r="B5397" s="8"/>
      <c r="C5397" s="8" t="str">
        <f si="666" t="shared"/>
        <v>"last_12_months": 3,</v>
      </c>
      <c r="D5397" s="8" t="str">
        <f si="669" t="shared"/>
        <v>"last_12_months": 3,</v>
      </c>
      <c r="E5397" s="5" t="str">
        <f si="667" t="shared"/>
        <v>last_12_months</v>
      </c>
      <c r="F5397" s="5" t="str">
        <f si="668" t="shared"/>
        <v>3</v>
      </c>
      <c r="H5397" s="5" t="str">
        <f si="665" t="shared"/>
        <v/>
      </c>
      <c r="I5397" s="5" t="str">
        <f si="670" t="shared"/>
        <v/>
      </c>
      <c r="J5397" s="5" t="str">
        <f si="671" t="shared"/>
        <v/>
      </c>
      <c r="K5397" s="5" t="str">
        <f si="664" t="shared"/>
        <v>last_12_months</v>
      </c>
    </row>
    <row ht="15" r="5398" spans="1:11" x14ac:dyDescent="0.25">
      <c r="A5398" s="11" t="str">
        <f>0</f>
        <v>        "open": 0,</v>
      </c>
      <c r="B5398" s="8"/>
      <c r="C5398" s="8" t="str">
        <f si="666" t="shared"/>
        <v>"last_18_months": 3,</v>
      </c>
      <c r="D5398" s="8" t="str">
        <f si="669" t="shared"/>
        <v>"last_18_months": 3,</v>
      </c>
      <c r="E5398" s="5" t="str">
        <f si="667" t="shared"/>
        <v>last_18_months</v>
      </c>
      <c r="F5398" s="5" t="str">
        <f si="668" t="shared"/>
        <v>3</v>
      </c>
      <c r="H5398" s="5" t="str">
        <f si="665" t="shared"/>
        <v/>
      </c>
      <c r="I5398" s="5" t="str">
        <f si="670" t="shared"/>
        <v/>
      </c>
      <c r="J5398" s="5" t="str">
        <f si="671" t="shared"/>
        <v/>
      </c>
      <c r="K5398" s="5" t="str">
        <f si="664" t="shared"/>
        <v>last_18_months</v>
      </c>
    </row>
    <row ht="15" r="5399" spans="1:11" x14ac:dyDescent="0.25">
      <c r="A5399" s="11" t="str">
        <f>0</f>
        <v>        "closed": 0</v>
      </c>
      <c r="B5399" s="8"/>
      <c r="C5399" s="8" t="str">
        <f si="666" t="shared"/>
        <v>"last_24_months": 3,</v>
      </c>
      <c r="D5399" s="8" t="str">
        <f si="669" t="shared"/>
        <v>"last_24_months": 3,</v>
      </c>
      <c r="E5399" s="5" t="str">
        <f si="667" t="shared"/>
        <v>last_24_months</v>
      </c>
      <c r="F5399" s="5" t="str">
        <f si="668" t="shared"/>
        <v>3</v>
      </c>
      <c r="H5399" s="5" t="str">
        <f si="665" t="shared"/>
        <v/>
      </c>
      <c r="I5399" s="5" t="str">
        <f si="670" t="shared"/>
        <v/>
      </c>
      <c r="J5399" s="5" t="str">
        <f si="671" t="shared"/>
        <v/>
      </c>
      <c r="K5399" s="5" t="str">
        <f si="664" t="shared"/>
        <v>last_24_months</v>
      </c>
    </row>
    <row ht="15" r="5400" spans="1:11" x14ac:dyDescent="0.25">
      <c r="A5400" s="11" t="str">
        <f>0</f>
        <v>      },</v>
      </c>
      <c r="B5400" s="8"/>
      <c r="C5400" s="8" t="str">
        <f si="666" t="shared"/>
        <v>"last_36_months": 3,</v>
      </c>
      <c r="D5400" s="8" t="str">
        <f si="669" t="shared"/>
        <v>"last_36_months": 3,</v>
      </c>
      <c r="E5400" s="5" t="str">
        <f si="667" t="shared"/>
        <v>last_36_months</v>
      </c>
      <c r="F5400" s="5" t="str">
        <f si="668" t="shared"/>
        <v>3</v>
      </c>
      <c r="H5400" s="5" t="str">
        <f si="665" t="shared"/>
        <v/>
      </c>
      <c r="I5400" s="5" t="str">
        <f si="670" t="shared"/>
        <v/>
      </c>
      <c r="J5400" s="5" t="str">
        <f si="671" t="shared"/>
        <v/>
      </c>
      <c r="K5400" s="5" t="str">
        <f si="664" t="shared"/>
        <v>last_36_months</v>
      </c>
    </row>
    <row ht="15" r="5401" spans="1:11" x14ac:dyDescent="0.25">
      <c r="A5401" s="11" t="str">
        <f>0</f>
        <v>      "healthcare": {</v>
      </c>
      <c r="B5401" s="8"/>
      <c r="C5401" s="8" t="str">
        <f si="666" t="shared"/>
        <v>"last_48_months": 3,</v>
      </c>
      <c r="D5401" s="8" t="str">
        <f si="669" t="shared"/>
        <v>"last_48_months": 3,</v>
      </c>
      <c r="E5401" s="5" t="str">
        <f si="667" t="shared"/>
        <v>last_48_months</v>
      </c>
      <c r="F5401" s="5" t="str">
        <f si="668" t="shared"/>
        <v>3</v>
      </c>
      <c r="H5401" s="5" t="str">
        <f si="665" t="shared"/>
        <v/>
      </c>
      <c r="I5401" s="5" t="str">
        <f si="670" t="shared"/>
        <v/>
      </c>
      <c r="J5401" s="5" t="str">
        <f si="671" t="shared"/>
        <v/>
      </c>
      <c r="K5401" s="5" t="str">
        <f si="664" t="shared"/>
        <v>last_48_months</v>
      </c>
    </row>
    <row ht="15" r="5402" spans="1:11" x14ac:dyDescent="0.25">
      <c r="A5402" s="11" t="str">
        <f>0</f>
        <v>        "open": 0,</v>
      </c>
      <c r="B5402" s="8"/>
      <c r="C5402" s="8" t="str">
        <f si="666" t="shared"/>
        <v>"last_60_months": 3,</v>
      </c>
      <c r="D5402" s="8" t="str">
        <f si="669" t="shared"/>
        <v>"last_60_months": 3,</v>
      </c>
      <c r="E5402" s="5" t="str">
        <f si="667" t="shared"/>
        <v>last_60_months</v>
      </c>
      <c r="F5402" s="5" t="str">
        <f si="668" t="shared"/>
        <v>3</v>
      </c>
      <c r="H5402" s="5" t="str">
        <f si="665" t="shared"/>
        <v/>
      </c>
      <c r="I5402" s="5" t="str">
        <f si="670" t="shared"/>
        <v/>
      </c>
      <c r="J5402" s="5" t="str">
        <f si="671" t="shared"/>
        <v/>
      </c>
      <c r="K5402" s="5" t="str">
        <f si="664" t="shared"/>
        <v>last_60_months</v>
      </c>
    </row>
    <row ht="15" r="5403" spans="1:11" x14ac:dyDescent="0.25">
      <c r="A5403" s="11" t="str">
        <f>0</f>
        <v>        "closed": 0</v>
      </c>
      <c r="B5403" s="8"/>
      <c r="C5403" s="8" t="str">
        <f si="666" t="shared"/>
        <v>"on_file": 3</v>
      </c>
      <c r="D5403" s="8" t="str">
        <f si="669" t="shared"/>
        <v>"on_file": 3</v>
      </c>
      <c r="E5403" s="5" t="str">
        <f si="667" t="shared"/>
        <v>on_file</v>
      </c>
      <c r="F5403" s="5" t="str">
        <f si="668" t="shared"/>
        <v>3</v>
      </c>
      <c r="H5403" s="5" t="str">
        <f si="665" t="shared"/>
        <v/>
      </c>
      <c r="I5403" s="5" t="str">
        <f si="670" t="shared"/>
        <v/>
      </c>
      <c r="J5403" s="5" t="str">
        <f si="671" t="shared"/>
        <v/>
      </c>
      <c r="K5403" s="5" t="str">
        <f si="664" t="shared"/>
        <v>on_file</v>
      </c>
    </row>
    <row ht="15" r="5404" spans="1:11" x14ac:dyDescent="0.25">
      <c r="A5404" s="11" t="str">
        <f>0</f>
        <v>      },</v>
      </c>
      <c r="B5404" s="8"/>
      <c r="C5404" s="8" t="str">
        <f si="666" t="shared"/>
        <v/>
      </c>
      <c r="D5404" s="8" t="str">
        <f si="669" t="shared"/>
        <v/>
      </c>
      <c r="E5404" s="5" t="str">
        <f si="667" t="shared"/>
        <v/>
      </c>
      <c r="F5404" s="5" t="str">
        <f si="668" t="shared"/>
        <v/>
      </c>
      <c r="H5404" s="5" t="str">
        <f si="665" t="shared"/>
        <v/>
      </c>
      <c r="I5404" s="5" t="str">
        <f si="670" t="shared"/>
        <v/>
      </c>
      <c r="J5404" s="5" t="str">
        <f si="671" t="shared"/>
        <v/>
      </c>
      <c r="K5404" s="5" t="str">
        <f si="664" t="shared"/>
        <v/>
      </c>
    </row>
    <row ht="15" r="5405" spans="1:11" x14ac:dyDescent="0.25">
      <c r="A5405" s="11" t="str">
        <f>0</f>
        <v>      "misc": {</v>
      </c>
      <c r="B5405" s="8"/>
      <c r="C5405" s="8" t="str">
        <f si="666" t="shared"/>
        <v>"credit_inquiries_mortgage": {</v>
      </c>
      <c r="D5405" s="8" t="str">
        <f si="669" t="shared"/>
        <v>"credit_inquiries_mortgage": {</v>
      </c>
      <c r="E5405" s="5" t="str">
        <f si="667" t="shared"/>
        <v>credit_inquiries_mortgage</v>
      </c>
      <c r="F5405" s="5" t="str">
        <f si="668" t="shared"/>
        <v>{</v>
      </c>
      <c r="H5405" s="5" t="str">
        <f si="665" t="shared"/>
        <v/>
      </c>
      <c r="I5405" s="5" t="str">
        <f si="670" t="shared"/>
        <v/>
      </c>
      <c r="J5405" s="5" t="str">
        <f si="671" t="shared"/>
        <v/>
      </c>
      <c r="K5405" s="5" t="str">
        <f si="664" t="shared"/>
        <v>credit_inquiries_mortgage</v>
      </c>
    </row>
    <row ht="15" r="5406" spans="1:11" x14ac:dyDescent="0.25">
      <c r="A5406" s="11" t="str">
        <f>0</f>
        <v>        "open": 0,</v>
      </c>
      <c r="B5406" s="8"/>
      <c r="C5406" s="8" t="str">
        <f si="666" t="shared"/>
        <v>"last_1_month": 0,</v>
      </c>
      <c r="D5406" s="8" t="str">
        <f si="669" t="shared"/>
        <v>"last_1_month": 0,</v>
      </c>
      <c r="E5406" s="5" t="str">
        <f si="667" t="shared"/>
        <v>last_1_month</v>
      </c>
      <c r="F5406" s="5" t="str">
        <f si="668" t="shared"/>
        <v>0</v>
      </c>
      <c r="H5406" s="5" t="str">
        <f si="665" t="shared"/>
        <v/>
      </c>
      <c r="I5406" s="5" t="str">
        <f si="670" t="shared"/>
        <v/>
      </c>
      <c r="J5406" s="5" t="str">
        <f si="671" t="shared"/>
        <v/>
      </c>
      <c r="K5406" s="5" t="str">
        <f si="664" t="shared"/>
        <v>last_1_month</v>
      </c>
    </row>
    <row ht="15" r="5407" spans="1:11" x14ac:dyDescent="0.25">
      <c r="A5407" s="11" t="str">
        <f>0</f>
        <v>        "closed": 0</v>
      </c>
      <c r="B5407" s="8"/>
      <c r="C5407" s="8" t="str">
        <f si="666" t="shared"/>
        <v>"last_3_months": 0,</v>
      </c>
      <c r="D5407" s="8" t="str">
        <f si="669" t="shared"/>
        <v>"last_3_months": 0,</v>
      </c>
      <c r="E5407" s="5" t="str">
        <f si="667" t="shared"/>
        <v>last_3_months</v>
      </c>
      <c r="F5407" s="5" t="str">
        <f si="668" t="shared"/>
        <v>0</v>
      </c>
      <c r="H5407" s="5" t="str">
        <f si="665" t="shared"/>
        <v/>
      </c>
      <c r="I5407" s="5" t="str">
        <f si="670" t="shared"/>
        <v/>
      </c>
      <c r="J5407" s="5" t="str">
        <f si="671" t="shared"/>
        <v/>
      </c>
      <c r="K5407" s="5" t="str">
        <f si="664" t="shared"/>
        <v>last_3_months</v>
      </c>
    </row>
    <row ht="15" r="5408" spans="1:11" x14ac:dyDescent="0.25">
      <c r="A5408" s="11" t="str">
        <f>0</f>
        <v>      },</v>
      </c>
      <c r="B5408" s="8"/>
      <c r="C5408" s="8" t="str">
        <f si="666" t="shared"/>
        <v>"last_6_months": 0,</v>
      </c>
      <c r="D5408" s="8" t="str">
        <f si="669" t="shared"/>
        <v>"last_6_months": 0,</v>
      </c>
      <c r="E5408" s="5" t="str">
        <f si="667" t="shared"/>
        <v>last_6_months</v>
      </c>
      <c r="F5408" s="5" t="str">
        <f si="668" t="shared"/>
        <v>0</v>
      </c>
      <c r="H5408" s="5" t="str">
        <f si="665" t="shared"/>
        <v/>
      </c>
      <c r="I5408" s="5" t="str">
        <f si="670" t="shared"/>
        <v/>
      </c>
      <c r="J5408" s="5" t="str">
        <f si="671" t="shared"/>
        <v/>
      </c>
      <c r="K5408" s="5" t="str">
        <f si="664" t="shared"/>
        <v>last_6_months</v>
      </c>
    </row>
    <row ht="15" r="5409" spans="1:11" x14ac:dyDescent="0.25">
      <c r="A5409" s="11" t="str">
        <f>0</f>
        <v>      "personal_loan_installment": {</v>
      </c>
      <c r="B5409" s="8"/>
      <c r="C5409" s="8" t="str">
        <f si="666" t="shared"/>
        <v>"last_9_months": 0,</v>
      </c>
      <c r="D5409" s="8" t="str">
        <f si="669" t="shared"/>
        <v>"last_9_months": 0,</v>
      </c>
      <c r="E5409" s="5" t="str">
        <f si="667" t="shared"/>
        <v>last_9_months</v>
      </c>
      <c r="F5409" s="5" t="str">
        <f si="668" t="shared"/>
        <v>0</v>
      </c>
      <c r="H5409" s="5" t="str">
        <f si="665" t="shared"/>
        <v/>
      </c>
      <c r="I5409" s="5" t="str">
        <f si="670" t="shared"/>
        <v/>
      </c>
      <c r="J5409" s="5" t="str">
        <f si="671" t="shared"/>
        <v/>
      </c>
      <c r="K5409" s="5" t="str">
        <f si="664" t="shared"/>
        <v>last_9_months</v>
      </c>
    </row>
    <row ht="15" r="5410" spans="1:11" x14ac:dyDescent="0.25">
      <c r="A5410" s="11" t="str">
        <f>0</f>
        <v>        "open": 0,</v>
      </c>
      <c r="B5410" s="8"/>
      <c r="C5410" s="8" t="str">
        <f si="666" t="shared"/>
        <v>"last_12_months": 0,</v>
      </c>
      <c r="D5410" s="8" t="str">
        <f si="669" t="shared"/>
        <v>"last_12_months": 0,</v>
      </c>
      <c r="E5410" s="5" t="str">
        <f si="667" t="shared"/>
        <v>last_12_months</v>
      </c>
      <c r="F5410" s="5" t="str">
        <f si="668" t="shared"/>
        <v>0</v>
      </c>
      <c r="H5410" s="5" t="str">
        <f si="665" t="shared"/>
        <v/>
      </c>
      <c r="I5410" s="5" t="str">
        <f si="670" t="shared"/>
        <v/>
      </c>
      <c r="J5410" s="5" t="str">
        <f si="671" t="shared"/>
        <v/>
      </c>
      <c r="K5410" s="5" t="str">
        <f si="664" t="shared"/>
        <v>last_12_months</v>
      </c>
    </row>
    <row ht="15" r="5411" spans="1:11" x14ac:dyDescent="0.25">
      <c r="A5411" s="11" t="str">
        <f>0</f>
        <v>        "closed": 1</v>
      </c>
      <c r="B5411" s="8"/>
      <c r="C5411" s="8" t="str">
        <f si="666" t="shared"/>
        <v>"last_18_months": 0,</v>
      </c>
      <c r="D5411" s="8" t="str">
        <f si="669" t="shared"/>
        <v>"last_18_months": 0,</v>
      </c>
      <c r="E5411" s="5" t="str">
        <f si="667" t="shared"/>
        <v>last_18_months</v>
      </c>
      <c r="F5411" s="5" t="str">
        <f si="668" t="shared"/>
        <v>0</v>
      </c>
      <c r="H5411" s="5" t="str">
        <f si="665" t="shared"/>
        <v/>
      </c>
      <c r="I5411" s="5" t="str">
        <f si="670" t="shared"/>
        <v/>
      </c>
      <c r="J5411" s="5" t="str">
        <f si="671" t="shared"/>
        <v/>
      </c>
      <c r="K5411" s="5" t="str">
        <f si="664" t="shared"/>
        <v>last_18_months</v>
      </c>
    </row>
    <row ht="15" r="5412" spans="1:11" x14ac:dyDescent="0.25">
      <c r="A5412" s="11" t="str">
        <f>0</f>
        <v>      },</v>
      </c>
      <c r="B5412" s="8"/>
      <c r="C5412" s="8" t="str">
        <f si="666" t="shared"/>
        <v>"last_24_months": 0,</v>
      </c>
      <c r="D5412" s="8" t="str">
        <f si="669" t="shared"/>
        <v>"last_24_months": 0,</v>
      </c>
      <c r="E5412" s="5" t="str">
        <f si="667" t="shared"/>
        <v>last_24_months</v>
      </c>
      <c r="F5412" s="5" t="str">
        <f si="668" t="shared"/>
        <v>0</v>
      </c>
      <c r="H5412" s="5" t="str">
        <f si="665" t="shared"/>
        <v/>
      </c>
      <c r="I5412" s="5" t="str">
        <f si="670" t="shared"/>
        <v/>
      </c>
      <c r="J5412" s="5" t="str">
        <f si="671" t="shared"/>
        <v/>
      </c>
      <c r="K5412" s="5" t="str">
        <f ref="K5412:K5475" si="672" t="shared">H5412&amp;I5412&amp;J5412&amp;E5412</f>
        <v>last_24_months</v>
      </c>
    </row>
    <row ht="15" r="5413" spans="1:11" x14ac:dyDescent="0.25">
      <c r="A5413" s="11" t="str">
        <f>0</f>
        <v>      "retail": {</v>
      </c>
      <c r="B5413" s="8"/>
      <c r="C5413" s="8" t="str">
        <f si="666" t="shared"/>
        <v>"last_36_months": 0,</v>
      </c>
      <c r="D5413" s="8" t="str">
        <f si="669" t="shared"/>
        <v>"last_36_months": 0,</v>
      </c>
      <c r="E5413" s="5" t="str">
        <f si="667" t="shared"/>
        <v>last_36_months</v>
      </c>
      <c r="F5413" s="5" t="str">
        <f si="668" t="shared"/>
        <v>0</v>
      </c>
      <c r="H5413" s="5" t="str">
        <f ref="H5413:H5476" si="673" t="shared">IF(E5413="score_table","Scoring",IF(E5413="offer_table","Offer",IF(E5413="parsed",TEXT(0,""),TEXT(H5412,""))))</f>
        <v/>
      </c>
      <c r="I5413" s="5" t="str">
        <f si="670" t="shared"/>
        <v/>
      </c>
      <c r="J5413" s="5" t="str">
        <f si="671" t="shared"/>
        <v/>
      </c>
      <c r="K5413" s="5" t="str">
        <f si="672" t="shared"/>
        <v>last_36_months</v>
      </c>
    </row>
    <row ht="15" r="5414" spans="1:11" x14ac:dyDescent="0.25">
      <c r="A5414" s="11" t="str">
        <f>0</f>
        <v>        "open": 1,</v>
      </c>
      <c r="B5414" s="8"/>
      <c r="C5414" s="8" t="str">
        <f ref="C5414:C5477" si="674" t="shared">IFERROR(RIGHT(A5414,LEN(A5414)-FIND("""",A5414)+1),"")</f>
        <v>"last_48_months": 0,</v>
      </c>
      <c r="D5414" s="8" t="str">
        <f si="669" t="shared"/>
        <v>"last_48_months": 0,</v>
      </c>
      <c r="E5414" s="5" t="str">
        <f ref="E5414:E5477" si="675" t="shared">TRIM(IFERROR(SUBSTITUTE(LEFT(D5414,FIND(":",D5414)-1),"""",""),""))</f>
        <v>last_48_months</v>
      </c>
      <c r="F5414" s="5" t="str">
        <f ref="F5414:F5477" si="676" t="shared">TRIM(IFERROR(SUBSTITUTE(SUBSTITUTE(RIGHT(D5414,LEN(D5414)-FIND(":",D5414)),"""",""),",",""),""))</f>
        <v>0</v>
      </c>
      <c r="H5414" s="5" t="str">
        <f si="673" t="shared"/>
        <v/>
      </c>
      <c r="I5414" s="5" t="str">
        <f si="670" t="shared"/>
        <v/>
      </c>
      <c r="J5414" s="5" t="str">
        <f si="671" t="shared"/>
        <v/>
      </c>
      <c r="K5414" s="5" t="str">
        <f si="672" t="shared"/>
        <v>last_48_months</v>
      </c>
    </row>
    <row ht="15" r="5415" spans="1:11" x14ac:dyDescent="0.25">
      <c r="A5415" s="11" t="str">
        <f>0</f>
        <v>        "closed": 1</v>
      </c>
      <c r="B5415" s="8"/>
      <c r="C5415" s="8" t="str">
        <f si="674" t="shared"/>
        <v>"last_60_months": 0,</v>
      </c>
      <c r="D5415" s="8" t="str">
        <f ref="D5415:D5478" si="677" t="shared">SUBSTITUTE(SUBSTITUTE(C5415,":"&amp;CHAR(160),":"),CHAR(160)," ")</f>
        <v>"last_60_months": 0,</v>
      </c>
      <c r="E5415" s="5" t="str">
        <f si="675" t="shared"/>
        <v>last_60_months</v>
      </c>
      <c r="F5415" s="5" t="str">
        <f si="676" t="shared"/>
        <v>0</v>
      </c>
      <c r="H5415" s="5" t="str">
        <f si="673" t="shared"/>
        <v/>
      </c>
      <c r="I5415" s="5" t="str">
        <f si="670" t="shared"/>
        <v/>
      </c>
      <c r="J5415" s="5" t="str">
        <f si="671" t="shared"/>
        <v/>
      </c>
      <c r="K5415" s="5" t="str">
        <f si="672" t="shared"/>
        <v>last_60_months</v>
      </c>
    </row>
    <row ht="15" r="5416" spans="1:11" x14ac:dyDescent="0.25">
      <c r="A5416" s="11" t="str">
        <f>0</f>
        <v>      },</v>
      </c>
      <c r="B5416" s="8"/>
      <c r="C5416" s="8" t="str">
        <f si="674" t="shared"/>
        <v>"on_file": 0</v>
      </c>
      <c r="D5416" s="8" t="str">
        <f si="677" t="shared"/>
        <v>"on_file": 0</v>
      </c>
      <c r="E5416" s="5" t="str">
        <f si="675" t="shared"/>
        <v>on_file</v>
      </c>
      <c r="F5416" s="5" t="str">
        <f si="676" t="shared"/>
        <v>0</v>
      </c>
      <c r="H5416" s="5" t="str">
        <f si="673" t="shared"/>
        <v/>
      </c>
      <c r="I5416" s="5" t="str">
        <f si="670" t="shared"/>
        <v/>
      </c>
      <c r="J5416" s="5" t="str">
        <f si="671" t="shared"/>
        <v/>
      </c>
      <c r="K5416" s="5" t="str">
        <f si="672" t="shared"/>
        <v>on_file</v>
      </c>
    </row>
    <row ht="15" r="5417" spans="1:11" x14ac:dyDescent="0.25">
      <c r="A5417" s="11" t="str">
        <f>0</f>
        <v>      "student_loan": {</v>
      </c>
      <c r="B5417" s="8"/>
      <c r="C5417" s="8" t="str">
        <f si="674" t="shared"/>
        <v/>
      </c>
      <c r="D5417" s="8" t="str">
        <f si="677" t="shared"/>
        <v/>
      </c>
      <c r="E5417" s="5" t="str">
        <f si="675" t="shared"/>
        <v/>
      </c>
      <c r="F5417" s="5" t="str">
        <f si="676" t="shared"/>
        <v/>
      </c>
      <c r="H5417" s="5" t="str">
        <f si="673" t="shared"/>
        <v/>
      </c>
      <c r="I5417" s="5" t="str">
        <f si="670" t="shared"/>
        <v/>
      </c>
      <c r="J5417" s="5" t="str">
        <f si="671" t="shared"/>
        <v/>
      </c>
      <c r="K5417" s="5" t="str">
        <f si="672" t="shared"/>
        <v/>
      </c>
    </row>
    <row ht="15" r="5418" spans="1:11" x14ac:dyDescent="0.25">
      <c r="A5418" s="11" t="str">
        <f>0</f>
        <v>        "open": 0,</v>
      </c>
      <c r="B5418" s="8"/>
      <c r="C5418" s="8" t="str">
        <f si="674" t="shared"/>
        <v>"credit_inquiries_misc": {</v>
      </c>
      <c r="D5418" s="8" t="str">
        <f si="677" t="shared"/>
        <v>"credit_inquiries_misc": {</v>
      </c>
      <c r="E5418" s="5" t="str">
        <f si="675" t="shared"/>
        <v>credit_inquiries_misc</v>
      </c>
      <c r="F5418" s="5" t="str">
        <f si="676" t="shared"/>
        <v>{</v>
      </c>
      <c r="H5418" s="5" t="str">
        <f si="673" t="shared"/>
        <v/>
      </c>
      <c r="I5418" s="5" t="str">
        <f si="670" t="shared"/>
        <v/>
      </c>
      <c r="J5418" s="5" t="str">
        <f si="671" t="shared"/>
        <v/>
      </c>
      <c r="K5418" s="5" t="str">
        <f si="672" t="shared"/>
        <v>credit_inquiries_misc</v>
      </c>
    </row>
    <row ht="15" r="5419" spans="1:11" x14ac:dyDescent="0.25">
      <c r="A5419" s="11" t="str">
        <f>0</f>
        <v>        "closed": 0</v>
      </c>
      <c r="B5419" s="8"/>
      <c r="C5419" s="8" t="str">
        <f si="674" t="shared"/>
        <v>"last_1_month": 0,</v>
      </c>
      <c r="D5419" s="8" t="str">
        <f si="677" t="shared"/>
        <v>"last_1_month": 0,</v>
      </c>
      <c r="E5419" s="5" t="str">
        <f si="675" t="shared"/>
        <v>last_1_month</v>
      </c>
      <c r="F5419" s="5" t="str">
        <f si="676" t="shared"/>
        <v>0</v>
      </c>
      <c r="H5419" s="5" t="str">
        <f si="673" t="shared"/>
        <v/>
      </c>
      <c r="I5419" s="5" t="str">
        <f si="670" t="shared"/>
        <v/>
      </c>
      <c r="J5419" s="5" t="str">
        <f si="671" t="shared"/>
        <v/>
      </c>
      <c r="K5419" s="5" t="str">
        <f si="672" t="shared"/>
        <v>last_1_month</v>
      </c>
    </row>
    <row ht="15" r="5420" spans="1:11" x14ac:dyDescent="0.25">
      <c r="A5420" s="11" t="str">
        <f>0</f>
        <v>      },</v>
      </c>
      <c r="B5420" s="8"/>
      <c r="C5420" s="8" t="str">
        <f si="674" t="shared"/>
        <v>"last_3_months": 2,</v>
      </c>
      <c r="D5420" s="8" t="str">
        <f si="677" t="shared"/>
        <v>"last_3_months": 2,</v>
      </c>
      <c r="E5420" s="5" t="str">
        <f si="675" t="shared"/>
        <v>last_3_months</v>
      </c>
      <c r="F5420" s="5" t="str">
        <f si="676" t="shared"/>
        <v>2</v>
      </c>
      <c r="H5420" s="5" t="str">
        <f si="673" t="shared"/>
        <v/>
      </c>
      <c r="I5420" s="5" t="str">
        <f si="670" t="shared"/>
        <v/>
      </c>
      <c r="J5420" s="5" t="str">
        <f si="671" t="shared"/>
        <v/>
      </c>
      <c r="K5420" s="5" t="str">
        <f si="672" t="shared"/>
        <v>last_3_months</v>
      </c>
    </row>
    <row ht="15" r="5421" spans="1:11" x14ac:dyDescent="0.25">
      <c r="A5421" s="11" t="str">
        <f>0</f>
        <v>      "non_financing": {</v>
      </c>
      <c r="B5421" s="8"/>
      <c r="C5421" s="8" t="str">
        <f si="674" t="shared"/>
        <v>"last_6_months": 2,</v>
      </c>
      <c r="D5421" s="8" t="str">
        <f si="677" t="shared"/>
        <v>"last_6_months": 2,</v>
      </c>
      <c r="E5421" s="5" t="str">
        <f si="675" t="shared"/>
        <v>last_6_months</v>
      </c>
      <c r="F5421" s="5" t="str">
        <f si="676" t="shared"/>
        <v>2</v>
      </c>
      <c r="H5421" s="5" t="str">
        <f si="673" t="shared"/>
        <v/>
      </c>
      <c r="I5421" s="5" t="str">
        <f si="670" t="shared"/>
        <v/>
      </c>
      <c r="J5421" s="5" t="str">
        <f si="671" t="shared"/>
        <v/>
      </c>
      <c r="K5421" s="5" t="str">
        <f si="672" t="shared"/>
        <v>last_6_months</v>
      </c>
    </row>
    <row ht="15" r="5422" spans="1:11" x14ac:dyDescent="0.25">
      <c r="A5422" s="11" t="str">
        <f>0</f>
        <v>        "open": 0,</v>
      </c>
      <c r="B5422" s="8"/>
      <c r="C5422" s="8" t="str">
        <f si="674" t="shared"/>
        <v>"last_9_months": 2,</v>
      </c>
      <c r="D5422" s="8" t="str">
        <f si="677" t="shared"/>
        <v>"last_9_months": 2,</v>
      </c>
      <c r="E5422" s="5" t="str">
        <f si="675" t="shared"/>
        <v>last_9_months</v>
      </c>
      <c r="F5422" s="5" t="str">
        <f si="676" t="shared"/>
        <v>2</v>
      </c>
      <c r="H5422" s="5" t="str">
        <f si="673" t="shared"/>
        <v/>
      </c>
      <c r="I5422" s="5" t="str">
        <f si="670" t="shared"/>
        <v/>
      </c>
      <c r="J5422" s="5" t="str">
        <f si="671" t="shared"/>
        <v/>
      </c>
      <c r="K5422" s="5" t="str">
        <f si="672" t="shared"/>
        <v>last_9_months</v>
      </c>
    </row>
    <row ht="15" r="5423" spans="1:11" x14ac:dyDescent="0.25">
      <c r="A5423" s="11" t="str">
        <f>0</f>
        <v>        "closed": 0</v>
      </c>
      <c r="B5423" s="8"/>
      <c r="C5423" s="8" t="str">
        <f si="674" t="shared"/>
        <v>"last_12_months": 2,</v>
      </c>
      <c r="D5423" s="8" t="str">
        <f si="677" t="shared"/>
        <v>"last_12_months": 2,</v>
      </c>
      <c r="E5423" s="5" t="str">
        <f si="675" t="shared"/>
        <v>last_12_months</v>
      </c>
      <c r="F5423" s="5" t="str">
        <f si="676" t="shared"/>
        <v>2</v>
      </c>
      <c r="H5423" s="5" t="str">
        <f si="673" t="shared"/>
        <v/>
      </c>
      <c r="I5423" s="5" t="str">
        <f si="670" t="shared"/>
        <v/>
      </c>
      <c r="J5423" s="5" t="str">
        <f si="671" t="shared"/>
        <v/>
      </c>
      <c r="K5423" s="5" t="str">
        <f si="672" t="shared"/>
        <v>last_12_months</v>
      </c>
    </row>
    <row ht="15" r="5424" spans="1:11" x14ac:dyDescent="0.25">
      <c r="A5424" s="11" t="str">
        <f>0</f>
        <v>      },</v>
      </c>
      <c r="B5424" s="8"/>
      <c r="C5424" s="8" t="str">
        <f si="674" t="shared"/>
        <v>"last_18_months": 2,</v>
      </c>
      <c r="D5424" s="8" t="str">
        <f si="677" t="shared"/>
        <v>"last_18_months": 2,</v>
      </c>
      <c r="E5424" s="5" t="str">
        <f si="675" t="shared"/>
        <v>last_18_months</v>
      </c>
      <c r="F5424" s="5" t="str">
        <f si="676" t="shared"/>
        <v>2</v>
      </c>
      <c r="H5424" s="5" t="str">
        <f si="673" t="shared"/>
        <v/>
      </c>
      <c r="I5424" s="5" t="str">
        <f si="670" t="shared"/>
        <v/>
      </c>
      <c r="J5424" s="5" t="str">
        <f si="671" t="shared"/>
        <v/>
      </c>
      <c r="K5424" s="5" t="str">
        <f si="672" t="shared"/>
        <v>last_18_months</v>
      </c>
    </row>
    <row ht="15" r="5425" spans="1:11" x14ac:dyDescent="0.25">
      <c r="A5425" s="11" t="str">
        <f>0</f>
        <v>      "sec": {</v>
      </c>
      <c r="B5425" s="8"/>
      <c r="C5425" s="8" t="str">
        <f si="674" t="shared"/>
        <v>"last_24_months": 2,</v>
      </c>
      <c r="D5425" s="8" t="str">
        <f si="677" t="shared"/>
        <v>"last_24_months": 2,</v>
      </c>
      <c r="E5425" s="5" t="str">
        <f si="675" t="shared"/>
        <v>last_24_months</v>
      </c>
      <c r="F5425" s="5" t="str">
        <f si="676" t="shared"/>
        <v>2</v>
      </c>
      <c r="H5425" s="5" t="str">
        <f si="673" t="shared"/>
        <v/>
      </c>
      <c r="I5425" s="5" t="str">
        <f si="670" t="shared"/>
        <v/>
      </c>
      <c r="J5425" s="5" t="str">
        <f si="671" t="shared"/>
        <v/>
      </c>
      <c r="K5425" s="5" t="str">
        <f si="672" t="shared"/>
        <v>last_24_months</v>
      </c>
    </row>
    <row ht="15" r="5426" spans="1:11" x14ac:dyDescent="0.25">
      <c r="A5426" s="11" t="str">
        <f>0</f>
        <v>        "open": 2,</v>
      </c>
      <c r="B5426" s="8"/>
      <c r="C5426" s="8" t="str">
        <f si="674" t="shared"/>
        <v>"last_36_months": 2,</v>
      </c>
      <c r="D5426" s="8" t="str">
        <f si="677" t="shared"/>
        <v>"last_36_months": 2,</v>
      </c>
      <c r="E5426" s="5" t="str">
        <f si="675" t="shared"/>
        <v>last_36_months</v>
      </c>
      <c r="F5426" s="5" t="str">
        <f si="676" t="shared"/>
        <v>2</v>
      </c>
      <c r="H5426" s="5" t="str">
        <f si="673" t="shared"/>
        <v/>
      </c>
      <c r="I5426" s="5" t="str">
        <f si="670" t="shared"/>
        <v/>
      </c>
      <c r="J5426" s="5" t="str">
        <f si="671" t="shared"/>
        <v/>
      </c>
      <c r="K5426" s="5" t="str">
        <f si="672" t="shared"/>
        <v>last_36_months</v>
      </c>
    </row>
    <row ht="15" r="5427" spans="1:11" x14ac:dyDescent="0.25">
      <c r="A5427" s="11" t="str">
        <f>0</f>
        <v>        "closed": 2</v>
      </c>
      <c r="B5427" s="8"/>
      <c r="C5427" s="8" t="str">
        <f si="674" t="shared"/>
        <v>"last_48_months": 2,</v>
      </c>
      <c r="D5427" s="8" t="str">
        <f si="677" t="shared"/>
        <v>"last_48_months": 2,</v>
      </c>
      <c r="E5427" s="5" t="str">
        <f si="675" t="shared"/>
        <v>last_48_months</v>
      </c>
      <c r="F5427" s="5" t="str">
        <f si="676" t="shared"/>
        <v>2</v>
      </c>
      <c r="H5427" s="5" t="str">
        <f si="673" t="shared"/>
        <v/>
      </c>
      <c r="I5427" s="5" t="str">
        <f ref="I5427:I5490" si="678" t="shared">IFERROR(IF(H5427="Scoring",VLOOKUP("term",E5419:F5440,2,FALSE),IF(H5427="Offer",VLOOKUP("term",E5422:F5437,2,FALSE),TEXT(0,""))),TEXT(0,""))</f>
        <v/>
      </c>
      <c r="J5427" s="5" t="str">
        <f ref="J5427:J5490" si="679" t="shared">IFERROR(IF(H5427="Scoring",VLOOKUP("loan_amount",E5413:F5434,2,FALSE),IF(H5427="Offer",VLOOKUP("loan_amount",E5416:F5431,2,FALSE),TEXT(0,""))),TEXT(0,""))</f>
        <v/>
      </c>
      <c r="K5427" s="5" t="str">
        <f si="672" t="shared"/>
        <v>last_48_months</v>
      </c>
    </row>
    <row ht="15" r="5428" spans="1:11" x14ac:dyDescent="0.25">
      <c r="A5428" s="11" t="str">
        <f>0</f>
        <v>      },</v>
      </c>
      <c r="B5428" s="8"/>
      <c r="C5428" s="8" t="str">
        <f si="674" t="shared"/>
        <v>"last_60_months": 2,</v>
      </c>
      <c r="D5428" s="8" t="str">
        <f si="677" t="shared"/>
        <v>"last_60_months": 2,</v>
      </c>
      <c r="E5428" s="5" t="str">
        <f si="675" t="shared"/>
        <v>last_60_months</v>
      </c>
      <c r="F5428" s="5" t="str">
        <f si="676" t="shared"/>
        <v>2</v>
      </c>
      <c r="H5428" s="5" t="str">
        <f si="673" t="shared"/>
        <v/>
      </c>
      <c r="I5428" s="5" t="str">
        <f si="678" t="shared"/>
        <v/>
      </c>
      <c r="J5428" s="5" t="str">
        <f si="679" t="shared"/>
        <v/>
      </c>
      <c r="K5428" s="5" t="str">
        <f si="672" t="shared"/>
        <v>last_60_months</v>
      </c>
    </row>
    <row ht="15" r="5429" spans="1:11" x14ac:dyDescent="0.25">
      <c r="A5429" s="11" t="str">
        <f>0</f>
        <v>      "unsec": {</v>
      </c>
      <c r="B5429" s="8"/>
      <c r="C5429" s="8" t="str">
        <f si="674" t="shared"/>
        <v>"on_file": 2</v>
      </c>
      <c r="D5429" s="8" t="str">
        <f si="677" t="shared"/>
        <v>"on_file": 2</v>
      </c>
      <c r="E5429" s="5" t="str">
        <f si="675" t="shared"/>
        <v>on_file</v>
      </c>
      <c r="F5429" s="5" t="str">
        <f si="676" t="shared"/>
        <v>2</v>
      </c>
      <c r="H5429" s="5" t="str">
        <f si="673" t="shared"/>
        <v/>
      </c>
      <c r="I5429" s="5" t="str">
        <f si="678" t="shared"/>
        <v/>
      </c>
      <c r="J5429" s="5" t="str">
        <f si="679" t="shared"/>
        <v/>
      </c>
      <c r="K5429" s="5" t="str">
        <f si="672" t="shared"/>
        <v>on_file</v>
      </c>
    </row>
    <row ht="15" r="5430" spans="1:11" x14ac:dyDescent="0.25">
      <c r="A5430" s="11" t="str">
        <f>0</f>
        <v>        "open": 13,</v>
      </c>
      <c r="B5430" s="8"/>
      <c r="C5430" s="8" t="str">
        <f si="674" t="shared"/>
        <v/>
      </c>
      <c r="D5430" s="8" t="str">
        <f si="677" t="shared"/>
        <v/>
      </c>
      <c r="E5430" s="5" t="str">
        <f si="675" t="shared"/>
        <v/>
      </c>
      <c r="F5430" s="5" t="str">
        <f si="676" t="shared"/>
        <v/>
      </c>
      <c r="H5430" s="5" t="str">
        <f si="673" t="shared"/>
        <v/>
      </c>
      <c r="I5430" s="5" t="str">
        <f si="678" t="shared"/>
        <v/>
      </c>
      <c r="J5430" s="5" t="str">
        <f si="679" t="shared"/>
        <v/>
      </c>
      <c r="K5430" s="5" t="str">
        <f si="672" t="shared"/>
        <v/>
      </c>
    </row>
    <row ht="15" r="5431" spans="1:11" x14ac:dyDescent="0.25">
      <c r="A5431" s="11" t="str">
        <f>0</f>
        <v>        "closed": 14</v>
      </c>
      <c r="B5431" s="8"/>
      <c r="C5431" s="8" t="str">
        <f si="674" t="shared"/>
        <v>"credit_inquiries_retail": {</v>
      </c>
      <c r="D5431" s="8" t="str">
        <f si="677" t="shared"/>
        <v>"credit_inquiries_retail": {</v>
      </c>
      <c r="E5431" s="5" t="str">
        <f si="675" t="shared"/>
        <v>credit_inquiries_retail</v>
      </c>
      <c r="F5431" s="5" t="str">
        <f si="676" t="shared"/>
        <v>{</v>
      </c>
      <c r="H5431" s="5" t="str">
        <f si="673" t="shared"/>
        <v/>
      </c>
      <c r="I5431" s="5" t="str">
        <f si="678" t="shared"/>
        <v/>
      </c>
      <c r="J5431" s="5" t="str">
        <f si="679" t="shared"/>
        <v/>
      </c>
      <c r="K5431" s="5" t="str">
        <f si="672" t="shared"/>
        <v>credit_inquiries_retail</v>
      </c>
    </row>
    <row ht="15" r="5432" spans="1:11" x14ac:dyDescent="0.25">
      <c r="A5432" s="11" t="str">
        <f>0</f>
        <v>      },</v>
      </c>
      <c r="B5432" s="8"/>
      <c r="C5432" s="8" t="str">
        <f si="674" t="shared"/>
        <v>"last_1_month": 0,</v>
      </c>
      <c r="D5432" s="8" t="str">
        <f si="677" t="shared"/>
        <v>"last_1_month": 0,</v>
      </c>
      <c r="E5432" s="5" t="str">
        <f si="675" t="shared"/>
        <v>last_1_month</v>
      </c>
      <c r="F5432" s="5" t="str">
        <f si="676" t="shared"/>
        <v>0</v>
      </c>
      <c r="H5432" s="5" t="str">
        <f si="673" t="shared"/>
        <v/>
      </c>
      <c r="I5432" s="5" t="str">
        <f si="678" t="shared"/>
        <v/>
      </c>
      <c r="J5432" s="5" t="str">
        <f si="679" t="shared"/>
        <v/>
      </c>
      <c r="K5432" s="5" t="str">
        <f si="672" t="shared"/>
        <v>last_1_month</v>
      </c>
    </row>
    <row ht="15" r="5433" spans="1:11" x14ac:dyDescent="0.25">
      <c r="A5433" s="11" t="str">
        <f>0</f>
        <v>      "revolving": {</v>
      </c>
      <c r="B5433" s="8"/>
      <c r="C5433" s="8" t="str">
        <f si="674" t="shared"/>
        <v>"last_3_months": 1,</v>
      </c>
      <c r="D5433" s="8" t="str">
        <f si="677" t="shared"/>
        <v>"last_3_months": 1,</v>
      </c>
      <c r="E5433" s="5" t="str">
        <f si="675" t="shared"/>
        <v>last_3_months</v>
      </c>
      <c r="F5433" s="5" t="str">
        <f si="676" t="shared"/>
        <v>1</v>
      </c>
      <c r="H5433" s="5" t="str">
        <f si="673" t="shared"/>
        <v/>
      </c>
      <c r="I5433" s="5" t="str">
        <f si="678" t="shared"/>
        <v/>
      </c>
      <c r="J5433" s="5" t="str">
        <f si="679" t="shared"/>
        <v/>
      </c>
      <c r="K5433" s="5" t="str">
        <f si="672" t="shared"/>
        <v>last_3_months</v>
      </c>
    </row>
    <row ht="15" r="5434" spans="1:11" x14ac:dyDescent="0.25">
      <c r="A5434" s="11" t="str">
        <f>0</f>
        <v>        "open": 14,</v>
      </c>
      <c r="B5434" s="8"/>
      <c r="C5434" s="8" t="str">
        <f si="674" t="shared"/>
        <v>"last_6_months": 2,</v>
      </c>
      <c r="D5434" s="8" t="str">
        <f si="677" t="shared"/>
        <v>"last_6_months": 2,</v>
      </c>
      <c r="E5434" s="5" t="str">
        <f si="675" t="shared"/>
        <v>last_6_months</v>
      </c>
      <c r="F5434" s="5" t="str">
        <f si="676" t="shared"/>
        <v>2</v>
      </c>
      <c r="H5434" s="5" t="str">
        <f si="673" t="shared"/>
        <v/>
      </c>
      <c r="I5434" s="5" t="str">
        <f si="678" t="shared"/>
        <v/>
      </c>
      <c r="J5434" s="5" t="str">
        <f si="679" t="shared"/>
        <v/>
      </c>
      <c r="K5434" s="5" t="str">
        <f si="672" t="shared"/>
        <v>last_6_months</v>
      </c>
    </row>
    <row ht="15" r="5435" spans="1:11" x14ac:dyDescent="0.25">
      <c r="A5435" s="11" t="str">
        <f>0</f>
        <v>        "closed": 12</v>
      </c>
      <c r="B5435" s="8"/>
      <c r="C5435" s="8" t="str">
        <f si="674" t="shared"/>
        <v>"last_9_months": 2,</v>
      </c>
      <c r="D5435" s="8" t="str">
        <f si="677" t="shared"/>
        <v>"last_9_months": 2,</v>
      </c>
      <c r="E5435" s="5" t="str">
        <f si="675" t="shared"/>
        <v>last_9_months</v>
      </c>
      <c r="F5435" s="5" t="str">
        <f si="676" t="shared"/>
        <v>2</v>
      </c>
      <c r="H5435" s="5" t="str">
        <f si="673" t="shared"/>
        <v/>
      </c>
      <c r="I5435" s="5" t="str">
        <f si="678" t="shared"/>
        <v/>
      </c>
      <c r="J5435" s="5" t="str">
        <f si="679" t="shared"/>
        <v/>
      </c>
      <c r="K5435" s="5" t="str">
        <f si="672" t="shared"/>
        <v>last_9_months</v>
      </c>
    </row>
    <row ht="15" r="5436" spans="1:11" x14ac:dyDescent="0.25">
      <c r="A5436" s="11" t="str">
        <f>0</f>
        <v>      },</v>
      </c>
      <c r="B5436" s="8"/>
      <c r="C5436" s="8" t="str">
        <f si="674" t="shared"/>
        <v>"last_12_months": 2,</v>
      </c>
      <c r="D5436" s="8" t="str">
        <f si="677" t="shared"/>
        <v>"last_12_months": 2,</v>
      </c>
      <c r="E5436" s="5" t="str">
        <f si="675" t="shared"/>
        <v>last_12_months</v>
      </c>
      <c r="F5436" s="5" t="str">
        <f si="676" t="shared"/>
        <v>2</v>
      </c>
      <c r="H5436" s="5" t="str">
        <f si="673" t="shared"/>
        <v/>
      </c>
      <c r="I5436" s="5" t="str">
        <f si="678" t="shared"/>
        <v/>
      </c>
      <c r="J5436" s="5" t="str">
        <f si="679" t="shared"/>
        <v/>
      </c>
      <c r="K5436" s="5" t="str">
        <f si="672" t="shared"/>
        <v>last_12_months</v>
      </c>
    </row>
    <row ht="15" r="5437" spans="1:11" x14ac:dyDescent="0.25">
      <c r="A5437" s="11" t="str">
        <f>0</f>
        <v>      "bankcard": {</v>
      </c>
      <c r="B5437" s="8"/>
      <c r="C5437" s="8" t="str">
        <f si="674" t="shared"/>
        <v>"last_18_months": 2,</v>
      </c>
      <c r="D5437" s="8" t="str">
        <f si="677" t="shared"/>
        <v>"last_18_months": 2,</v>
      </c>
      <c r="E5437" s="5" t="str">
        <f si="675" t="shared"/>
        <v>last_18_months</v>
      </c>
      <c r="F5437" s="5" t="str">
        <f si="676" t="shared"/>
        <v>2</v>
      </c>
      <c r="H5437" s="5" t="str">
        <f si="673" t="shared"/>
        <v/>
      </c>
      <c r="I5437" s="5" t="str">
        <f si="678" t="shared"/>
        <v/>
      </c>
      <c r="J5437" s="5" t="str">
        <f si="679" t="shared"/>
        <v/>
      </c>
      <c r="K5437" s="5" t="str">
        <f si="672" t="shared"/>
        <v>last_18_months</v>
      </c>
    </row>
    <row ht="15" r="5438" spans="1:11" x14ac:dyDescent="0.25">
      <c r="A5438" s="11" t="str">
        <f>0</f>
        <v>        "open": 7,</v>
      </c>
      <c r="B5438" s="8"/>
      <c r="C5438" s="8" t="str">
        <f si="674" t="shared"/>
        <v>"last_24_months": 2,</v>
      </c>
      <c r="D5438" s="8" t="str">
        <f si="677" t="shared"/>
        <v>"last_24_months": 2,</v>
      </c>
      <c r="E5438" s="5" t="str">
        <f si="675" t="shared"/>
        <v>last_24_months</v>
      </c>
      <c r="F5438" s="5" t="str">
        <f si="676" t="shared"/>
        <v>2</v>
      </c>
      <c r="H5438" s="5" t="str">
        <f si="673" t="shared"/>
        <v/>
      </c>
      <c r="I5438" s="5" t="str">
        <f si="678" t="shared"/>
        <v/>
      </c>
      <c r="J5438" s="5" t="str">
        <f si="679" t="shared"/>
        <v/>
      </c>
      <c r="K5438" s="5" t="str">
        <f si="672" t="shared"/>
        <v>last_24_months</v>
      </c>
    </row>
    <row ht="15" r="5439" spans="1:11" x14ac:dyDescent="0.25">
      <c r="A5439" s="11" t="str">
        <f>0</f>
        <v>        "closed": 9</v>
      </c>
      <c r="B5439" s="8"/>
      <c r="C5439" s="8" t="str">
        <f si="674" t="shared"/>
        <v>"last_36_months": 2,</v>
      </c>
      <c r="D5439" s="8" t="str">
        <f si="677" t="shared"/>
        <v>"last_36_months": 2,</v>
      </c>
      <c r="E5439" s="5" t="str">
        <f si="675" t="shared"/>
        <v>last_36_months</v>
      </c>
      <c r="F5439" s="5" t="str">
        <f si="676" t="shared"/>
        <v>2</v>
      </c>
      <c r="H5439" s="5" t="str">
        <f si="673" t="shared"/>
        <v/>
      </c>
      <c r="I5439" s="5" t="str">
        <f si="678" t="shared"/>
        <v/>
      </c>
      <c r="J5439" s="5" t="str">
        <f si="679" t="shared"/>
        <v/>
      </c>
      <c r="K5439" s="5" t="str">
        <f si="672" t="shared"/>
        <v>last_36_months</v>
      </c>
    </row>
    <row ht="15" r="5440" spans="1:11" x14ac:dyDescent="0.25">
      <c r="A5440" s="11" t="str">
        <f>0</f>
        <v>      },</v>
      </c>
      <c r="B5440" s="8"/>
      <c r="C5440" s="8" t="str">
        <f si="674" t="shared"/>
        <v>"last_48_months": 2,</v>
      </c>
      <c r="D5440" s="8" t="str">
        <f si="677" t="shared"/>
        <v>"last_48_months": 2,</v>
      </c>
      <c r="E5440" s="5" t="str">
        <f si="675" t="shared"/>
        <v>last_48_months</v>
      </c>
      <c r="F5440" s="5" t="str">
        <f si="676" t="shared"/>
        <v>2</v>
      </c>
      <c r="H5440" s="5" t="str">
        <f si="673" t="shared"/>
        <v/>
      </c>
      <c r="I5440" s="5" t="str">
        <f si="678" t="shared"/>
        <v/>
      </c>
      <c r="J5440" s="5" t="str">
        <f si="679" t="shared"/>
        <v/>
      </c>
      <c r="K5440" s="5" t="str">
        <f si="672" t="shared"/>
        <v>last_48_months</v>
      </c>
    </row>
    <row ht="15" r="5441" spans="1:11" x14ac:dyDescent="0.25">
      <c r="A5441" s="11" t="str">
        <f>0</f>
        <v>      "installment": {</v>
      </c>
      <c r="B5441" s="8"/>
      <c r="C5441" s="8" t="str">
        <f si="674" t="shared"/>
        <v>"last_60_months": 2,</v>
      </c>
      <c r="D5441" s="8" t="str">
        <f si="677" t="shared"/>
        <v>"last_60_months": 2,</v>
      </c>
      <c r="E5441" s="5" t="str">
        <f si="675" t="shared"/>
        <v>last_60_months</v>
      </c>
      <c r="F5441" s="5" t="str">
        <f si="676" t="shared"/>
        <v>2</v>
      </c>
      <c r="H5441" s="5" t="str">
        <f si="673" t="shared"/>
        <v/>
      </c>
      <c r="I5441" s="5" t="str">
        <f si="678" t="shared"/>
        <v/>
      </c>
      <c r="J5441" s="5" t="str">
        <f si="679" t="shared"/>
        <v/>
      </c>
      <c r="K5441" s="5" t="str">
        <f si="672" t="shared"/>
        <v>last_60_months</v>
      </c>
    </row>
    <row ht="15" r="5442" spans="1:11" x14ac:dyDescent="0.25">
      <c r="A5442" s="11" t="str">
        <f>0</f>
        <v>        "open": 2,</v>
      </c>
      <c r="B5442" s="8"/>
      <c r="C5442" s="8" t="str">
        <f si="674" t="shared"/>
        <v>"on_file": 2</v>
      </c>
      <c r="D5442" s="8" t="str">
        <f si="677" t="shared"/>
        <v>"on_file": 2</v>
      </c>
      <c r="E5442" s="5" t="str">
        <f si="675" t="shared"/>
        <v>on_file</v>
      </c>
      <c r="F5442" s="5" t="str">
        <f si="676" t="shared"/>
        <v>2</v>
      </c>
      <c r="H5442" s="5" t="str">
        <f si="673" t="shared"/>
        <v/>
      </c>
      <c r="I5442" s="5" t="str">
        <f si="678" t="shared"/>
        <v/>
      </c>
      <c r="J5442" s="5" t="str">
        <f si="679" t="shared"/>
        <v/>
      </c>
      <c r="K5442" s="5" t="str">
        <f si="672" t="shared"/>
        <v>on_file</v>
      </c>
    </row>
    <row ht="15" r="5443" spans="1:11" x14ac:dyDescent="0.25">
      <c r="A5443" s="11" t="str">
        <f>0</f>
        <v>        "closed": 4</v>
      </c>
      <c r="B5443" s="8"/>
      <c r="C5443" s="8" t="str">
        <f si="674" t="shared"/>
        <v/>
      </c>
      <c r="D5443" s="8" t="str">
        <f si="677" t="shared"/>
        <v/>
      </c>
      <c r="E5443" s="5" t="str">
        <f si="675" t="shared"/>
        <v/>
      </c>
      <c r="F5443" s="5" t="str">
        <f si="676" t="shared"/>
        <v/>
      </c>
      <c r="H5443" s="5" t="str">
        <f si="673" t="shared"/>
        <v/>
      </c>
      <c r="I5443" s="5" t="str">
        <f si="678" t="shared"/>
        <v/>
      </c>
      <c r="J5443" s="5" t="str">
        <f si="679" t="shared"/>
        <v/>
      </c>
      <c r="K5443" s="5" t="str">
        <f si="672" t="shared"/>
        <v/>
      </c>
    </row>
    <row ht="15" r="5444" spans="1:11" x14ac:dyDescent="0.25">
      <c r="A5444" s="11" t="str">
        <f>0</f>
        <v>      },</v>
      </c>
      <c r="B5444" s="8"/>
      <c r="C5444" s="8" t="str">
        <f si="674" t="shared"/>
        <v>"credit_inquiries_unsec": {</v>
      </c>
      <c r="D5444" s="8" t="str">
        <f si="677" t="shared"/>
        <v>"credit_inquiries_unsec": {</v>
      </c>
      <c r="E5444" s="5" t="str">
        <f si="675" t="shared"/>
        <v>credit_inquiries_unsec</v>
      </c>
      <c r="F5444" s="5" t="str">
        <f si="676" t="shared"/>
        <v>{</v>
      </c>
      <c r="H5444" s="5" t="str">
        <f si="673" t="shared"/>
        <v/>
      </c>
      <c r="I5444" s="5" t="str">
        <f si="678" t="shared"/>
        <v/>
      </c>
      <c r="J5444" s="5" t="str">
        <f si="679" t="shared"/>
        <v/>
      </c>
      <c r="K5444" s="5" t="str">
        <f si="672" t="shared"/>
        <v>credit_inquiries_unsec</v>
      </c>
    </row>
    <row ht="15" r="5445" spans="1:11" x14ac:dyDescent="0.25">
      <c r="A5445" s="11" t="str">
        <f>0</f>
        <v>      "unsecured_installment": {</v>
      </c>
      <c r="B5445" s="8"/>
      <c r="C5445" s="8" t="str">
        <f si="674" t="shared"/>
        <v>"last_1_month": 0,</v>
      </c>
      <c r="D5445" s="8" t="str">
        <f si="677" t="shared"/>
        <v>"last_1_month": 0,</v>
      </c>
      <c r="E5445" s="5" t="str">
        <f si="675" t="shared"/>
        <v>last_1_month</v>
      </c>
      <c r="F5445" s="5" t="str">
        <f si="676" t="shared"/>
        <v>0</v>
      </c>
      <c r="H5445" s="5" t="str">
        <f si="673" t="shared"/>
        <v/>
      </c>
      <c r="I5445" s="5" t="str">
        <f si="678" t="shared"/>
        <v/>
      </c>
      <c r="J5445" s="5" t="str">
        <f si="679" t="shared"/>
        <v/>
      </c>
      <c r="K5445" s="5" t="str">
        <f si="672" t="shared"/>
        <v>last_1_month</v>
      </c>
    </row>
    <row ht="15" r="5446" spans="1:11" x14ac:dyDescent="0.25">
      <c r="A5446" s="11" t="str">
        <f>0</f>
        <v>        "open": 0,</v>
      </c>
      <c r="B5446" s="8"/>
      <c r="C5446" s="8" t="str">
        <f si="674" t="shared"/>
        <v>"last_3_months": 4,</v>
      </c>
      <c r="D5446" s="8" t="str">
        <f si="677" t="shared"/>
        <v>"last_3_months": 4,</v>
      </c>
      <c r="E5446" s="5" t="str">
        <f si="675" t="shared"/>
        <v>last_3_months</v>
      </c>
      <c r="F5446" s="5" t="str">
        <f si="676" t="shared"/>
        <v>4</v>
      </c>
      <c r="H5446" s="5" t="str">
        <f si="673" t="shared"/>
        <v/>
      </c>
      <c r="I5446" s="5" t="str">
        <f si="678" t="shared"/>
        <v/>
      </c>
      <c r="J5446" s="5" t="str">
        <f si="679" t="shared"/>
        <v/>
      </c>
      <c r="K5446" s="5" t="str">
        <f si="672" t="shared"/>
        <v>last_3_months</v>
      </c>
    </row>
    <row ht="15" r="5447" spans="1:11" x14ac:dyDescent="0.25">
      <c r="A5447" s="11" t="str">
        <f>0</f>
        <v>        "closed": 3</v>
      </c>
      <c r="B5447" s="8"/>
      <c r="C5447" s="8" t="str">
        <f si="674" t="shared"/>
        <v>"last_6_months": 6,</v>
      </c>
      <c r="D5447" s="8" t="str">
        <f si="677" t="shared"/>
        <v>"last_6_months": 6,</v>
      </c>
      <c r="E5447" s="5" t="str">
        <f si="675" t="shared"/>
        <v>last_6_months</v>
      </c>
      <c r="F5447" s="5" t="str">
        <f si="676" t="shared"/>
        <v>6</v>
      </c>
      <c r="H5447" s="5" t="str">
        <f si="673" t="shared"/>
        <v/>
      </c>
      <c r="I5447" s="5" t="str">
        <f si="678" t="shared"/>
        <v/>
      </c>
      <c r="J5447" s="5" t="str">
        <f si="679" t="shared"/>
        <v/>
      </c>
      <c r="K5447" s="5" t="str">
        <f si="672" t="shared"/>
        <v>last_6_months</v>
      </c>
    </row>
    <row ht="15" r="5448" spans="1:11" x14ac:dyDescent="0.25">
      <c r="A5448" s="11" t="str">
        <f>0</f>
        <v>      },</v>
      </c>
      <c r="B5448" s="8"/>
      <c r="C5448" s="8" t="str">
        <f si="674" t="shared"/>
        <v>"last_9_months": 6,</v>
      </c>
      <c r="D5448" s="8" t="str">
        <f si="677" t="shared"/>
        <v>"last_9_months": 6,</v>
      </c>
      <c r="E5448" s="5" t="str">
        <f si="675" t="shared"/>
        <v>last_9_months</v>
      </c>
      <c r="F5448" s="5" t="str">
        <f si="676" t="shared"/>
        <v>6</v>
      </c>
      <c r="H5448" s="5" t="str">
        <f si="673" t="shared"/>
        <v/>
      </c>
      <c r="I5448" s="5" t="str">
        <f si="678" t="shared"/>
        <v/>
      </c>
      <c r="J5448" s="5" t="str">
        <f si="679" t="shared"/>
        <v/>
      </c>
      <c r="K5448" s="5" t="str">
        <f si="672" t="shared"/>
        <v>last_9_months</v>
      </c>
    </row>
    <row ht="15" r="5449" spans="1:11" x14ac:dyDescent="0.25">
      <c r="A5449" s="11" t="str">
        <f>0</f>
        <v>      "credit_union": {</v>
      </c>
      <c r="B5449" s="8"/>
      <c r="C5449" s="8" t="str">
        <f si="674" t="shared"/>
        <v>"last_12_months": 7,</v>
      </c>
      <c r="D5449" s="8" t="str">
        <f si="677" t="shared"/>
        <v>"last_12_months": 7,</v>
      </c>
      <c r="E5449" s="5" t="str">
        <f si="675" t="shared"/>
        <v>last_12_months</v>
      </c>
      <c r="F5449" s="5" t="str">
        <f si="676" t="shared"/>
        <v>7</v>
      </c>
      <c r="H5449" s="5" t="str">
        <f si="673" t="shared"/>
        <v/>
      </c>
      <c r="I5449" s="5" t="str">
        <f si="678" t="shared"/>
        <v/>
      </c>
      <c r="J5449" s="5" t="str">
        <f si="679" t="shared"/>
        <v/>
      </c>
      <c r="K5449" s="5" t="str">
        <f si="672" t="shared"/>
        <v>last_12_months</v>
      </c>
    </row>
    <row ht="15" r="5450" spans="1:11" x14ac:dyDescent="0.25">
      <c r="A5450" s="11" t="str">
        <f>0</f>
        <v>        "open": 0,</v>
      </c>
      <c r="B5450" s="8"/>
      <c r="C5450" s="8" t="str">
        <f si="674" t="shared"/>
        <v>"last_18_months": 8,</v>
      </c>
      <c r="D5450" s="8" t="str">
        <f si="677" t="shared"/>
        <v>"last_18_months": 8,</v>
      </c>
      <c r="E5450" s="5" t="str">
        <f si="675" t="shared"/>
        <v>last_18_months</v>
      </c>
      <c r="F5450" s="5" t="str">
        <f si="676" t="shared"/>
        <v>8</v>
      </c>
      <c r="H5450" s="5" t="str">
        <f si="673" t="shared"/>
        <v/>
      </c>
      <c r="I5450" s="5" t="str">
        <f si="678" t="shared"/>
        <v/>
      </c>
      <c r="J5450" s="5" t="str">
        <f si="679" t="shared"/>
        <v/>
      </c>
      <c r="K5450" s="5" t="str">
        <f si="672" t="shared"/>
        <v>last_18_months</v>
      </c>
    </row>
    <row ht="15" r="5451" spans="1:11" x14ac:dyDescent="0.25">
      <c r="A5451" s="11" t="str">
        <f>0</f>
        <v>        "closed": 1</v>
      </c>
      <c r="B5451" s="8"/>
      <c r="C5451" s="8" t="str">
        <f si="674" t="shared"/>
        <v>"last_24_months": 8,</v>
      </c>
      <c r="D5451" s="8" t="str">
        <f si="677" t="shared"/>
        <v>"last_24_months": 8,</v>
      </c>
      <c r="E5451" s="5" t="str">
        <f si="675" t="shared"/>
        <v>last_24_months</v>
      </c>
      <c r="F5451" s="5" t="str">
        <f si="676" t="shared"/>
        <v>8</v>
      </c>
      <c r="H5451" s="5" t="str">
        <f si="673" t="shared"/>
        <v/>
      </c>
      <c r="I5451" s="5" t="str">
        <f si="678" t="shared"/>
        <v/>
      </c>
      <c r="J5451" s="5" t="str">
        <f si="679" t="shared"/>
        <v/>
      </c>
      <c r="K5451" s="5" t="str">
        <f si="672" t="shared"/>
        <v>last_24_months</v>
      </c>
    </row>
    <row ht="15" r="5452" spans="1:11" x14ac:dyDescent="0.25">
      <c r="A5452" s="11" t="str">
        <f>0</f>
        <v>      },</v>
      </c>
      <c r="B5452" s="8"/>
      <c r="C5452" s="8" t="str">
        <f si="674" t="shared"/>
        <v>"last_36_months": 8,</v>
      </c>
      <c r="D5452" s="8" t="str">
        <f si="677" t="shared"/>
        <v>"last_36_months": 8,</v>
      </c>
      <c r="E5452" s="5" t="str">
        <f si="675" t="shared"/>
        <v>last_36_months</v>
      </c>
      <c r="F5452" s="5" t="str">
        <f si="676" t="shared"/>
        <v>8</v>
      </c>
      <c r="H5452" s="5" t="str">
        <f si="673" t="shared"/>
        <v/>
      </c>
      <c r="I5452" s="5" t="str">
        <f si="678" t="shared"/>
        <v/>
      </c>
      <c r="J5452" s="5" t="str">
        <f si="679" t="shared"/>
        <v/>
      </c>
      <c r="K5452" s="5" t="str">
        <f si="672" t="shared"/>
        <v>last_36_months</v>
      </c>
    </row>
    <row ht="15" r="5453" spans="1:11" x14ac:dyDescent="0.25">
      <c r="A5453" s="11" t="str">
        <f>0</f>
        <v>      "non_mortgage": {</v>
      </c>
      <c r="B5453" s="8"/>
      <c r="C5453" s="8" t="str">
        <f si="674" t="shared"/>
        <v>"last_48_months": 8,</v>
      </c>
      <c r="D5453" s="8" t="str">
        <f si="677" t="shared"/>
        <v>"last_48_months": 8,</v>
      </c>
      <c r="E5453" s="5" t="str">
        <f si="675" t="shared"/>
        <v>last_48_months</v>
      </c>
      <c r="F5453" s="5" t="str">
        <f si="676" t="shared"/>
        <v>8</v>
      </c>
      <c r="H5453" s="5" t="str">
        <f si="673" t="shared"/>
        <v/>
      </c>
      <c r="I5453" s="5" t="str">
        <f si="678" t="shared"/>
        <v/>
      </c>
      <c r="J5453" s="5" t="str">
        <f si="679" t="shared"/>
        <v/>
      </c>
      <c r="K5453" s="5" t="str">
        <f si="672" t="shared"/>
        <v>last_48_months</v>
      </c>
    </row>
    <row ht="15" r="5454" spans="1:11" x14ac:dyDescent="0.25">
      <c r="A5454" s="11" t="str">
        <f>0</f>
        <v>        "open": 16,</v>
      </c>
      <c r="B5454" s="8"/>
      <c r="C5454" s="8" t="str">
        <f si="674" t="shared"/>
        <v>"last_60_months": 8,</v>
      </c>
      <c r="D5454" s="8" t="str">
        <f si="677" t="shared"/>
        <v>"last_60_months": 8,</v>
      </c>
      <c r="E5454" s="5" t="str">
        <f si="675" t="shared"/>
        <v>last_60_months</v>
      </c>
      <c r="F5454" s="5" t="str">
        <f si="676" t="shared"/>
        <v>8</v>
      </c>
      <c r="H5454" s="5" t="str">
        <f si="673" t="shared"/>
        <v/>
      </c>
      <c r="I5454" s="5" t="str">
        <f si="678" t="shared"/>
        <v/>
      </c>
      <c r="J5454" s="5" t="str">
        <f si="679" t="shared"/>
        <v/>
      </c>
      <c r="K5454" s="5" t="str">
        <f si="672" t="shared"/>
        <v>last_60_months</v>
      </c>
    </row>
    <row ht="15" r="5455" spans="1:11" x14ac:dyDescent="0.25">
      <c r="A5455" s="11" t="str">
        <f>0</f>
        <v>        "closed": 16</v>
      </c>
      <c r="B5455" s="8"/>
      <c r="C5455" s="8" t="str">
        <f si="674" t="shared"/>
        <v>"on_file": 8</v>
      </c>
      <c r="D5455" s="8" t="str">
        <f si="677" t="shared"/>
        <v>"on_file": 8</v>
      </c>
      <c r="E5455" s="5" t="str">
        <f si="675" t="shared"/>
        <v>on_file</v>
      </c>
      <c r="F5455" s="5" t="str">
        <f si="676" t="shared"/>
        <v>8</v>
      </c>
      <c r="H5455" s="5" t="str">
        <f si="673" t="shared"/>
        <v/>
      </c>
      <c r="I5455" s="5" t="str">
        <f si="678" t="shared"/>
        <v/>
      </c>
      <c r="J5455" s="5" t="str">
        <f si="679" t="shared"/>
        <v/>
      </c>
      <c r="K5455" s="5" t="str">
        <f si="672" t="shared"/>
        <v>on_file</v>
      </c>
    </row>
    <row ht="15" r="5456" spans="1:11" x14ac:dyDescent="0.25">
      <c r="A5456" s="11" t="str">
        <f>0</f>
        <v>      },</v>
      </c>
      <c r="B5456" s="8"/>
      <c r="C5456" s="8" t="str">
        <f si="674" t="shared"/>
        <v/>
      </c>
      <c r="D5456" s="8" t="str">
        <f si="677" t="shared"/>
        <v/>
      </c>
      <c r="E5456" s="5" t="str">
        <f si="675" t="shared"/>
        <v/>
      </c>
      <c r="F5456" s="5" t="str">
        <f si="676" t="shared"/>
        <v/>
      </c>
      <c r="H5456" s="5" t="str">
        <f si="673" t="shared"/>
        <v/>
      </c>
      <c r="I5456" s="5" t="str">
        <f si="678" t="shared"/>
        <v/>
      </c>
      <c r="J5456" s="5" t="str">
        <f si="679" t="shared"/>
        <v/>
      </c>
      <c r="K5456" s="5" t="str">
        <f si="672" t="shared"/>
        <v/>
      </c>
    </row>
    <row ht="15" r="5457" spans="1:11" x14ac:dyDescent="0.25">
      <c r="A5457" s="11" t="str">
        <f>0</f>
        <v>      "unsecured_revolving": {</v>
      </c>
      <c r="B5457" s="8"/>
      <c r="C5457" s="8" t="str">
        <f si="674" t="shared"/>
        <v>"credit_inquiries_sec": {</v>
      </c>
      <c r="D5457" s="8" t="str">
        <f si="677" t="shared"/>
        <v>"credit_inquiries_sec": {</v>
      </c>
      <c r="E5457" s="5" t="str">
        <f si="675" t="shared"/>
        <v>credit_inquiries_sec</v>
      </c>
      <c r="F5457" s="5" t="str">
        <f si="676" t="shared"/>
        <v>{</v>
      </c>
      <c r="H5457" s="5" t="str">
        <f si="673" t="shared"/>
        <v/>
      </c>
      <c r="I5457" s="5" t="str">
        <f si="678" t="shared"/>
        <v/>
      </c>
      <c r="J5457" s="5" t="str">
        <f si="679" t="shared"/>
        <v/>
      </c>
      <c r="K5457" s="5" t="str">
        <f si="672" t="shared"/>
        <v>credit_inquiries_sec</v>
      </c>
    </row>
    <row ht="15" r="5458" spans="1:11" x14ac:dyDescent="0.25">
      <c r="A5458" s="11" t="str">
        <f>0</f>
        <v>        "open": 14,</v>
      </c>
      <c r="B5458" s="8"/>
      <c r="C5458" s="8" t="str">
        <f si="674" t="shared"/>
        <v>"last_1_month": 0,</v>
      </c>
      <c r="D5458" s="8" t="str">
        <f si="677" t="shared"/>
        <v>"last_1_month": 0,</v>
      </c>
      <c r="E5458" s="5" t="str">
        <f si="675" t="shared"/>
        <v>last_1_month</v>
      </c>
      <c r="F5458" s="5" t="str">
        <f si="676" t="shared"/>
        <v>0</v>
      </c>
      <c r="H5458" s="5" t="str">
        <f si="673" t="shared"/>
        <v/>
      </c>
      <c r="I5458" s="5" t="str">
        <f si="678" t="shared"/>
        <v/>
      </c>
      <c r="J5458" s="5" t="str">
        <f si="679" t="shared"/>
        <v/>
      </c>
      <c r="K5458" s="5" t="str">
        <f si="672" t="shared"/>
        <v>last_1_month</v>
      </c>
    </row>
    <row ht="15" r="5459" spans="1:11" x14ac:dyDescent="0.25">
      <c r="A5459" s="11" t="str">
        <f>0</f>
        <v>        "closed": 12</v>
      </c>
      <c r="B5459" s="8"/>
      <c r="C5459" s="8" t="str">
        <f si="674" t="shared"/>
        <v>"last_3_months": 3,</v>
      </c>
      <c r="D5459" s="8" t="str">
        <f si="677" t="shared"/>
        <v>"last_3_months": 3,</v>
      </c>
      <c r="E5459" s="5" t="str">
        <f si="675" t="shared"/>
        <v>last_3_months</v>
      </c>
      <c r="F5459" s="5" t="str">
        <f si="676" t="shared"/>
        <v>3</v>
      </c>
      <c r="H5459" s="5" t="str">
        <f si="673" t="shared"/>
        <v/>
      </c>
      <c r="I5459" s="5" t="str">
        <f si="678" t="shared"/>
        <v/>
      </c>
      <c r="J5459" s="5" t="str">
        <f si="679" t="shared"/>
        <v/>
      </c>
      <c r="K5459" s="5" t="str">
        <f si="672" t="shared"/>
        <v>last_3_months</v>
      </c>
    </row>
    <row ht="15" r="5460" spans="1:11" x14ac:dyDescent="0.25">
      <c r="A5460" s="11" t="str">
        <f>0</f>
        <v>      },</v>
      </c>
      <c r="B5460" s="8"/>
      <c r="C5460" s="8" t="str">
        <f si="674" t="shared"/>
        <v>"last_6_months": 3,</v>
      </c>
      <c r="D5460" s="8" t="str">
        <f si="677" t="shared"/>
        <v>"last_6_months": 3,</v>
      </c>
      <c r="E5460" s="5" t="str">
        <f si="675" t="shared"/>
        <v>last_6_months</v>
      </c>
      <c r="F5460" s="5" t="str">
        <f si="676" t="shared"/>
        <v>3</v>
      </c>
      <c r="H5460" s="5" t="str">
        <f si="673" t="shared"/>
        <v/>
      </c>
      <c r="I5460" s="5" t="str">
        <f si="678" t="shared"/>
        <v/>
      </c>
      <c r="J5460" s="5" t="str">
        <f si="679" t="shared"/>
        <v/>
      </c>
      <c r="K5460" s="5" t="str">
        <f si="672" t="shared"/>
        <v>last_6_months</v>
      </c>
    </row>
    <row ht="15" r="5461" spans="1:11" x14ac:dyDescent="0.25">
      <c r="A5461" s="11" t="str">
        <f>0</f>
        <v>      "revolving_bankcard": {</v>
      </c>
      <c r="B5461" s="8"/>
      <c r="C5461" s="8" t="str">
        <f si="674" t="shared"/>
        <v>"last_9_months": 3,</v>
      </c>
      <c r="D5461" s="8" t="str">
        <f si="677" t="shared"/>
        <v>"last_9_months": 3,</v>
      </c>
      <c r="E5461" s="5" t="str">
        <f si="675" t="shared"/>
        <v>last_9_months</v>
      </c>
      <c r="F5461" s="5" t="str">
        <f si="676" t="shared"/>
        <v>3</v>
      </c>
      <c r="H5461" s="5" t="str">
        <f si="673" t="shared"/>
        <v/>
      </c>
      <c r="I5461" s="5" t="str">
        <f si="678" t="shared"/>
        <v/>
      </c>
      <c r="J5461" s="5" t="str">
        <f si="679" t="shared"/>
        <v/>
      </c>
      <c r="K5461" s="5" t="str">
        <f si="672" t="shared"/>
        <v>last_9_months</v>
      </c>
    </row>
    <row ht="15" r="5462" spans="1:11" x14ac:dyDescent="0.25">
      <c r="A5462" s="11" t="str">
        <f>0</f>
        <v>        "open": 7,</v>
      </c>
      <c r="B5462" s="8"/>
      <c r="C5462" s="8" t="str">
        <f si="674" t="shared"/>
        <v>"last_12_months": 3,</v>
      </c>
      <c r="D5462" s="8" t="str">
        <f si="677" t="shared"/>
        <v>"last_12_months": 3,</v>
      </c>
      <c r="E5462" s="5" t="str">
        <f si="675" t="shared"/>
        <v>last_12_months</v>
      </c>
      <c r="F5462" s="5" t="str">
        <f si="676" t="shared"/>
        <v>3</v>
      </c>
      <c r="H5462" s="5" t="str">
        <f si="673" t="shared"/>
        <v/>
      </c>
      <c r="I5462" s="5" t="str">
        <f si="678" t="shared"/>
        <v/>
      </c>
      <c r="J5462" s="5" t="str">
        <f si="679" t="shared"/>
        <v/>
      </c>
      <c r="K5462" s="5" t="str">
        <f si="672" t="shared"/>
        <v>last_12_months</v>
      </c>
    </row>
    <row ht="15" r="5463" spans="1:11" x14ac:dyDescent="0.25">
      <c r="A5463" s="11" t="str">
        <f>0</f>
        <v>        "closed": 9</v>
      </c>
      <c r="B5463" s="8"/>
      <c r="C5463" s="8" t="str">
        <f si="674" t="shared"/>
        <v>"last_18_months": 3,</v>
      </c>
      <c r="D5463" s="8" t="str">
        <f si="677" t="shared"/>
        <v>"last_18_months": 3,</v>
      </c>
      <c r="E5463" s="5" t="str">
        <f si="675" t="shared"/>
        <v>last_18_months</v>
      </c>
      <c r="F5463" s="5" t="str">
        <f si="676" t="shared"/>
        <v>3</v>
      </c>
      <c r="H5463" s="5" t="str">
        <f si="673" t="shared"/>
        <v/>
      </c>
      <c r="I5463" s="5" t="str">
        <f si="678" t="shared"/>
        <v/>
      </c>
      <c r="J5463" s="5" t="str">
        <f si="679" t="shared"/>
        <v/>
      </c>
      <c r="K5463" s="5" t="str">
        <f si="672" t="shared"/>
        <v>last_18_months</v>
      </c>
    </row>
    <row ht="15" r="5464" spans="1:11" x14ac:dyDescent="0.25">
      <c r="A5464" s="11" t="str">
        <f>0</f>
        <v>      }</v>
      </c>
      <c r="B5464" s="8"/>
      <c r="C5464" s="8" t="str">
        <f si="674" t="shared"/>
        <v>"last_24_months": 3,</v>
      </c>
      <c r="D5464" s="8" t="str">
        <f si="677" t="shared"/>
        <v>"last_24_months": 3,</v>
      </c>
      <c r="E5464" s="5" t="str">
        <f si="675" t="shared"/>
        <v>last_24_months</v>
      </c>
      <c r="F5464" s="5" t="str">
        <f si="676" t="shared"/>
        <v>3</v>
      </c>
      <c r="H5464" s="5" t="str">
        <f si="673" t="shared"/>
        <v/>
      </c>
      <c r="I5464" s="5" t="str">
        <f si="678" t="shared"/>
        <v/>
      </c>
      <c r="J5464" s="5" t="str">
        <f si="679" t="shared"/>
        <v/>
      </c>
      <c r="K5464" s="5" t="str">
        <f si="672" t="shared"/>
        <v>last_24_months</v>
      </c>
    </row>
    <row ht="15" r="5465" spans="1:11" x14ac:dyDescent="0.25">
      <c r="A5465" s="11" t="str">
        <f>0</f>
        <v>    },</v>
      </c>
      <c r="B5465" s="8"/>
      <c r="C5465" s="8" t="str">
        <f si="674" t="shared"/>
        <v>"last_36_months": 3,</v>
      </c>
      <c r="D5465" s="8" t="str">
        <f si="677" t="shared"/>
        <v>"last_36_months": 3,</v>
      </c>
      <c r="E5465" s="5" t="str">
        <f si="675" t="shared"/>
        <v>last_36_months</v>
      </c>
      <c r="F5465" s="5" t="str">
        <f si="676" t="shared"/>
        <v>3</v>
      </c>
      <c r="H5465" s="5" t="str">
        <f si="673" t="shared"/>
        <v/>
      </c>
      <c r="I5465" s="5" t="str">
        <f si="678" t="shared"/>
        <v/>
      </c>
      <c r="J5465" s="5" t="str">
        <f si="679" t="shared"/>
        <v/>
      </c>
      <c r="K5465" s="5" t="str">
        <f si="672" t="shared"/>
        <v>last_36_months</v>
      </c>
    </row>
    <row ht="15" r="5466" spans="1:11" x14ac:dyDescent="0.25">
      <c r="A5466" s="11" t="str">
        <f>0</f>
        <v>    "ssn_on_file": "3af6fc86b5d13ade18",</v>
      </c>
      <c r="B5466" s="8"/>
      <c r="C5466" s="8" t="str">
        <f si="674" t="shared"/>
        <v>"last_48_months": 3,</v>
      </c>
      <c r="D5466" s="8" t="str">
        <f si="677" t="shared"/>
        <v>"last_48_months": 3,</v>
      </c>
      <c r="E5466" s="5" t="str">
        <f si="675" t="shared"/>
        <v>last_48_months</v>
      </c>
      <c r="F5466" s="5" t="str">
        <f si="676" t="shared"/>
        <v>3</v>
      </c>
      <c r="H5466" s="5" t="str">
        <f si="673" t="shared"/>
        <v/>
      </c>
      <c r="I5466" s="5" t="str">
        <f si="678" t="shared"/>
        <v/>
      </c>
      <c r="J5466" s="5" t="str">
        <f si="679" t="shared"/>
        <v/>
      </c>
      <c r="K5466" s="5" t="str">
        <f si="672" t="shared"/>
        <v>last_48_months</v>
      </c>
    </row>
    <row ht="15" r="5467" spans="1:11" x14ac:dyDescent="0.25">
      <c r="A5467" s="11" t="str">
        <f>0</f>
        <v>    "last_name": "QGPXFR",</v>
      </c>
      <c r="B5467" s="8"/>
      <c r="C5467" s="8" t="str">
        <f si="674" t="shared"/>
        <v>"last_60_months": 3,</v>
      </c>
      <c r="D5467" s="8" t="str">
        <f si="677" t="shared"/>
        <v>"last_60_months": 3,</v>
      </c>
      <c r="E5467" s="5" t="str">
        <f si="675" t="shared"/>
        <v>last_60_months</v>
      </c>
      <c r="F5467" s="5" t="str">
        <f si="676" t="shared"/>
        <v>3</v>
      </c>
      <c r="H5467" s="5" t="str">
        <f si="673" t="shared"/>
        <v/>
      </c>
      <c r="I5467" s="5" t="str">
        <f si="678" t="shared"/>
        <v/>
      </c>
      <c r="J5467" s="5" t="str">
        <f si="679" t="shared"/>
        <v/>
      </c>
      <c r="K5467" s="5" t="str">
        <f si="672" t="shared"/>
        <v>last_60_months</v>
      </c>
    </row>
    <row ht="15" r="5468" spans="1:11" x14ac:dyDescent="0.25">
      <c r="A5468" s="11" t="str">
        <f>0</f>
        <v>    "first_name": "ADRIAN",</v>
      </c>
      <c r="B5468" s="8"/>
      <c r="C5468" s="8" t="str">
        <f si="674" t="shared"/>
        <v>"on_file": 3</v>
      </c>
      <c r="D5468" s="8" t="str">
        <f si="677" t="shared"/>
        <v>"on_file": 3</v>
      </c>
      <c r="E5468" s="5" t="str">
        <f si="675" t="shared"/>
        <v>on_file</v>
      </c>
      <c r="F5468" s="5" t="str">
        <f si="676" t="shared"/>
        <v>3</v>
      </c>
      <c r="H5468" s="5" t="str">
        <f si="673" t="shared"/>
        <v/>
      </c>
      <c r="I5468" s="5" t="str">
        <f si="678" t="shared"/>
        <v/>
      </c>
      <c r="J5468" s="5" t="str">
        <f si="679" t="shared"/>
        <v/>
      </c>
      <c r="K5468" s="5" t="str">
        <f si="672" t="shared"/>
        <v>on_file</v>
      </c>
    </row>
    <row ht="15" r="5469" spans="1:11" x14ac:dyDescent="0.25">
      <c r="A5469" s="11" t="str">
        <f>0</f>
        <v>    "middle_name": "D",</v>
      </c>
      <c r="B5469" s="8"/>
      <c r="C5469" s="8" t="str">
        <f si="674" t="shared"/>
        <v/>
      </c>
      <c r="D5469" s="8" t="str">
        <f si="677" t="shared"/>
        <v/>
      </c>
      <c r="E5469" s="5" t="str">
        <f si="675" t="shared"/>
        <v/>
      </c>
      <c r="F5469" s="5" t="str">
        <f si="676" t="shared"/>
        <v/>
      </c>
      <c r="H5469" s="5" t="str">
        <f si="673" t="shared"/>
        <v/>
      </c>
      <c r="I5469" s="5" t="str">
        <f si="678" t="shared"/>
        <v/>
      </c>
      <c r="J5469" s="5" t="str">
        <f si="679" t="shared"/>
        <v/>
      </c>
      <c r="K5469" s="5" t="str">
        <f si="672" t="shared"/>
        <v/>
      </c>
    </row>
    <row ht="15" r="5470" spans="1:11" x14ac:dyDescent="0.25">
      <c r="A5470" s="11" t="str">
        <f>0</f>
        <v>    "name_on_file": "ADRIAN QGPXFR",</v>
      </c>
      <c r="B5470" s="8"/>
      <c r="C5470" s="8" t="str">
        <f si="674" t="shared"/>
        <v>"months_since_most_recent_inquiry": 2,</v>
      </c>
      <c r="D5470" s="8" t="str">
        <f si="677" t="shared"/>
        <v>"months_since_most_recent_inquiry": 2,</v>
      </c>
      <c r="E5470" s="5" t="str">
        <f si="675" t="shared"/>
        <v>months_since_most_recent_inquiry</v>
      </c>
      <c r="F5470" s="5" t="str">
        <f si="676" t="shared"/>
        <v>2</v>
      </c>
      <c r="H5470" s="5" t="str">
        <f si="673" t="shared"/>
        <v/>
      </c>
      <c r="I5470" s="5" t="str">
        <f si="678" t="shared"/>
        <v/>
      </c>
      <c r="J5470" s="5" t="str">
        <f si="679" t="shared"/>
        <v/>
      </c>
      <c r="K5470" s="5" t="str">
        <f si="672" t="shared"/>
        <v>months_since_most_recent_inquiry</v>
      </c>
    </row>
    <row ht="15" r="5471" spans="1:11" x14ac:dyDescent="0.25">
      <c r="A5471" s="11" t="str">
        <f>0</f>
        <v>    "date_of_birth_on_file": "05/24/1982",</v>
      </c>
      <c r="B5471" s="8"/>
      <c r="C5471" s="8" t="str">
        <f si="674" t="shared"/>
        <v>"months_since_most_recent_misc_inquiry": 2,</v>
      </c>
      <c r="D5471" s="8" t="str">
        <f si="677" t="shared"/>
        <v>"months_since_most_recent_misc_inquiry": 2,</v>
      </c>
      <c r="E5471" s="5" t="str">
        <f si="675" t="shared"/>
        <v>months_since_most_recent_misc_inquiry</v>
      </c>
      <c r="F5471" s="5" t="str">
        <f si="676" t="shared"/>
        <v>2</v>
      </c>
      <c r="H5471" s="5" t="str">
        <f si="673" t="shared"/>
        <v/>
      </c>
      <c r="I5471" s="5" t="str">
        <f si="678" t="shared"/>
        <v/>
      </c>
      <c r="J5471" s="5" t="str">
        <f si="679" t="shared"/>
        <v/>
      </c>
      <c r="K5471" s="5" t="str">
        <f si="672" t="shared"/>
        <v>months_since_most_recent_misc_inquiry</v>
      </c>
    </row>
    <row ht="15" r="5472" spans="1:11" x14ac:dyDescent="0.25">
      <c r="A5472" s="11" t="str">
        <f>0</f>
        <v>    "file_hit_indicator": "Hit",</v>
      </c>
      <c r="B5472" s="8"/>
      <c r="C5472" s="8" t="str">
        <f si="674" t="shared"/>
        <v>"months_since_most_recent_personal_loan_inquiry": null,</v>
      </c>
      <c r="D5472" s="8" t="str">
        <f si="677" t="shared"/>
        <v>"months_since_most_recent_personal_loan_inquiry": null,</v>
      </c>
      <c r="E5472" s="5" t="str">
        <f si="675" t="shared"/>
        <v>months_since_most_recent_personal_loan_inquiry</v>
      </c>
      <c r="F5472" s="5" t="str">
        <f si="676" t="shared"/>
        <v>null</v>
      </c>
      <c r="H5472" s="5" t="str">
        <f si="673" t="shared"/>
        <v/>
      </c>
      <c r="I5472" s="5" t="str">
        <f si="678" t="shared"/>
        <v/>
      </c>
      <c r="J5472" s="5" t="str">
        <f si="679" t="shared"/>
        <v/>
      </c>
      <c r="K5472" s="5" t="str">
        <f si="672" t="shared"/>
        <v>months_since_most_recent_personal_loan_inquiry</v>
      </c>
    </row>
    <row ht="15" r="5473" spans="1:11" x14ac:dyDescent="0.25">
      <c r="A5473" s="11" t="str">
        <f>0</f>
        <v>    "infile_since_date": "01/27/2008",</v>
      </c>
      <c r="B5473" s="8"/>
      <c r="C5473" s="8" t="str">
        <f si="674" t="shared"/>
        <v>"months_since_most_recent_sec_inquiry": null,</v>
      </c>
      <c r="D5473" s="8" t="str">
        <f si="677" t="shared"/>
        <v>"months_since_most_recent_sec_inquiry": null,</v>
      </c>
      <c r="E5473" s="5" t="str">
        <f si="675" t="shared"/>
        <v>months_since_most_recent_sec_inquiry</v>
      </c>
      <c r="F5473" s="5" t="str">
        <f si="676" t="shared"/>
        <v>null</v>
      </c>
      <c r="H5473" s="5" t="str">
        <f si="673" t="shared"/>
        <v/>
      </c>
      <c r="I5473" s="5" t="str">
        <f si="678" t="shared"/>
        <v/>
      </c>
      <c r="J5473" s="5" t="str">
        <f si="679" t="shared"/>
        <v/>
      </c>
      <c r="K5473" s="5" t="str">
        <f si="672" t="shared"/>
        <v>months_since_most_recent_sec_inquiry</v>
      </c>
    </row>
    <row ht="15" r="5474" spans="1:11" x14ac:dyDescent="0.25">
      <c r="A5474" s="11" t="str">
        <f>0</f>
        <v>    "credit_history": 150,</v>
      </c>
      <c r="B5474" s="8"/>
      <c r="C5474" s="8" t="str">
        <f si="674" t="shared"/>
        <v>"months_since_most_recent_unsec_inquiry": 2,</v>
      </c>
      <c r="D5474" s="8" t="str">
        <f si="677" t="shared"/>
        <v>"months_since_most_recent_unsec_inquiry": 2,</v>
      </c>
      <c r="E5474" s="5" t="str">
        <f si="675" t="shared"/>
        <v>months_since_most_recent_unsec_inquiry</v>
      </c>
      <c r="F5474" s="5" t="str">
        <f si="676" t="shared"/>
        <v>2</v>
      </c>
      <c r="H5474" s="5" t="str">
        <f si="673" t="shared"/>
        <v/>
      </c>
      <c r="I5474" s="5" t="str">
        <f si="678" t="shared"/>
        <v/>
      </c>
      <c r="J5474" s="5" t="str">
        <f si="679" t="shared"/>
        <v/>
      </c>
      <c r="K5474" s="5" t="str">
        <f si="672" t="shared"/>
        <v>months_since_most_recent_unsec_inquiry</v>
      </c>
    </row>
    <row ht="15" r="5475" spans="1:11" x14ac:dyDescent="0.25">
      <c r="A5475" s="11" t="str">
        <f>0</f>
        <v>    "date_of_credit_report": "06/29/2020",</v>
      </c>
      <c r="B5475" s="8"/>
      <c r="C5475" s="8" t="str">
        <f si="674" t="shared"/>
        <v>"months_since_most_recent_home_improvement_inquiry": null,</v>
      </c>
      <c r="D5475" s="8" t="str">
        <f si="677" t="shared"/>
        <v>"months_since_most_recent_home_improvement_inquiry": null,</v>
      </c>
      <c r="E5475" s="5" t="str">
        <f si="675" t="shared"/>
        <v>months_since_most_recent_home_improvement_inquiry</v>
      </c>
      <c r="F5475" s="5" t="str">
        <f si="676" t="shared"/>
        <v>null</v>
      </c>
      <c r="H5475" s="5" t="str">
        <f si="673" t="shared"/>
        <v/>
      </c>
      <c r="I5475" s="5" t="str">
        <f si="678" t="shared"/>
        <v/>
      </c>
      <c r="J5475" s="5" t="str">
        <f si="679" t="shared"/>
        <v/>
      </c>
      <c r="K5475" s="5" t="str">
        <f si="672" t="shared"/>
        <v>months_since_most_recent_home_improvement_inquiry</v>
      </c>
    </row>
    <row ht="15" r="5476" spans="1:11" x14ac:dyDescent="0.25">
      <c r="A5476" s="11" t="str">
        <f>0</f>
        <v>    "date_of_last_activity": "04/06/2020",</v>
      </c>
      <c r="B5476" s="8"/>
      <c r="C5476" s="8" t="str">
        <f si="674" t="shared"/>
        <v>"months_since_most_recent_healthcare_inquiry": null,</v>
      </c>
      <c r="D5476" s="8" t="str">
        <f si="677" t="shared"/>
        <v>"months_since_most_recent_healthcare_inquiry": null,</v>
      </c>
      <c r="E5476" s="5" t="str">
        <f si="675" t="shared"/>
        <v>months_since_most_recent_healthcare_inquiry</v>
      </c>
      <c r="F5476" s="5" t="str">
        <f si="676" t="shared"/>
        <v>null</v>
      </c>
      <c r="H5476" s="5" t="str">
        <f si="673" t="shared"/>
        <v/>
      </c>
      <c r="I5476" s="5" t="str">
        <f si="678" t="shared"/>
        <v/>
      </c>
      <c r="J5476" s="5" t="str">
        <f si="679" t="shared"/>
        <v/>
      </c>
      <c r="K5476" s="5" t="str">
        <f ref="K5476:K5539" si="680" t="shared">H5476&amp;I5476&amp;J5476&amp;E5476</f>
        <v>months_since_most_recent_healthcare_inquiry</v>
      </c>
    </row>
    <row ht="15" r="5477" spans="1:11" x14ac:dyDescent="0.25">
      <c r="A5477" s="11" t="str">
        <f>0</f>
        <v>    "do_not_combine_indicator": null,</v>
      </c>
      <c r="B5477" s="8"/>
      <c r="C5477" s="8" t="str">
        <f si="674" t="shared"/>
        <v>"months_since_most_recent_general_inquiry": 2,</v>
      </c>
      <c r="D5477" s="8" t="str">
        <f si="677" t="shared"/>
        <v>"months_since_most_recent_general_inquiry": 2,</v>
      </c>
      <c r="E5477" s="5" t="str">
        <f si="675" t="shared"/>
        <v>months_since_most_recent_general_inquiry</v>
      </c>
      <c r="F5477" s="5" t="str">
        <f si="676" t="shared"/>
        <v>2</v>
      </c>
      <c r="H5477" s="5" t="str">
        <f ref="H5477:H5540" si="681" t="shared">IF(E5477="score_table","Scoring",IF(E5477="offer_table","Offer",IF(E5477="parsed",TEXT(0,""),TEXT(H5476,""))))</f>
        <v/>
      </c>
      <c r="I5477" s="5" t="str">
        <f si="678" t="shared"/>
        <v/>
      </c>
      <c r="J5477" s="5" t="str">
        <f si="679" t="shared"/>
        <v/>
      </c>
      <c r="K5477" s="5" t="str">
        <f si="680" t="shared"/>
        <v>months_since_most_recent_general_inquiry</v>
      </c>
    </row>
    <row ht="15" r="5478" spans="1:11" x14ac:dyDescent="0.25">
      <c r="A5478" s="11" t="str">
        <f>0</f>
        <v>    "fraud_victim_indicator": null,</v>
      </c>
      <c r="B5478" s="8"/>
      <c r="C5478" s="8" t="str">
        <f ref="C5478:C5541" si="682" t="shared">IFERROR(RIGHT(A5478,LEN(A5478)-FIND("""",A5478)+1),"")</f>
        <v>"months_since_most_recent_credit_card_inquiry": null,</v>
      </c>
      <c r="D5478" s="8" t="str">
        <f si="677" t="shared"/>
        <v>"months_since_most_recent_credit_card_inquiry": null,</v>
      </c>
      <c r="E5478" s="5" t="str">
        <f ref="E5478:E5541" si="683" t="shared">TRIM(IFERROR(SUBSTITUTE(LEFT(D5478,FIND(":",D5478)-1),"""",""),""))</f>
        <v>months_since_most_recent_credit_card_inquiry</v>
      </c>
      <c r="F5478" s="5" t="str">
        <f ref="F5478:F5541" si="684" t="shared">TRIM(IFERROR(SUBSTITUTE(SUBSTITUTE(RIGHT(D5478,LEN(D5478)-FIND(":",D5478)),"""",""),",",""),""))</f>
        <v>null</v>
      </c>
      <c r="H5478" s="5" t="str">
        <f si="681" t="shared"/>
        <v/>
      </c>
      <c r="I5478" s="5" t="str">
        <f si="678" t="shared"/>
        <v/>
      </c>
      <c r="J5478" s="5" t="str">
        <f si="679" t="shared"/>
        <v/>
      </c>
      <c r="K5478" s="5" t="str">
        <f si="680" t="shared"/>
        <v>months_since_most_recent_credit_card_inquiry</v>
      </c>
    </row>
    <row ht="15" r="5479" spans="1:11" x14ac:dyDescent="0.25">
      <c r="A5479" s="11" t="str">
        <f>0</f>
        <v>    "identity_scan": "Inquiry address is listed as a multi-dwelling unit",</v>
      </c>
      <c r="B5479" s="8"/>
      <c r="C5479" s="8" t="str">
        <f si="682" t="shared"/>
        <v>"months_since_most_recent_non_financing_inquiry": 2,</v>
      </c>
      <c r="D5479" s="8" t="str">
        <f ref="D5479:D5542" si="685" t="shared">SUBSTITUTE(SUBSTITUTE(C5479,":"&amp;CHAR(160),":"),CHAR(160)," ")</f>
        <v>"months_since_most_recent_non_financing_inquiry": 2,</v>
      </c>
      <c r="E5479" s="5" t="str">
        <f si="683" t="shared"/>
        <v>months_since_most_recent_non_financing_inquiry</v>
      </c>
      <c r="F5479" s="5" t="str">
        <f si="684" t="shared"/>
        <v>2</v>
      </c>
      <c r="H5479" s="5" t="str">
        <f si="681" t="shared"/>
        <v/>
      </c>
      <c r="I5479" s="5" t="str">
        <f si="678" t="shared"/>
        <v/>
      </c>
      <c r="J5479" s="5" t="str">
        <f si="679" t="shared"/>
        <v/>
      </c>
      <c r="K5479" s="5" t="str">
        <f si="680" t="shared"/>
        <v>months_since_most_recent_non_financing_inquiry</v>
      </c>
    </row>
    <row ht="15" r="5480" spans="1:11" x14ac:dyDescent="0.25">
      <c r="A5480" s="11" t="str">
        <f>0</f>
        <v>    "address_discrepancy_indicator": "N",</v>
      </c>
      <c r="B5480" s="8"/>
      <c r="C5480" s="8" t="str">
        <f si="682" t="shared"/>
        <v>"months_since_most_recent_student_loan_inquiry": null,</v>
      </c>
      <c r="D5480" s="8" t="str">
        <f si="685" t="shared"/>
        <v>"months_since_most_recent_student_loan_inquiry": null,</v>
      </c>
      <c r="E5480" s="5" t="str">
        <f si="683" t="shared"/>
        <v>months_since_most_recent_student_loan_inquiry</v>
      </c>
      <c r="F5480" s="5" t="str">
        <f si="684" t="shared"/>
        <v>null</v>
      </c>
      <c r="H5480" s="5" t="str">
        <f si="681" t="shared"/>
        <v/>
      </c>
      <c r="I5480" s="5" t="str">
        <f si="678" t="shared"/>
        <v/>
      </c>
      <c r="J5480" s="5" t="str">
        <f si="679" t="shared"/>
        <v/>
      </c>
      <c r="K5480" s="5" t="str">
        <f si="680" t="shared"/>
        <v>months_since_most_recent_student_loan_inquiry</v>
      </c>
    </row>
    <row ht="15" r="5481" spans="1:11" x14ac:dyDescent="0.25">
      <c r="A5481" s="11" t="str">
        <f>0</f>
        <v>    "addresses_on_file": {</v>
      </c>
      <c r="B5481" s="8"/>
      <c r="C5481" s="8" t="str">
        <f si="682" t="shared"/>
        <v>"months_since_most_recent_auto_loan_inquiry": 2,</v>
      </c>
      <c r="D5481" s="8" t="str">
        <f si="685" t="shared"/>
        <v>"months_since_most_recent_auto_loan_inquiry": 2,</v>
      </c>
      <c r="E5481" s="5" t="str">
        <f si="683" t="shared"/>
        <v>months_since_most_recent_auto_loan_inquiry</v>
      </c>
      <c r="F5481" s="5" t="str">
        <f si="684" t="shared"/>
        <v>2</v>
      </c>
      <c r="H5481" s="5" t="str">
        <f si="681" t="shared"/>
        <v/>
      </c>
      <c r="I5481" s="5" t="str">
        <f si="678" t="shared"/>
        <v/>
      </c>
      <c r="J5481" s="5" t="str">
        <f si="679" t="shared"/>
        <v/>
      </c>
      <c r="K5481" s="5" t="str">
        <f si="680" t="shared"/>
        <v>months_since_most_recent_auto_loan_inquiry</v>
      </c>
    </row>
    <row ht="15" r="5482" spans="1:11" x14ac:dyDescent="0.25">
      <c r="A5482" s="11" t="str">
        <f>0</f>
        <v>      "addresses": {</v>
      </c>
      <c r="B5482" s="8"/>
      <c r="C5482" s="8" t="str">
        <f si="682" t="shared"/>
        <v>"months_since_most_recent_mortgage_inquiry": null,</v>
      </c>
      <c r="D5482" s="8" t="str">
        <f si="685" t="shared"/>
        <v>"months_since_most_recent_mortgage_inquiry": null,</v>
      </c>
      <c r="E5482" s="5" t="str">
        <f si="683" t="shared"/>
        <v>months_since_most_recent_mortgage_inquiry</v>
      </c>
      <c r="F5482" s="5" t="str">
        <f si="684" t="shared"/>
        <v>null</v>
      </c>
      <c r="H5482" s="5" t="str">
        <f si="681" t="shared"/>
        <v/>
      </c>
      <c r="I5482" s="5" t="str">
        <f si="678" t="shared"/>
        <v/>
      </c>
      <c r="J5482" s="5" t="str">
        <f si="679" t="shared"/>
        <v/>
      </c>
      <c r="K5482" s="5" t="str">
        <f si="680" t="shared"/>
        <v>months_since_most_recent_mortgage_inquiry</v>
      </c>
    </row>
    <row ht="15" r="5483" spans="1:11" x14ac:dyDescent="0.25">
      <c r="A5483" s="11" t="str">
        <f>0</f>
        <v>        "Current Address": "5959 FAIRINGTON RD APT 2C, LITHONIA, GA 30038",</v>
      </c>
      <c r="B5483" s="8"/>
      <c r="C5483" s="8" t="str">
        <f si="682" t="shared"/>
        <v>"months_since_most_recent_collection_inquiry": null,</v>
      </c>
      <c r="D5483" s="8" t="str">
        <f si="685" t="shared"/>
        <v>"months_since_most_recent_collection_inquiry": null,</v>
      </c>
      <c r="E5483" s="5" t="str">
        <f si="683" t="shared"/>
        <v>months_since_most_recent_collection_inquiry</v>
      </c>
      <c r="F5483" s="5" t="str">
        <f si="684" t="shared"/>
        <v>null</v>
      </c>
      <c r="H5483" s="5" t="str">
        <f si="681" t="shared"/>
        <v/>
      </c>
      <c r="I5483" s="5" t="str">
        <f si="678" t="shared"/>
        <v/>
      </c>
      <c r="J5483" s="5" t="str">
        <f si="679" t="shared"/>
        <v/>
      </c>
      <c r="K5483" s="5" t="str">
        <f si="680" t="shared"/>
        <v>months_since_most_recent_collection_inquiry</v>
      </c>
    </row>
    <row ht="15" r="5484" spans="1:11" x14ac:dyDescent="0.25">
      <c r="A5484" s="11" t="str">
        <f>0</f>
        <v>        "Former Address": "49 BOULEVARD SE APT 309, ATLANTA, GA 30312",</v>
      </c>
      <c r="B5484" s="8"/>
      <c r="C5484" s="8" t="str">
        <f si="682" t="shared"/>
        <v>"tax_liens_all": {</v>
      </c>
      <c r="D5484" s="8" t="str">
        <f si="685" t="shared"/>
        <v>"tax_liens_all": {</v>
      </c>
      <c r="E5484" s="5" t="str">
        <f si="683" t="shared"/>
        <v>tax_liens_all</v>
      </c>
      <c r="F5484" s="5" t="str">
        <f si="684" t="shared"/>
        <v>{</v>
      </c>
      <c r="H5484" s="5" t="str">
        <f si="681" t="shared"/>
        <v/>
      </c>
      <c r="I5484" s="5" t="str">
        <f si="678" t="shared"/>
        <v/>
      </c>
      <c r="J5484" s="5" t="str">
        <f si="679" t="shared"/>
        <v/>
      </c>
      <c r="K5484" s="5" t="str">
        <f si="680" t="shared"/>
        <v>tax_liens_all</v>
      </c>
    </row>
    <row ht="15" r="5485" spans="1:11" x14ac:dyDescent="0.25">
      <c r="A5485" s="11" t="str">
        <f>0</f>
        <v>        "Second Former Address": "2721 WHITE OAK DR APT C16, DECATUR, GA 30032"</v>
      </c>
      <c r="B5485" s="8"/>
      <c r="C5485" s="8" t="str">
        <f si="682" t="shared"/>
        <v>"last_1_month": 0,</v>
      </c>
      <c r="D5485" s="8" t="str">
        <f si="685" t="shared"/>
        <v>"last_1_month": 0,</v>
      </c>
      <c r="E5485" s="5" t="str">
        <f si="683" t="shared"/>
        <v>last_1_month</v>
      </c>
      <c r="F5485" s="5" t="str">
        <f si="684" t="shared"/>
        <v>0</v>
      </c>
      <c r="H5485" s="5" t="str">
        <f si="681" t="shared"/>
        <v/>
      </c>
      <c r="I5485" s="5" t="str">
        <f si="678" t="shared"/>
        <v/>
      </c>
      <c r="J5485" s="5" t="str">
        <f si="679" t="shared"/>
        <v/>
      </c>
      <c r="K5485" s="5" t="str">
        <f si="680" t="shared"/>
        <v>last_1_month</v>
      </c>
    </row>
    <row ht="15" r="5486" spans="1:11" x14ac:dyDescent="0.25">
      <c r="A5486" s="11" t="str">
        <f>0</f>
        <v>      },</v>
      </c>
      <c r="B5486" s="8"/>
      <c r="C5486" s="8" t="str">
        <f si="682" t="shared"/>
        <v>"last_3_months": 0,</v>
      </c>
      <c r="D5486" s="8" t="str">
        <f si="685" t="shared"/>
        <v>"last_3_months": 0,</v>
      </c>
      <c r="E5486" s="5" t="str">
        <f si="683" t="shared"/>
        <v>last_3_months</v>
      </c>
      <c r="F5486" s="5" t="str">
        <f si="684" t="shared"/>
        <v>0</v>
      </c>
      <c r="H5486" s="5" t="str">
        <f si="681" t="shared"/>
        <v/>
      </c>
      <c r="I5486" s="5" t="str">
        <f si="678" t="shared"/>
        <v/>
      </c>
      <c r="J5486" s="5" t="str">
        <f si="679" t="shared"/>
        <v/>
      </c>
      <c r="K5486" s="5" t="str">
        <f si="680" t="shared"/>
        <v>last_3_months</v>
      </c>
    </row>
    <row ht="15" r="5487" spans="1:11" x14ac:dyDescent="0.25">
      <c r="A5487" s="11" t="str">
        <f>0</f>
        <v>      "dates_first_reported": {</v>
      </c>
      <c r="B5487" s="8"/>
      <c r="C5487" s="8" t="str">
        <f si="682" t="shared"/>
        <v>"last_6_months": 0,</v>
      </c>
      <c r="D5487" s="8" t="str">
        <f si="685" t="shared"/>
        <v>"last_6_months": 0,</v>
      </c>
      <c r="E5487" s="5" t="str">
        <f si="683" t="shared"/>
        <v>last_6_months</v>
      </c>
      <c r="F5487" s="5" t="str">
        <f si="684" t="shared"/>
        <v>0</v>
      </c>
      <c r="H5487" s="5" t="str">
        <f si="681" t="shared"/>
        <v/>
      </c>
      <c r="I5487" s="5" t="str">
        <f si="678" t="shared"/>
        <v/>
      </c>
      <c r="J5487" s="5" t="str">
        <f si="679" t="shared"/>
        <v/>
      </c>
      <c r="K5487" s="5" t="str">
        <f si="680" t="shared"/>
        <v>last_6_months</v>
      </c>
    </row>
    <row ht="15" r="5488" spans="1:11" x14ac:dyDescent="0.25">
      <c r="A5488" s="11" t="str">
        <f>0</f>
        <v>        "Current Address": "04/2020",</v>
      </c>
      <c r="B5488" s="8"/>
      <c r="C5488" s="8" t="str">
        <f si="682" t="shared"/>
        <v>"last_9_months": 0,</v>
      </c>
      <c r="D5488" s="8" t="str">
        <f si="685" t="shared"/>
        <v>"last_9_months": 0,</v>
      </c>
      <c r="E5488" s="5" t="str">
        <f si="683" t="shared"/>
        <v>last_9_months</v>
      </c>
      <c r="F5488" s="5" t="str">
        <f si="684" t="shared"/>
        <v>0</v>
      </c>
      <c r="H5488" s="5" t="str">
        <f si="681" t="shared"/>
        <v/>
      </c>
      <c r="I5488" s="5" t="str">
        <f si="678" t="shared"/>
        <v/>
      </c>
      <c r="J5488" s="5" t="str">
        <f si="679" t="shared"/>
        <v/>
      </c>
      <c r="K5488" s="5" t="str">
        <f si="680" t="shared"/>
        <v>last_9_months</v>
      </c>
    </row>
    <row ht="15" r="5489" spans="1:11" x14ac:dyDescent="0.25">
      <c r="A5489" s="11" t="str">
        <f>0</f>
        <v>        "Former Address": "10/2019",</v>
      </c>
      <c r="B5489" s="8"/>
      <c r="C5489" s="8" t="str">
        <f si="682" t="shared"/>
        <v>"last_12_months": 0,</v>
      </c>
      <c r="D5489" s="8" t="str">
        <f si="685" t="shared"/>
        <v>"last_12_months": 0,</v>
      </c>
      <c r="E5489" s="5" t="str">
        <f si="683" t="shared"/>
        <v>last_12_months</v>
      </c>
      <c r="F5489" s="5" t="str">
        <f si="684" t="shared"/>
        <v>0</v>
      </c>
      <c r="H5489" s="5" t="str">
        <f si="681" t="shared"/>
        <v/>
      </c>
      <c r="I5489" s="5" t="str">
        <f si="678" t="shared"/>
        <v/>
      </c>
      <c r="J5489" s="5" t="str">
        <f si="679" t="shared"/>
        <v/>
      </c>
      <c r="K5489" s="5" t="str">
        <f si="680" t="shared"/>
        <v>last_12_months</v>
      </c>
    </row>
    <row ht="15" r="5490" spans="1:11" x14ac:dyDescent="0.25">
      <c r="A5490" s="11" t="str">
        <f>0</f>
        <v>        "Second Former Address": "12/2019"</v>
      </c>
      <c r="B5490" s="8"/>
      <c r="C5490" s="8" t="str">
        <f si="682" t="shared"/>
        <v>"last_18_months": 0,</v>
      </c>
      <c r="D5490" s="8" t="str">
        <f si="685" t="shared"/>
        <v>"last_18_months": 0,</v>
      </c>
      <c r="E5490" s="5" t="str">
        <f si="683" t="shared"/>
        <v>last_18_months</v>
      </c>
      <c r="F5490" s="5" t="str">
        <f si="684" t="shared"/>
        <v>0</v>
      </c>
      <c r="H5490" s="5" t="str">
        <f si="681" t="shared"/>
        <v/>
      </c>
      <c r="I5490" s="5" t="str">
        <f si="678" t="shared"/>
        <v/>
      </c>
      <c r="J5490" s="5" t="str">
        <f si="679" t="shared"/>
        <v/>
      </c>
      <c r="K5490" s="5" t="str">
        <f si="680" t="shared"/>
        <v>last_18_months</v>
      </c>
    </row>
    <row ht="15" r="5491" spans="1:11" x14ac:dyDescent="0.25">
      <c r="A5491" s="11" t="str">
        <f>0</f>
        <v>      },</v>
      </c>
      <c r="B5491" s="8"/>
      <c r="C5491" s="8" t="str">
        <f si="682" t="shared"/>
        <v>"last_24_months": 0,</v>
      </c>
      <c r="D5491" s="8" t="str">
        <f si="685" t="shared"/>
        <v>"last_24_months": 0,</v>
      </c>
      <c r="E5491" s="5" t="str">
        <f si="683" t="shared"/>
        <v>last_24_months</v>
      </c>
      <c r="F5491" s="5" t="str">
        <f si="684" t="shared"/>
        <v>0</v>
      </c>
      <c r="H5491" s="5" t="str">
        <f si="681" t="shared"/>
        <v/>
      </c>
      <c r="I5491" s="5" t="str">
        <f ref="I5491:I5554" si="686" t="shared">IFERROR(IF(H5491="Scoring",VLOOKUP("term",E5483:F5504,2,FALSE),IF(H5491="Offer",VLOOKUP("term",E5486:F5501,2,FALSE),TEXT(0,""))),TEXT(0,""))</f>
        <v/>
      </c>
      <c r="J5491" s="5" t="str">
        <f ref="J5491:J5554" si="687" t="shared">IFERROR(IF(H5491="Scoring",VLOOKUP("loan_amount",E5477:F5498,2,FALSE),IF(H5491="Offer",VLOOKUP("loan_amount",E5480:F5495,2,FALSE),TEXT(0,""))),TEXT(0,""))</f>
        <v/>
      </c>
      <c r="K5491" s="5" t="str">
        <f si="680" t="shared"/>
        <v>last_24_months</v>
      </c>
    </row>
    <row ht="15" r="5492" spans="1:11" x14ac:dyDescent="0.25">
      <c r="A5492" s="11" t="str">
        <f>0</f>
        <v>      "dates_last_reported": {</v>
      </c>
      <c r="B5492" s="8"/>
      <c r="C5492" s="8" t="str">
        <f si="682" t="shared"/>
        <v>"last_36_months": 0,</v>
      </c>
      <c r="D5492" s="8" t="str">
        <f si="685" t="shared"/>
        <v>"last_36_months": 0,</v>
      </c>
      <c r="E5492" s="5" t="str">
        <f si="683" t="shared"/>
        <v>last_36_months</v>
      </c>
      <c r="F5492" s="5" t="str">
        <f si="684" t="shared"/>
        <v>0</v>
      </c>
      <c r="H5492" s="5" t="str">
        <f si="681" t="shared"/>
        <v/>
      </c>
      <c r="I5492" s="5" t="str">
        <f si="686" t="shared"/>
        <v/>
      </c>
      <c r="J5492" s="5" t="str">
        <f si="687" t="shared"/>
        <v/>
      </c>
      <c r="K5492" s="5" t="str">
        <f si="680" t="shared"/>
        <v>last_36_months</v>
      </c>
    </row>
    <row ht="15" r="5493" spans="1:11" x14ac:dyDescent="0.25">
      <c r="A5493" s="11" t="str">
        <f>0</f>
        <v>        "Current Address": "04/2020",</v>
      </c>
      <c r="B5493" s="8"/>
      <c r="C5493" s="8" t="str">
        <f si="682" t="shared"/>
        <v>"last_48_months": 0,</v>
      </c>
      <c r="D5493" s="8" t="str">
        <f si="685" t="shared"/>
        <v>"last_48_months": 0,</v>
      </c>
      <c r="E5493" s="5" t="str">
        <f si="683" t="shared"/>
        <v>last_48_months</v>
      </c>
      <c r="F5493" s="5" t="str">
        <f si="684" t="shared"/>
        <v>0</v>
      </c>
      <c r="H5493" s="5" t="str">
        <f si="681" t="shared"/>
        <v/>
      </c>
      <c r="I5493" s="5" t="str">
        <f si="686" t="shared"/>
        <v/>
      </c>
      <c r="J5493" s="5" t="str">
        <f si="687" t="shared"/>
        <v/>
      </c>
      <c r="K5493" s="5" t="str">
        <f si="680" t="shared"/>
        <v>last_48_months</v>
      </c>
    </row>
    <row ht="15" r="5494" spans="1:11" x14ac:dyDescent="0.25">
      <c r="A5494" s="11" t="str">
        <f>0</f>
        <v>        "Former Address": "09/2019",</v>
      </c>
      <c r="B5494" s="8"/>
      <c r="C5494" s="8" t="str">
        <f si="682" t="shared"/>
        <v>"last_60_months": 0,</v>
      </c>
      <c r="D5494" s="8" t="str">
        <f si="685" t="shared"/>
        <v>"last_60_months": 0,</v>
      </c>
      <c r="E5494" s="5" t="str">
        <f si="683" t="shared"/>
        <v>last_60_months</v>
      </c>
      <c r="F5494" s="5" t="str">
        <f si="684" t="shared"/>
        <v>0</v>
      </c>
      <c r="H5494" s="5" t="str">
        <f si="681" t="shared"/>
        <v/>
      </c>
      <c r="I5494" s="5" t="str">
        <f si="686" t="shared"/>
        <v/>
      </c>
      <c r="J5494" s="5" t="str">
        <f si="687" t="shared"/>
        <v/>
      </c>
      <c r="K5494" s="5" t="str">
        <f si="680" t="shared"/>
        <v>last_60_months</v>
      </c>
    </row>
    <row ht="15" r="5495" spans="1:11" x14ac:dyDescent="0.25">
      <c r="A5495" s="11" t="str">
        <f>0</f>
        <v>        "Second Former Address": "12/2019"</v>
      </c>
      <c r="B5495" s="8"/>
      <c r="C5495" s="8" t="str">
        <f si="682" t="shared"/>
        <v>"on_file": 0</v>
      </c>
      <c r="D5495" s="8" t="str">
        <f si="685" t="shared"/>
        <v>"on_file": 0</v>
      </c>
      <c r="E5495" s="5" t="str">
        <f si="683" t="shared"/>
        <v>on_file</v>
      </c>
      <c r="F5495" s="5" t="str">
        <f si="684" t="shared"/>
        <v>0</v>
      </c>
      <c r="H5495" s="5" t="str">
        <f si="681" t="shared"/>
        <v/>
      </c>
      <c r="I5495" s="5" t="str">
        <f si="686" t="shared"/>
        <v/>
      </c>
      <c r="J5495" s="5" t="str">
        <f si="687" t="shared"/>
        <v/>
      </c>
      <c r="K5495" s="5" t="str">
        <f si="680" t="shared"/>
        <v>on_file</v>
      </c>
    </row>
    <row ht="15" r="5496" spans="1:11" x14ac:dyDescent="0.25">
      <c r="A5496" s="11" t="str">
        <f>0</f>
        <v>      }</v>
      </c>
      <c r="B5496" s="8"/>
      <c r="C5496" s="8" t="str">
        <f si="682" t="shared"/>
        <v/>
      </c>
      <c r="D5496" s="8" t="str">
        <f si="685" t="shared"/>
        <v/>
      </c>
      <c r="E5496" s="5" t="str">
        <f si="683" t="shared"/>
        <v/>
      </c>
      <c r="F5496" s="5" t="str">
        <f si="684" t="shared"/>
        <v/>
      </c>
      <c r="H5496" s="5" t="str">
        <f si="681" t="shared"/>
        <v/>
      </c>
      <c r="I5496" s="5" t="str">
        <f si="686" t="shared"/>
        <v/>
      </c>
      <c r="J5496" s="5" t="str">
        <f si="687" t="shared"/>
        <v/>
      </c>
      <c r="K5496" s="5" t="str">
        <f si="680" t="shared"/>
        <v/>
      </c>
    </row>
    <row ht="15" r="5497" spans="1:11" x14ac:dyDescent="0.25">
      <c r="A5497" s="11" t="str">
        <f>0</f>
        <v>    },</v>
      </c>
      <c r="B5497" s="8"/>
      <c r="C5497" s="8" t="str">
        <f si="682" t="shared"/>
        <v>"tax_liens_unsatisfied": {</v>
      </c>
      <c r="D5497" s="8" t="str">
        <f si="685" t="shared"/>
        <v>"tax_liens_unsatisfied": {</v>
      </c>
      <c r="E5497" s="5" t="str">
        <f si="683" t="shared"/>
        <v>tax_liens_unsatisfied</v>
      </c>
      <c r="F5497" s="5" t="str">
        <f si="684" t="shared"/>
        <v>{</v>
      </c>
      <c r="H5497" s="5" t="str">
        <f si="681" t="shared"/>
        <v/>
      </c>
      <c r="I5497" s="5" t="str">
        <f si="686" t="shared"/>
        <v/>
      </c>
      <c r="J5497" s="5" t="str">
        <f si="687" t="shared"/>
        <v/>
      </c>
      <c r="K5497" s="5" t="str">
        <f si="680" t="shared"/>
        <v>tax_liens_unsatisfied</v>
      </c>
    </row>
    <row ht="15" r="5498" spans="1:11" x14ac:dyDescent="0.25">
      <c r="A5498" s="11" t="str">
        <f>0</f>
        <v>    "employment": {</v>
      </c>
      <c r="B5498" s="8"/>
      <c r="C5498" s="8" t="str">
        <f si="682" t="shared"/>
        <v>"last_1_month": 0,</v>
      </c>
      <c r="D5498" s="8" t="str">
        <f si="685" t="shared"/>
        <v>"last_1_month": 0,</v>
      </c>
      <c r="E5498" s="5" t="str">
        <f si="683" t="shared"/>
        <v>last_1_month</v>
      </c>
      <c r="F5498" s="5" t="str">
        <f si="684" t="shared"/>
        <v>0</v>
      </c>
      <c r="H5498" s="5" t="str">
        <f si="681" t="shared"/>
        <v/>
      </c>
      <c r="I5498" s="5" t="str">
        <f si="686" t="shared"/>
        <v/>
      </c>
      <c r="J5498" s="5" t="str">
        <f si="687" t="shared"/>
        <v/>
      </c>
      <c r="K5498" s="5" t="str">
        <f si="680" t="shared"/>
        <v>last_1_month</v>
      </c>
    </row>
    <row ht="15" r="5499" spans="1:11" x14ac:dyDescent="0.25">
      <c r="A5499" s="11" t="str">
        <f>0</f>
        <v>      "occupations": {</v>
      </c>
      <c r="B5499" s="8"/>
      <c r="C5499" s="8" t="str">
        <f si="682" t="shared"/>
        <v>"last_3_months": 0,</v>
      </c>
      <c r="D5499" s="8" t="str">
        <f si="685" t="shared"/>
        <v>"last_3_months": 0,</v>
      </c>
      <c r="E5499" s="5" t="str">
        <f si="683" t="shared"/>
        <v>last_3_months</v>
      </c>
      <c r="F5499" s="5" t="str">
        <f si="684" t="shared"/>
        <v>0</v>
      </c>
      <c r="H5499" s="5" t="str">
        <f si="681" t="shared"/>
        <v/>
      </c>
      <c r="I5499" s="5" t="str">
        <f si="686" t="shared"/>
        <v/>
      </c>
      <c r="J5499" s="5" t="str">
        <f si="687" t="shared"/>
        <v/>
      </c>
      <c r="K5499" s="5" t="str">
        <f si="680" t="shared"/>
        <v>last_3_months</v>
      </c>
    </row>
    <row ht="15" r="5500" spans="1:11" x14ac:dyDescent="0.25">
      <c r="A5500" s="11" t="str">
        <f>0</f>
        <v>        "Last Reported Employment": "LABORER",</v>
      </c>
      <c r="B5500" s="8"/>
      <c r="C5500" s="8" t="str">
        <f si="682" t="shared"/>
        <v>"last_6_months": 0,</v>
      </c>
      <c r="D5500" s="8" t="str">
        <f si="685" t="shared"/>
        <v>"last_6_months": 0,</v>
      </c>
      <c r="E5500" s="5" t="str">
        <f si="683" t="shared"/>
        <v>last_6_months</v>
      </c>
      <c r="F5500" s="5" t="str">
        <f si="684" t="shared"/>
        <v>0</v>
      </c>
      <c r="H5500" s="5" t="str">
        <f si="681" t="shared"/>
        <v/>
      </c>
      <c r="I5500" s="5" t="str">
        <f si="686" t="shared"/>
        <v/>
      </c>
      <c r="J5500" s="5" t="str">
        <f si="687" t="shared"/>
        <v/>
      </c>
      <c r="K5500" s="5" t="str">
        <f si="680" t="shared"/>
        <v>last_6_months</v>
      </c>
    </row>
    <row ht="15" r="5501" spans="1:11" x14ac:dyDescent="0.25">
      <c r="A5501" s="11" t="str">
        <f>0</f>
        <v>        "Previous Employment": ""</v>
      </c>
      <c r="B5501" s="8"/>
      <c r="C5501" s="8" t="str">
        <f si="682" t="shared"/>
        <v>"last_9_months": 0,</v>
      </c>
      <c r="D5501" s="8" t="str">
        <f si="685" t="shared"/>
        <v>"last_9_months": 0,</v>
      </c>
      <c r="E5501" s="5" t="str">
        <f si="683" t="shared"/>
        <v>last_9_months</v>
      </c>
      <c r="F5501" s="5" t="str">
        <f si="684" t="shared"/>
        <v>0</v>
      </c>
      <c r="H5501" s="5" t="str">
        <f si="681" t="shared"/>
        <v/>
      </c>
      <c r="I5501" s="5" t="str">
        <f si="686" t="shared"/>
        <v/>
      </c>
      <c r="J5501" s="5" t="str">
        <f si="687" t="shared"/>
        <v/>
      </c>
      <c r="K5501" s="5" t="str">
        <f si="680" t="shared"/>
        <v>last_9_months</v>
      </c>
    </row>
    <row ht="15" r="5502" spans="1:11" x14ac:dyDescent="0.25">
      <c r="A5502" s="11" t="str">
        <f>0</f>
        <v>      },</v>
      </c>
      <c r="B5502" s="8"/>
      <c r="C5502" s="8" t="str">
        <f si="682" t="shared"/>
        <v>"last_12_months": 0,</v>
      </c>
      <c r="D5502" s="8" t="str">
        <f si="685" t="shared"/>
        <v>"last_12_months": 0,</v>
      </c>
      <c r="E5502" s="5" t="str">
        <f si="683" t="shared"/>
        <v>last_12_months</v>
      </c>
      <c r="F5502" s="5" t="str">
        <f si="684" t="shared"/>
        <v>0</v>
      </c>
      <c r="H5502" s="5" t="str">
        <f si="681" t="shared"/>
        <v/>
      </c>
      <c r="I5502" s="5" t="str">
        <f si="686" t="shared"/>
        <v/>
      </c>
      <c r="J5502" s="5" t="str">
        <f si="687" t="shared"/>
        <v/>
      </c>
      <c r="K5502" s="5" t="str">
        <f si="680" t="shared"/>
        <v>last_12_months</v>
      </c>
    </row>
    <row ht="15" r="5503" spans="1:11" x14ac:dyDescent="0.25">
      <c r="A5503" s="11" t="str">
        <f>0</f>
        <v>      "employers": {</v>
      </c>
      <c r="B5503" s="8"/>
      <c r="C5503" s="8" t="str">
        <f si="682" t="shared"/>
        <v>"last_18_months": 0,</v>
      </c>
      <c r="D5503" s="8" t="str">
        <f si="685" t="shared"/>
        <v>"last_18_months": 0,</v>
      </c>
      <c r="E5503" s="5" t="str">
        <f si="683" t="shared"/>
        <v>last_18_months</v>
      </c>
      <c r="F5503" s="5" t="str">
        <f si="684" t="shared"/>
        <v>0</v>
      </c>
      <c r="H5503" s="5" t="str">
        <f si="681" t="shared"/>
        <v/>
      </c>
      <c r="I5503" s="5" t="str">
        <f si="686" t="shared"/>
        <v/>
      </c>
      <c r="J5503" s="5" t="str">
        <f si="687" t="shared"/>
        <v/>
      </c>
      <c r="K5503" s="5" t="str">
        <f si="680" t="shared"/>
        <v>last_18_months</v>
      </c>
    </row>
    <row ht="15" r="5504" spans="1:11" x14ac:dyDescent="0.25">
      <c r="A5504" s="11" t="str">
        <f>0</f>
        <v>        "Last Reported Employment": "BALL FOSTER ICON",</v>
      </c>
      <c r="B5504" s="8"/>
      <c r="C5504" s="8" t="str">
        <f si="682" t="shared"/>
        <v>"last_24_months": 0,</v>
      </c>
      <c r="D5504" s="8" t="str">
        <f si="685" t="shared"/>
        <v>"last_24_months": 0,</v>
      </c>
      <c r="E5504" s="5" t="str">
        <f si="683" t="shared"/>
        <v>last_24_months</v>
      </c>
      <c r="F5504" s="5" t="str">
        <f si="684" t="shared"/>
        <v>0</v>
      </c>
      <c r="H5504" s="5" t="str">
        <f si="681" t="shared"/>
        <v/>
      </c>
      <c r="I5504" s="5" t="str">
        <f si="686" t="shared"/>
        <v/>
      </c>
      <c r="J5504" s="5" t="str">
        <f si="687" t="shared"/>
        <v/>
      </c>
      <c r="K5504" s="5" t="str">
        <f si="680" t="shared"/>
        <v>last_24_months</v>
      </c>
    </row>
    <row ht="15" r="5505" spans="1:11" x14ac:dyDescent="0.25">
      <c r="A5505" s="11" t="str">
        <f>0</f>
        <v>        "Previous Employment": "PRESTIGE PORTRAIT"</v>
      </c>
      <c r="B5505" s="8"/>
      <c r="C5505" s="8" t="str">
        <f si="682" t="shared"/>
        <v>"last_36_months": 0,</v>
      </c>
      <c r="D5505" s="8" t="str">
        <f si="685" t="shared"/>
        <v>"last_36_months": 0,</v>
      </c>
      <c r="E5505" s="5" t="str">
        <f si="683" t="shared"/>
        <v>last_36_months</v>
      </c>
      <c r="F5505" s="5" t="str">
        <f si="684" t="shared"/>
        <v>0</v>
      </c>
      <c r="H5505" s="5" t="str">
        <f si="681" t="shared"/>
        <v/>
      </c>
      <c r="I5505" s="5" t="str">
        <f si="686" t="shared"/>
        <v/>
      </c>
      <c r="J5505" s="5" t="str">
        <f si="687" t="shared"/>
        <v/>
      </c>
      <c r="K5505" s="5" t="str">
        <f si="680" t="shared"/>
        <v>last_36_months</v>
      </c>
    </row>
    <row ht="15" r="5506" spans="1:11" x14ac:dyDescent="0.25">
      <c r="A5506" s="11" t="str">
        <f>0</f>
        <v>      }</v>
      </c>
      <c r="B5506" s="8"/>
      <c r="C5506" s="8" t="str">
        <f si="682" t="shared"/>
        <v>"last_48_months": 0,</v>
      </c>
      <c r="D5506" s="8" t="str">
        <f si="685" t="shared"/>
        <v>"last_48_months": 0,</v>
      </c>
      <c r="E5506" s="5" t="str">
        <f si="683" t="shared"/>
        <v>last_48_months</v>
      </c>
      <c r="F5506" s="5" t="str">
        <f si="684" t="shared"/>
        <v>0</v>
      </c>
      <c r="H5506" s="5" t="str">
        <f si="681" t="shared"/>
        <v/>
      </c>
      <c r="I5506" s="5" t="str">
        <f si="686" t="shared"/>
        <v/>
      </c>
      <c r="J5506" s="5" t="str">
        <f si="687" t="shared"/>
        <v/>
      </c>
      <c r="K5506" s="5" t="str">
        <f si="680" t="shared"/>
        <v>last_48_months</v>
      </c>
    </row>
    <row ht="15" r="5507" spans="1:11" x14ac:dyDescent="0.25">
      <c r="A5507" s="11" t="str">
        <f>0</f>
        <v>    },</v>
      </c>
      <c r="B5507" s="8"/>
      <c r="C5507" s="8" t="str">
        <f si="682" t="shared"/>
        <v>"last_60_months": 0,</v>
      </c>
      <c r="D5507" s="8" t="str">
        <f si="685" t="shared"/>
        <v>"last_60_months": 0,</v>
      </c>
      <c r="E5507" s="5" t="str">
        <f si="683" t="shared"/>
        <v>last_60_months</v>
      </c>
      <c r="F5507" s="5" t="str">
        <f si="684" t="shared"/>
        <v>0</v>
      </c>
      <c r="H5507" s="5" t="str">
        <f si="681" t="shared"/>
        <v/>
      </c>
      <c r="I5507" s="5" t="str">
        <f si="686" t="shared"/>
        <v/>
      </c>
      <c r="J5507" s="5" t="str">
        <f si="687" t="shared"/>
        <v/>
      </c>
      <c r="K5507" s="5" t="str">
        <f si="680" t="shared"/>
        <v>last_60_months</v>
      </c>
    </row>
    <row ht="15" r="5508" spans="1:11" x14ac:dyDescent="0.25">
      <c r="A5508" s="11" t="str">
        <f>0</f>
        <v>    "consumer_statetement_alert": {</v>
      </c>
      <c r="B5508" s="8"/>
      <c r="C5508" s="8" t="str">
        <f si="682" t="shared"/>
        <v>"on_file": 0</v>
      </c>
      <c r="D5508" s="8" t="str">
        <f si="685" t="shared"/>
        <v>"on_file": 0</v>
      </c>
      <c r="E5508" s="5" t="str">
        <f si="683" t="shared"/>
        <v>on_file</v>
      </c>
      <c r="F5508" s="5" t="str">
        <f si="684" t="shared"/>
        <v>0</v>
      </c>
      <c r="H5508" s="5" t="str">
        <f si="681" t="shared"/>
        <v/>
      </c>
      <c r="I5508" s="5" t="str">
        <f si="686" t="shared"/>
        <v/>
      </c>
      <c r="J5508" s="5" t="str">
        <f si="687" t="shared"/>
        <v/>
      </c>
      <c r="K5508" s="5" t="str">
        <f si="680" t="shared"/>
        <v>on_file</v>
      </c>
    </row>
    <row ht="15" r="5509" spans="1:11" x14ac:dyDescent="0.25">
      <c r="A5509" s="11" t="str">
        <f>0</f>
        <v>      "statement": {</v>
      </c>
      <c r="B5509" s="8"/>
      <c r="C5509" s="8" t="str">
        <f si="682" t="shared"/>
        <v/>
      </c>
      <c r="D5509" s="8" t="str">
        <f si="685" t="shared"/>
        <v/>
      </c>
      <c r="E5509" s="5" t="str">
        <f si="683" t="shared"/>
        <v/>
      </c>
      <c r="F5509" s="5" t="str">
        <f si="684" t="shared"/>
        <v/>
      </c>
      <c r="H5509" s="5" t="str">
        <f si="681" t="shared"/>
        <v/>
      </c>
      <c r="I5509" s="5" t="str">
        <f si="686" t="shared"/>
        <v/>
      </c>
      <c r="J5509" s="5" t="str">
        <f si="687" t="shared"/>
        <v/>
      </c>
      <c r="K5509" s="5" t="str">
        <f si="680" t="shared"/>
        <v/>
      </c>
    </row>
    <row ht="15" r="5510" spans="1:11" x14ac:dyDescent="0.25">
      <c r="A5510" s="11" t="str">
        <f>0</f>
        <v>        "0": null</v>
      </c>
      <c r="B5510" s="8"/>
      <c r="C5510" s="8" t="str">
        <f si="682" t="shared"/>
        <v>"collections_non_medical": {</v>
      </c>
      <c r="D5510" s="8" t="str">
        <f si="685" t="shared"/>
        <v>"collections_non_medical": {</v>
      </c>
      <c r="E5510" s="5" t="str">
        <f si="683" t="shared"/>
        <v>collections_non_medical</v>
      </c>
      <c r="F5510" s="5" t="str">
        <f si="684" t="shared"/>
        <v>{</v>
      </c>
      <c r="H5510" s="5" t="str">
        <f si="681" t="shared"/>
        <v/>
      </c>
      <c r="I5510" s="5" t="str">
        <f si="686" t="shared"/>
        <v/>
      </c>
      <c r="J5510" s="5" t="str">
        <f si="687" t="shared"/>
        <v/>
      </c>
      <c r="K5510" s="5" t="str">
        <f si="680" t="shared"/>
        <v>collections_non_medical</v>
      </c>
    </row>
    <row ht="15" r="5511" spans="1:11" x14ac:dyDescent="0.25">
      <c r="A5511" s="11" t="str">
        <f>0</f>
        <v>      },</v>
      </c>
      <c r="B5511" s="8"/>
      <c r="C5511" s="8" t="str">
        <f si="682" t="shared"/>
        <v>"last_1_month": 0,</v>
      </c>
      <c r="D5511" s="8" t="str">
        <f si="685" t="shared"/>
        <v>"last_1_month": 0,</v>
      </c>
      <c r="E5511" s="5" t="str">
        <f si="683" t="shared"/>
        <v>last_1_month</v>
      </c>
      <c r="F5511" s="5" t="str">
        <f si="684" t="shared"/>
        <v>0</v>
      </c>
      <c r="H5511" s="5" t="str">
        <f si="681" t="shared"/>
        <v/>
      </c>
      <c r="I5511" s="5" t="str">
        <f si="686" t="shared"/>
        <v/>
      </c>
      <c r="J5511" s="5" t="str">
        <f si="687" t="shared"/>
        <v/>
      </c>
      <c r="K5511" s="5" t="str">
        <f si="680" t="shared"/>
        <v>last_1_month</v>
      </c>
    </row>
    <row ht="15" r="5512" spans="1:11" x14ac:dyDescent="0.25">
      <c r="A5512" s="11" t="str">
        <f>0</f>
        <v>      "date_reported": {</v>
      </c>
      <c r="B5512" s="8"/>
      <c r="C5512" s="8" t="str">
        <f si="682" t="shared"/>
        <v>"last_3_months": 0,</v>
      </c>
      <c r="D5512" s="8" t="str">
        <f si="685" t="shared"/>
        <v>"last_3_months": 0,</v>
      </c>
      <c r="E5512" s="5" t="str">
        <f si="683" t="shared"/>
        <v>last_3_months</v>
      </c>
      <c r="F5512" s="5" t="str">
        <f si="684" t="shared"/>
        <v>0</v>
      </c>
      <c r="H5512" s="5" t="str">
        <f si="681" t="shared"/>
        <v/>
      </c>
      <c r="I5512" s="5" t="str">
        <f si="686" t="shared"/>
        <v/>
      </c>
      <c r="J5512" s="5" t="str">
        <f si="687" t="shared"/>
        <v/>
      </c>
      <c r="K5512" s="5" t="str">
        <f si="680" t="shared"/>
        <v>last_3_months</v>
      </c>
    </row>
    <row ht="15" r="5513" spans="1:11" x14ac:dyDescent="0.25">
      <c r="A5513" s="11" t="str">
        <f>0</f>
        <v>        "0": null</v>
      </c>
      <c r="B5513" s="8"/>
      <c r="C5513" s="8" t="str">
        <f si="682" t="shared"/>
        <v>"last_6_months": 0,</v>
      </c>
      <c r="D5513" s="8" t="str">
        <f si="685" t="shared"/>
        <v>"last_6_months": 0,</v>
      </c>
      <c r="E5513" s="5" t="str">
        <f si="683" t="shared"/>
        <v>last_6_months</v>
      </c>
      <c r="F5513" s="5" t="str">
        <f si="684" t="shared"/>
        <v>0</v>
      </c>
      <c r="H5513" s="5" t="str">
        <f si="681" t="shared"/>
        <v/>
      </c>
      <c r="I5513" s="5" t="str">
        <f si="686" t="shared"/>
        <v/>
      </c>
      <c r="J5513" s="5" t="str">
        <f si="687" t="shared"/>
        <v/>
      </c>
      <c r="K5513" s="5" t="str">
        <f si="680" t="shared"/>
        <v>last_6_months</v>
      </c>
    </row>
    <row ht="15" r="5514" spans="1:11" x14ac:dyDescent="0.25">
      <c r="A5514" s="11" t="str">
        <f>0</f>
        <v>      }</v>
      </c>
      <c r="B5514" s="8"/>
      <c r="C5514" s="8" t="str">
        <f si="682" t="shared"/>
        <v>"last_9_months": 0,</v>
      </c>
      <c r="D5514" s="8" t="str">
        <f si="685" t="shared"/>
        <v>"last_9_months": 0,</v>
      </c>
      <c r="E5514" s="5" t="str">
        <f si="683" t="shared"/>
        <v>last_9_months</v>
      </c>
      <c r="F5514" s="5" t="str">
        <f si="684" t="shared"/>
        <v>0</v>
      </c>
      <c r="H5514" s="5" t="str">
        <f si="681" t="shared"/>
        <v/>
      </c>
      <c r="I5514" s="5" t="str">
        <f si="686" t="shared"/>
        <v/>
      </c>
      <c r="J5514" s="5" t="str">
        <f si="687" t="shared"/>
        <v/>
      </c>
      <c r="K5514" s="5" t="str">
        <f si="680" t="shared"/>
        <v>last_9_months</v>
      </c>
    </row>
    <row ht="15" r="5515" spans="1:11" x14ac:dyDescent="0.25">
      <c r="A5515" s="11" t="str">
        <f>0</f>
        <v>    },</v>
      </c>
      <c r="B5515" s="8"/>
      <c r="C5515" s="8" t="str">
        <f si="682" t="shared"/>
        <v>"last_12_months": 0,</v>
      </c>
      <c r="D5515" s="8" t="str">
        <f si="685" t="shared"/>
        <v>"last_12_months": 0,</v>
      </c>
      <c r="E5515" s="5" t="str">
        <f si="683" t="shared"/>
        <v>last_12_months</v>
      </c>
      <c r="F5515" s="5" t="str">
        <f si="684" t="shared"/>
        <v>0</v>
      </c>
      <c r="H5515" s="5" t="str">
        <f si="681" t="shared"/>
        <v/>
      </c>
      <c r="I5515" s="5" t="str">
        <f si="686" t="shared"/>
        <v/>
      </c>
      <c r="J5515" s="5" t="str">
        <f si="687" t="shared"/>
        <v/>
      </c>
      <c r="K5515" s="5" t="str">
        <f si="680" t="shared"/>
        <v>last_12_months</v>
      </c>
    </row>
    <row ht="15" r="5516" spans="1:11" x14ac:dyDescent="0.25">
      <c r="A5516" s="11" t="str">
        <f>0</f>
        <v>    "fico_score": 623,</v>
      </c>
      <c r="B5516" s="8"/>
      <c r="C5516" s="8" t="str">
        <f si="682" t="shared"/>
        <v>"last_18_months": 0,</v>
      </c>
      <c r="D5516" s="8" t="str">
        <f si="685" t="shared"/>
        <v>"last_18_months": 0,</v>
      </c>
      <c r="E5516" s="5" t="str">
        <f si="683" t="shared"/>
        <v>last_18_months</v>
      </c>
      <c r="F5516" s="5" t="str">
        <f si="684" t="shared"/>
        <v>0</v>
      </c>
      <c r="H5516" s="5" t="str">
        <f si="681" t="shared"/>
        <v/>
      </c>
      <c r="I5516" s="5" t="str">
        <f si="686" t="shared"/>
        <v/>
      </c>
      <c r="J5516" s="5" t="str">
        <f si="687" t="shared"/>
        <v/>
      </c>
      <c r="K5516" s="5" t="str">
        <f si="680" t="shared"/>
        <v>last_18_months</v>
      </c>
    </row>
    <row ht="15" r="5517" spans="1:11" x14ac:dyDescent="0.25">
      <c r="A5517" s="11" t="str">
        <f>0</f>
        <v>    "fico_score_description": "FICO Score 9 based on Equifax Data (F)",</v>
      </c>
      <c r="B5517" s="8"/>
      <c r="C5517" s="8" t="str">
        <f si="682" t="shared"/>
        <v>"last_24_months": 0,</v>
      </c>
      <c r="D5517" s="8" t="str">
        <f si="685" t="shared"/>
        <v>"last_24_months": 0,</v>
      </c>
      <c r="E5517" s="5" t="str">
        <f si="683" t="shared"/>
        <v>last_24_months</v>
      </c>
      <c r="F5517" s="5" t="str">
        <f si="684" t="shared"/>
        <v>0</v>
      </c>
      <c r="H5517" s="5" t="str">
        <f si="681" t="shared"/>
        <v/>
      </c>
      <c r="I5517" s="5" t="str">
        <f si="686" t="shared"/>
        <v/>
      </c>
      <c r="J5517" s="5" t="str">
        <f si="687" t="shared"/>
        <v/>
      </c>
      <c r="K5517" s="5" t="str">
        <f si="680" t="shared"/>
        <v>last_24_months</v>
      </c>
    </row>
    <row ht="15" r="5518" spans="1:11" x14ac:dyDescent="0.25">
      <c r="A5518" s="11" t="str">
        <f>0</f>
        <v>    "fico_score_reject_reason_description": null,</v>
      </c>
      <c r="B5518" s="8"/>
      <c r="C5518" s="8" t="str">
        <f si="682" t="shared"/>
        <v>"last_36_months": 0,</v>
      </c>
      <c r="D5518" s="8" t="str">
        <f si="685" t="shared"/>
        <v>"last_36_months": 0,</v>
      </c>
      <c r="E5518" s="5" t="str">
        <f si="683" t="shared"/>
        <v>last_36_months</v>
      </c>
      <c r="F5518" s="5" t="str">
        <f si="684" t="shared"/>
        <v>0</v>
      </c>
      <c r="H5518" s="5" t="str">
        <f si="681" t="shared"/>
        <v/>
      </c>
      <c r="I5518" s="5" t="str">
        <f si="686" t="shared"/>
        <v/>
      </c>
      <c r="J5518" s="5" t="str">
        <f si="687" t="shared"/>
        <v/>
      </c>
      <c r="K5518" s="5" t="str">
        <f si="680" t="shared"/>
        <v>last_36_months</v>
      </c>
    </row>
    <row ht="15" r="5519" spans="1:11" x14ac:dyDescent="0.25">
      <c r="A5519" s="11" t="str">
        <f>0</f>
        <v>    "ssn_match_indicator": true,</v>
      </c>
      <c r="B5519" s="8"/>
      <c r="C5519" s="8" t="str">
        <f si="682" t="shared"/>
        <v>"last_48_months": 0,</v>
      </c>
      <c r="D5519" s="8" t="str">
        <f si="685" t="shared"/>
        <v>"last_48_months": 0,</v>
      </c>
      <c r="E5519" s="5" t="str">
        <f si="683" t="shared"/>
        <v>last_48_months</v>
      </c>
      <c r="F5519" s="5" t="str">
        <f si="684" t="shared"/>
        <v>0</v>
      </c>
      <c r="H5519" s="5" t="str">
        <f si="681" t="shared"/>
        <v/>
      </c>
      <c r="I5519" s="5" t="str">
        <f si="686" t="shared"/>
        <v/>
      </c>
      <c r="J5519" s="5" t="str">
        <f si="687" t="shared"/>
        <v/>
      </c>
      <c r="K5519" s="5" t="str">
        <f si="680" t="shared"/>
        <v>last_48_months</v>
      </c>
    </row>
    <row ht="15" r="5520" spans="1:11" x14ac:dyDescent="0.25">
      <c r="A5520" s="11" t="str">
        <f>0</f>
        <v>    "inquiry_ssn": "3af6fc86b5d13ade18",</v>
      </c>
      <c r="B5520" s="8"/>
      <c r="C5520" s="8" t="str">
        <f si="682" t="shared"/>
        <v>"last_60_months": 0,</v>
      </c>
      <c r="D5520" s="8" t="str">
        <f si="685" t="shared"/>
        <v>"last_60_months": 0,</v>
      </c>
      <c r="E5520" s="5" t="str">
        <f si="683" t="shared"/>
        <v>last_60_months</v>
      </c>
      <c r="F5520" s="5" t="str">
        <f si="684" t="shared"/>
        <v>0</v>
      </c>
      <c r="H5520" s="5" t="str">
        <f si="681" t="shared"/>
        <v/>
      </c>
      <c r="I5520" s="5" t="str">
        <f si="686" t="shared"/>
        <v/>
      </c>
      <c r="J5520" s="5" t="str">
        <f si="687" t="shared"/>
        <v/>
      </c>
      <c r="K5520" s="5" t="str">
        <f si="680" t="shared"/>
        <v>last_60_months</v>
      </c>
    </row>
    <row ht="15" r="5521" spans="1:11" x14ac:dyDescent="0.25">
      <c r="A5521" s="11" t="str">
        <f>0</f>
        <v>    "ssn_date_issued": 1972,</v>
      </c>
      <c r="B5521" s="8"/>
      <c r="C5521" s="8" t="str">
        <f si="682" t="shared"/>
        <v>"on_file": 0</v>
      </c>
      <c r="D5521" s="8" t="str">
        <f si="685" t="shared"/>
        <v>"on_file": 0</v>
      </c>
      <c r="E5521" s="5" t="str">
        <f si="683" t="shared"/>
        <v>on_file</v>
      </c>
      <c r="F5521" s="5" t="str">
        <f si="684" t="shared"/>
        <v>0</v>
      </c>
      <c r="H5521" s="5" t="str">
        <f si="681" t="shared"/>
        <v/>
      </c>
      <c r="I5521" s="5" t="str">
        <f si="686" t="shared"/>
        <v/>
      </c>
      <c r="J5521" s="5" t="str">
        <f si="687" t="shared"/>
        <v/>
      </c>
      <c r="K5521" s="5" t="str">
        <f si="680" t="shared"/>
        <v>on_file</v>
      </c>
    </row>
    <row ht="15" r="5522" spans="1:11" x14ac:dyDescent="0.25">
      <c r="A5522" s="11" t="str">
        <f>0</f>
        <v>    "ssn_state_issued": "GA",</v>
      </c>
      <c r="B5522" s="8"/>
      <c r="C5522" s="8" t="str">
        <f si="682" t="shared"/>
        <v/>
      </c>
      <c r="D5522" s="8" t="str">
        <f si="685" t="shared"/>
        <v/>
      </c>
      <c r="E5522" s="5" t="str">
        <f si="683" t="shared"/>
        <v/>
      </c>
      <c r="F5522" s="5" t="str">
        <f si="684" t="shared"/>
        <v/>
      </c>
      <c r="H5522" s="5" t="str">
        <f si="681" t="shared"/>
        <v/>
      </c>
      <c r="I5522" s="5" t="str">
        <f si="686" t="shared"/>
        <v/>
      </c>
      <c r="J5522" s="5" t="str">
        <f si="687" t="shared"/>
        <v/>
      </c>
      <c r="K5522" s="5" t="str">
        <f si="680" t="shared"/>
        <v/>
      </c>
    </row>
    <row ht="15" r="5523" spans="1:11" x14ac:dyDescent="0.25">
      <c r="A5523" s="11" t="str">
        <f>0</f>
        <v>    "military_lending_status": "N",</v>
      </c>
      <c r="B5523" s="8"/>
      <c r="C5523" s="8" t="str">
        <f si="682" t="shared"/>
        <v>"collections_medical": {</v>
      </c>
      <c r="D5523" s="8" t="str">
        <f si="685" t="shared"/>
        <v>"collections_medical": {</v>
      </c>
      <c r="E5523" s="5" t="str">
        <f si="683" t="shared"/>
        <v>collections_medical</v>
      </c>
      <c r="F5523" s="5" t="str">
        <f si="684" t="shared"/>
        <v>{</v>
      </c>
      <c r="H5523" s="5" t="str">
        <f si="681" t="shared"/>
        <v/>
      </c>
      <c r="I5523" s="5" t="str">
        <f si="686" t="shared"/>
        <v/>
      </c>
      <c r="J5523" s="5" t="str">
        <f si="687" t="shared"/>
        <v/>
      </c>
      <c r="K5523" s="5" t="str">
        <f si="680" t="shared"/>
        <v>collections_medical</v>
      </c>
    </row>
    <row ht="15" r="5524" spans="1:11" x14ac:dyDescent="0.25">
      <c r="A5524" s="11" t="str">
        <f>0</f>
        <v>    "ofac_alert": {</v>
      </c>
      <c r="B5524" s="8"/>
      <c r="C5524" s="8" t="str">
        <f si="682" t="shared"/>
        <v>"last_1_month": 0,</v>
      </c>
      <c r="D5524" s="8" t="str">
        <f si="685" t="shared"/>
        <v>"last_1_month": 0,</v>
      </c>
      <c r="E5524" s="5" t="str">
        <f si="683" t="shared"/>
        <v>last_1_month</v>
      </c>
      <c r="F5524" s="5" t="str">
        <f si="684" t="shared"/>
        <v>0</v>
      </c>
      <c r="H5524" s="5" t="str">
        <f si="681" t="shared"/>
        <v/>
      </c>
      <c r="I5524" s="5" t="str">
        <f si="686" t="shared"/>
        <v/>
      </c>
      <c r="J5524" s="5" t="str">
        <f si="687" t="shared"/>
        <v/>
      </c>
      <c r="K5524" s="5" t="str">
        <f si="680" t="shared"/>
        <v>last_1_month</v>
      </c>
    </row>
    <row ht="15" r="5525" spans="1:11" x14ac:dyDescent="0.25">
      <c r="A5525" s="11" t="str">
        <f>0</f>
        <v>      "ofac_alert_response_code": "N",</v>
      </c>
      <c r="B5525" s="8"/>
      <c r="C5525" s="8" t="str">
        <f si="682" t="shared"/>
        <v>"last_3_months": 0,</v>
      </c>
      <c r="D5525" s="8" t="str">
        <f si="685" t="shared"/>
        <v>"last_3_months": 0,</v>
      </c>
      <c r="E5525" s="5" t="str">
        <f si="683" t="shared"/>
        <v>last_3_months</v>
      </c>
      <c r="F5525" s="5" t="str">
        <f si="684" t="shared"/>
        <v>0</v>
      </c>
      <c r="H5525" s="5" t="str">
        <f si="681" t="shared"/>
        <v/>
      </c>
      <c r="I5525" s="5" t="str">
        <f si="686" t="shared"/>
        <v/>
      </c>
      <c r="J5525" s="5" t="str">
        <f si="687" t="shared"/>
        <v/>
      </c>
      <c r="K5525" s="5" t="str">
        <f si="680" t="shared"/>
        <v>last_3_months</v>
      </c>
    </row>
    <row ht="15" r="5526" spans="1:11" x14ac:dyDescent="0.25">
      <c r="A5526" s="11" t="str">
        <f>0</f>
        <v>      "ofac_alert_response_description": "Nothing to report",</v>
      </c>
      <c r="B5526" s="8"/>
      <c r="C5526" s="8" t="str">
        <f si="682" t="shared"/>
        <v>"last_6_months": 0,</v>
      </c>
      <c r="D5526" s="8" t="str">
        <f si="685" t="shared"/>
        <v>"last_6_months": 0,</v>
      </c>
      <c r="E5526" s="5" t="str">
        <f si="683" t="shared"/>
        <v>last_6_months</v>
      </c>
      <c r="F5526" s="5" t="str">
        <f si="684" t="shared"/>
        <v>0</v>
      </c>
      <c r="H5526" s="5" t="str">
        <f si="681" t="shared"/>
        <v/>
      </c>
      <c r="I5526" s="5" t="str">
        <f si="686" t="shared"/>
        <v/>
      </c>
      <c r="J5526" s="5" t="str">
        <f si="687" t="shared"/>
        <v/>
      </c>
      <c r="K5526" s="5" t="str">
        <f si="680" t="shared"/>
        <v>last_6_months</v>
      </c>
    </row>
    <row ht="15" r="5527" spans="1:11" x14ac:dyDescent="0.25">
      <c r="A5527" s="11" t="str">
        <f>0</f>
        <v>      "ofac_alert_verbiage": "NO MATCH FOUND IN CDC'S OFAC DATABASE."</v>
      </c>
      <c r="B5527" s="8"/>
      <c r="C5527" s="8" t="str">
        <f si="682" t="shared"/>
        <v>"last_9_months": 0,</v>
      </c>
      <c r="D5527" s="8" t="str">
        <f si="685" t="shared"/>
        <v>"last_9_months": 0,</v>
      </c>
      <c r="E5527" s="5" t="str">
        <f si="683" t="shared"/>
        <v>last_9_months</v>
      </c>
      <c r="F5527" s="5" t="str">
        <f si="684" t="shared"/>
        <v>0</v>
      </c>
      <c r="H5527" s="5" t="str">
        <f si="681" t="shared"/>
        <v/>
      </c>
      <c r="I5527" s="5" t="str">
        <f si="686" t="shared"/>
        <v/>
      </c>
      <c r="J5527" s="5" t="str">
        <f si="687" t="shared"/>
        <v/>
      </c>
      <c r="K5527" s="5" t="str">
        <f si="680" t="shared"/>
        <v>last_9_months</v>
      </c>
    </row>
    <row ht="15" r="5528" spans="1:11" x14ac:dyDescent="0.25">
      <c r="A5528" s="11" t="str">
        <f>0</f>
        <v>    },</v>
      </c>
      <c r="B5528" s="8"/>
      <c r="C5528" s="8" t="str">
        <f si="682" t="shared"/>
        <v>"last_12_months": 0,</v>
      </c>
      <c r="D5528" s="8" t="str">
        <f si="685" t="shared"/>
        <v>"last_12_months": 0,</v>
      </c>
      <c r="E5528" s="5" t="str">
        <f si="683" t="shared"/>
        <v>last_12_months</v>
      </c>
      <c r="F5528" s="5" t="str">
        <f si="684" t="shared"/>
        <v>0</v>
      </c>
      <c r="H5528" s="5" t="str">
        <f si="681" t="shared"/>
        <v/>
      </c>
      <c r="I5528" s="5" t="str">
        <f si="686" t="shared"/>
        <v/>
      </c>
      <c r="J5528" s="5" t="str">
        <f si="687" t="shared"/>
        <v/>
      </c>
      <c r="K5528" s="5" t="str">
        <f si="680" t="shared"/>
        <v>last_12_months</v>
      </c>
    </row>
    <row ht="15" r="5529" spans="1:11" x14ac:dyDescent="0.25">
      <c r="A5529" s="11" t="str">
        <f>0</f>
        <v>    "credit_inquiries_all": {</v>
      </c>
      <c r="B5529" s="8"/>
      <c r="C5529" s="8" t="str">
        <f si="682" t="shared"/>
        <v>"last_18_months": 1,</v>
      </c>
      <c r="D5529" s="8" t="str">
        <f si="685" t="shared"/>
        <v>"last_18_months": 1,</v>
      </c>
      <c r="E5529" s="5" t="str">
        <f si="683" t="shared"/>
        <v>last_18_months</v>
      </c>
      <c r="F5529" s="5" t="str">
        <f si="684" t="shared"/>
        <v>1</v>
      </c>
      <c r="H5529" s="5" t="str">
        <f si="681" t="shared"/>
        <v/>
      </c>
      <c r="I5529" s="5" t="str">
        <f si="686" t="shared"/>
        <v/>
      </c>
      <c r="J5529" s="5" t="str">
        <f si="687" t="shared"/>
        <v/>
      </c>
      <c r="K5529" s="5" t="str">
        <f si="680" t="shared"/>
        <v>last_18_months</v>
      </c>
    </row>
    <row ht="15" r="5530" spans="1:11" x14ac:dyDescent="0.25">
      <c r="A5530" s="11" t="str">
        <f>0</f>
        <v>      "last_1_month": 0,</v>
      </c>
      <c r="B5530" s="8"/>
      <c r="C5530" s="8" t="str">
        <f si="682" t="shared"/>
        <v>"last_24_months": 1,</v>
      </c>
      <c r="D5530" s="8" t="str">
        <f si="685" t="shared"/>
        <v>"last_24_months": 1,</v>
      </c>
      <c r="E5530" s="5" t="str">
        <f si="683" t="shared"/>
        <v>last_24_months</v>
      </c>
      <c r="F5530" s="5" t="str">
        <f si="684" t="shared"/>
        <v>1</v>
      </c>
      <c r="H5530" s="5" t="str">
        <f si="681" t="shared"/>
        <v/>
      </c>
      <c r="I5530" s="5" t="str">
        <f si="686" t="shared"/>
        <v/>
      </c>
      <c r="J5530" s="5" t="str">
        <f si="687" t="shared"/>
        <v/>
      </c>
      <c r="K5530" s="5" t="str">
        <f si="680" t="shared"/>
        <v>last_24_months</v>
      </c>
    </row>
    <row ht="15" r="5531" spans="1:11" x14ac:dyDescent="0.25">
      <c r="A5531" s="11" t="str">
        <f>0</f>
        <v>      "last_3_months": 4,</v>
      </c>
      <c r="B5531" s="8"/>
      <c r="C5531" s="8" t="str">
        <f si="682" t="shared"/>
        <v>"last_36_months": 1,</v>
      </c>
      <c r="D5531" s="8" t="str">
        <f si="685" t="shared"/>
        <v>"last_36_months": 1,</v>
      </c>
      <c r="E5531" s="5" t="str">
        <f si="683" t="shared"/>
        <v>last_36_months</v>
      </c>
      <c r="F5531" s="5" t="str">
        <f si="684" t="shared"/>
        <v>1</v>
      </c>
      <c r="H5531" s="5" t="str">
        <f si="681" t="shared"/>
        <v/>
      </c>
      <c r="I5531" s="5" t="str">
        <f si="686" t="shared"/>
        <v/>
      </c>
      <c r="J5531" s="5" t="str">
        <f si="687" t="shared"/>
        <v/>
      </c>
      <c r="K5531" s="5" t="str">
        <f si="680" t="shared"/>
        <v>last_36_months</v>
      </c>
    </row>
    <row ht="15" r="5532" spans="1:11" x14ac:dyDescent="0.25">
      <c r="A5532" s="11" t="str">
        <f>0</f>
        <v>      "last_6_months": 8,</v>
      </c>
      <c r="B5532" s="8"/>
      <c r="C5532" s="8" t="str">
        <f si="682" t="shared"/>
        <v>"last_48_months": 1,</v>
      </c>
      <c r="D5532" s="8" t="str">
        <f si="685" t="shared"/>
        <v>"last_48_months": 1,</v>
      </c>
      <c r="E5532" s="5" t="str">
        <f si="683" t="shared"/>
        <v>last_48_months</v>
      </c>
      <c r="F5532" s="5" t="str">
        <f si="684" t="shared"/>
        <v>1</v>
      </c>
      <c r="H5532" s="5" t="str">
        <f si="681" t="shared"/>
        <v/>
      </c>
      <c r="I5532" s="5" t="str">
        <f si="686" t="shared"/>
        <v/>
      </c>
      <c r="J5532" s="5" t="str">
        <f si="687" t="shared"/>
        <v/>
      </c>
      <c r="K5532" s="5" t="str">
        <f si="680" t="shared"/>
        <v>last_48_months</v>
      </c>
    </row>
    <row ht="15" r="5533" spans="1:11" x14ac:dyDescent="0.25">
      <c r="A5533" s="11" t="str">
        <f>0</f>
        <v>      "last_9_months": 8,</v>
      </c>
      <c r="B5533" s="8"/>
      <c r="C5533" s="8" t="str">
        <f si="682" t="shared"/>
        <v>"last_60_months": 1,</v>
      </c>
      <c r="D5533" s="8" t="str">
        <f si="685" t="shared"/>
        <v>"last_60_months": 1,</v>
      </c>
      <c r="E5533" s="5" t="str">
        <f si="683" t="shared"/>
        <v>last_60_months</v>
      </c>
      <c r="F5533" s="5" t="str">
        <f si="684" t="shared"/>
        <v>1</v>
      </c>
      <c r="H5533" s="5" t="str">
        <f si="681" t="shared"/>
        <v/>
      </c>
      <c r="I5533" s="5" t="str">
        <f si="686" t="shared"/>
        <v/>
      </c>
      <c r="J5533" s="5" t="str">
        <f si="687" t="shared"/>
        <v/>
      </c>
      <c r="K5533" s="5" t="str">
        <f si="680" t="shared"/>
        <v>last_60_months</v>
      </c>
    </row>
    <row ht="15" r="5534" spans="1:11" x14ac:dyDescent="0.25">
      <c r="A5534" s="11" t="str">
        <f>0</f>
        <v>      "last_12_months": 9,</v>
      </c>
      <c r="B5534" s="8"/>
      <c r="C5534" s="8" t="str">
        <f si="682" t="shared"/>
        <v>"on_file": 1</v>
      </c>
      <c r="D5534" s="8" t="str">
        <f si="685" t="shared"/>
        <v>"on_file": 1</v>
      </c>
      <c r="E5534" s="5" t="str">
        <f si="683" t="shared"/>
        <v>on_file</v>
      </c>
      <c r="F5534" s="5" t="str">
        <f si="684" t="shared"/>
        <v>1</v>
      </c>
      <c r="H5534" s="5" t="str">
        <f si="681" t="shared"/>
        <v/>
      </c>
      <c r="I5534" s="5" t="str">
        <f si="686" t="shared"/>
        <v/>
      </c>
      <c r="J5534" s="5" t="str">
        <f si="687" t="shared"/>
        <v/>
      </c>
      <c r="K5534" s="5" t="str">
        <f si="680" t="shared"/>
        <v>on_file</v>
      </c>
    </row>
    <row ht="15" r="5535" spans="1:11" x14ac:dyDescent="0.25">
      <c r="A5535" s="11" t="str">
        <f>0</f>
        <v>      "last_18_months": 10,</v>
      </c>
      <c r="B5535" s="8"/>
      <c r="C5535" s="8" t="str">
        <f si="682" t="shared"/>
        <v/>
      </c>
      <c r="D5535" s="8" t="str">
        <f si="685" t="shared"/>
        <v/>
      </c>
      <c r="E5535" s="5" t="str">
        <f si="683" t="shared"/>
        <v/>
      </c>
      <c r="F5535" s="5" t="str">
        <f si="684" t="shared"/>
        <v/>
      </c>
      <c r="H5535" s="5" t="str">
        <f si="681" t="shared"/>
        <v/>
      </c>
      <c r="I5535" s="5" t="str">
        <f si="686" t="shared"/>
        <v/>
      </c>
      <c r="J5535" s="5" t="str">
        <f si="687" t="shared"/>
        <v/>
      </c>
      <c r="K5535" s="5" t="str">
        <f si="680" t="shared"/>
        <v/>
      </c>
    </row>
    <row ht="15" r="5536" spans="1:11" x14ac:dyDescent="0.25">
      <c r="A5536" s="11" t="str">
        <f>0</f>
        <v>      "last_24_months": 11,</v>
      </c>
      <c r="B5536" s="8"/>
      <c r="C5536" s="8" t="str">
        <f si="682" t="shared"/>
        <v>"collections_gt_zero_non_medical": {</v>
      </c>
      <c r="D5536" s="8" t="str">
        <f si="685" t="shared"/>
        <v>"collections_gt_zero_non_medical": {</v>
      </c>
      <c r="E5536" s="5" t="str">
        <f si="683" t="shared"/>
        <v>collections_gt_zero_non_medical</v>
      </c>
      <c r="F5536" s="5" t="str">
        <f si="684" t="shared"/>
        <v>{</v>
      </c>
      <c r="H5536" s="5" t="str">
        <f si="681" t="shared"/>
        <v/>
      </c>
      <c r="I5536" s="5" t="str">
        <f si="686" t="shared"/>
        <v/>
      </c>
      <c r="J5536" s="5" t="str">
        <f si="687" t="shared"/>
        <v/>
      </c>
      <c r="K5536" s="5" t="str">
        <f si="680" t="shared"/>
        <v>collections_gt_zero_non_medical</v>
      </c>
    </row>
    <row ht="15" r="5537" spans="1:11" x14ac:dyDescent="0.25">
      <c r="A5537" s="11" t="str">
        <f>0</f>
        <v>      "last_36_months": 11,</v>
      </c>
      <c r="B5537" s="8"/>
      <c r="C5537" s="8" t="str">
        <f si="682" t="shared"/>
        <v>"last_1_month": 0,</v>
      </c>
      <c r="D5537" s="8" t="str">
        <f si="685" t="shared"/>
        <v>"last_1_month": 0,</v>
      </c>
      <c r="E5537" s="5" t="str">
        <f si="683" t="shared"/>
        <v>last_1_month</v>
      </c>
      <c r="F5537" s="5" t="str">
        <f si="684" t="shared"/>
        <v>0</v>
      </c>
      <c r="H5537" s="5" t="str">
        <f si="681" t="shared"/>
        <v/>
      </c>
      <c r="I5537" s="5" t="str">
        <f si="686" t="shared"/>
        <v/>
      </c>
      <c r="J5537" s="5" t="str">
        <f si="687" t="shared"/>
        <v/>
      </c>
      <c r="K5537" s="5" t="str">
        <f si="680" t="shared"/>
        <v>last_1_month</v>
      </c>
    </row>
    <row ht="15" r="5538" spans="1:11" x14ac:dyDescent="0.25">
      <c r="A5538" s="11" t="str">
        <f>0</f>
        <v>      "last_48_months": 11,</v>
      </c>
      <c r="B5538" s="8"/>
      <c r="C5538" s="8" t="str">
        <f si="682" t="shared"/>
        <v>"last_3_months": 0,</v>
      </c>
      <c r="D5538" s="8" t="str">
        <f si="685" t="shared"/>
        <v>"last_3_months": 0,</v>
      </c>
      <c r="E5538" s="5" t="str">
        <f si="683" t="shared"/>
        <v>last_3_months</v>
      </c>
      <c r="F5538" s="5" t="str">
        <f si="684" t="shared"/>
        <v>0</v>
      </c>
      <c r="H5538" s="5" t="str">
        <f si="681" t="shared"/>
        <v/>
      </c>
      <c r="I5538" s="5" t="str">
        <f si="686" t="shared"/>
        <v/>
      </c>
      <c r="J5538" s="5" t="str">
        <f si="687" t="shared"/>
        <v/>
      </c>
      <c r="K5538" s="5" t="str">
        <f si="680" t="shared"/>
        <v>last_3_months</v>
      </c>
    </row>
    <row ht="15" r="5539" spans="1:11" x14ac:dyDescent="0.25">
      <c r="A5539" s="11" t="str">
        <f>0</f>
        <v>      "last_60_months": 11,</v>
      </c>
      <c r="B5539" s="8"/>
      <c r="C5539" s="8" t="str">
        <f si="682" t="shared"/>
        <v>"last_6_months": 0,</v>
      </c>
      <c r="D5539" s="8" t="str">
        <f si="685" t="shared"/>
        <v>"last_6_months": 0,</v>
      </c>
      <c r="E5539" s="5" t="str">
        <f si="683" t="shared"/>
        <v>last_6_months</v>
      </c>
      <c r="F5539" s="5" t="str">
        <f si="684" t="shared"/>
        <v>0</v>
      </c>
      <c r="H5539" s="5" t="str">
        <f si="681" t="shared"/>
        <v/>
      </c>
      <c r="I5539" s="5" t="str">
        <f si="686" t="shared"/>
        <v/>
      </c>
      <c r="J5539" s="5" t="str">
        <f si="687" t="shared"/>
        <v/>
      </c>
      <c r="K5539" s="5" t="str">
        <f si="680" t="shared"/>
        <v>last_6_months</v>
      </c>
    </row>
    <row ht="15" r="5540" spans="1:11" x14ac:dyDescent="0.25">
      <c r="A5540" s="11" t="str">
        <f>0</f>
        <v>      "on_file": 11</v>
      </c>
      <c r="B5540" s="8"/>
      <c r="C5540" s="8" t="str">
        <f si="682" t="shared"/>
        <v>"last_9_months": 0,</v>
      </c>
      <c r="D5540" s="8" t="str">
        <f si="685" t="shared"/>
        <v>"last_9_months": 0,</v>
      </c>
      <c r="E5540" s="5" t="str">
        <f si="683" t="shared"/>
        <v>last_9_months</v>
      </c>
      <c r="F5540" s="5" t="str">
        <f si="684" t="shared"/>
        <v>0</v>
      </c>
      <c r="H5540" s="5" t="str">
        <f si="681" t="shared"/>
        <v/>
      </c>
      <c r="I5540" s="5" t="str">
        <f si="686" t="shared"/>
        <v/>
      </c>
      <c r="J5540" s="5" t="str">
        <f si="687" t="shared"/>
        <v/>
      </c>
      <c r="K5540" s="5" t="str">
        <f ref="K5540:K5603" si="688" t="shared">H5540&amp;I5540&amp;J5540&amp;E5540</f>
        <v>last_9_months</v>
      </c>
    </row>
    <row ht="15" r="5541" spans="1:11" x14ac:dyDescent="0.25">
      <c r="A5541" s="11" t="str">
        <f>0</f>
        <v>    },</v>
      </c>
      <c r="B5541" s="8"/>
      <c r="C5541" s="8" t="str">
        <f si="682" t="shared"/>
        <v>"last_12_months": 0,</v>
      </c>
      <c r="D5541" s="8" t="str">
        <f si="685" t="shared"/>
        <v>"last_12_months": 0,</v>
      </c>
      <c r="E5541" s="5" t="str">
        <f si="683" t="shared"/>
        <v>last_12_months</v>
      </c>
      <c r="F5541" s="5" t="str">
        <f si="684" t="shared"/>
        <v>0</v>
      </c>
      <c r="H5541" s="5" t="str">
        <f ref="H5541:H5604" si="689" t="shared">IF(E5541="score_table","Scoring",IF(E5541="offer_table","Offer",IF(E5541="parsed",TEXT(0,""),TEXT(H5540,""))))</f>
        <v/>
      </c>
      <c r="I5541" s="5" t="str">
        <f si="686" t="shared"/>
        <v/>
      </c>
      <c r="J5541" s="5" t="str">
        <f si="687" t="shared"/>
        <v/>
      </c>
      <c r="K5541" s="5" t="str">
        <f si="688" t="shared"/>
        <v>last_12_months</v>
      </c>
    </row>
    <row ht="15" r="5542" spans="1:11" x14ac:dyDescent="0.25">
      <c r="A5542" s="11" t="str">
        <f>0</f>
        <v>    "credit_inquiries_personal_loan_installment": {</v>
      </c>
      <c r="B5542" s="8"/>
      <c r="C5542" s="8" t="str">
        <f ref="C5542:C5605" si="690" t="shared">IFERROR(RIGHT(A5542,LEN(A5542)-FIND("""",A5542)+1),"")</f>
        <v>"last_18_months": 0,</v>
      </c>
      <c r="D5542" s="8" t="str">
        <f si="685" t="shared"/>
        <v>"last_18_months": 0,</v>
      </c>
      <c r="E5542" s="5" t="str">
        <f ref="E5542:E5605" si="691" t="shared">TRIM(IFERROR(SUBSTITUTE(LEFT(D5542,FIND(":",D5542)-1),"""",""),""))</f>
        <v>last_18_months</v>
      </c>
      <c r="F5542" s="5" t="str">
        <f ref="F5542:F5605" si="692" t="shared">TRIM(IFERROR(SUBSTITUTE(SUBSTITUTE(RIGHT(D5542,LEN(D5542)-FIND(":",D5542)),"""",""),",",""),""))</f>
        <v>0</v>
      </c>
      <c r="H5542" s="5" t="str">
        <f si="689" t="shared"/>
        <v/>
      </c>
      <c r="I5542" s="5" t="str">
        <f si="686" t="shared"/>
        <v/>
      </c>
      <c r="J5542" s="5" t="str">
        <f si="687" t="shared"/>
        <v/>
      </c>
      <c r="K5542" s="5" t="str">
        <f si="688" t="shared"/>
        <v>last_18_months</v>
      </c>
    </row>
    <row ht="15" r="5543" spans="1:11" x14ac:dyDescent="0.25">
      <c r="A5543" s="11" t="str">
        <f>0</f>
        <v>      "last_1_month": 0,</v>
      </c>
      <c r="B5543" s="8"/>
      <c r="C5543" s="8" t="str">
        <f si="690" t="shared"/>
        <v>"last_24_months": 0,</v>
      </c>
      <c r="D5543" s="8" t="str">
        <f ref="D5543:D5606" si="693" t="shared">SUBSTITUTE(SUBSTITUTE(C5543,":"&amp;CHAR(160),":"),CHAR(160)," ")</f>
        <v>"last_24_months": 0,</v>
      </c>
      <c r="E5543" s="5" t="str">
        <f si="691" t="shared"/>
        <v>last_24_months</v>
      </c>
      <c r="F5543" s="5" t="str">
        <f si="692" t="shared"/>
        <v>0</v>
      </c>
      <c r="H5543" s="5" t="str">
        <f si="689" t="shared"/>
        <v/>
      </c>
      <c r="I5543" s="5" t="str">
        <f si="686" t="shared"/>
        <v/>
      </c>
      <c r="J5543" s="5" t="str">
        <f si="687" t="shared"/>
        <v/>
      </c>
      <c r="K5543" s="5" t="str">
        <f si="688" t="shared"/>
        <v>last_24_months</v>
      </c>
    </row>
    <row ht="15" r="5544" spans="1:11" x14ac:dyDescent="0.25">
      <c r="A5544" s="11" t="str">
        <f>0</f>
        <v>      "last_3_months": 0,</v>
      </c>
      <c r="B5544" s="8"/>
      <c r="C5544" s="8" t="str">
        <f si="690" t="shared"/>
        <v>"last_36_months": 0,</v>
      </c>
      <c r="D5544" s="8" t="str">
        <f si="693" t="shared"/>
        <v>"last_36_months": 0,</v>
      </c>
      <c r="E5544" s="5" t="str">
        <f si="691" t="shared"/>
        <v>last_36_months</v>
      </c>
      <c r="F5544" s="5" t="str">
        <f si="692" t="shared"/>
        <v>0</v>
      </c>
      <c r="H5544" s="5" t="str">
        <f si="689" t="shared"/>
        <v/>
      </c>
      <c r="I5544" s="5" t="str">
        <f si="686" t="shared"/>
        <v/>
      </c>
      <c r="J5544" s="5" t="str">
        <f si="687" t="shared"/>
        <v/>
      </c>
      <c r="K5544" s="5" t="str">
        <f si="688" t="shared"/>
        <v>last_36_months</v>
      </c>
    </row>
    <row ht="15" r="5545" spans="1:11" x14ac:dyDescent="0.25">
      <c r="A5545" s="11" t="str">
        <f>0</f>
        <v>      "last_6_months": 0,</v>
      </c>
      <c r="B5545" s="8"/>
      <c r="C5545" s="8" t="str">
        <f si="690" t="shared"/>
        <v>"last_48_months": 0,</v>
      </c>
      <c r="D5545" s="8" t="str">
        <f si="693" t="shared"/>
        <v>"last_48_months": 0,</v>
      </c>
      <c r="E5545" s="5" t="str">
        <f si="691" t="shared"/>
        <v>last_48_months</v>
      </c>
      <c r="F5545" s="5" t="str">
        <f si="692" t="shared"/>
        <v>0</v>
      </c>
      <c r="H5545" s="5" t="str">
        <f si="689" t="shared"/>
        <v/>
      </c>
      <c r="I5545" s="5" t="str">
        <f si="686" t="shared"/>
        <v/>
      </c>
      <c r="J5545" s="5" t="str">
        <f si="687" t="shared"/>
        <v/>
      </c>
      <c r="K5545" s="5" t="str">
        <f si="688" t="shared"/>
        <v>last_48_months</v>
      </c>
    </row>
    <row ht="15" r="5546" spans="1:11" x14ac:dyDescent="0.25">
      <c r="A5546" s="11" t="str">
        <f>0</f>
        <v>      "last_9_months": 0,</v>
      </c>
      <c r="B5546" s="8"/>
      <c r="C5546" s="8" t="str">
        <f si="690" t="shared"/>
        <v>"last_60_months": 0,</v>
      </c>
      <c r="D5546" s="8" t="str">
        <f si="693" t="shared"/>
        <v>"last_60_months": 0,</v>
      </c>
      <c r="E5546" s="5" t="str">
        <f si="691" t="shared"/>
        <v>last_60_months</v>
      </c>
      <c r="F5546" s="5" t="str">
        <f si="692" t="shared"/>
        <v>0</v>
      </c>
      <c r="H5546" s="5" t="str">
        <f si="689" t="shared"/>
        <v/>
      </c>
      <c r="I5546" s="5" t="str">
        <f si="686" t="shared"/>
        <v/>
      </c>
      <c r="J5546" s="5" t="str">
        <f si="687" t="shared"/>
        <v/>
      </c>
      <c r="K5546" s="5" t="str">
        <f si="688" t="shared"/>
        <v>last_60_months</v>
      </c>
    </row>
    <row ht="15" r="5547" spans="1:11" x14ac:dyDescent="0.25">
      <c r="A5547" s="11" t="str">
        <f>0</f>
        <v>      "last_12_months": 0,</v>
      </c>
      <c r="B5547" s="8"/>
      <c r="C5547" s="8" t="str">
        <f si="690" t="shared"/>
        <v>"on_file": 0</v>
      </c>
      <c r="D5547" s="8" t="str">
        <f si="693" t="shared"/>
        <v>"on_file": 0</v>
      </c>
      <c r="E5547" s="5" t="str">
        <f si="691" t="shared"/>
        <v>on_file</v>
      </c>
      <c r="F5547" s="5" t="str">
        <f si="692" t="shared"/>
        <v>0</v>
      </c>
      <c r="H5547" s="5" t="str">
        <f si="689" t="shared"/>
        <v/>
      </c>
      <c r="I5547" s="5" t="str">
        <f si="686" t="shared"/>
        <v/>
      </c>
      <c r="J5547" s="5" t="str">
        <f si="687" t="shared"/>
        <v/>
      </c>
      <c r="K5547" s="5" t="str">
        <f si="688" t="shared"/>
        <v>on_file</v>
      </c>
    </row>
    <row ht="15" r="5548" spans="1:11" x14ac:dyDescent="0.25">
      <c r="A5548" s="11" t="str">
        <f>0</f>
        <v>      "last_18_months": 0,</v>
      </c>
      <c r="B5548" s="8"/>
      <c r="C5548" s="8" t="str">
        <f si="690" t="shared"/>
        <v/>
      </c>
      <c r="D5548" s="8" t="str">
        <f si="693" t="shared"/>
        <v/>
      </c>
      <c r="E5548" s="5" t="str">
        <f si="691" t="shared"/>
        <v/>
      </c>
      <c r="F5548" s="5" t="str">
        <f si="692" t="shared"/>
        <v/>
      </c>
      <c r="H5548" s="5" t="str">
        <f si="689" t="shared"/>
        <v/>
      </c>
      <c r="I5548" s="5" t="str">
        <f si="686" t="shared"/>
        <v/>
      </c>
      <c r="J5548" s="5" t="str">
        <f si="687" t="shared"/>
        <v/>
      </c>
      <c r="K5548" s="5" t="str">
        <f si="688" t="shared"/>
        <v/>
      </c>
    </row>
    <row ht="15" r="5549" spans="1:11" x14ac:dyDescent="0.25">
      <c r="A5549" s="11" t="str">
        <f>0</f>
        <v>      "last_24_months": 0,</v>
      </c>
      <c r="B5549" s="8"/>
      <c r="C5549" s="8" t="str">
        <f si="690" t="shared"/>
        <v>"collections_gt_zero_medical": {</v>
      </c>
      <c r="D5549" s="8" t="str">
        <f si="693" t="shared"/>
        <v>"collections_gt_zero_medical": {</v>
      </c>
      <c r="E5549" s="5" t="str">
        <f si="691" t="shared"/>
        <v>collections_gt_zero_medical</v>
      </c>
      <c r="F5549" s="5" t="str">
        <f si="692" t="shared"/>
        <v>{</v>
      </c>
      <c r="H5549" s="5" t="str">
        <f si="689" t="shared"/>
        <v/>
      </c>
      <c r="I5549" s="5" t="str">
        <f si="686" t="shared"/>
        <v/>
      </c>
      <c r="J5549" s="5" t="str">
        <f si="687" t="shared"/>
        <v/>
      </c>
      <c r="K5549" s="5" t="str">
        <f si="688" t="shared"/>
        <v>collections_gt_zero_medical</v>
      </c>
    </row>
    <row ht="15" r="5550" spans="1:11" x14ac:dyDescent="0.25">
      <c r="A5550" s="11" t="str">
        <f>0</f>
        <v>      "last_36_months": 0,</v>
      </c>
      <c r="B5550" s="8"/>
      <c r="C5550" s="8" t="str">
        <f si="690" t="shared"/>
        <v>"last_1_month": 0,</v>
      </c>
      <c r="D5550" s="8" t="str">
        <f si="693" t="shared"/>
        <v>"last_1_month": 0,</v>
      </c>
      <c r="E5550" s="5" t="str">
        <f si="691" t="shared"/>
        <v>last_1_month</v>
      </c>
      <c r="F5550" s="5" t="str">
        <f si="692" t="shared"/>
        <v>0</v>
      </c>
      <c r="H5550" s="5" t="str">
        <f si="689" t="shared"/>
        <v/>
      </c>
      <c r="I5550" s="5" t="str">
        <f si="686" t="shared"/>
        <v/>
      </c>
      <c r="J5550" s="5" t="str">
        <f si="687" t="shared"/>
        <v/>
      </c>
      <c r="K5550" s="5" t="str">
        <f si="688" t="shared"/>
        <v>last_1_month</v>
      </c>
    </row>
    <row ht="15" r="5551" spans="1:11" x14ac:dyDescent="0.25">
      <c r="A5551" s="11" t="str">
        <f>0</f>
        <v>      "last_48_months": 0,</v>
      </c>
      <c r="B5551" s="8"/>
      <c r="C5551" s="8" t="str">
        <f si="690" t="shared"/>
        <v>"last_3_months": 0,</v>
      </c>
      <c r="D5551" s="8" t="str">
        <f si="693" t="shared"/>
        <v>"last_3_months": 0,</v>
      </c>
      <c r="E5551" s="5" t="str">
        <f si="691" t="shared"/>
        <v>last_3_months</v>
      </c>
      <c r="F5551" s="5" t="str">
        <f si="692" t="shared"/>
        <v>0</v>
      </c>
      <c r="H5551" s="5" t="str">
        <f si="689" t="shared"/>
        <v/>
      </c>
      <c r="I5551" s="5" t="str">
        <f si="686" t="shared"/>
        <v/>
      </c>
      <c r="J5551" s="5" t="str">
        <f si="687" t="shared"/>
        <v/>
      </c>
      <c r="K5551" s="5" t="str">
        <f si="688" t="shared"/>
        <v>last_3_months</v>
      </c>
    </row>
    <row ht="15" r="5552" spans="1:11" x14ac:dyDescent="0.25">
      <c r="A5552" s="11" t="str">
        <f>0</f>
        <v>      "last_60_months": 0,</v>
      </c>
      <c r="B5552" s="8"/>
      <c r="C5552" s="8" t="str">
        <f si="690" t="shared"/>
        <v>"last_6_months": 0,</v>
      </c>
      <c r="D5552" s="8" t="str">
        <f si="693" t="shared"/>
        <v>"last_6_months": 0,</v>
      </c>
      <c r="E5552" s="5" t="str">
        <f si="691" t="shared"/>
        <v>last_6_months</v>
      </c>
      <c r="F5552" s="5" t="str">
        <f si="692" t="shared"/>
        <v>0</v>
      </c>
      <c r="H5552" s="5" t="str">
        <f si="689" t="shared"/>
        <v/>
      </c>
      <c r="I5552" s="5" t="str">
        <f si="686" t="shared"/>
        <v/>
      </c>
      <c r="J5552" s="5" t="str">
        <f si="687" t="shared"/>
        <v/>
      </c>
      <c r="K5552" s="5" t="str">
        <f si="688" t="shared"/>
        <v>last_6_months</v>
      </c>
    </row>
    <row ht="15" r="5553" spans="1:11" x14ac:dyDescent="0.25">
      <c r="A5553" s="11" t="str">
        <f>0</f>
        <v>      "on_file": 0</v>
      </c>
      <c r="B5553" s="8"/>
      <c r="C5553" s="8" t="str">
        <f si="690" t="shared"/>
        <v>"last_9_months": 0,</v>
      </c>
      <c r="D5553" s="8" t="str">
        <f si="693" t="shared"/>
        <v>"last_9_months": 0,</v>
      </c>
      <c r="E5553" s="5" t="str">
        <f si="691" t="shared"/>
        <v>last_9_months</v>
      </c>
      <c r="F5553" s="5" t="str">
        <f si="692" t="shared"/>
        <v>0</v>
      </c>
      <c r="H5553" s="5" t="str">
        <f si="689" t="shared"/>
        <v/>
      </c>
      <c r="I5553" s="5" t="str">
        <f si="686" t="shared"/>
        <v/>
      </c>
      <c r="J5553" s="5" t="str">
        <f si="687" t="shared"/>
        <v/>
      </c>
      <c r="K5553" s="5" t="str">
        <f si="688" t="shared"/>
        <v>last_9_months</v>
      </c>
    </row>
    <row ht="15" r="5554" spans="1:11" x14ac:dyDescent="0.25">
      <c r="A5554" s="11" t="str">
        <f>0</f>
        <v>    },</v>
      </c>
      <c r="B5554" s="8"/>
      <c r="C5554" s="8" t="str">
        <f si="690" t="shared"/>
        <v>"last_12_months": 0,</v>
      </c>
      <c r="D5554" s="8" t="str">
        <f si="693" t="shared"/>
        <v>"last_12_months": 0,</v>
      </c>
      <c r="E5554" s="5" t="str">
        <f si="691" t="shared"/>
        <v>last_12_months</v>
      </c>
      <c r="F5554" s="5" t="str">
        <f si="692" t="shared"/>
        <v>0</v>
      </c>
      <c r="H5554" s="5" t="str">
        <f si="689" t="shared"/>
        <v/>
      </c>
      <c r="I5554" s="5" t="str">
        <f si="686" t="shared"/>
        <v/>
      </c>
      <c r="J5554" s="5" t="str">
        <f si="687" t="shared"/>
        <v/>
      </c>
      <c r="K5554" s="5" t="str">
        <f si="688" t="shared"/>
        <v>last_12_months</v>
      </c>
    </row>
    <row ht="15" r="5555" spans="1:11" x14ac:dyDescent="0.25">
      <c r="A5555" s="11" t="str">
        <f>0</f>
        <v>    "credit_inquiries_collection": {</v>
      </c>
      <c r="B5555" s="8"/>
      <c r="C5555" s="8" t="str">
        <f si="690" t="shared"/>
        <v>"last_18_months": 1,</v>
      </c>
      <c r="D5555" s="8" t="str">
        <f si="693" t="shared"/>
        <v>"last_18_months": 1,</v>
      </c>
      <c r="E5555" s="5" t="str">
        <f si="691" t="shared"/>
        <v>last_18_months</v>
      </c>
      <c r="F5555" s="5" t="str">
        <f si="692" t="shared"/>
        <v>1</v>
      </c>
      <c r="H5555" s="5" t="str">
        <f si="689" t="shared"/>
        <v/>
      </c>
      <c r="I5555" s="5" t="str">
        <f ref="I5555:I5618" si="694" t="shared">IFERROR(IF(H5555="Scoring",VLOOKUP("term",E5547:F5568,2,FALSE),IF(H5555="Offer",VLOOKUP("term",E5550:F5565,2,FALSE),TEXT(0,""))),TEXT(0,""))</f>
        <v/>
      </c>
      <c r="J5555" s="5" t="str">
        <f ref="J5555:J5618" si="695" t="shared">IFERROR(IF(H5555="Scoring",VLOOKUP("loan_amount",E5541:F5562,2,FALSE),IF(H5555="Offer",VLOOKUP("loan_amount",E5544:F5559,2,FALSE),TEXT(0,""))),TEXT(0,""))</f>
        <v/>
      </c>
      <c r="K5555" s="5" t="str">
        <f si="688" t="shared"/>
        <v>last_18_months</v>
      </c>
    </row>
    <row ht="15" r="5556" spans="1:11" x14ac:dyDescent="0.25">
      <c r="A5556" s="11" t="str">
        <f>0</f>
        <v>      "last_1_month": 0,</v>
      </c>
      <c r="B5556" s="8"/>
      <c r="C5556" s="8" t="str">
        <f si="690" t="shared"/>
        <v>"last_24_months": 1,</v>
      </c>
      <c r="D5556" s="8" t="str">
        <f si="693" t="shared"/>
        <v>"last_24_months": 1,</v>
      </c>
      <c r="E5556" s="5" t="str">
        <f si="691" t="shared"/>
        <v>last_24_months</v>
      </c>
      <c r="F5556" s="5" t="str">
        <f si="692" t="shared"/>
        <v>1</v>
      </c>
      <c r="H5556" s="5" t="str">
        <f si="689" t="shared"/>
        <v/>
      </c>
      <c r="I5556" s="5" t="str">
        <f si="694" t="shared"/>
        <v/>
      </c>
      <c r="J5556" s="5" t="str">
        <f si="695" t="shared"/>
        <v/>
      </c>
      <c r="K5556" s="5" t="str">
        <f si="688" t="shared"/>
        <v>last_24_months</v>
      </c>
    </row>
    <row ht="15" r="5557" spans="1:11" x14ac:dyDescent="0.25">
      <c r="A5557" s="11" t="str">
        <f>0</f>
        <v>      "last_3_months": 0,</v>
      </c>
      <c r="B5557" s="8"/>
      <c r="C5557" s="8" t="str">
        <f si="690" t="shared"/>
        <v>"last_36_months": 1,</v>
      </c>
      <c r="D5557" s="8" t="str">
        <f si="693" t="shared"/>
        <v>"last_36_months": 1,</v>
      </c>
      <c r="E5557" s="5" t="str">
        <f si="691" t="shared"/>
        <v>last_36_months</v>
      </c>
      <c r="F5557" s="5" t="str">
        <f si="692" t="shared"/>
        <v>1</v>
      </c>
      <c r="H5557" s="5" t="str">
        <f si="689" t="shared"/>
        <v/>
      </c>
      <c r="I5557" s="5" t="str">
        <f si="694" t="shared"/>
        <v/>
      </c>
      <c r="J5557" s="5" t="str">
        <f si="695" t="shared"/>
        <v/>
      </c>
      <c r="K5557" s="5" t="str">
        <f si="688" t="shared"/>
        <v>last_36_months</v>
      </c>
    </row>
    <row ht="15" r="5558" spans="1:11" x14ac:dyDescent="0.25">
      <c r="A5558" s="11" t="str">
        <f>0</f>
        <v>      "last_6_months": 0,</v>
      </c>
      <c r="B5558" s="8"/>
      <c r="C5558" s="8" t="str">
        <f si="690" t="shared"/>
        <v>"last_48_months": 1,</v>
      </c>
      <c r="D5558" s="8" t="str">
        <f si="693" t="shared"/>
        <v>"last_48_months": 1,</v>
      </c>
      <c r="E5558" s="5" t="str">
        <f si="691" t="shared"/>
        <v>last_48_months</v>
      </c>
      <c r="F5558" s="5" t="str">
        <f si="692" t="shared"/>
        <v>1</v>
      </c>
      <c r="H5558" s="5" t="str">
        <f si="689" t="shared"/>
        <v/>
      </c>
      <c r="I5558" s="5" t="str">
        <f si="694" t="shared"/>
        <v/>
      </c>
      <c r="J5558" s="5" t="str">
        <f si="695" t="shared"/>
        <v/>
      </c>
      <c r="K5558" s="5" t="str">
        <f si="688" t="shared"/>
        <v>last_48_months</v>
      </c>
    </row>
    <row ht="15" r="5559" spans="1:11" x14ac:dyDescent="0.25">
      <c r="A5559" s="11" t="str">
        <f>0</f>
        <v>      "last_9_months": 0,</v>
      </c>
      <c r="B5559" s="8"/>
      <c r="C5559" s="8" t="str">
        <f si="690" t="shared"/>
        <v>"last_60_months": 1,</v>
      </c>
      <c r="D5559" s="8" t="str">
        <f si="693" t="shared"/>
        <v>"last_60_months": 1,</v>
      </c>
      <c r="E5559" s="5" t="str">
        <f si="691" t="shared"/>
        <v>last_60_months</v>
      </c>
      <c r="F5559" s="5" t="str">
        <f si="692" t="shared"/>
        <v>1</v>
      </c>
      <c r="H5559" s="5" t="str">
        <f si="689" t="shared"/>
        <v/>
      </c>
      <c r="I5559" s="5" t="str">
        <f si="694" t="shared"/>
        <v/>
      </c>
      <c r="J5559" s="5" t="str">
        <f si="695" t="shared"/>
        <v/>
      </c>
      <c r="K5559" s="5" t="str">
        <f si="688" t="shared"/>
        <v>last_60_months</v>
      </c>
    </row>
    <row ht="15" r="5560" spans="1:11" x14ac:dyDescent="0.25">
      <c r="A5560" s="11" t="str">
        <f>0</f>
        <v>      "last_12_months": 0,</v>
      </c>
      <c r="B5560" s="8"/>
      <c r="C5560" s="8" t="str">
        <f si="690" t="shared"/>
        <v>"on_file": 1</v>
      </c>
      <c r="D5560" s="8" t="str">
        <f si="693" t="shared"/>
        <v>"on_file": 1</v>
      </c>
      <c r="E5560" s="5" t="str">
        <f si="691" t="shared"/>
        <v>on_file</v>
      </c>
      <c r="F5560" s="5" t="str">
        <f si="692" t="shared"/>
        <v>1</v>
      </c>
      <c r="H5560" s="5" t="str">
        <f si="689" t="shared"/>
        <v/>
      </c>
      <c r="I5560" s="5" t="str">
        <f si="694" t="shared"/>
        <v/>
      </c>
      <c r="J5560" s="5" t="str">
        <f si="695" t="shared"/>
        <v/>
      </c>
      <c r="K5560" s="5" t="str">
        <f si="688" t="shared"/>
        <v>on_file</v>
      </c>
    </row>
    <row ht="15" r="5561" spans="1:11" x14ac:dyDescent="0.25">
      <c r="A5561" s="11" t="str">
        <f>0</f>
        <v>      "last_18_months": 0,</v>
      </c>
      <c r="B5561" s="8"/>
      <c r="C5561" s="8" t="str">
        <f si="690" t="shared"/>
        <v/>
      </c>
      <c r="D5561" s="8" t="str">
        <f si="693" t="shared"/>
        <v/>
      </c>
      <c r="E5561" s="5" t="str">
        <f si="691" t="shared"/>
        <v/>
      </c>
      <c r="F5561" s="5" t="str">
        <f si="692" t="shared"/>
        <v/>
      </c>
      <c r="H5561" s="5" t="str">
        <f si="689" t="shared"/>
        <v/>
      </c>
      <c r="I5561" s="5" t="str">
        <f si="694" t="shared"/>
        <v/>
      </c>
      <c r="J5561" s="5" t="str">
        <f si="695" t="shared"/>
        <v/>
      </c>
      <c r="K5561" s="5" t="str">
        <f si="688" t="shared"/>
        <v/>
      </c>
    </row>
    <row ht="15" r="5562" spans="1:11" x14ac:dyDescent="0.25">
      <c r="A5562" s="11" t="str">
        <f>0</f>
        <v>      "last_24_months": 0,</v>
      </c>
      <c r="B5562" s="8"/>
      <c r="C5562" s="8" t="str">
        <f si="690" t="shared"/>
        <v>"collections_gt_300_non_medical": {</v>
      </c>
      <c r="D5562" s="8" t="str">
        <f si="693" t="shared"/>
        <v>"collections_gt_300_non_medical": {</v>
      </c>
      <c r="E5562" s="5" t="str">
        <f si="691" t="shared"/>
        <v>collections_gt_300_non_medical</v>
      </c>
      <c r="F5562" s="5" t="str">
        <f si="692" t="shared"/>
        <v>{</v>
      </c>
      <c r="H5562" s="5" t="str">
        <f si="689" t="shared"/>
        <v/>
      </c>
      <c r="I5562" s="5" t="str">
        <f si="694" t="shared"/>
        <v/>
      </c>
      <c r="J5562" s="5" t="str">
        <f si="695" t="shared"/>
        <v/>
      </c>
      <c r="K5562" s="5" t="str">
        <f si="688" t="shared"/>
        <v>collections_gt_300_non_medical</v>
      </c>
    </row>
    <row ht="15" r="5563" spans="1:11" x14ac:dyDescent="0.25">
      <c r="A5563" s="11" t="str">
        <f>0</f>
        <v>      "last_36_months": 0,</v>
      </c>
      <c r="B5563" s="8"/>
      <c r="C5563" s="8" t="str">
        <f si="690" t="shared"/>
        <v>"last_1_month": 0,</v>
      </c>
      <c r="D5563" s="8" t="str">
        <f si="693" t="shared"/>
        <v>"last_1_month": 0,</v>
      </c>
      <c r="E5563" s="5" t="str">
        <f si="691" t="shared"/>
        <v>last_1_month</v>
      </c>
      <c r="F5563" s="5" t="str">
        <f si="692" t="shared"/>
        <v>0</v>
      </c>
      <c r="H5563" s="5" t="str">
        <f si="689" t="shared"/>
        <v/>
      </c>
      <c r="I5563" s="5" t="str">
        <f si="694" t="shared"/>
        <v/>
      </c>
      <c r="J5563" s="5" t="str">
        <f si="695" t="shared"/>
        <v/>
      </c>
      <c r="K5563" s="5" t="str">
        <f si="688" t="shared"/>
        <v>last_1_month</v>
      </c>
    </row>
    <row ht="15" r="5564" spans="1:11" x14ac:dyDescent="0.25">
      <c r="A5564" s="11" t="str">
        <f>0</f>
        <v>      "last_48_months": 0,</v>
      </c>
      <c r="B5564" s="8"/>
      <c r="C5564" s="8" t="str">
        <f si="690" t="shared"/>
        <v>"last_3_months": 0,</v>
      </c>
      <c r="D5564" s="8" t="str">
        <f si="693" t="shared"/>
        <v>"last_3_months": 0,</v>
      </c>
      <c r="E5564" s="5" t="str">
        <f si="691" t="shared"/>
        <v>last_3_months</v>
      </c>
      <c r="F5564" s="5" t="str">
        <f si="692" t="shared"/>
        <v>0</v>
      </c>
      <c r="H5564" s="5" t="str">
        <f si="689" t="shared"/>
        <v/>
      </c>
      <c r="I5564" s="5" t="str">
        <f si="694" t="shared"/>
        <v/>
      </c>
      <c r="J5564" s="5" t="str">
        <f si="695" t="shared"/>
        <v/>
      </c>
      <c r="K5564" s="5" t="str">
        <f si="688" t="shared"/>
        <v>last_3_months</v>
      </c>
    </row>
    <row ht="15" r="5565" spans="1:11" x14ac:dyDescent="0.25">
      <c r="A5565" s="11" t="str">
        <f>0</f>
        <v>      "last_60_months": 0,</v>
      </c>
      <c r="B5565" s="8"/>
      <c r="C5565" s="8" t="str">
        <f si="690" t="shared"/>
        <v>"last_6_months": 0,</v>
      </c>
      <c r="D5565" s="8" t="str">
        <f si="693" t="shared"/>
        <v>"last_6_months": 0,</v>
      </c>
      <c r="E5565" s="5" t="str">
        <f si="691" t="shared"/>
        <v>last_6_months</v>
      </c>
      <c r="F5565" s="5" t="str">
        <f si="692" t="shared"/>
        <v>0</v>
      </c>
      <c r="H5565" s="5" t="str">
        <f si="689" t="shared"/>
        <v/>
      </c>
      <c r="I5565" s="5" t="str">
        <f si="694" t="shared"/>
        <v/>
      </c>
      <c r="J5565" s="5" t="str">
        <f si="695" t="shared"/>
        <v/>
      </c>
      <c r="K5565" s="5" t="str">
        <f si="688" t="shared"/>
        <v>last_6_months</v>
      </c>
    </row>
    <row ht="15" r="5566" spans="1:11" x14ac:dyDescent="0.25">
      <c r="A5566" s="11" t="str">
        <f>0</f>
        <v>      "on_file": 0</v>
      </c>
      <c r="B5566" s="8"/>
      <c r="C5566" s="8" t="str">
        <f si="690" t="shared"/>
        <v>"last_9_months": 0,</v>
      </c>
      <c r="D5566" s="8" t="str">
        <f si="693" t="shared"/>
        <v>"last_9_months": 0,</v>
      </c>
      <c r="E5566" s="5" t="str">
        <f si="691" t="shared"/>
        <v>last_9_months</v>
      </c>
      <c r="F5566" s="5" t="str">
        <f si="692" t="shared"/>
        <v>0</v>
      </c>
      <c r="H5566" s="5" t="str">
        <f si="689" t="shared"/>
        <v/>
      </c>
      <c r="I5566" s="5" t="str">
        <f si="694" t="shared"/>
        <v/>
      </c>
      <c r="J5566" s="5" t="str">
        <f si="695" t="shared"/>
        <v/>
      </c>
      <c r="K5566" s="5" t="str">
        <f si="688" t="shared"/>
        <v>last_9_months</v>
      </c>
    </row>
    <row ht="15" r="5567" spans="1:11" x14ac:dyDescent="0.25">
      <c r="A5567" s="11" t="str">
        <f>0</f>
        <v>    },</v>
      </c>
      <c r="B5567" s="8"/>
      <c r="C5567" s="8" t="str">
        <f si="690" t="shared"/>
        <v>"last_12_months": 0,</v>
      </c>
      <c r="D5567" s="8" t="str">
        <f si="693" t="shared"/>
        <v>"last_12_months": 0,</v>
      </c>
      <c r="E5567" s="5" t="str">
        <f si="691" t="shared"/>
        <v>last_12_months</v>
      </c>
      <c r="F5567" s="5" t="str">
        <f si="692" t="shared"/>
        <v>0</v>
      </c>
      <c r="H5567" s="5" t="str">
        <f si="689" t="shared"/>
        <v/>
      </c>
      <c r="I5567" s="5" t="str">
        <f si="694" t="shared"/>
        <v/>
      </c>
      <c r="J5567" s="5" t="str">
        <f si="695" t="shared"/>
        <v/>
      </c>
      <c r="K5567" s="5" t="str">
        <f si="688" t="shared"/>
        <v>last_12_months</v>
      </c>
    </row>
    <row ht="15" r="5568" spans="1:11" x14ac:dyDescent="0.25">
      <c r="A5568" s="11" t="str">
        <f>0</f>
        <v>    "credit_inquiries_auto_loan": {</v>
      </c>
      <c r="B5568" s="8"/>
      <c r="C5568" s="8" t="str">
        <f si="690" t="shared"/>
        <v>"last_18_months": 0,</v>
      </c>
      <c r="D5568" s="8" t="str">
        <f si="693" t="shared"/>
        <v>"last_18_months": 0,</v>
      </c>
      <c r="E5568" s="5" t="str">
        <f si="691" t="shared"/>
        <v>last_18_months</v>
      </c>
      <c r="F5568" s="5" t="str">
        <f si="692" t="shared"/>
        <v>0</v>
      </c>
      <c r="H5568" s="5" t="str">
        <f si="689" t="shared"/>
        <v/>
      </c>
      <c r="I5568" s="5" t="str">
        <f si="694" t="shared"/>
        <v/>
      </c>
      <c r="J5568" s="5" t="str">
        <f si="695" t="shared"/>
        <v/>
      </c>
      <c r="K5568" s="5" t="str">
        <f si="688" t="shared"/>
        <v>last_18_months</v>
      </c>
    </row>
    <row ht="15" r="5569" spans="1:11" x14ac:dyDescent="0.25">
      <c r="A5569" s="11" t="str">
        <f>0</f>
        <v>      "last_1_month": 0,</v>
      </c>
      <c r="B5569" s="8"/>
      <c r="C5569" s="8" t="str">
        <f si="690" t="shared"/>
        <v>"last_24_months": 0,</v>
      </c>
      <c r="D5569" s="8" t="str">
        <f si="693" t="shared"/>
        <v>"last_24_months": 0,</v>
      </c>
      <c r="E5569" s="5" t="str">
        <f si="691" t="shared"/>
        <v>last_24_months</v>
      </c>
      <c r="F5569" s="5" t="str">
        <f si="692" t="shared"/>
        <v>0</v>
      </c>
      <c r="H5569" s="5" t="str">
        <f si="689" t="shared"/>
        <v/>
      </c>
      <c r="I5569" s="5" t="str">
        <f si="694" t="shared"/>
        <v/>
      </c>
      <c r="J5569" s="5" t="str">
        <f si="695" t="shared"/>
        <v/>
      </c>
      <c r="K5569" s="5" t="str">
        <f si="688" t="shared"/>
        <v>last_24_months</v>
      </c>
    </row>
    <row ht="15" r="5570" spans="1:11" x14ac:dyDescent="0.25">
      <c r="A5570" s="11" t="str">
        <f>0</f>
        <v>      "last_3_months": 3,</v>
      </c>
      <c r="B5570" s="8"/>
      <c r="C5570" s="8" t="str">
        <f si="690" t="shared"/>
        <v>"last_36_months": 0,</v>
      </c>
      <c r="D5570" s="8" t="str">
        <f si="693" t="shared"/>
        <v>"last_36_months": 0,</v>
      </c>
      <c r="E5570" s="5" t="str">
        <f si="691" t="shared"/>
        <v>last_36_months</v>
      </c>
      <c r="F5570" s="5" t="str">
        <f si="692" t="shared"/>
        <v>0</v>
      </c>
      <c r="H5570" s="5" t="str">
        <f si="689" t="shared"/>
        <v/>
      </c>
      <c r="I5570" s="5" t="str">
        <f si="694" t="shared"/>
        <v/>
      </c>
      <c r="J5570" s="5" t="str">
        <f si="695" t="shared"/>
        <v/>
      </c>
      <c r="K5570" s="5" t="str">
        <f si="688" t="shared"/>
        <v>last_36_months</v>
      </c>
    </row>
    <row ht="15" r="5571" spans="1:11" x14ac:dyDescent="0.25">
      <c r="A5571" s="11" t="str">
        <f>0</f>
        <v>      "last_6_months": 3,</v>
      </c>
      <c r="B5571" s="8"/>
      <c r="C5571" s="8" t="str">
        <f si="690" t="shared"/>
        <v>"last_48_months": 0,</v>
      </c>
      <c r="D5571" s="8" t="str">
        <f si="693" t="shared"/>
        <v>"last_48_months": 0,</v>
      </c>
      <c r="E5571" s="5" t="str">
        <f si="691" t="shared"/>
        <v>last_48_months</v>
      </c>
      <c r="F5571" s="5" t="str">
        <f si="692" t="shared"/>
        <v>0</v>
      </c>
      <c r="H5571" s="5" t="str">
        <f si="689" t="shared"/>
        <v/>
      </c>
      <c r="I5571" s="5" t="str">
        <f si="694" t="shared"/>
        <v/>
      </c>
      <c r="J5571" s="5" t="str">
        <f si="695" t="shared"/>
        <v/>
      </c>
      <c r="K5571" s="5" t="str">
        <f si="688" t="shared"/>
        <v>last_48_months</v>
      </c>
    </row>
    <row ht="15" r="5572" spans="1:11" x14ac:dyDescent="0.25">
      <c r="A5572" s="11" t="str">
        <f>0</f>
        <v>      "last_9_months": 3,</v>
      </c>
      <c r="B5572" s="8"/>
      <c r="C5572" s="8" t="str">
        <f si="690" t="shared"/>
        <v>"last_60_months": 0,</v>
      </c>
      <c r="D5572" s="8" t="str">
        <f si="693" t="shared"/>
        <v>"last_60_months": 0,</v>
      </c>
      <c r="E5572" s="5" t="str">
        <f si="691" t="shared"/>
        <v>last_60_months</v>
      </c>
      <c r="F5572" s="5" t="str">
        <f si="692" t="shared"/>
        <v>0</v>
      </c>
      <c r="H5572" s="5" t="str">
        <f si="689" t="shared"/>
        <v/>
      </c>
      <c r="I5572" s="5" t="str">
        <f si="694" t="shared"/>
        <v/>
      </c>
      <c r="J5572" s="5" t="str">
        <f si="695" t="shared"/>
        <v/>
      </c>
      <c r="K5572" s="5" t="str">
        <f si="688" t="shared"/>
        <v>last_60_months</v>
      </c>
    </row>
    <row ht="15" r="5573" spans="1:11" x14ac:dyDescent="0.25">
      <c r="A5573" s="11" t="str">
        <f>0</f>
        <v>      "last_12_months": 3,</v>
      </c>
      <c r="B5573" s="8"/>
      <c r="C5573" s="8" t="str">
        <f si="690" t="shared"/>
        <v>"on_file": 0</v>
      </c>
      <c r="D5573" s="8" t="str">
        <f si="693" t="shared"/>
        <v>"on_file": 0</v>
      </c>
      <c r="E5573" s="5" t="str">
        <f si="691" t="shared"/>
        <v>on_file</v>
      </c>
      <c r="F5573" s="5" t="str">
        <f si="692" t="shared"/>
        <v>0</v>
      </c>
      <c r="H5573" s="5" t="str">
        <f si="689" t="shared"/>
        <v/>
      </c>
      <c r="I5573" s="5" t="str">
        <f si="694" t="shared"/>
        <v/>
      </c>
      <c r="J5573" s="5" t="str">
        <f si="695" t="shared"/>
        <v/>
      </c>
      <c r="K5573" s="5" t="str">
        <f si="688" t="shared"/>
        <v>on_file</v>
      </c>
    </row>
    <row ht="15" r="5574" spans="1:11" x14ac:dyDescent="0.25">
      <c r="A5574" s="11" t="str">
        <f>0</f>
        <v>      "last_18_months": 3,</v>
      </c>
      <c r="B5574" s="8"/>
      <c r="C5574" s="8" t="str">
        <f si="690" t="shared"/>
        <v/>
      </c>
      <c r="D5574" s="8" t="str">
        <f si="693" t="shared"/>
        <v/>
      </c>
      <c r="E5574" s="5" t="str">
        <f si="691" t="shared"/>
        <v/>
      </c>
      <c r="F5574" s="5" t="str">
        <f si="692" t="shared"/>
        <v/>
      </c>
      <c r="H5574" s="5" t="str">
        <f si="689" t="shared"/>
        <v/>
      </c>
      <c r="I5574" s="5" t="str">
        <f si="694" t="shared"/>
        <v/>
      </c>
      <c r="J5574" s="5" t="str">
        <f si="695" t="shared"/>
        <v/>
      </c>
      <c r="K5574" s="5" t="str">
        <f si="688" t="shared"/>
        <v/>
      </c>
    </row>
    <row ht="15" r="5575" spans="1:11" x14ac:dyDescent="0.25">
      <c r="A5575" s="11" t="str">
        <f>0</f>
        <v>      "last_24_months": 3,</v>
      </c>
      <c r="B5575" s="8"/>
      <c r="C5575" s="8" t="str">
        <f si="690" t="shared"/>
        <v>"collections_gt_300_medical": {</v>
      </c>
      <c r="D5575" s="8" t="str">
        <f si="693" t="shared"/>
        <v>"collections_gt_300_medical": {</v>
      </c>
      <c r="E5575" s="5" t="str">
        <f si="691" t="shared"/>
        <v>collections_gt_300_medical</v>
      </c>
      <c r="F5575" s="5" t="str">
        <f si="692" t="shared"/>
        <v>{</v>
      </c>
      <c r="H5575" s="5" t="str">
        <f si="689" t="shared"/>
        <v/>
      </c>
      <c r="I5575" s="5" t="str">
        <f si="694" t="shared"/>
        <v/>
      </c>
      <c r="J5575" s="5" t="str">
        <f si="695" t="shared"/>
        <v/>
      </c>
      <c r="K5575" s="5" t="str">
        <f si="688" t="shared"/>
        <v>collections_gt_300_medical</v>
      </c>
    </row>
    <row ht="15" r="5576" spans="1:11" x14ac:dyDescent="0.25">
      <c r="A5576" s="11" t="str">
        <f>0</f>
        <v>      "last_36_months": 3,</v>
      </c>
      <c r="B5576" s="8"/>
      <c r="C5576" s="8" t="str">
        <f si="690" t="shared"/>
        <v>"last_1_month": 0,</v>
      </c>
      <c r="D5576" s="8" t="str">
        <f si="693" t="shared"/>
        <v>"last_1_month": 0,</v>
      </c>
      <c r="E5576" s="5" t="str">
        <f si="691" t="shared"/>
        <v>last_1_month</v>
      </c>
      <c r="F5576" s="5" t="str">
        <f si="692" t="shared"/>
        <v>0</v>
      </c>
      <c r="H5576" s="5" t="str">
        <f si="689" t="shared"/>
        <v/>
      </c>
      <c r="I5576" s="5" t="str">
        <f si="694" t="shared"/>
        <v/>
      </c>
      <c r="J5576" s="5" t="str">
        <f si="695" t="shared"/>
        <v/>
      </c>
      <c r="K5576" s="5" t="str">
        <f si="688" t="shared"/>
        <v>last_1_month</v>
      </c>
    </row>
    <row ht="15" r="5577" spans="1:11" x14ac:dyDescent="0.25">
      <c r="A5577" s="11" t="str">
        <f>0</f>
        <v>      "last_48_months": 3,</v>
      </c>
      <c r="B5577" s="8"/>
      <c r="C5577" s="8" t="str">
        <f si="690" t="shared"/>
        <v>"last_3_months": 0,</v>
      </c>
      <c r="D5577" s="8" t="str">
        <f si="693" t="shared"/>
        <v>"last_3_months": 0,</v>
      </c>
      <c r="E5577" s="5" t="str">
        <f si="691" t="shared"/>
        <v>last_3_months</v>
      </c>
      <c r="F5577" s="5" t="str">
        <f si="692" t="shared"/>
        <v>0</v>
      </c>
      <c r="H5577" s="5" t="str">
        <f si="689" t="shared"/>
        <v/>
      </c>
      <c r="I5577" s="5" t="str">
        <f si="694" t="shared"/>
        <v/>
      </c>
      <c r="J5577" s="5" t="str">
        <f si="695" t="shared"/>
        <v/>
      </c>
      <c r="K5577" s="5" t="str">
        <f si="688" t="shared"/>
        <v>last_3_months</v>
      </c>
    </row>
    <row ht="15" r="5578" spans="1:11" x14ac:dyDescent="0.25">
      <c r="A5578" s="11" t="str">
        <f>0</f>
        <v>      "last_60_months": 3,</v>
      </c>
      <c r="B5578" s="8"/>
      <c r="C5578" s="8" t="str">
        <f si="690" t="shared"/>
        <v>"last_6_months": 0,</v>
      </c>
      <c r="D5578" s="8" t="str">
        <f si="693" t="shared"/>
        <v>"last_6_months": 0,</v>
      </c>
      <c r="E5578" s="5" t="str">
        <f si="691" t="shared"/>
        <v>last_6_months</v>
      </c>
      <c r="F5578" s="5" t="str">
        <f si="692" t="shared"/>
        <v>0</v>
      </c>
      <c r="H5578" s="5" t="str">
        <f si="689" t="shared"/>
        <v/>
      </c>
      <c r="I5578" s="5" t="str">
        <f si="694" t="shared"/>
        <v/>
      </c>
      <c r="J5578" s="5" t="str">
        <f si="695" t="shared"/>
        <v/>
      </c>
      <c r="K5578" s="5" t="str">
        <f si="688" t="shared"/>
        <v>last_6_months</v>
      </c>
    </row>
    <row ht="15" r="5579" spans="1:11" x14ac:dyDescent="0.25">
      <c r="A5579" s="11" t="str">
        <f>0</f>
        <v>      "on_file": 3</v>
      </c>
      <c r="B5579" s="8"/>
      <c r="C5579" s="8" t="str">
        <f si="690" t="shared"/>
        <v>"last_9_months": 0,</v>
      </c>
      <c r="D5579" s="8" t="str">
        <f si="693" t="shared"/>
        <v>"last_9_months": 0,</v>
      </c>
      <c r="E5579" s="5" t="str">
        <f si="691" t="shared"/>
        <v>last_9_months</v>
      </c>
      <c r="F5579" s="5" t="str">
        <f si="692" t="shared"/>
        <v>0</v>
      </c>
      <c r="H5579" s="5" t="str">
        <f si="689" t="shared"/>
        <v/>
      </c>
      <c r="I5579" s="5" t="str">
        <f si="694" t="shared"/>
        <v/>
      </c>
      <c r="J5579" s="5" t="str">
        <f si="695" t="shared"/>
        <v/>
      </c>
      <c r="K5579" s="5" t="str">
        <f si="688" t="shared"/>
        <v>last_9_months</v>
      </c>
    </row>
    <row ht="15" r="5580" spans="1:11" x14ac:dyDescent="0.25">
      <c r="A5580" s="11" t="str">
        <f>0</f>
        <v>    },</v>
      </c>
      <c r="B5580" s="8"/>
      <c r="C5580" s="8" t="str">
        <f si="690" t="shared"/>
        <v>"last_12_months": 0,</v>
      </c>
      <c r="D5580" s="8" t="str">
        <f si="693" t="shared"/>
        <v>"last_12_months": 0,</v>
      </c>
      <c r="E5580" s="5" t="str">
        <f si="691" t="shared"/>
        <v>last_12_months</v>
      </c>
      <c r="F5580" s="5" t="str">
        <f si="692" t="shared"/>
        <v>0</v>
      </c>
      <c r="H5580" s="5" t="str">
        <f si="689" t="shared"/>
        <v/>
      </c>
      <c r="I5580" s="5" t="str">
        <f si="694" t="shared"/>
        <v/>
      </c>
      <c r="J5580" s="5" t="str">
        <f si="695" t="shared"/>
        <v/>
      </c>
      <c r="K5580" s="5" t="str">
        <f si="688" t="shared"/>
        <v>last_12_months</v>
      </c>
    </row>
    <row ht="15" r="5581" spans="1:11" x14ac:dyDescent="0.25">
      <c r="A5581" s="11" t="str">
        <f>0</f>
        <v>    "credit_inquiries_mortgage": {</v>
      </c>
      <c r="B5581" s="8"/>
      <c r="C5581" s="8" t="str">
        <f si="690" t="shared"/>
        <v>"last_18_months": 0,</v>
      </c>
      <c r="D5581" s="8" t="str">
        <f si="693" t="shared"/>
        <v>"last_18_months": 0,</v>
      </c>
      <c r="E5581" s="5" t="str">
        <f si="691" t="shared"/>
        <v>last_18_months</v>
      </c>
      <c r="F5581" s="5" t="str">
        <f si="692" t="shared"/>
        <v>0</v>
      </c>
      <c r="H5581" s="5" t="str">
        <f si="689" t="shared"/>
        <v/>
      </c>
      <c r="I5581" s="5" t="str">
        <f si="694" t="shared"/>
        <v/>
      </c>
      <c r="J5581" s="5" t="str">
        <f si="695" t="shared"/>
        <v/>
      </c>
      <c r="K5581" s="5" t="str">
        <f si="688" t="shared"/>
        <v>last_18_months</v>
      </c>
    </row>
    <row ht="15" r="5582" spans="1:11" x14ac:dyDescent="0.25">
      <c r="A5582" s="11" t="str">
        <f>0</f>
        <v>      "last_1_month": 0,</v>
      </c>
      <c r="B5582" s="8"/>
      <c r="C5582" s="8" t="str">
        <f si="690" t="shared"/>
        <v>"last_24_months": 0,</v>
      </c>
      <c r="D5582" s="8" t="str">
        <f si="693" t="shared"/>
        <v>"last_24_months": 0,</v>
      </c>
      <c r="E5582" s="5" t="str">
        <f si="691" t="shared"/>
        <v>last_24_months</v>
      </c>
      <c r="F5582" s="5" t="str">
        <f si="692" t="shared"/>
        <v>0</v>
      </c>
      <c r="H5582" s="5" t="str">
        <f si="689" t="shared"/>
        <v/>
      </c>
      <c r="I5582" s="5" t="str">
        <f si="694" t="shared"/>
        <v/>
      </c>
      <c r="J5582" s="5" t="str">
        <f si="695" t="shared"/>
        <v/>
      </c>
      <c r="K5582" s="5" t="str">
        <f si="688" t="shared"/>
        <v>last_24_months</v>
      </c>
    </row>
    <row ht="15" r="5583" spans="1:11" x14ac:dyDescent="0.25">
      <c r="A5583" s="11" t="str">
        <f>0</f>
        <v>      "last_3_months": 0,</v>
      </c>
      <c r="B5583" s="8"/>
      <c r="C5583" s="8" t="str">
        <f si="690" t="shared"/>
        <v>"last_36_months": 0,</v>
      </c>
      <c r="D5583" s="8" t="str">
        <f si="693" t="shared"/>
        <v>"last_36_months": 0,</v>
      </c>
      <c r="E5583" s="5" t="str">
        <f si="691" t="shared"/>
        <v>last_36_months</v>
      </c>
      <c r="F5583" s="5" t="str">
        <f si="692" t="shared"/>
        <v>0</v>
      </c>
      <c r="H5583" s="5" t="str">
        <f si="689" t="shared"/>
        <v/>
      </c>
      <c r="I5583" s="5" t="str">
        <f si="694" t="shared"/>
        <v/>
      </c>
      <c r="J5583" s="5" t="str">
        <f si="695" t="shared"/>
        <v/>
      </c>
      <c r="K5583" s="5" t="str">
        <f si="688" t="shared"/>
        <v>last_36_months</v>
      </c>
    </row>
    <row ht="15" r="5584" spans="1:11" x14ac:dyDescent="0.25">
      <c r="A5584" s="11" t="str">
        <f>0</f>
        <v>      "last_6_months": 0,</v>
      </c>
      <c r="B5584" s="8"/>
      <c r="C5584" s="8" t="str">
        <f si="690" t="shared"/>
        <v>"last_48_months": 0,</v>
      </c>
      <c r="D5584" s="8" t="str">
        <f si="693" t="shared"/>
        <v>"last_48_months": 0,</v>
      </c>
      <c r="E5584" s="5" t="str">
        <f si="691" t="shared"/>
        <v>last_48_months</v>
      </c>
      <c r="F5584" s="5" t="str">
        <f si="692" t="shared"/>
        <v>0</v>
      </c>
      <c r="H5584" s="5" t="str">
        <f si="689" t="shared"/>
        <v/>
      </c>
      <c r="I5584" s="5" t="str">
        <f si="694" t="shared"/>
        <v/>
      </c>
      <c r="J5584" s="5" t="str">
        <f si="695" t="shared"/>
        <v/>
      </c>
      <c r="K5584" s="5" t="str">
        <f si="688" t="shared"/>
        <v>last_48_months</v>
      </c>
    </row>
    <row ht="15" r="5585" spans="1:11" x14ac:dyDescent="0.25">
      <c r="A5585" s="11" t="str">
        <f>0</f>
        <v>      "last_9_months": 0,</v>
      </c>
      <c r="B5585" s="8"/>
      <c r="C5585" s="8" t="str">
        <f si="690" t="shared"/>
        <v>"last_60_months": 0,</v>
      </c>
      <c r="D5585" s="8" t="str">
        <f si="693" t="shared"/>
        <v>"last_60_months": 0,</v>
      </c>
      <c r="E5585" s="5" t="str">
        <f si="691" t="shared"/>
        <v>last_60_months</v>
      </c>
      <c r="F5585" s="5" t="str">
        <f si="692" t="shared"/>
        <v>0</v>
      </c>
      <c r="H5585" s="5" t="str">
        <f si="689" t="shared"/>
        <v/>
      </c>
      <c r="I5585" s="5" t="str">
        <f si="694" t="shared"/>
        <v/>
      </c>
      <c r="J5585" s="5" t="str">
        <f si="695" t="shared"/>
        <v/>
      </c>
      <c r="K5585" s="5" t="str">
        <f si="688" t="shared"/>
        <v>last_60_months</v>
      </c>
    </row>
    <row ht="15" r="5586" spans="1:11" x14ac:dyDescent="0.25">
      <c r="A5586" s="11" t="str">
        <f>0</f>
        <v>      "last_12_months": 0,</v>
      </c>
      <c r="B5586" s="8"/>
      <c r="C5586" s="8" t="str">
        <f si="690" t="shared"/>
        <v>"on_file": 0</v>
      </c>
      <c r="D5586" s="8" t="str">
        <f si="693" t="shared"/>
        <v>"on_file": 0</v>
      </c>
      <c r="E5586" s="5" t="str">
        <f si="691" t="shared"/>
        <v>on_file</v>
      </c>
      <c r="F5586" s="5" t="str">
        <f si="692" t="shared"/>
        <v>0</v>
      </c>
      <c r="H5586" s="5" t="str">
        <f si="689" t="shared"/>
        <v/>
      </c>
      <c r="I5586" s="5" t="str">
        <f si="694" t="shared"/>
        <v/>
      </c>
      <c r="J5586" s="5" t="str">
        <f si="695" t="shared"/>
        <v/>
      </c>
      <c r="K5586" s="5" t="str">
        <f si="688" t="shared"/>
        <v>on_file</v>
      </c>
    </row>
    <row ht="15" r="5587" spans="1:11" x14ac:dyDescent="0.25">
      <c r="A5587" s="11" t="str">
        <f>0</f>
        <v>      "last_18_months": 0,</v>
      </c>
      <c r="B5587" s="8"/>
      <c r="C5587" s="8" t="str">
        <f si="690" t="shared"/>
        <v/>
      </c>
      <c r="D5587" s="8" t="str">
        <f si="693" t="shared"/>
        <v/>
      </c>
      <c r="E5587" s="5" t="str">
        <f si="691" t="shared"/>
        <v/>
      </c>
      <c r="F5587" s="5" t="str">
        <f si="692" t="shared"/>
        <v/>
      </c>
      <c r="H5587" s="5" t="str">
        <f si="689" t="shared"/>
        <v/>
      </c>
      <c r="I5587" s="5" t="str">
        <f si="694" t="shared"/>
        <v/>
      </c>
      <c r="J5587" s="5" t="str">
        <f si="695" t="shared"/>
        <v/>
      </c>
      <c r="K5587" s="5" t="str">
        <f si="688" t="shared"/>
        <v/>
      </c>
    </row>
    <row ht="15" r="5588" spans="1:11" x14ac:dyDescent="0.25">
      <c r="A5588" s="11" t="str">
        <f>0</f>
        <v>      "last_24_months": 0,</v>
      </c>
      <c r="B5588" s="8"/>
      <c r="C5588" s="8" t="str">
        <f si="690" t="shared"/>
        <v>"collections_amount_non_medical_on_file": 0,</v>
      </c>
      <c r="D5588" s="8" t="str">
        <f si="693" t="shared"/>
        <v>"collections_amount_non_medical_on_file": 0,</v>
      </c>
      <c r="E5588" s="5" t="str">
        <f si="691" t="shared"/>
        <v>collections_amount_non_medical_on_file</v>
      </c>
      <c r="F5588" s="5" t="str">
        <f si="692" t="shared"/>
        <v>0</v>
      </c>
      <c r="H5588" s="5" t="str">
        <f si="689" t="shared"/>
        <v/>
      </c>
      <c r="I5588" s="5" t="str">
        <f si="694" t="shared"/>
        <v/>
      </c>
      <c r="J5588" s="5" t="str">
        <f si="695" t="shared"/>
        <v/>
      </c>
      <c r="K5588" s="5" t="str">
        <f si="688" t="shared"/>
        <v>collections_amount_non_medical_on_file</v>
      </c>
    </row>
    <row ht="15" r="5589" spans="1:11" x14ac:dyDescent="0.25">
      <c r="A5589" s="11" t="str">
        <f>0</f>
        <v>      "last_36_months": 0,</v>
      </c>
      <c r="B5589" s="8"/>
      <c r="C5589" s="8" t="str">
        <f si="690" t="shared"/>
        <v>"collections_amount_medical_on_file": 63,</v>
      </c>
      <c r="D5589" s="8" t="str">
        <f si="693" t="shared"/>
        <v>"collections_amount_medical_on_file": 63,</v>
      </c>
      <c r="E5589" s="5" t="str">
        <f si="691" t="shared"/>
        <v>collections_amount_medical_on_file</v>
      </c>
      <c r="F5589" s="5" t="str">
        <f si="692" t="shared"/>
        <v>63</v>
      </c>
      <c r="H5589" s="5" t="str">
        <f si="689" t="shared"/>
        <v/>
      </c>
      <c r="I5589" s="5" t="str">
        <f si="694" t="shared"/>
        <v/>
      </c>
      <c r="J5589" s="5" t="str">
        <f si="695" t="shared"/>
        <v/>
      </c>
      <c r="K5589" s="5" t="str">
        <f si="688" t="shared"/>
        <v>collections_amount_medical_on_file</v>
      </c>
    </row>
    <row ht="15" r="5590" spans="1:11" x14ac:dyDescent="0.25">
      <c r="A5590" s="11" t="str">
        <f>0</f>
        <v>      "last_48_months": 0,</v>
      </c>
      <c r="B5590" s="8"/>
      <c r="C5590" s="8" t="str">
        <f si="690" t="shared"/>
        <v>"collections_gt_zero_bankruptcy_ch7_13": {</v>
      </c>
      <c r="D5590" s="8" t="str">
        <f si="693" t="shared"/>
        <v>"collections_gt_zero_bankruptcy_ch7_13": {</v>
      </c>
      <c r="E5590" s="5" t="str">
        <f si="691" t="shared"/>
        <v>collections_gt_zero_bankruptcy_ch7_13</v>
      </c>
      <c r="F5590" s="5" t="str">
        <f si="692" t="shared"/>
        <v>{</v>
      </c>
      <c r="H5590" s="5" t="str">
        <f si="689" t="shared"/>
        <v/>
      </c>
      <c r="I5590" s="5" t="str">
        <f si="694" t="shared"/>
        <v/>
      </c>
      <c r="J5590" s="5" t="str">
        <f si="695" t="shared"/>
        <v/>
      </c>
      <c r="K5590" s="5" t="str">
        <f si="688" t="shared"/>
        <v>collections_gt_zero_bankruptcy_ch7_13</v>
      </c>
    </row>
    <row ht="15" r="5591" spans="1:11" x14ac:dyDescent="0.25">
      <c r="A5591" s="11" t="str">
        <f>0</f>
        <v>      "last_60_months": 0,</v>
      </c>
      <c r="B5591" s="8"/>
      <c r="C5591" s="8" t="str">
        <f si="690" t="shared"/>
        <v>"last_1_month": 0,</v>
      </c>
      <c r="D5591" s="8" t="str">
        <f si="693" t="shared"/>
        <v>"last_1_month": 0,</v>
      </c>
      <c r="E5591" s="5" t="str">
        <f si="691" t="shared"/>
        <v>last_1_month</v>
      </c>
      <c r="F5591" s="5" t="str">
        <f si="692" t="shared"/>
        <v>0</v>
      </c>
      <c r="H5591" s="5" t="str">
        <f si="689" t="shared"/>
        <v/>
      </c>
      <c r="I5591" s="5" t="str">
        <f si="694" t="shared"/>
        <v/>
      </c>
      <c r="J5591" s="5" t="str">
        <f si="695" t="shared"/>
        <v/>
      </c>
      <c r="K5591" s="5" t="str">
        <f si="688" t="shared"/>
        <v>last_1_month</v>
      </c>
    </row>
    <row ht="15" r="5592" spans="1:11" x14ac:dyDescent="0.25">
      <c r="A5592" s="11" t="str">
        <f>0</f>
        <v>      "on_file": 0</v>
      </c>
      <c r="B5592" s="8"/>
      <c r="C5592" s="8" t="str">
        <f si="690" t="shared"/>
        <v>"last_3_months": 0,</v>
      </c>
      <c r="D5592" s="8" t="str">
        <f si="693" t="shared"/>
        <v>"last_3_months": 0,</v>
      </c>
      <c r="E5592" s="5" t="str">
        <f si="691" t="shared"/>
        <v>last_3_months</v>
      </c>
      <c r="F5592" s="5" t="str">
        <f si="692" t="shared"/>
        <v>0</v>
      </c>
      <c r="H5592" s="5" t="str">
        <f si="689" t="shared"/>
        <v/>
      </c>
      <c r="I5592" s="5" t="str">
        <f si="694" t="shared"/>
        <v/>
      </c>
      <c r="J5592" s="5" t="str">
        <f si="695" t="shared"/>
        <v/>
      </c>
      <c r="K5592" s="5" t="str">
        <f si="688" t="shared"/>
        <v>last_3_months</v>
      </c>
    </row>
    <row ht="15" r="5593" spans="1:11" x14ac:dyDescent="0.25">
      <c r="A5593" s="11" t="str">
        <f>0</f>
        <v>    },</v>
      </c>
      <c r="B5593" s="8"/>
      <c r="C5593" s="8" t="str">
        <f si="690" t="shared"/>
        <v>"last_6_months": 0,</v>
      </c>
      <c r="D5593" s="8" t="str">
        <f si="693" t="shared"/>
        <v>"last_6_months": 0,</v>
      </c>
      <c r="E5593" s="5" t="str">
        <f si="691" t="shared"/>
        <v>last_6_months</v>
      </c>
      <c r="F5593" s="5" t="str">
        <f si="692" t="shared"/>
        <v>0</v>
      </c>
      <c r="H5593" s="5" t="str">
        <f si="689" t="shared"/>
        <v/>
      </c>
      <c r="I5593" s="5" t="str">
        <f si="694" t="shared"/>
        <v/>
      </c>
      <c r="J5593" s="5" t="str">
        <f si="695" t="shared"/>
        <v/>
      </c>
      <c r="K5593" s="5" t="str">
        <f si="688" t="shared"/>
        <v>last_6_months</v>
      </c>
    </row>
    <row ht="15" r="5594" spans="1:11" x14ac:dyDescent="0.25">
      <c r="A5594" s="11" t="str">
        <f>0</f>
        <v>    "credit_inquiries_misc": {</v>
      </c>
      <c r="B5594" s="8"/>
      <c r="C5594" s="8" t="str">
        <f si="690" t="shared"/>
        <v>"last_9_months": 0,</v>
      </c>
      <c r="D5594" s="8" t="str">
        <f si="693" t="shared"/>
        <v>"last_9_months": 0,</v>
      </c>
      <c r="E5594" s="5" t="str">
        <f si="691" t="shared"/>
        <v>last_9_months</v>
      </c>
      <c r="F5594" s="5" t="str">
        <f si="692" t="shared"/>
        <v>0</v>
      </c>
      <c r="H5594" s="5" t="str">
        <f si="689" t="shared"/>
        <v/>
      </c>
      <c r="I5594" s="5" t="str">
        <f si="694" t="shared"/>
        <v/>
      </c>
      <c r="J5594" s="5" t="str">
        <f si="695" t="shared"/>
        <v/>
      </c>
      <c r="K5594" s="5" t="str">
        <f si="688" t="shared"/>
        <v>last_9_months</v>
      </c>
    </row>
    <row ht="15" r="5595" spans="1:11" x14ac:dyDescent="0.25">
      <c r="A5595" s="11" t="str">
        <f>0</f>
        <v>      "last_1_month": 0,</v>
      </c>
      <c r="B5595" s="8"/>
      <c r="C5595" s="8" t="str">
        <f si="690" t="shared"/>
        <v>"last_12_months": 0,</v>
      </c>
      <c r="D5595" s="8" t="str">
        <f si="693" t="shared"/>
        <v>"last_12_months": 0,</v>
      </c>
      <c r="E5595" s="5" t="str">
        <f si="691" t="shared"/>
        <v>last_12_months</v>
      </c>
      <c r="F5595" s="5" t="str">
        <f si="692" t="shared"/>
        <v>0</v>
      </c>
      <c r="H5595" s="5" t="str">
        <f si="689" t="shared"/>
        <v/>
      </c>
      <c r="I5595" s="5" t="str">
        <f si="694" t="shared"/>
        <v/>
      </c>
      <c r="J5595" s="5" t="str">
        <f si="695" t="shared"/>
        <v/>
      </c>
      <c r="K5595" s="5" t="str">
        <f si="688" t="shared"/>
        <v>last_12_months</v>
      </c>
    </row>
    <row ht="15" r="5596" spans="1:11" x14ac:dyDescent="0.25">
      <c r="A5596" s="11" t="str">
        <f>0</f>
        <v>      "last_3_months": 0,</v>
      </c>
      <c r="B5596" s="8"/>
      <c r="C5596" s="8" t="str">
        <f si="690" t="shared"/>
        <v>"last_18_months": 0,</v>
      </c>
      <c r="D5596" s="8" t="str">
        <f si="693" t="shared"/>
        <v>"last_18_months": 0,</v>
      </c>
      <c r="E5596" s="5" t="str">
        <f si="691" t="shared"/>
        <v>last_18_months</v>
      </c>
      <c r="F5596" s="5" t="str">
        <f si="692" t="shared"/>
        <v>0</v>
      </c>
      <c r="H5596" s="5" t="str">
        <f si="689" t="shared"/>
        <v/>
      </c>
      <c r="I5596" s="5" t="str">
        <f si="694" t="shared"/>
        <v/>
      </c>
      <c r="J5596" s="5" t="str">
        <f si="695" t="shared"/>
        <v/>
      </c>
      <c r="K5596" s="5" t="str">
        <f si="688" t="shared"/>
        <v>last_18_months</v>
      </c>
    </row>
    <row ht="15" r="5597" spans="1:11" x14ac:dyDescent="0.25">
      <c r="A5597" s="11" t="str">
        <f>0</f>
        <v>      "last_6_months": 0,</v>
      </c>
      <c r="B5597" s="8"/>
      <c r="C5597" s="8" t="str">
        <f si="690" t="shared"/>
        <v>"last_24_months": 0,</v>
      </c>
      <c r="D5597" s="8" t="str">
        <f si="693" t="shared"/>
        <v>"last_24_months": 0,</v>
      </c>
      <c r="E5597" s="5" t="str">
        <f si="691" t="shared"/>
        <v>last_24_months</v>
      </c>
      <c r="F5597" s="5" t="str">
        <f si="692" t="shared"/>
        <v>0</v>
      </c>
      <c r="H5597" s="5" t="str">
        <f si="689" t="shared"/>
        <v/>
      </c>
      <c r="I5597" s="5" t="str">
        <f si="694" t="shared"/>
        <v/>
      </c>
      <c r="J5597" s="5" t="str">
        <f si="695" t="shared"/>
        <v/>
      </c>
      <c r="K5597" s="5" t="str">
        <f si="688" t="shared"/>
        <v>last_24_months</v>
      </c>
    </row>
    <row ht="15" r="5598" spans="1:11" x14ac:dyDescent="0.25">
      <c r="A5598" s="11" t="str">
        <f>0</f>
        <v>      "last_9_months": 0,</v>
      </c>
      <c r="B5598" s="8"/>
      <c r="C5598" s="8" t="str">
        <f si="690" t="shared"/>
        <v>"last_36_months": 0,</v>
      </c>
      <c r="D5598" s="8" t="str">
        <f si="693" t="shared"/>
        <v>"last_36_months": 0,</v>
      </c>
      <c r="E5598" s="5" t="str">
        <f si="691" t="shared"/>
        <v>last_36_months</v>
      </c>
      <c r="F5598" s="5" t="str">
        <f si="692" t="shared"/>
        <v>0</v>
      </c>
      <c r="H5598" s="5" t="str">
        <f si="689" t="shared"/>
        <v/>
      </c>
      <c r="I5598" s="5" t="str">
        <f si="694" t="shared"/>
        <v/>
      </c>
      <c r="J5598" s="5" t="str">
        <f si="695" t="shared"/>
        <v/>
      </c>
      <c r="K5598" s="5" t="str">
        <f si="688" t="shared"/>
        <v>last_36_months</v>
      </c>
    </row>
    <row ht="15" r="5599" spans="1:11" x14ac:dyDescent="0.25">
      <c r="A5599" s="11" t="str">
        <f>0</f>
        <v>      "last_12_months": 0,</v>
      </c>
      <c r="B5599" s="8"/>
      <c r="C5599" s="8" t="str">
        <f si="690" t="shared"/>
        <v>"last_48_months": 0,</v>
      </c>
      <c r="D5599" s="8" t="str">
        <f si="693" t="shared"/>
        <v>"last_48_months": 0,</v>
      </c>
      <c r="E5599" s="5" t="str">
        <f si="691" t="shared"/>
        <v>last_48_months</v>
      </c>
      <c r="F5599" s="5" t="str">
        <f si="692" t="shared"/>
        <v>0</v>
      </c>
      <c r="H5599" s="5" t="str">
        <f si="689" t="shared"/>
        <v/>
      </c>
      <c r="I5599" s="5" t="str">
        <f si="694" t="shared"/>
        <v/>
      </c>
      <c r="J5599" s="5" t="str">
        <f si="695" t="shared"/>
        <v/>
      </c>
      <c r="K5599" s="5" t="str">
        <f si="688" t="shared"/>
        <v>last_48_months</v>
      </c>
    </row>
    <row ht="15" r="5600" spans="1:11" x14ac:dyDescent="0.25">
      <c r="A5600" s="11" t="str">
        <f>0</f>
        <v>      "last_18_months": 0,</v>
      </c>
      <c r="B5600" s="8"/>
      <c r="C5600" s="8" t="str">
        <f si="690" t="shared"/>
        <v>"last_60_months": 0,</v>
      </c>
      <c r="D5600" s="8" t="str">
        <f si="693" t="shared"/>
        <v>"last_60_months": 0,</v>
      </c>
      <c r="E5600" s="5" t="str">
        <f si="691" t="shared"/>
        <v>last_60_months</v>
      </c>
      <c r="F5600" s="5" t="str">
        <f si="692" t="shared"/>
        <v>0</v>
      </c>
      <c r="H5600" s="5" t="str">
        <f si="689" t="shared"/>
        <v/>
      </c>
      <c r="I5600" s="5" t="str">
        <f si="694" t="shared"/>
        <v/>
      </c>
      <c r="J5600" s="5" t="str">
        <f si="695" t="shared"/>
        <v/>
      </c>
      <c r="K5600" s="5" t="str">
        <f si="688" t="shared"/>
        <v>last_60_months</v>
      </c>
    </row>
    <row ht="15" r="5601" spans="1:11" x14ac:dyDescent="0.25">
      <c r="A5601" s="11" t="str">
        <f>0</f>
        <v>      "last_24_months": 0,</v>
      </c>
      <c r="B5601" s="8"/>
      <c r="C5601" s="8" t="str">
        <f si="690" t="shared"/>
        <v>"on_file": 0</v>
      </c>
      <c r="D5601" s="8" t="str">
        <f si="693" t="shared"/>
        <v>"on_file": 0</v>
      </c>
      <c r="E5601" s="5" t="str">
        <f si="691" t="shared"/>
        <v>on_file</v>
      </c>
      <c r="F5601" s="5" t="str">
        <f si="692" t="shared"/>
        <v>0</v>
      </c>
      <c r="H5601" s="5" t="str">
        <f si="689" t="shared"/>
        <v/>
      </c>
      <c r="I5601" s="5" t="str">
        <f si="694" t="shared"/>
        <v/>
      </c>
      <c r="J5601" s="5" t="str">
        <f si="695" t="shared"/>
        <v/>
      </c>
      <c r="K5601" s="5" t="str">
        <f si="688" t="shared"/>
        <v>on_file</v>
      </c>
    </row>
    <row ht="15" r="5602" spans="1:11" x14ac:dyDescent="0.25">
      <c r="A5602" s="11" t="str">
        <f>0</f>
        <v>      "last_36_months": 0,</v>
      </c>
      <c r="B5602" s="8"/>
      <c r="C5602" s="8" t="str">
        <f si="690" t="shared"/>
        <v/>
      </c>
      <c r="D5602" s="8" t="str">
        <f si="693" t="shared"/>
        <v/>
      </c>
      <c r="E5602" s="5" t="str">
        <f si="691" t="shared"/>
        <v/>
      </c>
      <c r="F5602" s="5" t="str">
        <f si="692" t="shared"/>
        <v/>
      </c>
      <c r="H5602" s="5" t="str">
        <f si="689" t="shared"/>
        <v/>
      </c>
      <c r="I5602" s="5" t="str">
        <f si="694" t="shared"/>
        <v/>
      </c>
      <c r="J5602" s="5" t="str">
        <f si="695" t="shared"/>
        <v/>
      </c>
      <c r="K5602" s="5" t="str">
        <f si="688" t="shared"/>
        <v/>
      </c>
    </row>
    <row ht="15" r="5603" spans="1:11" x14ac:dyDescent="0.25">
      <c r="A5603" s="11" t="str">
        <f>0</f>
        <v>      "last_48_months": 0,</v>
      </c>
      <c r="B5603" s="8"/>
      <c r="C5603" s="8" t="str">
        <f si="690" t="shared"/>
        <v>"judgement_all": {</v>
      </c>
      <c r="D5603" s="8" t="str">
        <f si="693" t="shared"/>
        <v>"judgement_all": {</v>
      </c>
      <c r="E5603" s="5" t="str">
        <f si="691" t="shared"/>
        <v>judgement_all</v>
      </c>
      <c r="F5603" s="5" t="str">
        <f si="692" t="shared"/>
        <v>{</v>
      </c>
      <c r="H5603" s="5" t="str">
        <f si="689" t="shared"/>
        <v/>
      </c>
      <c r="I5603" s="5" t="str">
        <f si="694" t="shared"/>
        <v/>
      </c>
      <c r="J5603" s="5" t="str">
        <f si="695" t="shared"/>
        <v/>
      </c>
      <c r="K5603" s="5" t="str">
        <f si="688" t="shared"/>
        <v>judgement_all</v>
      </c>
    </row>
    <row ht="15" r="5604" spans="1:11" x14ac:dyDescent="0.25">
      <c r="A5604" s="11" t="str">
        <f>0</f>
        <v>      "last_60_months": 0,</v>
      </c>
      <c r="B5604" s="8"/>
      <c r="C5604" s="8" t="str">
        <f si="690" t="shared"/>
        <v>"last_1_month": 0,</v>
      </c>
      <c r="D5604" s="8" t="str">
        <f si="693" t="shared"/>
        <v>"last_1_month": 0,</v>
      </c>
      <c r="E5604" s="5" t="str">
        <f si="691" t="shared"/>
        <v>last_1_month</v>
      </c>
      <c r="F5604" s="5" t="str">
        <f si="692" t="shared"/>
        <v>0</v>
      </c>
      <c r="H5604" s="5" t="str">
        <f si="689" t="shared"/>
        <v/>
      </c>
      <c r="I5604" s="5" t="str">
        <f si="694" t="shared"/>
        <v/>
      </c>
      <c r="J5604" s="5" t="str">
        <f si="695" t="shared"/>
        <v/>
      </c>
      <c r="K5604" s="5" t="str">
        <f ref="K5604:K5667" si="696" t="shared">H5604&amp;I5604&amp;J5604&amp;E5604</f>
        <v>last_1_month</v>
      </c>
    </row>
    <row ht="15" r="5605" spans="1:11" x14ac:dyDescent="0.25">
      <c r="A5605" s="11" t="str">
        <f>0</f>
        <v>      "on_file": 0</v>
      </c>
      <c r="B5605" s="8"/>
      <c r="C5605" s="8" t="str">
        <f si="690" t="shared"/>
        <v>"last_3_months": 0,</v>
      </c>
      <c r="D5605" s="8" t="str">
        <f si="693" t="shared"/>
        <v>"last_3_months": 0,</v>
      </c>
      <c r="E5605" s="5" t="str">
        <f si="691" t="shared"/>
        <v>last_3_months</v>
      </c>
      <c r="F5605" s="5" t="str">
        <f si="692" t="shared"/>
        <v>0</v>
      </c>
      <c r="H5605" s="5" t="str">
        <f ref="H5605:H5668" si="697" t="shared">IF(E5605="score_table","Scoring",IF(E5605="offer_table","Offer",IF(E5605="parsed",TEXT(0,""),TEXT(H5604,""))))</f>
        <v/>
      </c>
      <c r="I5605" s="5" t="str">
        <f si="694" t="shared"/>
        <v/>
      </c>
      <c r="J5605" s="5" t="str">
        <f si="695" t="shared"/>
        <v/>
      </c>
      <c r="K5605" s="5" t="str">
        <f si="696" t="shared"/>
        <v>last_3_months</v>
      </c>
    </row>
    <row ht="15" r="5606" spans="1:11" x14ac:dyDescent="0.25">
      <c r="A5606" s="11" t="str">
        <f>0</f>
        <v>    },</v>
      </c>
      <c r="B5606" s="8"/>
      <c r="C5606" s="8" t="str">
        <f ref="C5606:C5669" si="698" t="shared">IFERROR(RIGHT(A5606,LEN(A5606)-FIND("""",A5606)+1),"")</f>
        <v>"last_6_months": 0,</v>
      </c>
      <c r="D5606" s="8" t="str">
        <f si="693" t="shared"/>
        <v>"last_6_months": 0,</v>
      </c>
      <c r="E5606" s="5" t="str">
        <f ref="E5606:E5669" si="699" t="shared">TRIM(IFERROR(SUBSTITUTE(LEFT(D5606,FIND(":",D5606)-1),"""",""),""))</f>
        <v>last_6_months</v>
      </c>
      <c r="F5606" s="5" t="str">
        <f ref="F5606:F5669" si="700" t="shared">TRIM(IFERROR(SUBSTITUTE(SUBSTITUTE(RIGHT(D5606,LEN(D5606)-FIND(":",D5606)),"""",""),",",""),""))</f>
        <v>0</v>
      </c>
      <c r="H5606" s="5" t="str">
        <f si="697" t="shared"/>
        <v/>
      </c>
      <c r="I5606" s="5" t="str">
        <f si="694" t="shared"/>
        <v/>
      </c>
      <c r="J5606" s="5" t="str">
        <f si="695" t="shared"/>
        <v/>
      </c>
      <c r="K5606" s="5" t="str">
        <f si="696" t="shared"/>
        <v>last_6_months</v>
      </c>
    </row>
    <row ht="15" r="5607" spans="1:11" x14ac:dyDescent="0.25">
      <c r="A5607" s="11" t="str">
        <f>0</f>
        <v>    "credit_inquiries_retail": {</v>
      </c>
      <c r="B5607" s="8"/>
      <c r="C5607" s="8" t="str">
        <f si="698" t="shared"/>
        <v>"last_9_months": 0,</v>
      </c>
      <c r="D5607" s="8" t="str">
        <f ref="D5607:D5670" si="701" t="shared">SUBSTITUTE(SUBSTITUTE(C5607,":"&amp;CHAR(160),":"),CHAR(160)," ")</f>
        <v>"last_9_months": 0,</v>
      </c>
      <c r="E5607" s="5" t="str">
        <f si="699" t="shared"/>
        <v>last_9_months</v>
      </c>
      <c r="F5607" s="5" t="str">
        <f si="700" t="shared"/>
        <v>0</v>
      </c>
      <c r="H5607" s="5" t="str">
        <f si="697" t="shared"/>
        <v/>
      </c>
      <c r="I5607" s="5" t="str">
        <f si="694" t="shared"/>
        <v/>
      </c>
      <c r="J5607" s="5" t="str">
        <f si="695" t="shared"/>
        <v/>
      </c>
      <c r="K5607" s="5" t="str">
        <f si="696" t="shared"/>
        <v>last_9_months</v>
      </c>
    </row>
    <row ht="15" r="5608" spans="1:11" x14ac:dyDescent="0.25">
      <c r="A5608" s="11" t="str">
        <f>0</f>
        <v>      "last_1_month": 0,</v>
      </c>
      <c r="B5608" s="8"/>
      <c r="C5608" s="8" t="str">
        <f si="698" t="shared"/>
        <v>"last_12_months": 0,</v>
      </c>
      <c r="D5608" s="8" t="str">
        <f si="701" t="shared"/>
        <v>"last_12_months": 0,</v>
      </c>
      <c r="E5608" s="5" t="str">
        <f si="699" t="shared"/>
        <v>last_12_months</v>
      </c>
      <c r="F5608" s="5" t="str">
        <f si="700" t="shared"/>
        <v>0</v>
      </c>
      <c r="H5608" s="5" t="str">
        <f si="697" t="shared"/>
        <v/>
      </c>
      <c r="I5608" s="5" t="str">
        <f si="694" t="shared"/>
        <v/>
      </c>
      <c r="J5608" s="5" t="str">
        <f si="695" t="shared"/>
        <v/>
      </c>
      <c r="K5608" s="5" t="str">
        <f si="696" t="shared"/>
        <v>last_12_months</v>
      </c>
    </row>
    <row ht="15" r="5609" spans="1:11" x14ac:dyDescent="0.25">
      <c r="A5609" s="11" t="str">
        <f>0</f>
        <v>      "last_3_months": 1,</v>
      </c>
      <c r="B5609" s="8"/>
      <c r="C5609" s="8" t="str">
        <f si="698" t="shared"/>
        <v>"last_18_months": 0,</v>
      </c>
      <c r="D5609" s="8" t="str">
        <f si="701" t="shared"/>
        <v>"last_18_months": 0,</v>
      </c>
      <c r="E5609" s="5" t="str">
        <f si="699" t="shared"/>
        <v>last_18_months</v>
      </c>
      <c r="F5609" s="5" t="str">
        <f si="700" t="shared"/>
        <v>0</v>
      </c>
      <c r="H5609" s="5" t="str">
        <f si="697" t="shared"/>
        <v/>
      </c>
      <c r="I5609" s="5" t="str">
        <f si="694" t="shared"/>
        <v/>
      </c>
      <c r="J5609" s="5" t="str">
        <f si="695" t="shared"/>
        <v/>
      </c>
      <c r="K5609" s="5" t="str">
        <f si="696" t="shared"/>
        <v>last_18_months</v>
      </c>
    </row>
    <row ht="15" r="5610" spans="1:11" x14ac:dyDescent="0.25">
      <c r="A5610" s="11" t="str">
        <f>0</f>
        <v>      "last_6_months": 1,</v>
      </c>
      <c r="B5610" s="8"/>
      <c r="C5610" s="8" t="str">
        <f si="698" t="shared"/>
        <v>"last_24_months": 0,</v>
      </c>
      <c r="D5610" s="8" t="str">
        <f si="701" t="shared"/>
        <v>"last_24_months": 0,</v>
      </c>
      <c r="E5610" s="5" t="str">
        <f si="699" t="shared"/>
        <v>last_24_months</v>
      </c>
      <c r="F5610" s="5" t="str">
        <f si="700" t="shared"/>
        <v>0</v>
      </c>
      <c r="H5610" s="5" t="str">
        <f si="697" t="shared"/>
        <v/>
      </c>
      <c r="I5610" s="5" t="str">
        <f si="694" t="shared"/>
        <v/>
      </c>
      <c r="J5610" s="5" t="str">
        <f si="695" t="shared"/>
        <v/>
      </c>
      <c r="K5610" s="5" t="str">
        <f si="696" t="shared"/>
        <v>last_24_months</v>
      </c>
    </row>
    <row ht="15" r="5611" spans="1:11" x14ac:dyDescent="0.25">
      <c r="A5611" s="11" t="str">
        <f>0</f>
        <v>      "last_9_months": 1,</v>
      </c>
      <c r="B5611" s="8"/>
      <c r="C5611" s="8" t="str">
        <f si="698" t="shared"/>
        <v>"last_36_months": 0,</v>
      </c>
      <c r="D5611" s="8" t="str">
        <f si="701" t="shared"/>
        <v>"last_36_months": 0,</v>
      </c>
      <c r="E5611" s="5" t="str">
        <f si="699" t="shared"/>
        <v>last_36_months</v>
      </c>
      <c r="F5611" s="5" t="str">
        <f si="700" t="shared"/>
        <v>0</v>
      </c>
      <c r="H5611" s="5" t="str">
        <f si="697" t="shared"/>
        <v/>
      </c>
      <c r="I5611" s="5" t="str">
        <f si="694" t="shared"/>
        <v/>
      </c>
      <c r="J5611" s="5" t="str">
        <f si="695" t="shared"/>
        <v/>
      </c>
      <c r="K5611" s="5" t="str">
        <f si="696" t="shared"/>
        <v>last_36_months</v>
      </c>
    </row>
    <row ht="15" r="5612" spans="1:11" x14ac:dyDescent="0.25">
      <c r="A5612" s="11" t="str">
        <f>0</f>
        <v>      "last_12_months": 1,</v>
      </c>
      <c r="B5612" s="8"/>
      <c r="C5612" s="8" t="str">
        <f si="698" t="shared"/>
        <v>"last_48_months": 0,</v>
      </c>
      <c r="D5612" s="8" t="str">
        <f si="701" t="shared"/>
        <v>"last_48_months": 0,</v>
      </c>
      <c r="E5612" s="5" t="str">
        <f si="699" t="shared"/>
        <v>last_48_months</v>
      </c>
      <c r="F5612" s="5" t="str">
        <f si="700" t="shared"/>
        <v>0</v>
      </c>
      <c r="H5612" s="5" t="str">
        <f si="697" t="shared"/>
        <v/>
      </c>
      <c r="I5612" s="5" t="str">
        <f si="694" t="shared"/>
        <v/>
      </c>
      <c r="J5612" s="5" t="str">
        <f si="695" t="shared"/>
        <v/>
      </c>
      <c r="K5612" s="5" t="str">
        <f si="696" t="shared"/>
        <v>last_48_months</v>
      </c>
    </row>
    <row ht="15" r="5613" spans="1:11" x14ac:dyDescent="0.25">
      <c r="A5613" s="11" t="str">
        <f>0</f>
        <v>      "last_18_months": 1,</v>
      </c>
      <c r="B5613" s="8"/>
      <c r="C5613" s="8" t="str">
        <f si="698" t="shared"/>
        <v>"last_60_months": 0,</v>
      </c>
      <c r="D5613" s="8" t="str">
        <f si="701" t="shared"/>
        <v>"last_60_months": 0,</v>
      </c>
      <c r="E5613" s="5" t="str">
        <f si="699" t="shared"/>
        <v>last_60_months</v>
      </c>
      <c r="F5613" s="5" t="str">
        <f si="700" t="shared"/>
        <v>0</v>
      </c>
      <c r="H5613" s="5" t="str">
        <f si="697" t="shared"/>
        <v/>
      </c>
      <c r="I5613" s="5" t="str">
        <f si="694" t="shared"/>
        <v/>
      </c>
      <c r="J5613" s="5" t="str">
        <f si="695" t="shared"/>
        <v/>
      </c>
      <c r="K5613" s="5" t="str">
        <f si="696" t="shared"/>
        <v>last_60_months</v>
      </c>
    </row>
    <row ht="15" r="5614" spans="1:11" x14ac:dyDescent="0.25">
      <c r="A5614" s="11" t="str">
        <f>0</f>
        <v>      "last_24_months": 2,</v>
      </c>
      <c r="B5614" s="8"/>
      <c r="C5614" s="8" t="str">
        <f si="698" t="shared"/>
        <v>"on_file": 0</v>
      </c>
      <c r="D5614" s="8" t="str">
        <f si="701" t="shared"/>
        <v>"on_file": 0</v>
      </c>
      <c r="E5614" s="5" t="str">
        <f si="699" t="shared"/>
        <v>on_file</v>
      </c>
      <c r="F5614" s="5" t="str">
        <f si="700" t="shared"/>
        <v>0</v>
      </c>
      <c r="H5614" s="5" t="str">
        <f si="697" t="shared"/>
        <v/>
      </c>
      <c r="I5614" s="5" t="str">
        <f si="694" t="shared"/>
        <v/>
      </c>
      <c r="J5614" s="5" t="str">
        <f si="695" t="shared"/>
        <v/>
      </c>
      <c r="K5614" s="5" t="str">
        <f si="696" t="shared"/>
        <v>on_file</v>
      </c>
    </row>
    <row ht="15" r="5615" spans="1:11" x14ac:dyDescent="0.25">
      <c r="A5615" s="11" t="str">
        <f>0</f>
        <v>      "last_36_months": 2,</v>
      </c>
      <c r="B5615" s="8"/>
      <c r="C5615" s="8" t="str">
        <f si="698" t="shared"/>
        <v/>
      </c>
      <c r="D5615" s="8" t="str">
        <f si="701" t="shared"/>
        <v/>
      </c>
      <c r="E5615" s="5" t="str">
        <f si="699" t="shared"/>
        <v/>
      </c>
      <c r="F5615" s="5" t="str">
        <f si="700" t="shared"/>
        <v/>
      </c>
      <c r="H5615" s="5" t="str">
        <f si="697" t="shared"/>
        <v/>
      </c>
      <c r="I5615" s="5" t="str">
        <f si="694" t="shared"/>
        <v/>
      </c>
      <c r="J5615" s="5" t="str">
        <f si="695" t="shared"/>
        <v/>
      </c>
      <c r="K5615" s="5" t="str">
        <f si="696" t="shared"/>
        <v/>
      </c>
    </row>
    <row ht="15" r="5616" spans="1:11" x14ac:dyDescent="0.25">
      <c r="A5616" s="11" t="str">
        <f>0</f>
        <v>      "last_48_months": 2,</v>
      </c>
      <c r="B5616" s="8"/>
      <c r="C5616" s="8" t="str">
        <f si="698" t="shared"/>
        <v>"judgement_unsatisfied": {</v>
      </c>
      <c r="D5616" s="8" t="str">
        <f si="701" t="shared"/>
        <v>"judgement_unsatisfied": {</v>
      </c>
      <c r="E5616" s="5" t="str">
        <f si="699" t="shared"/>
        <v>judgement_unsatisfied</v>
      </c>
      <c r="F5616" s="5" t="str">
        <f si="700" t="shared"/>
        <v>{</v>
      </c>
      <c r="H5616" s="5" t="str">
        <f si="697" t="shared"/>
        <v/>
      </c>
      <c r="I5616" s="5" t="str">
        <f si="694" t="shared"/>
        <v/>
      </c>
      <c r="J5616" s="5" t="str">
        <f si="695" t="shared"/>
        <v/>
      </c>
      <c r="K5616" s="5" t="str">
        <f si="696" t="shared"/>
        <v>judgement_unsatisfied</v>
      </c>
    </row>
    <row ht="15" r="5617" spans="1:11" x14ac:dyDescent="0.25">
      <c r="A5617" s="11" t="str">
        <f>0</f>
        <v>      "last_60_months": 2,</v>
      </c>
      <c r="B5617" s="8"/>
      <c r="C5617" s="8" t="str">
        <f si="698" t="shared"/>
        <v>"last_1_month": 0,</v>
      </c>
      <c r="D5617" s="8" t="str">
        <f si="701" t="shared"/>
        <v>"last_1_month": 0,</v>
      </c>
      <c r="E5617" s="5" t="str">
        <f si="699" t="shared"/>
        <v>last_1_month</v>
      </c>
      <c r="F5617" s="5" t="str">
        <f si="700" t="shared"/>
        <v>0</v>
      </c>
      <c r="H5617" s="5" t="str">
        <f si="697" t="shared"/>
        <v/>
      </c>
      <c r="I5617" s="5" t="str">
        <f si="694" t="shared"/>
        <v/>
      </c>
      <c r="J5617" s="5" t="str">
        <f si="695" t="shared"/>
        <v/>
      </c>
      <c r="K5617" s="5" t="str">
        <f si="696" t="shared"/>
        <v>last_1_month</v>
      </c>
    </row>
    <row ht="15" r="5618" spans="1:11" x14ac:dyDescent="0.25">
      <c r="A5618" s="11" t="str">
        <f>0</f>
        <v>      "on_file": 2</v>
      </c>
      <c r="B5618" s="8"/>
      <c r="C5618" s="8" t="str">
        <f si="698" t="shared"/>
        <v>"last_3_months": 0,</v>
      </c>
      <c r="D5618" s="8" t="str">
        <f si="701" t="shared"/>
        <v>"last_3_months": 0,</v>
      </c>
      <c r="E5618" s="5" t="str">
        <f si="699" t="shared"/>
        <v>last_3_months</v>
      </c>
      <c r="F5618" s="5" t="str">
        <f si="700" t="shared"/>
        <v>0</v>
      </c>
      <c r="H5618" s="5" t="str">
        <f si="697" t="shared"/>
        <v/>
      </c>
      <c r="I5618" s="5" t="str">
        <f si="694" t="shared"/>
        <v/>
      </c>
      <c r="J5618" s="5" t="str">
        <f si="695" t="shared"/>
        <v/>
      </c>
      <c r="K5618" s="5" t="str">
        <f si="696" t="shared"/>
        <v>last_3_months</v>
      </c>
    </row>
    <row ht="15" r="5619" spans="1:11" x14ac:dyDescent="0.25">
      <c r="A5619" s="11" t="str">
        <f>0</f>
        <v>    },</v>
      </c>
      <c r="B5619" s="8"/>
      <c r="C5619" s="8" t="str">
        <f si="698" t="shared"/>
        <v>"last_6_months": 0,</v>
      </c>
      <c r="D5619" s="8" t="str">
        <f si="701" t="shared"/>
        <v>"last_6_months": 0,</v>
      </c>
      <c r="E5619" s="5" t="str">
        <f si="699" t="shared"/>
        <v>last_6_months</v>
      </c>
      <c r="F5619" s="5" t="str">
        <f si="700" t="shared"/>
        <v>0</v>
      </c>
      <c r="H5619" s="5" t="str">
        <f si="697" t="shared"/>
        <v/>
      </c>
      <c r="I5619" s="5" t="str">
        <f ref="I5619:I5682" si="702" t="shared">IFERROR(IF(H5619="Scoring",VLOOKUP("term",E5611:F5632,2,FALSE),IF(H5619="Offer",VLOOKUP("term",E5614:F5629,2,FALSE),TEXT(0,""))),TEXT(0,""))</f>
        <v/>
      </c>
      <c r="J5619" s="5" t="str">
        <f ref="J5619:J5682" si="703" t="shared">IFERROR(IF(H5619="Scoring",VLOOKUP("loan_amount",E5605:F5626,2,FALSE),IF(H5619="Offer",VLOOKUP("loan_amount",E5608:F5623,2,FALSE),TEXT(0,""))),TEXT(0,""))</f>
        <v/>
      </c>
      <c r="K5619" s="5" t="str">
        <f si="696" t="shared"/>
        <v>last_6_months</v>
      </c>
    </row>
    <row ht="15" r="5620" spans="1:11" x14ac:dyDescent="0.25">
      <c r="A5620" s="11" t="str">
        <f>0</f>
        <v>    "credit_inquiries_unsec": {</v>
      </c>
      <c r="B5620" s="8"/>
      <c r="C5620" s="8" t="str">
        <f si="698" t="shared"/>
        <v>"last_9_months": 0,</v>
      </c>
      <c r="D5620" s="8" t="str">
        <f si="701" t="shared"/>
        <v>"last_9_months": 0,</v>
      </c>
      <c r="E5620" s="5" t="str">
        <f si="699" t="shared"/>
        <v>last_9_months</v>
      </c>
      <c r="F5620" s="5" t="str">
        <f si="700" t="shared"/>
        <v>0</v>
      </c>
      <c r="H5620" s="5" t="str">
        <f si="697" t="shared"/>
        <v/>
      </c>
      <c r="I5620" s="5" t="str">
        <f si="702" t="shared"/>
        <v/>
      </c>
      <c r="J5620" s="5" t="str">
        <f si="703" t="shared"/>
        <v/>
      </c>
      <c r="K5620" s="5" t="str">
        <f si="696" t="shared"/>
        <v>last_9_months</v>
      </c>
    </row>
    <row ht="15" r="5621" spans="1:11" x14ac:dyDescent="0.25">
      <c r="A5621" s="11" t="str">
        <f>0</f>
        <v>      "last_1_month": 0,</v>
      </c>
      <c r="B5621" s="8"/>
      <c r="C5621" s="8" t="str">
        <f si="698" t="shared"/>
        <v>"last_12_months": 0,</v>
      </c>
      <c r="D5621" s="8" t="str">
        <f si="701" t="shared"/>
        <v>"last_12_months": 0,</v>
      </c>
      <c r="E5621" s="5" t="str">
        <f si="699" t="shared"/>
        <v>last_12_months</v>
      </c>
      <c r="F5621" s="5" t="str">
        <f si="700" t="shared"/>
        <v>0</v>
      </c>
      <c r="H5621" s="5" t="str">
        <f si="697" t="shared"/>
        <v/>
      </c>
      <c r="I5621" s="5" t="str">
        <f si="702" t="shared"/>
        <v/>
      </c>
      <c r="J5621" s="5" t="str">
        <f si="703" t="shared"/>
        <v/>
      </c>
      <c r="K5621" s="5" t="str">
        <f si="696" t="shared"/>
        <v>last_12_months</v>
      </c>
    </row>
    <row ht="15" r="5622" spans="1:11" x14ac:dyDescent="0.25">
      <c r="A5622" s="11" t="str">
        <f>0</f>
        <v>      "last_3_months": 1,</v>
      </c>
      <c r="B5622" s="8"/>
      <c r="C5622" s="8" t="str">
        <f si="698" t="shared"/>
        <v>"last_18_months": 0,</v>
      </c>
      <c r="D5622" s="8" t="str">
        <f si="701" t="shared"/>
        <v>"last_18_months": 0,</v>
      </c>
      <c r="E5622" s="5" t="str">
        <f si="699" t="shared"/>
        <v>last_18_months</v>
      </c>
      <c r="F5622" s="5" t="str">
        <f si="700" t="shared"/>
        <v>0</v>
      </c>
      <c r="H5622" s="5" t="str">
        <f si="697" t="shared"/>
        <v/>
      </c>
      <c r="I5622" s="5" t="str">
        <f si="702" t="shared"/>
        <v/>
      </c>
      <c r="J5622" s="5" t="str">
        <f si="703" t="shared"/>
        <v/>
      </c>
      <c r="K5622" s="5" t="str">
        <f si="696" t="shared"/>
        <v>last_18_months</v>
      </c>
    </row>
    <row ht="15" r="5623" spans="1:11" x14ac:dyDescent="0.25">
      <c r="A5623" s="11" t="str">
        <f>0</f>
        <v>      "last_6_months": 5,</v>
      </c>
      <c r="B5623" s="8"/>
      <c r="C5623" s="8" t="str">
        <f si="698" t="shared"/>
        <v>"last_24_months": 0,</v>
      </c>
      <c r="D5623" s="8" t="str">
        <f si="701" t="shared"/>
        <v>"last_24_months": 0,</v>
      </c>
      <c r="E5623" s="5" t="str">
        <f si="699" t="shared"/>
        <v>last_24_months</v>
      </c>
      <c r="F5623" s="5" t="str">
        <f si="700" t="shared"/>
        <v>0</v>
      </c>
      <c r="H5623" s="5" t="str">
        <f si="697" t="shared"/>
        <v/>
      </c>
      <c r="I5623" s="5" t="str">
        <f si="702" t="shared"/>
        <v/>
      </c>
      <c r="J5623" s="5" t="str">
        <f si="703" t="shared"/>
        <v/>
      </c>
      <c r="K5623" s="5" t="str">
        <f si="696" t="shared"/>
        <v>last_24_months</v>
      </c>
    </row>
    <row ht="15" r="5624" spans="1:11" x14ac:dyDescent="0.25">
      <c r="A5624" s="11" t="str">
        <f>0</f>
        <v>      "last_9_months": 5,</v>
      </c>
      <c r="B5624" s="8"/>
      <c r="C5624" s="8" t="str">
        <f si="698" t="shared"/>
        <v>"last_36_months": 0,</v>
      </c>
      <c r="D5624" s="8" t="str">
        <f si="701" t="shared"/>
        <v>"last_36_months": 0,</v>
      </c>
      <c r="E5624" s="5" t="str">
        <f si="699" t="shared"/>
        <v>last_36_months</v>
      </c>
      <c r="F5624" s="5" t="str">
        <f si="700" t="shared"/>
        <v>0</v>
      </c>
      <c r="H5624" s="5" t="str">
        <f si="697" t="shared"/>
        <v/>
      </c>
      <c r="I5624" s="5" t="str">
        <f si="702" t="shared"/>
        <v/>
      </c>
      <c r="J5624" s="5" t="str">
        <f si="703" t="shared"/>
        <v/>
      </c>
      <c r="K5624" s="5" t="str">
        <f si="696" t="shared"/>
        <v>last_36_months</v>
      </c>
    </row>
    <row ht="15" r="5625" spans="1:11" x14ac:dyDescent="0.25">
      <c r="A5625" s="11" t="str">
        <f>0</f>
        <v>      "last_12_months": 6,</v>
      </c>
      <c r="B5625" s="8"/>
      <c r="C5625" s="8" t="str">
        <f si="698" t="shared"/>
        <v>"last_48_months": 0,</v>
      </c>
      <c r="D5625" s="8" t="str">
        <f si="701" t="shared"/>
        <v>"last_48_months": 0,</v>
      </c>
      <c r="E5625" s="5" t="str">
        <f si="699" t="shared"/>
        <v>last_48_months</v>
      </c>
      <c r="F5625" s="5" t="str">
        <f si="700" t="shared"/>
        <v>0</v>
      </c>
      <c r="H5625" s="5" t="str">
        <f si="697" t="shared"/>
        <v/>
      </c>
      <c r="I5625" s="5" t="str">
        <f si="702" t="shared"/>
        <v/>
      </c>
      <c r="J5625" s="5" t="str">
        <f si="703" t="shared"/>
        <v/>
      </c>
      <c r="K5625" s="5" t="str">
        <f si="696" t="shared"/>
        <v>last_48_months</v>
      </c>
    </row>
    <row ht="15" r="5626" spans="1:11" x14ac:dyDescent="0.25">
      <c r="A5626" s="11" t="str">
        <f>0</f>
        <v>      "last_18_months": 7,</v>
      </c>
      <c r="B5626" s="8"/>
      <c r="C5626" s="8" t="str">
        <f si="698" t="shared"/>
        <v>"last_60_months": 0,</v>
      </c>
      <c r="D5626" s="8" t="str">
        <f si="701" t="shared"/>
        <v>"last_60_months": 0,</v>
      </c>
      <c r="E5626" s="5" t="str">
        <f si="699" t="shared"/>
        <v>last_60_months</v>
      </c>
      <c r="F5626" s="5" t="str">
        <f si="700" t="shared"/>
        <v>0</v>
      </c>
      <c r="H5626" s="5" t="str">
        <f si="697" t="shared"/>
        <v/>
      </c>
      <c r="I5626" s="5" t="str">
        <f si="702" t="shared"/>
        <v/>
      </c>
      <c r="J5626" s="5" t="str">
        <f si="703" t="shared"/>
        <v/>
      </c>
      <c r="K5626" s="5" t="str">
        <f si="696" t="shared"/>
        <v>last_60_months</v>
      </c>
    </row>
    <row ht="15" r="5627" spans="1:11" x14ac:dyDescent="0.25">
      <c r="A5627" s="11" t="str">
        <f>0</f>
        <v>      "last_24_months": 8,</v>
      </c>
      <c r="B5627" s="8"/>
      <c r="C5627" s="8" t="str">
        <f si="698" t="shared"/>
        <v>"on_file": 0</v>
      </c>
      <c r="D5627" s="8" t="str">
        <f si="701" t="shared"/>
        <v>"on_file": 0</v>
      </c>
      <c r="E5627" s="5" t="str">
        <f si="699" t="shared"/>
        <v>on_file</v>
      </c>
      <c r="F5627" s="5" t="str">
        <f si="700" t="shared"/>
        <v>0</v>
      </c>
      <c r="H5627" s="5" t="str">
        <f si="697" t="shared"/>
        <v/>
      </c>
      <c r="I5627" s="5" t="str">
        <f si="702" t="shared"/>
        <v/>
      </c>
      <c r="J5627" s="5" t="str">
        <f si="703" t="shared"/>
        <v/>
      </c>
      <c r="K5627" s="5" t="str">
        <f si="696" t="shared"/>
        <v>on_file</v>
      </c>
    </row>
    <row ht="15" r="5628" spans="1:11" x14ac:dyDescent="0.25">
      <c r="A5628" s="11" t="str">
        <f>0</f>
        <v>      "last_36_months": 8,</v>
      </c>
      <c r="B5628" s="8"/>
      <c r="C5628" s="8" t="str">
        <f si="698" t="shared"/>
        <v/>
      </c>
      <c r="D5628" s="8" t="str">
        <f si="701" t="shared"/>
        <v/>
      </c>
      <c r="E5628" s="5" t="str">
        <f si="699" t="shared"/>
        <v/>
      </c>
      <c r="F5628" s="5" t="str">
        <f si="700" t="shared"/>
        <v/>
      </c>
      <c r="H5628" s="5" t="str">
        <f si="697" t="shared"/>
        <v/>
      </c>
      <c r="I5628" s="5" t="str">
        <f si="702" t="shared"/>
        <v/>
      </c>
      <c r="J5628" s="5" t="str">
        <f si="703" t="shared"/>
        <v/>
      </c>
      <c r="K5628" s="5" t="str">
        <f si="696" t="shared"/>
        <v/>
      </c>
    </row>
    <row ht="15" r="5629" spans="1:11" x14ac:dyDescent="0.25">
      <c r="A5629" s="11" t="str">
        <f>0</f>
        <v>      "last_48_months": 8,</v>
      </c>
      <c r="B5629" s="8"/>
      <c r="C5629" s="8" t="str">
        <f si="698" t="shared"/>
        <v>"repossessions_all": {</v>
      </c>
      <c r="D5629" s="8" t="str">
        <f si="701" t="shared"/>
        <v>"repossessions_all": {</v>
      </c>
      <c r="E5629" s="5" t="str">
        <f si="699" t="shared"/>
        <v>repossessions_all</v>
      </c>
      <c r="F5629" s="5" t="str">
        <f si="700" t="shared"/>
        <v>{</v>
      </c>
      <c r="H5629" s="5" t="str">
        <f si="697" t="shared"/>
        <v/>
      </c>
      <c r="I5629" s="5" t="str">
        <f si="702" t="shared"/>
        <v/>
      </c>
      <c r="J5629" s="5" t="str">
        <f si="703" t="shared"/>
        <v/>
      </c>
      <c r="K5629" s="5" t="str">
        <f si="696" t="shared"/>
        <v>repossessions_all</v>
      </c>
    </row>
    <row ht="15" r="5630" spans="1:11" x14ac:dyDescent="0.25">
      <c r="A5630" s="11" t="str">
        <f>0</f>
        <v>      "last_60_months": 8,</v>
      </c>
      <c r="B5630" s="8"/>
      <c r="C5630" s="8" t="str">
        <f si="698" t="shared"/>
        <v>"last_1_month": 0,</v>
      </c>
      <c r="D5630" s="8" t="str">
        <f si="701" t="shared"/>
        <v>"last_1_month": 0,</v>
      </c>
      <c r="E5630" s="5" t="str">
        <f si="699" t="shared"/>
        <v>last_1_month</v>
      </c>
      <c r="F5630" s="5" t="str">
        <f si="700" t="shared"/>
        <v>0</v>
      </c>
      <c r="H5630" s="5" t="str">
        <f si="697" t="shared"/>
        <v/>
      </c>
      <c r="I5630" s="5" t="str">
        <f si="702" t="shared"/>
        <v/>
      </c>
      <c r="J5630" s="5" t="str">
        <f si="703" t="shared"/>
        <v/>
      </c>
      <c r="K5630" s="5" t="str">
        <f si="696" t="shared"/>
        <v>last_1_month</v>
      </c>
    </row>
    <row ht="15" r="5631" spans="1:11" x14ac:dyDescent="0.25">
      <c r="A5631" s="11" t="str">
        <f>0</f>
        <v>      "on_file": 8</v>
      </c>
      <c r="B5631" s="8"/>
      <c r="C5631" s="8" t="str">
        <f si="698" t="shared"/>
        <v>"last_3_months": 0,</v>
      </c>
      <c r="D5631" s="8" t="str">
        <f si="701" t="shared"/>
        <v>"last_3_months": 0,</v>
      </c>
      <c r="E5631" s="5" t="str">
        <f si="699" t="shared"/>
        <v>last_3_months</v>
      </c>
      <c r="F5631" s="5" t="str">
        <f si="700" t="shared"/>
        <v>0</v>
      </c>
      <c r="H5631" s="5" t="str">
        <f si="697" t="shared"/>
        <v/>
      </c>
      <c r="I5631" s="5" t="str">
        <f si="702" t="shared"/>
        <v/>
      </c>
      <c r="J5631" s="5" t="str">
        <f si="703" t="shared"/>
        <v/>
      </c>
      <c r="K5631" s="5" t="str">
        <f si="696" t="shared"/>
        <v>last_3_months</v>
      </c>
    </row>
    <row ht="15" r="5632" spans="1:11" x14ac:dyDescent="0.25">
      <c r="A5632" s="11" t="str">
        <f>0</f>
        <v>    },</v>
      </c>
      <c r="B5632" s="8"/>
      <c r="C5632" s="8" t="str">
        <f si="698" t="shared"/>
        <v>"last_6_months": 0,</v>
      </c>
      <c r="D5632" s="8" t="str">
        <f si="701" t="shared"/>
        <v>"last_6_months": 0,</v>
      </c>
      <c r="E5632" s="5" t="str">
        <f si="699" t="shared"/>
        <v>last_6_months</v>
      </c>
      <c r="F5632" s="5" t="str">
        <f si="700" t="shared"/>
        <v>0</v>
      </c>
      <c r="H5632" s="5" t="str">
        <f si="697" t="shared"/>
        <v/>
      </c>
      <c r="I5632" s="5" t="str">
        <f si="702" t="shared"/>
        <v/>
      </c>
      <c r="J5632" s="5" t="str">
        <f si="703" t="shared"/>
        <v/>
      </c>
      <c r="K5632" s="5" t="str">
        <f si="696" t="shared"/>
        <v>last_6_months</v>
      </c>
    </row>
    <row ht="15" r="5633" spans="1:11" x14ac:dyDescent="0.25">
      <c r="A5633" s="11" t="str">
        <f>0</f>
        <v>    "credit_inquiries_sec": {</v>
      </c>
      <c r="B5633" s="8"/>
      <c r="C5633" s="8" t="str">
        <f si="698" t="shared"/>
        <v>"last_9_months": 0,</v>
      </c>
      <c r="D5633" s="8" t="str">
        <f si="701" t="shared"/>
        <v>"last_9_months": 0,</v>
      </c>
      <c r="E5633" s="5" t="str">
        <f si="699" t="shared"/>
        <v>last_9_months</v>
      </c>
      <c r="F5633" s="5" t="str">
        <f si="700" t="shared"/>
        <v>0</v>
      </c>
      <c r="H5633" s="5" t="str">
        <f si="697" t="shared"/>
        <v/>
      </c>
      <c r="I5633" s="5" t="str">
        <f si="702" t="shared"/>
        <v/>
      </c>
      <c r="J5633" s="5" t="str">
        <f si="703" t="shared"/>
        <v/>
      </c>
      <c r="K5633" s="5" t="str">
        <f si="696" t="shared"/>
        <v>last_9_months</v>
      </c>
    </row>
    <row ht="15" r="5634" spans="1:11" x14ac:dyDescent="0.25">
      <c r="A5634" s="11" t="str">
        <f>0</f>
        <v>      "last_1_month": 0,</v>
      </c>
      <c r="B5634" s="8"/>
      <c r="C5634" s="8" t="str">
        <f si="698" t="shared"/>
        <v>"last_12_months": 0,</v>
      </c>
      <c r="D5634" s="8" t="str">
        <f si="701" t="shared"/>
        <v>"last_12_months": 0,</v>
      </c>
      <c r="E5634" s="5" t="str">
        <f si="699" t="shared"/>
        <v>last_12_months</v>
      </c>
      <c r="F5634" s="5" t="str">
        <f si="700" t="shared"/>
        <v>0</v>
      </c>
      <c r="H5634" s="5" t="str">
        <f si="697" t="shared"/>
        <v/>
      </c>
      <c r="I5634" s="5" t="str">
        <f si="702" t="shared"/>
        <v/>
      </c>
      <c r="J5634" s="5" t="str">
        <f si="703" t="shared"/>
        <v/>
      </c>
      <c r="K5634" s="5" t="str">
        <f si="696" t="shared"/>
        <v>last_12_months</v>
      </c>
    </row>
    <row ht="15" r="5635" spans="1:11" x14ac:dyDescent="0.25">
      <c r="A5635" s="11" t="str">
        <f>0</f>
        <v>      "last_3_months": 3,</v>
      </c>
      <c r="B5635" s="8"/>
      <c r="C5635" s="8" t="str">
        <f si="698" t="shared"/>
        <v>"last_18_months": 0,</v>
      </c>
      <c r="D5635" s="8" t="str">
        <f si="701" t="shared"/>
        <v>"last_18_months": 0,</v>
      </c>
      <c r="E5635" s="5" t="str">
        <f si="699" t="shared"/>
        <v>last_18_months</v>
      </c>
      <c r="F5635" s="5" t="str">
        <f si="700" t="shared"/>
        <v>0</v>
      </c>
      <c r="H5635" s="5" t="str">
        <f si="697" t="shared"/>
        <v/>
      </c>
      <c r="I5635" s="5" t="str">
        <f si="702" t="shared"/>
        <v/>
      </c>
      <c r="J5635" s="5" t="str">
        <f si="703" t="shared"/>
        <v/>
      </c>
      <c r="K5635" s="5" t="str">
        <f si="696" t="shared"/>
        <v>last_18_months</v>
      </c>
    </row>
    <row ht="15" r="5636" spans="1:11" x14ac:dyDescent="0.25">
      <c r="A5636" s="11" t="str">
        <f>0</f>
        <v>      "last_6_months": 3,</v>
      </c>
      <c r="B5636" s="8"/>
      <c r="C5636" s="8" t="str">
        <f si="698" t="shared"/>
        <v>"last_24_months": 0,</v>
      </c>
      <c r="D5636" s="8" t="str">
        <f si="701" t="shared"/>
        <v>"last_24_months": 0,</v>
      </c>
      <c r="E5636" s="5" t="str">
        <f si="699" t="shared"/>
        <v>last_24_months</v>
      </c>
      <c r="F5636" s="5" t="str">
        <f si="700" t="shared"/>
        <v>0</v>
      </c>
      <c r="H5636" s="5" t="str">
        <f si="697" t="shared"/>
        <v/>
      </c>
      <c r="I5636" s="5" t="str">
        <f si="702" t="shared"/>
        <v/>
      </c>
      <c r="J5636" s="5" t="str">
        <f si="703" t="shared"/>
        <v/>
      </c>
      <c r="K5636" s="5" t="str">
        <f si="696" t="shared"/>
        <v>last_24_months</v>
      </c>
    </row>
    <row ht="15" r="5637" spans="1:11" x14ac:dyDescent="0.25">
      <c r="A5637" s="11" t="str">
        <f>0</f>
        <v>      "last_9_months": 3,</v>
      </c>
      <c r="B5637" s="8"/>
      <c r="C5637" s="8" t="str">
        <f si="698" t="shared"/>
        <v>"last_36_months": 0,</v>
      </c>
      <c r="D5637" s="8" t="str">
        <f si="701" t="shared"/>
        <v>"last_36_months": 0,</v>
      </c>
      <c r="E5637" s="5" t="str">
        <f si="699" t="shared"/>
        <v>last_36_months</v>
      </c>
      <c r="F5637" s="5" t="str">
        <f si="700" t="shared"/>
        <v>0</v>
      </c>
      <c r="H5637" s="5" t="str">
        <f si="697" t="shared"/>
        <v/>
      </c>
      <c r="I5637" s="5" t="str">
        <f si="702" t="shared"/>
        <v/>
      </c>
      <c r="J5637" s="5" t="str">
        <f si="703" t="shared"/>
        <v/>
      </c>
      <c r="K5637" s="5" t="str">
        <f si="696" t="shared"/>
        <v>last_36_months</v>
      </c>
    </row>
    <row ht="15" r="5638" spans="1:11" x14ac:dyDescent="0.25">
      <c r="A5638" s="11" t="str">
        <f>0</f>
        <v>      "last_12_months": 3,</v>
      </c>
      <c r="B5638" s="8"/>
      <c r="C5638" s="8" t="str">
        <f si="698" t="shared"/>
        <v>"last_48_months": 0,</v>
      </c>
      <c r="D5638" s="8" t="str">
        <f si="701" t="shared"/>
        <v>"last_48_months": 0,</v>
      </c>
      <c r="E5638" s="5" t="str">
        <f si="699" t="shared"/>
        <v>last_48_months</v>
      </c>
      <c r="F5638" s="5" t="str">
        <f si="700" t="shared"/>
        <v>0</v>
      </c>
      <c r="H5638" s="5" t="str">
        <f si="697" t="shared"/>
        <v/>
      </c>
      <c r="I5638" s="5" t="str">
        <f si="702" t="shared"/>
        <v/>
      </c>
      <c r="J5638" s="5" t="str">
        <f si="703" t="shared"/>
        <v/>
      </c>
      <c r="K5638" s="5" t="str">
        <f si="696" t="shared"/>
        <v>last_48_months</v>
      </c>
    </row>
    <row ht="15" r="5639" spans="1:11" x14ac:dyDescent="0.25">
      <c r="A5639" s="11" t="str">
        <f>0</f>
        <v>      "last_18_months": 3,</v>
      </c>
      <c r="B5639" s="8"/>
      <c r="C5639" s="8" t="str">
        <f si="698" t="shared"/>
        <v>"last_60_months": 0,</v>
      </c>
      <c r="D5639" s="8" t="str">
        <f si="701" t="shared"/>
        <v>"last_60_months": 0,</v>
      </c>
      <c r="E5639" s="5" t="str">
        <f si="699" t="shared"/>
        <v>last_60_months</v>
      </c>
      <c r="F5639" s="5" t="str">
        <f si="700" t="shared"/>
        <v>0</v>
      </c>
      <c r="H5639" s="5" t="str">
        <f si="697" t="shared"/>
        <v/>
      </c>
      <c r="I5639" s="5" t="str">
        <f si="702" t="shared"/>
        <v/>
      </c>
      <c r="J5639" s="5" t="str">
        <f si="703" t="shared"/>
        <v/>
      </c>
      <c r="K5639" s="5" t="str">
        <f si="696" t="shared"/>
        <v>last_60_months</v>
      </c>
    </row>
    <row ht="15" r="5640" spans="1:11" x14ac:dyDescent="0.25">
      <c r="A5640" s="11" t="str">
        <f>0</f>
        <v>      "last_24_months": 3,</v>
      </c>
      <c r="B5640" s="8"/>
      <c r="C5640" s="8" t="str">
        <f si="698" t="shared"/>
        <v>"on_file": 0</v>
      </c>
      <c r="D5640" s="8" t="str">
        <f si="701" t="shared"/>
        <v>"on_file": 0</v>
      </c>
      <c r="E5640" s="5" t="str">
        <f si="699" t="shared"/>
        <v>on_file</v>
      </c>
      <c r="F5640" s="5" t="str">
        <f si="700" t="shared"/>
        <v>0</v>
      </c>
      <c r="H5640" s="5" t="str">
        <f si="697" t="shared"/>
        <v/>
      </c>
      <c r="I5640" s="5" t="str">
        <f si="702" t="shared"/>
        <v/>
      </c>
      <c r="J5640" s="5" t="str">
        <f si="703" t="shared"/>
        <v/>
      </c>
      <c r="K5640" s="5" t="str">
        <f si="696" t="shared"/>
        <v>on_file</v>
      </c>
    </row>
    <row ht="15" r="5641" spans="1:11" x14ac:dyDescent="0.25">
      <c r="A5641" s="11" t="str">
        <f>0</f>
        <v>      "last_36_months": 3,</v>
      </c>
      <c r="B5641" s="8"/>
      <c r="C5641" s="8" t="str">
        <f si="698" t="shared"/>
        <v/>
      </c>
      <c r="D5641" s="8" t="str">
        <f si="701" t="shared"/>
        <v/>
      </c>
      <c r="E5641" s="5" t="str">
        <f si="699" t="shared"/>
        <v/>
      </c>
      <c r="F5641" s="5" t="str">
        <f si="700" t="shared"/>
        <v/>
      </c>
      <c r="H5641" s="5" t="str">
        <f si="697" t="shared"/>
        <v/>
      </c>
      <c r="I5641" s="5" t="str">
        <f si="702" t="shared"/>
        <v/>
      </c>
      <c r="J5641" s="5" t="str">
        <f si="703" t="shared"/>
        <v/>
      </c>
      <c r="K5641" s="5" t="str">
        <f si="696" t="shared"/>
        <v/>
      </c>
    </row>
    <row ht="15" r="5642" spans="1:11" x14ac:dyDescent="0.25">
      <c r="A5642" s="11" t="str">
        <f>0</f>
        <v>      "last_48_months": 3,</v>
      </c>
      <c r="B5642" s="8"/>
      <c r="C5642" s="8" t="str">
        <f si="698" t="shared"/>
        <v>"foreclosures_all": {</v>
      </c>
      <c r="D5642" s="8" t="str">
        <f si="701" t="shared"/>
        <v>"foreclosures_all": {</v>
      </c>
      <c r="E5642" s="5" t="str">
        <f si="699" t="shared"/>
        <v>foreclosures_all</v>
      </c>
      <c r="F5642" s="5" t="str">
        <f si="700" t="shared"/>
        <v>{</v>
      </c>
      <c r="H5642" s="5" t="str">
        <f si="697" t="shared"/>
        <v/>
      </c>
      <c r="I5642" s="5" t="str">
        <f si="702" t="shared"/>
        <v/>
      </c>
      <c r="J5642" s="5" t="str">
        <f si="703" t="shared"/>
        <v/>
      </c>
      <c r="K5642" s="5" t="str">
        <f si="696" t="shared"/>
        <v>foreclosures_all</v>
      </c>
    </row>
    <row ht="15" r="5643" spans="1:11" x14ac:dyDescent="0.25">
      <c r="A5643" s="11" t="str">
        <f>0</f>
        <v>      "last_60_months": 3,</v>
      </c>
      <c r="B5643" s="8"/>
      <c r="C5643" s="8" t="str">
        <f si="698" t="shared"/>
        <v>"last_1_month": 0,</v>
      </c>
      <c r="D5643" s="8" t="str">
        <f si="701" t="shared"/>
        <v>"last_1_month": 0,</v>
      </c>
      <c r="E5643" s="5" t="str">
        <f si="699" t="shared"/>
        <v>last_1_month</v>
      </c>
      <c r="F5643" s="5" t="str">
        <f si="700" t="shared"/>
        <v>0</v>
      </c>
      <c r="H5643" s="5" t="str">
        <f si="697" t="shared"/>
        <v/>
      </c>
      <c r="I5643" s="5" t="str">
        <f si="702" t="shared"/>
        <v/>
      </c>
      <c r="J5643" s="5" t="str">
        <f si="703" t="shared"/>
        <v/>
      </c>
      <c r="K5643" s="5" t="str">
        <f si="696" t="shared"/>
        <v>last_1_month</v>
      </c>
    </row>
    <row ht="15" r="5644" spans="1:11" x14ac:dyDescent="0.25">
      <c r="A5644" s="11" t="str">
        <f>0</f>
        <v>      "on_file": 3</v>
      </c>
      <c r="B5644" s="8"/>
      <c r="C5644" s="8" t="str">
        <f si="698" t="shared"/>
        <v>"last_3_months": 0,</v>
      </c>
      <c r="D5644" s="8" t="str">
        <f si="701" t="shared"/>
        <v>"last_3_months": 0,</v>
      </c>
      <c r="E5644" s="5" t="str">
        <f si="699" t="shared"/>
        <v>last_3_months</v>
      </c>
      <c r="F5644" s="5" t="str">
        <f si="700" t="shared"/>
        <v>0</v>
      </c>
      <c r="H5644" s="5" t="str">
        <f si="697" t="shared"/>
        <v/>
      </c>
      <c r="I5644" s="5" t="str">
        <f si="702" t="shared"/>
        <v/>
      </c>
      <c r="J5644" s="5" t="str">
        <f si="703" t="shared"/>
        <v/>
      </c>
      <c r="K5644" s="5" t="str">
        <f si="696" t="shared"/>
        <v>last_3_months</v>
      </c>
    </row>
    <row ht="15" r="5645" spans="1:11" x14ac:dyDescent="0.25">
      <c r="A5645" s="11" t="str">
        <f>0</f>
        <v>    },</v>
      </c>
      <c r="B5645" s="8"/>
      <c r="C5645" s="8" t="str">
        <f si="698" t="shared"/>
        <v>"last_6_months": 0,</v>
      </c>
      <c r="D5645" s="8" t="str">
        <f si="701" t="shared"/>
        <v>"last_6_months": 0,</v>
      </c>
      <c r="E5645" s="5" t="str">
        <f si="699" t="shared"/>
        <v>last_6_months</v>
      </c>
      <c r="F5645" s="5" t="str">
        <f si="700" t="shared"/>
        <v>0</v>
      </c>
      <c r="H5645" s="5" t="str">
        <f si="697" t="shared"/>
        <v/>
      </c>
      <c r="I5645" s="5" t="str">
        <f si="702" t="shared"/>
        <v/>
      </c>
      <c r="J5645" s="5" t="str">
        <f si="703" t="shared"/>
        <v/>
      </c>
      <c r="K5645" s="5" t="str">
        <f si="696" t="shared"/>
        <v>last_6_months</v>
      </c>
    </row>
    <row ht="15" r="5646" spans="1:11" x14ac:dyDescent="0.25">
      <c r="A5646" s="11" t="str">
        <f>0</f>
        <v>    "months_since_most_recent_inquiry": 3,</v>
      </c>
      <c r="B5646" s="8"/>
      <c r="C5646" s="8" t="str">
        <f si="698" t="shared"/>
        <v>"last_9_months": 0,</v>
      </c>
      <c r="D5646" s="8" t="str">
        <f si="701" t="shared"/>
        <v>"last_9_months": 0,</v>
      </c>
      <c r="E5646" s="5" t="str">
        <f si="699" t="shared"/>
        <v>last_9_months</v>
      </c>
      <c r="F5646" s="5" t="str">
        <f si="700" t="shared"/>
        <v>0</v>
      </c>
      <c r="H5646" s="5" t="str">
        <f si="697" t="shared"/>
        <v/>
      </c>
      <c r="I5646" s="5" t="str">
        <f si="702" t="shared"/>
        <v/>
      </c>
      <c r="J5646" s="5" t="str">
        <f si="703" t="shared"/>
        <v/>
      </c>
      <c r="K5646" s="5" t="str">
        <f si="696" t="shared"/>
        <v>last_9_months</v>
      </c>
    </row>
    <row ht="15" r="5647" spans="1:11" x14ac:dyDescent="0.25">
      <c r="A5647" s="11" t="str">
        <f>0</f>
        <v>    "months_since_most_recent_misc_inquiry": null,</v>
      </c>
      <c r="B5647" s="8"/>
      <c r="C5647" s="8" t="str">
        <f si="698" t="shared"/>
        <v>"last_12_months": 0,</v>
      </c>
      <c r="D5647" s="8" t="str">
        <f si="701" t="shared"/>
        <v>"last_12_months": 0,</v>
      </c>
      <c r="E5647" s="5" t="str">
        <f si="699" t="shared"/>
        <v>last_12_months</v>
      </c>
      <c r="F5647" s="5" t="str">
        <f si="700" t="shared"/>
        <v>0</v>
      </c>
      <c r="H5647" s="5" t="str">
        <f si="697" t="shared"/>
        <v/>
      </c>
      <c r="I5647" s="5" t="str">
        <f si="702" t="shared"/>
        <v/>
      </c>
      <c r="J5647" s="5" t="str">
        <f si="703" t="shared"/>
        <v/>
      </c>
      <c r="K5647" s="5" t="str">
        <f si="696" t="shared"/>
        <v>last_12_months</v>
      </c>
    </row>
    <row ht="15" r="5648" spans="1:11" x14ac:dyDescent="0.25">
      <c r="A5648" s="11" t="str">
        <f>0</f>
        <v>    "months_since_most_recent_personal_loan_inquiry": null,</v>
      </c>
      <c r="B5648" s="8"/>
      <c r="C5648" s="8" t="str">
        <f si="698" t="shared"/>
        <v>"last_18_months": 0,</v>
      </c>
      <c r="D5648" s="8" t="str">
        <f si="701" t="shared"/>
        <v>"last_18_months": 0,</v>
      </c>
      <c r="E5648" s="5" t="str">
        <f si="699" t="shared"/>
        <v>last_18_months</v>
      </c>
      <c r="F5648" s="5" t="str">
        <f si="700" t="shared"/>
        <v>0</v>
      </c>
      <c r="H5648" s="5" t="str">
        <f si="697" t="shared"/>
        <v/>
      </c>
      <c r="I5648" s="5" t="str">
        <f si="702" t="shared"/>
        <v/>
      </c>
      <c r="J5648" s="5" t="str">
        <f si="703" t="shared"/>
        <v/>
      </c>
      <c r="K5648" s="5" t="str">
        <f si="696" t="shared"/>
        <v>last_18_months</v>
      </c>
    </row>
    <row ht="15" r="5649" spans="1:11" x14ac:dyDescent="0.25">
      <c r="A5649" s="11" t="str">
        <f>0</f>
        <v>    "months_since_most_recent_sec_inquiry": null,</v>
      </c>
      <c r="B5649" s="8"/>
      <c r="C5649" s="8" t="str">
        <f si="698" t="shared"/>
        <v>"last_24_months": 0,</v>
      </c>
      <c r="D5649" s="8" t="str">
        <f si="701" t="shared"/>
        <v>"last_24_months": 0,</v>
      </c>
      <c r="E5649" s="5" t="str">
        <f si="699" t="shared"/>
        <v>last_24_months</v>
      </c>
      <c r="F5649" s="5" t="str">
        <f si="700" t="shared"/>
        <v>0</v>
      </c>
      <c r="H5649" s="5" t="str">
        <f si="697" t="shared"/>
        <v/>
      </c>
      <c r="I5649" s="5" t="str">
        <f si="702" t="shared"/>
        <v/>
      </c>
      <c r="J5649" s="5" t="str">
        <f si="703" t="shared"/>
        <v/>
      </c>
      <c r="K5649" s="5" t="str">
        <f si="696" t="shared"/>
        <v>last_24_months</v>
      </c>
    </row>
    <row ht="15" r="5650" spans="1:11" x14ac:dyDescent="0.25">
      <c r="A5650" s="11" t="str">
        <f>0</f>
        <v>    "months_since_most_recent_unsec_inquiry": 3,</v>
      </c>
      <c r="B5650" s="8"/>
      <c r="C5650" s="8" t="str">
        <f si="698" t="shared"/>
        <v>"last_36_months": 0,</v>
      </c>
      <c r="D5650" s="8" t="str">
        <f si="701" t="shared"/>
        <v>"last_36_months": 0,</v>
      </c>
      <c r="E5650" s="5" t="str">
        <f si="699" t="shared"/>
        <v>last_36_months</v>
      </c>
      <c r="F5650" s="5" t="str">
        <f si="700" t="shared"/>
        <v>0</v>
      </c>
      <c r="H5650" s="5" t="str">
        <f si="697" t="shared"/>
        <v/>
      </c>
      <c r="I5650" s="5" t="str">
        <f si="702" t="shared"/>
        <v/>
      </c>
      <c r="J5650" s="5" t="str">
        <f si="703" t="shared"/>
        <v/>
      </c>
      <c r="K5650" s="5" t="str">
        <f si="696" t="shared"/>
        <v>last_36_months</v>
      </c>
    </row>
    <row ht="15" r="5651" spans="1:11" x14ac:dyDescent="0.25">
      <c r="A5651" s="11" t="str">
        <f>0</f>
        <v>    "months_since_most_recent_home_improvement_inquiry": null,</v>
      </c>
      <c r="B5651" s="8"/>
      <c r="C5651" s="8" t="str">
        <f si="698" t="shared"/>
        <v>"last_48_months": 0,</v>
      </c>
      <c r="D5651" s="8" t="str">
        <f si="701" t="shared"/>
        <v>"last_48_months": 0,</v>
      </c>
      <c r="E5651" s="5" t="str">
        <f si="699" t="shared"/>
        <v>last_48_months</v>
      </c>
      <c r="F5651" s="5" t="str">
        <f si="700" t="shared"/>
        <v>0</v>
      </c>
      <c r="H5651" s="5" t="str">
        <f si="697" t="shared"/>
        <v/>
      </c>
      <c r="I5651" s="5" t="str">
        <f si="702" t="shared"/>
        <v/>
      </c>
      <c r="J5651" s="5" t="str">
        <f si="703" t="shared"/>
        <v/>
      </c>
      <c r="K5651" s="5" t="str">
        <f si="696" t="shared"/>
        <v>last_48_months</v>
      </c>
    </row>
    <row ht="15" r="5652" spans="1:11" x14ac:dyDescent="0.25">
      <c r="A5652" s="11" t="str">
        <f>0</f>
        <v>    "months_since_most_recent_healthcare_inquiry": null,</v>
      </c>
      <c r="B5652" s="8"/>
      <c r="C5652" s="8" t="str">
        <f si="698" t="shared"/>
        <v>"last_60_months": 0,</v>
      </c>
      <c r="D5652" s="8" t="str">
        <f si="701" t="shared"/>
        <v>"last_60_months": 0,</v>
      </c>
      <c r="E5652" s="5" t="str">
        <f si="699" t="shared"/>
        <v>last_60_months</v>
      </c>
      <c r="F5652" s="5" t="str">
        <f si="700" t="shared"/>
        <v>0</v>
      </c>
      <c r="H5652" s="5" t="str">
        <f si="697" t="shared"/>
        <v/>
      </c>
      <c r="I5652" s="5" t="str">
        <f si="702" t="shared"/>
        <v/>
      </c>
      <c r="J5652" s="5" t="str">
        <f si="703" t="shared"/>
        <v/>
      </c>
      <c r="K5652" s="5" t="str">
        <f si="696" t="shared"/>
        <v>last_60_months</v>
      </c>
    </row>
    <row ht="15" r="5653" spans="1:11" x14ac:dyDescent="0.25">
      <c r="A5653" s="11" t="str">
        <f>0</f>
        <v>    "months_since_most_recent_general_inquiry": 6,</v>
      </c>
      <c r="B5653" s="8"/>
      <c r="C5653" s="8" t="str">
        <f si="698" t="shared"/>
        <v>"on_file": 0</v>
      </c>
      <c r="D5653" s="8" t="str">
        <f si="701" t="shared"/>
        <v>"on_file": 0</v>
      </c>
      <c r="E5653" s="5" t="str">
        <f si="699" t="shared"/>
        <v>on_file</v>
      </c>
      <c r="F5653" s="5" t="str">
        <f si="700" t="shared"/>
        <v>0</v>
      </c>
      <c r="H5653" s="5" t="str">
        <f si="697" t="shared"/>
        <v/>
      </c>
      <c r="I5653" s="5" t="str">
        <f si="702" t="shared"/>
        <v/>
      </c>
      <c r="J5653" s="5" t="str">
        <f si="703" t="shared"/>
        <v/>
      </c>
      <c r="K5653" s="5" t="str">
        <f si="696" t="shared"/>
        <v>on_file</v>
      </c>
    </row>
    <row ht="15" r="5654" spans="1:11" x14ac:dyDescent="0.25">
      <c r="A5654" s="11" t="str">
        <f>0</f>
        <v>    "months_since_most_recent_credit_card_inquiry": 5,</v>
      </c>
      <c r="B5654" s="8"/>
      <c r="C5654" s="8" t="str">
        <f si="698" t="shared"/>
        <v/>
      </c>
      <c r="D5654" s="8" t="str">
        <f si="701" t="shared"/>
        <v/>
      </c>
      <c r="E5654" s="5" t="str">
        <f si="699" t="shared"/>
        <v/>
      </c>
      <c r="F5654" s="5" t="str">
        <f si="700" t="shared"/>
        <v/>
      </c>
      <c r="H5654" s="5" t="str">
        <f si="697" t="shared"/>
        <v/>
      </c>
      <c r="I5654" s="5" t="str">
        <f si="702" t="shared"/>
        <v/>
      </c>
      <c r="J5654" s="5" t="str">
        <f si="703" t="shared"/>
        <v/>
      </c>
      <c r="K5654" s="5" t="str">
        <f si="696" t="shared"/>
        <v/>
      </c>
    </row>
    <row ht="15" r="5655" spans="1:11" x14ac:dyDescent="0.25">
      <c r="A5655" s="11" t="str">
        <f>0</f>
        <v>    "months_since_most_recent_non_financing_inquiry": null,</v>
      </c>
      <c r="B5655" s="8"/>
      <c r="C5655" s="8" t="str">
        <f si="698" t="shared"/>
        <v>"bankruptcy_public_records_ch7_13": {</v>
      </c>
      <c r="D5655" s="8" t="str">
        <f si="701" t="shared"/>
        <v>"bankruptcy_public_records_ch7_13": {</v>
      </c>
      <c r="E5655" s="5" t="str">
        <f si="699" t="shared"/>
        <v>bankruptcy_public_records_ch7_13</v>
      </c>
      <c r="F5655" s="5" t="str">
        <f si="700" t="shared"/>
        <v>{</v>
      </c>
      <c r="H5655" s="5" t="str">
        <f si="697" t="shared"/>
        <v/>
      </c>
      <c r="I5655" s="5" t="str">
        <f si="702" t="shared"/>
        <v/>
      </c>
      <c r="J5655" s="5" t="str">
        <f si="703" t="shared"/>
        <v/>
      </c>
      <c r="K5655" s="5" t="str">
        <f si="696" t="shared"/>
        <v>bankruptcy_public_records_ch7_13</v>
      </c>
    </row>
    <row ht="15" r="5656" spans="1:11" x14ac:dyDescent="0.25">
      <c r="A5656" s="11" t="str">
        <f>0</f>
        <v>    "months_since_most_recent_student_loan_inquiry": null,</v>
      </c>
      <c r="B5656" s="8"/>
      <c r="C5656" s="8" t="str">
        <f si="698" t="shared"/>
        <v>"last_1_month": 0,</v>
      </c>
      <c r="D5656" s="8" t="str">
        <f si="701" t="shared"/>
        <v>"last_1_month": 0,</v>
      </c>
      <c r="E5656" s="5" t="str">
        <f si="699" t="shared"/>
        <v>last_1_month</v>
      </c>
      <c r="F5656" s="5" t="str">
        <f si="700" t="shared"/>
        <v>0</v>
      </c>
      <c r="H5656" s="5" t="str">
        <f si="697" t="shared"/>
        <v/>
      </c>
      <c r="I5656" s="5" t="str">
        <f si="702" t="shared"/>
        <v/>
      </c>
      <c r="J5656" s="5" t="str">
        <f si="703" t="shared"/>
        <v/>
      </c>
      <c r="K5656" s="5" t="str">
        <f si="696" t="shared"/>
        <v>last_1_month</v>
      </c>
    </row>
    <row ht="15" r="5657" spans="1:11" x14ac:dyDescent="0.25">
      <c r="A5657" s="11" t="str">
        <f>0</f>
        <v>    "months_since_most_recent_auto_loan_inquiry": 3,</v>
      </c>
      <c r="B5657" s="8"/>
      <c r="C5657" s="8" t="str">
        <f si="698" t="shared"/>
        <v>"last_3_months": 0,</v>
      </c>
      <c r="D5657" s="8" t="str">
        <f si="701" t="shared"/>
        <v>"last_3_months": 0,</v>
      </c>
      <c r="E5657" s="5" t="str">
        <f si="699" t="shared"/>
        <v>last_3_months</v>
      </c>
      <c r="F5657" s="5" t="str">
        <f si="700" t="shared"/>
        <v>0</v>
      </c>
      <c r="H5657" s="5" t="str">
        <f si="697" t="shared"/>
        <v/>
      </c>
      <c r="I5657" s="5" t="str">
        <f si="702" t="shared"/>
        <v/>
      </c>
      <c r="J5657" s="5" t="str">
        <f si="703" t="shared"/>
        <v/>
      </c>
      <c r="K5657" s="5" t="str">
        <f si="696" t="shared"/>
        <v>last_3_months</v>
      </c>
    </row>
    <row ht="15" r="5658" spans="1:11" x14ac:dyDescent="0.25">
      <c r="A5658" s="11" t="str">
        <f>0</f>
        <v>    "months_since_most_recent_mortgage_inquiry": null,</v>
      </c>
      <c r="B5658" s="8"/>
      <c r="C5658" s="8" t="str">
        <f si="698" t="shared"/>
        <v>"last_6_months": 0,</v>
      </c>
      <c r="D5658" s="8" t="str">
        <f si="701" t="shared"/>
        <v>"last_6_months": 0,</v>
      </c>
      <c r="E5658" s="5" t="str">
        <f si="699" t="shared"/>
        <v>last_6_months</v>
      </c>
      <c r="F5658" s="5" t="str">
        <f si="700" t="shared"/>
        <v>0</v>
      </c>
      <c r="H5658" s="5" t="str">
        <f si="697" t="shared"/>
        <v/>
      </c>
      <c r="I5658" s="5" t="str">
        <f si="702" t="shared"/>
        <v/>
      </c>
      <c r="J5658" s="5" t="str">
        <f si="703" t="shared"/>
        <v/>
      </c>
      <c r="K5658" s="5" t="str">
        <f si="696" t="shared"/>
        <v>last_6_months</v>
      </c>
    </row>
    <row ht="15" r="5659" spans="1:11" x14ac:dyDescent="0.25">
      <c r="A5659" s="11" t="str">
        <f>0</f>
        <v>    "months_since_most_recent_collection_inquiry": null,</v>
      </c>
      <c r="B5659" s="8"/>
      <c r="C5659" s="8" t="str">
        <f si="698" t="shared"/>
        <v>"last_9_months": 0,</v>
      </c>
      <c r="D5659" s="8" t="str">
        <f si="701" t="shared"/>
        <v>"last_9_months": 0,</v>
      </c>
      <c r="E5659" s="5" t="str">
        <f si="699" t="shared"/>
        <v>last_9_months</v>
      </c>
      <c r="F5659" s="5" t="str">
        <f si="700" t="shared"/>
        <v>0</v>
      </c>
      <c r="H5659" s="5" t="str">
        <f si="697" t="shared"/>
        <v/>
      </c>
      <c r="I5659" s="5" t="str">
        <f si="702" t="shared"/>
        <v/>
      </c>
      <c r="J5659" s="5" t="str">
        <f si="703" t="shared"/>
        <v/>
      </c>
      <c r="K5659" s="5" t="str">
        <f si="696" t="shared"/>
        <v>last_9_months</v>
      </c>
    </row>
    <row ht="15" r="5660" spans="1:11" x14ac:dyDescent="0.25">
      <c r="A5660" s="11" t="str">
        <f>0</f>
        <v>    "tax_liens_all": {</v>
      </c>
      <c r="B5660" s="8"/>
      <c r="C5660" s="8" t="str">
        <f si="698" t="shared"/>
        <v>"last_12_months": 0,</v>
      </c>
      <c r="D5660" s="8" t="str">
        <f si="701" t="shared"/>
        <v>"last_12_months": 0,</v>
      </c>
      <c r="E5660" s="5" t="str">
        <f si="699" t="shared"/>
        <v>last_12_months</v>
      </c>
      <c r="F5660" s="5" t="str">
        <f si="700" t="shared"/>
        <v>0</v>
      </c>
      <c r="H5660" s="5" t="str">
        <f si="697" t="shared"/>
        <v/>
      </c>
      <c r="I5660" s="5" t="str">
        <f si="702" t="shared"/>
        <v/>
      </c>
      <c r="J5660" s="5" t="str">
        <f si="703" t="shared"/>
        <v/>
      </c>
      <c r="K5660" s="5" t="str">
        <f si="696" t="shared"/>
        <v>last_12_months</v>
      </c>
    </row>
    <row ht="15" r="5661" spans="1:11" x14ac:dyDescent="0.25">
      <c r="A5661" s="11" t="str">
        <f>0</f>
        <v>      "last_1_month": 0,</v>
      </c>
      <c r="B5661" s="8"/>
      <c r="C5661" s="8" t="str">
        <f si="698" t="shared"/>
        <v>"last_18_months": 0,</v>
      </c>
      <c r="D5661" s="8" t="str">
        <f si="701" t="shared"/>
        <v>"last_18_months": 0,</v>
      </c>
      <c r="E5661" s="5" t="str">
        <f si="699" t="shared"/>
        <v>last_18_months</v>
      </c>
      <c r="F5661" s="5" t="str">
        <f si="700" t="shared"/>
        <v>0</v>
      </c>
      <c r="H5661" s="5" t="str">
        <f si="697" t="shared"/>
        <v/>
      </c>
      <c r="I5661" s="5" t="str">
        <f si="702" t="shared"/>
        <v/>
      </c>
      <c r="J5661" s="5" t="str">
        <f si="703" t="shared"/>
        <v/>
      </c>
      <c r="K5661" s="5" t="str">
        <f si="696" t="shared"/>
        <v>last_18_months</v>
      </c>
    </row>
    <row ht="15" r="5662" spans="1:11" x14ac:dyDescent="0.25">
      <c r="A5662" s="11" t="str">
        <f>0</f>
        <v>      "last_3_months": 0,</v>
      </c>
      <c r="B5662" s="8"/>
      <c r="C5662" s="8" t="str">
        <f si="698" t="shared"/>
        <v>"last_24_months": 0,</v>
      </c>
      <c r="D5662" s="8" t="str">
        <f si="701" t="shared"/>
        <v>"last_24_months": 0,</v>
      </c>
      <c r="E5662" s="5" t="str">
        <f si="699" t="shared"/>
        <v>last_24_months</v>
      </c>
      <c r="F5662" s="5" t="str">
        <f si="700" t="shared"/>
        <v>0</v>
      </c>
      <c r="H5662" s="5" t="str">
        <f si="697" t="shared"/>
        <v/>
      </c>
      <c r="I5662" s="5" t="str">
        <f si="702" t="shared"/>
        <v/>
      </c>
      <c r="J5662" s="5" t="str">
        <f si="703" t="shared"/>
        <v/>
      </c>
      <c r="K5662" s="5" t="str">
        <f si="696" t="shared"/>
        <v>last_24_months</v>
      </c>
    </row>
    <row ht="15" r="5663" spans="1:11" x14ac:dyDescent="0.25">
      <c r="A5663" s="11" t="str">
        <f>0</f>
        <v>      "last_6_months": 0,</v>
      </c>
      <c r="B5663" s="8"/>
      <c r="C5663" s="8" t="str">
        <f si="698" t="shared"/>
        <v>"last_36_months": 0,</v>
      </c>
      <c r="D5663" s="8" t="str">
        <f si="701" t="shared"/>
        <v>"last_36_months": 0,</v>
      </c>
      <c r="E5663" s="5" t="str">
        <f si="699" t="shared"/>
        <v>last_36_months</v>
      </c>
      <c r="F5663" s="5" t="str">
        <f si="700" t="shared"/>
        <v>0</v>
      </c>
      <c r="H5663" s="5" t="str">
        <f si="697" t="shared"/>
        <v/>
      </c>
      <c r="I5663" s="5" t="str">
        <f si="702" t="shared"/>
        <v/>
      </c>
      <c r="J5663" s="5" t="str">
        <f si="703" t="shared"/>
        <v/>
      </c>
      <c r="K5663" s="5" t="str">
        <f si="696" t="shared"/>
        <v>last_36_months</v>
      </c>
    </row>
    <row ht="15" r="5664" spans="1:11" x14ac:dyDescent="0.25">
      <c r="A5664" s="11" t="str">
        <f>0</f>
        <v>      "last_9_months": 0,</v>
      </c>
      <c r="B5664" s="8"/>
      <c r="C5664" s="8" t="str">
        <f si="698" t="shared"/>
        <v>"last_48_months": 0,</v>
      </c>
      <c r="D5664" s="8" t="str">
        <f si="701" t="shared"/>
        <v>"last_48_months": 0,</v>
      </c>
      <c r="E5664" s="5" t="str">
        <f si="699" t="shared"/>
        <v>last_48_months</v>
      </c>
      <c r="F5664" s="5" t="str">
        <f si="700" t="shared"/>
        <v>0</v>
      </c>
      <c r="H5664" s="5" t="str">
        <f si="697" t="shared"/>
        <v/>
      </c>
      <c r="I5664" s="5" t="str">
        <f si="702" t="shared"/>
        <v/>
      </c>
      <c r="J5664" s="5" t="str">
        <f si="703" t="shared"/>
        <v/>
      </c>
      <c r="K5664" s="5" t="str">
        <f si="696" t="shared"/>
        <v>last_48_months</v>
      </c>
    </row>
    <row ht="15" r="5665" spans="1:11" x14ac:dyDescent="0.25">
      <c r="A5665" s="11" t="str">
        <f>0</f>
        <v>      "last_12_months": 0,</v>
      </c>
      <c r="B5665" s="8"/>
      <c r="C5665" s="8" t="str">
        <f si="698" t="shared"/>
        <v>"last_60_months": 0,</v>
      </c>
      <c r="D5665" s="8" t="str">
        <f si="701" t="shared"/>
        <v>"last_60_months": 0,</v>
      </c>
      <c r="E5665" s="5" t="str">
        <f si="699" t="shared"/>
        <v>last_60_months</v>
      </c>
      <c r="F5665" s="5" t="str">
        <f si="700" t="shared"/>
        <v>0</v>
      </c>
      <c r="H5665" s="5" t="str">
        <f si="697" t="shared"/>
        <v/>
      </c>
      <c r="I5665" s="5" t="str">
        <f si="702" t="shared"/>
        <v/>
      </c>
      <c r="J5665" s="5" t="str">
        <f si="703" t="shared"/>
        <v/>
      </c>
      <c r="K5665" s="5" t="str">
        <f si="696" t="shared"/>
        <v>last_60_months</v>
      </c>
    </row>
    <row ht="15" r="5666" spans="1:11" x14ac:dyDescent="0.25">
      <c r="A5666" s="11" t="str">
        <f>0</f>
        <v>      "last_18_months": 0,</v>
      </c>
      <c r="B5666" s="8"/>
      <c r="C5666" s="8" t="str">
        <f si="698" t="shared"/>
        <v>"on_file": 0</v>
      </c>
      <c r="D5666" s="8" t="str">
        <f si="701" t="shared"/>
        <v>"on_file": 0</v>
      </c>
      <c r="E5666" s="5" t="str">
        <f si="699" t="shared"/>
        <v>on_file</v>
      </c>
      <c r="F5666" s="5" t="str">
        <f si="700" t="shared"/>
        <v>0</v>
      </c>
      <c r="H5666" s="5" t="str">
        <f si="697" t="shared"/>
        <v/>
      </c>
      <c r="I5666" s="5" t="str">
        <f si="702" t="shared"/>
        <v/>
      </c>
      <c r="J5666" s="5" t="str">
        <f si="703" t="shared"/>
        <v/>
      </c>
      <c r="K5666" s="5" t="str">
        <f si="696" t="shared"/>
        <v>on_file</v>
      </c>
    </row>
    <row ht="15" r="5667" spans="1:11" x14ac:dyDescent="0.25">
      <c r="A5667" s="11" t="str">
        <f>0</f>
        <v>      "last_24_months": 0,</v>
      </c>
      <c r="B5667" s="8"/>
      <c r="C5667" s="8" t="str">
        <f si="698" t="shared"/>
        <v/>
      </c>
      <c r="D5667" s="8" t="str">
        <f si="701" t="shared"/>
        <v/>
      </c>
      <c r="E5667" s="5" t="str">
        <f si="699" t="shared"/>
        <v/>
      </c>
      <c r="F5667" s="5" t="str">
        <f si="700" t="shared"/>
        <v/>
      </c>
      <c r="H5667" s="5" t="str">
        <f si="697" t="shared"/>
        <v/>
      </c>
      <c r="I5667" s="5" t="str">
        <f si="702" t="shared"/>
        <v/>
      </c>
      <c r="J5667" s="5" t="str">
        <f si="703" t="shared"/>
        <v/>
      </c>
      <c r="K5667" s="5" t="str">
        <f si="696" t="shared"/>
        <v/>
      </c>
    </row>
    <row ht="15" r="5668" spans="1:11" x14ac:dyDescent="0.25">
      <c r="A5668" s="11" t="str">
        <f>0</f>
        <v>      "last_36_months": 0,</v>
      </c>
      <c r="B5668" s="8"/>
      <c r="C5668" s="8" t="str">
        <f si="698" t="shared"/>
        <v>"bankruptcy_public_records_all": {</v>
      </c>
      <c r="D5668" s="8" t="str">
        <f si="701" t="shared"/>
        <v>"bankruptcy_public_records_all": {</v>
      </c>
      <c r="E5668" s="5" t="str">
        <f si="699" t="shared"/>
        <v>bankruptcy_public_records_all</v>
      </c>
      <c r="F5668" s="5" t="str">
        <f si="700" t="shared"/>
        <v>{</v>
      </c>
      <c r="H5668" s="5" t="str">
        <f si="697" t="shared"/>
        <v/>
      </c>
      <c r="I5668" s="5" t="str">
        <f si="702" t="shared"/>
        <v/>
      </c>
      <c r="J5668" s="5" t="str">
        <f si="703" t="shared"/>
        <v/>
      </c>
      <c r="K5668" s="5" t="str">
        <f ref="K5668:K5731" si="704" t="shared">H5668&amp;I5668&amp;J5668&amp;E5668</f>
        <v>bankruptcy_public_records_all</v>
      </c>
    </row>
    <row ht="15" r="5669" spans="1:11" x14ac:dyDescent="0.25">
      <c r="A5669" s="11" t="str">
        <f>0</f>
        <v>      "last_48_months": 0,</v>
      </c>
      <c r="B5669" s="8"/>
      <c r="C5669" s="8" t="str">
        <f si="698" t="shared"/>
        <v>"all": {</v>
      </c>
      <c r="D5669" s="8" t="str">
        <f si="701" t="shared"/>
        <v>"all": {</v>
      </c>
      <c r="E5669" s="5" t="str">
        <f si="699" t="shared"/>
        <v>all</v>
      </c>
      <c r="F5669" s="5" t="str">
        <f si="700" t="shared"/>
        <v>{</v>
      </c>
      <c r="H5669" s="5" t="str">
        <f ref="H5669:H5732" si="705" t="shared">IF(E5669="score_table","Scoring",IF(E5669="offer_table","Offer",IF(E5669="parsed",TEXT(0,""),TEXT(H5668,""))))</f>
        <v/>
      </c>
      <c r="I5669" s="5" t="str">
        <f si="702" t="shared"/>
        <v/>
      </c>
      <c r="J5669" s="5" t="str">
        <f si="703" t="shared"/>
        <v/>
      </c>
      <c r="K5669" s="5" t="str">
        <f si="704" t="shared"/>
        <v>all</v>
      </c>
    </row>
    <row ht="15" r="5670" spans="1:11" x14ac:dyDescent="0.25">
      <c r="A5670" s="11" t="str">
        <f>0</f>
        <v>      "last_60_months": 0,</v>
      </c>
      <c r="B5670" s="8"/>
      <c r="C5670" s="8" t="str">
        <f ref="C5670:C5733" si="706" t="shared">IFERROR(RIGHT(A5670,LEN(A5670)-FIND("""",A5670)+1),"")</f>
        <v>"last_1_month": 0,</v>
      </c>
      <c r="D5670" s="8" t="str">
        <f si="701" t="shared"/>
        <v>"last_1_month": 0,</v>
      </c>
      <c r="E5670" s="5" t="str">
        <f ref="E5670:E5733" si="707" t="shared">TRIM(IFERROR(SUBSTITUTE(LEFT(D5670,FIND(":",D5670)-1),"""",""),""))</f>
        <v>last_1_month</v>
      </c>
      <c r="F5670" s="5" t="str">
        <f ref="F5670:F5733" si="708" t="shared">TRIM(IFERROR(SUBSTITUTE(SUBSTITUTE(RIGHT(D5670,LEN(D5670)-FIND(":",D5670)),"""",""),",",""),""))</f>
        <v>0</v>
      </c>
      <c r="H5670" s="5" t="str">
        <f si="705" t="shared"/>
        <v/>
      </c>
      <c r="I5670" s="5" t="str">
        <f si="702" t="shared"/>
        <v/>
      </c>
      <c r="J5670" s="5" t="str">
        <f si="703" t="shared"/>
        <v/>
      </c>
      <c r="K5670" s="5" t="str">
        <f si="704" t="shared"/>
        <v>last_1_month</v>
      </c>
    </row>
    <row ht="15" r="5671" spans="1:11" x14ac:dyDescent="0.25">
      <c r="A5671" s="11" t="str">
        <f>0</f>
        <v>      "on_file": 0</v>
      </c>
      <c r="B5671" s="8"/>
      <c r="C5671" s="8" t="str">
        <f si="706" t="shared"/>
        <v>"last_3_months": 0,</v>
      </c>
      <c r="D5671" s="8" t="str">
        <f ref="D5671:D5734" si="709" t="shared">SUBSTITUTE(SUBSTITUTE(C5671,":"&amp;CHAR(160),":"),CHAR(160)," ")</f>
        <v>"last_3_months": 0,</v>
      </c>
      <c r="E5671" s="5" t="str">
        <f si="707" t="shared"/>
        <v>last_3_months</v>
      </c>
      <c r="F5671" s="5" t="str">
        <f si="708" t="shared"/>
        <v>0</v>
      </c>
      <c r="H5671" s="5" t="str">
        <f si="705" t="shared"/>
        <v/>
      </c>
      <c r="I5671" s="5" t="str">
        <f si="702" t="shared"/>
        <v/>
      </c>
      <c r="J5671" s="5" t="str">
        <f si="703" t="shared"/>
        <v/>
      </c>
      <c r="K5671" s="5" t="str">
        <f si="704" t="shared"/>
        <v>last_3_months</v>
      </c>
    </row>
    <row ht="15" r="5672" spans="1:11" x14ac:dyDescent="0.25">
      <c r="A5672" s="11" t="str">
        <f>0</f>
        <v>    },</v>
      </c>
      <c r="B5672" s="8"/>
      <c r="C5672" s="8" t="str">
        <f si="706" t="shared"/>
        <v>"last_6_months": 0,</v>
      </c>
      <c r="D5672" s="8" t="str">
        <f si="709" t="shared"/>
        <v>"last_6_months": 0,</v>
      </c>
      <c r="E5672" s="5" t="str">
        <f si="707" t="shared"/>
        <v>last_6_months</v>
      </c>
      <c r="F5672" s="5" t="str">
        <f si="708" t="shared"/>
        <v>0</v>
      </c>
      <c r="H5672" s="5" t="str">
        <f si="705" t="shared"/>
        <v/>
      </c>
      <c r="I5672" s="5" t="str">
        <f si="702" t="shared"/>
        <v/>
      </c>
      <c r="J5672" s="5" t="str">
        <f si="703" t="shared"/>
        <v/>
      </c>
      <c r="K5672" s="5" t="str">
        <f si="704" t="shared"/>
        <v>last_6_months</v>
      </c>
    </row>
    <row ht="15" r="5673" spans="1:11" x14ac:dyDescent="0.25">
      <c r="A5673" s="11" t="str">
        <f>0</f>
        <v>    "tax_liens_unsatisfied": {</v>
      </c>
      <c r="B5673" s="8"/>
      <c r="C5673" s="8" t="str">
        <f si="706" t="shared"/>
        <v>"last_9_months": 0,</v>
      </c>
      <c r="D5673" s="8" t="str">
        <f si="709" t="shared"/>
        <v>"last_9_months": 0,</v>
      </c>
      <c r="E5673" s="5" t="str">
        <f si="707" t="shared"/>
        <v>last_9_months</v>
      </c>
      <c r="F5673" s="5" t="str">
        <f si="708" t="shared"/>
        <v>0</v>
      </c>
      <c r="H5673" s="5" t="str">
        <f si="705" t="shared"/>
        <v/>
      </c>
      <c r="I5673" s="5" t="str">
        <f si="702" t="shared"/>
        <v/>
      </c>
      <c r="J5673" s="5" t="str">
        <f si="703" t="shared"/>
        <v/>
      </c>
      <c r="K5673" s="5" t="str">
        <f si="704" t="shared"/>
        <v>last_9_months</v>
      </c>
    </row>
    <row ht="15" r="5674" spans="1:11" x14ac:dyDescent="0.25">
      <c r="A5674" s="11" t="str">
        <f>0</f>
        <v>      "last_1_month": 0,</v>
      </c>
      <c r="B5674" s="8"/>
      <c r="C5674" s="8" t="str">
        <f si="706" t="shared"/>
        <v>"last_12_months": 0,</v>
      </c>
      <c r="D5674" s="8" t="str">
        <f si="709" t="shared"/>
        <v>"last_12_months": 0,</v>
      </c>
      <c r="E5674" s="5" t="str">
        <f si="707" t="shared"/>
        <v>last_12_months</v>
      </c>
      <c r="F5674" s="5" t="str">
        <f si="708" t="shared"/>
        <v>0</v>
      </c>
      <c r="H5674" s="5" t="str">
        <f si="705" t="shared"/>
        <v/>
      </c>
      <c r="I5674" s="5" t="str">
        <f si="702" t="shared"/>
        <v/>
      </c>
      <c r="J5674" s="5" t="str">
        <f si="703" t="shared"/>
        <v/>
      </c>
      <c r="K5674" s="5" t="str">
        <f si="704" t="shared"/>
        <v>last_12_months</v>
      </c>
    </row>
    <row ht="15" r="5675" spans="1:11" x14ac:dyDescent="0.25">
      <c r="A5675" s="11" t="str">
        <f>0</f>
        <v>      "last_3_months": 0,</v>
      </c>
      <c r="B5675" s="8"/>
      <c r="C5675" s="8" t="str">
        <f si="706" t="shared"/>
        <v>"last_18_months": 0,</v>
      </c>
      <c r="D5675" s="8" t="str">
        <f si="709" t="shared"/>
        <v>"last_18_months": 0,</v>
      </c>
      <c r="E5675" s="5" t="str">
        <f si="707" t="shared"/>
        <v>last_18_months</v>
      </c>
      <c r="F5675" s="5" t="str">
        <f si="708" t="shared"/>
        <v>0</v>
      </c>
      <c r="H5675" s="5" t="str">
        <f si="705" t="shared"/>
        <v/>
      </c>
      <c r="I5675" s="5" t="str">
        <f si="702" t="shared"/>
        <v/>
      </c>
      <c r="J5675" s="5" t="str">
        <f si="703" t="shared"/>
        <v/>
      </c>
      <c r="K5675" s="5" t="str">
        <f si="704" t="shared"/>
        <v>last_18_months</v>
      </c>
    </row>
    <row ht="15" r="5676" spans="1:11" x14ac:dyDescent="0.25">
      <c r="A5676" s="11" t="str">
        <f>0</f>
        <v>      "last_6_months": 0,</v>
      </c>
      <c r="B5676" s="8"/>
      <c r="C5676" s="8" t="str">
        <f si="706" t="shared"/>
        <v>"last_24_months": 0,</v>
      </c>
      <c r="D5676" s="8" t="str">
        <f si="709" t="shared"/>
        <v>"last_24_months": 0,</v>
      </c>
      <c r="E5676" s="5" t="str">
        <f si="707" t="shared"/>
        <v>last_24_months</v>
      </c>
      <c r="F5676" s="5" t="str">
        <f si="708" t="shared"/>
        <v>0</v>
      </c>
      <c r="H5676" s="5" t="str">
        <f si="705" t="shared"/>
        <v/>
      </c>
      <c r="I5676" s="5" t="str">
        <f si="702" t="shared"/>
        <v/>
      </c>
      <c r="J5676" s="5" t="str">
        <f si="703" t="shared"/>
        <v/>
      </c>
      <c r="K5676" s="5" t="str">
        <f si="704" t="shared"/>
        <v>last_24_months</v>
      </c>
    </row>
    <row ht="15" r="5677" spans="1:11" x14ac:dyDescent="0.25">
      <c r="A5677" s="11" t="str">
        <f>0</f>
        <v>      "last_9_months": 0,</v>
      </c>
      <c r="B5677" s="8"/>
      <c r="C5677" s="8" t="str">
        <f si="706" t="shared"/>
        <v>"last_36_months": 0,</v>
      </c>
      <c r="D5677" s="8" t="str">
        <f si="709" t="shared"/>
        <v>"last_36_months": 0,</v>
      </c>
      <c r="E5677" s="5" t="str">
        <f si="707" t="shared"/>
        <v>last_36_months</v>
      </c>
      <c r="F5677" s="5" t="str">
        <f si="708" t="shared"/>
        <v>0</v>
      </c>
      <c r="H5677" s="5" t="str">
        <f si="705" t="shared"/>
        <v/>
      </c>
      <c r="I5677" s="5" t="str">
        <f si="702" t="shared"/>
        <v/>
      </c>
      <c r="J5677" s="5" t="str">
        <f si="703" t="shared"/>
        <v/>
      </c>
      <c r="K5677" s="5" t="str">
        <f si="704" t="shared"/>
        <v>last_36_months</v>
      </c>
    </row>
    <row ht="15" r="5678" spans="1:11" x14ac:dyDescent="0.25">
      <c r="A5678" s="11" t="str">
        <f>0</f>
        <v>      "last_12_months": 0,</v>
      </c>
      <c r="B5678" s="8"/>
      <c r="C5678" s="8" t="str">
        <f si="706" t="shared"/>
        <v>"last_48_months": 0,</v>
      </c>
      <c r="D5678" s="8" t="str">
        <f si="709" t="shared"/>
        <v>"last_48_months": 0,</v>
      </c>
      <c r="E5678" s="5" t="str">
        <f si="707" t="shared"/>
        <v>last_48_months</v>
      </c>
      <c r="F5678" s="5" t="str">
        <f si="708" t="shared"/>
        <v>0</v>
      </c>
      <c r="H5678" s="5" t="str">
        <f si="705" t="shared"/>
        <v/>
      </c>
      <c r="I5678" s="5" t="str">
        <f si="702" t="shared"/>
        <v/>
      </c>
      <c r="J5678" s="5" t="str">
        <f si="703" t="shared"/>
        <v/>
      </c>
      <c r="K5678" s="5" t="str">
        <f si="704" t="shared"/>
        <v>last_48_months</v>
      </c>
    </row>
    <row ht="15" r="5679" spans="1:11" x14ac:dyDescent="0.25">
      <c r="A5679" s="11" t="str">
        <f>0</f>
        <v>      "last_18_months": 0,</v>
      </c>
      <c r="B5679" s="8"/>
      <c r="C5679" s="8" t="str">
        <f si="706" t="shared"/>
        <v>"last_60_months": 0,</v>
      </c>
      <c r="D5679" s="8" t="str">
        <f si="709" t="shared"/>
        <v>"last_60_months": 0,</v>
      </c>
      <c r="E5679" s="5" t="str">
        <f si="707" t="shared"/>
        <v>last_60_months</v>
      </c>
      <c r="F5679" s="5" t="str">
        <f si="708" t="shared"/>
        <v>0</v>
      </c>
      <c r="H5679" s="5" t="str">
        <f si="705" t="shared"/>
        <v/>
      </c>
      <c r="I5679" s="5" t="str">
        <f si="702" t="shared"/>
        <v/>
      </c>
      <c r="J5679" s="5" t="str">
        <f si="703" t="shared"/>
        <v/>
      </c>
      <c r="K5679" s="5" t="str">
        <f si="704" t="shared"/>
        <v>last_60_months</v>
      </c>
    </row>
    <row ht="15" r="5680" spans="1:11" x14ac:dyDescent="0.25">
      <c r="A5680" s="11" t="str">
        <f>0</f>
        <v>      "last_24_months": 0,</v>
      </c>
      <c r="B5680" s="8"/>
      <c r="C5680" s="8" t="str">
        <f si="706" t="shared"/>
        <v>"on_file": 0</v>
      </c>
      <c r="D5680" s="8" t="str">
        <f si="709" t="shared"/>
        <v>"on_file": 0</v>
      </c>
      <c r="E5680" s="5" t="str">
        <f si="707" t="shared"/>
        <v>on_file</v>
      </c>
      <c r="F5680" s="5" t="str">
        <f si="708" t="shared"/>
        <v>0</v>
      </c>
      <c r="H5680" s="5" t="str">
        <f si="705" t="shared"/>
        <v/>
      </c>
      <c r="I5680" s="5" t="str">
        <f si="702" t="shared"/>
        <v/>
      </c>
      <c r="J5680" s="5" t="str">
        <f si="703" t="shared"/>
        <v/>
      </c>
      <c r="K5680" s="5" t="str">
        <f si="704" t="shared"/>
        <v>on_file</v>
      </c>
    </row>
    <row ht="15" r="5681" spans="1:11" x14ac:dyDescent="0.25">
      <c r="A5681" s="11" t="str">
        <f>0</f>
        <v>      "last_36_months": 0,</v>
      </c>
      <c r="B5681" s="8"/>
      <c r="C5681" s="8" t="str">
        <f si="706" t="shared"/>
        <v/>
      </c>
      <c r="D5681" s="8" t="str">
        <f si="709" t="shared"/>
        <v/>
      </c>
      <c r="E5681" s="5" t="str">
        <f si="707" t="shared"/>
        <v/>
      </c>
      <c r="F5681" s="5" t="str">
        <f si="708" t="shared"/>
        <v/>
      </c>
      <c r="H5681" s="5" t="str">
        <f si="705" t="shared"/>
        <v/>
      </c>
      <c r="I5681" s="5" t="str">
        <f si="702" t="shared"/>
        <v/>
      </c>
      <c r="J5681" s="5" t="str">
        <f si="703" t="shared"/>
        <v/>
      </c>
      <c r="K5681" s="5" t="str">
        <f si="704" t="shared"/>
        <v/>
      </c>
    </row>
    <row ht="15" r="5682" spans="1:11" x14ac:dyDescent="0.25">
      <c r="A5682" s="11" t="str">
        <f>0</f>
        <v>      "last_48_months": 0,</v>
      </c>
      <c r="B5682" s="8"/>
      <c r="C5682" s="8" t="str">
        <f si="706" t="shared"/>
        <v>"ch7_13": {</v>
      </c>
      <c r="D5682" s="8" t="str">
        <f si="709" t="shared"/>
        <v>"ch7_13": {</v>
      </c>
      <c r="E5682" s="5" t="str">
        <f si="707" t="shared"/>
        <v>ch7_13</v>
      </c>
      <c r="F5682" s="5" t="str">
        <f si="708" t="shared"/>
        <v>{</v>
      </c>
      <c r="H5682" s="5" t="str">
        <f si="705" t="shared"/>
        <v/>
      </c>
      <c r="I5682" s="5" t="str">
        <f si="702" t="shared"/>
        <v/>
      </c>
      <c r="J5682" s="5" t="str">
        <f si="703" t="shared"/>
        <v/>
      </c>
      <c r="K5682" s="5" t="str">
        <f si="704" t="shared"/>
        <v>ch7_13</v>
      </c>
    </row>
    <row ht="15" r="5683" spans="1:11" x14ac:dyDescent="0.25">
      <c r="A5683" s="11" t="str">
        <f>0</f>
        <v>      "last_60_months": 0,</v>
      </c>
      <c r="B5683" s="8"/>
      <c r="C5683" s="8" t="str">
        <f si="706" t="shared"/>
        <v>"last_1_month": 0,</v>
      </c>
      <c r="D5683" s="8" t="str">
        <f si="709" t="shared"/>
        <v>"last_1_month": 0,</v>
      </c>
      <c r="E5683" s="5" t="str">
        <f si="707" t="shared"/>
        <v>last_1_month</v>
      </c>
      <c r="F5683" s="5" t="str">
        <f si="708" t="shared"/>
        <v>0</v>
      </c>
      <c r="H5683" s="5" t="str">
        <f si="705" t="shared"/>
        <v/>
      </c>
      <c r="I5683" s="5" t="str">
        <f ref="I5683:I5746" si="710" t="shared">IFERROR(IF(H5683="Scoring",VLOOKUP("term",E5675:F5696,2,FALSE),IF(H5683="Offer",VLOOKUP("term",E5678:F5693,2,FALSE),TEXT(0,""))),TEXT(0,""))</f>
        <v/>
      </c>
      <c r="J5683" s="5" t="str">
        <f ref="J5683:J5746" si="711" t="shared">IFERROR(IF(H5683="Scoring",VLOOKUP("loan_amount",E5669:F5690,2,FALSE),IF(H5683="Offer",VLOOKUP("loan_amount",E5672:F5687,2,FALSE),TEXT(0,""))),TEXT(0,""))</f>
        <v/>
      </c>
      <c r="K5683" s="5" t="str">
        <f si="704" t="shared"/>
        <v>last_1_month</v>
      </c>
    </row>
    <row ht="15" r="5684" spans="1:11" x14ac:dyDescent="0.25">
      <c r="A5684" s="11" t="str">
        <f>0</f>
        <v>      "on_file": 0</v>
      </c>
      <c r="B5684" s="8"/>
      <c r="C5684" s="8" t="str">
        <f si="706" t="shared"/>
        <v>"last_3_months": 0,</v>
      </c>
      <c r="D5684" s="8" t="str">
        <f si="709" t="shared"/>
        <v>"last_3_months": 0,</v>
      </c>
      <c r="E5684" s="5" t="str">
        <f si="707" t="shared"/>
        <v>last_3_months</v>
      </c>
      <c r="F5684" s="5" t="str">
        <f si="708" t="shared"/>
        <v>0</v>
      </c>
      <c r="H5684" s="5" t="str">
        <f si="705" t="shared"/>
        <v/>
      </c>
      <c r="I5684" s="5" t="str">
        <f si="710" t="shared"/>
        <v/>
      </c>
      <c r="J5684" s="5" t="str">
        <f si="711" t="shared"/>
        <v/>
      </c>
      <c r="K5684" s="5" t="str">
        <f si="704" t="shared"/>
        <v>last_3_months</v>
      </c>
    </row>
    <row ht="15" r="5685" spans="1:11" x14ac:dyDescent="0.25">
      <c r="A5685" s="11" t="str">
        <f>0</f>
        <v>    },</v>
      </c>
      <c r="B5685" s="8"/>
      <c r="C5685" s="8" t="str">
        <f si="706" t="shared"/>
        <v>"last_6_months": 0,</v>
      </c>
      <c r="D5685" s="8" t="str">
        <f si="709" t="shared"/>
        <v>"last_6_months": 0,</v>
      </c>
      <c r="E5685" s="5" t="str">
        <f si="707" t="shared"/>
        <v>last_6_months</v>
      </c>
      <c r="F5685" s="5" t="str">
        <f si="708" t="shared"/>
        <v>0</v>
      </c>
      <c r="H5685" s="5" t="str">
        <f si="705" t="shared"/>
        <v/>
      </c>
      <c r="I5685" s="5" t="str">
        <f si="710" t="shared"/>
        <v/>
      </c>
      <c r="J5685" s="5" t="str">
        <f si="711" t="shared"/>
        <v/>
      </c>
      <c r="K5685" s="5" t="str">
        <f si="704" t="shared"/>
        <v>last_6_months</v>
      </c>
    </row>
    <row ht="15" r="5686" spans="1:11" x14ac:dyDescent="0.25">
      <c r="A5686" s="11" t="str">
        <f>0</f>
        <v>    "collections_non_medical": {</v>
      </c>
      <c r="B5686" s="8"/>
      <c r="C5686" s="8" t="str">
        <f si="706" t="shared"/>
        <v>"last_9_months": 0,</v>
      </c>
      <c r="D5686" s="8" t="str">
        <f si="709" t="shared"/>
        <v>"last_9_months": 0,</v>
      </c>
      <c r="E5686" s="5" t="str">
        <f si="707" t="shared"/>
        <v>last_9_months</v>
      </c>
      <c r="F5686" s="5" t="str">
        <f si="708" t="shared"/>
        <v>0</v>
      </c>
      <c r="H5686" s="5" t="str">
        <f si="705" t="shared"/>
        <v/>
      </c>
      <c r="I5686" s="5" t="str">
        <f si="710" t="shared"/>
        <v/>
      </c>
      <c r="J5686" s="5" t="str">
        <f si="711" t="shared"/>
        <v/>
      </c>
      <c r="K5686" s="5" t="str">
        <f si="704" t="shared"/>
        <v>last_9_months</v>
      </c>
    </row>
    <row ht="15" r="5687" spans="1:11" x14ac:dyDescent="0.25">
      <c r="A5687" s="11" t="str">
        <f>0</f>
        <v>      "last_1_month": 0,</v>
      </c>
      <c r="B5687" s="8"/>
      <c r="C5687" s="8" t="str">
        <f si="706" t="shared"/>
        <v>"last_12_months": 0,</v>
      </c>
      <c r="D5687" s="8" t="str">
        <f si="709" t="shared"/>
        <v>"last_12_months": 0,</v>
      </c>
      <c r="E5687" s="5" t="str">
        <f si="707" t="shared"/>
        <v>last_12_months</v>
      </c>
      <c r="F5687" s="5" t="str">
        <f si="708" t="shared"/>
        <v>0</v>
      </c>
      <c r="H5687" s="5" t="str">
        <f si="705" t="shared"/>
        <v/>
      </c>
      <c r="I5687" s="5" t="str">
        <f si="710" t="shared"/>
        <v/>
      </c>
      <c r="J5687" s="5" t="str">
        <f si="711" t="shared"/>
        <v/>
      </c>
      <c r="K5687" s="5" t="str">
        <f si="704" t="shared"/>
        <v>last_12_months</v>
      </c>
    </row>
    <row ht="15" r="5688" spans="1:11" x14ac:dyDescent="0.25">
      <c r="A5688" s="11" t="str">
        <f>0</f>
        <v>      "last_3_months": 0,</v>
      </c>
      <c r="B5688" s="8"/>
      <c r="C5688" s="8" t="str">
        <f si="706" t="shared"/>
        <v>"last_18_months": 0,</v>
      </c>
      <c r="D5688" s="8" t="str">
        <f si="709" t="shared"/>
        <v>"last_18_months": 0,</v>
      </c>
      <c r="E5688" s="5" t="str">
        <f si="707" t="shared"/>
        <v>last_18_months</v>
      </c>
      <c r="F5688" s="5" t="str">
        <f si="708" t="shared"/>
        <v>0</v>
      </c>
      <c r="H5688" s="5" t="str">
        <f si="705" t="shared"/>
        <v/>
      </c>
      <c r="I5688" s="5" t="str">
        <f si="710" t="shared"/>
        <v/>
      </c>
      <c r="J5688" s="5" t="str">
        <f si="711" t="shared"/>
        <v/>
      </c>
      <c r="K5688" s="5" t="str">
        <f si="704" t="shared"/>
        <v>last_18_months</v>
      </c>
    </row>
    <row ht="15" r="5689" spans="1:11" x14ac:dyDescent="0.25">
      <c r="A5689" s="11" t="str">
        <f>0</f>
        <v>      "last_6_months": 0,</v>
      </c>
      <c r="B5689" s="8"/>
      <c r="C5689" s="8" t="str">
        <f si="706" t="shared"/>
        <v>"last_24_months": 0,</v>
      </c>
      <c r="D5689" s="8" t="str">
        <f si="709" t="shared"/>
        <v>"last_24_months": 0,</v>
      </c>
      <c r="E5689" s="5" t="str">
        <f si="707" t="shared"/>
        <v>last_24_months</v>
      </c>
      <c r="F5689" s="5" t="str">
        <f si="708" t="shared"/>
        <v>0</v>
      </c>
      <c r="H5689" s="5" t="str">
        <f si="705" t="shared"/>
        <v/>
      </c>
      <c r="I5689" s="5" t="str">
        <f si="710" t="shared"/>
        <v/>
      </c>
      <c r="J5689" s="5" t="str">
        <f si="711" t="shared"/>
        <v/>
      </c>
      <c r="K5689" s="5" t="str">
        <f si="704" t="shared"/>
        <v>last_24_months</v>
      </c>
    </row>
    <row ht="15" r="5690" spans="1:11" x14ac:dyDescent="0.25">
      <c r="A5690" s="11" t="str">
        <f>0</f>
        <v>      "last_9_months": 0,</v>
      </c>
      <c r="B5690" s="8"/>
      <c r="C5690" s="8" t="str">
        <f si="706" t="shared"/>
        <v>"last_36_months": 0,</v>
      </c>
      <c r="D5690" s="8" t="str">
        <f si="709" t="shared"/>
        <v>"last_36_months": 0,</v>
      </c>
      <c r="E5690" s="5" t="str">
        <f si="707" t="shared"/>
        <v>last_36_months</v>
      </c>
      <c r="F5690" s="5" t="str">
        <f si="708" t="shared"/>
        <v>0</v>
      </c>
      <c r="H5690" s="5" t="str">
        <f si="705" t="shared"/>
        <v/>
      </c>
      <c r="I5690" s="5" t="str">
        <f si="710" t="shared"/>
        <v/>
      </c>
      <c r="J5690" s="5" t="str">
        <f si="711" t="shared"/>
        <v/>
      </c>
      <c r="K5690" s="5" t="str">
        <f si="704" t="shared"/>
        <v>last_36_months</v>
      </c>
    </row>
    <row ht="15" r="5691" spans="1:11" x14ac:dyDescent="0.25">
      <c r="A5691" s="11" t="str">
        <f>0</f>
        <v>      "last_12_months": 0,</v>
      </c>
      <c r="B5691" s="8"/>
      <c r="C5691" s="8" t="str">
        <f si="706" t="shared"/>
        <v>"last_48_months": 0,</v>
      </c>
      <c r="D5691" s="8" t="str">
        <f si="709" t="shared"/>
        <v>"last_48_months": 0,</v>
      </c>
      <c r="E5691" s="5" t="str">
        <f si="707" t="shared"/>
        <v>last_48_months</v>
      </c>
      <c r="F5691" s="5" t="str">
        <f si="708" t="shared"/>
        <v>0</v>
      </c>
      <c r="H5691" s="5" t="str">
        <f si="705" t="shared"/>
        <v/>
      </c>
      <c r="I5691" s="5" t="str">
        <f si="710" t="shared"/>
        <v/>
      </c>
      <c r="J5691" s="5" t="str">
        <f si="711" t="shared"/>
        <v/>
      </c>
      <c r="K5691" s="5" t="str">
        <f si="704" t="shared"/>
        <v>last_48_months</v>
      </c>
    </row>
    <row ht="15" r="5692" spans="1:11" x14ac:dyDescent="0.25">
      <c r="A5692" s="11" t="str">
        <f>0</f>
        <v>      "last_18_months": 0,</v>
      </c>
      <c r="B5692" s="8"/>
      <c r="C5692" s="8" t="str">
        <f si="706" t="shared"/>
        <v>"last_60_months": 0,</v>
      </c>
      <c r="D5692" s="8" t="str">
        <f si="709" t="shared"/>
        <v>"last_60_months": 0,</v>
      </c>
      <c r="E5692" s="5" t="str">
        <f si="707" t="shared"/>
        <v>last_60_months</v>
      </c>
      <c r="F5692" s="5" t="str">
        <f si="708" t="shared"/>
        <v>0</v>
      </c>
      <c r="H5692" s="5" t="str">
        <f si="705" t="shared"/>
        <v/>
      </c>
      <c r="I5692" s="5" t="str">
        <f si="710" t="shared"/>
        <v/>
      </c>
      <c r="J5692" s="5" t="str">
        <f si="711" t="shared"/>
        <v/>
      </c>
      <c r="K5692" s="5" t="str">
        <f si="704" t="shared"/>
        <v>last_60_months</v>
      </c>
    </row>
    <row ht="15" r="5693" spans="1:11" x14ac:dyDescent="0.25">
      <c r="A5693" s="11" t="str">
        <f>0</f>
        <v>      "last_24_months": 0,</v>
      </c>
      <c r="B5693" s="8"/>
      <c r="C5693" s="8" t="str">
        <f si="706" t="shared"/>
        <v>"on_file": 0</v>
      </c>
      <c r="D5693" s="8" t="str">
        <f si="709" t="shared"/>
        <v>"on_file": 0</v>
      </c>
      <c r="E5693" s="5" t="str">
        <f si="707" t="shared"/>
        <v>on_file</v>
      </c>
      <c r="F5693" s="5" t="str">
        <f si="708" t="shared"/>
        <v>0</v>
      </c>
      <c r="H5693" s="5" t="str">
        <f si="705" t="shared"/>
        <v/>
      </c>
      <c r="I5693" s="5" t="str">
        <f si="710" t="shared"/>
        <v/>
      </c>
      <c r="J5693" s="5" t="str">
        <f si="711" t="shared"/>
        <v/>
      </c>
      <c r="K5693" s="5" t="str">
        <f si="704" t="shared"/>
        <v>on_file</v>
      </c>
    </row>
    <row ht="15" r="5694" spans="1:11" x14ac:dyDescent="0.25">
      <c r="A5694" s="11" t="str">
        <f>0</f>
        <v>      "last_36_months": 0,</v>
      </c>
      <c r="B5694" s="8"/>
      <c r="C5694" s="8" t="str">
        <f si="706" t="shared"/>
        <v/>
      </c>
      <c r="D5694" s="8" t="str">
        <f si="709" t="shared"/>
        <v/>
      </c>
      <c r="E5694" s="5" t="str">
        <f si="707" t="shared"/>
        <v/>
      </c>
      <c r="F5694" s="5" t="str">
        <f si="708" t="shared"/>
        <v/>
      </c>
      <c r="H5694" s="5" t="str">
        <f si="705" t="shared"/>
        <v/>
      </c>
      <c r="I5694" s="5" t="str">
        <f si="710" t="shared"/>
        <v/>
      </c>
      <c r="J5694" s="5" t="str">
        <f si="711" t="shared"/>
        <v/>
      </c>
      <c r="K5694" s="5" t="str">
        <f si="704" t="shared"/>
        <v/>
      </c>
    </row>
    <row ht="15" r="5695" spans="1:11" x14ac:dyDescent="0.25">
      <c r="A5695" s="11" t="str">
        <f>0</f>
        <v>      "last_48_months": 0,</v>
      </c>
      <c r="B5695" s="8"/>
      <c r="C5695" s="8" t="str">
        <f si="706" t="shared"/>
        <v>"ch7": {</v>
      </c>
      <c r="D5695" s="8" t="str">
        <f si="709" t="shared"/>
        <v>"ch7": {</v>
      </c>
      <c r="E5695" s="5" t="str">
        <f si="707" t="shared"/>
        <v>ch7</v>
      </c>
      <c r="F5695" s="5" t="str">
        <f si="708" t="shared"/>
        <v>{</v>
      </c>
      <c r="H5695" s="5" t="str">
        <f si="705" t="shared"/>
        <v/>
      </c>
      <c r="I5695" s="5" t="str">
        <f si="710" t="shared"/>
        <v/>
      </c>
      <c r="J5695" s="5" t="str">
        <f si="711" t="shared"/>
        <v/>
      </c>
      <c r="K5695" s="5" t="str">
        <f si="704" t="shared"/>
        <v>ch7</v>
      </c>
    </row>
    <row ht="15" r="5696" spans="1:11" x14ac:dyDescent="0.25">
      <c r="A5696" s="11" t="str">
        <f>0</f>
        <v>      "last_60_months": 0,</v>
      </c>
      <c r="B5696" s="8"/>
      <c r="C5696" s="8" t="str">
        <f si="706" t="shared"/>
        <v>"last_1_month": 0,</v>
      </c>
      <c r="D5696" s="8" t="str">
        <f si="709" t="shared"/>
        <v>"last_1_month": 0,</v>
      </c>
      <c r="E5696" s="5" t="str">
        <f si="707" t="shared"/>
        <v>last_1_month</v>
      </c>
      <c r="F5696" s="5" t="str">
        <f si="708" t="shared"/>
        <v>0</v>
      </c>
      <c r="H5696" s="5" t="str">
        <f si="705" t="shared"/>
        <v/>
      </c>
      <c r="I5696" s="5" t="str">
        <f si="710" t="shared"/>
        <v/>
      </c>
      <c r="J5696" s="5" t="str">
        <f si="711" t="shared"/>
        <v/>
      </c>
      <c r="K5696" s="5" t="str">
        <f si="704" t="shared"/>
        <v>last_1_month</v>
      </c>
    </row>
    <row ht="15" r="5697" spans="1:11" x14ac:dyDescent="0.25">
      <c r="A5697" s="11" t="str">
        <f>0</f>
        <v>      "on_file": 0</v>
      </c>
      <c r="B5697" s="8"/>
      <c r="C5697" s="8" t="str">
        <f si="706" t="shared"/>
        <v>"last_3_months": 0,</v>
      </c>
      <c r="D5697" s="8" t="str">
        <f si="709" t="shared"/>
        <v>"last_3_months": 0,</v>
      </c>
      <c r="E5697" s="5" t="str">
        <f si="707" t="shared"/>
        <v>last_3_months</v>
      </c>
      <c r="F5697" s="5" t="str">
        <f si="708" t="shared"/>
        <v>0</v>
      </c>
      <c r="H5697" s="5" t="str">
        <f si="705" t="shared"/>
        <v/>
      </c>
      <c r="I5697" s="5" t="str">
        <f si="710" t="shared"/>
        <v/>
      </c>
      <c r="J5697" s="5" t="str">
        <f si="711" t="shared"/>
        <v/>
      </c>
      <c r="K5697" s="5" t="str">
        <f si="704" t="shared"/>
        <v>last_3_months</v>
      </c>
    </row>
    <row ht="15" r="5698" spans="1:11" x14ac:dyDescent="0.25">
      <c r="A5698" s="11" t="str">
        <f>0</f>
        <v>    },</v>
      </c>
      <c r="B5698" s="8"/>
      <c r="C5698" s="8" t="str">
        <f si="706" t="shared"/>
        <v>"last_6_months": 0,</v>
      </c>
      <c r="D5698" s="8" t="str">
        <f si="709" t="shared"/>
        <v>"last_6_months": 0,</v>
      </c>
      <c r="E5698" s="5" t="str">
        <f si="707" t="shared"/>
        <v>last_6_months</v>
      </c>
      <c r="F5698" s="5" t="str">
        <f si="708" t="shared"/>
        <v>0</v>
      </c>
      <c r="H5698" s="5" t="str">
        <f si="705" t="shared"/>
        <v/>
      </c>
      <c r="I5698" s="5" t="str">
        <f si="710" t="shared"/>
        <v/>
      </c>
      <c r="J5698" s="5" t="str">
        <f si="711" t="shared"/>
        <v/>
      </c>
      <c r="K5698" s="5" t="str">
        <f si="704" t="shared"/>
        <v>last_6_months</v>
      </c>
    </row>
    <row ht="15" r="5699" spans="1:11" x14ac:dyDescent="0.25">
      <c r="A5699" s="11" t="str">
        <f>0</f>
        <v>    "collections_medical": {</v>
      </c>
      <c r="B5699" s="8"/>
      <c r="C5699" s="8" t="str">
        <f si="706" t="shared"/>
        <v>"last_9_months": 0,</v>
      </c>
      <c r="D5699" s="8" t="str">
        <f si="709" t="shared"/>
        <v>"last_9_months": 0,</v>
      </c>
      <c r="E5699" s="5" t="str">
        <f si="707" t="shared"/>
        <v>last_9_months</v>
      </c>
      <c r="F5699" s="5" t="str">
        <f si="708" t="shared"/>
        <v>0</v>
      </c>
      <c r="H5699" s="5" t="str">
        <f si="705" t="shared"/>
        <v/>
      </c>
      <c r="I5699" s="5" t="str">
        <f si="710" t="shared"/>
        <v/>
      </c>
      <c r="J5699" s="5" t="str">
        <f si="711" t="shared"/>
        <v/>
      </c>
      <c r="K5699" s="5" t="str">
        <f si="704" t="shared"/>
        <v>last_9_months</v>
      </c>
    </row>
    <row ht="15" r="5700" spans="1:11" x14ac:dyDescent="0.25">
      <c r="A5700" s="11" t="str">
        <f>0</f>
        <v>      "last_1_month": 0,</v>
      </c>
      <c r="B5700" s="8"/>
      <c r="C5700" s="8" t="str">
        <f si="706" t="shared"/>
        <v>"last_12_months": 0,</v>
      </c>
      <c r="D5700" s="8" t="str">
        <f si="709" t="shared"/>
        <v>"last_12_months": 0,</v>
      </c>
      <c r="E5700" s="5" t="str">
        <f si="707" t="shared"/>
        <v>last_12_months</v>
      </c>
      <c r="F5700" s="5" t="str">
        <f si="708" t="shared"/>
        <v>0</v>
      </c>
      <c r="H5700" s="5" t="str">
        <f si="705" t="shared"/>
        <v/>
      </c>
      <c r="I5700" s="5" t="str">
        <f si="710" t="shared"/>
        <v/>
      </c>
      <c r="J5700" s="5" t="str">
        <f si="711" t="shared"/>
        <v/>
      </c>
      <c r="K5700" s="5" t="str">
        <f si="704" t="shared"/>
        <v>last_12_months</v>
      </c>
    </row>
    <row ht="15" r="5701" spans="1:11" x14ac:dyDescent="0.25">
      <c r="A5701" s="11" t="str">
        <f>0</f>
        <v>      "last_3_months": 0,</v>
      </c>
      <c r="B5701" s="8"/>
      <c r="C5701" s="8" t="str">
        <f si="706" t="shared"/>
        <v>"last_18_months": 0,</v>
      </c>
      <c r="D5701" s="8" t="str">
        <f si="709" t="shared"/>
        <v>"last_18_months": 0,</v>
      </c>
      <c r="E5701" s="5" t="str">
        <f si="707" t="shared"/>
        <v>last_18_months</v>
      </c>
      <c r="F5701" s="5" t="str">
        <f si="708" t="shared"/>
        <v>0</v>
      </c>
      <c r="H5701" s="5" t="str">
        <f si="705" t="shared"/>
        <v/>
      </c>
      <c r="I5701" s="5" t="str">
        <f si="710" t="shared"/>
        <v/>
      </c>
      <c r="J5701" s="5" t="str">
        <f si="711" t="shared"/>
        <v/>
      </c>
      <c r="K5701" s="5" t="str">
        <f si="704" t="shared"/>
        <v>last_18_months</v>
      </c>
    </row>
    <row ht="15" r="5702" spans="1:11" x14ac:dyDescent="0.25">
      <c r="A5702" s="11" t="str">
        <f>0</f>
        <v>      "last_6_months": 0,</v>
      </c>
      <c r="B5702" s="8"/>
      <c r="C5702" s="8" t="str">
        <f si="706" t="shared"/>
        <v>"last_24_months": 0,</v>
      </c>
      <c r="D5702" s="8" t="str">
        <f si="709" t="shared"/>
        <v>"last_24_months": 0,</v>
      </c>
      <c r="E5702" s="5" t="str">
        <f si="707" t="shared"/>
        <v>last_24_months</v>
      </c>
      <c r="F5702" s="5" t="str">
        <f si="708" t="shared"/>
        <v>0</v>
      </c>
      <c r="H5702" s="5" t="str">
        <f si="705" t="shared"/>
        <v/>
      </c>
      <c r="I5702" s="5" t="str">
        <f si="710" t="shared"/>
        <v/>
      </c>
      <c r="J5702" s="5" t="str">
        <f si="711" t="shared"/>
        <v/>
      </c>
      <c r="K5702" s="5" t="str">
        <f si="704" t="shared"/>
        <v>last_24_months</v>
      </c>
    </row>
    <row ht="15" r="5703" spans="1:11" x14ac:dyDescent="0.25">
      <c r="A5703" s="11" t="str">
        <f>0</f>
        <v>      "last_9_months": 0,</v>
      </c>
      <c r="B5703" s="8"/>
      <c r="C5703" s="8" t="str">
        <f si="706" t="shared"/>
        <v>"last_36_months": 0,</v>
      </c>
      <c r="D5703" s="8" t="str">
        <f si="709" t="shared"/>
        <v>"last_36_months": 0,</v>
      </c>
      <c r="E5703" s="5" t="str">
        <f si="707" t="shared"/>
        <v>last_36_months</v>
      </c>
      <c r="F5703" s="5" t="str">
        <f si="708" t="shared"/>
        <v>0</v>
      </c>
      <c r="H5703" s="5" t="str">
        <f si="705" t="shared"/>
        <v/>
      </c>
      <c r="I5703" s="5" t="str">
        <f si="710" t="shared"/>
        <v/>
      </c>
      <c r="J5703" s="5" t="str">
        <f si="711" t="shared"/>
        <v/>
      </c>
      <c r="K5703" s="5" t="str">
        <f si="704" t="shared"/>
        <v>last_36_months</v>
      </c>
    </row>
    <row ht="15" r="5704" spans="1:11" x14ac:dyDescent="0.25">
      <c r="A5704" s="11" t="str">
        <f>0</f>
        <v>      "last_12_months": 0,</v>
      </c>
      <c r="B5704" s="8"/>
      <c r="C5704" s="8" t="str">
        <f si="706" t="shared"/>
        <v>"last_48_months": 0,</v>
      </c>
      <c r="D5704" s="8" t="str">
        <f si="709" t="shared"/>
        <v>"last_48_months": 0,</v>
      </c>
      <c r="E5704" s="5" t="str">
        <f si="707" t="shared"/>
        <v>last_48_months</v>
      </c>
      <c r="F5704" s="5" t="str">
        <f si="708" t="shared"/>
        <v>0</v>
      </c>
      <c r="H5704" s="5" t="str">
        <f si="705" t="shared"/>
        <v/>
      </c>
      <c r="I5704" s="5" t="str">
        <f si="710" t="shared"/>
        <v/>
      </c>
      <c r="J5704" s="5" t="str">
        <f si="711" t="shared"/>
        <v/>
      </c>
      <c r="K5704" s="5" t="str">
        <f si="704" t="shared"/>
        <v>last_48_months</v>
      </c>
    </row>
    <row ht="15" r="5705" spans="1:11" x14ac:dyDescent="0.25">
      <c r="A5705" s="11" t="str">
        <f>0</f>
        <v>      "last_18_months": 0,</v>
      </c>
      <c r="B5705" s="8"/>
      <c r="C5705" s="8" t="str">
        <f si="706" t="shared"/>
        <v>"last_60_months": 0,</v>
      </c>
      <c r="D5705" s="8" t="str">
        <f si="709" t="shared"/>
        <v>"last_60_months": 0,</v>
      </c>
      <c r="E5705" s="5" t="str">
        <f si="707" t="shared"/>
        <v>last_60_months</v>
      </c>
      <c r="F5705" s="5" t="str">
        <f si="708" t="shared"/>
        <v>0</v>
      </c>
      <c r="H5705" s="5" t="str">
        <f si="705" t="shared"/>
        <v/>
      </c>
      <c r="I5705" s="5" t="str">
        <f si="710" t="shared"/>
        <v/>
      </c>
      <c r="J5705" s="5" t="str">
        <f si="711" t="shared"/>
        <v/>
      </c>
      <c r="K5705" s="5" t="str">
        <f si="704" t="shared"/>
        <v>last_60_months</v>
      </c>
    </row>
    <row ht="15" r="5706" spans="1:11" x14ac:dyDescent="0.25">
      <c r="A5706" s="11" t="str">
        <f>0</f>
        <v>      "last_24_months": 0,</v>
      </c>
      <c r="B5706" s="8"/>
      <c r="C5706" s="8" t="str">
        <f si="706" t="shared"/>
        <v>"on_file": 0</v>
      </c>
      <c r="D5706" s="8" t="str">
        <f si="709" t="shared"/>
        <v>"on_file": 0</v>
      </c>
      <c r="E5706" s="5" t="str">
        <f si="707" t="shared"/>
        <v>on_file</v>
      </c>
      <c r="F5706" s="5" t="str">
        <f si="708" t="shared"/>
        <v>0</v>
      </c>
      <c r="H5706" s="5" t="str">
        <f si="705" t="shared"/>
        <v/>
      </c>
      <c r="I5706" s="5" t="str">
        <f si="710" t="shared"/>
        <v/>
      </c>
      <c r="J5706" s="5" t="str">
        <f si="711" t="shared"/>
        <v/>
      </c>
      <c r="K5706" s="5" t="str">
        <f si="704" t="shared"/>
        <v>on_file</v>
      </c>
    </row>
    <row ht="15" r="5707" spans="1:11" x14ac:dyDescent="0.25">
      <c r="A5707" s="11" t="str">
        <f>0</f>
        <v>      "last_36_months": 0,</v>
      </c>
      <c r="B5707" s="8"/>
      <c r="C5707" s="8" t="str">
        <f si="706" t="shared"/>
        <v/>
      </c>
      <c r="D5707" s="8" t="str">
        <f si="709" t="shared"/>
        <v/>
      </c>
      <c r="E5707" s="5" t="str">
        <f si="707" t="shared"/>
        <v/>
      </c>
      <c r="F5707" s="5" t="str">
        <f si="708" t="shared"/>
        <v/>
      </c>
      <c r="H5707" s="5" t="str">
        <f si="705" t="shared"/>
        <v/>
      </c>
      <c r="I5707" s="5" t="str">
        <f si="710" t="shared"/>
        <v/>
      </c>
      <c r="J5707" s="5" t="str">
        <f si="711" t="shared"/>
        <v/>
      </c>
      <c r="K5707" s="5" t="str">
        <f si="704" t="shared"/>
        <v/>
      </c>
    </row>
    <row ht="15" r="5708" spans="1:11" x14ac:dyDescent="0.25">
      <c r="A5708" s="11" t="str">
        <f>0</f>
        <v>      "last_48_months": 0,</v>
      </c>
      <c r="B5708" s="8"/>
      <c r="C5708" s="8" t="str">
        <f si="706" t="shared"/>
        <v>"ch13": {</v>
      </c>
      <c r="D5708" s="8" t="str">
        <f si="709" t="shared"/>
        <v>"ch13": {</v>
      </c>
      <c r="E5708" s="5" t="str">
        <f si="707" t="shared"/>
        <v>ch13</v>
      </c>
      <c r="F5708" s="5" t="str">
        <f si="708" t="shared"/>
        <v>{</v>
      </c>
      <c r="H5708" s="5" t="str">
        <f si="705" t="shared"/>
        <v/>
      </c>
      <c r="I5708" s="5" t="str">
        <f si="710" t="shared"/>
        <v/>
      </c>
      <c r="J5708" s="5" t="str">
        <f si="711" t="shared"/>
        <v/>
      </c>
      <c r="K5708" s="5" t="str">
        <f si="704" t="shared"/>
        <v>ch13</v>
      </c>
    </row>
    <row ht="15" r="5709" spans="1:11" x14ac:dyDescent="0.25">
      <c r="A5709" s="11" t="str">
        <f>0</f>
        <v>      "last_60_months": 0,</v>
      </c>
      <c r="B5709" s="8"/>
      <c r="C5709" s="8" t="str">
        <f si="706" t="shared"/>
        <v>"last_1_month": 0,</v>
      </c>
      <c r="D5709" s="8" t="str">
        <f si="709" t="shared"/>
        <v>"last_1_month": 0,</v>
      </c>
      <c r="E5709" s="5" t="str">
        <f si="707" t="shared"/>
        <v>last_1_month</v>
      </c>
      <c r="F5709" s="5" t="str">
        <f si="708" t="shared"/>
        <v>0</v>
      </c>
      <c r="H5709" s="5" t="str">
        <f si="705" t="shared"/>
        <v/>
      </c>
      <c r="I5709" s="5" t="str">
        <f si="710" t="shared"/>
        <v/>
      </c>
      <c r="J5709" s="5" t="str">
        <f si="711" t="shared"/>
        <v/>
      </c>
      <c r="K5709" s="5" t="str">
        <f si="704" t="shared"/>
        <v>last_1_month</v>
      </c>
    </row>
    <row ht="15" r="5710" spans="1:11" x14ac:dyDescent="0.25">
      <c r="A5710" s="11" t="str">
        <f>0</f>
        <v>      "on_file": 0</v>
      </c>
      <c r="B5710" s="8"/>
      <c r="C5710" s="8" t="str">
        <f si="706" t="shared"/>
        <v>"last_3_months": 0,</v>
      </c>
      <c r="D5710" s="8" t="str">
        <f si="709" t="shared"/>
        <v>"last_3_months": 0,</v>
      </c>
      <c r="E5710" s="5" t="str">
        <f si="707" t="shared"/>
        <v>last_3_months</v>
      </c>
      <c r="F5710" s="5" t="str">
        <f si="708" t="shared"/>
        <v>0</v>
      </c>
      <c r="H5710" s="5" t="str">
        <f si="705" t="shared"/>
        <v/>
      </c>
      <c r="I5710" s="5" t="str">
        <f si="710" t="shared"/>
        <v/>
      </c>
      <c r="J5710" s="5" t="str">
        <f si="711" t="shared"/>
        <v/>
      </c>
      <c r="K5710" s="5" t="str">
        <f si="704" t="shared"/>
        <v>last_3_months</v>
      </c>
    </row>
    <row ht="15" r="5711" spans="1:11" x14ac:dyDescent="0.25">
      <c r="A5711" s="11" t="str">
        <f>0</f>
        <v>    },</v>
      </c>
      <c r="B5711" s="8"/>
      <c r="C5711" s="8" t="str">
        <f si="706" t="shared"/>
        <v>"last_6_months": 0,</v>
      </c>
      <c r="D5711" s="8" t="str">
        <f si="709" t="shared"/>
        <v>"last_6_months": 0,</v>
      </c>
      <c r="E5711" s="5" t="str">
        <f si="707" t="shared"/>
        <v>last_6_months</v>
      </c>
      <c r="F5711" s="5" t="str">
        <f si="708" t="shared"/>
        <v>0</v>
      </c>
      <c r="H5711" s="5" t="str">
        <f si="705" t="shared"/>
        <v/>
      </c>
      <c r="I5711" s="5" t="str">
        <f si="710" t="shared"/>
        <v/>
      </c>
      <c r="J5711" s="5" t="str">
        <f si="711" t="shared"/>
        <v/>
      </c>
      <c r="K5711" s="5" t="str">
        <f si="704" t="shared"/>
        <v>last_6_months</v>
      </c>
    </row>
    <row ht="15" r="5712" spans="1:11" x14ac:dyDescent="0.25">
      <c r="A5712" s="11" t="str">
        <f>0</f>
        <v>    "collections_gt_zero_non_medical": {</v>
      </c>
      <c r="B5712" s="8"/>
      <c r="C5712" s="8" t="str">
        <f si="706" t="shared"/>
        <v>"last_9_months": 0,</v>
      </c>
      <c r="D5712" s="8" t="str">
        <f si="709" t="shared"/>
        <v>"last_9_months": 0,</v>
      </c>
      <c r="E5712" s="5" t="str">
        <f si="707" t="shared"/>
        <v>last_9_months</v>
      </c>
      <c r="F5712" s="5" t="str">
        <f si="708" t="shared"/>
        <v>0</v>
      </c>
      <c r="H5712" s="5" t="str">
        <f si="705" t="shared"/>
        <v/>
      </c>
      <c r="I5712" s="5" t="str">
        <f si="710" t="shared"/>
        <v/>
      </c>
      <c r="J5712" s="5" t="str">
        <f si="711" t="shared"/>
        <v/>
      </c>
      <c r="K5712" s="5" t="str">
        <f si="704" t="shared"/>
        <v>last_9_months</v>
      </c>
    </row>
    <row ht="15" r="5713" spans="1:11" x14ac:dyDescent="0.25">
      <c r="A5713" s="11" t="str">
        <f>0</f>
        <v>      "last_1_month": 0,</v>
      </c>
      <c r="B5713" s="8"/>
      <c r="C5713" s="8" t="str">
        <f si="706" t="shared"/>
        <v>"last_12_months": 0,</v>
      </c>
      <c r="D5713" s="8" t="str">
        <f si="709" t="shared"/>
        <v>"last_12_months": 0,</v>
      </c>
      <c r="E5713" s="5" t="str">
        <f si="707" t="shared"/>
        <v>last_12_months</v>
      </c>
      <c r="F5713" s="5" t="str">
        <f si="708" t="shared"/>
        <v>0</v>
      </c>
      <c r="H5713" s="5" t="str">
        <f si="705" t="shared"/>
        <v/>
      </c>
      <c r="I5713" s="5" t="str">
        <f si="710" t="shared"/>
        <v/>
      </c>
      <c r="J5713" s="5" t="str">
        <f si="711" t="shared"/>
        <v/>
      </c>
      <c r="K5713" s="5" t="str">
        <f si="704" t="shared"/>
        <v>last_12_months</v>
      </c>
    </row>
    <row ht="15" r="5714" spans="1:11" x14ac:dyDescent="0.25">
      <c r="A5714" s="11" t="str">
        <f>0</f>
        <v>      "last_3_months": 0,</v>
      </c>
      <c r="B5714" s="8"/>
      <c r="C5714" s="8" t="str">
        <f si="706" t="shared"/>
        <v>"last_18_months": 0,</v>
      </c>
      <c r="D5714" s="8" t="str">
        <f si="709" t="shared"/>
        <v>"last_18_months": 0,</v>
      </c>
      <c r="E5714" s="5" t="str">
        <f si="707" t="shared"/>
        <v>last_18_months</v>
      </c>
      <c r="F5714" s="5" t="str">
        <f si="708" t="shared"/>
        <v>0</v>
      </c>
      <c r="H5714" s="5" t="str">
        <f si="705" t="shared"/>
        <v/>
      </c>
      <c r="I5714" s="5" t="str">
        <f si="710" t="shared"/>
        <v/>
      </c>
      <c r="J5714" s="5" t="str">
        <f si="711" t="shared"/>
        <v/>
      </c>
      <c r="K5714" s="5" t="str">
        <f si="704" t="shared"/>
        <v>last_18_months</v>
      </c>
    </row>
    <row ht="15" r="5715" spans="1:11" x14ac:dyDescent="0.25">
      <c r="A5715" s="11" t="str">
        <f>0</f>
        <v>      "last_6_months": 0,</v>
      </c>
      <c r="B5715" s="8"/>
      <c r="C5715" s="8" t="str">
        <f si="706" t="shared"/>
        <v>"last_24_months": 0,</v>
      </c>
      <c r="D5715" s="8" t="str">
        <f si="709" t="shared"/>
        <v>"last_24_months": 0,</v>
      </c>
      <c r="E5715" s="5" t="str">
        <f si="707" t="shared"/>
        <v>last_24_months</v>
      </c>
      <c r="F5715" s="5" t="str">
        <f si="708" t="shared"/>
        <v>0</v>
      </c>
      <c r="H5715" s="5" t="str">
        <f si="705" t="shared"/>
        <v/>
      </c>
      <c r="I5715" s="5" t="str">
        <f si="710" t="shared"/>
        <v/>
      </c>
      <c r="J5715" s="5" t="str">
        <f si="711" t="shared"/>
        <v/>
      </c>
      <c r="K5715" s="5" t="str">
        <f si="704" t="shared"/>
        <v>last_24_months</v>
      </c>
    </row>
    <row ht="15" r="5716" spans="1:11" x14ac:dyDescent="0.25">
      <c r="A5716" s="11" t="str">
        <f>0</f>
        <v>      "last_9_months": 0,</v>
      </c>
      <c r="B5716" s="8"/>
      <c r="C5716" s="8" t="str">
        <f si="706" t="shared"/>
        <v>"last_36_months": 0,</v>
      </c>
      <c r="D5716" s="8" t="str">
        <f si="709" t="shared"/>
        <v>"last_36_months": 0,</v>
      </c>
      <c r="E5716" s="5" t="str">
        <f si="707" t="shared"/>
        <v>last_36_months</v>
      </c>
      <c r="F5716" s="5" t="str">
        <f si="708" t="shared"/>
        <v>0</v>
      </c>
      <c r="H5716" s="5" t="str">
        <f si="705" t="shared"/>
        <v/>
      </c>
      <c r="I5716" s="5" t="str">
        <f si="710" t="shared"/>
        <v/>
      </c>
      <c r="J5716" s="5" t="str">
        <f si="711" t="shared"/>
        <v/>
      </c>
      <c r="K5716" s="5" t="str">
        <f si="704" t="shared"/>
        <v>last_36_months</v>
      </c>
    </row>
    <row ht="15" r="5717" spans="1:11" x14ac:dyDescent="0.25">
      <c r="A5717" s="11" t="str">
        <f>0</f>
        <v>      "last_12_months": 0,</v>
      </c>
      <c r="B5717" s="8"/>
      <c r="C5717" s="8" t="str">
        <f si="706" t="shared"/>
        <v>"last_48_months": 0,</v>
      </c>
      <c r="D5717" s="8" t="str">
        <f si="709" t="shared"/>
        <v>"last_48_months": 0,</v>
      </c>
      <c r="E5717" s="5" t="str">
        <f si="707" t="shared"/>
        <v>last_48_months</v>
      </c>
      <c r="F5717" s="5" t="str">
        <f si="708" t="shared"/>
        <v>0</v>
      </c>
      <c r="H5717" s="5" t="str">
        <f si="705" t="shared"/>
        <v/>
      </c>
      <c r="I5717" s="5" t="str">
        <f si="710" t="shared"/>
        <v/>
      </c>
      <c r="J5717" s="5" t="str">
        <f si="711" t="shared"/>
        <v/>
      </c>
      <c r="K5717" s="5" t="str">
        <f si="704" t="shared"/>
        <v>last_48_months</v>
      </c>
    </row>
    <row ht="15" r="5718" spans="1:11" x14ac:dyDescent="0.25">
      <c r="A5718" s="11" t="str">
        <f>0</f>
        <v>      "last_18_months": 0,</v>
      </c>
      <c r="B5718" s="8"/>
      <c r="C5718" s="8" t="str">
        <f si="706" t="shared"/>
        <v>"last_60_months": 0,</v>
      </c>
      <c r="D5718" s="8" t="str">
        <f si="709" t="shared"/>
        <v>"last_60_months": 0,</v>
      </c>
      <c r="E5718" s="5" t="str">
        <f si="707" t="shared"/>
        <v>last_60_months</v>
      </c>
      <c r="F5718" s="5" t="str">
        <f si="708" t="shared"/>
        <v>0</v>
      </c>
      <c r="H5718" s="5" t="str">
        <f si="705" t="shared"/>
        <v/>
      </c>
      <c r="I5718" s="5" t="str">
        <f si="710" t="shared"/>
        <v/>
      </c>
      <c r="J5718" s="5" t="str">
        <f si="711" t="shared"/>
        <v/>
      </c>
      <c r="K5718" s="5" t="str">
        <f si="704" t="shared"/>
        <v>last_60_months</v>
      </c>
    </row>
    <row ht="15" r="5719" spans="1:11" x14ac:dyDescent="0.25">
      <c r="A5719" s="11" t="str">
        <f>0</f>
        <v>      "last_24_months": 0,</v>
      </c>
      <c r="B5719" s="8"/>
      <c r="C5719" s="8" t="str">
        <f si="706" t="shared"/>
        <v>"on_file": 0</v>
      </c>
      <c r="D5719" s="8" t="str">
        <f si="709" t="shared"/>
        <v>"on_file": 0</v>
      </c>
      <c r="E5719" s="5" t="str">
        <f si="707" t="shared"/>
        <v>on_file</v>
      </c>
      <c r="F5719" s="5" t="str">
        <f si="708" t="shared"/>
        <v>0</v>
      </c>
      <c r="H5719" s="5" t="str">
        <f si="705" t="shared"/>
        <v/>
      </c>
      <c r="I5719" s="5" t="str">
        <f si="710" t="shared"/>
        <v/>
      </c>
      <c r="J5719" s="5" t="str">
        <f si="711" t="shared"/>
        <v/>
      </c>
      <c r="K5719" s="5" t="str">
        <f si="704" t="shared"/>
        <v>on_file</v>
      </c>
    </row>
    <row ht="15" r="5720" spans="1:11" x14ac:dyDescent="0.25">
      <c r="A5720" s="11" t="str">
        <f>0</f>
        <v>      "last_36_months": 0,</v>
      </c>
      <c r="B5720" s="8"/>
      <c r="C5720" s="8" t="str">
        <f si="706" t="shared"/>
        <v/>
      </c>
      <c r="D5720" s="8" t="str">
        <f si="709" t="shared"/>
        <v/>
      </c>
      <c r="E5720" s="5" t="str">
        <f si="707" t="shared"/>
        <v/>
      </c>
      <c r="F5720" s="5" t="str">
        <f si="708" t="shared"/>
        <v/>
      </c>
      <c r="H5720" s="5" t="str">
        <f si="705" t="shared"/>
        <v/>
      </c>
      <c r="I5720" s="5" t="str">
        <f si="710" t="shared"/>
        <v/>
      </c>
      <c r="J5720" s="5" t="str">
        <f si="711" t="shared"/>
        <v/>
      </c>
      <c r="K5720" s="5" t="str">
        <f si="704" t="shared"/>
        <v/>
      </c>
    </row>
    <row ht="15" r="5721" spans="1:11" x14ac:dyDescent="0.25">
      <c r="A5721" s="11" t="str">
        <f>0</f>
        <v>      "last_48_months": 0,</v>
      </c>
      <c r="B5721" s="8"/>
      <c r="C5721" s="8" t="str">
        <f si="706" t="shared"/>
        <v>"ch7_discharged": {</v>
      </c>
      <c r="D5721" s="8" t="str">
        <f si="709" t="shared"/>
        <v>"ch7_discharged": {</v>
      </c>
      <c r="E5721" s="5" t="str">
        <f si="707" t="shared"/>
        <v>ch7_discharged</v>
      </c>
      <c r="F5721" s="5" t="str">
        <f si="708" t="shared"/>
        <v>{</v>
      </c>
      <c r="H5721" s="5" t="str">
        <f si="705" t="shared"/>
        <v/>
      </c>
      <c r="I5721" s="5" t="str">
        <f si="710" t="shared"/>
        <v/>
      </c>
      <c r="J5721" s="5" t="str">
        <f si="711" t="shared"/>
        <v/>
      </c>
      <c r="K5721" s="5" t="str">
        <f si="704" t="shared"/>
        <v>ch7_discharged</v>
      </c>
    </row>
    <row ht="15" r="5722" spans="1:11" x14ac:dyDescent="0.25">
      <c r="A5722" s="11" t="str">
        <f>0</f>
        <v>      "last_60_months": 0,</v>
      </c>
      <c r="B5722" s="8"/>
      <c r="C5722" s="8" t="str">
        <f si="706" t="shared"/>
        <v>"last_1_month": 0,</v>
      </c>
      <c r="D5722" s="8" t="str">
        <f si="709" t="shared"/>
        <v>"last_1_month": 0,</v>
      </c>
      <c r="E5722" s="5" t="str">
        <f si="707" t="shared"/>
        <v>last_1_month</v>
      </c>
      <c r="F5722" s="5" t="str">
        <f si="708" t="shared"/>
        <v>0</v>
      </c>
      <c r="H5722" s="5" t="str">
        <f si="705" t="shared"/>
        <v/>
      </c>
      <c r="I5722" s="5" t="str">
        <f si="710" t="shared"/>
        <v/>
      </c>
      <c r="J5722" s="5" t="str">
        <f si="711" t="shared"/>
        <v/>
      </c>
      <c r="K5722" s="5" t="str">
        <f si="704" t="shared"/>
        <v>last_1_month</v>
      </c>
    </row>
    <row ht="15" r="5723" spans="1:11" x14ac:dyDescent="0.25">
      <c r="A5723" s="11" t="str">
        <f>0</f>
        <v>      "on_file": 0</v>
      </c>
      <c r="B5723" s="8"/>
      <c r="C5723" s="8" t="str">
        <f si="706" t="shared"/>
        <v>"last_3_months": 0,</v>
      </c>
      <c r="D5723" s="8" t="str">
        <f si="709" t="shared"/>
        <v>"last_3_months": 0,</v>
      </c>
      <c r="E5723" s="5" t="str">
        <f si="707" t="shared"/>
        <v>last_3_months</v>
      </c>
      <c r="F5723" s="5" t="str">
        <f si="708" t="shared"/>
        <v>0</v>
      </c>
      <c r="H5723" s="5" t="str">
        <f si="705" t="shared"/>
        <v/>
      </c>
      <c r="I5723" s="5" t="str">
        <f si="710" t="shared"/>
        <v/>
      </c>
      <c r="J5723" s="5" t="str">
        <f si="711" t="shared"/>
        <v/>
      </c>
      <c r="K5723" s="5" t="str">
        <f si="704" t="shared"/>
        <v>last_3_months</v>
      </c>
    </row>
    <row ht="15" r="5724" spans="1:11" x14ac:dyDescent="0.25">
      <c r="A5724" s="11" t="str">
        <f>0</f>
        <v>    },</v>
      </c>
      <c r="B5724" s="8"/>
      <c r="C5724" s="8" t="str">
        <f si="706" t="shared"/>
        <v>"last_6_months": 0,</v>
      </c>
      <c r="D5724" s="8" t="str">
        <f si="709" t="shared"/>
        <v>"last_6_months": 0,</v>
      </c>
      <c r="E5724" s="5" t="str">
        <f si="707" t="shared"/>
        <v>last_6_months</v>
      </c>
      <c r="F5724" s="5" t="str">
        <f si="708" t="shared"/>
        <v>0</v>
      </c>
      <c r="H5724" s="5" t="str">
        <f si="705" t="shared"/>
        <v/>
      </c>
      <c r="I5724" s="5" t="str">
        <f si="710" t="shared"/>
        <v/>
      </c>
      <c r="J5724" s="5" t="str">
        <f si="711" t="shared"/>
        <v/>
      </c>
      <c r="K5724" s="5" t="str">
        <f si="704" t="shared"/>
        <v>last_6_months</v>
      </c>
    </row>
    <row ht="15" r="5725" spans="1:11" x14ac:dyDescent="0.25">
      <c r="A5725" s="11" t="str">
        <f>0</f>
        <v>    "collections_gt_zero_medical": {</v>
      </c>
      <c r="B5725" s="8"/>
      <c r="C5725" s="8" t="str">
        <f si="706" t="shared"/>
        <v>"last_9_months": 0,</v>
      </c>
      <c r="D5725" s="8" t="str">
        <f si="709" t="shared"/>
        <v>"last_9_months": 0,</v>
      </c>
      <c r="E5725" s="5" t="str">
        <f si="707" t="shared"/>
        <v>last_9_months</v>
      </c>
      <c r="F5725" s="5" t="str">
        <f si="708" t="shared"/>
        <v>0</v>
      </c>
      <c r="H5725" s="5" t="str">
        <f si="705" t="shared"/>
        <v/>
      </c>
      <c r="I5725" s="5" t="str">
        <f si="710" t="shared"/>
        <v/>
      </c>
      <c r="J5725" s="5" t="str">
        <f si="711" t="shared"/>
        <v/>
      </c>
      <c r="K5725" s="5" t="str">
        <f si="704" t="shared"/>
        <v>last_9_months</v>
      </c>
    </row>
    <row ht="15" r="5726" spans="1:11" x14ac:dyDescent="0.25">
      <c r="A5726" s="11" t="str">
        <f>0</f>
        <v>      "last_1_month": 0,</v>
      </c>
      <c r="B5726" s="8"/>
      <c r="C5726" s="8" t="str">
        <f si="706" t="shared"/>
        <v>"last_12_months": 0,</v>
      </c>
      <c r="D5726" s="8" t="str">
        <f si="709" t="shared"/>
        <v>"last_12_months": 0,</v>
      </c>
      <c r="E5726" s="5" t="str">
        <f si="707" t="shared"/>
        <v>last_12_months</v>
      </c>
      <c r="F5726" s="5" t="str">
        <f si="708" t="shared"/>
        <v>0</v>
      </c>
      <c r="H5726" s="5" t="str">
        <f si="705" t="shared"/>
        <v/>
      </c>
      <c r="I5726" s="5" t="str">
        <f si="710" t="shared"/>
        <v/>
      </c>
      <c r="J5726" s="5" t="str">
        <f si="711" t="shared"/>
        <v/>
      </c>
      <c r="K5726" s="5" t="str">
        <f si="704" t="shared"/>
        <v>last_12_months</v>
      </c>
    </row>
    <row ht="15" r="5727" spans="1:11" x14ac:dyDescent="0.25">
      <c r="A5727" s="11" t="str">
        <f>0</f>
        <v>      "last_3_months": 0,</v>
      </c>
      <c r="B5727" s="8"/>
      <c r="C5727" s="8" t="str">
        <f si="706" t="shared"/>
        <v>"last_18_months": 0,</v>
      </c>
      <c r="D5727" s="8" t="str">
        <f si="709" t="shared"/>
        <v>"last_18_months": 0,</v>
      </c>
      <c r="E5727" s="5" t="str">
        <f si="707" t="shared"/>
        <v>last_18_months</v>
      </c>
      <c r="F5727" s="5" t="str">
        <f si="708" t="shared"/>
        <v>0</v>
      </c>
      <c r="H5727" s="5" t="str">
        <f si="705" t="shared"/>
        <v/>
      </c>
      <c r="I5727" s="5" t="str">
        <f si="710" t="shared"/>
        <v/>
      </c>
      <c r="J5727" s="5" t="str">
        <f si="711" t="shared"/>
        <v/>
      </c>
      <c r="K5727" s="5" t="str">
        <f si="704" t="shared"/>
        <v>last_18_months</v>
      </c>
    </row>
    <row ht="15" r="5728" spans="1:11" x14ac:dyDescent="0.25">
      <c r="A5728" s="11" t="str">
        <f>0</f>
        <v>      "last_6_months": 0,</v>
      </c>
      <c r="B5728" s="8"/>
      <c r="C5728" s="8" t="str">
        <f si="706" t="shared"/>
        <v>"last_24_months": 0,</v>
      </c>
      <c r="D5728" s="8" t="str">
        <f si="709" t="shared"/>
        <v>"last_24_months": 0,</v>
      </c>
      <c r="E5728" s="5" t="str">
        <f si="707" t="shared"/>
        <v>last_24_months</v>
      </c>
      <c r="F5728" s="5" t="str">
        <f si="708" t="shared"/>
        <v>0</v>
      </c>
      <c r="H5728" s="5" t="str">
        <f si="705" t="shared"/>
        <v/>
      </c>
      <c r="I5728" s="5" t="str">
        <f si="710" t="shared"/>
        <v/>
      </c>
      <c r="J5728" s="5" t="str">
        <f si="711" t="shared"/>
        <v/>
      </c>
      <c r="K5728" s="5" t="str">
        <f si="704" t="shared"/>
        <v>last_24_months</v>
      </c>
    </row>
    <row ht="15" r="5729" spans="1:11" x14ac:dyDescent="0.25">
      <c r="A5729" s="11" t="str">
        <f>0</f>
        <v>      "last_9_months": 0,</v>
      </c>
      <c r="B5729" s="8"/>
      <c r="C5729" s="8" t="str">
        <f si="706" t="shared"/>
        <v>"last_36_months": 0,</v>
      </c>
      <c r="D5729" s="8" t="str">
        <f si="709" t="shared"/>
        <v>"last_36_months": 0,</v>
      </c>
      <c r="E5729" s="5" t="str">
        <f si="707" t="shared"/>
        <v>last_36_months</v>
      </c>
      <c r="F5729" s="5" t="str">
        <f si="708" t="shared"/>
        <v>0</v>
      </c>
      <c r="H5729" s="5" t="str">
        <f si="705" t="shared"/>
        <v/>
      </c>
      <c r="I5729" s="5" t="str">
        <f si="710" t="shared"/>
        <v/>
      </c>
      <c r="J5729" s="5" t="str">
        <f si="711" t="shared"/>
        <v/>
      </c>
      <c r="K5729" s="5" t="str">
        <f si="704" t="shared"/>
        <v>last_36_months</v>
      </c>
    </row>
    <row ht="15" r="5730" spans="1:11" x14ac:dyDescent="0.25">
      <c r="A5730" s="11" t="str">
        <f>0</f>
        <v>      "last_12_months": 0,</v>
      </c>
      <c r="B5730" s="8"/>
      <c r="C5730" s="8" t="str">
        <f si="706" t="shared"/>
        <v>"last_48_months": 0,</v>
      </c>
      <c r="D5730" s="8" t="str">
        <f si="709" t="shared"/>
        <v>"last_48_months": 0,</v>
      </c>
      <c r="E5730" s="5" t="str">
        <f si="707" t="shared"/>
        <v>last_48_months</v>
      </c>
      <c r="F5730" s="5" t="str">
        <f si="708" t="shared"/>
        <v>0</v>
      </c>
      <c r="H5730" s="5" t="str">
        <f si="705" t="shared"/>
        <v/>
      </c>
      <c r="I5730" s="5" t="str">
        <f si="710" t="shared"/>
        <v/>
      </c>
      <c r="J5730" s="5" t="str">
        <f si="711" t="shared"/>
        <v/>
      </c>
      <c r="K5730" s="5" t="str">
        <f si="704" t="shared"/>
        <v>last_48_months</v>
      </c>
    </row>
    <row ht="15" r="5731" spans="1:11" x14ac:dyDescent="0.25">
      <c r="A5731" s="11" t="str">
        <f>0</f>
        <v>      "last_18_months": 0,</v>
      </c>
      <c r="B5731" s="8"/>
      <c r="C5731" s="8" t="str">
        <f si="706" t="shared"/>
        <v>"last_60_months": 0,</v>
      </c>
      <c r="D5731" s="8" t="str">
        <f si="709" t="shared"/>
        <v>"last_60_months": 0,</v>
      </c>
      <c r="E5731" s="5" t="str">
        <f si="707" t="shared"/>
        <v>last_60_months</v>
      </c>
      <c r="F5731" s="5" t="str">
        <f si="708" t="shared"/>
        <v>0</v>
      </c>
      <c r="H5731" s="5" t="str">
        <f si="705" t="shared"/>
        <v/>
      </c>
      <c r="I5731" s="5" t="str">
        <f si="710" t="shared"/>
        <v/>
      </c>
      <c r="J5731" s="5" t="str">
        <f si="711" t="shared"/>
        <v/>
      </c>
      <c r="K5731" s="5" t="str">
        <f si="704" t="shared"/>
        <v>last_60_months</v>
      </c>
    </row>
    <row ht="15" r="5732" spans="1:11" x14ac:dyDescent="0.25">
      <c r="A5732" s="11" t="str">
        <f>0</f>
        <v>      "last_24_months": 0,</v>
      </c>
      <c r="B5732" s="8"/>
      <c r="C5732" s="8" t="str">
        <f si="706" t="shared"/>
        <v>"on_file": 0</v>
      </c>
      <c r="D5732" s="8" t="str">
        <f si="709" t="shared"/>
        <v>"on_file": 0</v>
      </c>
      <c r="E5732" s="5" t="str">
        <f si="707" t="shared"/>
        <v>on_file</v>
      </c>
      <c r="F5732" s="5" t="str">
        <f si="708" t="shared"/>
        <v>0</v>
      </c>
      <c r="H5732" s="5" t="str">
        <f si="705" t="shared"/>
        <v/>
      </c>
      <c r="I5732" s="5" t="str">
        <f si="710" t="shared"/>
        <v/>
      </c>
      <c r="J5732" s="5" t="str">
        <f si="711" t="shared"/>
        <v/>
      </c>
      <c r="K5732" s="5" t="str">
        <f ref="K5732:K5795" si="712" t="shared">H5732&amp;I5732&amp;J5732&amp;E5732</f>
        <v>on_file</v>
      </c>
    </row>
    <row ht="15" r="5733" spans="1:11" x14ac:dyDescent="0.25">
      <c r="A5733" s="11" t="str">
        <f>0</f>
        <v>      "last_36_months": 0,</v>
      </c>
      <c r="B5733" s="8"/>
      <c r="C5733" s="8" t="str">
        <f si="706" t="shared"/>
        <v/>
      </c>
      <c r="D5733" s="8" t="str">
        <f si="709" t="shared"/>
        <v/>
      </c>
      <c r="E5733" s="5" t="str">
        <f si="707" t="shared"/>
        <v/>
      </c>
      <c r="F5733" s="5" t="str">
        <f si="708" t="shared"/>
        <v/>
      </c>
      <c r="H5733" s="5" t="str">
        <f ref="H5733:H5796" si="713" t="shared">IF(E5733="score_table","Scoring",IF(E5733="offer_table","Offer",IF(E5733="parsed",TEXT(0,""),TEXT(H5732,""))))</f>
        <v/>
      </c>
      <c r="I5733" s="5" t="str">
        <f si="710" t="shared"/>
        <v/>
      </c>
      <c r="J5733" s="5" t="str">
        <f si="711" t="shared"/>
        <v/>
      </c>
      <c r="K5733" s="5" t="str">
        <f si="712" t="shared"/>
        <v/>
      </c>
    </row>
    <row ht="15" r="5734" spans="1:11" x14ac:dyDescent="0.25">
      <c r="A5734" s="11" t="str">
        <f>0</f>
        <v>      "last_48_months": 0,</v>
      </c>
      <c r="B5734" s="8"/>
      <c r="C5734" s="8" t="str">
        <f ref="C5734:C5797" si="714" t="shared">IFERROR(RIGHT(A5734,LEN(A5734)-FIND("""",A5734)+1),"")</f>
        <v>"ch13_discharged": {</v>
      </c>
      <c r="D5734" s="8" t="str">
        <f si="709" t="shared"/>
        <v>"ch13_discharged": {</v>
      </c>
      <c r="E5734" s="5" t="str">
        <f ref="E5734:E5797" si="715" t="shared">TRIM(IFERROR(SUBSTITUTE(LEFT(D5734,FIND(":",D5734)-1),"""",""),""))</f>
        <v>ch13_discharged</v>
      </c>
      <c r="F5734" s="5" t="str">
        <f ref="F5734:F5797" si="716" t="shared">TRIM(IFERROR(SUBSTITUTE(SUBSTITUTE(RIGHT(D5734,LEN(D5734)-FIND(":",D5734)),"""",""),",",""),""))</f>
        <v>{</v>
      </c>
      <c r="H5734" s="5" t="str">
        <f si="713" t="shared"/>
        <v/>
      </c>
      <c r="I5734" s="5" t="str">
        <f si="710" t="shared"/>
        <v/>
      </c>
      <c r="J5734" s="5" t="str">
        <f si="711" t="shared"/>
        <v/>
      </c>
      <c r="K5734" s="5" t="str">
        <f si="712" t="shared"/>
        <v>ch13_discharged</v>
      </c>
    </row>
    <row ht="15" r="5735" spans="1:11" x14ac:dyDescent="0.25">
      <c r="A5735" s="11" t="str">
        <f>0</f>
        <v>      "last_60_months": 0,</v>
      </c>
      <c r="B5735" s="8"/>
      <c r="C5735" s="8" t="str">
        <f si="714" t="shared"/>
        <v>"last_1_month": 0,</v>
      </c>
      <c r="D5735" s="8" t="str">
        <f ref="D5735:D5798" si="717" t="shared">SUBSTITUTE(SUBSTITUTE(C5735,":"&amp;CHAR(160),":"),CHAR(160)," ")</f>
        <v>"last_1_month": 0,</v>
      </c>
      <c r="E5735" s="5" t="str">
        <f si="715" t="shared"/>
        <v>last_1_month</v>
      </c>
      <c r="F5735" s="5" t="str">
        <f si="716" t="shared"/>
        <v>0</v>
      </c>
      <c r="H5735" s="5" t="str">
        <f si="713" t="shared"/>
        <v/>
      </c>
      <c r="I5735" s="5" t="str">
        <f si="710" t="shared"/>
        <v/>
      </c>
      <c r="J5735" s="5" t="str">
        <f si="711" t="shared"/>
        <v/>
      </c>
      <c r="K5735" s="5" t="str">
        <f si="712" t="shared"/>
        <v>last_1_month</v>
      </c>
    </row>
    <row ht="15" r="5736" spans="1:11" x14ac:dyDescent="0.25">
      <c r="A5736" s="11" t="str">
        <f>0</f>
        <v>      "on_file": 0</v>
      </c>
      <c r="B5736" s="8"/>
      <c r="C5736" s="8" t="str">
        <f si="714" t="shared"/>
        <v>"last_3_months": 0,</v>
      </c>
      <c r="D5736" s="8" t="str">
        <f si="717" t="shared"/>
        <v>"last_3_months": 0,</v>
      </c>
      <c r="E5736" s="5" t="str">
        <f si="715" t="shared"/>
        <v>last_3_months</v>
      </c>
      <c r="F5736" s="5" t="str">
        <f si="716" t="shared"/>
        <v>0</v>
      </c>
      <c r="H5736" s="5" t="str">
        <f si="713" t="shared"/>
        <v/>
      </c>
      <c r="I5736" s="5" t="str">
        <f si="710" t="shared"/>
        <v/>
      </c>
      <c r="J5736" s="5" t="str">
        <f si="711" t="shared"/>
        <v/>
      </c>
      <c r="K5736" s="5" t="str">
        <f si="712" t="shared"/>
        <v>last_3_months</v>
      </c>
    </row>
    <row ht="15" r="5737" spans="1:11" x14ac:dyDescent="0.25">
      <c r="A5737" s="11" t="str">
        <f>0</f>
        <v>    },</v>
      </c>
      <c r="B5737" s="8"/>
      <c r="C5737" s="8" t="str">
        <f si="714" t="shared"/>
        <v>"last_6_months": 0,</v>
      </c>
      <c r="D5737" s="8" t="str">
        <f si="717" t="shared"/>
        <v>"last_6_months": 0,</v>
      </c>
      <c r="E5737" s="5" t="str">
        <f si="715" t="shared"/>
        <v>last_6_months</v>
      </c>
      <c r="F5737" s="5" t="str">
        <f si="716" t="shared"/>
        <v>0</v>
      </c>
      <c r="H5737" s="5" t="str">
        <f si="713" t="shared"/>
        <v/>
      </c>
      <c r="I5737" s="5" t="str">
        <f si="710" t="shared"/>
        <v/>
      </c>
      <c r="J5737" s="5" t="str">
        <f si="711" t="shared"/>
        <v/>
      </c>
      <c r="K5737" s="5" t="str">
        <f si="712" t="shared"/>
        <v>last_6_months</v>
      </c>
    </row>
    <row ht="15" r="5738" spans="1:11" x14ac:dyDescent="0.25">
      <c r="A5738" s="11" t="str">
        <f>0</f>
        <v>    "collections_gt_300_non_medical": {</v>
      </c>
      <c r="B5738" s="8"/>
      <c r="C5738" s="8" t="str">
        <f si="714" t="shared"/>
        <v>"last_9_months": 0,</v>
      </c>
      <c r="D5738" s="8" t="str">
        <f si="717" t="shared"/>
        <v>"last_9_months": 0,</v>
      </c>
      <c r="E5738" s="5" t="str">
        <f si="715" t="shared"/>
        <v>last_9_months</v>
      </c>
      <c r="F5738" s="5" t="str">
        <f si="716" t="shared"/>
        <v>0</v>
      </c>
      <c r="H5738" s="5" t="str">
        <f si="713" t="shared"/>
        <v/>
      </c>
      <c r="I5738" s="5" t="str">
        <f si="710" t="shared"/>
        <v/>
      </c>
      <c r="J5738" s="5" t="str">
        <f si="711" t="shared"/>
        <v/>
      </c>
      <c r="K5738" s="5" t="str">
        <f si="712" t="shared"/>
        <v>last_9_months</v>
      </c>
    </row>
    <row ht="15" r="5739" spans="1:11" x14ac:dyDescent="0.25">
      <c r="A5739" s="11" t="str">
        <f>0</f>
        <v>      "last_1_month": 0,</v>
      </c>
      <c r="B5739" s="8"/>
      <c r="C5739" s="8" t="str">
        <f si="714" t="shared"/>
        <v>"last_12_months": 0,</v>
      </c>
      <c r="D5739" s="8" t="str">
        <f si="717" t="shared"/>
        <v>"last_12_months": 0,</v>
      </c>
      <c r="E5739" s="5" t="str">
        <f si="715" t="shared"/>
        <v>last_12_months</v>
      </c>
      <c r="F5739" s="5" t="str">
        <f si="716" t="shared"/>
        <v>0</v>
      </c>
      <c r="H5739" s="5" t="str">
        <f si="713" t="shared"/>
        <v/>
      </c>
      <c r="I5739" s="5" t="str">
        <f si="710" t="shared"/>
        <v/>
      </c>
      <c r="J5739" s="5" t="str">
        <f si="711" t="shared"/>
        <v/>
      </c>
      <c r="K5739" s="5" t="str">
        <f si="712" t="shared"/>
        <v>last_12_months</v>
      </c>
    </row>
    <row ht="15" r="5740" spans="1:11" x14ac:dyDescent="0.25">
      <c r="A5740" s="11" t="str">
        <f>0</f>
        <v>      "last_3_months": 0,</v>
      </c>
      <c r="B5740" s="8"/>
      <c r="C5740" s="8" t="str">
        <f si="714" t="shared"/>
        <v>"last_18_months": 0,</v>
      </c>
      <c r="D5740" s="8" t="str">
        <f si="717" t="shared"/>
        <v>"last_18_months": 0,</v>
      </c>
      <c r="E5740" s="5" t="str">
        <f si="715" t="shared"/>
        <v>last_18_months</v>
      </c>
      <c r="F5740" s="5" t="str">
        <f si="716" t="shared"/>
        <v>0</v>
      </c>
      <c r="H5740" s="5" t="str">
        <f si="713" t="shared"/>
        <v/>
      </c>
      <c r="I5740" s="5" t="str">
        <f si="710" t="shared"/>
        <v/>
      </c>
      <c r="J5740" s="5" t="str">
        <f si="711" t="shared"/>
        <v/>
      </c>
      <c r="K5740" s="5" t="str">
        <f si="712" t="shared"/>
        <v>last_18_months</v>
      </c>
    </row>
    <row ht="15" r="5741" spans="1:11" x14ac:dyDescent="0.25">
      <c r="A5741" s="11" t="str">
        <f>0</f>
        <v>      "last_6_months": 0,</v>
      </c>
      <c r="B5741" s="8"/>
      <c r="C5741" s="8" t="str">
        <f si="714" t="shared"/>
        <v>"last_24_months": 0,</v>
      </c>
      <c r="D5741" s="8" t="str">
        <f si="717" t="shared"/>
        <v>"last_24_months": 0,</v>
      </c>
      <c r="E5741" s="5" t="str">
        <f si="715" t="shared"/>
        <v>last_24_months</v>
      </c>
      <c r="F5741" s="5" t="str">
        <f si="716" t="shared"/>
        <v>0</v>
      </c>
      <c r="H5741" s="5" t="str">
        <f si="713" t="shared"/>
        <v/>
      </c>
      <c r="I5741" s="5" t="str">
        <f si="710" t="shared"/>
        <v/>
      </c>
      <c r="J5741" s="5" t="str">
        <f si="711" t="shared"/>
        <v/>
      </c>
      <c r="K5741" s="5" t="str">
        <f si="712" t="shared"/>
        <v>last_24_months</v>
      </c>
    </row>
    <row ht="15" r="5742" spans="1:11" x14ac:dyDescent="0.25">
      <c r="A5742" s="11" t="str">
        <f>0</f>
        <v>      "last_9_months": 0,</v>
      </c>
      <c r="B5742" s="8"/>
      <c r="C5742" s="8" t="str">
        <f si="714" t="shared"/>
        <v>"last_36_months": 0,</v>
      </c>
      <c r="D5742" s="8" t="str">
        <f si="717" t="shared"/>
        <v>"last_36_months": 0,</v>
      </c>
      <c r="E5742" s="5" t="str">
        <f si="715" t="shared"/>
        <v>last_36_months</v>
      </c>
      <c r="F5742" s="5" t="str">
        <f si="716" t="shared"/>
        <v>0</v>
      </c>
      <c r="H5742" s="5" t="str">
        <f si="713" t="shared"/>
        <v/>
      </c>
      <c r="I5742" s="5" t="str">
        <f si="710" t="shared"/>
        <v/>
      </c>
      <c r="J5742" s="5" t="str">
        <f si="711" t="shared"/>
        <v/>
      </c>
      <c r="K5742" s="5" t="str">
        <f si="712" t="shared"/>
        <v>last_36_months</v>
      </c>
    </row>
    <row ht="15" r="5743" spans="1:11" x14ac:dyDescent="0.25">
      <c r="A5743" s="11" t="str">
        <f>0</f>
        <v>      "last_12_months": 0,</v>
      </c>
      <c r="B5743" s="8"/>
      <c r="C5743" s="8" t="str">
        <f si="714" t="shared"/>
        <v>"last_48_months": 0,</v>
      </c>
      <c r="D5743" s="8" t="str">
        <f si="717" t="shared"/>
        <v>"last_48_months": 0,</v>
      </c>
      <c r="E5743" s="5" t="str">
        <f si="715" t="shared"/>
        <v>last_48_months</v>
      </c>
      <c r="F5743" s="5" t="str">
        <f si="716" t="shared"/>
        <v>0</v>
      </c>
      <c r="H5743" s="5" t="str">
        <f si="713" t="shared"/>
        <v/>
      </c>
      <c r="I5743" s="5" t="str">
        <f si="710" t="shared"/>
        <v/>
      </c>
      <c r="J5743" s="5" t="str">
        <f si="711" t="shared"/>
        <v/>
      </c>
      <c r="K5743" s="5" t="str">
        <f si="712" t="shared"/>
        <v>last_48_months</v>
      </c>
    </row>
    <row ht="15" r="5744" spans="1:11" x14ac:dyDescent="0.25">
      <c r="A5744" s="11" t="str">
        <f>0</f>
        <v>      "last_18_months": 0,</v>
      </c>
      <c r="B5744" s="8"/>
      <c r="C5744" s="8" t="str">
        <f si="714" t="shared"/>
        <v>"last_60_months": 0,</v>
      </c>
      <c r="D5744" s="8" t="str">
        <f si="717" t="shared"/>
        <v>"last_60_months": 0,</v>
      </c>
      <c r="E5744" s="5" t="str">
        <f si="715" t="shared"/>
        <v>last_60_months</v>
      </c>
      <c r="F5744" s="5" t="str">
        <f si="716" t="shared"/>
        <v>0</v>
      </c>
      <c r="H5744" s="5" t="str">
        <f si="713" t="shared"/>
        <v/>
      </c>
      <c r="I5744" s="5" t="str">
        <f si="710" t="shared"/>
        <v/>
      </c>
      <c r="J5744" s="5" t="str">
        <f si="711" t="shared"/>
        <v/>
      </c>
      <c r="K5744" s="5" t="str">
        <f si="712" t="shared"/>
        <v>last_60_months</v>
      </c>
    </row>
    <row ht="15" r="5745" spans="1:11" x14ac:dyDescent="0.25">
      <c r="A5745" s="11" t="str">
        <f>0</f>
        <v>      "last_24_months": 0,</v>
      </c>
      <c r="B5745" s="8"/>
      <c r="C5745" s="8" t="str">
        <f si="714" t="shared"/>
        <v>"on_file": 0</v>
      </c>
      <c r="D5745" s="8" t="str">
        <f si="717" t="shared"/>
        <v>"on_file": 0</v>
      </c>
      <c r="E5745" s="5" t="str">
        <f si="715" t="shared"/>
        <v>on_file</v>
      </c>
      <c r="F5745" s="5" t="str">
        <f si="716" t="shared"/>
        <v>0</v>
      </c>
      <c r="H5745" s="5" t="str">
        <f si="713" t="shared"/>
        <v/>
      </c>
      <c r="I5745" s="5" t="str">
        <f si="710" t="shared"/>
        <v/>
      </c>
      <c r="J5745" s="5" t="str">
        <f si="711" t="shared"/>
        <v/>
      </c>
      <c r="K5745" s="5" t="str">
        <f si="712" t="shared"/>
        <v>on_file</v>
      </c>
    </row>
    <row ht="15" r="5746" spans="1:11" x14ac:dyDescent="0.25">
      <c r="A5746" s="11" t="str">
        <f>0</f>
        <v>      "last_36_months": 0,</v>
      </c>
      <c r="B5746" s="8"/>
      <c r="C5746" s="8" t="str">
        <f si="714" t="shared"/>
        <v/>
      </c>
      <c r="D5746" s="8" t="str">
        <f si="717" t="shared"/>
        <v/>
      </c>
      <c r="E5746" s="5" t="str">
        <f si="715" t="shared"/>
        <v/>
      </c>
      <c r="F5746" s="5" t="str">
        <f si="716" t="shared"/>
        <v/>
      </c>
      <c r="H5746" s="5" t="str">
        <f si="713" t="shared"/>
        <v/>
      </c>
      <c r="I5746" s="5" t="str">
        <f si="710" t="shared"/>
        <v/>
      </c>
      <c r="J5746" s="5" t="str">
        <f si="711" t="shared"/>
        <v/>
      </c>
      <c r="K5746" s="5" t="str">
        <f si="712" t="shared"/>
        <v/>
      </c>
    </row>
    <row ht="15" r="5747" spans="1:11" x14ac:dyDescent="0.25">
      <c r="A5747" s="11" t="str">
        <f>0</f>
        <v>      "last_48_months": 0,</v>
      </c>
      <c r="B5747" s="8"/>
      <c r="C5747" s="8" t="str">
        <f si="714" t="shared"/>
        <v>"ch7_dismissed": {</v>
      </c>
      <c r="D5747" s="8" t="str">
        <f si="717" t="shared"/>
        <v>"ch7_dismissed": {</v>
      </c>
      <c r="E5747" s="5" t="str">
        <f si="715" t="shared"/>
        <v>ch7_dismissed</v>
      </c>
      <c r="F5747" s="5" t="str">
        <f si="716" t="shared"/>
        <v>{</v>
      </c>
      <c r="H5747" s="5" t="str">
        <f si="713" t="shared"/>
        <v/>
      </c>
      <c r="I5747" s="5" t="str">
        <f ref="I5747:I5810" si="718" t="shared">IFERROR(IF(H5747="Scoring",VLOOKUP("term",E5739:F5760,2,FALSE),IF(H5747="Offer",VLOOKUP("term",E5742:F5757,2,FALSE),TEXT(0,""))),TEXT(0,""))</f>
        <v/>
      </c>
      <c r="J5747" s="5" t="str">
        <f ref="J5747:J5810" si="719" t="shared">IFERROR(IF(H5747="Scoring",VLOOKUP("loan_amount",E5733:F5754,2,FALSE),IF(H5747="Offer",VLOOKUP("loan_amount",E5736:F5751,2,FALSE),TEXT(0,""))),TEXT(0,""))</f>
        <v/>
      </c>
      <c r="K5747" s="5" t="str">
        <f si="712" t="shared"/>
        <v>ch7_dismissed</v>
      </c>
    </row>
    <row ht="15" r="5748" spans="1:11" x14ac:dyDescent="0.25">
      <c r="A5748" s="11" t="str">
        <f>0</f>
        <v>      "last_60_months": 0,</v>
      </c>
      <c r="B5748" s="8"/>
      <c r="C5748" s="8" t="str">
        <f si="714" t="shared"/>
        <v>"last_1_month": 0,</v>
      </c>
      <c r="D5748" s="8" t="str">
        <f si="717" t="shared"/>
        <v>"last_1_month": 0,</v>
      </c>
      <c r="E5748" s="5" t="str">
        <f si="715" t="shared"/>
        <v>last_1_month</v>
      </c>
      <c r="F5748" s="5" t="str">
        <f si="716" t="shared"/>
        <v>0</v>
      </c>
      <c r="H5748" s="5" t="str">
        <f si="713" t="shared"/>
        <v/>
      </c>
      <c r="I5748" s="5" t="str">
        <f si="718" t="shared"/>
        <v/>
      </c>
      <c r="J5748" s="5" t="str">
        <f si="719" t="shared"/>
        <v/>
      </c>
      <c r="K5748" s="5" t="str">
        <f si="712" t="shared"/>
        <v>last_1_month</v>
      </c>
    </row>
    <row ht="15" r="5749" spans="1:11" x14ac:dyDescent="0.25">
      <c r="A5749" s="11" t="str">
        <f>0</f>
        <v>      "on_file": 0</v>
      </c>
      <c r="B5749" s="8"/>
      <c r="C5749" s="8" t="str">
        <f si="714" t="shared"/>
        <v>"last_3_months": 0,</v>
      </c>
      <c r="D5749" s="8" t="str">
        <f si="717" t="shared"/>
        <v>"last_3_months": 0,</v>
      </c>
      <c r="E5749" s="5" t="str">
        <f si="715" t="shared"/>
        <v>last_3_months</v>
      </c>
      <c r="F5749" s="5" t="str">
        <f si="716" t="shared"/>
        <v>0</v>
      </c>
      <c r="H5749" s="5" t="str">
        <f si="713" t="shared"/>
        <v/>
      </c>
      <c r="I5749" s="5" t="str">
        <f si="718" t="shared"/>
        <v/>
      </c>
      <c r="J5749" s="5" t="str">
        <f si="719" t="shared"/>
        <v/>
      </c>
      <c r="K5749" s="5" t="str">
        <f si="712" t="shared"/>
        <v>last_3_months</v>
      </c>
    </row>
    <row ht="15" r="5750" spans="1:11" x14ac:dyDescent="0.25">
      <c r="A5750" s="11" t="str">
        <f>0</f>
        <v>    },</v>
      </c>
      <c r="B5750" s="8"/>
      <c r="C5750" s="8" t="str">
        <f si="714" t="shared"/>
        <v>"last_6_months": 0,</v>
      </c>
      <c r="D5750" s="8" t="str">
        <f si="717" t="shared"/>
        <v>"last_6_months": 0,</v>
      </c>
      <c r="E5750" s="5" t="str">
        <f si="715" t="shared"/>
        <v>last_6_months</v>
      </c>
      <c r="F5750" s="5" t="str">
        <f si="716" t="shared"/>
        <v>0</v>
      </c>
      <c r="H5750" s="5" t="str">
        <f si="713" t="shared"/>
        <v/>
      </c>
      <c r="I5750" s="5" t="str">
        <f si="718" t="shared"/>
        <v/>
      </c>
      <c r="J5750" s="5" t="str">
        <f si="719" t="shared"/>
        <v/>
      </c>
      <c r="K5750" s="5" t="str">
        <f si="712" t="shared"/>
        <v>last_6_months</v>
      </c>
    </row>
    <row ht="15" r="5751" spans="1:11" x14ac:dyDescent="0.25">
      <c r="A5751" s="11" t="str">
        <f>0</f>
        <v>    "collections_gt_300_medical": {</v>
      </c>
      <c r="B5751" s="8"/>
      <c r="C5751" s="8" t="str">
        <f si="714" t="shared"/>
        <v>"last_9_months": 0,</v>
      </c>
      <c r="D5751" s="8" t="str">
        <f si="717" t="shared"/>
        <v>"last_9_months": 0,</v>
      </c>
      <c r="E5751" s="5" t="str">
        <f si="715" t="shared"/>
        <v>last_9_months</v>
      </c>
      <c r="F5751" s="5" t="str">
        <f si="716" t="shared"/>
        <v>0</v>
      </c>
      <c r="H5751" s="5" t="str">
        <f si="713" t="shared"/>
        <v/>
      </c>
      <c r="I5751" s="5" t="str">
        <f si="718" t="shared"/>
        <v/>
      </c>
      <c r="J5751" s="5" t="str">
        <f si="719" t="shared"/>
        <v/>
      </c>
      <c r="K5751" s="5" t="str">
        <f si="712" t="shared"/>
        <v>last_9_months</v>
      </c>
    </row>
    <row ht="15" r="5752" spans="1:11" x14ac:dyDescent="0.25">
      <c r="A5752" s="11" t="str">
        <f>0</f>
        <v>      "last_1_month": 0,</v>
      </c>
      <c r="B5752" s="8"/>
      <c r="C5752" s="8" t="str">
        <f si="714" t="shared"/>
        <v>"last_12_months": 0,</v>
      </c>
      <c r="D5752" s="8" t="str">
        <f si="717" t="shared"/>
        <v>"last_12_months": 0,</v>
      </c>
      <c r="E5752" s="5" t="str">
        <f si="715" t="shared"/>
        <v>last_12_months</v>
      </c>
      <c r="F5752" s="5" t="str">
        <f si="716" t="shared"/>
        <v>0</v>
      </c>
      <c r="H5752" s="5" t="str">
        <f si="713" t="shared"/>
        <v/>
      </c>
      <c r="I5752" s="5" t="str">
        <f si="718" t="shared"/>
        <v/>
      </c>
      <c r="J5752" s="5" t="str">
        <f si="719" t="shared"/>
        <v/>
      </c>
      <c r="K5752" s="5" t="str">
        <f si="712" t="shared"/>
        <v>last_12_months</v>
      </c>
    </row>
    <row ht="15" r="5753" spans="1:11" x14ac:dyDescent="0.25">
      <c r="A5753" s="11" t="str">
        <f>0</f>
        <v>      "last_3_months": 0,</v>
      </c>
      <c r="B5753" s="8"/>
      <c r="C5753" s="8" t="str">
        <f si="714" t="shared"/>
        <v>"last_18_months": 0,</v>
      </c>
      <c r="D5753" s="8" t="str">
        <f si="717" t="shared"/>
        <v>"last_18_months": 0,</v>
      </c>
      <c r="E5753" s="5" t="str">
        <f si="715" t="shared"/>
        <v>last_18_months</v>
      </c>
      <c r="F5753" s="5" t="str">
        <f si="716" t="shared"/>
        <v>0</v>
      </c>
      <c r="H5753" s="5" t="str">
        <f si="713" t="shared"/>
        <v/>
      </c>
      <c r="I5753" s="5" t="str">
        <f si="718" t="shared"/>
        <v/>
      </c>
      <c r="J5753" s="5" t="str">
        <f si="719" t="shared"/>
        <v/>
      </c>
      <c r="K5753" s="5" t="str">
        <f si="712" t="shared"/>
        <v>last_18_months</v>
      </c>
    </row>
    <row ht="15" r="5754" spans="1:11" x14ac:dyDescent="0.25">
      <c r="A5754" s="11" t="str">
        <f>0</f>
        <v>      "last_6_months": 0,</v>
      </c>
      <c r="B5754" s="8"/>
      <c r="C5754" s="8" t="str">
        <f si="714" t="shared"/>
        <v>"last_24_months": 0,</v>
      </c>
      <c r="D5754" s="8" t="str">
        <f si="717" t="shared"/>
        <v>"last_24_months": 0,</v>
      </c>
      <c r="E5754" s="5" t="str">
        <f si="715" t="shared"/>
        <v>last_24_months</v>
      </c>
      <c r="F5754" s="5" t="str">
        <f si="716" t="shared"/>
        <v>0</v>
      </c>
      <c r="H5754" s="5" t="str">
        <f si="713" t="shared"/>
        <v/>
      </c>
      <c r="I5754" s="5" t="str">
        <f si="718" t="shared"/>
        <v/>
      </c>
      <c r="J5754" s="5" t="str">
        <f si="719" t="shared"/>
        <v/>
      </c>
      <c r="K5754" s="5" t="str">
        <f si="712" t="shared"/>
        <v>last_24_months</v>
      </c>
    </row>
    <row ht="15" r="5755" spans="1:11" x14ac:dyDescent="0.25">
      <c r="A5755" s="11" t="str">
        <f>0</f>
        <v>      "last_9_months": 0,</v>
      </c>
      <c r="B5755" s="8"/>
      <c r="C5755" s="8" t="str">
        <f si="714" t="shared"/>
        <v>"last_36_months": 0,</v>
      </c>
      <c r="D5755" s="8" t="str">
        <f si="717" t="shared"/>
        <v>"last_36_months": 0,</v>
      </c>
      <c r="E5755" s="5" t="str">
        <f si="715" t="shared"/>
        <v>last_36_months</v>
      </c>
      <c r="F5755" s="5" t="str">
        <f si="716" t="shared"/>
        <v>0</v>
      </c>
      <c r="H5755" s="5" t="str">
        <f si="713" t="shared"/>
        <v/>
      </c>
      <c r="I5755" s="5" t="str">
        <f si="718" t="shared"/>
        <v/>
      </c>
      <c r="J5755" s="5" t="str">
        <f si="719" t="shared"/>
        <v/>
      </c>
      <c r="K5755" s="5" t="str">
        <f si="712" t="shared"/>
        <v>last_36_months</v>
      </c>
    </row>
    <row ht="15" r="5756" spans="1:11" x14ac:dyDescent="0.25">
      <c r="A5756" s="11" t="str">
        <f>0</f>
        <v>      "last_12_months": 0,</v>
      </c>
      <c r="B5756" s="8"/>
      <c r="C5756" s="8" t="str">
        <f si="714" t="shared"/>
        <v>"last_48_months": 0,</v>
      </c>
      <c r="D5756" s="8" t="str">
        <f si="717" t="shared"/>
        <v>"last_48_months": 0,</v>
      </c>
      <c r="E5756" s="5" t="str">
        <f si="715" t="shared"/>
        <v>last_48_months</v>
      </c>
      <c r="F5756" s="5" t="str">
        <f si="716" t="shared"/>
        <v>0</v>
      </c>
      <c r="H5756" s="5" t="str">
        <f si="713" t="shared"/>
        <v/>
      </c>
      <c r="I5756" s="5" t="str">
        <f si="718" t="shared"/>
        <v/>
      </c>
      <c r="J5756" s="5" t="str">
        <f si="719" t="shared"/>
        <v/>
      </c>
      <c r="K5756" s="5" t="str">
        <f si="712" t="shared"/>
        <v>last_48_months</v>
      </c>
    </row>
    <row ht="15" r="5757" spans="1:11" x14ac:dyDescent="0.25">
      <c r="A5757" s="11" t="str">
        <f>0</f>
        <v>      "last_18_months": 0,</v>
      </c>
      <c r="B5757" s="8"/>
      <c r="C5757" s="8" t="str">
        <f si="714" t="shared"/>
        <v>"last_60_months": 0,</v>
      </c>
      <c r="D5757" s="8" t="str">
        <f si="717" t="shared"/>
        <v>"last_60_months": 0,</v>
      </c>
      <c r="E5757" s="5" t="str">
        <f si="715" t="shared"/>
        <v>last_60_months</v>
      </c>
      <c r="F5757" s="5" t="str">
        <f si="716" t="shared"/>
        <v>0</v>
      </c>
      <c r="H5757" s="5" t="str">
        <f si="713" t="shared"/>
        <v/>
      </c>
      <c r="I5757" s="5" t="str">
        <f si="718" t="shared"/>
        <v/>
      </c>
      <c r="J5757" s="5" t="str">
        <f si="719" t="shared"/>
        <v/>
      </c>
      <c r="K5757" s="5" t="str">
        <f si="712" t="shared"/>
        <v>last_60_months</v>
      </c>
    </row>
    <row ht="15" r="5758" spans="1:11" x14ac:dyDescent="0.25">
      <c r="A5758" s="11" t="str">
        <f>0</f>
        <v>      "last_24_months": 0,</v>
      </c>
      <c r="B5758" s="8"/>
      <c r="C5758" s="8" t="str">
        <f si="714" t="shared"/>
        <v>"on_file": 0</v>
      </c>
      <c r="D5758" s="8" t="str">
        <f si="717" t="shared"/>
        <v>"on_file": 0</v>
      </c>
      <c r="E5758" s="5" t="str">
        <f si="715" t="shared"/>
        <v>on_file</v>
      </c>
      <c r="F5758" s="5" t="str">
        <f si="716" t="shared"/>
        <v>0</v>
      </c>
      <c r="H5758" s="5" t="str">
        <f si="713" t="shared"/>
        <v/>
      </c>
      <c r="I5758" s="5" t="str">
        <f si="718" t="shared"/>
        <v/>
      </c>
      <c r="J5758" s="5" t="str">
        <f si="719" t="shared"/>
        <v/>
      </c>
      <c r="K5758" s="5" t="str">
        <f si="712" t="shared"/>
        <v>on_file</v>
      </c>
    </row>
    <row ht="15" r="5759" spans="1:11" x14ac:dyDescent="0.25">
      <c r="A5759" s="11" t="str">
        <f>0</f>
        <v>      "last_36_months": 0,</v>
      </c>
      <c r="B5759" s="8"/>
      <c r="C5759" s="8" t="str">
        <f si="714" t="shared"/>
        <v/>
      </c>
      <c r="D5759" s="8" t="str">
        <f si="717" t="shared"/>
        <v/>
      </c>
      <c r="E5759" s="5" t="str">
        <f si="715" t="shared"/>
        <v/>
      </c>
      <c r="F5759" s="5" t="str">
        <f si="716" t="shared"/>
        <v/>
      </c>
      <c r="H5759" s="5" t="str">
        <f si="713" t="shared"/>
        <v/>
      </c>
      <c r="I5759" s="5" t="str">
        <f si="718" t="shared"/>
        <v/>
      </c>
      <c r="J5759" s="5" t="str">
        <f si="719" t="shared"/>
        <v/>
      </c>
      <c r="K5759" s="5" t="str">
        <f si="712" t="shared"/>
        <v/>
      </c>
    </row>
    <row ht="15" r="5760" spans="1:11" x14ac:dyDescent="0.25">
      <c r="A5760" s="11" t="str">
        <f>0</f>
        <v>      "last_48_months": 0,</v>
      </c>
      <c r="B5760" s="8"/>
      <c r="C5760" s="8" t="str">
        <f si="714" t="shared"/>
        <v>"ch13_dismissed": {</v>
      </c>
      <c r="D5760" s="8" t="str">
        <f si="717" t="shared"/>
        <v>"ch13_dismissed": {</v>
      </c>
      <c r="E5760" s="5" t="str">
        <f si="715" t="shared"/>
        <v>ch13_dismissed</v>
      </c>
      <c r="F5760" s="5" t="str">
        <f si="716" t="shared"/>
        <v>{</v>
      </c>
      <c r="H5760" s="5" t="str">
        <f si="713" t="shared"/>
        <v/>
      </c>
      <c r="I5760" s="5" t="str">
        <f si="718" t="shared"/>
        <v/>
      </c>
      <c r="J5760" s="5" t="str">
        <f si="719" t="shared"/>
        <v/>
      </c>
      <c r="K5760" s="5" t="str">
        <f si="712" t="shared"/>
        <v>ch13_dismissed</v>
      </c>
    </row>
    <row ht="15" r="5761" spans="1:11" x14ac:dyDescent="0.25">
      <c r="A5761" s="11" t="str">
        <f>0</f>
        <v>      "last_60_months": 0,</v>
      </c>
      <c r="B5761" s="8"/>
      <c r="C5761" s="8" t="str">
        <f si="714" t="shared"/>
        <v>"last_1_month": 0,</v>
      </c>
      <c r="D5761" s="8" t="str">
        <f si="717" t="shared"/>
        <v>"last_1_month": 0,</v>
      </c>
      <c r="E5761" s="5" t="str">
        <f si="715" t="shared"/>
        <v>last_1_month</v>
      </c>
      <c r="F5761" s="5" t="str">
        <f si="716" t="shared"/>
        <v>0</v>
      </c>
      <c r="H5761" s="5" t="str">
        <f si="713" t="shared"/>
        <v/>
      </c>
      <c r="I5761" s="5" t="str">
        <f si="718" t="shared"/>
        <v/>
      </c>
      <c r="J5761" s="5" t="str">
        <f si="719" t="shared"/>
        <v/>
      </c>
      <c r="K5761" s="5" t="str">
        <f si="712" t="shared"/>
        <v>last_1_month</v>
      </c>
    </row>
    <row ht="15" r="5762" spans="1:11" x14ac:dyDescent="0.25">
      <c r="A5762" s="11" t="str">
        <f>0</f>
        <v>      "on_file": 0</v>
      </c>
      <c r="B5762" s="8"/>
      <c r="C5762" s="8" t="str">
        <f si="714" t="shared"/>
        <v>"last_3_months": 0,</v>
      </c>
      <c r="D5762" s="8" t="str">
        <f si="717" t="shared"/>
        <v>"last_3_months": 0,</v>
      </c>
      <c r="E5762" s="5" t="str">
        <f si="715" t="shared"/>
        <v>last_3_months</v>
      </c>
      <c r="F5762" s="5" t="str">
        <f si="716" t="shared"/>
        <v>0</v>
      </c>
      <c r="H5762" s="5" t="str">
        <f si="713" t="shared"/>
        <v/>
      </c>
      <c r="I5762" s="5" t="str">
        <f si="718" t="shared"/>
        <v/>
      </c>
      <c r="J5762" s="5" t="str">
        <f si="719" t="shared"/>
        <v/>
      </c>
      <c r="K5762" s="5" t="str">
        <f si="712" t="shared"/>
        <v>last_3_months</v>
      </c>
    </row>
    <row ht="15" r="5763" spans="1:11" x14ac:dyDescent="0.25">
      <c r="A5763" s="11" t="str">
        <f>0</f>
        <v>    },</v>
      </c>
      <c r="B5763" s="8"/>
      <c r="C5763" s="8" t="str">
        <f si="714" t="shared"/>
        <v>"last_6_months": 0,</v>
      </c>
      <c r="D5763" s="8" t="str">
        <f si="717" t="shared"/>
        <v>"last_6_months": 0,</v>
      </c>
      <c r="E5763" s="5" t="str">
        <f si="715" t="shared"/>
        <v>last_6_months</v>
      </c>
      <c r="F5763" s="5" t="str">
        <f si="716" t="shared"/>
        <v>0</v>
      </c>
      <c r="H5763" s="5" t="str">
        <f si="713" t="shared"/>
        <v/>
      </c>
      <c r="I5763" s="5" t="str">
        <f si="718" t="shared"/>
        <v/>
      </c>
      <c r="J5763" s="5" t="str">
        <f si="719" t="shared"/>
        <v/>
      </c>
      <c r="K5763" s="5" t="str">
        <f si="712" t="shared"/>
        <v>last_6_months</v>
      </c>
    </row>
    <row ht="15" r="5764" spans="1:11" x14ac:dyDescent="0.25">
      <c r="A5764" s="11" t="str">
        <f>0</f>
        <v>    "collections_amount_non_medical_on_file": 0,</v>
      </c>
      <c r="B5764" s="8"/>
      <c r="C5764" s="8" t="str">
        <f si="714" t="shared"/>
        <v>"last_9_months": 0,</v>
      </c>
      <c r="D5764" s="8" t="str">
        <f si="717" t="shared"/>
        <v>"last_9_months": 0,</v>
      </c>
      <c r="E5764" s="5" t="str">
        <f si="715" t="shared"/>
        <v>last_9_months</v>
      </c>
      <c r="F5764" s="5" t="str">
        <f si="716" t="shared"/>
        <v>0</v>
      </c>
      <c r="H5764" s="5" t="str">
        <f si="713" t="shared"/>
        <v/>
      </c>
      <c r="I5764" s="5" t="str">
        <f si="718" t="shared"/>
        <v/>
      </c>
      <c r="J5764" s="5" t="str">
        <f si="719" t="shared"/>
        <v/>
      </c>
      <c r="K5764" s="5" t="str">
        <f si="712" t="shared"/>
        <v>last_9_months</v>
      </c>
    </row>
    <row ht="15" r="5765" spans="1:11" x14ac:dyDescent="0.25">
      <c r="A5765" s="11" t="str">
        <f>0</f>
        <v>    "collections_amount_medical_on_file": 0,</v>
      </c>
      <c r="B5765" s="8"/>
      <c r="C5765" s="8" t="str">
        <f si="714" t="shared"/>
        <v>"last_12_months": 0,</v>
      </c>
      <c r="D5765" s="8" t="str">
        <f si="717" t="shared"/>
        <v>"last_12_months": 0,</v>
      </c>
      <c r="E5765" s="5" t="str">
        <f si="715" t="shared"/>
        <v>last_12_months</v>
      </c>
      <c r="F5765" s="5" t="str">
        <f si="716" t="shared"/>
        <v>0</v>
      </c>
      <c r="H5765" s="5" t="str">
        <f si="713" t="shared"/>
        <v/>
      </c>
      <c r="I5765" s="5" t="str">
        <f si="718" t="shared"/>
        <v/>
      </c>
      <c r="J5765" s="5" t="str">
        <f si="719" t="shared"/>
        <v/>
      </c>
      <c r="K5765" s="5" t="str">
        <f si="712" t="shared"/>
        <v>last_12_months</v>
      </c>
    </row>
    <row ht="15" r="5766" spans="1:11" x14ac:dyDescent="0.25">
      <c r="A5766" s="11" t="str">
        <f>0</f>
        <v>    "collections_gt_zero_bankruptcy_ch7_13": {</v>
      </c>
      <c r="B5766" s="8"/>
      <c r="C5766" s="8" t="str">
        <f si="714" t="shared"/>
        <v>"last_18_months": 0,</v>
      </c>
      <c r="D5766" s="8" t="str">
        <f si="717" t="shared"/>
        <v>"last_18_months": 0,</v>
      </c>
      <c r="E5766" s="5" t="str">
        <f si="715" t="shared"/>
        <v>last_18_months</v>
      </c>
      <c r="F5766" s="5" t="str">
        <f si="716" t="shared"/>
        <v>0</v>
      </c>
      <c r="H5766" s="5" t="str">
        <f si="713" t="shared"/>
        <v/>
      </c>
      <c r="I5766" s="5" t="str">
        <f si="718" t="shared"/>
        <v/>
      </c>
      <c r="J5766" s="5" t="str">
        <f si="719" t="shared"/>
        <v/>
      </c>
      <c r="K5766" s="5" t="str">
        <f si="712" t="shared"/>
        <v>last_18_months</v>
      </c>
    </row>
    <row ht="15" r="5767" spans="1:11" x14ac:dyDescent="0.25">
      <c r="A5767" s="11" t="str">
        <f>0</f>
        <v>      "last_1_month": 0,</v>
      </c>
      <c r="B5767" s="8"/>
      <c r="C5767" s="8" t="str">
        <f si="714" t="shared"/>
        <v>"last_24_months": 0,</v>
      </c>
      <c r="D5767" s="8" t="str">
        <f si="717" t="shared"/>
        <v>"last_24_months": 0,</v>
      </c>
      <c r="E5767" s="5" t="str">
        <f si="715" t="shared"/>
        <v>last_24_months</v>
      </c>
      <c r="F5767" s="5" t="str">
        <f si="716" t="shared"/>
        <v>0</v>
      </c>
      <c r="H5767" s="5" t="str">
        <f si="713" t="shared"/>
        <v/>
      </c>
      <c r="I5767" s="5" t="str">
        <f si="718" t="shared"/>
        <v/>
      </c>
      <c r="J5767" s="5" t="str">
        <f si="719" t="shared"/>
        <v/>
      </c>
      <c r="K5767" s="5" t="str">
        <f si="712" t="shared"/>
        <v>last_24_months</v>
      </c>
    </row>
    <row ht="15" r="5768" spans="1:11" x14ac:dyDescent="0.25">
      <c r="A5768" s="11" t="str">
        <f>0</f>
        <v>      "last_3_months": 0,</v>
      </c>
      <c r="B5768" s="8"/>
      <c r="C5768" s="8" t="str">
        <f si="714" t="shared"/>
        <v>"last_36_months": 0,</v>
      </c>
      <c r="D5768" s="8" t="str">
        <f si="717" t="shared"/>
        <v>"last_36_months": 0,</v>
      </c>
      <c r="E5768" s="5" t="str">
        <f si="715" t="shared"/>
        <v>last_36_months</v>
      </c>
      <c r="F5768" s="5" t="str">
        <f si="716" t="shared"/>
        <v>0</v>
      </c>
      <c r="H5768" s="5" t="str">
        <f si="713" t="shared"/>
        <v/>
      </c>
      <c r="I5768" s="5" t="str">
        <f si="718" t="shared"/>
        <v/>
      </c>
      <c r="J5768" s="5" t="str">
        <f si="719" t="shared"/>
        <v/>
      </c>
      <c r="K5768" s="5" t="str">
        <f si="712" t="shared"/>
        <v>last_36_months</v>
      </c>
    </row>
    <row ht="15" r="5769" spans="1:11" x14ac:dyDescent="0.25">
      <c r="A5769" s="11" t="str">
        <f>0</f>
        <v>      "last_6_months": 0,</v>
      </c>
      <c r="B5769" s="8"/>
      <c r="C5769" s="8" t="str">
        <f si="714" t="shared"/>
        <v>"last_48_months": 0,</v>
      </c>
      <c r="D5769" s="8" t="str">
        <f si="717" t="shared"/>
        <v>"last_48_months": 0,</v>
      </c>
      <c r="E5769" s="5" t="str">
        <f si="715" t="shared"/>
        <v>last_48_months</v>
      </c>
      <c r="F5769" s="5" t="str">
        <f si="716" t="shared"/>
        <v>0</v>
      </c>
      <c r="H5769" s="5" t="str">
        <f si="713" t="shared"/>
        <v/>
      </c>
      <c r="I5769" s="5" t="str">
        <f si="718" t="shared"/>
        <v/>
      </c>
      <c r="J5769" s="5" t="str">
        <f si="719" t="shared"/>
        <v/>
      </c>
      <c r="K5769" s="5" t="str">
        <f si="712" t="shared"/>
        <v>last_48_months</v>
      </c>
    </row>
    <row ht="15" r="5770" spans="1:11" x14ac:dyDescent="0.25">
      <c r="A5770" s="11" t="str">
        <f>0</f>
        <v>      "last_9_months": 0,</v>
      </c>
      <c r="B5770" s="8"/>
      <c r="C5770" s="8" t="str">
        <f si="714" t="shared"/>
        <v>"last_60_months": 0,</v>
      </c>
      <c r="D5770" s="8" t="str">
        <f si="717" t="shared"/>
        <v>"last_60_months": 0,</v>
      </c>
      <c r="E5770" s="5" t="str">
        <f si="715" t="shared"/>
        <v>last_60_months</v>
      </c>
      <c r="F5770" s="5" t="str">
        <f si="716" t="shared"/>
        <v>0</v>
      </c>
      <c r="H5770" s="5" t="str">
        <f si="713" t="shared"/>
        <v/>
      </c>
      <c r="I5770" s="5" t="str">
        <f si="718" t="shared"/>
        <v/>
      </c>
      <c r="J5770" s="5" t="str">
        <f si="719" t="shared"/>
        <v/>
      </c>
      <c r="K5770" s="5" t="str">
        <f si="712" t="shared"/>
        <v>last_60_months</v>
      </c>
    </row>
    <row ht="15" r="5771" spans="1:11" x14ac:dyDescent="0.25">
      <c r="A5771" s="11" t="str">
        <f>0</f>
        <v>      "last_12_months": 0,</v>
      </c>
      <c r="B5771" s="8"/>
      <c r="C5771" s="8" t="str">
        <f si="714" t="shared"/>
        <v>"on_file": 0</v>
      </c>
      <c r="D5771" s="8" t="str">
        <f si="717" t="shared"/>
        <v>"on_file": 0</v>
      </c>
      <c r="E5771" s="5" t="str">
        <f si="715" t="shared"/>
        <v>on_file</v>
      </c>
      <c r="F5771" s="5" t="str">
        <f si="716" t="shared"/>
        <v>0</v>
      </c>
      <c r="H5771" s="5" t="str">
        <f si="713" t="shared"/>
        <v/>
      </c>
      <c r="I5771" s="5" t="str">
        <f si="718" t="shared"/>
        <v/>
      </c>
      <c r="J5771" s="5" t="str">
        <f si="719" t="shared"/>
        <v/>
      </c>
      <c r="K5771" s="5" t="str">
        <f si="712" t="shared"/>
        <v>on_file</v>
      </c>
    </row>
    <row ht="15" r="5772" spans="1:11" x14ac:dyDescent="0.25">
      <c r="A5772" s="11" t="str">
        <f>0</f>
        <v>      "last_18_months": 0,</v>
      </c>
      <c r="B5772" s="8"/>
      <c r="C5772" s="8" t="str">
        <f si="714" t="shared"/>
        <v/>
      </c>
      <c r="D5772" s="8" t="str">
        <f si="717" t="shared"/>
        <v/>
      </c>
      <c r="E5772" s="5" t="str">
        <f si="715" t="shared"/>
        <v/>
      </c>
      <c r="F5772" s="5" t="str">
        <f si="716" t="shared"/>
        <v/>
      </c>
      <c r="H5772" s="5" t="str">
        <f si="713" t="shared"/>
        <v/>
      </c>
      <c r="I5772" s="5" t="str">
        <f si="718" t="shared"/>
        <v/>
      </c>
      <c r="J5772" s="5" t="str">
        <f si="719" t="shared"/>
        <v/>
      </c>
      <c r="K5772" s="5" t="str">
        <f si="712" t="shared"/>
        <v/>
      </c>
    </row>
    <row ht="15" r="5773" spans="1:11" x14ac:dyDescent="0.25">
      <c r="A5773" s="11" t="str">
        <f>0</f>
        <v>      "last_24_months": 0,</v>
      </c>
      <c r="B5773" s="8"/>
      <c r="C5773" s="8" t="str">
        <f si="714" t="shared"/>
        <v>"ch7_filed": {</v>
      </c>
      <c r="D5773" s="8" t="str">
        <f si="717" t="shared"/>
        <v>"ch7_filed": {</v>
      </c>
      <c r="E5773" s="5" t="str">
        <f si="715" t="shared"/>
        <v>ch7_filed</v>
      </c>
      <c r="F5773" s="5" t="str">
        <f si="716" t="shared"/>
        <v>{</v>
      </c>
      <c r="H5773" s="5" t="str">
        <f si="713" t="shared"/>
        <v/>
      </c>
      <c r="I5773" s="5" t="str">
        <f si="718" t="shared"/>
        <v/>
      </c>
      <c r="J5773" s="5" t="str">
        <f si="719" t="shared"/>
        <v/>
      </c>
      <c r="K5773" s="5" t="str">
        <f si="712" t="shared"/>
        <v>ch7_filed</v>
      </c>
    </row>
    <row ht="15" r="5774" spans="1:11" x14ac:dyDescent="0.25">
      <c r="A5774" s="11" t="str">
        <f>0</f>
        <v>      "last_36_months": 0,</v>
      </c>
      <c r="B5774" s="8"/>
      <c r="C5774" s="8" t="str">
        <f si="714" t="shared"/>
        <v>"last_1_month": 0,</v>
      </c>
      <c r="D5774" s="8" t="str">
        <f si="717" t="shared"/>
        <v>"last_1_month": 0,</v>
      </c>
      <c r="E5774" s="5" t="str">
        <f si="715" t="shared"/>
        <v>last_1_month</v>
      </c>
      <c r="F5774" s="5" t="str">
        <f si="716" t="shared"/>
        <v>0</v>
      </c>
      <c r="H5774" s="5" t="str">
        <f si="713" t="shared"/>
        <v/>
      </c>
      <c r="I5774" s="5" t="str">
        <f si="718" t="shared"/>
        <v/>
      </c>
      <c r="J5774" s="5" t="str">
        <f si="719" t="shared"/>
        <v/>
      </c>
      <c r="K5774" s="5" t="str">
        <f si="712" t="shared"/>
        <v>last_1_month</v>
      </c>
    </row>
    <row ht="15" r="5775" spans="1:11" x14ac:dyDescent="0.25">
      <c r="A5775" s="11" t="str">
        <f>0</f>
        <v>      "last_48_months": 0,</v>
      </c>
      <c r="B5775" s="8"/>
      <c r="C5775" s="8" t="str">
        <f si="714" t="shared"/>
        <v>"last_3_months": 0,</v>
      </c>
      <c r="D5775" s="8" t="str">
        <f si="717" t="shared"/>
        <v>"last_3_months": 0,</v>
      </c>
      <c r="E5775" s="5" t="str">
        <f si="715" t="shared"/>
        <v>last_3_months</v>
      </c>
      <c r="F5775" s="5" t="str">
        <f si="716" t="shared"/>
        <v>0</v>
      </c>
      <c r="H5775" s="5" t="str">
        <f si="713" t="shared"/>
        <v/>
      </c>
      <c r="I5775" s="5" t="str">
        <f si="718" t="shared"/>
        <v/>
      </c>
      <c r="J5775" s="5" t="str">
        <f si="719" t="shared"/>
        <v/>
      </c>
      <c r="K5775" s="5" t="str">
        <f si="712" t="shared"/>
        <v>last_3_months</v>
      </c>
    </row>
    <row ht="15" r="5776" spans="1:11" x14ac:dyDescent="0.25">
      <c r="A5776" s="11" t="str">
        <f>0</f>
        <v>      "last_60_months": 0,</v>
      </c>
      <c r="B5776" s="8"/>
      <c r="C5776" s="8" t="str">
        <f si="714" t="shared"/>
        <v>"last_6_months": 0,</v>
      </c>
      <c r="D5776" s="8" t="str">
        <f si="717" t="shared"/>
        <v>"last_6_months": 0,</v>
      </c>
      <c r="E5776" s="5" t="str">
        <f si="715" t="shared"/>
        <v>last_6_months</v>
      </c>
      <c r="F5776" s="5" t="str">
        <f si="716" t="shared"/>
        <v>0</v>
      </c>
      <c r="H5776" s="5" t="str">
        <f si="713" t="shared"/>
        <v/>
      </c>
      <c r="I5776" s="5" t="str">
        <f si="718" t="shared"/>
        <v/>
      </c>
      <c r="J5776" s="5" t="str">
        <f si="719" t="shared"/>
        <v/>
      </c>
      <c r="K5776" s="5" t="str">
        <f si="712" t="shared"/>
        <v>last_6_months</v>
      </c>
    </row>
    <row ht="15" r="5777" spans="1:11" x14ac:dyDescent="0.25">
      <c r="A5777" s="11" t="str">
        <f>0</f>
        <v>      "on_file": 0</v>
      </c>
      <c r="B5777" s="8"/>
      <c r="C5777" s="8" t="str">
        <f si="714" t="shared"/>
        <v>"last_9_months": 0,</v>
      </c>
      <c r="D5777" s="8" t="str">
        <f si="717" t="shared"/>
        <v>"last_9_months": 0,</v>
      </c>
      <c r="E5777" s="5" t="str">
        <f si="715" t="shared"/>
        <v>last_9_months</v>
      </c>
      <c r="F5777" s="5" t="str">
        <f si="716" t="shared"/>
        <v>0</v>
      </c>
      <c r="H5777" s="5" t="str">
        <f si="713" t="shared"/>
        <v/>
      </c>
      <c r="I5777" s="5" t="str">
        <f si="718" t="shared"/>
        <v/>
      </c>
      <c r="J5777" s="5" t="str">
        <f si="719" t="shared"/>
        <v/>
      </c>
      <c r="K5777" s="5" t="str">
        <f si="712" t="shared"/>
        <v>last_9_months</v>
      </c>
    </row>
    <row ht="15" r="5778" spans="1:11" x14ac:dyDescent="0.25">
      <c r="A5778" s="11" t="str">
        <f>0</f>
        <v>    },</v>
      </c>
      <c r="B5778" s="8"/>
      <c r="C5778" s="8" t="str">
        <f si="714" t="shared"/>
        <v>"last_12_months": 0,</v>
      </c>
      <c r="D5778" s="8" t="str">
        <f si="717" t="shared"/>
        <v>"last_12_months": 0,</v>
      </c>
      <c r="E5778" s="5" t="str">
        <f si="715" t="shared"/>
        <v>last_12_months</v>
      </c>
      <c r="F5778" s="5" t="str">
        <f si="716" t="shared"/>
        <v>0</v>
      </c>
      <c r="H5778" s="5" t="str">
        <f si="713" t="shared"/>
        <v/>
      </c>
      <c r="I5778" s="5" t="str">
        <f si="718" t="shared"/>
        <v/>
      </c>
      <c r="J5778" s="5" t="str">
        <f si="719" t="shared"/>
        <v/>
      </c>
      <c r="K5778" s="5" t="str">
        <f si="712" t="shared"/>
        <v>last_12_months</v>
      </c>
    </row>
    <row ht="15" r="5779" spans="1:11" x14ac:dyDescent="0.25">
      <c r="A5779" s="11" t="str">
        <f>0</f>
        <v>    "judgement_all": {</v>
      </c>
      <c r="B5779" s="8"/>
      <c r="C5779" s="8" t="str">
        <f si="714" t="shared"/>
        <v>"last_18_months": 0,</v>
      </c>
      <c r="D5779" s="8" t="str">
        <f si="717" t="shared"/>
        <v>"last_18_months": 0,</v>
      </c>
      <c r="E5779" s="5" t="str">
        <f si="715" t="shared"/>
        <v>last_18_months</v>
      </c>
      <c r="F5779" s="5" t="str">
        <f si="716" t="shared"/>
        <v>0</v>
      </c>
      <c r="H5779" s="5" t="str">
        <f si="713" t="shared"/>
        <v/>
      </c>
      <c r="I5779" s="5" t="str">
        <f si="718" t="shared"/>
        <v/>
      </c>
      <c r="J5779" s="5" t="str">
        <f si="719" t="shared"/>
        <v/>
      </c>
      <c r="K5779" s="5" t="str">
        <f si="712" t="shared"/>
        <v>last_18_months</v>
      </c>
    </row>
    <row ht="15" r="5780" spans="1:11" x14ac:dyDescent="0.25">
      <c r="A5780" s="11" t="str">
        <f>0</f>
        <v>      "last_1_month": 0,</v>
      </c>
      <c r="B5780" s="8"/>
      <c r="C5780" s="8" t="str">
        <f si="714" t="shared"/>
        <v>"last_24_months": 0,</v>
      </c>
      <c r="D5780" s="8" t="str">
        <f si="717" t="shared"/>
        <v>"last_24_months": 0,</v>
      </c>
      <c r="E5780" s="5" t="str">
        <f si="715" t="shared"/>
        <v>last_24_months</v>
      </c>
      <c r="F5780" s="5" t="str">
        <f si="716" t="shared"/>
        <v>0</v>
      </c>
      <c r="H5780" s="5" t="str">
        <f si="713" t="shared"/>
        <v/>
      </c>
      <c r="I5780" s="5" t="str">
        <f si="718" t="shared"/>
        <v/>
      </c>
      <c r="J5780" s="5" t="str">
        <f si="719" t="shared"/>
        <v/>
      </c>
      <c r="K5780" s="5" t="str">
        <f si="712" t="shared"/>
        <v>last_24_months</v>
      </c>
    </row>
    <row ht="15" r="5781" spans="1:11" x14ac:dyDescent="0.25">
      <c r="A5781" s="11" t="str">
        <f>0</f>
        <v>      "last_3_months": 0,</v>
      </c>
      <c r="B5781" s="8"/>
      <c r="C5781" s="8" t="str">
        <f si="714" t="shared"/>
        <v>"last_36_months": 0,</v>
      </c>
      <c r="D5781" s="8" t="str">
        <f si="717" t="shared"/>
        <v>"last_36_months": 0,</v>
      </c>
      <c r="E5781" s="5" t="str">
        <f si="715" t="shared"/>
        <v>last_36_months</v>
      </c>
      <c r="F5781" s="5" t="str">
        <f si="716" t="shared"/>
        <v>0</v>
      </c>
      <c r="H5781" s="5" t="str">
        <f si="713" t="shared"/>
        <v/>
      </c>
      <c r="I5781" s="5" t="str">
        <f si="718" t="shared"/>
        <v/>
      </c>
      <c r="J5781" s="5" t="str">
        <f si="719" t="shared"/>
        <v/>
      </c>
      <c r="K5781" s="5" t="str">
        <f si="712" t="shared"/>
        <v>last_36_months</v>
      </c>
    </row>
    <row ht="15" r="5782" spans="1:11" x14ac:dyDescent="0.25">
      <c r="A5782" s="11" t="str">
        <f>0</f>
        <v>      "last_6_months": 0,</v>
      </c>
      <c r="B5782" s="8"/>
      <c r="C5782" s="8" t="str">
        <f si="714" t="shared"/>
        <v>"last_48_months": 0,</v>
      </c>
      <c r="D5782" s="8" t="str">
        <f si="717" t="shared"/>
        <v>"last_48_months": 0,</v>
      </c>
      <c r="E5782" s="5" t="str">
        <f si="715" t="shared"/>
        <v>last_48_months</v>
      </c>
      <c r="F5782" s="5" t="str">
        <f si="716" t="shared"/>
        <v>0</v>
      </c>
      <c r="H5782" s="5" t="str">
        <f si="713" t="shared"/>
        <v/>
      </c>
      <c r="I5782" s="5" t="str">
        <f si="718" t="shared"/>
        <v/>
      </c>
      <c r="J5782" s="5" t="str">
        <f si="719" t="shared"/>
        <v/>
      </c>
      <c r="K5782" s="5" t="str">
        <f si="712" t="shared"/>
        <v>last_48_months</v>
      </c>
    </row>
    <row ht="15" r="5783" spans="1:11" x14ac:dyDescent="0.25">
      <c r="A5783" s="11" t="str">
        <f>0</f>
        <v>      "last_9_months": 0,</v>
      </c>
      <c r="B5783" s="8"/>
      <c r="C5783" s="8" t="str">
        <f si="714" t="shared"/>
        <v>"last_60_months": 0,</v>
      </c>
      <c r="D5783" s="8" t="str">
        <f si="717" t="shared"/>
        <v>"last_60_months": 0,</v>
      </c>
      <c r="E5783" s="5" t="str">
        <f si="715" t="shared"/>
        <v>last_60_months</v>
      </c>
      <c r="F5783" s="5" t="str">
        <f si="716" t="shared"/>
        <v>0</v>
      </c>
      <c r="H5783" s="5" t="str">
        <f si="713" t="shared"/>
        <v/>
      </c>
      <c r="I5783" s="5" t="str">
        <f si="718" t="shared"/>
        <v/>
      </c>
      <c r="J5783" s="5" t="str">
        <f si="719" t="shared"/>
        <v/>
      </c>
      <c r="K5783" s="5" t="str">
        <f si="712" t="shared"/>
        <v>last_60_months</v>
      </c>
    </row>
    <row ht="15" r="5784" spans="1:11" x14ac:dyDescent="0.25">
      <c r="A5784" s="11" t="str">
        <f>0</f>
        <v>      "last_12_months": 0,</v>
      </c>
      <c r="B5784" s="8"/>
      <c r="C5784" s="8" t="str">
        <f si="714" t="shared"/>
        <v>"on_file": 0</v>
      </c>
      <c r="D5784" s="8" t="str">
        <f si="717" t="shared"/>
        <v>"on_file": 0</v>
      </c>
      <c r="E5784" s="5" t="str">
        <f si="715" t="shared"/>
        <v>on_file</v>
      </c>
      <c r="F5784" s="5" t="str">
        <f si="716" t="shared"/>
        <v>0</v>
      </c>
      <c r="H5784" s="5" t="str">
        <f si="713" t="shared"/>
        <v/>
      </c>
      <c r="I5784" s="5" t="str">
        <f si="718" t="shared"/>
        <v/>
      </c>
      <c r="J5784" s="5" t="str">
        <f si="719" t="shared"/>
        <v/>
      </c>
      <c r="K5784" s="5" t="str">
        <f si="712" t="shared"/>
        <v>on_file</v>
      </c>
    </row>
    <row ht="15" r="5785" spans="1:11" x14ac:dyDescent="0.25">
      <c r="A5785" s="11" t="str">
        <f>0</f>
        <v>      "last_18_months": 0,</v>
      </c>
      <c r="B5785" s="8"/>
      <c r="C5785" s="8" t="str">
        <f si="714" t="shared"/>
        <v/>
      </c>
      <c r="D5785" s="8" t="str">
        <f si="717" t="shared"/>
        <v/>
      </c>
      <c r="E5785" s="5" t="str">
        <f si="715" t="shared"/>
        <v/>
      </c>
      <c r="F5785" s="5" t="str">
        <f si="716" t="shared"/>
        <v/>
      </c>
      <c r="H5785" s="5" t="str">
        <f si="713" t="shared"/>
        <v/>
      </c>
      <c r="I5785" s="5" t="str">
        <f si="718" t="shared"/>
        <v/>
      </c>
      <c r="J5785" s="5" t="str">
        <f si="719" t="shared"/>
        <v/>
      </c>
      <c r="K5785" s="5" t="str">
        <f si="712" t="shared"/>
        <v/>
      </c>
    </row>
    <row ht="15" r="5786" spans="1:11" x14ac:dyDescent="0.25">
      <c r="A5786" s="11" t="str">
        <f>0</f>
        <v>      "last_24_months": 0,</v>
      </c>
      <c r="B5786" s="8"/>
      <c r="C5786" s="8" t="str">
        <f si="714" t="shared"/>
        <v>"ch13_filed": {</v>
      </c>
      <c r="D5786" s="8" t="str">
        <f si="717" t="shared"/>
        <v>"ch13_filed": {</v>
      </c>
      <c r="E5786" s="5" t="str">
        <f si="715" t="shared"/>
        <v>ch13_filed</v>
      </c>
      <c r="F5786" s="5" t="str">
        <f si="716" t="shared"/>
        <v>{</v>
      </c>
      <c r="H5786" s="5" t="str">
        <f si="713" t="shared"/>
        <v/>
      </c>
      <c r="I5786" s="5" t="str">
        <f si="718" t="shared"/>
        <v/>
      </c>
      <c r="J5786" s="5" t="str">
        <f si="719" t="shared"/>
        <v/>
      </c>
      <c r="K5786" s="5" t="str">
        <f si="712" t="shared"/>
        <v>ch13_filed</v>
      </c>
    </row>
    <row ht="15" r="5787" spans="1:11" x14ac:dyDescent="0.25">
      <c r="A5787" s="11" t="str">
        <f>0</f>
        <v>      "last_36_months": 0,</v>
      </c>
      <c r="B5787" s="8"/>
      <c r="C5787" s="8" t="str">
        <f si="714" t="shared"/>
        <v>"last_1_month": 0,</v>
      </c>
      <c r="D5787" s="8" t="str">
        <f si="717" t="shared"/>
        <v>"last_1_month": 0,</v>
      </c>
      <c r="E5787" s="5" t="str">
        <f si="715" t="shared"/>
        <v>last_1_month</v>
      </c>
      <c r="F5787" s="5" t="str">
        <f si="716" t="shared"/>
        <v>0</v>
      </c>
      <c r="H5787" s="5" t="str">
        <f si="713" t="shared"/>
        <v/>
      </c>
      <c r="I5787" s="5" t="str">
        <f si="718" t="shared"/>
        <v/>
      </c>
      <c r="J5787" s="5" t="str">
        <f si="719" t="shared"/>
        <v/>
      </c>
      <c r="K5787" s="5" t="str">
        <f si="712" t="shared"/>
        <v>last_1_month</v>
      </c>
    </row>
    <row ht="15" r="5788" spans="1:11" x14ac:dyDescent="0.25">
      <c r="A5788" s="11" t="str">
        <f>0</f>
        <v>      "last_48_months": 0,</v>
      </c>
      <c r="B5788" s="8"/>
      <c r="C5788" s="8" t="str">
        <f si="714" t="shared"/>
        <v>"last_3_months": 0,</v>
      </c>
      <c r="D5788" s="8" t="str">
        <f si="717" t="shared"/>
        <v>"last_3_months": 0,</v>
      </c>
      <c r="E5788" s="5" t="str">
        <f si="715" t="shared"/>
        <v>last_3_months</v>
      </c>
      <c r="F5788" s="5" t="str">
        <f si="716" t="shared"/>
        <v>0</v>
      </c>
      <c r="H5788" s="5" t="str">
        <f si="713" t="shared"/>
        <v/>
      </c>
      <c r="I5788" s="5" t="str">
        <f si="718" t="shared"/>
        <v/>
      </c>
      <c r="J5788" s="5" t="str">
        <f si="719" t="shared"/>
        <v/>
      </c>
      <c r="K5788" s="5" t="str">
        <f si="712" t="shared"/>
        <v>last_3_months</v>
      </c>
    </row>
    <row ht="15" r="5789" spans="1:11" x14ac:dyDescent="0.25">
      <c r="A5789" s="11" t="str">
        <f>0</f>
        <v>      "last_60_months": 0,</v>
      </c>
      <c r="B5789" s="8"/>
      <c r="C5789" s="8" t="str">
        <f si="714" t="shared"/>
        <v>"last_6_months": 0,</v>
      </c>
      <c r="D5789" s="8" t="str">
        <f si="717" t="shared"/>
        <v>"last_6_months": 0,</v>
      </c>
      <c r="E5789" s="5" t="str">
        <f si="715" t="shared"/>
        <v>last_6_months</v>
      </c>
      <c r="F5789" s="5" t="str">
        <f si="716" t="shared"/>
        <v>0</v>
      </c>
      <c r="H5789" s="5" t="str">
        <f si="713" t="shared"/>
        <v/>
      </c>
      <c r="I5789" s="5" t="str">
        <f si="718" t="shared"/>
        <v/>
      </c>
      <c r="J5789" s="5" t="str">
        <f si="719" t="shared"/>
        <v/>
      </c>
      <c r="K5789" s="5" t="str">
        <f si="712" t="shared"/>
        <v>last_6_months</v>
      </c>
    </row>
    <row ht="15" r="5790" spans="1:11" x14ac:dyDescent="0.25">
      <c r="A5790" s="11" t="str">
        <f>0</f>
        <v>      "on_file": 0</v>
      </c>
      <c r="B5790" s="8"/>
      <c r="C5790" s="8" t="str">
        <f si="714" t="shared"/>
        <v>"last_9_months": 0,</v>
      </c>
      <c r="D5790" s="8" t="str">
        <f si="717" t="shared"/>
        <v>"last_9_months": 0,</v>
      </c>
      <c r="E5790" s="5" t="str">
        <f si="715" t="shared"/>
        <v>last_9_months</v>
      </c>
      <c r="F5790" s="5" t="str">
        <f si="716" t="shared"/>
        <v>0</v>
      </c>
      <c r="H5790" s="5" t="str">
        <f si="713" t="shared"/>
        <v/>
      </c>
      <c r="I5790" s="5" t="str">
        <f si="718" t="shared"/>
        <v/>
      </c>
      <c r="J5790" s="5" t="str">
        <f si="719" t="shared"/>
        <v/>
      </c>
      <c r="K5790" s="5" t="str">
        <f si="712" t="shared"/>
        <v>last_9_months</v>
      </c>
    </row>
    <row ht="15" r="5791" spans="1:11" x14ac:dyDescent="0.25">
      <c r="A5791" s="11" t="str">
        <f>0</f>
        <v>    },</v>
      </c>
      <c r="B5791" s="8"/>
      <c r="C5791" s="8" t="str">
        <f si="714" t="shared"/>
        <v>"last_12_months": 0,</v>
      </c>
      <c r="D5791" s="8" t="str">
        <f si="717" t="shared"/>
        <v>"last_12_months": 0,</v>
      </c>
      <c r="E5791" s="5" t="str">
        <f si="715" t="shared"/>
        <v>last_12_months</v>
      </c>
      <c r="F5791" s="5" t="str">
        <f si="716" t="shared"/>
        <v>0</v>
      </c>
      <c r="H5791" s="5" t="str">
        <f si="713" t="shared"/>
        <v/>
      </c>
      <c r="I5791" s="5" t="str">
        <f si="718" t="shared"/>
        <v/>
      </c>
      <c r="J5791" s="5" t="str">
        <f si="719" t="shared"/>
        <v/>
      </c>
      <c r="K5791" s="5" t="str">
        <f si="712" t="shared"/>
        <v>last_12_months</v>
      </c>
    </row>
    <row ht="15" r="5792" spans="1:11" x14ac:dyDescent="0.25">
      <c r="A5792" s="11" t="str">
        <f>0</f>
        <v>    "judgement_unsatisfied": {</v>
      </c>
      <c r="B5792" s="8"/>
      <c r="C5792" s="8" t="str">
        <f si="714" t="shared"/>
        <v>"last_18_months": 0,</v>
      </c>
      <c r="D5792" s="8" t="str">
        <f si="717" t="shared"/>
        <v>"last_18_months": 0,</v>
      </c>
      <c r="E5792" s="5" t="str">
        <f si="715" t="shared"/>
        <v>last_18_months</v>
      </c>
      <c r="F5792" s="5" t="str">
        <f si="716" t="shared"/>
        <v>0</v>
      </c>
      <c r="H5792" s="5" t="str">
        <f si="713" t="shared"/>
        <v/>
      </c>
      <c r="I5792" s="5" t="str">
        <f si="718" t="shared"/>
        <v/>
      </c>
      <c r="J5792" s="5" t="str">
        <f si="719" t="shared"/>
        <v/>
      </c>
      <c r="K5792" s="5" t="str">
        <f si="712" t="shared"/>
        <v>last_18_months</v>
      </c>
    </row>
    <row ht="15" r="5793" spans="1:11" x14ac:dyDescent="0.25">
      <c r="A5793" s="11" t="str">
        <f>0</f>
        <v>      "last_1_month": 0,</v>
      </c>
      <c r="B5793" s="8"/>
      <c r="C5793" s="8" t="str">
        <f si="714" t="shared"/>
        <v>"last_24_months": 0,</v>
      </c>
      <c r="D5793" s="8" t="str">
        <f si="717" t="shared"/>
        <v>"last_24_months": 0,</v>
      </c>
      <c r="E5793" s="5" t="str">
        <f si="715" t="shared"/>
        <v>last_24_months</v>
      </c>
      <c r="F5793" s="5" t="str">
        <f si="716" t="shared"/>
        <v>0</v>
      </c>
      <c r="H5793" s="5" t="str">
        <f si="713" t="shared"/>
        <v/>
      </c>
      <c r="I5793" s="5" t="str">
        <f si="718" t="shared"/>
        <v/>
      </c>
      <c r="J5793" s="5" t="str">
        <f si="719" t="shared"/>
        <v/>
      </c>
      <c r="K5793" s="5" t="str">
        <f si="712" t="shared"/>
        <v>last_24_months</v>
      </c>
    </row>
    <row ht="15" r="5794" spans="1:11" x14ac:dyDescent="0.25">
      <c r="A5794" s="11" t="str">
        <f>0</f>
        <v>      "last_3_months": 0,</v>
      </c>
      <c r="B5794" s="8"/>
      <c r="C5794" s="8" t="str">
        <f si="714" t="shared"/>
        <v>"last_36_months": 0,</v>
      </c>
      <c r="D5794" s="8" t="str">
        <f si="717" t="shared"/>
        <v>"last_36_months": 0,</v>
      </c>
      <c r="E5794" s="5" t="str">
        <f si="715" t="shared"/>
        <v>last_36_months</v>
      </c>
      <c r="F5794" s="5" t="str">
        <f si="716" t="shared"/>
        <v>0</v>
      </c>
      <c r="H5794" s="5" t="str">
        <f si="713" t="shared"/>
        <v/>
      </c>
      <c r="I5794" s="5" t="str">
        <f si="718" t="shared"/>
        <v/>
      </c>
      <c r="J5794" s="5" t="str">
        <f si="719" t="shared"/>
        <v/>
      </c>
      <c r="K5794" s="5" t="str">
        <f si="712" t="shared"/>
        <v>last_36_months</v>
      </c>
    </row>
    <row ht="15" r="5795" spans="1:11" x14ac:dyDescent="0.25">
      <c r="A5795" s="11" t="str">
        <f>0</f>
        <v>      "last_6_months": 0,</v>
      </c>
      <c r="B5795" s="8"/>
      <c r="C5795" s="8" t="str">
        <f si="714" t="shared"/>
        <v>"last_48_months": 0,</v>
      </c>
      <c r="D5795" s="8" t="str">
        <f si="717" t="shared"/>
        <v>"last_48_months": 0,</v>
      </c>
      <c r="E5795" s="5" t="str">
        <f si="715" t="shared"/>
        <v>last_48_months</v>
      </c>
      <c r="F5795" s="5" t="str">
        <f si="716" t="shared"/>
        <v>0</v>
      </c>
      <c r="H5795" s="5" t="str">
        <f si="713" t="shared"/>
        <v/>
      </c>
      <c r="I5795" s="5" t="str">
        <f si="718" t="shared"/>
        <v/>
      </c>
      <c r="J5795" s="5" t="str">
        <f si="719" t="shared"/>
        <v/>
      </c>
      <c r="K5795" s="5" t="str">
        <f si="712" t="shared"/>
        <v>last_48_months</v>
      </c>
    </row>
    <row ht="15" r="5796" spans="1:11" x14ac:dyDescent="0.25">
      <c r="A5796" s="11" t="str">
        <f>0</f>
        <v>      "last_9_months": 0,</v>
      </c>
      <c r="B5796" s="8"/>
      <c r="C5796" s="8" t="str">
        <f si="714" t="shared"/>
        <v>"last_60_months": 0,</v>
      </c>
      <c r="D5796" s="8" t="str">
        <f si="717" t="shared"/>
        <v>"last_60_months": 0,</v>
      </c>
      <c r="E5796" s="5" t="str">
        <f si="715" t="shared"/>
        <v>last_60_months</v>
      </c>
      <c r="F5796" s="5" t="str">
        <f si="716" t="shared"/>
        <v>0</v>
      </c>
      <c r="H5796" s="5" t="str">
        <f si="713" t="shared"/>
        <v/>
      </c>
      <c r="I5796" s="5" t="str">
        <f si="718" t="shared"/>
        <v/>
      </c>
      <c r="J5796" s="5" t="str">
        <f si="719" t="shared"/>
        <v/>
      </c>
      <c r="K5796" s="5" t="str">
        <f ref="K5796:K5859" si="720" t="shared">H5796&amp;I5796&amp;J5796&amp;E5796</f>
        <v>last_60_months</v>
      </c>
    </row>
    <row ht="15" r="5797" spans="1:11" x14ac:dyDescent="0.25">
      <c r="A5797" s="11" t="str">
        <f>0</f>
        <v>      "last_12_months": 0,</v>
      </c>
      <c r="B5797" s="8"/>
      <c r="C5797" s="8" t="str">
        <f si="714" t="shared"/>
        <v>"on_file": 0</v>
      </c>
      <c r="D5797" s="8" t="str">
        <f si="717" t="shared"/>
        <v>"on_file": 0</v>
      </c>
      <c r="E5797" s="5" t="str">
        <f si="715" t="shared"/>
        <v>on_file</v>
      </c>
      <c r="F5797" s="5" t="str">
        <f si="716" t="shared"/>
        <v>0</v>
      </c>
      <c r="H5797" s="5" t="str">
        <f ref="H5797:H5860" si="721" t="shared">IF(E5797="score_table","Scoring",IF(E5797="offer_table","Offer",IF(E5797="parsed",TEXT(0,""),TEXT(H5796,""))))</f>
        <v/>
      </c>
      <c r="I5797" s="5" t="str">
        <f si="718" t="shared"/>
        <v/>
      </c>
      <c r="J5797" s="5" t="str">
        <f si="719" t="shared"/>
        <v/>
      </c>
      <c r="K5797" s="5" t="str">
        <f si="720" t="shared"/>
        <v>on_file</v>
      </c>
    </row>
    <row ht="15" r="5798" spans="1:11" x14ac:dyDescent="0.25">
      <c r="A5798" s="11" t="str">
        <f>0</f>
        <v>      "last_18_months": 0,</v>
      </c>
      <c r="B5798" s="8"/>
      <c r="C5798" s="8" t="str">
        <f ref="C5798:C5861" si="722" t="shared">IFERROR(RIGHT(A5798,LEN(A5798)-FIND("""",A5798)+1),"")</f>
        <v/>
      </c>
      <c r="D5798" s="8" t="str">
        <f si="717" t="shared"/>
        <v/>
      </c>
      <c r="E5798" s="5" t="str">
        <f ref="E5798:E5861" si="723" t="shared">TRIM(IFERROR(SUBSTITUTE(LEFT(D5798,FIND(":",D5798)-1),"""",""),""))</f>
        <v/>
      </c>
      <c r="F5798" s="5" t="str">
        <f ref="F5798:F5861" si="724" t="shared">TRIM(IFERROR(SUBSTITUTE(SUBSTITUTE(RIGHT(D5798,LEN(D5798)-FIND(":",D5798)),"""",""),",",""),""))</f>
        <v/>
      </c>
      <c r="H5798" s="5" t="str">
        <f si="721" t="shared"/>
        <v/>
      </c>
      <c r="I5798" s="5" t="str">
        <f si="718" t="shared"/>
        <v/>
      </c>
      <c r="J5798" s="5" t="str">
        <f si="719" t="shared"/>
        <v/>
      </c>
      <c r="K5798" s="5" t="str">
        <f si="720" t="shared"/>
        <v/>
      </c>
    </row>
    <row ht="15" r="5799" spans="1:11" x14ac:dyDescent="0.25">
      <c r="A5799" s="11" t="str">
        <f>0</f>
        <v>      "last_24_months": 0,</v>
      </c>
      <c r="B5799" s="8"/>
      <c r="C5799" s="8" t="str">
        <f si="722" t="shared"/>
        <v>"ch7_voluntary": {</v>
      </c>
      <c r="D5799" s="8" t="str">
        <f ref="D5799:D5862" si="725" t="shared">SUBSTITUTE(SUBSTITUTE(C5799,":"&amp;CHAR(160),":"),CHAR(160)," ")</f>
        <v>"ch7_voluntary": {</v>
      </c>
      <c r="E5799" s="5" t="str">
        <f si="723" t="shared"/>
        <v>ch7_voluntary</v>
      </c>
      <c r="F5799" s="5" t="str">
        <f si="724" t="shared"/>
        <v>{</v>
      </c>
      <c r="H5799" s="5" t="str">
        <f si="721" t="shared"/>
        <v/>
      </c>
      <c r="I5799" s="5" t="str">
        <f si="718" t="shared"/>
        <v/>
      </c>
      <c r="J5799" s="5" t="str">
        <f si="719" t="shared"/>
        <v/>
      </c>
      <c r="K5799" s="5" t="str">
        <f si="720" t="shared"/>
        <v>ch7_voluntary</v>
      </c>
    </row>
    <row ht="15" r="5800" spans="1:11" x14ac:dyDescent="0.25">
      <c r="A5800" s="11" t="str">
        <f>0</f>
        <v>      "last_36_months": 0,</v>
      </c>
      <c r="B5800" s="8"/>
      <c r="C5800" s="8" t="str">
        <f si="722" t="shared"/>
        <v>"last_1_month": 0,</v>
      </c>
      <c r="D5800" s="8" t="str">
        <f si="725" t="shared"/>
        <v>"last_1_month": 0,</v>
      </c>
      <c r="E5800" s="5" t="str">
        <f si="723" t="shared"/>
        <v>last_1_month</v>
      </c>
      <c r="F5800" s="5" t="str">
        <f si="724" t="shared"/>
        <v>0</v>
      </c>
      <c r="H5800" s="5" t="str">
        <f si="721" t="shared"/>
        <v/>
      </c>
      <c r="I5800" s="5" t="str">
        <f si="718" t="shared"/>
        <v/>
      </c>
      <c r="J5800" s="5" t="str">
        <f si="719" t="shared"/>
        <v/>
      </c>
      <c r="K5800" s="5" t="str">
        <f si="720" t="shared"/>
        <v>last_1_month</v>
      </c>
    </row>
    <row ht="15" r="5801" spans="1:11" x14ac:dyDescent="0.25">
      <c r="A5801" s="11" t="str">
        <f>0</f>
        <v>      "last_48_months": 0,</v>
      </c>
      <c r="B5801" s="8"/>
      <c r="C5801" s="8" t="str">
        <f si="722" t="shared"/>
        <v>"last_3_months": 0,</v>
      </c>
      <c r="D5801" s="8" t="str">
        <f si="725" t="shared"/>
        <v>"last_3_months": 0,</v>
      </c>
      <c r="E5801" s="5" t="str">
        <f si="723" t="shared"/>
        <v>last_3_months</v>
      </c>
      <c r="F5801" s="5" t="str">
        <f si="724" t="shared"/>
        <v>0</v>
      </c>
      <c r="H5801" s="5" t="str">
        <f si="721" t="shared"/>
        <v/>
      </c>
      <c r="I5801" s="5" t="str">
        <f si="718" t="shared"/>
        <v/>
      </c>
      <c r="J5801" s="5" t="str">
        <f si="719" t="shared"/>
        <v/>
      </c>
      <c r="K5801" s="5" t="str">
        <f si="720" t="shared"/>
        <v>last_3_months</v>
      </c>
    </row>
    <row ht="15" r="5802" spans="1:11" x14ac:dyDescent="0.25">
      <c r="A5802" s="11" t="str">
        <f>0</f>
        <v>      "last_60_months": 0,</v>
      </c>
      <c r="B5802" s="8"/>
      <c r="C5802" s="8" t="str">
        <f si="722" t="shared"/>
        <v>"last_6_months": 0,</v>
      </c>
      <c r="D5802" s="8" t="str">
        <f si="725" t="shared"/>
        <v>"last_6_months": 0,</v>
      </c>
      <c r="E5802" s="5" t="str">
        <f si="723" t="shared"/>
        <v>last_6_months</v>
      </c>
      <c r="F5802" s="5" t="str">
        <f si="724" t="shared"/>
        <v>0</v>
      </c>
      <c r="H5802" s="5" t="str">
        <f si="721" t="shared"/>
        <v/>
      </c>
      <c r="I5802" s="5" t="str">
        <f si="718" t="shared"/>
        <v/>
      </c>
      <c r="J5802" s="5" t="str">
        <f si="719" t="shared"/>
        <v/>
      </c>
      <c r="K5802" s="5" t="str">
        <f si="720" t="shared"/>
        <v>last_6_months</v>
      </c>
    </row>
    <row ht="15" r="5803" spans="1:11" x14ac:dyDescent="0.25">
      <c r="A5803" s="11" t="str">
        <f>0</f>
        <v>      "on_file": 0</v>
      </c>
      <c r="B5803" s="8"/>
      <c r="C5803" s="8" t="str">
        <f si="722" t="shared"/>
        <v>"last_9_months": 0,</v>
      </c>
      <c r="D5803" s="8" t="str">
        <f si="725" t="shared"/>
        <v>"last_9_months": 0,</v>
      </c>
      <c r="E5803" s="5" t="str">
        <f si="723" t="shared"/>
        <v>last_9_months</v>
      </c>
      <c r="F5803" s="5" t="str">
        <f si="724" t="shared"/>
        <v>0</v>
      </c>
      <c r="H5803" s="5" t="str">
        <f si="721" t="shared"/>
        <v/>
      </c>
      <c r="I5803" s="5" t="str">
        <f si="718" t="shared"/>
        <v/>
      </c>
      <c r="J5803" s="5" t="str">
        <f si="719" t="shared"/>
        <v/>
      </c>
      <c r="K5803" s="5" t="str">
        <f si="720" t="shared"/>
        <v>last_9_months</v>
      </c>
    </row>
    <row ht="15" r="5804" spans="1:11" x14ac:dyDescent="0.25">
      <c r="A5804" s="11" t="str">
        <f>0</f>
        <v>    },</v>
      </c>
      <c r="B5804" s="8"/>
      <c r="C5804" s="8" t="str">
        <f si="722" t="shared"/>
        <v>"last_12_months": 0,</v>
      </c>
      <c r="D5804" s="8" t="str">
        <f si="725" t="shared"/>
        <v>"last_12_months": 0,</v>
      </c>
      <c r="E5804" s="5" t="str">
        <f si="723" t="shared"/>
        <v>last_12_months</v>
      </c>
      <c r="F5804" s="5" t="str">
        <f si="724" t="shared"/>
        <v>0</v>
      </c>
      <c r="H5804" s="5" t="str">
        <f si="721" t="shared"/>
        <v/>
      </c>
      <c r="I5804" s="5" t="str">
        <f si="718" t="shared"/>
        <v/>
      </c>
      <c r="J5804" s="5" t="str">
        <f si="719" t="shared"/>
        <v/>
      </c>
      <c r="K5804" s="5" t="str">
        <f si="720" t="shared"/>
        <v>last_12_months</v>
      </c>
    </row>
    <row ht="15" r="5805" spans="1:11" x14ac:dyDescent="0.25">
      <c r="A5805" s="11" t="str">
        <f>0</f>
        <v>    "repossessions_all": {</v>
      </c>
      <c r="B5805" s="8"/>
      <c r="C5805" s="8" t="str">
        <f si="722" t="shared"/>
        <v>"last_18_months": 0,</v>
      </c>
      <c r="D5805" s="8" t="str">
        <f si="725" t="shared"/>
        <v>"last_18_months": 0,</v>
      </c>
      <c r="E5805" s="5" t="str">
        <f si="723" t="shared"/>
        <v>last_18_months</v>
      </c>
      <c r="F5805" s="5" t="str">
        <f si="724" t="shared"/>
        <v>0</v>
      </c>
      <c r="H5805" s="5" t="str">
        <f si="721" t="shared"/>
        <v/>
      </c>
      <c r="I5805" s="5" t="str">
        <f si="718" t="shared"/>
        <v/>
      </c>
      <c r="J5805" s="5" t="str">
        <f si="719" t="shared"/>
        <v/>
      </c>
      <c r="K5805" s="5" t="str">
        <f si="720" t="shared"/>
        <v>last_18_months</v>
      </c>
    </row>
    <row ht="15" r="5806" spans="1:11" x14ac:dyDescent="0.25">
      <c r="A5806" s="11" t="str">
        <f>0</f>
        <v>      "last_1_month": 0,</v>
      </c>
      <c r="B5806" s="8"/>
      <c r="C5806" s="8" t="str">
        <f si="722" t="shared"/>
        <v>"last_24_months": 0,</v>
      </c>
      <c r="D5806" s="8" t="str">
        <f si="725" t="shared"/>
        <v>"last_24_months": 0,</v>
      </c>
      <c r="E5806" s="5" t="str">
        <f si="723" t="shared"/>
        <v>last_24_months</v>
      </c>
      <c r="F5806" s="5" t="str">
        <f si="724" t="shared"/>
        <v>0</v>
      </c>
      <c r="H5806" s="5" t="str">
        <f si="721" t="shared"/>
        <v/>
      </c>
      <c r="I5806" s="5" t="str">
        <f si="718" t="shared"/>
        <v/>
      </c>
      <c r="J5806" s="5" t="str">
        <f si="719" t="shared"/>
        <v/>
      </c>
      <c r="K5806" s="5" t="str">
        <f si="720" t="shared"/>
        <v>last_24_months</v>
      </c>
    </row>
    <row ht="15" r="5807" spans="1:11" x14ac:dyDescent="0.25">
      <c r="A5807" s="11" t="str">
        <f>0</f>
        <v>      "last_3_months": 0,</v>
      </c>
      <c r="B5807" s="8"/>
      <c r="C5807" s="8" t="str">
        <f si="722" t="shared"/>
        <v>"last_36_months": 0,</v>
      </c>
      <c r="D5807" s="8" t="str">
        <f si="725" t="shared"/>
        <v>"last_36_months": 0,</v>
      </c>
      <c r="E5807" s="5" t="str">
        <f si="723" t="shared"/>
        <v>last_36_months</v>
      </c>
      <c r="F5807" s="5" t="str">
        <f si="724" t="shared"/>
        <v>0</v>
      </c>
      <c r="H5807" s="5" t="str">
        <f si="721" t="shared"/>
        <v/>
      </c>
      <c r="I5807" s="5" t="str">
        <f si="718" t="shared"/>
        <v/>
      </c>
      <c r="J5807" s="5" t="str">
        <f si="719" t="shared"/>
        <v/>
      </c>
      <c r="K5807" s="5" t="str">
        <f si="720" t="shared"/>
        <v>last_36_months</v>
      </c>
    </row>
    <row ht="15" r="5808" spans="1:11" x14ac:dyDescent="0.25">
      <c r="A5808" s="11" t="str">
        <f>0</f>
        <v>      "last_6_months": 0,</v>
      </c>
      <c r="B5808" s="8"/>
      <c r="C5808" s="8" t="str">
        <f si="722" t="shared"/>
        <v>"last_48_months": 0,</v>
      </c>
      <c r="D5808" s="8" t="str">
        <f si="725" t="shared"/>
        <v>"last_48_months": 0,</v>
      </c>
      <c r="E5808" s="5" t="str">
        <f si="723" t="shared"/>
        <v>last_48_months</v>
      </c>
      <c r="F5808" s="5" t="str">
        <f si="724" t="shared"/>
        <v>0</v>
      </c>
      <c r="H5808" s="5" t="str">
        <f si="721" t="shared"/>
        <v/>
      </c>
      <c r="I5808" s="5" t="str">
        <f si="718" t="shared"/>
        <v/>
      </c>
      <c r="J5808" s="5" t="str">
        <f si="719" t="shared"/>
        <v/>
      </c>
      <c r="K5808" s="5" t="str">
        <f si="720" t="shared"/>
        <v>last_48_months</v>
      </c>
    </row>
    <row ht="15" r="5809" spans="1:11" x14ac:dyDescent="0.25">
      <c r="A5809" s="11" t="str">
        <f>0</f>
        <v>      "last_9_months": 0,</v>
      </c>
      <c r="B5809" s="8"/>
      <c r="C5809" s="8" t="str">
        <f si="722" t="shared"/>
        <v>"last_60_months": 0,</v>
      </c>
      <c r="D5809" s="8" t="str">
        <f si="725" t="shared"/>
        <v>"last_60_months": 0,</v>
      </c>
      <c r="E5809" s="5" t="str">
        <f si="723" t="shared"/>
        <v>last_60_months</v>
      </c>
      <c r="F5809" s="5" t="str">
        <f si="724" t="shared"/>
        <v>0</v>
      </c>
      <c r="H5809" s="5" t="str">
        <f si="721" t="shared"/>
        <v/>
      </c>
      <c r="I5809" s="5" t="str">
        <f si="718" t="shared"/>
        <v/>
      </c>
      <c r="J5809" s="5" t="str">
        <f si="719" t="shared"/>
        <v/>
      </c>
      <c r="K5809" s="5" t="str">
        <f si="720" t="shared"/>
        <v>last_60_months</v>
      </c>
    </row>
    <row ht="15" r="5810" spans="1:11" x14ac:dyDescent="0.25">
      <c r="A5810" s="11" t="str">
        <f>0</f>
        <v>      "last_12_months": 0,</v>
      </c>
      <c r="B5810" s="8"/>
      <c r="C5810" s="8" t="str">
        <f si="722" t="shared"/>
        <v>"on_file": 0</v>
      </c>
      <c r="D5810" s="8" t="str">
        <f si="725" t="shared"/>
        <v>"on_file": 0</v>
      </c>
      <c r="E5810" s="5" t="str">
        <f si="723" t="shared"/>
        <v>on_file</v>
      </c>
      <c r="F5810" s="5" t="str">
        <f si="724" t="shared"/>
        <v>0</v>
      </c>
      <c r="H5810" s="5" t="str">
        <f si="721" t="shared"/>
        <v/>
      </c>
      <c r="I5810" s="5" t="str">
        <f si="718" t="shared"/>
        <v/>
      </c>
      <c r="J5810" s="5" t="str">
        <f si="719" t="shared"/>
        <v/>
      </c>
      <c r="K5810" s="5" t="str">
        <f si="720" t="shared"/>
        <v>on_file</v>
      </c>
    </row>
    <row ht="15" r="5811" spans="1:11" x14ac:dyDescent="0.25">
      <c r="A5811" s="11" t="str">
        <f>0</f>
        <v>      "last_18_months": 0,</v>
      </c>
      <c r="B5811" s="8"/>
      <c r="C5811" s="8" t="str">
        <f si="722" t="shared"/>
        <v/>
      </c>
      <c r="D5811" s="8" t="str">
        <f si="725" t="shared"/>
        <v/>
      </c>
      <c r="E5811" s="5" t="str">
        <f si="723" t="shared"/>
        <v/>
      </c>
      <c r="F5811" s="5" t="str">
        <f si="724" t="shared"/>
        <v/>
      </c>
      <c r="H5811" s="5" t="str">
        <f si="721" t="shared"/>
        <v/>
      </c>
      <c r="I5811" s="5" t="str">
        <f ref="I5811:I5874" si="726" t="shared">IFERROR(IF(H5811="Scoring",VLOOKUP("term",E5803:F5824,2,FALSE),IF(H5811="Offer",VLOOKUP("term",E5806:F5821,2,FALSE),TEXT(0,""))),TEXT(0,""))</f>
        <v/>
      </c>
      <c r="J5811" s="5" t="str">
        <f ref="J5811:J5874" si="727" t="shared">IFERROR(IF(H5811="Scoring",VLOOKUP("loan_amount",E5797:F5818,2,FALSE),IF(H5811="Offer",VLOOKUP("loan_amount",E5800:F5815,2,FALSE),TEXT(0,""))),TEXT(0,""))</f>
        <v/>
      </c>
      <c r="K5811" s="5" t="str">
        <f si="720" t="shared"/>
        <v/>
      </c>
    </row>
    <row ht="15" r="5812" spans="1:11" x14ac:dyDescent="0.25">
      <c r="A5812" s="11" t="str">
        <f>0</f>
        <v>      "last_24_months": 0,</v>
      </c>
      <c r="B5812" s="8"/>
      <c r="C5812" s="8" t="str">
        <f si="722" t="shared"/>
        <v>"ch13_voluntary": {</v>
      </c>
      <c r="D5812" s="8" t="str">
        <f si="725" t="shared"/>
        <v>"ch13_voluntary": {</v>
      </c>
      <c r="E5812" s="5" t="str">
        <f si="723" t="shared"/>
        <v>ch13_voluntary</v>
      </c>
      <c r="F5812" s="5" t="str">
        <f si="724" t="shared"/>
        <v>{</v>
      </c>
      <c r="H5812" s="5" t="str">
        <f si="721" t="shared"/>
        <v/>
      </c>
      <c r="I5812" s="5" t="str">
        <f si="726" t="shared"/>
        <v/>
      </c>
      <c r="J5812" s="5" t="str">
        <f si="727" t="shared"/>
        <v/>
      </c>
      <c r="K5812" s="5" t="str">
        <f si="720" t="shared"/>
        <v>ch13_voluntary</v>
      </c>
    </row>
    <row ht="15" r="5813" spans="1:11" x14ac:dyDescent="0.25">
      <c r="A5813" s="11" t="str">
        <f>0</f>
        <v>      "last_36_months": 0,</v>
      </c>
      <c r="B5813" s="8"/>
      <c r="C5813" s="8" t="str">
        <f si="722" t="shared"/>
        <v>"last_1_month": 0,</v>
      </c>
      <c r="D5813" s="8" t="str">
        <f si="725" t="shared"/>
        <v>"last_1_month": 0,</v>
      </c>
      <c r="E5813" s="5" t="str">
        <f si="723" t="shared"/>
        <v>last_1_month</v>
      </c>
      <c r="F5813" s="5" t="str">
        <f si="724" t="shared"/>
        <v>0</v>
      </c>
      <c r="H5813" s="5" t="str">
        <f si="721" t="shared"/>
        <v/>
      </c>
      <c r="I5813" s="5" t="str">
        <f si="726" t="shared"/>
        <v/>
      </c>
      <c r="J5813" s="5" t="str">
        <f si="727" t="shared"/>
        <v/>
      </c>
      <c r="K5813" s="5" t="str">
        <f si="720" t="shared"/>
        <v>last_1_month</v>
      </c>
    </row>
    <row ht="15" r="5814" spans="1:11" x14ac:dyDescent="0.25">
      <c r="A5814" s="11" t="str">
        <f>0</f>
        <v>      "last_48_months": 0,</v>
      </c>
      <c r="B5814" s="8"/>
      <c r="C5814" s="8" t="str">
        <f si="722" t="shared"/>
        <v>"last_3_months": 0,</v>
      </c>
      <c r="D5814" s="8" t="str">
        <f si="725" t="shared"/>
        <v>"last_3_months": 0,</v>
      </c>
      <c r="E5814" s="5" t="str">
        <f si="723" t="shared"/>
        <v>last_3_months</v>
      </c>
      <c r="F5814" s="5" t="str">
        <f si="724" t="shared"/>
        <v>0</v>
      </c>
      <c r="H5814" s="5" t="str">
        <f si="721" t="shared"/>
        <v/>
      </c>
      <c r="I5814" s="5" t="str">
        <f si="726" t="shared"/>
        <v/>
      </c>
      <c r="J5814" s="5" t="str">
        <f si="727" t="shared"/>
        <v/>
      </c>
      <c r="K5814" s="5" t="str">
        <f si="720" t="shared"/>
        <v>last_3_months</v>
      </c>
    </row>
    <row ht="15" r="5815" spans="1:11" x14ac:dyDescent="0.25">
      <c r="A5815" s="11" t="str">
        <f>0</f>
        <v>      "last_60_months": 0,</v>
      </c>
      <c r="B5815" s="8"/>
      <c r="C5815" s="8" t="str">
        <f si="722" t="shared"/>
        <v>"last_6_months": 0,</v>
      </c>
      <c r="D5815" s="8" t="str">
        <f si="725" t="shared"/>
        <v>"last_6_months": 0,</v>
      </c>
      <c r="E5815" s="5" t="str">
        <f si="723" t="shared"/>
        <v>last_6_months</v>
      </c>
      <c r="F5815" s="5" t="str">
        <f si="724" t="shared"/>
        <v>0</v>
      </c>
      <c r="H5815" s="5" t="str">
        <f si="721" t="shared"/>
        <v/>
      </c>
      <c r="I5815" s="5" t="str">
        <f si="726" t="shared"/>
        <v/>
      </c>
      <c r="J5815" s="5" t="str">
        <f si="727" t="shared"/>
        <v/>
      </c>
      <c r="K5815" s="5" t="str">
        <f si="720" t="shared"/>
        <v>last_6_months</v>
      </c>
    </row>
    <row ht="15" r="5816" spans="1:11" x14ac:dyDescent="0.25">
      <c r="A5816" s="11" t="str">
        <f>0</f>
        <v>      "on_file": 0</v>
      </c>
      <c r="B5816" s="8"/>
      <c r="C5816" s="8" t="str">
        <f si="722" t="shared"/>
        <v>"last_9_months": 0,</v>
      </c>
      <c r="D5816" s="8" t="str">
        <f si="725" t="shared"/>
        <v>"last_9_months": 0,</v>
      </c>
      <c r="E5816" s="5" t="str">
        <f si="723" t="shared"/>
        <v>last_9_months</v>
      </c>
      <c r="F5816" s="5" t="str">
        <f si="724" t="shared"/>
        <v>0</v>
      </c>
      <c r="H5816" s="5" t="str">
        <f si="721" t="shared"/>
        <v/>
      </c>
      <c r="I5816" s="5" t="str">
        <f si="726" t="shared"/>
        <v/>
      </c>
      <c r="J5816" s="5" t="str">
        <f si="727" t="shared"/>
        <v/>
      </c>
      <c r="K5816" s="5" t="str">
        <f si="720" t="shared"/>
        <v>last_9_months</v>
      </c>
    </row>
    <row ht="15" r="5817" spans="1:11" x14ac:dyDescent="0.25">
      <c r="A5817" s="11" t="str">
        <f>0</f>
        <v>    },</v>
      </c>
      <c r="B5817" s="8"/>
      <c r="C5817" s="8" t="str">
        <f si="722" t="shared"/>
        <v>"last_12_months": 0,</v>
      </c>
      <c r="D5817" s="8" t="str">
        <f si="725" t="shared"/>
        <v>"last_12_months": 0,</v>
      </c>
      <c r="E5817" s="5" t="str">
        <f si="723" t="shared"/>
        <v>last_12_months</v>
      </c>
      <c r="F5817" s="5" t="str">
        <f si="724" t="shared"/>
        <v>0</v>
      </c>
      <c r="H5817" s="5" t="str">
        <f si="721" t="shared"/>
        <v/>
      </c>
      <c r="I5817" s="5" t="str">
        <f si="726" t="shared"/>
        <v/>
      </c>
      <c r="J5817" s="5" t="str">
        <f si="727" t="shared"/>
        <v/>
      </c>
      <c r="K5817" s="5" t="str">
        <f si="720" t="shared"/>
        <v>last_12_months</v>
      </c>
    </row>
    <row ht="15" r="5818" spans="1:11" x14ac:dyDescent="0.25">
      <c r="A5818" s="11" t="str">
        <f>0</f>
        <v>    "foreclosures_all": {</v>
      </c>
      <c r="B5818" s="8"/>
      <c r="C5818" s="8" t="str">
        <f si="722" t="shared"/>
        <v>"last_18_months": 0,</v>
      </c>
      <c r="D5818" s="8" t="str">
        <f si="725" t="shared"/>
        <v>"last_18_months": 0,</v>
      </c>
      <c r="E5818" s="5" t="str">
        <f si="723" t="shared"/>
        <v>last_18_months</v>
      </c>
      <c r="F5818" s="5" t="str">
        <f si="724" t="shared"/>
        <v>0</v>
      </c>
      <c r="H5818" s="5" t="str">
        <f si="721" t="shared"/>
        <v/>
      </c>
      <c r="I5818" s="5" t="str">
        <f si="726" t="shared"/>
        <v/>
      </c>
      <c r="J5818" s="5" t="str">
        <f si="727" t="shared"/>
        <v/>
      </c>
      <c r="K5818" s="5" t="str">
        <f si="720" t="shared"/>
        <v>last_18_months</v>
      </c>
    </row>
    <row ht="15" r="5819" spans="1:11" x14ac:dyDescent="0.25">
      <c r="A5819" s="11" t="str">
        <f>0</f>
        <v>      "last_1_month": 0,</v>
      </c>
      <c r="B5819" s="8"/>
      <c r="C5819" s="8" t="str">
        <f si="722" t="shared"/>
        <v>"last_24_months": 0,</v>
      </c>
      <c r="D5819" s="8" t="str">
        <f si="725" t="shared"/>
        <v>"last_24_months": 0,</v>
      </c>
      <c r="E5819" s="5" t="str">
        <f si="723" t="shared"/>
        <v>last_24_months</v>
      </c>
      <c r="F5819" s="5" t="str">
        <f si="724" t="shared"/>
        <v>0</v>
      </c>
      <c r="H5819" s="5" t="str">
        <f si="721" t="shared"/>
        <v/>
      </c>
      <c r="I5819" s="5" t="str">
        <f si="726" t="shared"/>
        <v/>
      </c>
      <c r="J5819" s="5" t="str">
        <f si="727" t="shared"/>
        <v/>
      </c>
      <c r="K5819" s="5" t="str">
        <f si="720" t="shared"/>
        <v>last_24_months</v>
      </c>
    </row>
    <row ht="15" r="5820" spans="1:11" x14ac:dyDescent="0.25">
      <c r="A5820" s="11" t="str">
        <f>0</f>
        <v>      "last_3_months": 0,</v>
      </c>
      <c r="B5820" s="8"/>
      <c r="C5820" s="8" t="str">
        <f si="722" t="shared"/>
        <v>"last_36_months": 0,</v>
      </c>
      <c r="D5820" s="8" t="str">
        <f si="725" t="shared"/>
        <v>"last_36_months": 0,</v>
      </c>
      <c r="E5820" s="5" t="str">
        <f si="723" t="shared"/>
        <v>last_36_months</v>
      </c>
      <c r="F5820" s="5" t="str">
        <f si="724" t="shared"/>
        <v>0</v>
      </c>
      <c r="H5820" s="5" t="str">
        <f si="721" t="shared"/>
        <v/>
      </c>
      <c r="I5820" s="5" t="str">
        <f si="726" t="shared"/>
        <v/>
      </c>
      <c r="J5820" s="5" t="str">
        <f si="727" t="shared"/>
        <v/>
      </c>
      <c r="K5820" s="5" t="str">
        <f si="720" t="shared"/>
        <v>last_36_months</v>
      </c>
    </row>
    <row ht="15" r="5821" spans="1:11" x14ac:dyDescent="0.25">
      <c r="A5821" s="11" t="str">
        <f>0</f>
        <v>      "last_6_months": 0,</v>
      </c>
      <c r="B5821" s="8"/>
      <c r="C5821" s="8" t="str">
        <f si="722" t="shared"/>
        <v>"last_48_months": 0,</v>
      </c>
      <c r="D5821" s="8" t="str">
        <f si="725" t="shared"/>
        <v>"last_48_months": 0,</v>
      </c>
      <c r="E5821" s="5" t="str">
        <f si="723" t="shared"/>
        <v>last_48_months</v>
      </c>
      <c r="F5821" s="5" t="str">
        <f si="724" t="shared"/>
        <v>0</v>
      </c>
      <c r="H5821" s="5" t="str">
        <f si="721" t="shared"/>
        <v/>
      </c>
      <c r="I5821" s="5" t="str">
        <f si="726" t="shared"/>
        <v/>
      </c>
      <c r="J5821" s="5" t="str">
        <f si="727" t="shared"/>
        <v/>
      </c>
      <c r="K5821" s="5" t="str">
        <f si="720" t="shared"/>
        <v>last_48_months</v>
      </c>
    </row>
    <row ht="15" r="5822" spans="1:11" x14ac:dyDescent="0.25">
      <c r="A5822" s="11" t="str">
        <f>0</f>
        <v>      "last_9_months": 0,</v>
      </c>
      <c r="B5822" s="8"/>
      <c r="C5822" s="8" t="str">
        <f si="722" t="shared"/>
        <v>"last_60_months": 0,</v>
      </c>
      <c r="D5822" s="8" t="str">
        <f si="725" t="shared"/>
        <v>"last_60_months": 0,</v>
      </c>
      <c r="E5822" s="5" t="str">
        <f si="723" t="shared"/>
        <v>last_60_months</v>
      </c>
      <c r="F5822" s="5" t="str">
        <f si="724" t="shared"/>
        <v>0</v>
      </c>
      <c r="H5822" s="5" t="str">
        <f si="721" t="shared"/>
        <v/>
      </c>
      <c r="I5822" s="5" t="str">
        <f si="726" t="shared"/>
        <v/>
      </c>
      <c r="J5822" s="5" t="str">
        <f si="727" t="shared"/>
        <v/>
      </c>
      <c r="K5822" s="5" t="str">
        <f si="720" t="shared"/>
        <v>last_60_months</v>
      </c>
    </row>
    <row ht="15" r="5823" spans="1:11" x14ac:dyDescent="0.25">
      <c r="A5823" s="11" t="str">
        <f>0</f>
        <v>      "last_12_months": 0,</v>
      </c>
      <c r="B5823" s="8"/>
      <c r="C5823" s="8" t="str">
        <f si="722" t="shared"/>
        <v>"on_file": 0</v>
      </c>
      <c r="D5823" s="8" t="str">
        <f si="725" t="shared"/>
        <v>"on_file": 0</v>
      </c>
      <c r="E5823" s="5" t="str">
        <f si="723" t="shared"/>
        <v>on_file</v>
      </c>
      <c r="F5823" s="5" t="str">
        <f si="724" t="shared"/>
        <v>0</v>
      </c>
      <c r="H5823" s="5" t="str">
        <f si="721" t="shared"/>
        <v/>
      </c>
      <c r="I5823" s="5" t="str">
        <f si="726" t="shared"/>
        <v/>
      </c>
      <c r="J5823" s="5" t="str">
        <f si="727" t="shared"/>
        <v/>
      </c>
      <c r="K5823" s="5" t="str">
        <f si="720" t="shared"/>
        <v>on_file</v>
      </c>
    </row>
    <row ht="15" r="5824" spans="1:11" x14ac:dyDescent="0.25">
      <c r="A5824" s="11" t="str">
        <f>0</f>
        <v>      "last_18_months": 0,</v>
      </c>
      <c r="B5824" s="8"/>
      <c r="C5824" s="8" t="str">
        <f si="722" t="shared"/>
        <v/>
      </c>
      <c r="D5824" s="8" t="str">
        <f si="725" t="shared"/>
        <v/>
      </c>
      <c r="E5824" s="5" t="str">
        <f si="723" t="shared"/>
        <v/>
      </c>
      <c r="F5824" s="5" t="str">
        <f si="724" t="shared"/>
        <v/>
      </c>
      <c r="H5824" s="5" t="str">
        <f si="721" t="shared"/>
        <v/>
      </c>
      <c r="I5824" s="5" t="str">
        <f si="726" t="shared"/>
        <v/>
      </c>
      <c r="J5824" s="5" t="str">
        <f si="727" t="shared"/>
        <v/>
      </c>
      <c r="K5824" s="5" t="str">
        <f si="720" t="shared"/>
        <v/>
      </c>
    </row>
    <row ht="15" r="5825" spans="1:11" x14ac:dyDescent="0.25">
      <c r="A5825" s="11" t="str">
        <f>0</f>
        <v>      "last_24_months": 0,</v>
      </c>
      <c r="B5825" s="8"/>
      <c r="C5825" s="8" t="str">
        <f si="722" t="shared"/>
        <v>"ch7_involuntary": {</v>
      </c>
      <c r="D5825" s="8" t="str">
        <f si="725" t="shared"/>
        <v>"ch7_involuntary": {</v>
      </c>
      <c r="E5825" s="5" t="str">
        <f si="723" t="shared"/>
        <v>ch7_involuntary</v>
      </c>
      <c r="F5825" s="5" t="str">
        <f si="724" t="shared"/>
        <v>{</v>
      </c>
      <c r="H5825" s="5" t="str">
        <f si="721" t="shared"/>
        <v/>
      </c>
      <c r="I5825" s="5" t="str">
        <f si="726" t="shared"/>
        <v/>
      </c>
      <c r="J5825" s="5" t="str">
        <f si="727" t="shared"/>
        <v/>
      </c>
      <c r="K5825" s="5" t="str">
        <f si="720" t="shared"/>
        <v>ch7_involuntary</v>
      </c>
    </row>
    <row ht="15" r="5826" spans="1:11" x14ac:dyDescent="0.25">
      <c r="A5826" s="11" t="str">
        <f>0</f>
        <v>      "last_36_months": 0,</v>
      </c>
      <c r="B5826" s="8"/>
      <c r="C5826" s="8" t="str">
        <f si="722" t="shared"/>
        <v>"last_1_month": 0,</v>
      </c>
      <c r="D5826" s="8" t="str">
        <f si="725" t="shared"/>
        <v>"last_1_month": 0,</v>
      </c>
      <c r="E5826" s="5" t="str">
        <f si="723" t="shared"/>
        <v>last_1_month</v>
      </c>
      <c r="F5826" s="5" t="str">
        <f si="724" t="shared"/>
        <v>0</v>
      </c>
      <c r="H5826" s="5" t="str">
        <f si="721" t="shared"/>
        <v/>
      </c>
      <c r="I5826" s="5" t="str">
        <f si="726" t="shared"/>
        <v/>
      </c>
      <c r="J5826" s="5" t="str">
        <f si="727" t="shared"/>
        <v/>
      </c>
      <c r="K5826" s="5" t="str">
        <f si="720" t="shared"/>
        <v>last_1_month</v>
      </c>
    </row>
    <row ht="15" r="5827" spans="1:11" x14ac:dyDescent="0.25">
      <c r="A5827" s="11" t="str">
        <f>0</f>
        <v>      "last_48_months": 0,</v>
      </c>
      <c r="B5827" s="8"/>
      <c r="C5827" s="8" t="str">
        <f si="722" t="shared"/>
        <v>"last_3_months": 0,</v>
      </c>
      <c r="D5827" s="8" t="str">
        <f si="725" t="shared"/>
        <v>"last_3_months": 0,</v>
      </c>
      <c r="E5827" s="5" t="str">
        <f si="723" t="shared"/>
        <v>last_3_months</v>
      </c>
      <c r="F5827" s="5" t="str">
        <f si="724" t="shared"/>
        <v>0</v>
      </c>
      <c r="H5827" s="5" t="str">
        <f si="721" t="shared"/>
        <v/>
      </c>
      <c r="I5827" s="5" t="str">
        <f si="726" t="shared"/>
        <v/>
      </c>
      <c r="J5827" s="5" t="str">
        <f si="727" t="shared"/>
        <v/>
      </c>
      <c r="K5827" s="5" t="str">
        <f si="720" t="shared"/>
        <v>last_3_months</v>
      </c>
    </row>
    <row ht="15" r="5828" spans="1:11" x14ac:dyDescent="0.25">
      <c r="A5828" s="11" t="str">
        <f>0</f>
        <v>      "last_60_months": 0,</v>
      </c>
      <c r="B5828" s="8"/>
      <c r="C5828" s="8" t="str">
        <f si="722" t="shared"/>
        <v>"last_6_months": 0,</v>
      </c>
      <c r="D5828" s="8" t="str">
        <f si="725" t="shared"/>
        <v>"last_6_months": 0,</v>
      </c>
      <c r="E5828" s="5" t="str">
        <f si="723" t="shared"/>
        <v>last_6_months</v>
      </c>
      <c r="F5828" s="5" t="str">
        <f si="724" t="shared"/>
        <v>0</v>
      </c>
      <c r="H5828" s="5" t="str">
        <f si="721" t="shared"/>
        <v/>
      </c>
      <c r="I5828" s="5" t="str">
        <f si="726" t="shared"/>
        <v/>
      </c>
      <c r="J5828" s="5" t="str">
        <f si="727" t="shared"/>
        <v/>
      </c>
      <c r="K5828" s="5" t="str">
        <f si="720" t="shared"/>
        <v>last_6_months</v>
      </c>
    </row>
    <row ht="15" r="5829" spans="1:11" x14ac:dyDescent="0.25">
      <c r="A5829" s="11" t="str">
        <f>0</f>
        <v>      "on_file": 0</v>
      </c>
      <c r="B5829" s="8"/>
      <c r="C5829" s="8" t="str">
        <f si="722" t="shared"/>
        <v>"last_9_months": 0,</v>
      </c>
      <c r="D5829" s="8" t="str">
        <f si="725" t="shared"/>
        <v>"last_9_months": 0,</v>
      </c>
      <c r="E5829" s="5" t="str">
        <f si="723" t="shared"/>
        <v>last_9_months</v>
      </c>
      <c r="F5829" s="5" t="str">
        <f si="724" t="shared"/>
        <v>0</v>
      </c>
      <c r="H5829" s="5" t="str">
        <f si="721" t="shared"/>
        <v/>
      </c>
      <c r="I5829" s="5" t="str">
        <f si="726" t="shared"/>
        <v/>
      </c>
      <c r="J5829" s="5" t="str">
        <f si="727" t="shared"/>
        <v/>
      </c>
      <c r="K5829" s="5" t="str">
        <f si="720" t="shared"/>
        <v>last_9_months</v>
      </c>
    </row>
    <row ht="15" r="5830" spans="1:11" x14ac:dyDescent="0.25">
      <c r="A5830" s="11" t="str">
        <f>0</f>
        <v>    },</v>
      </c>
      <c r="B5830" s="8"/>
      <c r="C5830" s="8" t="str">
        <f si="722" t="shared"/>
        <v>"last_12_months": 0,</v>
      </c>
      <c r="D5830" s="8" t="str">
        <f si="725" t="shared"/>
        <v>"last_12_months": 0,</v>
      </c>
      <c r="E5830" s="5" t="str">
        <f si="723" t="shared"/>
        <v>last_12_months</v>
      </c>
      <c r="F5830" s="5" t="str">
        <f si="724" t="shared"/>
        <v>0</v>
      </c>
      <c r="H5830" s="5" t="str">
        <f si="721" t="shared"/>
        <v/>
      </c>
      <c r="I5830" s="5" t="str">
        <f si="726" t="shared"/>
        <v/>
      </c>
      <c r="J5830" s="5" t="str">
        <f si="727" t="shared"/>
        <v/>
      </c>
      <c r="K5830" s="5" t="str">
        <f si="720" t="shared"/>
        <v>last_12_months</v>
      </c>
    </row>
    <row ht="15" r="5831" spans="1:11" x14ac:dyDescent="0.25">
      <c r="A5831" s="11" t="str">
        <f>0</f>
        <v>    "bankruptcy_public_records_ch7_13": {</v>
      </c>
      <c r="B5831" s="8"/>
      <c r="C5831" s="8" t="str">
        <f si="722" t="shared"/>
        <v>"last_18_months": 0,</v>
      </c>
      <c r="D5831" s="8" t="str">
        <f si="725" t="shared"/>
        <v>"last_18_months": 0,</v>
      </c>
      <c r="E5831" s="5" t="str">
        <f si="723" t="shared"/>
        <v>last_18_months</v>
      </c>
      <c r="F5831" s="5" t="str">
        <f si="724" t="shared"/>
        <v>0</v>
      </c>
      <c r="H5831" s="5" t="str">
        <f si="721" t="shared"/>
        <v/>
      </c>
      <c r="I5831" s="5" t="str">
        <f si="726" t="shared"/>
        <v/>
      </c>
      <c r="J5831" s="5" t="str">
        <f si="727" t="shared"/>
        <v/>
      </c>
      <c r="K5831" s="5" t="str">
        <f si="720" t="shared"/>
        <v>last_18_months</v>
      </c>
    </row>
    <row ht="15" r="5832" spans="1:11" x14ac:dyDescent="0.25">
      <c r="A5832" s="11" t="str">
        <f>0</f>
        <v>      "last_1_month": 0,</v>
      </c>
      <c r="B5832" s="8"/>
      <c r="C5832" s="8" t="str">
        <f si="722" t="shared"/>
        <v>"last_24_months": 0,</v>
      </c>
      <c r="D5832" s="8" t="str">
        <f si="725" t="shared"/>
        <v>"last_24_months": 0,</v>
      </c>
      <c r="E5832" s="5" t="str">
        <f si="723" t="shared"/>
        <v>last_24_months</v>
      </c>
      <c r="F5832" s="5" t="str">
        <f si="724" t="shared"/>
        <v>0</v>
      </c>
      <c r="H5832" s="5" t="str">
        <f si="721" t="shared"/>
        <v/>
      </c>
      <c r="I5832" s="5" t="str">
        <f si="726" t="shared"/>
        <v/>
      </c>
      <c r="J5832" s="5" t="str">
        <f si="727" t="shared"/>
        <v/>
      </c>
      <c r="K5832" s="5" t="str">
        <f si="720" t="shared"/>
        <v>last_24_months</v>
      </c>
    </row>
    <row ht="15" r="5833" spans="1:11" x14ac:dyDescent="0.25">
      <c r="A5833" s="11" t="str">
        <f>0</f>
        <v>      "last_3_months": 0,</v>
      </c>
      <c r="B5833" s="8"/>
      <c r="C5833" s="8" t="str">
        <f si="722" t="shared"/>
        <v>"last_36_months": 0,</v>
      </c>
      <c r="D5833" s="8" t="str">
        <f si="725" t="shared"/>
        <v>"last_36_months": 0,</v>
      </c>
      <c r="E5833" s="5" t="str">
        <f si="723" t="shared"/>
        <v>last_36_months</v>
      </c>
      <c r="F5833" s="5" t="str">
        <f si="724" t="shared"/>
        <v>0</v>
      </c>
      <c r="H5833" s="5" t="str">
        <f si="721" t="shared"/>
        <v/>
      </c>
      <c r="I5833" s="5" t="str">
        <f si="726" t="shared"/>
        <v/>
      </c>
      <c r="J5833" s="5" t="str">
        <f si="727" t="shared"/>
        <v/>
      </c>
      <c r="K5833" s="5" t="str">
        <f si="720" t="shared"/>
        <v>last_36_months</v>
      </c>
    </row>
    <row ht="15" r="5834" spans="1:11" x14ac:dyDescent="0.25">
      <c r="A5834" s="11" t="str">
        <f>0</f>
        <v>      "last_6_months": 0,</v>
      </c>
      <c r="B5834" s="8"/>
      <c r="C5834" s="8" t="str">
        <f si="722" t="shared"/>
        <v>"last_48_months": 0,</v>
      </c>
      <c r="D5834" s="8" t="str">
        <f si="725" t="shared"/>
        <v>"last_48_months": 0,</v>
      </c>
      <c r="E5834" s="5" t="str">
        <f si="723" t="shared"/>
        <v>last_48_months</v>
      </c>
      <c r="F5834" s="5" t="str">
        <f si="724" t="shared"/>
        <v>0</v>
      </c>
      <c r="H5834" s="5" t="str">
        <f si="721" t="shared"/>
        <v/>
      </c>
      <c r="I5834" s="5" t="str">
        <f si="726" t="shared"/>
        <v/>
      </c>
      <c r="J5834" s="5" t="str">
        <f si="727" t="shared"/>
        <v/>
      </c>
      <c r="K5834" s="5" t="str">
        <f si="720" t="shared"/>
        <v>last_48_months</v>
      </c>
    </row>
    <row ht="15" r="5835" spans="1:11" x14ac:dyDescent="0.25">
      <c r="A5835" s="11" t="str">
        <f>0</f>
        <v>      "last_9_months": 0,</v>
      </c>
      <c r="B5835" s="8"/>
      <c r="C5835" s="8" t="str">
        <f si="722" t="shared"/>
        <v>"last_60_months": 0,</v>
      </c>
      <c r="D5835" s="8" t="str">
        <f si="725" t="shared"/>
        <v>"last_60_months": 0,</v>
      </c>
      <c r="E5835" s="5" t="str">
        <f si="723" t="shared"/>
        <v>last_60_months</v>
      </c>
      <c r="F5835" s="5" t="str">
        <f si="724" t="shared"/>
        <v>0</v>
      </c>
      <c r="H5835" s="5" t="str">
        <f si="721" t="shared"/>
        <v/>
      </c>
      <c r="I5835" s="5" t="str">
        <f si="726" t="shared"/>
        <v/>
      </c>
      <c r="J5835" s="5" t="str">
        <f si="727" t="shared"/>
        <v/>
      </c>
      <c r="K5835" s="5" t="str">
        <f si="720" t="shared"/>
        <v>last_60_months</v>
      </c>
    </row>
    <row ht="15" r="5836" spans="1:11" x14ac:dyDescent="0.25">
      <c r="A5836" s="11" t="str">
        <f>0</f>
        <v>      "last_12_months": 0,</v>
      </c>
      <c r="B5836" s="8"/>
      <c r="C5836" s="8" t="str">
        <f si="722" t="shared"/>
        <v>"on_file": 0</v>
      </c>
      <c r="D5836" s="8" t="str">
        <f si="725" t="shared"/>
        <v>"on_file": 0</v>
      </c>
      <c r="E5836" s="5" t="str">
        <f si="723" t="shared"/>
        <v>on_file</v>
      </c>
      <c r="F5836" s="5" t="str">
        <f si="724" t="shared"/>
        <v>0</v>
      </c>
      <c r="H5836" s="5" t="str">
        <f si="721" t="shared"/>
        <v/>
      </c>
      <c r="I5836" s="5" t="str">
        <f si="726" t="shared"/>
        <v/>
      </c>
      <c r="J5836" s="5" t="str">
        <f si="727" t="shared"/>
        <v/>
      </c>
      <c r="K5836" s="5" t="str">
        <f si="720" t="shared"/>
        <v>on_file</v>
      </c>
    </row>
    <row ht="15" r="5837" spans="1:11" x14ac:dyDescent="0.25">
      <c r="A5837" s="11" t="str">
        <f>0</f>
        <v>      "last_18_months": 0,</v>
      </c>
      <c r="B5837" s="8"/>
      <c r="C5837" s="8" t="str">
        <f si="722" t="shared"/>
        <v/>
      </c>
      <c r="D5837" s="8" t="str">
        <f si="725" t="shared"/>
        <v/>
      </c>
      <c r="E5837" s="5" t="str">
        <f si="723" t="shared"/>
        <v/>
      </c>
      <c r="F5837" s="5" t="str">
        <f si="724" t="shared"/>
        <v/>
      </c>
      <c r="H5837" s="5" t="str">
        <f si="721" t="shared"/>
        <v/>
      </c>
      <c r="I5837" s="5" t="str">
        <f si="726" t="shared"/>
        <v/>
      </c>
      <c r="J5837" s="5" t="str">
        <f si="727" t="shared"/>
        <v/>
      </c>
      <c r="K5837" s="5" t="str">
        <f si="720" t="shared"/>
        <v/>
      </c>
    </row>
    <row ht="15" r="5838" spans="1:11" x14ac:dyDescent="0.25">
      <c r="A5838" s="11" t="str">
        <f>0</f>
        <v>      "last_24_months": 0,</v>
      </c>
      <c r="B5838" s="8"/>
      <c r="C5838" s="8" t="str">
        <f si="722" t="shared"/>
        <v>"ch13_involuntary": {</v>
      </c>
      <c r="D5838" s="8" t="str">
        <f si="725" t="shared"/>
        <v>"ch13_involuntary": {</v>
      </c>
      <c r="E5838" s="5" t="str">
        <f si="723" t="shared"/>
        <v>ch13_involuntary</v>
      </c>
      <c r="F5838" s="5" t="str">
        <f si="724" t="shared"/>
        <v>{</v>
      </c>
      <c r="H5838" s="5" t="str">
        <f si="721" t="shared"/>
        <v/>
      </c>
      <c r="I5838" s="5" t="str">
        <f si="726" t="shared"/>
        <v/>
      </c>
      <c r="J5838" s="5" t="str">
        <f si="727" t="shared"/>
        <v/>
      </c>
      <c r="K5838" s="5" t="str">
        <f si="720" t="shared"/>
        <v>ch13_involuntary</v>
      </c>
    </row>
    <row ht="15" r="5839" spans="1:11" x14ac:dyDescent="0.25">
      <c r="A5839" s="11" t="str">
        <f>0</f>
        <v>      "last_36_months": 0,</v>
      </c>
      <c r="B5839" s="8"/>
      <c r="C5839" s="8" t="str">
        <f si="722" t="shared"/>
        <v>"last_1_month": 0,</v>
      </c>
      <c r="D5839" s="8" t="str">
        <f si="725" t="shared"/>
        <v>"last_1_month": 0,</v>
      </c>
      <c r="E5839" s="5" t="str">
        <f si="723" t="shared"/>
        <v>last_1_month</v>
      </c>
      <c r="F5839" s="5" t="str">
        <f si="724" t="shared"/>
        <v>0</v>
      </c>
      <c r="H5839" s="5" t="str">
        <f si="721" t="shared"/>
        <v/>
      </c>
      <c r="I5839" s="5" t="str">
        <f si="726" t="shared"/>
        <v/>
      </c>
      <c r="J5839" s="5" t="str">
        <f si="727" t="shared"/>
        <v/>
      </c>
      <c r="K5839" s="5" t="str">
        <f si="720" t="shared"/>
        <v>last_1_month</v>
      </c>
    </row>
    <row ht="15" r="5840" spans="1:11" x14ac:dyDescent="0.25">
      <c r="A5840" s="11" t="str">
        <f>0</f>
        <v>      "last_48_months": 0,</v>
      </c>
      <c r="B5840" s="8"/>
      <c r="C5840" s="8" t="str">
        <f si="722" t="shared"/>
        <v>"last_3_months": 0,</v>
      </c>
      <c r="D5840" s="8" t="str">
        <f si="725" t="shared"/>
        <v>"last_3_months": 0,</v>
      </c>
      <c r="E5840" s="5" t="str">
        <f si="723" t="shared"/>
        <v>last_3_months</v>
      </c>
      <c r="F5840" s="5" t="str">
        <f si="724" t="shared"/>
        <v>0</v>
      </c>
      <c r="H5840" s="5" t="str">
        <f si="721" t="shared"/>
        <v/>
      </c>
      <c r="I5840" s="5" t="str">
        <f si="726" t="shared"/>
        <v/>
      </c>
      <c r="J5840" s="5" t="str">
        <f si="727" t="shared"/>
        <v/>
      </c>
      <c r="K5840" s="5" t="str">
        <f si="720" t="shared"/>
        <v>last_3_months</v>
      </c>
    </row>
    <row ht="15" r="5841" spans="1:11" x14ac:dyDescent="0.25">
      <c r="A5841" s="11" t="str">
        <f>0</f>
        <v>      "last_60_months": 0,</v>
      </c>
      <c r="B5841" s="8"/>
      <c r="C5841" s="8" t="str">
        <f si="722" t="shared"/>
        <v>"last_6_months": 0,</v>
      </c>
      <c r="D5841" s="8" t="str">
        <f si="725" t="shared"/>
        <v>"last_6_months": 0,</v>
      </c>
      <c r="E5841" s="5" t="str">
        <f si="723" t="shared"/>
        <v>last_6_months</v>
      </c>
      <c r="F5841" s="5" t="str">
        <f si="724" t="shared"/>
        <v>0</v>
      </c>
      <c r="H5841" s="5" t="str">
        <f si="721" t="shared"/>
        <v/>
      </c>
      <c r="I5841" s="5" t="str">
        <f si="726" t="shared"/>
        <v/>
      </c>
      <c r="J5841" s="5" t="str">
        <f si="727" t="shared"/>
        <v/>
      </c>
      <c r="K5841" s="5" t="str">
        <f si="720" t="shared"/>
        <v>last_6_months</v>
      </c>
    </row>
    <row ht="15" r="5842" spans="1:11" x14ac:dyDescent="0.25">
      <c r="A5842" s="11" t="str">
        <f>0</f>
        <v>      "on_file": 0</v>
      </c>
      <c r="B5842" s="8"/>
      <c r="C5842" s="8" t="str">
        <f si="722" t="shared"/>
        <v>"last_9_months": 0,</v>
      </c>
      <c r="D5842" s="8" t="str">
        <f si="725" t="shared"/>
        <v>"last_9_months": 0,</v>
      </c>
      <c r="E5842" s="5" t="str">
        <f si="723" t="shared"/>
        <v>last_9_months</v>
      </c>
      <c r="F5842" s="5" t="str">
        <f si="724" t="shared"/>
        <v>0</v>
      </c>
      <c r="H5842" s="5" t="str">
        <f si="721" t="shared"/>
        <v/>
      </c>
      <c r="I5842" s="5" t="str">
        <f si="726" t="shared"/>
        <v/>
      </c>
      <c r="J5842" s="5" t="str">
        <f si="727" t="shared"/>
        <v/>
      </c>
      <c r="K5842" s="5" t="str">
        <f si="720" t="shared"/>
        <v>last_9_months</v>
      </c>
    </row>
    <row ht="15" r="5843" spans="1:11" x14ac:dyDescent="0.25">
      <c r="A5843" s="11" t="str">
        <f>0</f>
        <v>    },</v>
      </c>
      <c r="B5843" s="8"/>
      <c r="C5843" s="8" t="str">
        <f si="722" t="shared"/>
        <v>"last_12_months": 0,</v>
      </c>
      <c r="D5843" s="8" t="str">
        <f si="725" t="shared"/>
        <v>"last_12_months": 0,</v>
      </c>
      <c r="E5843" s="5" t="str">
        <f si="723" t="shared"/>
        <v>last_12_months</v>
      </c>
      <c r="F5843" s="5" t="str">
        <f si="724" t="shared"/>
        <v>0</v>
      </c>
      <c r="H5843" s="5" t="str">
        <f si="721" t="shared"/>
        <v/>
      </c>
      <c r="I5843" s="5" t="str">
        <f si="726" t="shared"/>
        <v/>
      </c>
      <c r="J5843" s="5" t="str">
        <f si="727" t="shared"/>
        <v/>
      </c>
      <c r="K5843" s="5" t="str">
        <f si="720" t="shared"/>
        <v>last_12_months</v>
      </c>
    </row>
    <row ht="15" r="5844" spans="1:11" x14ac:dyDescent="0.25">
      <c r="A5844" s="11" t="str">
        <f>0</f>
        <v>    "bankruptcy_public_records_all": {</v>
      </c>
      <c r="B5844" s="8"/>
      <c r="C5844" s="8" t="str">
        <f si="722" t="shared"/>
        <v>"last_18_months": 0,</v>
      </c>
      <c r="D5844" s="8" t="str">
        <f si="725" t="shared"/>
        <v>"last_18_months": 0,</v>
      </c>
      <c r="E5844" s="5" t="str">
        <f si="723" t="shared"/>
        <v>last_18_months</v>
      </c>
      <c r="F5844" s="5" t="str">
        <f si="724" t="shared"/>
        <v>0</v>
      </c>
      <c r="H5844" s="5" t="str">
        <f si="721" t="shared"/>
        <v/>
      </c>
      <c r="I5844" s="5" t="str">
        <f si="726" t="shared"/>
        <v/>
      </c>
      <c r="J5844" s="5" t="str">
        <f si="727" t="shared"/>
        <v/>
      </c>
      <c r="K5844" s="5" t="str">
        <f si="720" t="shared"/>
        <v>last_18_months</v>
      </c>
    </row>
    <row ht="15" r="5845" spans="1:11" x14ac:dyDescent="0.25">
      <c r="A5845" s="11" t="str">
        <f>0</f>
        <v>      "all": {</v>
      </c>
      <c r="B5845" s="8"/>
      <c r="C5845" s="8" t="str">
        <f si="722" t="shared"/>
        <v>"last_24_months": 0,</v>
      </c>
      <c r="D5845" s="8" t="str">
        <f si="725" t="shared"/>
        <v>"last_24_months": 0,</v>
      </c>
      <c r="E5845" s="5" t="str">
        <f si="723" t="shared"/>
        <v>last_24_months</v>
      </c>
      <c r="F5845" s="5" t="str">
        <f si="724" t="shared"/>
        <v>0</v>
      </c>
      <c r="H5845" s="5" t="str">
        <f si="721" t="shared"/>
        <v/>
      </c>
      <c r="I5845" s="5" t="str">
        <f si="726" t="shared"/>
        <v/>
      </c>
      <c r="J5845" s="5" t="str">
        <f si="727" t="shared"/>
        <v/>
      </c>
      <c r="K5845" s="5" t="str">
        <f si="720" t="shared"/>
        <v>last_24_months</v>
      </c>
    </row>
    <row ht="15" r="5846" spans="1:11" x14ac:dyDescent="0.25">
      <c r="A5846" s="11" t="str">
        <f>0</f>
        <v>        "last_1_month": 0,</v>
      </c>
      <c r="B5846" s="8"/>
      <c r="C5846" s="8" t="str">
        <f si="722" t="shared"/>
        <v>"last_36_months": 0,</v>
      </c>
      <c r="D5846" s="8" t="str">
        <f si="725" t="shared"/>
        <v>"last_36_months": 0,</v>
      </c>
      <c r="E5846" s="5" t="str">
        <f si="723" t="shared"/>
        <v>last_36_months</v>
      </c>
      <c r="F5846" s="5" t="str">
        <f si="724" t="shared"/>
        <v>0</v>
      </c>
      <c r="H5846" s="5" t="str">
        <f si="721" t="shared"/>
        <v/>
      </c>
      <c r="I5846" s="5" t="str">
        <f si="726" t="shared"/>
        <v/>
      </c>
      <c r="J5846" s="5" t="str">
        <f si="727" t="shared"/>
        <v/>
      </c>
      <c r="K5846" s="5" t="str">
        <f si="720" t="shared"/>
        <v>last_36_months</v>
      </c>
    </row>
    <row ht="15" r="5847" spans="1:11" x14ac:dyDescent="0.25">
      <c r="A5847" s="11" t="str">
        <f>0</f>
        <v>        "last_3_months": 0,</v>
      </c>
      <c r="B5847" s="8"/>
      <c r="C5847" s="8" t="str">
        <f si="722" t="shared"/>
        <v>"last_48_months": 0,</v>
      </c>
      <c r="D5847" s="8" t="str">
        <f si="725" t="shared"/>
        <v>"last_48_months": 0,</v>
      </c>
      <c r="E5847" s="5" t="str">
        <f si="723" t="shared"/>
        <v>last_48_months</v>
      </c>
      <c r="F5847" s="5" t="str">
        <f si="724" t="shared"/>
        <v>0</v>
      </c>
      <c r="H5847" s="5" t="str">
        <f si="721" t="shared"/>
        <v/>
      </c>
      <c r="I5847" s="5" t="str">
        <f si="726" t="shared"/>
        <v/>
      </c>
      <c r="J5847" s="5" t="str">
        <f si="727" t="shared"/>
        <v/>
      </c>
      <c r="K5847" s="5" t="str">
        <f si="720" t="shared"/>
        <v>last_48_months</v>
      </c>
    </row>
    <row ht="15" r="5848" spans="1:11" x14ac:dyDescent="0.25">
      <c r="A5848" s="11" t="str">
        <f>0</f>
        <v>        "last_6_months": 0,</v>
      </c>
      <c r="B5848" s="8"/>
      <c r="C5848" s="8" t="str">
        <f si="722" t="shared"/>
        <v>"last_60_months": 0,</v>
      </c>
      <c r="D5848" s="8" t="str">
        <f si="725" t="shared"/>
        <v>"last_60_months": 0,</v>
      </c>
      <c r="E5848" s="5" t="str">
        <f si="723" t="shared"/>
        <v>last_60_months</v>
      </c>
      <c r="F5848" s="5" t="str">
        <f si="724" t="shared"/>
        <v>0</v>
      </c>
      <c r="H5848" s="5" t="str">
        <f si="721" t="shared"/>
        <v/>
      </c>
      <c r="I5848" s="5" t="str">
        <f si="726" t="shared"/>
        <v/>
      </c>
      <c r="J5848" s="5" t="str">
        <f si="727" t="shared"/>
        <v/>
      </c>
      <c r="K5848" s="5" t="str">
        <f si="720" t="shared"/>
        <v>last_60_months</v>
      </c>
    </row>
    <row ht="15" r="5849" spans="1:11" x14ac:dyDescent="0.25">
      <c r="A5849" s="11" t="str">
        <f>0</f>
        <v>        "last_9_months": 0,</v>
      </c>
      <c r="B5849" s="8"/>
      <c r="C5849" s="8" t="str">
        <f si="722" t="shared"/>
        <v>"on_file": 0</v>
      </c>
      <c r="D5849" s="8" t="str">
        <f si="725" t="shared"/>
        <v>"on_file": 0</v>
      </c>
      <c r="E5849" s="5" t="str">
        <f si="723" t="shared"/>
        <v>on_file</v>
      </c>
      <c r="F5849" s="5" t="str">
        <f si="724" t="shared"/>
        <v>0</v>
      </c>
      <c r="H5849" s="5" t="str">
        <f si="721" t="shared"/>
        <v/>
      </c>
      <c r="I5849" s="5" t="str">
        <f si="726" t="shared"/>
        <v/>
      </c>
      <c r="J5849" s="5" t="str">
        <f si="727" t="shared"/>
        <v/>
      </c>
      <c r="K5849" s="5" t="str">
        <f si="720" t="shared"/>
        <v>on_file</v>
      </c>
    </row>
    <row ht="15" r="5850" spans="1:11" x14ac:dyDescent="0.25">
      <c r="A5850" s="11" t="str">
        <f>0</f>
        <v>        "last_12_months": 0,</v>
      </c>
      <c r="B5850" s="8"/>
      <c r="C5850" s="8" t="str">
        <f si="722" t="shared"/>
        <v/>
      </c>
      <c r="D5850" s="8" t="str">
        <f si="725" t="shared"/>
        <v/>
      </c>
      <c r="E5850" s="5" t="str">
        <f si="723" t="shared"/>
        <v/>
      </c>
      <c r="F5850" s="5" t="str">
        <f si="724" t="shared"/>
        <v/>
      </c>
      <c r="H5850" s="5" t="str">
        <f si="721" t="shared"/>
        <v/>
      </c>
      <c r="I5850" s="5" t="str">
        <f si="726" t="shared"/>
        <v/>
      </c>
      <c r="J5850" s="5" t="str">
        <f si="727" t="shared"/>
        <v/>
      </c>
      <c r="K5850" s="5" t="str">
        <f si="720" t="shared"/>
        <v/>
      </c>
    </row>
    <row ht="15" r="5851" spans="1:11" x14ac:dyDescent="0.25">
      <c r="A5851" s="11" t="str">
        <f>0</f>
        <v>        "last_18_months": 0,</v>
      </c>
      <c r="B5851" s="8"/>
      <c r="C5851" s="8" t="str">
        <f si="722" t="shared"/>
        <v/>
      </c>
      <c r="D5851" s="8" t="str">
        <f si="725" t="shared"/>
        <v/>
      </c>
      <c r="E5851" s="5" t="str">
        <f si="723" t="shared"/>
        <v/>
      </c>
      <c r="F5851" s="5" t="str">
        <f si="724" t="shared"/>
        <v/>
      </c>
      <c r="H5851" s="5" t="str">
        <f si="721" t="shared"/>
        <v/>
      </c>
      <c r="I5851" s="5" t="str">
        <f si="726" t="shared"/>
        <v/>
      </c>
      <c r="J5851" s="5" t="str">
        <f si="727" t="shared"/>
        <v/>
      </c>
      <c r="K5851" s="5" t="str">
        <f si="720" t="shared"/>
        <v/>
      </c>
    </row>
    <row ht="15" r="5852" spans="1:11" x14ac:dyDescent="0.25">
      <c r="A5852" s="11" t="str">
        <f>0</f>
        <v>        "last_24_months": 0,</v>
      </c>
      <c r="B5852" s="8"/>
      <c r="C5852" s="8" t="str">
        <f si="722" t="shared"/>
        <v>"bankruptcy_accounts_ch7_13_all": {</v>
      </c>
      <c r="D5852" s="8" t="str">
        <f si="725" t="shared"/>
        <v>"bankruptcy_accounts_ch7_13_all": {</v>
      </c>
      <c r="E5852" s="5" t="str">
        <f si="723" t="shared"/>
        <v>bankruptcy_accounts_ch7_13_all</v>
      </c>
      <c r="F5852" s="5" t="str">
        <f si="724" t="shared"/>
        <v>{</v>
      </c>
      <c r="H5852" s="5" t="str">
        <f si="721" t="shared"/>
        <v/>
      </c>
      <c r="I5852" s="5" t="str">
        <f si="726" t="shared"/>
        <v/>
      </c>
      <c r="J5852" s="5" t="str">
        <f si="727" t="shared"/>
        <v/>
      </c>
      <c r="K5852" s="5" t="str">
        <f si="720" t="shared"/>
        <v>bankruptcy_accounts_ch7_13_all</v>
      </c>
    </row>
    <row ht="15" r="5853" spans="1:11" x14ac:dyDescent="0.25">
      <c r="A5853" s="11" t="str">
        <f>0</f>
        <v>        "last_36_months": 0,</v>
      </c>
      <c r="B5853" s="8"/>
      <c r="C5853" s="8" t="str">
        <f si="722" t="shared"/>
        <v>"last_1_month": 0,</v>
      </c>
      <c r="D5853" s="8" t="str">
        <f si="725" t="shared"/>
        <v>"last_1_month": 0,</v>
      </c>
      <c r="E5853" s="5" t="str">
        <f si="723" t="shared"/>
        <v>last_1_month</v>
      </c>
      <c r="F5853" s="5" t="str">
        <f si="724" t="shared"/>
        <v>0</v>
      </c>
      <c r="H5853" s="5" t="str">
        <f si="721" t="shared"/>
        <v/>
      </c>
      <c r="I5853" s="5" t="str">
        <f si="726" t="shared"/>
        <v/>
      </c>
      <c r="J5853" s="5" t="str">
        <f si="727" t="shared"/>
        <v/>
      </c>
      <c r="K5853" s="5" t="str">
        <f si="720" t="shared"/>
        <v>last_1_month</v>
      </c>
    </row>
    <row ht="15" r="5854" spans="1:11" x14ac:dyDescent="0.25">
      <c r="A5854" s="11" t="str">
        <f>0</f>
        <v>        "last_48_months": 0,</v>
      </c>
      <c r="B5854" s="8"/>
      <c r="C5854" s="8" t="str">
        <f si="722" t="shared"/>
        <v>"last_3_months": 0,</v>
      </c>
      <c r="D5854" s="8" t="str">
        <f si="725" t="shared"/>
        <v>"last_3_months": 0,</v>
      </c>
      <c r="E5854" s="5" t="str">
        <f si="723" t="shared"/>
        <v>last_3_months</v>
      </c>
      <c r="F5854" s="5" t="str">
        <f si="724" t="shared"/>
        <v>0</v>
      </c>
      <c r="H5854" s="5" t="str">
        <f si="721" t="shared"/>
        <v/>
      </c>
      <c r="I5854" s="5" t="str">
        <f si="726" t="shared"/>
        <v/>
      </c>
      <c r="J5854" s="5" t="str">
        <f si="727" t="shared"/>
        <v/>
      </c>
      <c r="K5854" s="5" t="str">
        <f si="720" t="shared"/>
        <v>last_3_months</v>
      </c>
    </row>
    <row ht="15" r="5855" spans="1:11" x14ac:dyDescent="0.25">
      <c r="A5855" s="11" t="str">
        <f>0</f>
        <v>        "last_60_months": 0,</v>
      </c>
      <c r="B5855" s="8"/>
      <c r="C5855" s="8" t="str">
        <f si="722" t="shared"/>
        <v>"last_6_months": 0,</v>
      </c>
      <c r="D5855" s="8" t="str">
        <f si="725" t="shared"/>
        <v>"last_6_months": 0,</v>
      </c>
      <c r="E5855" s="5" t="str">
        <f si="723" t="shared"/>
        <v>last_6_months</v>
      </c>
      <c r="F5855" s="5" t="str">
        <f si="724" t="shared"/>
        <v>0</v>
      </c>
      <c r="H5855" s="5" t="str">
        <f si="721" t="shared"/>
        <v/>
      </c>
      <c r="I5855" s="5" t="str">
        <f si="726" t="shared"/>
        <v/>
      </c>
      <c r="J5855" s="5" t="str">
        <f si="727" t="shared"/>
        <v/>
      </c>
      <c r="K5855" s="5" t="str">
        <f si="720" t="shared"/>
        <v>last_6_months</v>
      </c>
    </row>
    <row ht="15" r="5856" spans="1:11" x14ac:dyDescent="0.25">
      <c r="A5856" s="11" t="str">
        <f>0</f>
        <v>        "on_file": 0</v>
      </c>
      <c r="B5856" s="8"/>
      <c r="C5856" s="8" t="str">
        <f si="722" t="shared"/>
        <v>"last_9_months": 0,</v>
      </c>
      <c r="D5856" s="8" t="str">
        <f si="725" t="shared"/>
        <v>"last_9_months": 0,</v>
      </c>
      <c r="E5856" s="5" t="str">
        <f si="723" t="shared"/>
        <v>last_9_months</v>
      </c>
      <c r="F5856" s="5" t="str">
        <f si="724" t="shared"/>
        <v>0</v>
      </c>
      <c r="H5856" s="5" t="str">
        <f si="721" t="shared"/>
        <v/>
      </c>
      <c r="I5856" s="5" t="str">
        <f si="726" t="shared"/>
        <v/>
      </c>
      <c r="J5856" s="5" t="str">
        <f si="727" t="shared"/>
        <v/>
      </c>
      <c r="K5856" s="5" t="str">
        <f si="720" t="shared"/>
        <v>last_9_months</v>
      </c>
    </row>
    <row ht="15" r="5857" spans="1:11" x14ac:dyDescent="0.25">
      <c r="A5857" s="11" t="str">
        <f>0</f>
        <v>      },</v>
      </c>
      <c r="B5857" s="8"/>
      <c r="C5857" s="8" t="str">
        <f si="722" t="shared"/>
        <v>"last_12_months": 0,</v>
      </c>
      <c r="D5857" s="8" t="str">
        <f si="725" t="shared"/>
        <v>"last_12_months": 0,</v>
      </c>
      <c r="E5857" s="5" t="str">
        <f si="723" t="shared"/>
        <v>last_12_months</v>
      </c>
      <c r="F5857" s="5" t="str">
        <f si="724" t="shared"/>
        <v>0</v>
      </c>
      <c r="H5857" s="5" t="str">
        <f si="721" t="shared"/>
        <v/>
      </c>
      <c r="I5857" s="5" t="str">
        <f si="726" t="shared"/>
        <v/>
      </c>
      <c r="J5857" s="5" t="str">
        <f si="727" t="shared"/>
        <v/>
      </c>
      <c r="K5857" s="5" t="str">
        <f si="720" t="shared"/>
        <v>last_12_months</v>
      </c>
    </row>
    <row ht="15" r="5858" spans="1:11" x14ac:dyDescent="0.25">
      <c r="A5858" s="11" t="str">
        <f>0</f>
        <v>      "ch7_13": {</v>
      </c>
      <c r="B5858" s="8"/>
      <c r="C5858" s="8" t="str">
        <f si="722" t="shared"/>
        <v>"last_18_months": 0,</v>
      </c>
      <c r="D5858" s="8" t="str">
        <f si="725" t="shared"/>
        <v>"last_18_months": 0,</v>
      </c>
      <c r="E5858" s="5" t="str">
        <f si="723" t="shared"/>
        <v>last_18_months</v>
      </c>
      <c r="F5858" s="5" t="str">
        <f si="724" t="shared"/>
        <v>0</v>
      </c>
      <c r="H5858" s="5" t="str">
        <f si="721" t="shared"/>
        <v/>
      </c>
      <c r="I5858" s="5" t="str">
        <f si="726" t="shared"/>
        <v/>
      </c>
      <c r="J5858" s="5" t="str">
        <f si="727" t="shared"/>
        <v/>
      </c>
      <c r="K5858" s="5" t="str">
        <f si="720" t="shared"/>
        <v>last_18_months</v>
      </c>
    </row>
    <row ht="15" r="5859" spans="1:11" x14ac:dyDescent="0.25">
      <c r="A5859" s="11" t="str">
        <f>0</f>
        <v>        "last_1_month": 0,</v>
      </c>
      <c r="B5859" s="8"/>
      <c r="C5859" s="8" t="str">
        <f si="722" t="shared"/>
        <v>"last_24_months": 0,</v>
      </c>
      <c r="D5859" s="8" t="str">
        <f si="725" t="shared"/>
        <v>"last_24_months": 0,</v>
      </c>
      <c r="E5859" s="5" t="str">
        <f si="723" t="shared"/>
        <v>last_24_months</v>
      </c>
      <c r="F5859" s="5" t="str">
        <f si="724" t="shared"/>
        <v>0</v>
      </c>
      <c r="H5859" s="5" t="str">
        <f si="721" t="shared"/>
        <v/>
      </c>
      <c r="I5859" s="5" t="str">
        <f si="726" t="shared"/>
        <v/>
      </c>
      <c r="J5859" s="5" t="str">
        <f si="727" t="shared"/>
        <v/>
      </c>
      <c r="K5859" s="5" t="str">
        <f si="720" t="shared"/>
        <v>last_24_months</v>
      </c>
    </row>
    <row ht="15" r="5860" spans="1:11" x14ac:dyDescent="0.25">
      <c r="A5860" s="11" t="str">
        <f>0</f>
        <v>        "last_3_months": 0,</v>
      </c>
      <c r="B5860" s="8"/>
      <c r="C5860" s="8" t="str">
        <f si="722" t="shared"/>
        <v>"last_36_months": 0,</v>
      </c>
      <c r="D5860" s="8" t="str">
        <f si="725" t="shared"/>
        <v>"last_36_months": 0,</v>
      </c>
      <c r="E5860" s="5" t="str">
        <f si="723" t="shared"/>
        <v>last_36_months</v>
      </c>
      <c r="F5860" s="5" t="str">
        <f si="724" t="shared"/>
        <v>0</v>
      </c>
      <c r="H5860" s="5" t="str">
        <f si="721" t="shared"/>
        <v/>
      </c>
      <c r="I5860" s="5" t="str">
        <f si="726" t="shared"/>
        <v/>
      </c>
      <c r="J5860" s="5" t="str">
        <f si="727" t="shared"/>
        <v/>
      </c>
      <c r="K5860" s="5" t="str">
        <f ref="K5860:K5923" si="728" t="shared">H5860&amp;I5860&amp;J5860&amp;E5860</f>
        <v>last_36_months</v>
      </c>
    </row>
    <row ht="15" r="5861" spans="1:11" x14ac:dyDescent="0.25">
      <c r="A5861" s="11" t="str">
        <f>0</f>
        <v>        "last_6_months": 0,</v>
      </c>
      <c r="B5861" s="8"/>
      <c r="C5861" s="8" t="str">
        <f si="722" t="shared"/>
        <v>"last_48_months": 0,</v>
      </c>
      <c r="D5861" s="8" t="str">
        <f si="725" t="shared"/>
        <v>"last_48_months": 0,</v>
      </c>
      <c r="E5861" s="5" t="str">
        <f si="723" t="shared"/>
        <v>last_48_months</v>
      </c>
      <c r="F5861" s="5" t="str">
        <f si="724" t="shared"/>
        <v>0</v>
      </c>
      <c r="H5861" s="5" t="str">
        <f ref="H5861:H5924" si="729" t="shared">IF(E5861="score_table","Scoring",IF(E5861="offer_table","Offer",IF(E5861="parsed",TEXT(0,""),TEXT(H5860,""))))</f>
        <v/>
      </c>
      <c r="I5861" s="5" t="str">
        <f si="726" t="shared"/>
        <v/>
      </c>
      <c r="J5861" s="5" t="str">
        <f si="727" t="shared"/>
        <v/>
      </c>
      <c r="K5861" s="5" t="str">
        <f si="728" t="shared"/>
        <v>last_48_months</v>
      </c>
    </row>
    <row ht="15" r="5862" spans="1:11" x14ac:dyDescent="0.25">
      <c r="A5862" s="11" t="str">
        <f>0</f>
        <v>        "last_9_months": 0,</v>
      </c>
      <c r="B5862" s="8"/>
      <c r="C5862" s="8" t="str">
        <f ref="C5862:C5925" si="730" t="shared">IFERROR(RIGHT(A5862,LEN(A5862)-FIND("""",A5862)+1),"")</f>
        <v>"last_60_months": 0,</v>
      </c>
      <c r="D5862" s="8" t="str">
        <f si="725" t="shared"/>
        <v>"last_60_months": 0,</v>
      </c>
      <c r="E5862" s="5" t="str">
        <f ref="E5862:E5925" si="731" t="shared">TRIM(IFERROR(SUBSTITUTE(LEFT(D5862,FIND(":",D5862)-1),"""",""),""))</f>
        <v>last_60_months</v>
      </c>
      <c r="F5862" s="5" t="str">
        <f ref="F5862:F5925" si="732" t="shared">TRIM(IFERROR(SUBSTITUTE(SUBSTITUTE(RIGHT(D5862,LEN(D5862)-FIND(":",D5862)),"""",""),",",""),""))</f>
        <v>0</v>
      </c>
      <c r="H5862" s="5" t="str">
        <f si="729" t="shared"/>
        <v/>
      </c>
      <c r="I5862" s="5" t="str">
        <f si="726" t="shared"/>
        <v/>
      </c>
      <c r="J5862" s="5" t="str">
        <f si="727" t="shared"/>
        <v/>
      </c>
      <c r="K5862" s="5" t="str">
        <f si="728" t="shared"/>
        <v>last_60_months</v>
      </c>
    </row>
    <row ht="15" r="5863" spans="1:11" x14ac:dyDescent="0.25">
      <c r="A5863" s="11" t="str">
        <f>0</f>
        <v>        "last_12_months": 0,</v>
      </c>
      <c r="B5863" s="8"/>
      <c r="C5863" s="8" t="str">
        <f si="730" t="shared"/>
        <v>"on_file": 0</v>
      </c>
      <c r="D5863" s="8" t="str">
        <f ref="D5863:D5926" si="733" t="shared">SUBSTITUTE(SUBSTITUTE(C5863,":"&amp;CHAR(160),":"),CHAR(160)," ")</f>
        <v>"on_file": 0</v>
      </c>
      <c r="E5863" s="5" t="str">
        <f si="731" t="shared"/>
        <v>on_file</v>
      </c>
      <c r="F5863" s="5" t="str">
        <f si="732" t="shared"/>
        <v>0</v>
      </c>
      <c r="H5863" s="5" t="str">
        <f si="729" t="shared"/>
        <v/>
      </c>
      <c r="I5863" s="5" t="str">
        <f si="726" t="shared"/>
        <v/>
      </c>
      <c r="J5863" s="5" t="str">
        <f si="727" t="shared"/>
        <v/>
      </c>
      <c r="K5863" s="5" t="str">
        <f si="728" t="shared"/>
        <v>on_file</v>
      </c>
    </row>
    <row ht="15" r="5864" spans="1:11" x14ac:dyDescent="0.25">
      <c r="A5864" s="11" t="str">
        <f>0</f>
        <v>        "last_18_months": 0,</v>
      </c>
      <c r="B5864" s="8"/>
      <c r="C5864" s="8" t="str">
        <f si="730" t="shared"/>
        <v/>
      </c>
      <c r="D5864" s="8" t="str">
        <f si="733" t="shared"/>
        <v/>
      </c>
      <c r="E5864" s="5" t="str">
        <f si="731" t="shared"/>
        <v/>
      </c>
      <c r="F5864" s="5" t="str">
        <f si="732" t="shared"/>
        <v/>
      </c>
      <c r="H5864" s="5" t="str">
        <f si="729" t="shared"/>
        <v/>
      </c>
      <c r="I5864" s="5" t="str">
        <f si="726" t="shared"/>
        <v/>
      </c>
      <c r="J5864" s="5" t="str">
        <f si="727" t="shared"/>
        <v/>
      </c>
      <c r="K5864" s="5" t="str">
        <f si="728" t="shared"/>
        <v/>
      </c>
    </row>
    <row ht="15" r="5865" spans="1:11" x14ac:dyDescent="0.25">
      <c r="A5865" s="11" t="str">
        <f>0</f>
        <v>        "last_24_months": 0,</v>
      </c>
      <c r="B5865" s="8"/>
      <c r="C5865" s="8" t="str">
        <f si="730" t="shared"/>
        <v>"number_of_public_record_bankruptcies": 0,</v>
      </c>
      <c r="D5865" s="8" t="str">
        <f si="733" t="shared"/>
        <v>"number_of_public_record_bankruptcies": 0,</v>
      </c>
      <c r="E5865" s="5" t="str">
        <f si="731" t="shared"/>
        <v>number_of_public_record_bankruptcies</v>
      </c>
      <c r="F5865" s="5" t="str">
        <f si="732" t="shared"/>
        <v>0</v>
      </c>
      <c r="H5865" s="5" t="str">
        <f si="729" t="shared"/>
        <v/>
      </c>
      <c r="I5865" s="5" t="str">
        <f si="726" t="shared"/>
        <v/>
      </c>
      <c r="J5865" s="5" t="str">
        <f si="727" t="shared"/>
        <v/>
      </c>
      <c r="K5865" s="5" t="str">
        <f si="728" t="shared"/>
        <v>number_of_public_record_bankruptcies</v>
      </c>
    </row>
    <row ht="15" r="5866" spans="1:11" x14ac:dyDescent="0.25">
      <c r="A5866" s="11" t="str">
        <f>0</f>
        <v>        "last_36_months": 0,</v>
      </c>
      <c r="B5866" s="8"/>
      <c r="C5866" s="8" t="str">
        <f si="730" t="shared"/>
        <v>"public_records": 0,</v>
      </c>
      <c r="D5866" s="8" t="str">
        <f si="733" t="shared"/>
        <v>"public_records": 0,</v>
      </c>
      <c r="E5866" s="5" t="str">
        <f si="731" t="shared"/>
        <v>public_records</v>
      </c>
      <c r="F5866" s="5" t="str">
        <f si="732" t="shared"/>
        <v>0</v>
      </c>
      <c r="H5866" s="5" t="str">
        <f si="729" t="shared"/>
        <v/>
      </c>
      <c r="I5866" s="5" t="str">
        <f si="726" t="shared"/>
        <v/>
      </c>
      <c r="J5866" s="5" t="str">
        <f si="727" t="shared"/>
        <v/>
      </c>
      <c r="K5866" s="5" t="str">
        <f si="728" t="shared"/>
        <v>public_records</v>
      </c>
    </row>
    <row ht="15" r="5867" spans="1:11" x14ac:dyDescent="0.25">
      <c r="A5867" s="11" t="str">
        <f>0</f>
        <v>        "last_48_months": 0,</v>
      </c>
      <c r="B5867" s="8"/>
      <c r="C5867" s="8" t="str">
        <f si="730" t="shared"/>
        <v>"charged_off_individual_accounts_all": {</v>
      </c>
      <c r="D5867" s="8" t="str">
        <f si="733" t="shared"/>
        <v>"charged_off_individual_accounts_all": {</v>
      </c>
      <c r="E5867" s="5" t="str">
        <f si="731" t="shared"/>
        <v>charged_off_individual_accounts_all</v>
      </c>
      <c r="F5867" s="5" t="str">
        <f si="732" t="shared"/>
        <v>{</v>
      </c>
      <c r="H5867" s="5" t="str">
        <f si="729" t="shared"/>
        <v/>
      </c>
      <c r="I5867" s="5" t="str">
        <f si="726" t="shared"/>
        <v/>
      </c>
      <c r="J5867" s="5" t="str">
        <f si="727" t="shared"/>
        <v/>
      </c>
      <c r="K5867" s="5" t="str">
        <f si="728" t="shared"/>
        <v>charged_off_individual_accounts_all</v>
      </c>
    </row>
    <row ht="15" r="5868" spans="1:11" x14ac:dyDescent="0.25">
      <c r="A5868" s="11" t="str">
        <f>0</f>
        <v>        "last_60_months": 0,</v>
      </c>
      <c r="B5868" s="8"/>
      <c r="C5868" s="8" t="str">
        <f si="730" t="shared"/>
        <v>"last_1_month": 0,</v>
      </c>
      <c r="D5868" s="8" t="str">
        <f si="733" t="shared"/>
        <v>"last_1_month": 0,</v>
      </c>
      <c r="E5868" s="5" t="str">
        <f si="731" t="shared"/>
        <v>last_1_month</v>
      </c>
      <c r="F5868" s="5" t="str">
        <f si="732" t="shared"/>
        <v>0</v>
      </c>
      <c r="H5868" s="5" t="str">
        <f si="729" t="shared"/>
        <v/>
      </c>
      <c r="I5868" s="5" t="str">
        <f si="726" t="shared"/>
        <v/>
      </c>
      <c r="J5868" s="5" t="str">
        <f si="727" t="shared"/>
        <v/>
      </c>
      <c r="K5868" s="5" t="str">
        <f si="728" t="shared"/>
        <v>last_1_month</v>
      </c>
    </row>
    <row ht="15" r="5869" spans="1:11" x14ac:dyDescent="0.25">
      <c r="A5869" s="11" t="str">
        <f>0</f>
        <v>        "on_file": 0</v>
      </c>
      <c r="B5869" s="8"/>
      <c r="C5869" s="8" t="str">
        <f si="730" t="shared"/>
        <v>"last_3_months": 0,</v>
      </c>
      <c r="D5869" s="8" t="str">
        <f si="733" t="shared"/>
        <v>"last_3_months": 0,</v>
      </c>
      <c r="E5869" s="5" t="str">
        <f si="731" t="shared"/>
        <v>last_3_months</v>
      </c>
      <c r="F5869" s="5" t="str">
        <f si="732" t="shared"/>
        <v>0</v>
      </c>
      <c r="H5869" s="5" t="str">
        <f si="729" t="shared"/>
        <v/>
      </c>
      <c r="I5869" s="5" t="str">
        <f si="726" t="shared"/>
        <v/>
      </c>
      <c r="J5869" s="5" t="str">
        <f si="727" t="shared"/>
        <v/>
      </c>
      <c r="K5869" s="5" t="str">
        <f si="728" t="shared"/>
        <v>last_3_months</v>
      </c>
    </row>
    <row ht="15" r="5870" spans="1:11" x14ac:dyDescent="0.25">
      <c r="A5870" s="11" t="str">
        <f>0</f>
        <v>      },</v>
      </c>
      <c r="B5870" s="8"/>
      <c r="C5870" s="8" t="str">
        <f si="730" t="shared"/>
        <v>"last_6_months": 0,</v>
      </c>
      <c r="D5870" s="8" t="str">
        <f si="733" t="shared"/>
        <v>"last_6_months": 0,</v>
      </c>
      <c r="E5870" s="5" t="str">
        <f si="731" t="shared"/>
        <v>last_6_months</v>
      </c>
      <c r="F5870" s="5" t="str">
        <f si="732" t="shared"/>
        <v>0</v>
      </c>
      <c r="H5870" s="5" t="str">
        <f si="729" t="shared"/>
        <v/>
      </c>
      <c r="I5870" s="5" t="str">
        <f si="726" t="shared"/>
        <v/>
      </c>
      <c r="J5870" s="5" t="str">
        <f si="727" t="shared"/>
        <v/>
      </c>
      <c r="K5870" s="5" t="str">
        <f si="728" t="shared"/>
        <v>last_6_months</v>
      </c>
    </row>
    <row ht="15" r="5871" spans="1:11" x14ac:dyDescent="0.25">
      <c r="A5871" s="11" t="str">
        <f>0</f>
        <v>      "ch7": {</v>
      </c>
      <c r="B5871" s="8"/>
      <c r="C5871" s="8" t="str">
        <f si="730" t="shared"/>
        <v>"last_9_months": 0,</v>
      </c>
      <c r="D5871" s="8" t="str">
        <f si="733" t="shared"/>
        <v>"last_9_months": 0,</v>
      </c>
      <c r="E5871" s="5" t="str">
        <f si="731" t="shared"/>
        <v>last_9_months</v>
      </c>
      <c r="F5871" s="5" t="str">
        <f si="732" t="shared"/>
        <v>0</v>
      </c>
      <c r="H5871" s="5" t="str">
        <f si="729" t="shared"/>
        <v/>
      </c>
      <c r="I5871" s="5" t="str">
        <f si="726" t="shared"/>
        <v/>
      </c>
      <c r="J5871" s="5" t="str">
        <f si="727" t="shared"/>
        <v/>
      </c>
      <c r="K5871" s="5" t="str">
        <f si="728" t="shared"/>
        <v>last_9_months</v>
      </c>
    </row>
    <row ht="15" r="5872" spans="1:11" x14ac:dyDescent="0.25">
      <c r="A5872" s="11" t="str">
        <f>0</f>
        <v>        "last_1_month": 0,</v>
      </c>
      <c r="B5872" s="8"/>
      <c r="C5872" s="8" t="str">
        <f si="730" t="shared"/>
        <v>"last_12_months": 0,</v>
      </c>
      <c r="D5872" s="8" t="str">
        <f si="733" t="shared"/>
        <v>"last_12_months": 0,</v>
      </c>
      <c r="E5872" s="5" t="str">
        <f si="731" t="shared"/>
        <v>last_12_months</v>
      </c>
      <c r="F5872" s="5" t="str">
        <f si="732" t="shared"/>
        <v>0</v>
      </c>
      <c r="H5872" s="5" t="str">
        <f si="729" t="shared"/>
        <v/>
      </c>
      <c r="I5872" s="5" t="str">
        <f si="726" t="shared"/>
        <v/>
      </c>
      <c r="J5872" s="5" t="str">
        <f si="727" t="shared"/>
        <v/>
      </c>
      <c r="K5872" s="5" t="str">
        <f si="728" t="shared"/>
        <v>last_12_months</v>
      </c>
    </row>
    <row ht="15" r="5873" spans="1:11" x14ac:dyDescent="0.25">
      <c r="A5873" s="11" t="str">
        <f>0</f>
        <v>        "last_3_months": 0,</v>
      </c>
      <c r="B5873" s="8"/>
      <c r="C5873" s="8" t="str">
        <f si="730" t="shared"/>
        <v>"last_18_months": 0,</v>
      </c>
      <c r="D5873" s="8" t="str">
        <f si="733" t="shared"/>
        <v>"last_18_months": 0,</v>
      </c>
      <c r="E5873" s="5" t="str">
        <f si="731" t="shared"/>
        <v>last_18_months</v>
      </c>
      <c r="F5873" s="5" t="str">
        <f si="732" t="shared"/>
        <v>0</v>
      </c>
      <c r="H5873" s="5" t="str">
        <f si="729" t="shared"/>
        <v/>
      </c>
      <c r="I5873" s="5" t="str">
        <f si="726" t="shared"/>
        <v/>
      </c>
      <c r="J5873" s="5" t="str">
        <f si="727" t="shared"/>
        <v/>
      </c>
      <c r="K5873" s="5" t="str">
        <f si="728" t="shared"/>
        <v>last_18_months</v>
      </c>
    </row>
    <row ht="15" r="5874" spans="1:11" x14ac:dyDescent="0.25">
      <c r="A5874" s="11" t="str">
        <f>0</f>
        <v>        "last_6_months": 0,</v>
      </c>
      <c r="B5874" s="8"/>
      <c r="C5874" s="8" t="str">
        <f si="730" t="shared"/>
        <v>"last_24_months": 0,</v>
      </c>
      <c r="D5874" s="8" t="str">
        <f si="733" t="shared"/>
        <v>"last_24_months": 0,</v>
      </c>
      <c r="E5874" s="5" t="str">
        <f si="731" t="shared"/>
        <v>last_24_months</v>
      </c>
      <c r="F5874" s="5" t="str">
        <f si="732" t="shared"/>
        <v>0</v>
      </c>
      <c r="H5874" s="5" t="str">
        <f si="729" t="shared"/>
        <v/>
      </c>
      <c r="I5874" s="5" t="str">
        <f si="726" t="shared"/>
        <v/>
      </c>
      <c r="J5874" s="5" t="str">
        <f si="727" t="shared"/>
        <v/>
      </c>
      <c r="K5874" s="5" t="str">
        <f si="728" t="shared"/>
        <v>last_24_months</v>
      </c>
    </row>
    <row ht="15" r="5875" spans="1:11" x14ac:dyDescent="0.25">
      <c r="A5875" s="11" t="str">
        <f>0</f>
        <v>        "last_9_months": 0,</v>
      </c>
      <c r="B5875" s="8"/>
      <c r="C5875" s="8" t="str">
        <f si="730" t="shared"/>
        <v>"last_36_months": 0,</v>
      </c>
      <c r="D5875" s="8" t="str">
        <f si="733" t="shared"/>
        <v>"last_36_months": 0,</v>
      </c>
      <c r="E5875" s="5" t="str">
        <f si="731" t="shared"/>
        <v>last_36_months</v>
      </c>
      <c r="F5875" s="5" t="str">
        <f si="732" t="shared"/>
        <v>0</v>
      </c>
      <c r="H5875" s="5" t="str">
        <f si="729" t="shared"/>
        <v/>
      </c>
      <c r="I5875" s="5" t="str">
        <f ref="I5875:I5938" si="734" t="shared">IFERROR(IF(H5875="Scoring",VLOOKUP("term",E5867:F5888,2,FALSE),IF(H5875="Offer",VLOOKUP("term",E5870:F5885,2,FALSE),TEXT(0,""))),TEXT(0,""))</f>
        <v/>
      </c>
      <c r="J5875" s="5" t="str">
        <f ref="J5875:J5938" si="735" t="shared">IFERROR(IF(H5875="Scoring",VLOOKUP("loan_amount",E5861:F5882,2,FALSE),IF(H5875="Offer",VLOOKUP("loan_amount",E5864:F5879,2,FALSE),TEXT(0,""))),TEXT(0,""))</f>
        <v/>
      </c>
      <c r="K5875" s="5" t="str">
        <f si="728" t="shared"/>
        <v>last_36_months</v>
      </c>
    </row>
    <row ht="15" r="5876" spans="1:11" x14ac:dyDescent="0.25">
      <c r="A5876" s="11" t="str">
        <f>0</f>
        <v>        "last_12_months": 0,</v>
      </c>
      <c r="B5876" s="8"/>
      <c r="C5876" s="8" t="str">
        <f si="730" t="shared"/>
        <v>"last_48_months": 0,</v>
      </c>
      <c r="D5876" s="8" t="str">
        <f si="733" t="shared"/>
        <v>"last_48_months": 0,</v>
      </c>
      <c r="E5876" s="5" t="str">
        <f si="731" t="shared"/>
        <v>last_48_months</v>
      </c>
      <c r="F5876" s="5" t="str">
        <f si="732" t="shared"/>
        <v>0</v>
      </c>
      <c r="H5876" s="5" t="str">
        <f si="729" t="shared"/>
        <v/>
      </c>
      <c r="I5876" s="5" t="str">
        <f si="734" t="shared"/>
        <v/>
      </c>
      <c r="J5876" s="5" t="str">
        <f si="735" t="shared"/>
        <v/>
      </c>
      <c r="K5876" s="5" t="str">
        <f si="728" t="shared"/>
        <v>last_48_months</v>
      </c>
    </row>
    <row ht="15" r="5877" spans="1:11" x14ac:dyDescent="0.25">
      <c r="A5877" s="11" t="str">
        <f>0</f>
        <v>        "last_18_months": 0,</v>
      </c>
      <c r="B5877" s="8"/>
      <c r="C5877" s="8" t="str">
        <f si="730" t="shared"/>
        <v>"last_60_months": 0,</v>
      </c>
      <c r="D5877" s="8" t="str">
        <f si="733" t="shared"/>
        <v>"last_60_months": 0,</v>
      </c>
      <c r="E5877" s="5" t="str">
        <f si="731" t="shared"/>
        <v>last_60_months</v>
      </c>
      <c r="F5877" s="5" t="str">
        <f si="732" t="shared"/>
        <v>0</v>
      </c>
      <c r="H5877" s="5" t="str">
        <f si="729" t="shared"/>
        <v/>
      </c>
      <c r="I5877" s="5" t="str">
        <f si="734" t="shared"/>
        <v/>
      </c>
      <c r="J5877" s="5" t="str">
        <f si="735" t="shared"/>
        <v/>
      </c>
      <c r="K5877" s="5" t="str">
        <f si="728" t="shared"/>
        <v>last_60_months</v>
      </c>
    </row>
    <row ht="15" r="5878" spans="1:11" x14ac:dyDescent="0.25">
      <c r="A5878" s="11" t="str">
        <f>0</f>
        <v>        "last_24_months": 0,</v>
      </c>
      <c r="B5878" s="8"/>
      <c r="C5878" s="8" t="str">
        <f si="730" t="shared"/>
        <v>"on_file": 0</v>
      </c>
      <c r="D5878" s="8" t="str">
        <f si="733" t="shared"/>
        <v>"on_file": 0</v>
      </c>
      <c r="E5878" s="5" t="str">
        <f si="731" t="shared"/>
        <v>on_file</v>
      </c>
      <c r="F5878" s="5" t="str">
        <f si="732" t="shared"/>
        <v>0</v>
      </c>
      <c r="H5878" s="5" t="str">
        <f si="729" t="shared"/>
        <v/>
      </c>
      <c r="I5878" s="5" t="str">
        <f si="734" t="shared"/>
        <v/>
      </c>
      <c r="J5878" s="5" t="str">
        <f si="735" t="shared"/>
        <v/>
      </c>
      <c r="K5878" s="5" t="str">
        <f si="728" t="shared"/>
        <v>on_file</v>
      </c>
    </row>
    <row ht="15" r="5879" spans="1:11" x14ac:dyDescent="0.25">
      <c r="A5879" s="11" t="str">
        <f>0</f>
        <v>        "last_36_months": 0,</v>
      </c>
      <c r="B5879" s="8"/>
      <c r="C5879" s="8" t="str">
        <f si="730" t="shared"/>
        <v/>
      </c>
      <c r="D5879" s="8" t="str">
        <f si="733" t="shared"/>
        <v/>
      </c>
      <c r="E5879" s="5" t="str">
        <f si="731" t="shared"/>
        <v/>
      </c>
      <c r="F5879" s="5" t="str">
        <f si="732" t="shared"/>
        <v/>
      </c>
      <c r="H5879" s="5" t="str">
        <f si="729" t="shared"/>
        <v/>
      </c>
      <c r="I5879" s="5" t="str">
        <f si="734" t="shared"/>
        <v/>
      </c>
      <c r="J5879" s="5" t="str">
        <f si="735" t="shared"/>
        <v/>
      </c>
      <c r="K5879" s="5" t="str">
        <f si="728" t="shared"/>
        <v/>
      </c>
    </row>
    <row ht="15" r="5880" spans="1:11" x14ac:dyDescent="0.25">
      <c r="A5880" s="11" t="str">
        <f>0</f>
        <v>        "last_48_months": 0,</v>
      </c>
      <c r="B5880" s="8"/>
      <c r="C5880" s="8" t="str">
        <f si="730" t="shared"/>
        <v>"deceased_accounts": 0,</v>
      </c>
      <c r="D5880" s="8" t="str">
        <f si="733" t="shared"/>
        <v>"deceased_accounts": 0,</v>
      </c>
      <c r="E5880" s="5" t="str">
        <f si="731" t="shared"/>
        <v>deceased_accounts</v>
      </c>
      <c r="F5880" s="5" t="str">
        <f si="732" t="shared"/>
        <v>0</v>
      </c>
      <c r="H5880" s="5" t="str">
        <f si="729" t="shared"/>
        <v/>
      </c>
      <c r="I5880" s="5" t="str">
        <f si="734" t="shared"/>
        <v/>
      </c>
      <c r="J5880" s="5" t="str">
        <f si="735" t="shared"/>
        <v/>
      </c>
      <c r="K5880" s="5" t="str">
        <f si="728" t="shared"/>
        <v>deceased_accounts</v>
      </c>
    </row>
    <row ht="15" r="5881" spans="1:11" x14ac:dyDescent="0.25">
      <c r="A5881" s="11" t="str">
        <f>0</f>
        <v>        "last_60_months": 0,</v>
      </c>
      <c r="B5881" s="8"/>
      <c r="C5881" s="8" t="str">
        <f si="730" t="shared"/>
        <v>"financial_counseling_accounts": 0,</v>
      </c>
      <c r="D5881" s="8" t="str">
        <f si="733" t="shared"/>
        <v>"financial_counseling_accounts": 0,</v>
      </c>
      <c r="E5881" s="5" t="str">
        <f si="731" t="shared"/>
        <v>financial_counseling_accounts</v>
      </c>
      <c r="F5881" s="5" t="str">
        <f si="732" t="shared"/>
        <v>0</v>
      </c>
      <c r="H5881" s="5" t="str">
        <f si="729" t="shared"/>
        <v/>
      </c>
      <c r="I5881" s="5" t="str">
        <f si="734" t="shared"/>
        <v/>
      </c>
      <c r="J5881" s="5" t="str">
        <f si="735" t="shared"/>
        <v/>
      </c>
      <c r="K5881" s="5" t="str">
        <f si="728" t="shared"/>
        <v>financial_counseling_accounts</v>
      </c>
    </row>
    <row ht="15" r="5882" spans="1:11" x14ac:dyDescent="0.25">
      <c r="A5882" s="11" t="str">
        <f>0</f>
        <v>        "on_file": 0</v>
      </c>
      <c r="B5882" s="8"/>
      <c r="C5882" s="8" t="str">
        <f si="730" t="shared"/>
        <v>"number_of_accounts_all": {</v>
      </c>
      <c r="D5882" s="8" t="str">
        <f si="733" t="shared"/>
        <v>"number_of_accounts_all": {</v>
      </c>
      <c r="E5882" s="5" t="str">
        <f si="731" t="shared"/>
        <v>number_of_accounts_all</v>
      </c>
      <c r="F5882" s="5" t="str">
        <f si="732" t="shared"/>
        <v>{</v>
      </c>
      <c r="H5882" s="5" t="str">
        <f si="729" t="shared"/>
        <v/>
      </c>
      <c r="I5882" s="5" t="str">
        <f si="734" t="shared"/>
        <v/>
      </c>
      <c r="J5882" s="5" t="str">
        <f si="735" t="shared"/>
        <v/>
      </c>
      <c r="K5882" s="5" t="str">
        <f si="728" t="shared"/>
        <v>number_of_accounts_all</v>
      </c>
    </row>
    <row ht="15" r="5883" spans="1:11" x14ac:dyDescent="0.25">
      <c r="A5883" s="11" t="str">
        <f>0</f>
        <v>      },</v>
      </c>
      <c r="B5883" s="8"/>
      <c r="C5883" s="8" t="str">
        <f si="730" t="shared"/>
        <v>"open": 6,</v>
      </c>
      <c r="D5883" s="8" t="str">
        <f si="733" t="shared"/>
        <v>"open": 6,</v>
      </c>
      <c r="E5883" s="5" t="str">
        <f si="731" t="shared"/>
        <v>open</v>
      </c>
      <c r="F5883" s="5" t="str">
        <f si="732" t="shared"/>
        <v>6</v>
      </c>
      <c r="H5883" s="5" t="str">
        <f si="729" t="shared"/>
        <v/>
      </c>
      <c r="I5883" s="5" t="str">
        <f si="734" t="shared"/>
        <v/>
      </c>
      <c r="J5883" s="5" t="str">
        <f si="735" t="shared"/>
        <v/>
      </c>
      <c r="K5883" s="5" t="str">
        <f si="728" t="shared"/>
        <v>open</v>
      </c>
    </row>
    <row ht="15" r="5884" spans="1:11" x14ac:dyDescent="0.25">
      <c r="A5884" s="11" t="str">
        <f>0</f>
        <v>      "ch13": {</v>
      </c>
      <c r="B5884" s="8"/>
      <c r="C5884" s="8" t="str">
        <f si="730" t="shared"/>
        <v>"closed": 8</v>
      </c>
      <c r="D5884" s="8" t="str">
        <f si="733" t="shared"/>
        <v>"closed": 8</v>
      </c>
      <c r="E5884" s="5" t="str">
        <f si="731" t="shared"/>
        <v>closed</v>
      </c>
      <c r="F5884" s="5" t="str">
        <f si="732" t="shared"/>
        <v>8</v>
      </c>
      <c r="H5884" s="5" t="str">
        <f si="729" t="shared"/>
        <v/>
      </c>
      <c r="I5884" s="5" t="str">
        <f si="734" t="shared"/>
        <v/>
      </c>
      <c r="J5884" s="5" t="str">
        <f si="735" t="shared"/>
        <v/>
      </c>
      <c r="K5884" s="5" t="str">
        <f si="728" t="shared"/>
        <v>closed</v>
      </c>
    </row>
    <row ht="15" r="5885" spans="1:11" x14ac:dyDescent="0.25">
      <c r="A5885" s="11" t="str">
        <f>0</f>
        <v>        "last_1_month": 0,</v>
      </c>
      <c r="B5885" s="8"/>
      <c r="C5885" s="8" t="str">
        <f si="730" t="shared"/>
        <v/>
      </c>
      <c r="D5885" s="8" t="str">
        <f si="733" t="shared"/>
        <v/>
      </c>
      <c r="E5885" s="5" t="str">
        <f si="731" t="shared"/>
        <v/>
      </c>
      <c r="F5885" s="5" t="str">
        <f si="732" t="shared"/>
        <v/>
      </c>
      <c r="H5885" s="5" t="str">
        <f si="729" t="shared"/>
        <v/>
      </c>
      <c r="I5885" s="5" t="str">
        <f si="734" t="shared"/>
        <v/>
      </c>
      <c r="J5885" s="5" t="str">
        <f si="735" t="shared"/>
        <v/>
      </c>
      <c r="K5885" s="5" t="str">
        <f si="728" t="shared"/>
        <v/>
      </c>
    </row>
    <row ht="15" r="5886" spans="1:11" x14ac:dyDescent="0.25">
      <c r="A5886" s="11" t="str">
        <f>0</f>
        <v>        "last_3_months": 0,</v>
      </c>
      <c r="B5886" s="8"/>
      <c r="C5886" s="8" t="str">
        <f si="730" t="shared"/>
        <v>"number_of_opened_accounts_all": {</v>
      </c>
      <c r="D5886" s="8" t="str">
        <f si="733" t="shared"/>
        <v>"number_of_opened_accounts_all": {</v>
      </c>
      <c r="E5886" s="5" t="str">
        <f si="731" t="shared"/>
        <v>number_of_opened_accounts_all</v>
      </c>
      <c r="F5886" s="5" t="str">
        <f si="732" t="shared"/>
        <v>{</v>
      </c>
      <c r="H5886" s="5" t="str">
        <f si="729" t="shared"/>
        <v/>
      </c>
      <c r="I5886" s="5" t="str">
        <f si="734" t="shared"/>
        <v/>
      </c>
      <c r="J5886" s="5" t="str">
        <f si="735" t="shared"/>
        <v/>
      </c>
      <c r="K5886" s="5" t="str">
        <f si="728" t="shared"/>
        <v>number_of_opened_accounts_all</v>
      </c>
    </row>
    <row ht="15" r="5887" spans="1:11" x14ac:dyDescent="0.25">
      <c r="A5887" s="11" t="str">
        <f>0</f>
        <v>        "last_6_months": 0,</v>
      </c>
      <c r="B5887" s="8"/>
      <c r="C5887" s="8" t="str">
        <f si="730" t="shared"/>
        <v>"last_1_month": 0,</v>
      </c>
      <c r="D5887" s="8" t="str">
        <f si="733" t="shared"/>
        <v>"last_1_month": 0,</v>
      </c>
      <c r="E5887" s="5" t="str">
        <f si="731" t="shared"/>
        <v>last_1_month</v>
      </c>
      <c r="F5887" s="5" t="str">
        <f si="732" t="shared"/>
        <v>0</v>
      </c>
      <c r="H5887" s="5" t="str">
        <f si="729" t="shared"/>
        <v/>
      </c>
      <c r="I5887" s="5" t="str">
        <f si="734" t="shared"/>
        <v/>
      </c>
      <c r="J5887" s="5" t="str">
        <f si="735" t="shared"/>
        <v/>
      </c>
      <c r="K5887" s="5" t="str">
        <f si="728" t="shared"/>
        <v>last_1_month</v>
      </c>
    </row>
    <row ht="15" r="5888" spans="1:11" x14ac:dyDescent="0.25">
      <c r="A5888" s="11" t="str">
        <f>0</f>
        <v>        "last_9_months": 0,</v>
      </c>
      <c r="B5888" s="8"/>
      <c r="C5888" s="8" t="str">
        <f si="730" t="shared"/>
        <v>"last_3_months": 0,</v>
      </c>
      <c r="D5888" s="8" t="str">
        <f si="733" t="shared"/>
        <v>"last_3_months": 0,</v>
      </c>
      <c r="E5888" s="5" t="str">
        <f si="731" t="shared"/>
        <v>last_3_months</v>
      </c>
      <c r="F5888" s="5" t="str">
        <f si="732" t="shared"/>
        <v>0</v>
      </c>
      <c r="H5888" s="5" t="str">
        <f si="729" t="shared"/>
        <v/>
      </c>
      <c r="I5888" s="5" t="str">
        <f si="734" t="shared"/>
        <v/>
      </c>
      <c r="J5888" s="5" t="str">
        <f si="735" t="shared"/>
        <v/>
      </c>
      <c r="K5888" s="5" t="str">
        <f si="728" t="shared"/>
        <v>last_3_months</v>
      </c>
    </row>
    <row ht="15" r="5889" spans="1:11" x14ac:dyDescent="0.25">
      <c r="A5889" s="11" t="str">
        <f>0</f>
        <v>        "last_12_months": 0,</v>
      </c>
      <c r="B5889" s="8"/>
      <c r="C5889" s="8" t="str">
        <f si="730" t="shared"/>
        <v>"last_6_months": 0,</v>
      </c>
      <c r="D5889" s="8" t="str">
        <f si="733" t="shared"/>
        <v>"last_6_months": 0,</v>
      </c>
      <c r="E5889" s="5" t="str">
        <f si="731" t="shared"/>
        <v>last_6_months</v>
      </c>
      <c r="F5889" s="5" t="str">
        <f si="732" t="shared"/>
        <v>0</v>
      </c>
      <c r="H5889" s="5" t="str">
        <f si="729" t="shared"/>
        <v/>
      </c>
      <c r="I5889" s="5" t="str">
        <f si="734" t="shared"/>
        <v/>
      </c>
      <c r="J5889" s="5" t="str">
        <f si="735" t="shared"/>
        <v/>
      </c>
      <c r="K5889" s="5" t="str">
        <f si="728" t="shared"/>
        <v>last_6_months</v>
      </c>
    </row>
    <row ht="15" r="5890" spans="1:11" x14ac:dyDescent="0.25">
      <c r="A5890" s="11" t="str">
        <f>0</f>
        <v>        "last_18_months": 0,</v>
      </c>
      <c r="B5890" s="8"/>
      <c r="C5890" s="8" t="str">
        <f si="730" t="shared"/>
        <v>"last_9_months": 0,</v>
      </c>
      <c r="D5890" s="8" t="str">
        <f si="733" t="shared"/>
        <v>"last_9_months": 0,</v>
      </c>
      <c r="E5890" s="5" t="str">
        <f si="731" t="shared"/>
        <v>last_9_months</v>
      </c>
      <c r="F5890" s="5" t="str">
        <f si="732" t="shared"/>
        <v>0</v>
      </c>
      <c r="H5890" s="5" t="str">
        <f si="729" t="shared"/>
        <v/>
      </c>
      <c r="I5890" s="5" t="str">
        <f si="734" t="shared"/>
        <v/>
      </c>
      <c r="J5890" s="5" t="str">
        <f si="735" t="shared"/>
        <v/>
      </c>
      <c r="K5890" s="5" t="str">
        <f si="728" t="shared"/>
        <v>last_9_months</v>
      </c>
    </row>
    <row ht="15" r="5891" spans="1:11" x14ac:dyDescent="0.25">
      <c r="A5891" s="11" t="str">
        <f>0</f>
        <v>        "last_24_months": 0,</v>
      </c>
      <c r="B5891" s="8"/>
      <c r="C5891" s="8" t="str">
        <f si="730" t="shared"/>
        <v>"last_12_months": 1,</v>
      </c>
      <c r="D5891" s="8" t="str">
        <f si="733" t="shared"/>
        <v>"last_12_months": 1,</v>
      </c>
      <c r="E5891" s="5" t="str">
        <f si="731" t="shared"/>
        <v>last_12_months</v>
      </c>
      <c r="F5891" s="5" t="str">
        <f si="732" t="shared"/>
        <v>1</v>
      </c>
      <c r="H5891" s="5" t="str">
        <f si="729" t="shared"/>
        <v/>
      </c>
      <c r="I5891" s="5" t="str">
        <f si="734" t="shared"/>
        <v/>
      </c>
      <c r="J5891" s="5" t="str">
        <f si="735" t="shared"/>
        <v/>
      </c>
      <c r="K5891" s="5" t="str">
        <f si="728" t="shared"/>
        <v>last_12_months</v>
      </c>
    </row>
    <row ht="15" r="5892" spans="1:11" x14ac:dyDescent="0.25">
      <c r="A5892" s="11" t="str">
        <f>0</f>
        <v>        "last_36_months": 0,</v>
      </c>
      <c r="B5892" s="8"/>
      <c r="C5892" s="8" t="str">
        <f si="730" t="shared"/>
        <v>"last_18_months": 1,</v>
      </c>
      <c r="D5892" s="8" t="str">
        <f si="733" t="shared"/>
        <v>"last_18_months": 1,</v>
      </c>
      <c r="E5892" s="5" t="str">
        <f si="731" t="shared"/>
        <v>last_18_months</v>
      </c>
      <c r="F5892" s="5" t="str">
        <f si="732" t="shared"/>
        <v>1</v>
      </c>
      <c r="H5892" s="5" t="str">
        <f si="729" t="shared"/>
        <v/>
      </c>
      <c r="I5892" s="5" t="str">
        <f si="734" t="shared"/>
        <v/>
      </c>
      <c r="J5892" s="5" t="str">
        <f si="735" t="shared"/>
        <v/>
      </c>
      <c r="K5892" s="5" t="str">
        <f si="728" t="shared"/>
        <v>last_18_months</v>
      </c>
    </row>
    <row ht="15" r="5893" spans="1:11" x14ac:dyDescent="0.25">
      <c r="A5893" s="11" t="str">
        <f>0</f>
        <v>        "last_48_months": 0,</v>
      </c>
      <c r="B5893" s="8"/>
      <c r="C5893" s="8" t="str">
        <f si="730" t="shared"/>
        <v>"last_24_months": 1,</v>
      </c>
      <c r="D5893" s="8" t="str">
        <f si="733" t="shared"/>
        <v>"last_24_months": 1,</v>
      </c>
      <c r="E5893" s="5" t="str">
        <f si="731" t="shared"/>
        <v>last_24_months</v>
      </c>
      <c r="F5893" s="5" t="str">
        <f si="732" t="shared"/>
        <v>1</v>
      </c>
      <c r="H5893" s="5" t="str">
        <f si="729" t="shared"/>
        <v/>
      </c>
      <c r="I5893" s="5" t="str">
        <f si="734" t="shared"/>
        <v/>
      </c>
      <c r="J5893" s="5" t="str">
        <f si="735" t="shared"/>
        <v/>
      </c>
      <c r="K5893" s="5" t="str">
        <f si="728" t="shared"/>
        <v>last_24_months</v>
      </c>
    </row>
    <row ht="15" r="5894" spans="1:11" x14ac:dyDescent="0.25">
      <c r="A5894" s="11" t="str">
        <f>0</f>
        <v>        "last_60_months": 0,</v>
      </c>
      <c r="B5894" s="8"/>
      <c r="C5894" s="8" t="str">
        <f si="730" t="shared"/>
        <v>"last_36_months": 3,</v>
      </c>
      <c r="D5894" s="8" t="str">
        <f si="733" t="shared"/>
        <v>"last_36_months": 3,</v>
      </c>
      <c r="E5894" s="5" t="str">
        <f si="731" t="shared"/>
        <v>last_36_months</v>
      </c>
      <c r="F5894" s="5" t="str">
        <f si="732" t="shared"/>
        <v>3</v>
      </c>
      <c r="H5894" s="5" t="str">
        <f si="729" t="shared"/>
        <v/>
      </c>
      <c r="I5894" s="5" t="str">
        <f si="734" t="shared"/>
        <v/>
      </c>
      <c r="J5894" s="5" t="str">
        <f si="735" t="shared"/>
        <v/>
      </c>
      <c r="K5894" s="5" t="str">
        <f si="728" t="shared"/>
        <v>last_36_months</v>
      </c>
    </row>
    <row ht="15" r="5895" spans="1:11" x14ac:dyDescent="0.25">
      <c r="A5895" s="11" t="str">
        <f>0</f>
        <v>        "on_file": 0</v>
      </c>
      <c r="B5895" s="8"/>
      <c r="C5895" s="8" t="str">
        <f si="730" t="shared"/>
        <v>"last_48_months": 6,</v>
      </c>
      <c r="D5895" s="8" t="str">
        <f si="733" t="shared"/>
        <v>"last_48_months": 6,</v>
      </c>
      <c r="E5895" s="5" t="str">
        <f si="731" t="shared"/>
        <v>last_48_months</v>
      </c>
      <c r="F5895" s="5" t="str">
        <f si="732" t="shared"/>
        <v>6</v>
      </c>
      <c r="H5895" s="5" t="str">
        <f si="729" t="shared"/>
        <v/>
      </c>
      <c r="I5895" s="5" t="str">
        <f si="734" t="shared"/>
        <v/>
      </c>
      <c r="J5895" s="5" t="str">
        <f si="735" t="shared"/>
        <v/>
      </c>
      <c r="K5895" s="5" t="str">
        <f si="728" t="shared"/>
        <v>last_48_months</v>
      </c>
    </row>
    <row ht="15" r="5896" spans="1:11" x14ac:dyDescent="0.25">
      <c r="A5896" s="11" t="str">
        <f>0</f>
        <v>      },</v>
      </c>
      <c r="B5896" s="8"/>
      <c r="C5896" s="8" t="str">
        <f si="730" t="shared"/>
        <v>"last_60_months": 8,</v>
      </c>
      <c r="D5896" s="8" t="str">
        <f si="733" t="shared"/>
        <v>"last_60_months": 8,</v>
      </c>
      <c r="E5896" s="5" t="str">
        <f si="731" t="shared"/>
        <v>last_60_months</v>
      </c>
      <c r="F5896" s="5" t="str">
        <f si="732" t="shared"/>
        <v>8</v>
      </c>
      <c r="H5896" s="5" t="str">
        <f si="729" t="shared"/>
        <v/>
      </c>
      <c r="I5896" s="5" t="str">
        <f si="734" t="shared"/>
        <v/>
      </c>
      <c r="J5896" s="5" t="str">
        <f si="735" t="shared"/>
        <v/>
      </c>
      <c r="K5896" s="5" t="str">
        <f si="728" t="shared"/>
        <v>last_60_months</v>
      </c>
    </row>
    <row ht="15" r="5897" spans="1:11" x14ac:dyDescent="0.25">
      <c r="A5897" s="11" t="str">
        <f>0</f>
        <v>      "ch7_discharged": {</v>
      </c>
      <c r="B5897" s="8"/>
      <c r="C5897" s="8" t="str">
        <f si="730" t="shared"/>
        <v>"on_file": 13</v>
      </c>
      <c r="D5897" s="8" t="str">
        <f si="733" t="shared"/>
        <v>"on_file": 13</v>
      </c>
      <c r="E5897" s="5" t="str">
        <f si="731" t="shared"/>
        <v>on_file</v>
      </c>
      <c r="F5897" s="5" t="str">
        <f si="732" t="shared"/>
        <v>13</v>
      </c>
      <c r="H5897" s="5" t="str">
        <f si="729" t="shared"/>
        <v/>
      </c>
      <c r="I5897" s="5" t="str">
        <f si="734" t="shared"/>
        <v/>
      </c>
      <c r="J5897" s="5" t="str">
        <f si="735" t="shared"/>
        <v/>
      </c>
      <c r="K5897" s="5" t="str">
        <f si="728" t="shared"/>
        <v>on_file</v>
      </c>
    </row>
    <row ht="15" r="5898" spans="1:11" x14ac:dyDescent="0.25">
      <c r="A5898" s="11" t="str">
        <f>0</f>
        <v>        "last_1_month": 0,</v>
      </c>
      <c r="B5898" s="8"/>
      <c r="C5898" s="8" t="str">
        <f si="730" t="shared"/>
        <v/>
      </c>
      <c r="D5898" s="8" t="str">
        <f si="733" t="shared"/>
        <v/>
      </c>
      <c r="E5898" s="5" t="str">
        <f si="731" t="shared"/>
        <v/>
      </c>
      <c r="F5898" s="5" t="str">
        <f si="732" t="shared"/>
        <v/>
      </c>
      <c r="H5898" s="5" t="str">
        <f si="729" t="shared"/>
        <v/>
      </c>
      <c r="I5898" s="5" t="str">
        <f si="734" t="shared"/>
        <v/>
      </c>
      <c r="J5898" s="5" t="str">
        <f si="735" t="shared"/>
        <v/>
      </c>
      <c r="K5898" s="5" t="str">
        <f si="728" t="shared"/>
        <v/>
      </c>
    </row>
    <row ht="15" r="5899" spans="1:11" x14ac:dyDescent="0.25">
      <c r="A5899" s="11" t="str">
        <f>0</f>
        <v>        "last_3_months": 0,</v>
      </c>
      <c r="B5899" s="8"/>
      <c r="C5899" s="8" t="str">
        <f si="730" t="shared"/>
        <v>"number_of_accounts_revolving_open": 1,</v>
      </c>
      <c r="D5899" s="8" t="str">
        <f si="733" t="shared"/>
        <v>"number_of_accounts_revolving_open": 1,</v>
      </c>
      <c r="E5899" s="5" t="str">
        <f si="731" t="shared"/>
        <v>number_of_accounts_revolving_open</v>
      </c>
      <c r="F5899" s="5" t="str">
        <f si="732" t="shared"/>
        <v>1</v>
      </c>
      <c r="H5899" s="5" t="str">
        <f si="729" t="shared"/>
        <v/>
      </c>
      <c r="I5899" s="5" t="str">
        <f si="734" t="shared"/>
        <v/>
      </c>
      <c r="J5899" s="5" t="str">
        <f si="735" t="shared"/>
        <v/>
      </c>
      <c r="K5899" s="5" t="str">
        <f si="728" t="shared"/>
        <v>number_of_accounts_revolving_open</v>
      </c>
    </row>
    <row ht="15" r="5900" spans="1:11" x14ac:dyDescent="0.25">
      <c r="A5900" s="11" t="str">
        <f>0</f>
        <v>        "last_6_months": 0,</v>
      </c>
      <c r="B5900" s="8"/>
      <c r="C5900" s="8" t="str">
        <f si="730" t="shared"/>
        <v>"number_of_opened_accounts_revolving": {</v>
      </c>
      <c r="D5900" s="8" t="str">
        <f si="733" t="shared"/>
        <v>"number_of_opened_accounts_revolving": {</v>
      </c>
      <c r="E5900" s="5" t="str">
        <f si="731" t="shared"/>
        <v>number_of_opened_accounts_revolving</v>
      </c>
      <c r="F5900" s="5" t="str">
        <f si="732" t="shared"/>
        <v>{</v>
      </c>
      <c r="H5900" s="5" t="str">
        <f si="729" t="shared"/>
        <v/>
      </c>
      <c r="I5900" s="5" t="str">
        <f si="734" t="shared"/>
        <v/>
      </c>
      <c r="J5900" s="5" t="str">
        <f si="735" t="shared"/>
        <v/>
      </c>
      <c r="K5900" s="5" t="str">
        <f si="728" t="shared"/>
        <v>number_of_opened_accounts_revolving</v>
      </c>
    </row>
    <row ht="15" r="5901" spans="1:11" x14ac:dyDescent="0.25">
      <c r="A5901" s="11" t="str">
        <f>0</f>
        <v>        "last_9_months": 0,</v>
      </c>
      <c r="B5901" s="8"/>
      <c r="C5901" s="8" t="str">
        <f si="730" t="shared"/>
        <v>"last_1_month": 0,</v>
      </c>
      <c r="D5901" s="8" t="str">
        <f si="733" t="shared"/>
        <v>"last_1_month": 0,</v>
      </c>
      <c r="E5901" s="5" t="str">
        <f si="731" t="shared"/>
        <v>last_1_month</v>
      </c>
      <c r="F5901" s="5" t="str">
        <f si="732" t="shared"/>
        <v>0</v>
      </c>
      <c r="H5901" s="5" t="str">
        <f si="729" t="shared"/>
        <v/>
      </c>
      <c r="I5901" s="5" t="str">
        <f si="734" t="shared"/>
        <v/>
      </c>
      <c r="J5901" s="5" t="str">
        <f si="735" t="shared"/>
        <v/>
      </c>
      <c r="K5901" s="5" t="str">
        <f si="728" t="shared"/>
        <v>last_1_month</v>
      </c>
    </row>
    <row ht="15" r="5902" spans="1:11" x14ac:dyDescent="0.25">
      <c r="A5902" s="11" t="str">
        <f>0</f>
        <v>        "last_12_months": 0,</v>
      </c>
      <c r="B5902" s="8"/>
      <c r="C5902" s="8" t="str">
        <f si="730" t="shared"/>
        <v>"last_3_months": 0,</v>
      </c>
      <c r="D5902" s="8" t="str">
        <f si="733" t="shared"/>
        <v>"last_3_months": 0,</v>
      </c>
      <c r="E5902" s="5" t="str">
        <f si="731" t="shared"/>
        <v>last_3_months</v>
      </c>
      <c r="F5902" s="5" t="str">
        <f si="732" t="shared"/>
        <v>0</v>
      </c>
      <c r="H5902" s="5" t="str">
        <f si="729" t="shared"/>
        <v/>
      </c>
      <c r="I5902" s="5" t="str">
        <f si="734" t="shared"/>
        <v/>
      </c>
      <c r="J5902" s="5" t="str">
        <f si="735" t="shared"/>
        <v/>
      </c>
      <c r="K5902" s="5" t="str">
        <f si="728" t="shared"/>
        <v>last_3_months</v>
      </c>
    </row>
    <row ht="15" r="5903" spans="1:11" x14ac:dyDescent="0.25">
      <c r="A5903" s="11" t="str">
        <f>0</f>
        <v>        "last_18_months": 0,</v>
      </c>
      <c r="B5903" s="8"/>
      <c r="C5903" s="8" t="str">
        <f si="730" t="shared"/>
        <v>"last_6_months": 0,</v>
      </c>
      <c r="D5903" s="8" t="str">
        <f si="733" t="shared"/>
        <v>"last_6_months": 0,</v>
      </c>
      <c r="E5903" s="5" t="str">
        <f si="731" t="shared"/>
        <v>last_6_months</v>
      </c>
      <c r="F5903" s="5" t="str">
        <f si="732" t="shared"/>
        <v>0</v>
      </c>
      <c r="H5903" s="5" t="str">
        <f si="729" t="shared"/>
        <v/>
      </c>
      <c r="I5903" s="5" t="str">
        <f si="734" t="shared"/>
        <v/>
      </c>
      <c r="J5903" s="5" t="str">
        <f si="735" t="shared"/>
        <v/>
      </c>
      <c r="K5903" s="5" t="str">
        <f si="728" t="shared"/>
        <v>last_6_months</v>
      </c>
    </row>
    <row ht="15" r="5904" spans="1:11" x14ac:dyDescent="0.25">
      <c r="A5904" s="11" t="str">
        <f>0</f>
        <v>        "last_24_months": 0,</v>
      </c>
      <c r="B5904" s="8"/>
      <c r="C5904" s="8" t="str">
        <f si="730" t="shared"/>
        <v>"last_9_months": 0,</v>
      </c>
      <c r="D5904" s="8" t="str">
        <f si="733" t="shared"/>
        <v>"last_9_months": 0,</v>
      </c>
      <c r="E5904" s="5" t="str">
        <f si="731" t="shared"/>
        <v>last_9_months</v>
      </c>
      <c r="F5904" s="5" t="str">
        <f si="732" t="shared"/>
        <v>0</v>
      </c>
      <c r="H5904" s="5" t="str">
        <f si="729" t="shared"/>
        <v/>
      </c>
      <c r="I5904" s="5" t="str">
        <f si="734" t="shared"/>
        <v/>
      </c>
      <c r="J5904" s="5" t="str">
        <f si="735" t="shared"/>
        <v/>
      </c>
      <c r="K5904" s="5" t="str">
        <f si="728" t="shared"/>
        <v>last_9_months</v>
      </c>
    </row>
    <row ht="15" r="5905" spans="1:11" x14ac:dyDescent="0.25">
      <c r="A5905" s="11" t="str">
        <f>0</f>
        <v>        "last_36_months": 0,</v>
      </c>
      <c r="B5905" s="8"/>
      <c r="C5905" s="8" t="str">
        <f si="730" t="shared"/>
        <v>"last_12_months": 0,</v>
      </c>
      <c r="D5905" s="8" t="str">
        <f si="733" t="shared"/>
        <v>"last_12_months": 0,</v>
      </c>
      <c r="E5905" s="5" t="str">
        <f si="731" t="shared"/>
        <v>last_12_months</v>
      </c>
      <c r="F5905" s="5" t="str">
        <f si="732" t="shared"/>
        <v>0</v>
      </c>
      <c r="H5905" s="5" t="str">
        <f si="729" t="shared"/>
        <v/>
      </c>
      <c r="I5905" s="5" t="str">
        <f si="734" t="shared"/>
        <v/>
      </c>
      <c r="J5905" s="5" t="str">
        <f si="735" t="shared"/>
        <v/>
      </c>
      <c r="K5905" s="5" t="str">
        <f si="728" t="shared"/>
        <v>last_12_months</v>
      </c>
    </row>
    <row ht="15" r="5906" spans="1:11" x14ac:dyDescent="0.25">
      <c r="A5906" s="11" t="str">
        <f>0</f>
        <v>        "last_48_months": 0,</v>
      </c>
      <c r="B5906" s="8"/>
      <c r="C5906" s="8" t="str">
        <f si="730" t="shared"/>
        <v>"last_18_months": 0,</v>
      </c>
      <c r="D5906" s="8" t="str">
        <f si="733" t="shared"/>
        <v>"last_18_months": 0,</v>
      </c>
      <c r="E5906" s="5" t="str">
        <f si="731" t="shared"/>
        <v>last_18_months</v>
      </c>
      <c r="F5906" s="5" t="str">
        <f si="732" t="shared"/>
        <v>0</v>
      </c>
      <c r="H5906" s="5" t="str">
        <f si="729" t="shared"/>
        <v/>
      </c>
      <c r="I5906" s="5" t="str">
        <f si="734" t="shared"/>
        <v/>
      </c>
      <c r="J5906" s="5" t="str">
        <f si="735" t="shared"/>
        <v/>
      </c>
      <c r="K5906" s="5" t="str">
        <f si="728" t="shared"/>
        <v>last_18_months</v>
      </c>
    </row>
    <row ht="15" r="5907" spans="1:11" x14ac:dyDescent="0.25">
      <c r="A5907" s="11" t="str">
        <f>0</f>
        <v>        "last_60_months": 0,</v>
      </c>
      <c r="B5907" s="8"/>
      <c r="C5907" s="8" t="str">
        <f si="730" t="shared"/>
        <v>"last_24_months": 0,</v>
      </c>
      <c r="D5907" s="8" t="str">
        <f si="733" t="shared"/>
        <v>"last_24_months": 0,</v>
      </c>
      <c r="E5907" s="5" t="str">
        <f si="731" t="shared"/>
        <v>last_24_months</v>
      </c>
      <c r="F5907" s="5" t="str">
        <f si="732" t="shared"/>
        <v>0</v>
      </c>
      <c r="H5907" s="5" t="str">
        <f si="729" t="shared"/>
        <v/>
      </c>
      <c r="I5907" s="5" t="str">
        <f si="734" t="shared"/>
        <v/>
      </c>
      <c r="J5907" s="5" t="str">
        <f si="735" t="shared"/>
        <v/>
      </c>
      <c r="K5907" s="5" t="str">
        <f si="728" t="shared"/>
        <v>last_24_months</v>
      </c>
    </row>
    <row ht="15" r="5908" spans="1:11" x14ac:dyDescent="0.25">
      <c r="A5908" s="11" t="str">
        <f>0</f>
        <v>        "on_file": 0</v>
      </c>
      <c r="B5908" s="8"/>
      <c r="C5908" s="8" t="str">
        <f si="730" t="shared"/>
        <v>"last_36_months": 0,</v>
      </c>
      <c r="D5908" s="8" t="str">
        <f si="733" t="shared"/>
        <v>"last_36_months": 0,</v>
      </c>
      <c r="E5908" s="5" t="str">
        <f si="731" t="shared"/>
        <v>last_36_months</v>
      </c>
      <c r="F5908" s="5" t="str">
        <f si="732" t="shared"/>
        <v>0</v>
      </c>
      <c r="H5908" s="5" t="str">
        <f si="729" t="shared"/>
        <v/>
      </c>
      <c r="I5908" s="5" t="str">
        <f si="734" t="shared"/>
        <v/>
      </c>
      <c r="J5908" s="5" t="str">
        <f si="735" t="shared"/>
        <v/>
      </c>
      <c r="K5908" s="5" t="str">
        <f si="728" t="shared"/>
        <v>last_36_months</v>
      </c>
    </row>
    <row ht="15" r="5909" spans="1:11" x14ac:dyDescent="0.25">
      <c r="A5909" s="11" t="str">
        <f>0</f>
        <v>      },</v>
      </c>
      <c r="B5909" s="8"/>
      <c r="C5909" s="8" t="str">
        <f si="730" t="shared"/>
        <v>"last_48_months": 0,</v>
      </c>
      <c r="D5909" s="8" t="str">
        <f si="733" t="shared"/>
        <v>"last_48_months": 0,</v>
      </c>
      <c r="E5909" s="5" t="str">
        <f si="731" t="shared"/>
        <v>last_48_months</v>
      </c>
      <c r="F5909" s="5" t="str">
        <f si="732" t="shared"/>
        <v>0</v>
      </c>
      <c r="H5909" s="5" t="str">
        <f si="729" t="shared"/>
        <v/>
      </c>
      <c r="I5909" s="5" t="str">
        <f si="734" t="shared"/>
        <v/>
      </c>
      <c r="J5909" s="5" t="str">
        <f si="735" t="shared"/>
        <v/>
      </c>
      <c r="K5909" s="5" t="str">
        <f si="728" t="shared"/>
        <v>last_48_months</v>
      </c>
    </row>
    <row ht="15" r="5910" spans="1:11" x14ac:dyDescent="0.25">
      <c r="A5910" s="11" t="str">
        <f>0</f>
        <v>      "ch13_discharged": {</v>
      </c>
      <c r="B5910" s="8"/>
      <c r="C5910" s="8" t="str">
        <f si="730" t="shared"/>
        <v>"last_60_months": 0,</v>
      </c>
      <c r="D5910" s="8" t="str">
        <f si="733" t="shared"/>
        <v>"last_60_months": 0,</v>
      </c>
      <c r="E5910" s="5" t="str">
        <f si="731" t="shared"/>
        <v>last_60_months</v>
      </c>
      <c r="F5910" s="5" t="str">
        <f si="732" t="shared"/>
        <v>0</v>
      </c>
      <c r="H5910" s="5" t="str">
        <f si="729" t="shared"/>
        <v/>
      </c>
      <c r="I5910" s="5" t="str">
        <f si="734" t="shared"/>
        <v/>
      </c>
      <c r="J5910" s="5" t="str">
        <f si="735" t="shared"/>
        <v/>
      </c>
      <c r="K5910" s="5" t="str">
        <f si="728" t="shared"/>
        <v>last_60_months</v>
      </c>
    </row>
    <row ht="15" r="5911" spans="1:11" x14ac:dyDescent="0.25">
      <c r="A5911" s="11" t="str">
        <f>0</f>
        <v>        "last_1_month": 0,</v>
      </c>
      <c r="B5911" s="8"/>
      <c r="C5911" s="8" t="str">
        <f si="730" t="shared"/>
        <v>"on_file": 1</v>
      </c>
      <c r="D5911" s="8" t="str">
        <f si="733" t="shared"/>
        <v>"on_file": 1</v>
      </c>
      <c r="E5911" s="5" t="str">
        <f si="731" t="shared"/>
        <v>on_file</v>
      </c>
      <c r="F5911" s="5" t="str">
        <f si="732" t="shared"/>
        <v>1</v>
      </c>
      <c r="H5911" s="5" t="str">
        <f si="729" t="shared"/>
        <v/>
      </c>
      <c r="I5911" s="5" t="str">
        <f si="734" t="shared"/>
        <v/>
      </c>
      <c r="J5911" s="5" t="str">
        <f si="735" t="shared"/>
        <v/>
      </c>
      <c r="K5911" s="5" t="str">
        <f si="728" t="shared"/>
        <v>on_file</v>
      </c>
    </row>
    <row ht="15" r="5912" spans="1:11" x14ac:dyDescent="0.25">
      <c r="A5912" s="11" t="str">
        <f>0</f>
        <v>        "last_3_months": 0,</v>
      </c>
      <c r="B5912" s="8"/>
      <c r="C5912" s="8" t="str">
        <f si="730" t="shared"/>
        <v/>
      </c>
      <c r="D5912" s="8" t="str">
        <f si="733" t="shared"/>
        <v/>
      </c>
      <c r="E5912" s="5" t="str">
        <f si="731" t="shared"/>
        <v/>
      </c>
      <c r="F5912" s="5" t="str">
        <f si="732" t="shared"/>
        <v/>
      </c>
      <c r="H5912" s="5" t="str">
        <f si="729" t="shared"/>
        <v/>
      </c>
      <c r="I5912" s="5" t="str">
        <f si="734" t="shared"/>
        <v/>
      </c>
      <c r="J5912" s="5" t="str">
        <f si="735" t="shared"/>
        <v/>
      </c>
      <c r="K5912" s="5" t="str">
        <f si="728" t="shared"/>
        <v/>
      </c>
    </row>
    <row ht="15" r="5913" spans="1:11" x14ac:dyDescent="0.25">
      <c r="A5913" s="11" t="str">
        <f>0</f>
        <v>        "last_6_months": 0,</v>
      </c>
      <c r="B5913" s="8"/>
      <c r="C5913" s="8" t="str">
        <f si="730" t="shared"/>
        <v>"number_of_accounts_bankcard_open": 0,</v>
      </c>
      <c r="D5913" s="8" t="str">
        <f si="733" t="shared"/>
        <v>"number_of_accounts_bankcard_open": 0,</v>
      </c>
      <c r="E5913" s="5" t="str">
        <f si="731" t="shared"/>
        <v>number_of_accounts_bankcard_open</v>
      </c>
      <c r="F5913" s="5" t="str">
        <f si="732" t="shared"/>
        <v>0</v>
      </c>
      <c r="H5913" s="5" t="str">
        <f si="729" t="shared"/>
        <v/>
      </c>
      <c r="I5913" s="5" t="str">
        <f si="734" t="shared"/>
        <v/>
      </c>
      <c r="J5913" s="5" t="str">
        <f si="735" t="shared"/>
        <v/>
      </c>
      <c r="K5913" s="5" t="str">
        <f si="728" t="shared"/>
        <v>number_of_accounts_bankcard_open</v>
      </c>
    </row>
    <row ht="15" r="5914" spans="1:11" x14ac:dyDescent="0.25">
      <c r="A5914" s="11" t="str">
        <f>0</f>
        <v>        "last_9_months": 0,</v>
      </c>
      <c r="B5914" s="8"/>
      <c r="C5914" s="8" t="str">
        <f si="730" t="shared"/>
        <v>"number_of_opened_accounts_bankcard": {</v>
      </c>
      <c r="D5914" s="8" t="str">
        <f si="733" t="shared"/>
        <v>"number_of_opened_accounts_bankcard": {</v>
      </c>
      <c r="E5914" s="5" t="str">
        <f si="731" t="shared"/>
        <v>number_of_opened_accounts_bankcard</v>
      </c>
      <c r="F5914" s="5" t="str">
        <f si="732" t="shared"/>
        <v>{</v>
      </c>
      <c r="H5914" s="5" t="str">
        <f si="729" t="shared"/>
        <v/>
      </c>
      <c r="I5914" s="5" t="str">
        <f si="734" t="shared"/>
        <v/>
      </c>
      <c r="J5914" s="5" t="str">
        <f si="735" t="shared"/>
        <v/>
      </c>
      <c r="K5914" s="5" t="str">
        <f si="728" t="shared"/>
        <v>number_of_opened_accounts_bankcard</v>
      </c>
    </row>
    <row ht="15" r="5915" spans="1:11" x14ac:dyDescent="0.25">
      <c r="A5915" s="11" t="str">
        <f>0</f>
        <v>        "last_12_months": 0,</v>
      </c>
      <c r="B5915" s="8"/>
      <c r="C5915" s="8" t="str">
        <f si="730" t="shared"/>
        <v>"last_1_month": 0,</v>
      </c>
      <c r="D5915" s="8" t="str">
        <f si="733" t="shared"/>
        <v>"last_1_month": 0,</v>
      </c>
      <c r="E5915" s="5" t="str">
        <f si="731" t="shared"/>
        <v>last_1_month</v>
      </c>
      <c r="F5915" s="5" t="str">
        <f si="732" t="shared"/>
        <v>0</v>
      </c>
      <c r="H5915" s="5" t="str">
        <f si="729" t="shared"/>
        <v/>
      </c>
      <c r="I5915" s="5" t="str">
        <f si="734" t="shared"/>
        <v/>
      </c>
      <c r="J5915" s="5" t="str">
        <f si="735" t="shared"/>
        <v/>
      </c>
      <c r="K5915" s="5" t="str">
        <f si="728" t="shared"/>
        <v>last_1_month</v>
      </c>
    </row>
    <row ht="15" r="5916" spans="1:11" x14ac:dyDescent="0.25">
      <c r="A5916" s="11" t="str">
        <f>0</f>
        <v>        "last_18_months": 0,</v>
      </c>
      <c r="B5916" s="8"/>
      <c r="C5916" s="8" t="str">
        <f si="730" t="shared"/>
        <v>"last_3_months": 0,</v>
      </c>
      <c r="D5916" s="8" t="str">
        <f si="733" t="shared"/>
        <v>"last_3_months": 0,</v>
      </c>
      <c r="E5916" s="5" t="str">
        <f si="731" t="shared"/>
        <v>last_3_months</v>
      </c>
      <c r="F5916" s="5" t="str">
        <f si="732" t="shared"/>
        <v>0</v>
      </c>
      <c r="H5916" s="5" t="str">
        <f si="729" t="shared"/>
        <v/>
      </c>
      <c r="I5916" s="5" t="str">
        <f si="734" t="shared"/>
        <v/>
      </c>
      <c r="J5916" s="5" t="str">
        <f si="735" t="shared"/>
        <v/>
      </c>
      <c r="K5916" s="5" t="str">
        <f si="728" t="shared"/>
        <v>last_3_months</v>
      </c>
    </row>
    <row ht="15" r="5917" spans="1:11" x14ac:dyDescent="0.25">
      <c r="A5917" s="11" t="str">
        <f>0</f>
        <v>        "last_24_months": 0,</v>
      </c>
      <c r="B5917" s="8"/>
      <c r="C5917" s="8" t="str">
        <f si="730" t="shared"/>
        <v>"last_6_months": 0,</v>
      </c>
      <c r="D5917" s="8" t="str">
        <f si="733" t="shared"/>
        <v>"last_6_months": 0,</v>
      </c>
      <c r="E5917" s="5" t="str">
        <f si="731" t="shared"/>
        <v>last_6_months</v>
      </c>
      <c r="F5917" s="5" t="str">
        <f si="732" t="shared"/>
        <v>0</v>
      </c>
      <c r="H5917" s="5" t="str">
        <f si="729" t="shared"/>
        <v/>
      </c>
      <c r="I5917" s="5" t="str">
        <f si="734" t="shared"/>
        <v/>
      </c>
      <c r="J5917" s="5" t="str">
        <f si="735" t="shared"/>
        <v/>
      </c>
      <c r="K5917" s="5" t="str">
        <f si="728" t="shared"/>
        <v>last_6_months</v>
      </c>
    </row>
    <row ht="15" r="5918" spans="1:11" x14ac:dyDescent="0.25">
      <c r="A5918" s="11" t="str">
        <f>0</f>
        <v>        "last_36_months": 0,</v>
      </c>
      <c r="B5918" s="8"/>
      <c r="C5918" s="8" t="str">
        <f si="730" t="shared"/>
        <v>"last_9_months": 0,</v>
      </c>
      <c r="D5918" s="8" t="str">
        <f si="733" t="shared"/>
        <v>"last_9_months": 0,</v>
      </c>
      <c r="E5918" s="5" t="str">
        <f si="731" t="shared"/>
        <v>last_9_months</v>
      </c>
      <c r="F5918" s="5" t="str">
        <f si="732" t="shared"/>
        <v>0</v>
      </c>
      <c r="H5918" s="5" t="str">
        <f si="729" t="shared"/>
        <v/>
      </c>
      <c r="I5918" s="5" t="str">
        <f si="734" t="shared"/>
        <v/>
      </c>
      <c r="J5918" s="5" t="str">
        <f si="735" t="shared"/>
        <v/>
      </c>
      <c r="K5918" s="5" t="str">
        <f si="728" t="shared"/>
        <v>last_9_months</v>
      </c>
    </row>
    <row ht="15" r="5919" spans="1:11" x14ac:dyDescent="0.25">
      <c r="A5919" s="11" t="str">
        <f>0</f>
        <v>        "last_48_months": 0,</v>
      </c>
      <c r="B5919" s="8"/>
      <c r="C5919" s="8" t="str">
        <f si="730" t="shared"/>
        <v>"last_12_months": 0,</v>
      </c>
      <c r="D5919" s="8" t="str">
        <f si="733" t="shared"/>
        <v>"last_12_months": 0,</v>
      </c>
      <c r="E5919" s="5" t="str">
        <f si="731" t="shared"/>
        <v>last_12_months</v>
      </c>
      <c r="F5919" s="5" t="str">
        <f si="732" t="shared"/>
        <v>0</v>
      </c>
      <c r="H5919" s="5" t="str">
        <f si="729" t="shared"/>
        <v/>
      </c>
      <c r="I5919" s="5" t="str">
        <f si="734" t="shared"/>
        <v/>
      </c>
      <c r="J5919" s="5" t="str">
        <f si="735" t="shared"/>
        <v/>
      </c>
      <c r="K5919" s="5" t="str">
        <f si="728" t="shared"/>
        <v>last_12_months</v>
      </c>
    </row>
    <row ht="15" r="5920" spans="1:11" x14ac:dyDescent="0.25">
      <c r="A5920" s="11" t="str">
        <f>0</f>
        <v>        "last_60_months": 0,</v>
      </c>
      <c r="B5920" s="8"/>
      <c r="C5920" s="8" t="str">
        <f si="730" t="shared"/>
        <v>"last_18_months": 0,</v>
      </c>
      <c r="D5920" s="8" t="str">
        <f si="733" t="shared"/>
        <v>"last_18_months": 0,</v>
      </c>
      <c r="E5920" s="5" t="str">
        <f si="731" t="shared"/>
        <v>last_18_months</v>
      </c>
      <c r="F5920" s="5" t="str">
        <f si="732" t="shared"/>
        <v>0</v>
      </c>
      <c r="H5920" s="5" t="str">
        <f si="729" t="shared"/>
        <v/>
      </c>
      <c r="I5920" s="5" t="str">
        <f si="734" t="shared"/>
        <v/>
      </c>
      <c r="J5920" s="5" t="str">
        <f si="735" t="shared"/>
        <v/>
      </c>
      <c r="K5920" s="5" t="str">
        <f si="728" t="shared"/>
        <v>last_18_months</v>
      </c>
    </row>
    <row ht="15" r="5921" spans="1:11" x14ac:dyDescent="0.25">
      <c r="A5921" s="11" t="str">
        <f>0</f>
        <v>        "on_file": 0</v>
      </c>
      <c r="B5921" s="8"/>
      <c r="C5921" s="8" t="str">
        <f si="730" t="shared"/>
        <v>"last_24_months": 0,</v>
      </c>
      <c r="D5921" s="8" t="str">
        <f si="733" t="shared"/>
        <v>"last_24_months": 0,</v>
      </c>
      <c r="E5921" s="5" t="str">
        <f si="731" t="shared"/>
        <v>last_24_months</v>
      </c>
      <c r="F5921" s="5" t="str">
        <f si="732" t="shared"/>
        <v>0</v>
      </c>
      <c r="H5921" s="5" t="str">
        <f si="729" t="shared"/>
        <v/>
      </c>
      <c r="I5921" s="5" t="str">
        <f si="734" t="shared"/>
        <v/>
      </c>
      <c r="J5921" s="5" t="str">
        <f si="735" t="shared"/>
        <v/>
      </c>
      <c r="K5921" s="5" t="str">
        <f si="728" t="shared"/>
        <v>last_24_months</v>
      </c>
    </row>
    <row ht="15" r="5922" spans="1:11" x14ac:dyDescent="0.25">
      <c r="A5922" s="11" t="str">
        <f>0</f>
        <v>      },</v>
      </c>
      <c r="B5922" s="8"/>
      <c r="C5922" s="8" t="str">
        <f si="730" t="shared"/>
        <v>"last_36_months": 0,</v>
      </c>
      <c r="D5922" s="8" t="str">
        <f si="733" t="shared"/>
        <v>"last_36_months": 0,</v>
      </c>
      <c r="E5922" s="5" t="str">
        <f si="731" t="shared"/>
        <v>last_36_months</v>
      </c>
      <c r="F5922" s="5" t="str">
        <f si="732" t="shared"/>
        <v>0</v>
      </c>
      <c r="H5922" s="5" t="str">
        <f si="729" t="shared"/>
        <v/>
      </c>
      <c r="I5922" s="5" t="str">
        <f si="734" t="shared"/>
        <v/>
      </c>
      <c r="J5922" s="5" t="str">
        <f si="735" t="shared"/>
        <v/>
      </c>
      <c r="K5922" s="5" t="str">
        <f si="728" t="shared"/>
        <v>last_36_months</v>
      </c>
    </row>
    <row ht="15" r="5923" spans="1:11" x14ac:dyDescent="0.25">
      <c r="A5923" s="11" t="str">
        <f>0</f>
        <v>      "ch7_dismissed": {</v>
      </c>
      <c r="B5923" s="8"/>
      <c r="C5923" s="8" t="str">
        <f si="730" t="shared"/>
        <v>"last_48_months": 0,</v>
      </c>
      <c r="D5923" s="8" t="str">
        <f si="733" t="shared"/>
        <v>"last_48_months": 0,</v>
      </c>
      <c r="E5923" s="5" t="str">
        <f si="731" t="shared"/>
        <v>last_48_months</v>
      </c>
      <c r="F5923" s="5" t="str">
        <f si="732" t="shared"/>
        <v>0</v>
      </c>
      <c r="H5923" s="5" t="str">
        <f si="729" t="shared"/>
        <v/>
      </c>
      <c r="I5923" s="5" t="str">
        <f si="734" t="shared"/>
        <v/>
      </c>
      <c r="J5923" s="5" t="str">
        <f si="735" t="shared"/>
        <v/>
      </c>
      <c r="K5923" s="5" t="str">
        <f si="728" t="shared"/>
        <v>last_48_months</v>
      </c>
    </row>
    <row ht="15" r="5924" spans="1:11" x14ac:dyDescent="0.25">
      <c r="A5924" s="11" t="str">
        <f>0</f>
        <v>        "last_1_month": 0,</v>
      </c>
      <c r="B5924" s="8"/>
      <c r="C5924" s="8" t="str">
        <f si="730" t="shared"/>
        <v>"last_60_months": 1,</v>
      </c>
      <c r="D5924" s="8" t="str">
        <f si="733" t="shared"/>
        <v>"last_60_months": 1,</v>
      </c>
      <c r="E5924" s="5" t="str">
        <f si="731" t="shared"/>
        <v>last_60_months</v>
      </c>
      <c r="F5924" s="5" t="str">
        <f si="732" t="shared"/>
        <v>1</v>
      </c>
      <c r="H5924" s="5" t="str">
        <f si="729" t="shared"/>
        <v/>
      </c>
      <c r="I5924" s="5" t="str">
        <f si="734" t="shared"/>
        <v/>
      </c>
      <c r="J5924" s="5" t="str">
        <f si="735" t="shared"/>
        <v/>
      </c>
      <c r="K5924" s="5" t="str">
        <f ref="K5924:K5987" si="736" t="shared">H5924&amp;I5924&amp;J5924&amp;E5924</f>
        <v>last_60_months</v>
      </c>
    </row>
    <row ht="15" r="5925" spans="1:11" x14ac:dyDescent="0.25">
      <c r="A5925" s="11" t="str">
        <f>0</f>
        <v>        "last_3_months": 0,</v>
      </c>
      <c r="B5925" s="8"/>
      <c r="C5925" s="8" t="str">
        <f si="730" t="shared"/>
        <v>"on_file": 1</v>
      </c>
      <c r="D5925" s="8" t="str">
        <f si="733" t="shared"/>
        <v>"on_file": 1</v>
      </c>
      <c r="E5925" s="5" t="str">
        <f si="731" t="shared"/>
        <v>on_file</v>
      </c>
      <c r="F5925" s="5" t="str">
        <f si="732" t="shared"/>
        <v>1</v>
      </c>
      <c r="H5925" s="5" t="str">
        <f ref="H5925:H5988" si="737" t="shared">IF(E5925="score_table","Scoring",IF(E5925="offer_table","Offer",IF(E5925="parsed",TEXT(0,""),TEXT(H5924,""))))</f>
        <v/>
      </c>
      <c r="I5925" s="5" t="str">
        <f si="734" t="shared"/>
        <v/>
      </c>
      <c r="J5925" s="5" t="str">
        <f si="735" t="shared"/>
        <v/>
      </c>
      <c r="K5925" s="5" t="str">
        <f si="736" t="shared"/>
        <v>on_file</v>
      </c>
    </row>
    <row ht="15" r="5926" spans="1:11" x14ac:dyDescent="0.25">
      <c r="A5926" s="11" t="str">
        <f>0</f>
        <v>        "last_6_months": 0,</v>
      </c>
      <c r="B5926" s="8"/>
      <c r="C5926" s="8" t="str">
        <f ref="C5926:C5989" si="738" t="shared">IFERROR(RIGHT(A5926,LEN(A5926)-FIND("""",A5926)+1),"")</f>
        <v/>
      </c>
      <c r="D5926" s="8" t="str">
        <f si="733" t="shared"/>
        <v/>
      </c>
      <c r="E5926" s="5" t="str">
        <f ref="E5926:E5989" si="739" t="shared">TRIM(IFERROR(SUBSTITUTE(LEFT(D5926,FIND(":",D5926)-1),"""",""),""))</f>
        <v/>
      </c>
      <c r="F5926" s="5" t="str">
        <f ref="F5926:F5989" si="740" t="shared">TRIM(IFERROR(SUBSTITUTE(SUBSTITUTE(RIGHT(D5926,LEN(D5926)-FIND(":",D5926)),"""",""),",",""),""))</f>
        <v/>
      </c>
      <c r="H5926" s="5" t="str">
        <f si="737" t="shared"/>
        <v/>
      </c>
      <c r="I5926" s="5" t="str">
        <f si="734" t="shared"/>
        <v/>
      </c>
      <c r="J5926" s="5" t="str">
        <f si="735" t="shared"/>
        <v/>
      </c>
      <c r="K5926" s="5" t="str">
        <f si="736" t="shared"/>
        <v/>
      </c>
    </row>
    <row ht="15" r="5927" spans="1:11" x14ac:dyDescent="0.25">
      <c r="A5927" s="11" t="str">
        <f>0</f>
        <v>        "last_9_months": 0,</v>
      </c>
      <c r="B5927" s="8"/>
      <c r="C5927" s="8" t="str">
        <f si="738" t="shared"/>
        <v>"number_of_accounts_revolving_bankcard_open": 0,</v>
      </c>
      <c r="D5927" s="8" t="str">
        <f ref="D5927:D5990" si="741" t="shared">SUBSTITUTE(SUBSTITUTE(C5927,":"&amp;CHAR(160),":"),CHAR(160)," ")</f>
        <v>"number_of_accounts_revolving_bankcard_open": 0,</v>
      </c>
      <c r="E5927" s="5" t="str">
        <f si="739" t="shared"/>
        <v>number_of_accounts_revolving_bankcard_open</v>
      </c>
      <c r="F5927" s="5" t="str">
        <f si="740" t="shared"/>
        <v>0</v>
      </c>
      <c r="H5927" s="5" t="str">
        <f si="737" t="shared"/>
        <v/>
      </c>
      <c r="I5927" s="5" t="str">
        <f si="734" t="shared"/>
        <v/>
      </c>
      <c r="J5927" s="5" t="str">
        <f si="735" t="shared"/>
        <v/>
      </c>
      <c r="K5927" s="5" t="str">
        <f si="736" t="shared"/>
        <v>number_of_accounts_revolving_bankcard_open</v>
      </c>
    </row>
    <row ht="15" r="5928" spans="1:11" x14ac:dyDescent="0.25">
      <c r="A5928" s="11" t="str">
        <f>0</f>
        <v>        "last_12_months": 0,</v>
      </c>
      <c r="B5928" s="8"/>
      <c r="C5928" s="8" t="str">
        <f si="738" t="shared"/>
        <v>"number_of_opened_accounts_revolving_bankcard": {</v>
      </c>
      <c r="D5928" s="8" t="str">
        <f si="741" t="shared"/>
        <v>"number_of_opened_accounts_revolving_bankcard": {</v>
      </c>
      <c r="E5928" s="5" t="str">
        <f si="739" t="shared"/>
        <v>number_of_opened_accounts_revolving_bankcard</v>
      </c>
      <c r="F5928" s="5" t="str">
        <f si="740" t="shared"/>
        <v>{</v>
      </c>
      <c r="H5928" s="5" t="str">
        <f si="737" t="shared"/>
        <v/>
      </c>
      <c r="I5928" s="5" t="str">
        <f si="734" t="shared"/>
        <v/>
      </c>
      <c r="J5928" s="5" t="str">
        <f si="735" t="shared"/>
        <v/>
      </c>
      <c r="K5928" s="5" t="str">
        <f si="736" t="shared"/>
        <v>number_of_opened_accounts_revolving_bankcard</v>
      </c>
    </row>
    <row ht="15" r="5929" spans="1:11" x14ac:dyDescent="0.25">
      <c r="A5929" s="11" t="str">
        <f>0</f>
        <v>        "last_18_months": 0,</v>
      </c>
      <c r="B5929" s="8"/>
      <c r="C5929" s="8" t="str">
        <f si="738" t="shared"/>
        <v>"last_1_month": 0,</v>
      </c>
      <c r="D5929" s="8" t="str">
        <f si="741" t="shared"/>
        <v>"last_1_month": 0,</v>
      </c>
      <c r="E5929" s="5" t="str">
        <f si="739" t="shared"/>
        <v>last_1_month</v>
      </c>
      <c r="F5929" s="5" t="str">
        <f si="740" t="shared"/>
        <v>0</v>
      </c>
      <c r="H5929" s="5" t="str">
        <f si="737" t="shared"/>
        <v/>
      </c>
      <c r="I5929" s="5" t="str">
        <f si="734" t="shared"/>
        <v/>
      </c>
      <c r="J5929" s="5" t="str">
        <f si="735" t="shared"/>
        <v/>
      </c>
      <c r="K5929" s="5" t="str">
        <f si="736" t="shared"/>
        <v>last_1_month</v>
      </c>
    </row>
    <row ht="15" r="5930" spans="1:11" x14ac:dyDescent="0.25">
      <c r="A5930" s="11" t="str">
        <f>0</f>
        <v>        "last_24_months": 0,</v>
      </c>
      <c r="B5930" s="8"/>
      <c r="C5930" s="8" t="str">
        <f si="738" t="shared"/>
        <v>"last_3_months": 0,</v>
      </c>
      <c r="D5930" s="8" t="str">
        <f si="741" t="shared"/>
        <v>"last_3_months": 0,</v>
      </c>
      <c r="E5930" s="5" t="str">
        <f si="739" t="shared"/>
        <v>last_3_months</v>
      </c>
      <c r="F5930" s="5" t="str">
        <f si="740" t="shared"/>
        <v>0</v>
      </c>
      <c r="H5930" s="5" t="str">
        <f si="737" t="shared"/>
        <v/>
      </c>
      <c r="I5930" s="5" t="str">
        <f si="734" t="shared"/>
        <v/>
      </c>
      <c r="J5930" s="5" t="str">
        <f si="735" t="shared"/>
        <v/>
      </c>
      <c r="K5930" s="5" t="str">
        <f si="736" t="shared"/>
        <v>last_3_months</v>
      </c>
    </row>
    <row ht="15" r="5931" spans="1:11" x14ac:dyDescent="0.25">
      <c r="A5931" s="11" t="str">
        <f>0</f>
        <v>        "last_36_months": 0,</v>
      </c>
      <c r="B5931" s="8"/>
      <c r="C5931" s="8" t="str">
        <f si="738" t="shared"/>
        <v>"last_6_months": 0,</v>
      </c>
      <c r="D5931" s="8" t="str">
        <f si="741" t="shared"/>
        <v>"last_6_months": 0,</v>
      </c>
      <c r="E5931" s="5" t="str">
        <f si="739" t="shared"/>
        <v>last_6_months</v>
      </c>
      <c r="F5931" s="5" t="str">
        <f si="740" t="shared"/>
        <v>0</v>
      </c>
      <c r="H5931" s="5" t="str">
        <f si="737" t="shared"/>
        <v/>
      </c>
      <c r="I5931" s="5" t="str">
        <f si="734" t="shared"/>
        <v/>
      </c>
      <c r="J5931" s="5" t="str">
        <f si="735" t="shared"/>
        <v/>
      </c>
      <c r="K5931" s="5" t="str">
        <f si="736" t="shared"/>
        <v>last_6_months</v>
      </c>
    </row>
    <row ht="15" r="5932" spans="1:11" x14ac:dyDescent="0.25">
      <c r="A5932" s="11" t="str">
        <f>0</f>
        <v>        "last_48_months": 0,</v>
      </c>
      <c r="B5932" s="8"/>
      <c r="C5932" s="8" t="str">
        <f si="738" t="shared"/>
        <v>"last_9_months": 0,</v>
      </c>
      <c r="D5932" s="8" t="str">
        <f si="741" t="shared"/>
        <v>"last_9_months": 0,</v>
      </c>
      <c r="E5932" s="5" t="str">
        <f si="739" t="shared"/>
        <v>last_9_months</v>
      </c>
      <c r="F5932" s="5" t="str">
        <f si="740" t="shared"/>
        <v>0</v>
      </c>
      <c r="H5932" s="5" t="str">
        <f si="737" t="shared"/>
        <v/>
      </c>
      <c r="I5932" s="5" t="str">
        <f si="734" t="shared"/>
        <v/>
      </c>
      <c r="J5932" s="5" t="str">
        <f si="735" t="shared"/>
        <v/>
      </c>
      <c r="K5932" s="5" t="str">
        <f si="736" t="shared"/>
        <v>last_9_months</v>
      </c>
    </row>
    <row ht="15" r="5933" spans="1:11" x14ac:dyDescent="0.25">
      <c r="A5933" s="11" t="str">
        <f>0</f>
        <v>        "last_60_months": 0,</v>
      </c>
      <c r="B5933" s="8"/>
      <c r="C5933" s="8" t="str">
        <f si="738" t="shared"/>
        <v>"last_12_months": 0,</v>
      </c>
      <c r="D5933" s="8" t="str">
        <f si="741" t="shared"/>
        <v>"last_12_months": 0,</v>
      </c>
      <c r="E5933" s="5" t="str">
        <f si="739" t="shared"/>
        <v>last_12_months</v>
      </c>
      <c r="F5933" s="5" t="str">
        <f si="740" t="shared"/>
        <v>0</v>
      </c>
      <c r="H5933" s="5" t="str">
        <f si="737" t="shared"/>
        <v/>
      </c>
      <c r="I5933" s="5" t="str">
        <f si="734" t="shared"/>
        <v/>
      </c>
      <c r="J5933" s="5" t="str">
        <f si="735" t="shared"/>
        <v/>
      </c>
      <c r="K5933" s="5" t="str">
        <f si="736" t="shared"/>
        <v>last_12_months</v>
      </c>
    </row>
    <row ht="15" r="5934" spans="1:11" x14ac:dyDescent="0.25">
      <c r="A5934" s="11" t="str">
        <f>0</f>
        <v>        "on_file": 0</v>
      </c>
      <c r="B5934" s="8"/>
      <c r="C5934" s="8" t="str">
        <f si="738" t="shared"/>
        <v>"last_18_months": 0,</v>
      </c>
      <c r="D5934" s="8" t="str">
        <f si="741" t="shared"/>
        <v>"last_18_months": 0,</v>
      </c>
      <c r="E5934" s="5" t="str">
        <f si="739" t="shared"/>
        <v>last_18_months</v>
      </c>
      <c r="F5934" s="5" t="str">
        <f si="740" t="shared"/>
        <v>0</v>
      </c>
      <c r="H5934" s="5" t="str">
        <f si="737" t="shared"/>
        <v/>
      </c>
      <c r="I5934" s="5" t="str">
        <f si="734" t="shared"/>
        <v/>
      </c>
      <c r="J5934" s="5" t="str">
        <f si="735" t="shared"/>
        <v/>
      </c>
      <c r="K5934" s="5" t="str">
        <f si="736" t="shared"/>
        <v>last_18_months</v>
      </c>
    </row>
    <row ht="15" r="5935" spans="1:11" x14ac:dyDescent="0.25">
      <c r="A5935" s="11" t="str">
        <f>0</f>
        <v>      },</v>
      </c>
      <c r="B5935" s="8"/>
      <c r="C5935" s="8" t="str">
        <f si="738" t="shared"/>
        <v>"last_24_months": 0,</v>
      </c>
      <c r="D5935" s="8" t="str">
        <f si="741" t="shared"/>
        <v>"last_24_months": 0,</v>
      </c>
      <c r="E5935" s="5" t="str">
        <f si="739" t="shared"/>
        <v>last_24_months</v>
      </c>
      <c r="F5935" s="5" t="str">
        <f si="740" t="shared"/>
        <v>0</v>
      </c>
      <c r="H5935" s="5" t="str">
        <f si="737" t="shared"/>
        <v/>
      </c>
      <c r="I5935" s="5" t="str">
        <f si="734" t="shared"/>
        <v/>
      </c>
      <c r="J5935" s="5" t="str">
        <f si="735" t="shared"/>
        <v/>
      </c>
      <c r="K5935" s="5" t="str">
        <f si="736" t="shared"/>
        <v>last_24_months</v>
      </c>
    </row>
    <row ht="15" r="5936" spans="1:11" x14ac:dyDescent="0.25">
      <c r="A5936" s="11" t="str">
        <f>0</f>
        <v>      "ch13_dismissed": {</v>
      </c>
      <c r="B5936" s="8"/>
      <c r="C5936" s="8" t="str">
        <f si="738" t="shared"/>
        <v>"last_36_months": 0,</v>
      </c>
      <c r="D5936" s="8" t="str">
        <f si="741" t="shared"/>
        <v>"last_36_months": 0,</v>
      </c>
      <c r="E5936" s="5" t="str">
        <f si="739" t="shared"/>
        <v>last_36_months</v>
      </c>
      <c r="F5936" s="5" t="str">
        <f si="740" t="shared"/>
        <v>0</v>
      </c>
      <c r="H5936" s="5" t="str">
        <f si="737" t="shared"/>
        <v/>
      </c>
      <c r="I5936" s="5" t="str">
        <f si="734" t="shared"/>
        <v/>
      </c>
      <c r="J5936" s="5" t="str">
        <f si="735" t="shared"/>
        <v/>
      </c>
      <c r="K5936" s="5" t="str">
        <f si="736" t="shared"/>
        <v>last_36_months</v>
      </c>
    </row>
    <row ht="15" r="5937" spans="1:11" x14ac:dyDescent="0.25">
      <c r="A5937" s="11" t="str">
        <f>0</f>
        <v>        "last_1_month": 0,</v>
      </c>
      <c r="B5937" s="8"/>
      <c r="C5937" s="8" t="str">
        <f si="738" t="shared"/>
        <v>"last_48_months": 0,</v>
      </c>
      <c r="D5937" s="8" t="str">
        <f si="741" t="shared"/>
        <v>"last_48_months": 0,</v>
      </c>
      <c r="E5937" s="5" t="str">
        <f si="739" t="shared"/>
        <v>last_48_months</v>
      </c>
      <c r="F5937" s="5" t="str">
        <f si="740" t="shared"/>
        <v>0</v>
      </c>
      <c r="H5937" s="5" t="str">
        <f si="737" t="shared"/>
        <v/>
      </c>
      <c r="I5937" s="5" t="str">
        <f si="734" t="shared"/>
        <v/>
      </c>
      <c r="J5937" s="5" t="str">
        <f si="735" t="shared"/>
        <v/>
      </c>
      <c r="K5937" s="5" t="str">
        <f si="736" t="shared"/>
        <v>last_48_months</v>
      </c>
    </row>
    <row ht="15" r="5938" spans="1:11" x14ac:dyDescent="0.25">
      <c r="A5938" s="11" t="str">
        <f>0</f>
        <v>        "last_3_months": 0,</v>
      </c>
      <c r="B5938" s="8"/>
      <c r="C5938" s="8" t="str">
        <f si="738" t="shared"/>
        <v>"last_60_months": 0,</v>
      </c>
      <c r="D5938" s="8" t="str">
        <f si="741" t="shared"/>
        <v>"last_60_months": 0,</v>
      </c>
      <c r="E5938" s="5" t="str">
        <f si="739" t="shared"/>
        <v>last_60_months</v>
      </c>
      <c r="F5938" s="5" t="str">
        <f si="740" t="shared"/>
        <v>0</v>
      </c>
      <c r="H5938" s="5" t="str">
        <f si="737" t="shared"/>
        <v/>
      </c>
      <c r="I5938" s="5" t="str">
        <f si="734" t="shared"/>
        <v/>
      </c>
      <c r="J5938" s="5" t="str">
        <f si="735" t="shared"/>
        <v/>
      </c>
      <c r="K5938" s="5" t="str">
        <f si="736" t="shared"/>
        <v>last_60_months</v>
      </c>
    </row>
    <row ht="15" r="5939" spans="1:11" x14ac:dyDescent="0.25">
      <c r="A5939" s="11" t="str">
        <f>0</f>
        <v>        "last_6_months": 0,</v>
      </c>
      <c r="B5939" s="8"/>
      <c r="C5939" s="8" t="str">
        <f si="738" t="shared"/>
        <v>"on_file": 0</v>
      </c>
      <c r="D5939" s="8" t="str">
        <f si="741" t="shared"/>
        <v>"on_file": 0</v>
      </c>
      <c r="E5939" s="5" t="str">
        <f si="739" t="shared"/>
        <v>on_file</v>
      </c>
      <c r="F5939" s="5" t="str">
        <f si="740" t="shared"/>
        <v>0</v>
      </c>
      <c r="H5939" s="5" t="str">
        <f si="737" t="shared"/>
        <v/>
      </c>
      <c r="I5939" s="5" t="str">
        <f ref="I5939:I6002" si="742" t="shared">IFERROR(IF(H5939="Scoring",VLOOKUP("term",E5931:F5952,2,FALSE),IF(H5939="Offer",VLOOKUP("term",E5934:F5949,2,FALSE),TEXT(0,""))),TEXT(0,""))</f>
        <v/>
      </c>
      <c r="J5939" s="5" t="str">
        <f ref="J5939:J6002" si="743" t="shared">IFERROR(IF(H5939="Scoring",VLOOKUP("loan_amount",E5925:F5946,2,FALSE),IF(H5939="Offer",VLOOKUP("loan_amount",E5928:F5943,2,FALSE),TEXT(0,""))),TEXT(0,""))</f>
        <v/>
      </c>
      <c r="K5939" s="5" t="str">
        <f si="736" t="shared"/>
        <v>on_file</v>
      </c>
    </row>
    <row ht="15" r="5940" spans="1:11" x14ac:dyDescent="0.25">
      <c r="A5940" s="11" t="str">
        <f>0</f>
        <v>        "last_9_months": 0,</v>
      </c>
      <c r="B5940" s="8"/>
      <c r="C5940" s="8" t="str">
        <f si="738" t="shared"/>
        <v/>
      </c>
      <c r="D5940" s="8" t="str">
        <f si="741" t="shared"/>
        <v/>
      </c>
      <c r="E5940" s="5" t="str">
        <f si="739" t="shared"/>
        <v/>
      </c>
      <c r="F5940" s="5" t="str">
        <f si="740" t="shared"/>
        <v/>
      </c>
      <c r="H5940" s="5" t="str">
        <f si="737" t="shared"/>
        <v/>
      </c>
      <c r="I5940" s="5" t="str">
        <f si="742" t="shared"/>
        <v/>
      </c>
      <c r="J5940" s="5" t="str">
        <f si="743" t="shared"/>
        <v/>
      </c>
      <c r="K5940" s="5" t="str">
        <f si="736" t="shared"/>
        <v/>
      </c>
    </row>
    <row ht="15" r="5941" spans="1:11" x14ac:dyDescent="0.25">
      <c r="A5941" s="11" t="str">
        <f>0</f>
        <v>        "last_12_months": 0,</v>
      </c>
      <c r="B5941" s="8"/>
      <c r="C5941" s="8" t="str">
        <f si="738" t="shared"/>
        <v>"number_of_accounts_personal_loan_installment_open": 0,</v>
      </c>
      <c r="D5941" s="8" t="str">
        <f si="741" t="shared"/>
        <v>"number_of_accounts_personal_loan_installment_open": 0,</v>
      </c>
      <c r="E5941" s="5" t="str">
        <f si="739" t="shared"/>
        <v>number_of_accounts_personal_loan_installment_open</v>
      </c>
      <c r="F5941" s="5" t="str">
        <f si="740" t="shared"/>
        <v>0</v>
      </c>
      <c r="H5941" s="5" t="str">
        <f si="737" t="shared"/>
        <v/>
      </c>
      <c r="I5941" s="5" t="str">
        <f si="742" t="shared"/>
        <v/>
      </c>
      <c r="J5941" s="5" t="str">
        <f si="743" t="shared"/>
        <v/>
      </c>
      <c r="K5941" s="5" t="str">
        <f si="736" t="shared"/>
        <v>number_of_accounts_personal_loan_installment_open</v>
      </c>
    </row>
    <row ht="15" r="5942" spans="1:11" x14ac:dyDescent="0.25">
      <c r="A5942" s="11" t="str">
        <f>0</f>
        <v>        "last_18_months": 0,</v>
      </c>
      <c r="B5942" s="8"/>
      <c r="C5942" s="8" t="str">
        <f si="738" t="shared"/>
        <v>"number_of_opened_accounts_personal_loan_installment": {</v>
      </c>
      <c r="D5942" s="8" t="str">
        <f si="741" t="shared"/>
        <v>"number_of_opened_accounts_personal_loan_installment": {</v>
      </c>
      <c r="E5942" s="5" t="str">
        <f si="739" t="shared"/>
        <v>number_of_opened_accounts_personal_loan_installment</v>
      </c>
      <c r="F5942" s="5" t="str">
        <f si="740" t="shared"/>
        <v>{</v>
      </c>
      <c r="H5942" s="5" t="str">
        <f si="737" t="shared"/>
        <v/>
      </c>
      <c r="I5942" s="5" t="str">
        <f si="742" t="shared"/>
        <v/>
      </c>
      <c r="J5942" s="5" t="str">
        <f si="743" t="shared"/>
        <v/>
      </c>
      <c r="K5942" s="5" t="str">
        <f si="736" t="shared"/>
        <v>number_of_opened_accounts_personal_loan_installment</v>
      </c>
    </row>
    <row ht="15" r="5943" spans="1:11" x14ac:dyDescent="0.25">
      <c r="A5943" s="11" t="str">
        <f>0</f>
        <v>        "last_24_months": 0,</v>
      </c>
      <c r="B5943" s="8"/>
      <c r="C5943" s="8" t="str">
        <f si="738" t="shared"/>
        <v>"last_1_month": 0,</v>
      </c>
      <c r="D5943" s="8" t="str">
        <f si="741" t="shared"/>
        <v>"last_1_month": 0,</v>
      </c>
      <c r="E5943" s="5" t="str">
        <f si="739" t="shared"/>
        <v>last_1_month</v>
      </c>
      <c r="F5943" s="5" t="str">
        <f si="740" t="shared"/>
        <v>0</v>
      </c>
      <c r="H5943" s="5" t="str">
        <f si="737" t="shared"/>
        <v/>
      </c>
      <c r="I5943" s="5" t="str">
        <f si="742" t="shared"/>
        <v/>
      </c>
      <c r="J5943" s="5" t="str">
        <f si="743" t="shared"/>
        <v/>
      </c>
      <c r="K5943" s="5" t="str">
        <f si="736" t="shared"/>
        <v>last_1_month</v>
      </c>
    </row>
    <row ht="15" r="5944" spans="1:11" x14ac:dyDescent="0.25">
      <c r="A5944" s="11" t="str">
        <f>0</f>
        <v>        "last_36_months": 0,</v>
      </c>
      <c r="B5944" s="8"/>
      <c r="C5944" s="8" t="str">
        <f si="738" t="shared"/>
        <v>"last_3_months": 0,</v>
      </c>
      <c r="D5944" s="8" t="str">
        <f si="741" t="shared"/>
        <v>"last_3_months": 0,</v>
      </c>
      <c r="E5944" s="5" t="str">
        <f si="739" t="shared"/>
        <v>last_3_months</v>
      </c>
      <c r="F5944" s="5" t="str">
        <f si="740" t="shared"/>
        <v>0</v>
      </c>
      <c r="H5944" s="5" t="str">
        <f si="737" t="shared"/>
        <v/>
      </c>
      <c r="I5944" s="5" t="str">
        <f si="742" t="shared"/>
        <v/>
      </c>
      <c r="J5944" s="5" t="str">
        <f si="743" t="shared"/>
        <v/>
      </c>
      <c r="K5944" s="5" t="str">
        <f si="736" t="shared"/>
        <v>last_3_months</v>
      </c>
    </row>
    <row ht="15" r="5945" spans="1:11" x14ac:dyDescent="0.25">
      <c r="A5945" s="11" t="str">
        <f>0</f>
        <v>        "last_48_months": 0,</v>
      </c>
      <c r="B5945" s="8"/>
      <c r="C5945" s="8" t="str">
        <f si="738" t="shared"/>
        <v>"last_6_months": 0,</v>
      </c>
      <c r="D5945" s="8" t="str">
        <f si="741" t="shared"/>
        <v>"last_6_months": 0,</v>
      </c>
      <c r="E5945" s="5" t="str">
        <f si="739" t="shared"/>
        <v>last_6_months</v>
      </c>
      <c r="F5945" s="5" t="str">
        <f si="740" t="shared"/>
        <v>0</v>
      </c>
      <c r="H5945" s="5" t="str">
        <f si="737" t="shared"/>
        <v/>
      </c>
      <c r="I5945" s="5" t="str">
        <f si="742" t="shared"/>
        <v/>
      </c>
      <c r="J5945" s="5" t="str">
        <f si="743" t="shared"/>
        <v/>
      </c>
      <c r="K5945" s="5" t="str">
        <f si="736" t="shared"/>
        <v>last_6_months</v>
      </c>
    </row>
    <row ht="15" r="5946" spans="1:11" x14ac:dyDescent="0.25">
      <c r="A5946" s="11" t="str">
        <f>0</f>
        <v>        "last_60_months": 0,</v>
      </c>
      <c r="B5946" s="8"/>
      <c r="C5946" s="8" t="str">
        <f si="738" t="shared"/>
        <v>"last_9_months": 0,</v>
      </c>
      <c r="D5946" s="8" t="str">
        <f si="741" t="shared"/>
        <v>"last_9_months": 0,</v>
      </c>
      <c r="E5946" s="5" t="str">
        <f si="739" t="shared"/>
        <v>last_9_months</v>
      </c>
      <c r="F5946" s="5" t="str">
        <f si="740" t="shared"/>
        <v>0</v>
      </c>
      <c r="H5946" s="5" t="str">
        <f si="737" t="shared"/>
        <v/>
      </c>
      <c r="I5946" s="5" t="str">
        <f si="742" t="shared"/>
        <v/>
      </c>
      <c r="J5946" s="5" t="str">
        <f si="743" t="shared"/>
        <v/>
      </c>
      <c r="K5946" s="5" t="str">
        <f si="736" t="shared"/>
        <v>last_9_months</v>
      </c>
    </row>
    <row ht="15" r="5947" spans="1:11" x14ac:dyDescent="0.25">
      <c r="A5947" s="11" t="str">
        <f>0</f>
        <v>        "on_file": 0</v>
      </c>
      <c r="B5947" s="8"/>
      <c r="C5947" s="8" t="str">
        <f si="738" t="shared"/>
        <v>"last_12_months": 0,</v>
      </c>
      <c r="D5947" s="8" t="str">
        <f si="741" t="shared"/>
        <v>"last_12_months": 0,</v>
      </c>
      <c r="E5947" s="5" t="str">
        <f si="739" t="shared"/>
        <v>last_12_months</v>
      </c>
      <c r="F5947" s="5" t="str">
        <f si="740" t="shared"/>
        <v>0</v>
      </c>
      <c r="H5947" s="5" t="str">
        <f si="737" t="shared"/>
        <v/>
      </c>
      <c r="I5947" s="5" t="str">
        <f si="742" t="shared"/>
        <v/>
      </c>
      <c r="J5947" s="5" t="str">
        <f si="743" t="shared"/>
        <v/>
      </c>
      <c r="K5947" s="5" t="str">
        <f si="736" t="shared"/>
        <v>last_12_months</v>
      </c>
    </row>
    <row ht="15" r="5948" spans="1:11" x14ac:dyDescent="0.25">
      <c r="A5948" s="11" t="str">
        <f>0</f>
        <v>      },</v>
      </c>
      <c r="B5948" s="8"/>
      <c r="C5948" s="8" t="str">
        <f si="738" t="shared"/>
        <v>"last_18_months": 0,</v>
      </c>
      <c r="D5948" s="8" t="str">
        <f si="741" t="shared"/>
        <v>"last_18_months": 0,</v>
      </c>
      <c r="E5948" s="5" t="str">
        <f si="739" t="shared"/>
        <v>last_18_months</v>
      </c>
      <c r="F5948" s="5" t="str">
        <f si="740" t="shared"/>
        <v>0</v>
      </c>
      <c r="H5948" s="5" t="str">
        <f si="737" t="shared"/>
        <v/>
      </c>
      <c r="I5948" s="5" t="str">
        <f si="742" t="shared"/>
        <v/>
      </c>
      <c r="J5948" s="5" t="str">
        <f si="743" t="shared"/>
        <v/>
      </c>
      <c r="K5948" s="5" t="str">
        <f si="736" t="shared"/>
        <v>last_18_months</v>
      </c>
    </row>
    <row ht="15" r="5949" spans="1:11" x14ac:dyDescent="0.25">
      <c r="A5949" s="11" t="str">
        <f>0</f>
        <v>      "ch7_filed": {</v>
      </c>
      <c r="B5949" s="8"/>
      <c r="C5949" s="8" t="str">
        <f si="738" t="shared"/>
        <v>"last_24_months": 0,</v>
      </c>
      <c r="D5949" s="8" t="str">
        <f si="741" t="shared"/>
        <v>"last_24_months": 0,</v>
      </c>
      <c r="E5949" s="5" t="str">
        <f si="739" t="shared"/>
        <v>last_24_months</v>
      </c>
      <c r="F5949" s="5" t="str">
        <f si="740" t="shared"/>
        <v>0</v>
      </c>
      <c r="H5949" s="5" t="str">
        <f si="737" t="shared"/>
        <v/>
      </c>
      <c r="I5949" s="5" t="str">
        <f si="742" t="shared"/>
        <v/>
      </c>
      <c r="J5949" s="5" t="str">
        <f si="743" t="shared"/>
        <v/>
      </c>
      <c r="K5949" s="5" t="str">
        <f si="736" t="shared"/>
        <v>last_24_months</v>
      </c>
    </row>
    <row ht="15" r="5950" spans="1:11" x14ac:dyDescent="0.25">
      <c r="A5950" s="11" t="str">
        <f>0</f>
        <v>        "last_1_month": 0,</v>
      </c>
      <c r="B5950" s="8"/>
      <c r="C5950" s="8" t="str">
        <f si="738" t="shared"/>
        <v>"last_36_months": 0,</v>
      </c>
      <c r="D5950" s="8" t="str">
        <f si="741" t="shared"/>
        <v>"last_36_months": 0,</v>
      </c>
      <c r="E5950" s="5" t="str">
        <f si="739" t="shared"/>
        <v>last_36_months</v>
      </c>
      <c r="F5950" s="5" t="str">
        <f si="740" t="shared"/>
        <v>0</v>
      </c>
      <c r="H5950" s="5" t="str">
        <f si="737" t="shared"/>
        <v/>
      </c>
      <c r="I5950" s="5" t="str">
        <f si="742" t="shared"/>
        <v/>
      </c>
      <c r="J5950" s="5" t="str">
        <f si="743" t="shared"/>
        <v/>
      </c>
      <c r="K5950" s="5" t="str">
        <f si="736" t="shared"/>
        <v>last_36_months</v>
      </c>
    </row>
    <row ht="15" r="5951" spans="1:11" x14ac:dyDescent="0.25">
      <c r="A5951" s="11" t="str">
        <f>0</f>
        <v>        "last_3_months": 0,</v>
      </c>
      <c r="B5951" s="8"/>
      <c r="C5951" s="8" t="str">
        <f si="738" t="shared"/>
        <v>"last_48_months": 0,</v>
      </c>
      <c r="D5951" s="8" t="str">
        <f si="741" t="shared"/>
        <v>"last_48_months": 0,</v>
      </c>
      <c r="E5951" s="5" t="str">
        <f si="739" t="shared"/>
        <v>last_48_months</v>
      </c>
      <c r="F5951" s="5" t="str">
        <f si="740" t="shared"/>
        <v>0</v>
      </c>
      <c r="H5951" s="5" t="str">
        <f si="737" t="shared"/>
        <v/>
      </c>
      <c r="I5951" s="5" t="str">
        <f si="742" t="shared"/>
        <v/>
      </c>
      <c r="J5951" s="5" t="str">
        <f si="743" t="shared"/>
        <v/>
      </c>
      <c r="K5951" s="5" t="str">
        <f si="736" t="shared"/>
        <v>last_48_months</v>
      </c>
    </row>
    <row ht="15" r="5952" spans="1:11" x14ac:dyDescent="0.25">
      <c r="A5952" s="11" t="str">
        <f>0</f>
        <v>        "last_6_months": 0,</v>
      </c>
      <c r="B5952" s="8"/>
      <c r="C5952" s="8" t="str">
        <f si="738" t="shared"/>
        <v>"last_60_months": 0,</v>
      </c>
      <c r="D5952" s="8" t="str">
        <f si="741" t="shared"/>
        <v>"last_60_months": 0,</v>
      </c>
      <c r="E5952" s="5" t="str">
        <f si="739" t="shared"/>
        <v>last_60_months</v>
      </c>
      <c r="F5952" s="5" t="str">
        <f si="740" t="shared"/>
        <v>0</v>
      </c>
      <c r="H5952" s="5" t="str">
        <f si="737" t="shared"/>
        <v/>
      </c>
      <c r="I5952" s="5" t="str">
        <f si="742" t="shared"/>
        <v/>
      </c>
      <c r="J5952" s="5" t="str">
        <f si="743" t="shared"/>
        <v/>
      </c>
      <c r="K5952" s="5" t="str">
        <f si="736" t="shared"/>
        <v>last_60_months</v>
      </c>
    </row>
    <row ht="15" r="5953" spans="1:11" x14ac:dyDescent="0.25">
      <c r="A5953" s="11" t="str">
        <f>0</f>
        <v>        "last_9_months": 0,</v>
      </c>
      <c r="B5953" s="8"/>
      <c r="C5953" s="8" t="str">
        <f si="738" t="shared"/>
        <v>"on_file": 0</v>
      </c>
      <c r="D5953" s="8" t="str">
        <f si="741" t="shared"/>
        <v>"on_file": 0</v>
      </c>
      <c r="E5953" s="5" t="str">
        <f si="739" t="shared"/>
        <v>on_file</v>
      </c>
      <c r="F5953" s="5" t="str">
        <f si="740" t="shared"/>
        <v>0</v>
      </c>
      <c r="H5953" s="5" t="str">
        <f si="737" t="shared"/>
        <v/>
      </c>
      <c r="I5953" s="5" t="str">
        <f si="742" t="shared"/>
        <v/>
      </c>
      <c r="J5953" s="5" t="str">
        <f si="743" t="shared"/>
        <v/>
      </c>
      <c r="K5953" s="5" t="str">
        <f si="736" t="shared"/>
        <v>on_file</v>
      </c>
    </row>
    <row ht="15" r="5954" spans="1:11" x14ac:dyDescent="0.25">
      <c r="A5954" s="11" t="str">
        <f>0</f>
        <v>        "last_12_months": 0,</v>
      </c>
      <c r="B5954" s="8"/>
      <c r="C5954" s="8" t="str">
        <f si="738" t="shared"/>
        <v/>
      </c>
      <c r="D5954" s="8" t="str">
        <f si="741" t="shared"/>
        <v/>
      </c>
      <c r="E5954" s="5" t="str">
        <f si="739" t="shared"/>
        <v/>
      </c>
      <c r="F5954" s="5" t="str">
        <f si="740" t="shared"/>
        <v/>
      </c>
      <c r="H5954" s="5" t="str">
        <f si="737" t="shared"/>
        <v/>
      </c>
      <c r="I5954" s="5" t="str">
        <f si="742" t="shared"/>
        <v/>
      </c>
      <c r="J5954" s="5" t="str">
        <f si="743" t="shared"/>
        <v/>
      </c>
      <c r="K5954" s="5" t="str">
        <f si="736" t="shared"/>
        <v/>
      </c>
    </row>
    <row ht="15" r="5955" spans="1:11" x14ac:dyDescent="0.25">
      <c r="A5955" s="11" t="str">
        <f>0</f>
        <v>        "last_18_months": 0,</v>
      </c>
      <c r="B5955" s="8"/>
      <c r="C5955" s="8" t="str">
        <f si="738" t="shared"/>
        <v>"number_of_accounts_installment_open": 5,</v>
      </c>
      <c r="D5955" s="8" t="str">
        <f si="741" t="shared"/>
        <v>"number_of_accounts_installment_open": 5,</v>
      </c>
      <c r="E5955" s="5" t="str">
        <f si="739" t="shared"/>
        <v>number_of_accounts_installment_open</v>
      </c>
      <c r="F5955" s="5" t="str">
        <f si="740" t="shared"/>
        <v>5</v>
      </c>
      <c r="H5955" s="5" t="str">
        <f si="737" t="shared"/>
        <v/>
      </c>
      <c r="I5955" s="5" t="str">
        <f si="742" t="shared"/>
        <v/>
      </c>
      <c r="J5955" s="5" t="str">
        <f si="743" t="shared"/>
        <v/>
      </c>
      <c r="K5955" s="5" t="str">
        <f si="736" t="shared"/>
        <v>number_of_accounts_installment_open</v>
      </c>
    </row>
    <row ht="15" r="5956" spans="1:11" x14ac:dyDescent="0.25">
      <c r="A5956" s="11" t="str">
        <f>0</f>
        <v>        "last_24_months": 0,</v>
      </c>
      <c r="B5956" s="8"/>
      <c r="C5956" s="8" t="str">
        <f si="738" t="shared"/>
        <v>"number_of_opened_accounts_installment": {</v>
      </c>
      <c r="D5956" s="8" t="str">
        <f si="741" t="shared"/>
        <v>"number_of_opened_accounts_installment": {</v>
      </c>
      <c r="E5956" s="5" t="str">
        <f si="739" t="shared"/>
        <v>number_of_opened_accounts_installment</v>
      </c>
      <c r="F5956" s="5" t="str">
        <f si="740" t="shared"/>
        <v>{</v>
      </c>
      <c r="H5956" s="5" t="str">
        <f si="737" t="shared"/>
        <v/>
      </c>
      <c r="I5956" s="5" t="str">
        <f si="742" t="shared"/>
        <v/>
      </c>
      <c r="J5956" s="5" t="str">
        <f si="743" t="shared"/>
        <v/>
      </c>
      <c r="K5956" s="5" t="str">
        <f si="736" t="shared"/>
        <v>number_of_opened_accounts_installment</v>
      </c>
    </row>
    <row ht="15" r="5957" spans="1:11" x14ac:dyDescent="0.25">
      <c r="A5957" s="11" t="str">
        <f>0</f>
        <v>        "last_36_months": 0,</v>
      </c>
      <c r="B5957" s="8"/>
      <c r="C5957" s="8" t="str">
        <f si="738" t="shared"/>
        <v>"last_1_month": 0,</v>
      </c>
      <c r="D5957" s="8" t="str">
        <f si="741" t="shared"/>
        <v>"last_1_month": 0,</v>
      </c>
      <c r="E5957" s="5" t="str">
        <f si="739" t="shared"/>
        <v>last_1_month</v>
      </c>
      <c r="F5957" s="5" t="str">
        <f si="740" t="shared"/>
        <v>0</v>
      </c>
      <c r="H5957" s="5" t="str">
        <f si="737" t="shared"/>
        <v/>
      </c>
      <c r="I5957" s="5" t="str">
        <f si="742" t="shared"/>
        <v/>
      </c>
      <c r="J5957" s="5" t="str">
        <f si="743" t="shared"/>
        <v/>
      </c>
      <c r="K5957" s="5" t="str">
        <f si="736" t="shared"/>
        <v>last_1_month</v>
      </c>
    </row>
    <row ht="15" r="5958" spans="1:11" x14ac:dyDescent="0.25">
      <c r="A5958" s="11" t="str">
        <f>0</f>
        <v>        "last_48_months": 0,</v>
      </c>
      <c r="B5958" s="8"/>
      <c r="C5958" s="8" t="str">
        <f si="738" t="shared"/>
        <v>"last_3_months": 0,</v>
      </c>
      <c r="D5958" s="8" t="str">
        <f si="741" t="shared"/>
        <v>"last_3_months": 0,</v>
      </c>
      <c r="E5958" s="5" t="str">
        <f si="739" t="shared"/>
        <v>last_3_months</v>
      </c>
      <c r="F5958" s="5" t="str">
        <f si="740" t="shared"/>
        <v>0</v>
      </c>
      <c r="H5958" s="5" t="str">
        <f si="737" t="shared"/>
        <v/>
      </c>
      <c r="I5958" s="5" t="str">
        <f si="742" t="shared"/>
        <v/>
      </c>
      <c r="J5958" s="5" t="str">
        <f si="743" t="shared"/>
        <v/>
      </c>
      <c r="K5958" s="5" t="str">
        <f si="736" t="shared"/>
        <v>last_3_months</v>
      </c>
    </row>
    <row ht="15" r="5959" spans="1:11" x14ac:dyDescent="0.25">
      <c r="A5959" s="11" t="str">
        <f>0</f>
        <v>        "last_60_months": 0,</v>
      </c>
      <c r="B5959" s="8"/>
      <c r="C5959" s="8" t="str">
        <f si="738" t="shared"/>
        <v>"last_6_months": 0,</v>
      </c>
      <c r="D5959" s="8" t="str">
        <f si="741" t="shared"/>
        <v>"last_6_months": 0,</v>
      </c>
      <c r="E5959" s="5" t="str">
        <f si="739" t="shared"/>
        <v>last_6_months</v>
      </c>
      <c r="F5959" s="5" t="str">
        <f si="740" t="shared"/>
        <v>0</v>
      </c>
      <c r="H5959" s="5" t="str">
        <f si="737" t="shared"/>
        <v/>
      </c>
      <c r="I5959" s="5" t="str">
        <f si="742" t="shared"/>
        <v/>
      </c>
      <c r="J5959" s="5" t="str">
        <f si="743" t="shared"/>
        <v/>
      </c>
      <c r="K5959" s="5" t="str">
        <f si="736" t="shared"/>
        <v>last_6_months</v>
      </c>
    </row>
    <row ht="15" r="5960" spans="1:11" x14ac:dyDescent="0.25">
      <c r="A5960" s="11" t="str">
        <f>0</f>
        <v>        "on_file": 0</v>
      </c>
      <c r="B5960" s="8"/>
      <c r="C5960" s="8" t="str">
        <f si="738" t="shared"/>
        <v>"last_9_months": 0,</v>
      </c>
      <c r="D5960" s="8" t="str">
        <f si="741" t="shared"/>
        <v>"last_9_months": 0,</v>
      </c>
      <c r="E5960" s="5" t="str">
        <f si="739" t="shared"/>
        <v>last_9_months</v>
      </c>
      <c r="F5960" s="5" t="str">
        <f si="740" t="shared"/>
        <v>0</v>
      </c>
      <c r="H5960" s="5" t="str">
        <f si="737" t="shared"/>
        <v/>
      </c>
      <c r="I5960" s="5" t="str">
        <f si="742" t="shared"/>
        <v/>
      </c>
      <c r="J5960" s="5" t="str">
        <f si="743" t="shared"/>
        <v/>
      </c>
      <c r="K5960" s="5" t="str">
        <f si="736" t="shared"/>
        <v>last_9_months</v>
      </c>
    </row>
    <row ht="15" r="5961" spans="1:11" x14ac:dyDescent="0.25">
      <c r="A5961" s="11" t="str">
        <f>0</f>
        <v>      },</v>
      </c>
      <c r="B5961" s="8"/>
      <c r="C5961" s="8" t="str">
        <f si="738" t="shared"/>
        <v>"last_12_months": 1,</v>
      </c>
      <c r="D5961" s="8" t="str">
        <f si="741" t="shared"/>
        <v>"last_12_months": 1,</v>
      </c>
      <c r="E5961" s="5" t="str">
        <f si="739" t="shared"/>
        <v>last_12_months</v>
      </c>
      <c r="F5961" s="5" t="str">
        <f si="740" t="shared"/>
        <v>1</v>
      </c>
      <c r="H5961" s="5" t="str">
        <f si="737" t="shared"/>
        <v/>
      </c>
      <c r="I5961" s="5" t="str">
        <f si="742" t="shared"/>
        <v/>
      </c>
      <c r="J5961" s="5" t="str">
        <f si="743" t="shared"/>
        <v/>
      </c>
      <c r="K5961" s="5" t="str">
        <f si="736" t="shared"/>
        <v>last_12_months</v>
      </c>
    </row>
    <row ht="15" r="5962" spans="1:11" x14ac:dyDescent="0.25">
      <c r="A5962" s="11" t="str">
        <f>0</f>
        <v>      "ch13_filed": {</v>
      </c>
      <c r="B5962" s="8"/>
      <c r="C5962" s="8" t="str">
        <f si="738" t="shared"/>
        <v>"last_18_months": 1,</v>
      </c>
      <c r="D5962" s="8" t="str">
        <f si="741" t="shared"/>
        <v>"last_18_months": 1,</v>
      </c>
      <c r="E5962" s="5" t="str">
        <f si="739" t="shared"/>
        <v>last_18_months</v>
      </c>
      <c r="F5962" s="5" t="str">
        <f si="740" t="shared"/>
        <v>1</v>
      </c>
      <c r="H5962" s="5" t="str">
        <f si="737" t="shared"/>
        <v/>
      </c>
      <c r="I5962" s="5" t="str">
        <f si="742" t="shared"/>
        <v/>
      </c>
      <c r="J5962" s="5" t="str">
        <f si="743" t="shared"/>
        <v/>
      </c>
      <c r="K5962" s="5" t="str">
        <f si="736" t="shared"/>
        <v>last_18_months</v>
      </c>
    </row>
    <row ht="15" r="5963" spans="1:11" x14ac:dyDescent="0.25">
      <c r="A5963" s="11" t="str">
        <f>0</f>
        <v>        "last_1_month": 0,</v>
      </c>
      <c r="B5963" s="8"/>
      <c r="C5963" s="8" t="str">
        <f si="738" t="shared"/>
        <v>"last_24_months": 1,</v>
      </c>
      <c r="D5963" s="8" t="str">
        <f si="741" t="shared"/>
        <v>"last_24_months": 1,</v>
      </c>
      <c r="E5963" s="5" t="str">
        <f si="739" t="shared"/>
        <v>last_24_months</v>
      </c>
      <c r="F5963" s="5" t="str">
        <f si="740" t="shared"/>
        <v>1</v>
      </c>
      <c r="H5963" s="5" t="str">
        <f si="737" t="shared"/>
        <v/>
      </c>
      <c r="I5963" s="5" t="str">
        <f si="742" t="shared"/>
        <v/>
      </c>
      <c r="J5963" s="5" t="str">
        <f si="743" t="shared"/>
        <v/>
      </c>
      <c r="K5963" s="5" t="str">
        <f si="736" t="shared"/>
        <v>last_24_months</v>
      </c>
    </row>
    <row ht="15" r="5964" spans="1:11" x14ac:dyDescent="0.25">
      <c r="A5964" s="11" t="str">
        <f>0</f>
        <v>        "last_3_months": 0,</v>
      </c>
      <c r="B5964" s="8"/>
      <c r="C5964" s="8" t="str">
        <f si="738" t="shared"/>
        <v>"last_36_months": 3,</v>
      </c>
      <c r="D5964" s="8" t="str">
        <f si="741" t="shared"/>
        <v>"last_36_months": 3,</v>
      </c>
      <c r="E5964" s="5" t="str">
        <f si="739" t="shared"/>
        <v>last_36_months</v>
      </c>
      <c r="F5964" s="5" t="str">
        <f si="740" t="shared"/>
        <v>3</v>
      </c>
      <c r="H5964" s="5" t="str">
        <f si="737" t="shared"/>
        <v/>
      </c>
      <c r="I5964" s="5" t="str">
        <f si="742" t="shared"/>
        <v/>
      </c>
      <c r="J5964" s="5" t="str">
        <f si="743" t="shared"/>
        <v/>
      </c>
      <c r="K5964" s="5" t="str">
        <f si="736" t="shared"/>
        <v>last_36_months</v>
      </c>
    </row>
    <row ht="15" r="5965" spans="1:11" x14ac:dyDescent="0.25">
      <c r="A5965" s="11" t="str">
        <f>0</f>
        <v>        "last_6_months": 0,</v>
      </c>
      <c r="B5965" s="8"/>
      <c r="C5965" s="8" t="str">
        <f si="738" t="shared"/>
        <v>"last_48_months": 6,</v>
      </c>
      <c r="D5965" s="8" t="str">
        <f si="741" t="shared"/>
        <v>"last_48_months": 6,</v>
      </c>
      <c r="E5965" s="5" t="str">
        <f si="739" t="shared"/>
        <v>last_48_months</v>
      </c>
      <c r="F5965" s="5" t="str">
        <f si="740" t="shared"/>
        <v>6</v>
      </c>
      <c r="H5965" s="5" t="str">
        <f si="737" t="shared"/>
        <v/>
      </c>
      <c r="I5965" s="5" t="str">
        <f si="742" t="shared"/>
        <v/>
      </c>
      <c r="J5965" s="5" t="str">
        <f si="743" t="shared"/>
        <v/>
      </c>
      <c r="K5965" s="5" t="str">
        <f si="736" t="shared"/>
        <v>last_48_months</v>
      </c>
    </row>
    <row ht="15" r="5966" spans="1:11" x14ac:dyDescent="0.25">
      <c r="A5966" s="11" t="str">
        <f>0</f>
        <v>        "last_9_months": 0,</v>
      </c>
      <c r="B5966" s="8"/>
      <c r="C5966" s="8" t="str">
        <f si="738" t="shared"/>
        <v>"last_60_months": 7,</v>
      </c>
      <c r="D5966" s="8" t="str">
        <f si="741" t="shared"/>
        <v>"last_60_months": 7,</v>
      </c>
      <c r="E5966" s="5" t="str">
        <f si="739" t="shared"/>
        <v>last_60_months</v>
      </c>
      <c r="F5966" s="5" t="str">
        <f si="740" t="shared"/>
        <v>7</v>
      </c>
      <c r="H5966" s="5" t="str">
        <f si="737" t="shared"/>
        <v/>
      </c>
      <c r="I5966" s="5" t="str">
        <f si="742" t="shared"/>
        <v/>
      </c>
      <c r="J5966" s="5" t="str">
        <f si="743" t="shared"/>
        <v/>
      </c>
      <c r="K5966" s="5" t="str">
        <f si="736" t="shared"/>
        <v>last_60_months</v>
      </c>
    </row>
    <row ht="15" r="5967" spans="1:11" x14ac:dyDescent="0.25">
      <c r="A5967" s="11" t="str">
        <f>0</f>
        <v>        "last_12_months": 0,</v>
      </c>
      <c r="B5967" s="8"/>
      <c r="C5967" s="8" t="str">
        <f si="738" t="shared"/>
        <v>"on_file": 10</v>
      </c>
      <c r="D5967" s="8" t="str">
        <f si="741" t="shared"/>
        <v>"on_file": 10</v>
      </c>
      <c r="E5967" s="5" t="str">
        <f si="739" t="shared"/>
        <v>on_file</v>
      </c>
      <c r="F5967" s="5" t="str">
        <f si="740" t="shared"/>
        <v>10</v>
      </c>
      <c r="H5967" s="5" t="str">
        <f si="737" t="shared"/>
        <v/>
      </c>
      <c r="I5967" s="5" t="str">
        <f si="742" t="shared"/>
        <v/>
      </c>
      <c r="J5967" s="5" t="str">
        <f si="743" t="shared"/>
        <v/>
      </c>
      <c r="K5967" s="5" t="str">
        <f si="736" t="shared"/>
        <v>on_file</v>
      </c>
    </row>
    <row ht="15" r="5968" spans="1:11" x14ac:dyDescent="0.25">
      <c r="A5968" s="11" t="str">
        <f>0</f>
        <v>        "last_18_months": 0,</v>
      </c>
      <c r="B5968" s="8"/>
      <c r="C5968" s="8" t="str">
        <f si="738" t="shared"/>
        <v/>
      </c>
      <c r="D5968" s="8" t="str">
        <f si="741" t="shared"/>
        <v/>
      </c>
      <c r="E5968" s="5" t="str">
        <f si="739" t="shared"/>
        <v/>
      </c>
      <c r="F5968" s="5" t="str">
        <f si="740" t="shared"/>
        <v/>
      </c>
      <c r="H5968" s="5" t="str">
        <f si="737" t="shared"/>
        <v/>
      </c>
      <c r="I5968" s="5" t="str">
        <f si="742" t="shared"/>
        <v/>
      </c>
      <c r="J5968" s="5" t="str">
        <f si="743" t="shared"/>
        <v/>
      </c>
      <c r="K5968" s="5" t="str">
        <f si="736" t="shared"/>
        <v/>
      </c>
    </row>
    <row ht="15" r="5969" spans="1:11" x14ac:dyDescent="0.25">
      <c r="A5969" s="11" t="str">
        <f>0</f>
        <v>        "last_24_months": 0,</v>
      </c>
      <c r="B5969" s="8"/>
      <c r="C5969" s="8" t="str">
        <f si="738" t="shared"/>
        <v>"number_of_accounts_mortgage_open": 2,</v>
      </c>
      <c r="D5969" s="8" t="str">
        <f si="741" t="shared"/>
        <v>"number_of_accounts_mortgage_open": 2,</v>
      </c>
      <c r="E5969" s="5" t="str">
        <f si="739" t="shared"/>
        <v>number_of_accounts_mortgage_open</v>
      </c>
      <c r="F5969" s="5" t="str">
        <f si="740" t="shared"/>
        <v>2</v>
      </c>
      <c r="H5969" s="5" t="str">
        <f si="737" t="shared"/>
        <v/>
      </c>
      <c r="I5969" s="5" t="str">
        <f si="742" t="shared"/>
        <v/>
      </c>
      <c r="J5969" s="5" t="str">
        <f si="743" t="shared"/>
        <v/>
      </c>
      <c r="K5969" s="5" t="str">
        <f si="736" t="shared"/>
        <v>number_of_accounts_mortgage_open</v>
      </c>
    </row>
    <row ht="15" r="5970" spans="1:11" x14ac:dyDescent="0.25">
      <c r="A5970" s="11" t="str">
        <f>0</f>
        <v>        "last_36_months": 0,</v>
      </c>
      <c r="B5970" s="8"/>
      <c r="C5970" s="8" t="str">
        <f si="738" t="shared"/>
        <v>"number_of_opened_accounts_mortgage": {</v>
      </c>
      <c r="D5970" s="8" t="str">
        <f si="741" t="shared"/>
        <v>"number_of_opened_accounts_mortgage": {</v>
      </c>
      <c r="E5970" s="5" t="str">
        <f si="739" t="shared"/>
        <v>number_of_opened_accounts_mortgage</v>
      </c>
      <c r="F5970" s="5" t="str">
        <f si="740" t="shared"/>
        <v>{</v>
      </c>
      <c r="H5970" s="5" t="str">
        <f si="737" t="shared"/>
        <v/>
      </c>
      <c r="I5970" s="5" t="str">
        <f si="742" t="shared"/>
        <v/>
      </c>
      <c r="J5970" s="5" t="str">
        <f si="743" t="shared"/>
        <v/>
      </c>
      <c r="K5970" s="5" t="str">
        <f si="736" t="shared"/>
        <v>number_of_opened_accounts_mortgage</v>
      </c>
    </row>
    <row ht="15" r="5971" spans="1:11" x14ac:dyDescent="0.25">
      <c r="A5971" s="11" t="str">
        <f>0</f>
        <v>        "last_48_months": 0,</v>
      </c>
      <c r="B5971" s="8"/>
      <c r="C5971" s="8" t="str">
        <f si="738" t="shared"/>
        <v>"last_1_month": 0,</v>
      </c>
      <c r="D5971" s="8" t="str">
        <f si="741" t="shared"/>
        <v>"last_1_month": 0,</v>
      </c>
      <c r="E5971" s="5" t="str">
        <f si="739" t="shared"/>
        <v>last_1_month</v>
      </c>
      <c r="F5971" s="5" t="str">
        <f si="740" t="shared"/>
        <v>0</v>
      </c>
      <c r="H5971" s="5" t="str">
        <f si="737" t="shared"/>
        <v/>
      </c>
      <c r="I5971" s="5" t="str">
        <f si="742" t="shared"/>
        <v/>
      </c>
      <c r="J5971" s="5" t="str">
        <f si="743" t="shared"/>
        <v/>
      </c>
      <c r="K5971" s="5" t="str">
        <f si="736" t="shared"/>
        <v>last_1_month</v>
      </c>
    </row>
    <row ht="15" r="5972" spans="1:11" x14ac:dyDescent="0.25">
      <c r="A5972" s="11" t="str">
        <f>0</f>
        <v>        "last_60_months": 0,</v>
      </c>
      <c r="B5972" s="8"/>
      <c r="C5972" s="8" t="str">
        <f si="738" t="shared"/>
        <v>"last_3_months": 0,</v>
      </c>
      <c r="D5972" s="8" t="str">
        <f si="741" t="shared"/>
        <v>"last_3_months": 0,</v>
      </c>
      <c r="E5972" s="5" t="str">
        <f si="739" t="shared"/>
        <v>last_3_months</v>
      </c>
      <c r="F5972" s="5" t="str">
        <f si="740" t="shared"/>
        <v>0</v>
      </c>
      <c r="H5972" s="5" t="str">
        <f si="737" t="shared"/>
        <v/>
      </c>
      <c r="I5972" s="5" t="str">
        <f si="742" t="shared"/>
        <v/>
      </c>
      <c r="J5972" s="5" t="str">
        <f si="743" t="shared"/>
        <v/>
      </c>
      <c r="K5972" s="5" t="str">
        <f si="736" t="shared"/>
        <v>last_3_months</v>
      </c>
    </row>
    <row ht="15" r="5973" spans="1:11" x14ac:dyDescent="0.25">
      <c r="A5973" s="11" t="str">
        <f>0</f>
        <v>        "on_file": 0</v>
      </c>
      <c r="B5973" s="8"/>
      <c r="C5973" s="8" t="str">
        <f si="738" t="shared"/>
        <v>"last_6_months": 0,</v>
      </c>
      <c r="D5973" s="8" t="str">
        <f si="741" t="shared"/>
        <v>"last_6_months": 0,</v>
      </c>
      <c r="E5973" s="5" t="str">
        <f si="739" t="shared"/>
        <v>last_6_months</v>
      </c>
      <c r="F5973" s="5" t="str">
        <f si="740" t="shared"/>
        <v>0</v>
      </c>
      <c r="H5973" s="5" t="str">
        <f si="737" t="shared"/>
        <v/>
      </c>
      <c r="I5973" s="5" t="str">
        <f si="742" t="shared"/>
        <v/>
      </c>
      <c r="J5973" s="5" t="str">
        <f si="743" t="shared"/>
        <v/>
      </c>
      <c r="K5973" s="5" t="str">
        <f si="736" t="shared"/>
        <v>last_6_months</v>
      </c>
    </row>
    <row ht="15" r="5974" spans="1:11" x14ac:dyDescent="0.25">
      <c r="A5974" s="11" t="str">
        <f>0</f>
        <v>      },</v>
      </c>
      <c r="B5974" s="8"/>
      <c r="C5974" s="8" t="str">
        <f si="738" t="shared"/>
        <v>"last_9_months": 0,</v>
      </c>
      <c r="D5974" s="8" t="str">
        <f si="741" t="shared"/>
        <v>"last_9_months": 0,</v>
      </c>
      <c r="E5974" s="5" t="str">
        <f si="739" t="shared"/>
        <v>last_9_months</v>
      </c>
      <c r="F5974" s="5" t="str">
        <f si="740" t="shared"/>
        <v>0</v>
      </c>
      <c r="H5974" s="5" t="str">
        <f si="737" t="shared"/>
        <v/>
      </c>
      <c r="I5974" s="5" t="str">
        <f si="742" t="shared"/>
        <v/>
      </c>
      <c r="J5974" s="5" t="str">
        <f si="743" t="shared"/>
        <v/>
      </c>
      <c r="K5974" s="5" t="str">
        <f si="736" t="shared"/>
        <v>last_9_months</v>
      </c>
    </row>
    <row ht="15" r="5975" spans="1:11" x14ac:dyDescent="0.25">
      <c r="A5975" s="11" t="str">
        <f>0</f>
        <v>      "ch7_voluntary": {</v>
      </c>
      <c r="B5975" s="8"/>
      <c r="C5975" s="8" t="str">
        <f si="738" t="shared"/>
        <v>"last_12_months": 0,</v>
      </c>
      <c r="D5975" s="8" t="str">
        <f si="741" t="shared"/>
        <v>"last_12_months": 0,</v>
      </c>
      <c r="E5975" s="5" t="str">
        <f si="739" t="shared"/>
        <v>last_12_months</v>
      </c>
      <c r="F5975" s="5" t="str">
        <f si="740" t="shared"/>
        <v>0</v>
      </c>
      <c r="H5975" s="5" t="str">
        <f si="737" t="shared"/>
        <v/>
      </c>
      <c r="I5975" s="5" t="str">
        <f si="742" t="shared"/>
        <v/>
      </c>
      <c r="J5975" s="5" t="str">
        <f si="743" t="shared"/>
        <v/>
      </c>
      <c r="K5975" s="5" t="str">
        <f si="736" t="shared"/>
        <v>last_12_months</v>
      </c>
    </row>
    <row ht="15" r="5976" spans="1:11" x14ac:dyDescent="0.25">
      <c r="A5976" s="11" t="str">
        <f>0</f>
        <v>        "last_1_month": 0,</v>
      </c>
      <c r="B5976" s="8"/>
      <c r="C5976" s="8" t="str">
        <f si="738" t="shared"/>
        <v>"last_18_months": 0,</v>
      </c>
      <c r="D5976" s="8" t="str">
        <f si="741" t="shared"/>
        <v>"last_18_months": 0,</v>
      </c>
      <c r="E5976" s="5" t="str">
        <f si="739" t="shared"/>
        <v>last_18_months</v>
      </c>
      <c r="F5976" s="5" t="str">
        <f si="740" t="shared"/>
        <v>0</v>
      </c>
      <c r="H5976" s="5" t="str">
        <f si="737" t="shared"/>
        <v/>
      </c>
      <c r="I5976" s="5" t="str">
        <f si="742" t="shared"/>
        <v/>
      </c>
      <c r="J5976" s="5" t="str">
        <f si="743" t="shared"/>
        <v/>
      </c>
      <c r="K5976" s="5" t="str">
        <f si="736" t="shared"/>
        <v>last_18_months</v>
      </c>
    </row>
    <row ht="15" r="5977" spans="1:11" x14ac:dyDescent="0.25">
      <c r="A5977" s="11" t="str">
        <f>0</f>
        <v>        "last_3_months": 0,</v>
      </c>
      <c r="B5977" s="8"/>
      <c r="C5977" s="8" t="str">
        <f si="738" t="shared"/>
        <v>"last_24_months": 0,</v>
      </c>
      <c r="D5977" s="8" t="str">
        <f si="741" t="shared"/>
        <v>"last_24_months": 0,</v>
      </c>
      <c r="E5977" s="5" t="str">
        <f si="739" t="shared"/>
        <v>last_24_months</v>
      </c>
      <c r="F5977" s="5" t="str">
        <f si="740" t="shared"/>
        <v>0</v>
      </c>
      <c r="H5977" s="5" t="str">
        <f si="737" t="shared"/>
        <v/>
      </c>
      <c r="I5977" s="5" t="str">
        <f si="742" t="shared"/>
        <v/>
      </c>
      <c r="J5977" s="5" t="str">
        <f si="743" t="shared"/>
        <v/>
      </c>
      <c r="K5977" s="5" t="str">
        <f si="736" t="shared"/>
        <v>last_24_months</v>
      </c>
    </row>
    <row ht="15" r="5978" spans="1:11" x14ac:dyDescent="0.25">
      <c r="A5978" s="11" t="str">
        <f>0</f>
        <v>        "last_6_months": 0,</v>
      </c>
      <c r="B5978" s="8"/>
      <c r="C5978" s="8" t="str">
        <f si="738" t="shared"/>
        <v>"last_36_months": 0,</v>
      </c>
      <c r="D5978" s="8" t="str">
        <f si="741" t="shared"/>
        <v>"last_36_months": 0,</v>
      </c>
      <c r="E5978" s="5" t="str">
        <f si="739" t="shared"/>
        <v>last_36_months</v>
      </c>
      <c r="F5978" s="5" t="str">
        <f si="740" t="shared"/>
        <v>0</v>
      </c>
      <c r="H5978" s="5" t="str">
        <f si="737" t="shared"/>
        <v/>
      </c>
      <c r="I5978" s="5" t="str">
        <f si="742" t="shared"/>
        <v/>
      </c>
      <c r="J5978" s="5" t="str">
        <f si="743" t="shared"/>
        <v/>
      </c>
      <c r="K5978" s="5" t="str">
        <f si="736" t="shared"/>
        <v>last_36_months</v>
      </c>
    </row>
    <row ht="15" r="5979" spans="1:11" x14ac:dyDescent="0.25">
      <c r="A5979" s="11" t="str">
        <f>0</f>
        <v>        "last_9_months": 0,</v>
      </c>
      <c r="B5979" s="8"/>
      <c r="C5979" s="8" t="str">
        <f si="738" t="shared"/>
        <v>"last_48_months": 2,</v>
      </c>
      <c r="D5979" s="8" t="str">
        <f si="741" t="shared"/>
        <v>"last_48_months": 2,</v>
      </c>
      <c r="E5979" s="5" t="str">
        <f si="739" t="shared"/>
        <v>last_48_months</v>
      </c>
      <c r="F5979" s="5" t="str">
        <f si="740" t="shared"/>
        <v>2</v>
      </c>
      <c r="H5979" s="5" t="str">
        <f si="737" t="shared"/>
        <v/>
      </c>
      <c r="I5979" s="5" t="str">
        <f si="742" t="shared"/>
        <v/>
      </c>
      <c r="J5979" s="5" t="str">
        <f si="743" t="shared"/>
        <v/>
      </c>
      <c r="K5979" s="5" t="str">
        <f si="736" t="shared"/>
        <v>last_48_months</v>
      </c>
    </row>
    <row ht="15" r="5980" spans="1:11" x14ac:dyDescent="0.25">
      <c r="A5980" s="11" t="str">
        <f>0</f>
        <v>        "last_12_months": 0,</v>
      </c>
      <c r="B5980" s="8"/>
      <c r="C5980" s="8" t="str">
        <f si="738" t="shared"/>
        <v>"last_60_months": 2,</v>
      </c>
      <c r="D5980" s="8" t="str">
        <f si="741" t="shared"/>
        <v>"last_60_months": 2,</v>
      </c>
      <c r="E5980" s="5" t="str">
        <f si="739" t="shared"/>
        <v>last_60_months</v>
      </c>
      <c r="F5980" s="5" t="str">
        <f si="740" t="shared"/>
        <v>2</v>
      </c>
      <c r="H5980" s="5" t="str">
        <f si="737" t="shared"/>
        <v/>
      </c>
      <c r="I5980" s="5" t="str">
        <f si="742" t="shared"/>
        <v/>
      </c>
      <c r="J5980" s="5" t="str">
        <f si="743" t="shared"/>
        <v/>
      </c>
      <c r="K5980" s="5" t="str">
        <f si="736" t="shared"/>
        <v>last_60_months</v>
      </c>
    </row>
    <row ht="15" r="5981" spans="1:11" x14ac:dyDescent="0.25">
      <c r="A5981" s="11" t="str">
        <f>0</f>
        <v>        "last_18_months": 0,</v>
      </c>
      <c r="B5981" s="8"/>
      <c r="C5981" s="8" t="str">
        <f si="738" t="shared"/>
        <v>"on_file": 2</v>
      </c>
      <c r="D5981" s="8" t="str">
        <f si="741" t="shared"/>
        <v>"on_file": 2</v>
      </c>
      <c r="E5981" s="5" t="str">
        <f si="739" t="shared"/>
        <v>on_file</v>
      </c>
      <c r="F5981" s="5" t="str">
        <f si="740" t="shared"/>
        <v>2</v>
      </c>
      <c r="H5981" s="5" t="str">
        <f si="737" t="shared"/>
        <v/>
      </c>
      <c r="I5981" s="5" t="str">
        <f si="742" t="shared"/>
        <v/>
      </c>
      <c r="J5981" s="5" t="str">
        <f si="743" t="shared"/>
        <v/>
      </c>
      <c r="K5981" s="5" t="str">
        <f si="736" t="shared"/>
        <v>on_file</v>
      </c>
    </row>
    <row ht="15" r="5982" spans="1:11" x14ac:dyDescent="0.25">
      <c r="A5982" s="11" t="str">
        <f>0</f>
        <v>        "last_24_months": 0,</v>
      </c>
      <c r="B5982" s="8"/>
      <c r="C5982" s="8" t="str">
        <f si="738" t="shared"/>
        <v/>
      </c>
      <c r="D5982" s="8" t="str">
        <f si="741" t="shared"/>
        <v/>
      </c>
      <c r="E5982" s="5" t="str">
        <f si="739" t="shared"/>
        <v/>
      </c>
      <c r="F5982" s="5" t="str">
        <f si="740" t="shared"/>
        <v/>
      </c>
      <c r="H5982" s="5" t="str">
        <f si="737" t="shared"/>
        <v/>
      </c>
      <c r="I5982" s="5" t="str">
        <f si="742" t="shared"/>
        <v/>
      </c>
      <c r="J5982" s="5" t="str">
        <f si="743" t="shared"/>
        <v/>
      </c>
      <c r="K5982" s="5" t="str">
        <f si="736" t="shared"/>
        <v/>
      </c>
    </row>
    <row ht="15" r="5983" spans="1:11" x14ac:dyDescent="0.25">
      <c r="A5983" s="11" t="str">
        <f>0</f>
        <v>        "last_36_months": 0,</v>
      </c>
      <c r="B5983" s="8"/>
      <c r="C5983" s="8" t="str">
        <f si="738" t="shared"/>
        <v>"number_of_accounts_auto_loan_open": 2,</v>
      </c>
      <c r="D5983" s="8" t="str">
        <f si="741" t="shared"/>
        <v>"number_of_accounts_auto_loan_open": 2,</v>
      </c>
      <c r="E5983" s="5" t="str">
        <f si="739" t="shared"/>
        <v>number_of_accounts_auto_loan_open</v>
      </c>
      <c r="F5983" s="5" t="str">
        <f si="740" t="shared"/>
        <v>2</v>
      </c>
      <c r="H5983" s="5" t="str">
        <f si="737" t="shared"/>
        <v/>
      </c>
      <c r="I5983" s="5" t="str">
        <f si="742" t="shared"/>
        <v/>
      </c>
      <c r="J5983" s="5" t="str">
        <f si="743" t="shared"/>
        <v/>
      </c>
      <c r="K5983" s="5" t="str">
        <f si="736" t="shared"/>
        <v>number_of_accounts_auto_loan_open</v>
      </c>
    </row>
    <row ht="15" r="5984" spans="1:11" x14ac:dyDescent="0.25">
      <c r="A5984" s="11" t="str">
        <f>0</f>
        <v>        "last_48_months": 0,</v>
      </c>
      <c r="B5984" s="8"/>
      <c r="C5984" s="8" t="str">
        <f si="738" t="shared"/>
        <v>"number_of_opened_accounts_auto_loan": {</v>
      </c>
      <c r="D5984" s="8" t="str">
        <f si="741" t="shared"/>
        <v>"number_of_opened_accounts_auto_loan": {</v>
      </c>
      <c r="E5984" s="5" t="str">
        <f si="739" t="shared"/>
        <v>number_of_opened_accounts_auto_loan</v>
      </c>
      <c r="F5984" s="5" t="str">
        <f si="740" t="shared"/>
        <v>{</v>
      </c>
      <c r="H5984" s="5" t="str">
        <f si="737" t="shared"/>
        <v/>
      </c>
      <c r="I5984" s="5" t="str">
        <f si="742" t="shared"/>
        <v/>
      </c>
      <c r="J5984" s="5" t="str">
        <f si="743" t="shared"/>
        <v/>
      </c>
      <c r="K5984" s="5" t="str">
        <f si="736" t="shared"/>
        <v>number_of_opened_accounts_auto_loan</v>
      </c>
    </row>
    <row ht="15" r="5985" spans="1:11" x14ac:dyDescent="0.25">
      <c r="A5985" s="11" t="str">
        <f>0</f>
        <v>        "last_60_months": 0,</v>
      </c>
      <c r="B5985" s="8"/>
      <c r="C5985" s="8" t="str">
        <f si="738" t="shared"/>
        <v>"last_1_month": 0,</v>
      </c>
      <c r="D5985" s="8" t="str">
        <f si="741" t="shared"/>
        <v>"last_1_month": 0,</v>
      </c>
      <c r="E5985" s="5" t="str">
        <f si="739" t="shared"/>
        <v>last_1_month</v>
      </c>
      <c r="F5985" s="5" t="str">
        <f si="740" t="shared"/>
        <v>0</v>
      </c>
      <c r="H5985" s="5" t="str">
        <f si="737" t="shared"/>
        <v/>
      </c>
      <c r="I5985" s="5" t="str">
        <f si="742" t="shared"/>
        <v/>
      </c>
      <c r="J5985" s="5" t="str">
        <f si="743" t="shared"/>
        <v/>
      </c>
      <c r="K5985" s="5" t="str">
        <f si="736" t="shared"/>
        <v>last_1_month</v>
      </c>
    </row>
    <row ht="15" r="5986" spans="1:11" x14ac:dyDescent="0.25">
      <c r="A5986" s="11" t="str">
        <f>0</f>
        <v>        "on_file": 0</v>
      </c>
      <c r="B5986" s="8"/>
      <c r="C5986" s="8" t="str">
        <f si="738" t="shared"/>
        <v>"last_3_months": 0,</v>
      </c>
      <c r="D5986" s="8" t="str">
        <f si="741" t="shared"/>
        <v>"last_3_months": 0,</v>
      </c>
      <c r="E5986" s="5" t="str">
        <f si="739" t="shared"/>
        <v>last_3_months</v>
      </c>
      <c r="F5986" s="5" t="str">
        <f si="740" t="shared"/>
        <v>0</v>
      </c>
      <c r="H5986" s="5" t="str">
        <f si="737" t="shared"/>
        <v/>
      </c>
      <c r="I5986" s="5" t="str">
        <f si="742" t="shared"/>
        <v/>
      </c>
      <c r="J5986" s="5" t="str">
        <f si="743" t="shared"/>
        <v/>
      </c>
      <c r="K5986" s="5" t="str">
        <f si="736" t="shared"/>
        <v>last_3_months</v>
      </c>
    </row>
    <row ht="15" r="5987" spans="1:11" x14ac:dyDescent="0.25">
      <c r="A5987" s="11" t="str">
        <f>0</f>
        <v>      },</v>
      </c>
      <c r="B5987" s="8"/>
      <c r="C5987" s="8" t="str">
        <f si="738" t="shared"/>
        <v>"last_6_months": 0,</v>
      </c>
      <c r="D5987" s="8" t="str">
        <f si="741" t="shared"/>
        <v>"last_6_months": 0,</v>
      </c>
      <c r="E5987" s="5" t="str">
        <f si="739" t="shared"/>
        <v>last_6_months</v>
      </c>
      <c r="F5987" s="5" t="str">
        <f si="740" t="shared"/>
        <v>0</v>
      </c>
      <c r="H5987" s="5" t="str">
        <f si="737" t="shared"/>
        <v/>
      </c>
      <c r="I5987" s="5" t="str">
        <f si="742" t="shared"/>
        <v/>
      </c>
      <c r="J5987" s="5" t="str">
        <f si="743" t="shared"/>
        <v/>
      </c>
      <c r="K5987" s="5" t="str">
        <f si="736" t="shared"/>
        <v>last_6_months</v>
      </c>
    </row>
    <row ht="15" r="5988" spans="1:11" x14ac:dyDescent="0.25">
      <c r="A5988" s="11" t="str">
        <f>0</f>
        <v>      "ch13_voluntary": {</v>
      </c>
      <c r="B5988" s="8"/>
      <c r="C5988" s="8" t="str">
        <f si="738" t="shared"/>
        <v>"last_9_months": 0,</v>
      </c>
      <c r="D5988" s="8" t="str">
        <f si="741" t="shared"/>
        <v>"last_9_months": 0,</v>
      </c>
      <c r="E5988" s="5" t="str">
        <f si="739" t="shared"/>
        <v>last_9_months</v>
      </c>
      <c r="F5988" s="5" t="str">
        <f si="740" t="shared"/>
        <v>0</v>
      </c>
      <c r="H5988" s="5" t="str">
        <f si="737" t="shared"/>
        <v/>
      </c>
      <c r="I5988" s="5" t="str">
        <f si="742" t="shared"/>
        <v/>
      </c>
      <c r="J5988" s="5" t="str">
        <f si="743" t="shared"/>
        <v/>
      </c>
      <c r="K5988" s="5" t="str">
        <f ref="K5988:K6010" si="744" t="shared">H5988&amp;I5988&amp;J5988&amp;E5988</f>
        <v>last_9_months</v>
      </c>
    </row>
    <row ht="15" r="5989" spans="1:11" x14ac:dyDescent="0.25">
      <c r="A5989" s="11" t="str">
        <f>0</f>
        <v>        "last_1_month": 0,</v>
      </c>
      <c r="B5989" s="8"/>
      <c r="C5989" s="8" t="str">
        <f si="738" t="shared"/>
        <v>"last_12_months": 0,</v>
      </c>
      <c r="D5989" s="8" t="str">
        <f si="741" t="shared"/>
        <v>"last_12_months": 0,</v>
      </c>
      <c r="E5989" s="5" t="str">
        <f si="739" t="shared"/>
        <v>last_12_months</v>
      </c>
      <c r="F5989" s="5" t="str">
        <f si="740" t="shared"/>
        <v>0</v>
      </c>
      <c r="H5989" s="5" t="str">
        <f ref="H5989:H6010" si="745" t="shared">IF(E5989="score_table","Scoring",IF(E5989="offer_table","Offer",IF(E5989="parsed",TEXT(0,""),TEXT(H5988,""))))</f>
        <v/>
      </c>
      <c r="I5989" s="5" t="str">
        <f si="742" t="shared"/>
        <v/>
      </c>
      <c r="J5989" s="5" t="str">
        <f si="743" t="shared"/>
        <v/>
      </c>
      <c r="K5989" s="5" t="str">
        <f si="744" t="shared"/>
        <v>last_12_months</v>
      </c>
    </row>
    <row ht="15" r="5990" spans="1:11" x14ac:dyDescent="0.25">
      <c r="A5990" s="11" t="str">
        <f>0</f>
        <v>        "last_3_months": 0,</v>
      </c>
      <c r="B5990" s="8"/>
      <c r="C5990" s="8" t="str">
        <f ref="C5990:C6053" si="746" t="shared">IFERROR(RIGHT(A5990,LEN(A5990)-FIND("""",A5990)+1),"")</f>
        <v>"last_18_months": 0,</v>
      </c>
      <c r="D5990" s="8" t="str">
        <f si="741" t="shared"/>
        <v>"last_18_months": 0,</v>
      </c>
      <c r="E5990" s="5" t="str">
        <f ref="E5990:E6053" si="747" t="shared">TRIM(IFERROR(SUBSTITUTE(LEFT(D5990,FIND(":",D5990)-1),"""",""),""))</f>
        <v>last_18_months</v>
      </c>
      <c r="F5990" s="5" t="str">
        <f ref="F5990:F6053" si="748" t="shared">TRIM(IFERROR(SUBSTITUTE(SUBSTITUTE(RIGHT(D5990,LEN(D5990)-FIND(":",D5990)),"""",""),",",""),""))</f>
        <v>0</v>
      </c>
      <c r="H5990" s="5" t="str">
        <f si="745" t="shared"/>
        <v/>
      </c>
      <c r="I5990" s="5" t="str">
        <f si="742" t="shared"/>
        <v/>
      </c>
      <c r="J5990" s="5" t="str">
        <f si="743" t="shared"/>
        <v/>
      </c>
      <c r="K5990" s="5" t="str">
        <f si="744" t="shared"/>
        <v>last_18_months</v>
      </c>
    </row>
    <row ht="15" r="5991" spans="1:11" x14ac:dyDescent="0.25">
      <c r="A5991" s="11" t="str">
        <f>0</f>
        <v>        "last_6_months": 0,</v>
      </c>
      <c r="B5991" s="8"/>
      <c r="C5991" s="8" t="str">
        <f si="746" t="shared"/>
        <v>"last_24_months": 0,</v>
      </c>
      <c r="D5991" s="8" t="str">
        <f ref="D5991:D6054" si="749" t="shared">SUBSTITUTE(SUBSTITUTE(C5991,":"&amp;CHAR(160),":"),CHAR(160)," ")</f>
        <v>"last_24_months": 0,</v>
      </c>
      <c r="E5991" s="5" t="str">
        <f si="747" t="shared"/>
        <v>last_24_months</v>
      </c>
      <c r="F5991" s="5" t="str">
        <f si="748" t="shared"/>
        <v>0</v>
      </c>
      <c r="H5991" s="5" t="str">
        <f si="745" t="shared"/>
        <v/>
      </c>
      <c r="I5991" s="5" t="str">
        <f si="742" t="shared"/>
        <v/>
      </c>
      <c r="J5991" s="5" t="str">
        <f si="743" t="shared"/>
        <v/>
      </c>
      <c r="K5991" s="5" t="str">
        <f si="744" t="shared"/>
        <v>last_24_months</v>
      </c>
    </row>
    <row ht="15" r="5992" spans="1:11" x14ac:dyDescent="0.25">
      <c r="A5992" s="11" t="str">
        <f>0</f>
        <v>        "last_9_months": 0,</v>
      </c>
      <c r="B5992" s="8"/>
      <c r="C5992" s="8" t="str">
        <f si="746" t="shared"/>
        <v>"last_36_months": 1,</v>
      </c>
      <c r="D5992" s="8" t="str">
        <f si="749" t="shared"/>
        <v>"last_36_months": 1,</v>
      </c>
      <c r="E5992" s="5" t="str">
        <f si="747" t="shared"/>
        <v>last_36_months</v>
      </c>
      <c r="F5992" s="5" t="str">
        <f si="748" t="shared"/>
        <v>1</v>
      </c>
      <c r="H5992" s="5" t="str">
        <f si="745" t="shared"/>
        <v/>
      </c>
      <c r="I5992" s="5" t="str">
        <f si="742" t="shared"/>
        <v/>
      </c>
      <c r="J5992" s="5" t="str">
        <f si="743" t="shared"/>
        <v/>
      </c>
      <c r="K5992" s="5" t="str">
        <f si="744" t="shared"/>
        <v>last_36_months</v>
      </c>
    </row>
    <row ht="15" r="5993" spans="1:11" x14ac:dyDescent="0.25">
      <c r="A5993" s="11" t="str">
        <f>0</f>
        <v>        "last_12_months": 0,</v>
      </c>
      <c r="B5993" s="8"/>
      <c r="C5993" s="8" t="str">
        <f si="746" t="shared"/>
        <v>"last_48_months": 2,</v>
      </c>
      <c r="D5993" s="8" t="str">
        <f si="749" t="shared"/>
        <v>"last_48_months": 2,</v>
      </c>
      <c r="E5993" s="5" t="str">
        <f si="747" t="shared"/>
        <v>last_48_months</v>
      </c>
      <c r="F5993" s="5" t="str">
        <f si="748" t="shared"/>
        <v>2</v>
      </c>
      <c r="H5993" s="5" t="str">
        <f si="745" t="shared"/>
        <v/>
      </c>
      <c r="I5993" s="5" t="str">
        <f si="742" t="shared"/>
        <v/>
      </c>
      <c r="J5993" s="5" t="str">
        <f si="743" t="shared"/>
        <v/>
      </c>
      <c r="K5993" s="5" t="str">
        <f si="744" t="shared"/>
        <v>last_48_months</v>
      </c>
    </row>
    <row ht="15" r="5994" spans="1:11" x14ac:dyDescent="0.25">
      <c r="A5994" s="11" t="str">
        <f>0</f>
        <v>        "last_18_months": 0,</v>
      </c>
      <c r="B5994" s="8"/>
      <c r="C5994" s="8" t="str">
        <f si="746" t="shared"/>
        <v>"last_60_months": 3,</v>
      </c>
      <c r="D5994" s="8" t="str">
        <f si="749" t="shared"/>
        <v>"last_60_months": 3,</v>
      </c>
      <c r="E5994" s="5" t="str">
        <f si="747" t="shared"/>
        <v>last_60_months</v>
      </c>
      <c r="F5994" s="5" t="str">
        <f si="748" t="shared"/>
        <v>3</v>
      </c>
      <c r="H5994" s="5" t="str">
        <f si="745" t="shared"/>
        <v/>
      </c>
      <c r="I5994" s="5" t="str">
        <f si="742" t="shared"/>
        <v/>
      </c>
      <c r="J5994" s="5" t="str">
        <f si="743" t="shared"/>
        <v/>
      </c>
      <c r="K5994" s="5" t="str">
        <f si="744" t="shared"/>
        <v>last_60_months</v>
      </c>
    </row>
    <row ht="15" r="5995" spans="1:11" x14ac:dyDescent="0.25">
      <c r="A5995" s="11" t="str">
        <f>0</f>
        <v>        "last_24_months": 0,</v>
      </c>
      <c r="B5995" s="8"/>
      <c r="C5995" s="8" t="str">
        <f si="746" t="shared"/>
        <v>"on_file": 4</v>
      </c>
      <c r="D5995" s="8" t="str">
        <f si="749" t="shared"/>
        <v>"on_file": 4</v>
      </c>
      <c r="E5995" s="5" t="str">
        <f si="747" t="shared"/>
        <v>on_file</v>
      </c>
      <c r="F5995" s="5" t="str">
        <f si="748" t="shared"/>
        <v>4</v>
      </c>
      <c r="H5995" s="5" t="str">
        <f si="745" t="shared"/>
        <v/>
      </c>
      <c r="I5995" s="5" t="str">
        <f si="742" t="shared"/>
        <v/>
      </c>
      <c r="J5995" s="5" t="str">
        <f si="743" t="shared"/>
        <v/>
      </c>
      <c r="K5995" s="5" t="str">
        <f si="744" t="shared"/>
        <v>on_file</v>
      </c>
    </row>
    <row ht="15" r="5996" spans="1:11" x14ac:dyDescent="0.25">
      <c r="A5996" s="11" t="str">
        <f>0</f>
        <v>        "last_36_months": 0,</v>
      </c>
      <c r="B5996" s="8"/>
      <c r="C5996" s="8" t="str">
        <f si="746" t="shared"/>
        <v/>
      </c>
      <c r="D5996" s="8" t="str">
        <f si="749" t="shared"/>
        <v/>
      </c>
      <c r="E5996" s="5" t="str">
        <f si="747" t="shared"/>
        <v/>
      </c>
      <c r="F5996" s="5" t="str">
        <f si="748" t="shared"/>
        <v/>
      </c>
      <c r="H5996" s="5" t="str">
        <f si="745" t="shared"/>
        <v/>
      </c>
      <c r="I5996" s="5" t="str">
        <f si="742" t="shared"/>
        <v/>
      </c>
      <c r="J5996" s="5" t="str">
        <f si="743" t="shared"/>
        <v/>
      </c>
      <c r="K5996" s="5" t="str">
        <f si="744" t="shared"/>
        <v/>
      </c>
    </row>
    <row ht="15" r="5997" spans="1:11" x14ac:dyDescent="0.25">
      <c r="A5997" s="11" t="str">
        <f>0</f>
        <v>        "last_48_months": 0,</v>
      </c>
      <c r="B5997" s="8"/>
      <c r="C5997" s="8" t="str">
        <f si="746" t="shared"/>
        <v>"number_of_opened_accounts_credit_union": {</v>
      </c>
      <c r="D5997" s="8" t="str">
        <f si="749" t="shared"/>
        <v>"number_of_opened_accounts_credit_union": {</v>
      </c>
      <c r="E5997" s="5" t="str">
        <f si="747" t="shared"/>
        <v>number_of_opened_accounts_credit_union</v>
      </c>
      <c r="F5997" s="5" t="str">
        <f si="748" t="shared"/>
        <v>{</v>
      </c>
      <c r="H5997" s="5" t="str">
        <f si="745" t="shared"/>
        <v/>
      </c>
      <c r="I5997" s="5" t="str">
        <f si="742" t="shared"/>
        <v/>
      </c>
      <c r="J5997" s="5" t="str">
        <f si="743" t="shared"/>
        <v/>
      </c>
      <c r="K5997" s="5" t="str">
        <f si="744" t="shared"/>
        <v>number_of_opened_accounts_credit_union</v>
      </c>
    </row>
    <row ht="15" r="5998" spans="1:11" x14ac:dyDescent="0.25">
      <c r="A5998" s="11" t="str">
        <f>0</f>
        <v>        "last_60_months": 0,</v>
      </c>
      <c r="B5998" s="8"/>
      <c r="C5998" s="8" t="str">
        <f si="746" t="shared"/>
        <v>"last_1_month": 0,</v>
      </c>
      <c r="D5998" s="8" t="str">
        <f si="749" t="shared"/>
        <v>"last_1_month": 0,</v>
      </c>
      <c r="E5998" s="5" t="str">
        <f si="747" t="shared"/>
        <v>last_1_month</v>
      </c>
      <c r="F5998" s="5" t="str">
        <f si="748" t="shared"/>
        <v>0</v>
      </c>
      <c r="H5998" s="5" t="str">
        <f si="745" t="shared"/>
        <v/>
      </c>
      <c r="I5998" s="5" t="str">
        <f si="742" t="shared"/>
        <v/>
      </c>
      <c r="J5998" s="5" t="str">
        <f si="743" t="shared"/>
        <v/>
      </c>
      <c r="K5998" s="5" t="str">
        <f si="744" t="shared"/>
        <v>last_1_month</v>
      </c>
    </row>
    <row ht="15" r="5999" spans="1:11" x14ac:dyDescent="0.25">
      <c r="A5999" s="11" t="str">
        <f>0</f>
        <v>        "on_file": 0</v>
      </c>
      <c r="B5999" s="8"/>
      <c r="C5999" s="8" t="str">
        <f si="746" t="shared"/>
        <v>"last_3_months": 0,</v>
      </c>
      <c r="D5999" s="8" t="str">
        <f si="749" t="shared"/>
        <v>"last_3_months": 0,</v>
      </c>
      <c r="E5999" s="5" t="str">
        <f si="747" t="shared"/>
        <v>last_3_months</v>
      </c>
      <c r="F5999" s="5" t="str">
        <f si="748" t="shared"/>
        <v>0</v>
      </c>
      <c r="H5999" s="5" t="str">
        <f si="745" t="shared"/>
        <v/>
      </c>
      <c r="I5999" s="5" t="str">
        <f si="742" t="shared"/>
        <v/>
      </c>
      <c r="J5999" s="5" t="str">
        <f si="743" t="shared"/>
        <v/>
      </c>
      <c r="K5999" s="5" t="str">
        <f si="744" t="shared"/>
        <v>last_3_months</v>
      </c>
    </row>
    <row ht="15" r="6000" spans="1:11" x14ac:dyDescent="0.25">
      <c r="A6000" s="11" t="str">
        <f>0</f>
        <v>      },</v>
      </c>
      <c r="B6000" s="8"/>
      <c r="C6000" s="8" t="str">
        <f si="746" t="shared"/>
        <v>"last_6_months": 0,</v>
      </c>
      <c r="D6000" s="8" t="str">
        <f si="749" t="shared"/>
        <v>"last_6_months": 0,</v>
      </c>
      <c r="E6000" s="5" t="str">
        <f si="747" t="shared"/>
        <v>last_6_months</v>
      </c>
      <c r="F6000" s="5" t="str">
        <f si="748" t="shared"/>
        <v>0</v>
      </c>
      <c r="H6000" s="5" t="str">
        <f si="745" t="shared"/>
        <v/>
      </c>
      <c r="I6000" s="5" t="str">
        <f si="742" t="shared"/>
        <v/>
      </c>
      <c r="J6000" s="5" t="str">
        <f si="743" t="shared"/>
        <v/>
      </c>
      <c r="K6000" s="5" t="str">
        <f si="744" t="shared"/>
        <v>last_6_months</v>
      </c>
    </row>
    <row ht="15" r="6001" spans="1:11" x14ac:dyDescent="0.25">
      <c r="A6001" s="11" t="str">
        <f>0</f>
        <v>      "ch7_involuntary": {</v>
      </c>
      <c r="B6001" s="8"/>
      <c r="C6001" s="8" t="str">
        <f si="746" t="shared"/>
        <v>"last_9_months": 0,</v>
      </c>
      <c r="D6001" s="8" t="str">
        <f si="749" t="shared"/>
        <v>"last_9_months": 0,</v>
      </c>
      <c r="E6001" s="5" t="str">
        <f si="747" t="shared"/>
        <v>last_9_months</v>
      </c>
      <c r="F6001" s="5" t="str">
        <f si="748" t="shared"/>
        <v>0</v>
      </c>
      <c r="H6001" s="5" t="str">
        <f si="745" t="shared"/>
        <v/>
      </c>
      <c r="I6001" s="5" t="str">
        <f si="742" t="shared"/>
        <v/>
      </c>
      <c r="J6001" s="5" t="str">
        <f si="743" t="shared"/>
        <v/>
      </c>
      <c r="K6001" s="5" t="str">
        <f si="744" t="shared"/>
        <v>last_9_months</v>
      </c>
    </row>
    <row ht="15" r="6002" spans="1:11" x14ac:dyDescent="0.25">
      <c r="A6002" s="11" t="str">
        <f>0</f>
        <v>        "last_1_month": 0,</v>
      </c>
      <c r="B6002" s="8"/>
      <c r="C6002" s="8" t="str">
        <f si="746" t="shared"/>
        <v>"last_12_months": 0,</v>
      </c>
      <c r="D6002" s="8" t="str">
        <f si="749" t="shared"/>
        <v>"last_12_months": 0,</v>
      </c>
      <c r="E6002" s="5" t="str">
        <f si="747" t="shared"/>
        <v>last_12_months</v>
      </c>
      <c r="F6002" s="5" t="str">
        <f si="748" t="shared"/>
        <v>0</v>
      </c>
      <c r="H6002" s="5" t="str">
        <f si="745" t="shared"/>
        <v/>
      </c>
      <c r="I6002" s="5" t="str">
        <f si="742" t="shared"/>
        <v/>
      </c>
      <c r="J6002" s="5" t="str">
        <f si="743" t="shared"/>
        <v/>
      </c>
      <c r="K6002" s="5" t="str">
        <f si="744" t="shared"/>
        <v>last_12_months</v>
      </c>
    </row>
    <row ht="15" r="6003" spans="1:11" x14ac:dyDescent="0.25">
      <c r="A6003" s="11" t="str">
        <f>0</f>
        <v>        "last_3_months": 0,</v>
      </c>
      <c r="B6003" s="8"/>
      <c r="C6003" s="8" t="str">
        <f si="746" t="shared"/>
        <v>"last_18_months": 0,</v>
      </c>
      <c r="D6003" s="8" t="str">
        <f si="749" t="shared"/>
        <v>"last_18_months": 0,</v>
      </c>
      <c r="E6003" s="5" t="str">
        <f si="747" t="shared"/>
        <v>last_18_months</v>
      </c>
      <c r="F6003" s="5" t="str">
        <f si="748" t="shared"/>
        <v>0</v>
      </c>
      <c r="H6003" s="5" t="str">
        <f si="745" t="shared"/>
        <v/>
      </c>
      <c r="I6003" s="5" t="str">
        <f ref="I6003:I6011" si="750" t="shared">IFERROR(IF(H6003="Scoring",VLOOKUP("term",E5995:F6016,2,FALSE),IF(H6003="Offer",VLOOKUP("term",E5998:F6013,2,FALSE),TEXT(0,""))),TEXT(0,""))</f>
        <v/>
      </c>
      <c r="J6003" s="5" t="str">
        <f ref="J6003:J6011" si="751" t="shared">IFERROR(IF(H6003="Scoring",VLOOKUP("loan_amount",E5989:F6010,2,FALSE),IF(H6003="Offer",VLOOKUP("loan_amount",E5992:F6007,2,FALSE),TEXT(0,""))),TEXT(0,""))</f>
        <v/>
      </c>
      <c r="K6003" s="5" t="str">
        <f si="744" t="shared"/>
        <v>last_18_months</v>
      </c>
    </row>
    <row ht="15" r="6004" spans="1:11" x14ac:dyDescent="0.25">
      <c r="A6004" s="11" t="str">
        <f>0</f>
        <v>        "last_6_months": 0,</v>
      </c>
      <c r="B6004" s="8"/>
      <c r="C6004" s="8" t="str">
        <f si="746" t="shared"/>
        <v>"last_24_months": 0,</v>
      </c>
      <c r="D6004" s="8" t="str">
        <f si="749" t="shared"/>
        <v>"last_24_months": 0,</v>
      </c>
      <c r="E6004" s="5" t="str">
        <f si="747" t="shared"/>
        <v>last_24_months</v>
      </c>
      <c r="F6004" s="5" t="str">
        <f si="748" t="shared"/>
        <v>0</v>
      </c>
      <c r="H6004" s="5" t="str">
        <f si="745" t="shared"/>
        <v/>
      </c>
      <c r="I6004" s="5" t="str">
        <f si="750" t="shared"/>
        <v/>
      </c>
      <c r="J6004" s="5" t="str">
        <f si="751" t="shared"/>
        <v/>
      </c>
      <c r="K6004" s="5" t="str">
        <f si="744" t="shared"/>
        <v>last_24_months</v>
      </c>
    </row>
    <row ht="15" r="6005" spans="1:11" x14ac:dyDescent="0.25">
      <c r="A6005" s="11" t="str">
        <f>0</f>
        <v>        "last_9_months": 0,</v>
      </c>
      <c r="B6005" s="8"/>
      <c r="C6005" s="8" t="str">
        <f si="746" t="shared"/>
        <v>"last_36_months": 0,</v>
      </c>
      <c r="D6005" s="8" t="str">
        <f si="749" t="shared"/>
        <v>"last_36_months": 0,</v>
      </c>
      <c r="E6005" s="5" t="str">
        <f si="747" t="shared"/>
        <v>last_36_months</v>
      </c>
      <c r="F6005" s="5" t="str">
        <f si="748" t="shared"/>
        <v>0</v>
      </c>
      <c r="H6005" s="5" t="str">
        <f si="745" t="shared"/>
        <v/>
      </c>
      <c r="I6005" s="5" t="str">
        <f si="750" t="shared"/>
        <v/>
      </c>
      <c r="J6005" s="5" t="str">
        <f si="751" t="shared"/>
        <v/>
      </c>
      <c r="K6005" s="5" t="str">
        <f si="744" t="shared"/>
        <v>last_36_months</v>
      </c>
    </row>
    <row ht="15" r="6006" spans="1:11" x14ac:dyDescent="0.25">
      <c r="A6006" s="11" t="str">
        <f>0</f>
        <v>        "last_12_months": 0,</v>
      </c>
      <c r="B6006" s="8"/>
      <c r="C6006" s="8" t="str">
        <f si="746" t="shared"/>
        <v>"last_48_months": 0,</v>
      </c>
      <c r="D6006" s="8" t="str">
        <f si="749" t="shared"/>
        <v>"last_48_months": 0,</v>
      </c>
      <c r="E6006" s="5" t="str">
        <f si="747" t="shared"/>
        <v>last_48_months</v>
      </c>
      <c r="F6006" s="5" t="str">
        <f si="748" t="shared"/>
        <v>0</v>
      </c>
      <c r="H6006" s="5" t="str">
        <f si="745" t="shared"/>
        <v/>
      </c>
      <c r="I6006" s="5" t="str">
        <f si="750" t="shared"/>
        <v/>
      </c>
      <c r="J6006" s="5" t="str">
        <f si="751" t="shared"/>
        <v/>
      </c>
      <c r="K6006" s="5" t="str">
        <f si="744" t="shared"/>
        <v>last_48_months</v>
      </c>
    </row>
    <row ht="15" r="6007" spans="1:11" x14ac:dyDescent="0.25">
      <c r="A6007" s="11" t="str">
        <f>0</f>
        <v>        "last_18_months": 0,</v>
      </c>
      <c r="B6007" s="8"/>
      <c r="C6007" s="8" t="str">
        <f si="746" t="shared"/>
        <v>"last_60_months": 1,</v>
      </c>
      <c r="D6007" s="8" t="str">
        <f si="749" t="shared"/>
        <v>"last_60_months": 1,</v>
      </c>
      <c r="E6007" s="5" t="str">
        <f si="747" t="shared"/>
        <v>last_60_months</v>
      </c>
      <c r="F6007" s="5" t="str">
        <f si="748" t="shared"/>
        <v>1</v>
      </c>
      <c r="H6007" s="5" t="str">
        <f si="745" t="shared"/>
        <v/>
      </c>
      <c r="I6007" s="5" t="str">
        <f si="750" t="shared"/>
        <v/>
      </c>
      <c r="J6007" s="5" t="str">
        <f si="751" t="shared"/>
        <v/>
      </c>
      <c r="K6007" s="5" t="str">
        <f si="744" t="shared"/>
        <v>last_60_months</v>
      </c>
    </row>
    <row ht="15" r="6008" spans="1:11" x14ac:dyDescent="0.25">
      <c r="A6008" s="11" t="str">
        <f>0</f>
        <v>        "last_24_months": 0,</v>
      </c>
      <c r="B6008" s="8"/>
      <c r="C6008" s="8" t="str">
        <f si="746" t="shared"/>
        <v>"on_file": 4</v>
      </c>
      <c r="D6008" s="8" t="str">
        <f si="749" t="shared"/>
        <v>"on_file": 4</v>
      </c>
      <c r="E6008" s="5" t="str">
        <f si="747" t="shared"/>
        <v>on_file</v>
      </c>
      <c r="F6008" s="5" t="str">
        <f si="748" t="shared"/>
        <v>4</v>
      </c>
      <c r="H6008" s="5" t="str">
        <f si="745" t="shared"/>
        <v/>
      </c>
      <c r="I6008" s="5" t="str">
        <f si="750" t="shared"/>
        <v/>
      </c>
      <c r="J6008" s="5" t="str">
        <f si="751" t="shared"/>
        <v/>
      </c>
      <c r="K6008" s="5" t="str">
        <f si="744" t="shared"/>
        <v>on_file</v>
      </c>
    </row>
    <row ht="15" r="6009" spans="1:11" x14ac:dyDescent="0.25">
      <c r="A6009" s="11" t="str">
        <f>0</f>
        <v>        "last_36_months": 0,</v>
      </c>
      <c r="B6009" s="8"/>
      <c r="C6009" s="8" t="str">
        <f si="746" t="shared"/>
        <v/>
      </c>
      <c r="D6009" s="8" t="str">
        <f si="749" t="shared"/>
        <v/>
      </c>
      <c r="E6009" s="5" t="str">
        <f si="747" t="shared"/>
        <v/>
      </c>
      <c r="F6009" s="5" t="str">
        <f si="748" t="shared"/>
        <v/>
      </c>
      <c r="H6009" s="5" t="str">
        <f si="745" t="shared"/>
        <v/>
      </c>
      <c r="I6009" s="5" t="str">
        <f si="750" t="shared"/>
        <v/>
      </c>
      <c r="J6009" s="5" t="str">
        <f si="751" t="shared"/>
        <v/>
      </c>
      <c r="K6009" s="5" t="str">
        <f si="744" t="shared"/>
        <v/>
      </c>
    </row>
    <row ht="15" r="6010" spans="1:11" x14ac:dyDescent="0.25">
      <c r="A6010" s="11" t="str">
        <f>0</f>
        <v>        "last_48_months": 0,</v>
      </c>
      <c r="B6010" s="8"/>
      <c r="C6010" s="8" t="str">
        <f si="746" t="shared"/>
        <v>"non_authorized_user_accounts_verified_within_last_6_months": 6,</v>
      </c>
      <c r="D6010" s="8" t="str">
        <f si="749" t="shared"/>
        <v>"non_authorized_user_accounts_verified_within_last_6_months": 6,</v>
      </c>
      <c r="E6010" s="5" t="str">
        <f si="747" t="shared"/>
        <v>non_authorized_user_accounts_verified_within_last_6_months</v>
      </c>
      <c r="F6010" s="5" t="str">
        <f si="748" t="shared"/>
        <v>6</v>
      </c>
      <c r="H6010" s="5" t="str">
        <f si="745" t="shared"/>
        <v/>
      </c>
      <c r="I6010" s="5" t="str">
        <f si="750" t="shared"/>
        <v/>
      </c>
      <c r="J6010" s="5" t="str">
        <f si="751" t="shared"/>
        <v/>
      </c>
      <c r="K6010" s="5" t="str">
        <f si="744" t="shared"/>
        <v>non_authorized_user_accounts_verified_within_last_6_months</v>
      </c>
    </row>
    <row ht="15" r="6011" spans="1:11" x14ac:dyDescent="0.25">
      <c r="A6011" s="11" t="str">
        <f>0</f>
        <v>        "last_60_months": 0,</v>
      </c>
      <c r="B6011" s="8"/>
      <c r="C6011" s="8" t="str">
        <f si="746" t="shared"/>
        <v>"months_since_oldest_revolving_account_verified_last_6_months_opened": 145,</v>
      </c>
      <c r="D6011" s="8" t="str">
        <f si="749" t="shared"/>
        <v>"months_since_oldest_revolving_account_verified_last_6_months_opened": 145,</v>
      </c>
      <c r="E6011" s="5" t="str">
        <f si="747" t="shared"/>
        <v>months_since_oldest_revolving_account_verified_last_6_months_opened</v>
      </c>
      <c r="F6011" s="5" t="str">
        <f si="748" t="shared"/>
        <v>145</v>
      </c>
      <c r="H6011" s="5" t="str">
        <f ref="H6011" si="752" t="shared">IF(E6011="score_table","Scoring",IF(E6011="offer_table","Offer",IF(E6011="parsed",TEXT(0,""),TEXT(H6010,""))))</f>
        <v/>
      </c>
      <c r="I6011" s="5" t="str">
        <f si="750" t="shared"/>
        <v/>
      </c>
      <c r="J6011" s="5" t="str">
        <f si="751" t="shared"/>
        <v/>
      </c>
      <c r="K6011" s="5" t="str">
        <f ref="K6011" si="753" t="shared">H6011&amp;I6011&amp;J6011&amp;E6011</f>
        <v>months_since_oldest_revolving_account_verified_last_6_months_opened</v>
      </c>
    </row>
    <row ht="15" r="6012" spans="1:11" x14ac:dyDescent="0.25">
      <c r="A6012" s="11" t="str">
        <f>0</f>
        <v>        "on_file": 0</v>
      </c>
      <c r="C6012" s="8" t="str">
        <f si="746" t="shared"/>
        <v>"months_since_oldest_finance_installment_account_opened": null,</v>
      </c>
      <c r="D6012" s="8" t="str">
        <f si="749" t="shared"/>
        <v>"months_since_oldest_finance_installment_account_opened": null,</v>
      </c>
      <c r="E6012" s="5" t="str">
        <f si="747" t="shared"/>
        <v>months_since_oldest_finance_installment_account_opened</v>
      </c>
      <c r="F6012" s="5" t="str">
        <f si="748" t="shared"/>
        <v>null</v>
      </c>
      <c r="H6012" s="5" t="str">
        <f ref="H6012:H6075" si="754" t="shared">IF(E6012="score_table","Scoring",IF(E6012="offer_table","Offer",IF(E6012="parsed",TEXT(0,""),TEXT(H6011,""))))</f>
        <v/>
      </c>
      <c r="I6012" s="5" t="str">
        <f ref="I6012:I6075" si="755" t="shared">IFERROR(IF(H6012="Scoring",VLOOKUP("term",E6004:F6025,2,FALSE),IF(H6012="Offer",VLOOKUP("term",E6007:F6022,2,FALSE),TEXT(0,""))),TEXT(0,""))</f>
        <v/>
      </c>
      <c r="J6012" s="5" t="str">
        <f ref="J6012:J6075" si="756" t="shared">IFERROR(IF(H6012="Scoring",VLOOKUP("loan_amount",E5998:F6019,2,FALSE),IF(H6012="Offer",VLOOKUP("loan_amount",E6001:F6016,2,FALSE),TEXT(0,""))),TEXT(0,""))</f>
        <v/>
      </c>
      <c r="K6012" s="5" t="str">
        <f ref="K6012:K6075" si="757" t="shared">H6012&amp;I6012&amp;J6012&amp;E6012</f>
        <v>months_since_oldest_finance_installment_account_opened</v>
      </c>
    </row>
    <row ht="15" r="6013" spans="1:11" x14ac:dyDescent="0.25">
      <c r="A6013" s="11" t="str">
        <f>0</f>
        <v>      },</v>
      </c>
      <c r="C6013" s="8" t="str">
        <f si="746" t="shared"/>
        <v>"thirty_plus_delinquencies_all": {</v>
      </c>
      <c r="D6013" s="8" t="str">
        <f si="749" t="shared"/>
        <v>"thirty_plus_delinquencies_all": {</v>
      </c>
      <c r="E6013" s="5" t="str">
        <f si="747" t="shared"/>
        <v>thirty_plus_delinquencies_all</v>
      </c>
      <c r="F6013" s="5" t="str">
        <f si="748" t="shared"/>
        <v>{</v>
      </c>
      <c r="H6013" s="5" t="str">
        <f si="754" t="shared"/>
        <v/>
      </c>
      <c r="I6013" s="5" t="str">
        <f si="755" t="shared"/>
        <v/>
      </c>
      <c r="J6013" s="5" t="str">
        <f si="756" t="shared"/>
        <v/>
      </c>
      <c r="K6013" s="5" t="str">
        <f si="757" t="shared"/>
        <v>thirty_plus_delinquencies_all</v>
      </c>
    </row>
    <row ht="15" r="6014" spans="1:11" x14ac:dyDescent="0.25">
      <c r="A6014" s="11" t="str">
        <f>0</f>
        <v>      "ch13_involuntary": {</v>
      </c>
      <c r="C6014" s="8" t="str">
        <f si="746" t="shared"/>
        <v>"last_1_month": 0,</v>
      </c>
      <c r="D6014" s="8" t="str">
        <f si="749" t="shared"/>
        <v>"last_1_month": 0,</v>
      </c>
      <c r="E6014" s="5" t="str">
        <f si="747" t="shared"/>
        <v>last_1_month</v>
      </c>
      <c r="F6014" s="5" t="str">
        <f si="748" t="shared"/>
        <v>0</v>
      </c>
      <c r="H6014" s="5" t="str">
        <f si="754" t="shared"/>
        <v/>
      </c>
      <c r="I6014" s="5" t="str">
        <f si="755" t="shared"/>
        <v/>
      </c>
      <c r="J6014" s="5" t="str">
        <f si="756" t="shared"/>
        <v/>
      </c>
      <c r="K6014" s="5" t="str">
        <f si="757" t="shared"/>
        <v>last_1_month</v>
      </c>
    </row>
    <row ht="15" r="6015" spans="1:11" x14ac:dyDescent="0.25">
      <c r="A6015" s="11" t="str">
        <f>0</f>
        <v>        "last_1_month": 0,</v>
      </c>
      <c r="C6015" s="8" t="str">
        <f si="746" t="shared"/>
        <v>"last_3_months": 1,</v>
      </c>
      <c r="D6015" s="8" t="str">
        <f si="749" t="shared"/>
        <v>"last_3_months": 1,</v>
      </c>
      <c r="E6015" s="5" t="str">
        <f si="747" t="shared"/>
        <v>last_3_months</v>
      </c>
      <c r="F6015" s="5" t="str">
        <f si="748" t="shared"/>
        <v>1</v>
      </c>
      <c r="H6015" s="5" t="str">
        <f si="754" t="shared"/>
        <v/>
      </c>
      <c r="I6015" s="5" t="str">
        <f si="755" t="shared"/>
        <v/>
      </c>
      <c r="J6015" s="5" t="str">
        <f si="756" t="shared"/>
        <v/>
      </c>
      <c r="K6015" s="5" t="str">
        <f si="757" t="shared"/>
        <v>last_3_months</v>
      </c>
    </row>
    <row ht="15" r="6016" spans="1:11" x14ac:dyDescent="0.25">
      <c r="A6016" s="11" t="str">
        <f>0</f>
        <v>        "last_3_months": 0,</v>
      </c>
      <c r="C6016" s="8" t="str">
        <f si="746" t="shared"/>
        <v>"last_6_months": 1,</v>
      </c>
      <c r="D6016" s="8" t="str">
        <f si="749" t="shared"/>
        <v>"last_6_months": 1,</v>
      </c>
      <c r="E6016" s="5" t="str">
        <f si="747" t="shared"/>
        <v>last_6_months</v>
      </c>
      <c r="F6016" s="5" t="str">
        <f si="748" t="shared"/>
        <v>1</v>
      </c>
      <c r="H6016" s="5" t="str">
        <f si="754" t="shared"/>
        <v/>
      </c>
      <c r="I6016" s="5" t="str">
        <f si="755" t="shared"/>
        <v/>
      </c>
      <c r="J6016" s="5" t="str">
        <f si="756" t="shared"/>
        <v/>
      </c>
      <c r="K6016" s="5" t="str">
        <f si="757" t="shared"/>
        <v>last_6_months</v>
      </c>
    </row>
    <row ht="15" r="6017" spans="1:11" x14ac:dyDescent="0.25">
      <c r="A6017" s="11" t="str">
        <f>0</f>
        <v>        "last_6_months": 0,</v>
      </c>
      <c r="C6017" s="8" t="str">
        <f si="746" t="shared"/>
        <v>"last_9_months": 1,</v>
      </c>
      <c r="D6017" s="8" t="str">
        <f si="749" t="shared"/>
        <v>"last_9_months": 1,</v>
      </c>
      <c r="E6017" s="5" t="str">
        <f si="747" t="shared"/>
        <v>last_9_months</v>
      </c>
      <c r="F6017" s="5" t="str">
        <f si="748" t="shared"/>
        <v>1</v>
      </c>
      <c r="H6017" s="5" t="str">
        <f si="754" t="shared"/>
        <v/>
      </c>
      <c r="I6017" s="5" t="str">
        <f si="755" t="shared"/>
        <v/>
      </c>
      <c r="J6017" s="5" t="str">
        <f si="756" t="shared"/>
        <v/>
      </c>
      <c r="K6017" s="5" t="str">
        <f si="757" t="shared"/>
        <v>last_9_months</v>
      </c>
    </row>
    <row ht="15" r="6018" spans="1:11" x14ac:dyDescent="0.25">
      <c r="A6018" s="11" t="str">
        <f>0</f>
        <v>        "last_9_months": 0,</v>
      </c>
      <c r="C6018" s="8" t="str">
        <f si="746" t="shared"/>
        <v>"last_12_months": 1,</v>
      </c>
      <c r="D6018" s="8" t="str">
        <f si="749" t="shared"/>
        <v>"last_12_months": 1,</v>
      </c>
      <c r="E6018" s="5" t="str">
        <f si="747" t="shared"/>
        <v>last_12_months</v>
      </c>
      <c r="F6018" s="5" t="str">
        <f si="748" t="shared"/>
        <v>1</v>
      </c>
      <c r="H6018" s="5" t="str">
        <f si="754" t="shared"/>
        <v/>
      </c>
      <c r="I6018" s="5" t="str">
        <f si="755" t="shared"/>
        <v/>
      </c>
      <c r="J6018" s="5" t="str">
        <f si="756" t="shared"/>
        <v/>
      </c>
      <c r="K6018" s="5" t="str">
        <f si="757" t="shared"/>
        <v>last_12_months</v>
      </c>
    </row>
    <row ht="15" r="6019" spans="1:11" x14ac:dyDescent="0.25">
      <c r="A6019" s="11" t="str">
        <f>0</f>
        <v>        "last_12_months": 0,</v>
      </c>
      <c r="C6019" s="8" t="str">
        <f si="746" t="shared"/>
        <v>"last_18_months": 1,</v>
      </c>
      <c r="D6019" s="8" t="str">
        <f si="749" t="shared"/>
        <v>"last_18_months": 1,</v>
      </c>
      <c r="E6019" s="5" t="str">
        <f si="747" t="shared"/>
        <v>last_18_months</v>
      </c>
      <c r="F6019" s="5" t="str">
        <f si="748" t="shared"/>
        <v>1</v>
      </c>
      <c r="H6019" s="5" t="str">
        <f si="754" t="shared"/>
        <v/>
      </c>
      <c r="I6019" s="5" t="str">
        <f si="755" t="shared"/>
        <v/>
      </c>
      <c r="J6019" s="5" t="str">
        <f si="756" t="shared"/>
        <v/>
      </c>
      <c r="K6019" s="5" t="str">
        <f si="757" t="shared"/>
        <v>last_18_months</v>
      </c>
    </row>
    <row ht="15" r="6020" spans="1:11" x14ac:dyDescent="0.25">
      <c r="A6020" s="11" t="str">
        <f>0</f>
        <v>        "last_18_months": 0,</v>
      </c>
      <c r="C6020" s="8" t="str">
        <f si="746" t="shared"/>
        <v>"last_24_months": 1,</v>
      </c>
      <c r="D6020" s="8" t="str">
        <f si="749" t="shared"/>
        <v>"last_24_months": 1,</v>
      </c>
      <c r="E6020" s="5" t="str">
        <f si="747" t="shared"/>
        <v>last_24_months</v>
      </c>
      <c r="F6020" s="5" t="str">
        <f si="748" t="shared"/>
        <v>1</v>
      </c>
      <c r="H6020" s="5" t="str">
        <f si="754" t="shared"/>
        <v/>
      </c>
      <c r="I6020" s="5" t="str">
        <f si="755" t="shared"/>
        <v/>
      </c>
      <c r="J6020" s="5" t="str">
        <f si="756" t="shared"/>
        <v/>
      </c>
      <c r="K6020" s="5" t="str">
        <f si="757" t="shared"/>
        <v>last_24_months</v>
      </c>
    </row>
    <row ht="15" r="6021" spans="1:11" x14ac:dyDescent="0.25">
      <c r="A6021" s="11" t="str">
        <f>0</f>
        <v>        "last_24_months": 0,</v>
      </c>
      <c r="C6021" s="8" t="str">
        <f si="746" t="shared"/>
        <v>"last_36_months": 1,</v>
      </c>
      <c r="D6021" s="8" t="str">
        <f si="749" t="shared"/>
        <v>"last_36_months": 1,</v>
      </c>
      <c r="E6021" s="5" t="str">
        <f si="747" t="shared"/>
        <v>last_36_months</v>
      </c>
      <c r="F6021" s="5" t="str">
        <f si="748" t="shared"/>
        <v>1</v>
      </c>
      <c r="H6021" s="5" t="str">
        <f si="754" t="shared"/>
        <v/>
      </c>
      <c r="I6021" s="5" t="str">
        <f si="755" t="shared"/>
        <v/>
      </c>
      <c r="J6021" s="5" t="str">
        <f si="756" t="shared"/>
        <v/>
      </c>
      <c r="K6021" s="5" t="str">
        <f si="757" t="shared"/>
        <v>last_36_months</v>
      </c>
    </row>
    <row ht="15" r="6022" spans="1:11" x14ac:dyDescent="0.25">
      <c r="A6022" s="11" t="str">
        <f>0</f>
        <v>        "last_36_months": 0,</v>
      </c>
      <c r="C6022" s="8" t="str">
        <f si="746" t="shared"/>
        <v>"last_48_months": 1,</v>
      </c>
      <c r="D6022" s="8" t="str">
        <f si="749" t="shared"/>
        <v>"last_48_months": 1,</v>
      </c>
      <c r="E6022" s="5" t="str">
        <f si="747" t="shared"/>
        <v>last_48_months</v>
      </c>
      <c r="F6022" s="5" t="str">
        <f si="748" t="shared"/>
        <v>1</v>
      </c>
      <c r="H6022" s="5" t="str">
        <f si="754" t="shared"/>
        <v/>
      </c>
      <c r="I6022" s="5" t="str">
        <f si="755" t="shared"/>
        <v/>
      </c>
      <c r="J6022" s="5" t="str">
        <f si="756" t="shared"/>
        <v/>
      </c>
      <c r="K6022" s="5" t="str">
        <f si="757" t="shared"/>
        <v>last_48_months</v>
      </c>
    </row>
    <row ht="15" r="6023" spans="1:11" x14ac:dyDescent="0.25">
      <c r="A6023" s="11" t="str">
        <f>0</f>
        <v>        "last_48_months": 0,</v>
      </c>
      <c r="C6023" s="8" t="str">
        <f si="746" t="shared"/>
        <v>"last_60_months": 1,</v>
      </c>
      <c r="D6023" s="8" t="str">
        <f si="749" t="shared"/>
        <v>"last_60_months": 1,</v>
      </c>
      <c r="E6023" s="5" t="str">
        <f si="747" t="shared"/>
        <v>last_60_months</v>
      </c>
      <c r="F6023" s="5" t="str">
        <f si="748" t="shared"/>
        <v>1</v>
      </c>
      <c r="H6023" s="5" t="str">
        <f si="754" t="shared"/>
        <v/>
      </c>
      <c r="I6023" s="5" t="str">
        <f si="755" t="shared"/>
        <v/>
      </c>
      <c r="J6023" s="5" t="str">
        <f si="756" t="shared"/>
        <v/>
      </c>
      <c r="K6023" s="5" t="str">
        <f si="757" t="shared"/>
        <v>last_60_months</v>
      </c>
    </row>
    <row ht="15" r="6024" spans="1:11" x14ac:dyDescent="0.25">
      <c r="A6024" s="11" t="str">
        <f>0</f>
        <v>        "last_60_months": 0,</v>
      </c>
      <c r="C6024" s="8" t="str">
        <f si="746" t="shared"/>
        <v>"on_file": 1</v>
      </c>
      <c r="D6024" s="8" t="str">
        <f si="749" t="shared"/>
        <v>"on_file": 1</v>
      </c>
      <c r="E6024" s="5" t="str">
        <f si="747" t="shared"/>
        <v>on_file</v>
      </c>
      <c r="F6024" s="5" t="str">
        <f si="748" t="shared"/>
        <v>1</v>
      </c>
      <c r="H6024" s="5" t="str">
        <f si="754" t="shared"/>
        <v/>
      </c>
      <c r="I6024" s="5" t="str">
        <f si="755" t="shared"/>
        <v/>
      </c>
      <c r="J6024" s="5" t="str">
        <f si="756" t="shared"/>
        <v/>
      </c>
      <c r="K6024" s="5" t="str">
        <f si="757" t="shared"/>
        <v>on_file</v>
      </c>
    </row>
    <row ht="15" r="6025" spans="1:11" x14ac:dyDescent="0.25">
      <c r="A6025" s="11" t="str">
        <f>0</f>
        <v>        "on_file": 0</v>
      </c>
      <c r="C6025" s="8" t="str">
        <f si="746" t="shared"/>
        <v/>
      </c>
      <c r="D6025" s="8" t="str">
        <f si="749" t="shared"/>
        <v/>
      </c>
      <c r="E6025" s="5" t="str">
        <f si="747" t="shared"/>
        <v/>
      </c>
      <c r="F6025" s="5" t="str">
        <f si="748" t="shared"/>
        <v/>
      </c>
      <c r="H6025" s="5" t="str">
        <f si="754" t="shared"/>
        <v/>
      </c>
      <c r="I6025" s="5" t="str">
        <f si="755" t="shared"/>
        <v/>
      </c>
      <c r="J6025" s="5" t="str">
        <f si="756" t="shared"/>
        <v/>
      </c>
      <c r="K6025" s="5" t="str">
        <f si="757" t="shared"/>
        <v/>
      </c>
    </row>
    <row ht="15" r="6026" spans="1:11" x14ac:dyDescent="0.25">
      <c r="A6026" s="11" t="str">
        <f>0</f>
        <v>      }</v>
      </c>
      <c r="C6026" s="8" t="str">
        <f si="746" t="shared"/>
        <v>"sixty_plus_delinquencies_all": {</v>
      </c>
      <c r="D6026" s="8" t="str">
        <f si="749" t="shared"/>
        <v>"sixty_plus_delinquencies_all": {</v>
      </c>
      <c r="E6026" s="5" t="str">
        <f si="747" t="shared"/>
        <v>sixty_plus_delinquencies_all</v>
      </c>
      <c r="F6026" s="5" t="str">
        <f si="748" t="shared"/>
        <v>{</v>
      </c>
      <c r="H6026" s="5" t="str">
        <f si="754" t="shared"/>
        <v/>
      </c>
      <c r="I6026" s="5" t="str">
        <f si="755" t="shared"/>
        <v/>
      </c>
      <c r="J6026" s="5" t="str">
        <f si="756" t="shared"/>
        <v/>
      </c>
      <c r="K6026" s="5" t="str">
        <f si="757" t="shared"/>
        <v>sixty_plus_delinquencies_all</v>
      </c>
    </row>
    <row ht="15" r="6027" spans="1:11" x14ac:dyDescent="0.25">
      <c r="A6027" s="11" t="str">
        <f>0</f>
        <v>    },</v>
      </c>
      <c r="C6027" s="8" t="str">
        <f si="746" t="shared"/>
        <v>"last_1_month": 0,</v>
      </c>
      <c r="D6027" s="8" t="str">
        <f si="749" t="shared"/>
        <v>"last_1_month": 0,</v>
      </c>
      <c r="E6027" s="5" t="str">
        <f si="747" t="shared"/>
        <v>last_1_month</v>
      </c>
      <c r="F6027" s="5" t="str">
        <f si="748" t="shared"/>
        <v>0</v>
      </c>
      <c r="H6027" s="5" t="str">
        <f si="754" t="shared"/>
        <v/>
      </c>
      <c r="I6027" s="5" t="str">
        <f si="755" t="shared"/>
        <v/>
      </c>
      <c r="J6027" s="5" t="str">
        <f si="756" t="shared"/>
        <v/>
      </c>
      <c r="K6027" s="5" t="str">
        <f si="757" t="shared"/>
        <v>last_1_month</v>
      </c>
    </row>
    <row ht="15" r="6028" spans="1:11" x14ac:dyDescent="0.25">
      <c r="A6028" s="11" t="str">
        <f>0</f>
        <v>    "bankruptcy_accounts_ch7_13_all": {</v>
      </c>
      <c r="C6028" s="8" t="str">
        <f si="746" t="shared"/>
        <v>"last_3_months": 1,</v>
      </c>
      <c r="D6028" s="8" t="str">
        <f si="749" t="shared"/>
        <v>"last_3_months": 1,</v>
      </c>
      <c r="E6028" s="5" t="str">
        <f si="747" t="shared"/>
        <v>last_3_months</v>
      </c>
      <c r="F6028" s="5" t="str">
        <f si="748" t="shared"/>
        <v>1</v>
      </c>
      <c r="H6028" s="5" t="str">
        <f si="754" t="shared"/>
        <v/>
      </c>
      <c r="I6028" s="5" t="str">
        <f si="755" t="shared"/>
        <v/>
      </c>
      <c r="J6028" s="5" t="str">
        <f si="756" t="shared"/>
        <v/>
      </c>
      <c r="K6028" s="5" t="str">
        <f si="757" t="shared"/>
        <v>last_3_months</v>
      </c>
    </row>
    <row ht="15" r="6029" spans="1:11" x14ac:dyDescent="0.25">
      <c r="A6029" s="11" t="str">
        <f>0</f>
        <v>      "last_1_month": 0,</v>
      </c>
      <c r="C6029" s="8" t="str">
        <f si="746" t="shared"/>
        <v>"last_6_months": 1,</v>
      </c>
      <c r="D6029" s="8" t="str">
        <f si="749" t="shared"/>
        <v>"last_6_months": 1,</v>
      </c>
      <c r="E6029" s="5" t="str">
        <f si="747" t="shared"/>
        <v>last_6_months</v>
      </c>
      <c r="F6029" s="5" t="str">
        <f si="748" t="shared"/>
        <v>1</v>
      </c>
      <c r="H6029" s="5" t="str">
        <f si="754" t="shared"/>
        <v/>
      </c>
      <c r="I6029" s="5" t="str">
        <f si="755" t="shared"/>
        <v/>
      </c>
      <c r="J6029" s="5" t="str">
        <f si="756" t="shared"/>
        <v/>
      </c>
      <c r="K6029" s="5" t="str">
        <f si="757" t="shared"/>
        <v>last_6_months</v>
      </c>
    </row>
    <row ht="15" r="6030" spans="1:11" x14ac:dyDescent="0.25">
      <c r="A6030" s="11" t="str">
        <f>0</f>
        <v>      "last_3_months": 0,</v>
      </c>
      <c r="C6030" s="8" t="str">
        <f si="746" t="shared"/>
        <v>"last_9_months": 1,</v>
      </c>
      <c r="D6030" s="8" t="str">
        <f si="749" t="shared"/>
        <v>"last_9_months": 1,</v>
      </c>
      <c r="E6030" s="5" t="str">
        <f si="747" t="shared"/>
        <v>last_9_months</v>
      </c>
      <c r="F6030" s="5" t="str">
        <f si="748" t="shared"/>
        <v>1</v>
      </c>
      <c r="H6030" s="5" t="str">
        <f si="754" t="shared"/>
        <v/>
      </c>
      <c r="I6030" s="5" t="str">
        <f si="755" t="shared"/>
        <v/>
      </c>
      <c r="J6030" s="5" t="str">
        <f si="756" t="shared"/>
        <v/>
      </c>
      <c r="K6030" s="5" t="str">
        <f si="757" t="shared"/>
        <v>last_9_months</v>
      </c>
    </row>
    <row ht="15" r="6031" spans="1:11" x14ac:dyDescent="0.25">
      <c r="A6031" s="11" t="str">
        <f>0</f>
        <v>      "last_6_months": 0,</v>
      </c>
      <c r="C6031" s="8" t="str">
        <f si="746" t="shared"/>
        <v>"last_12_months": 1,</v>
      </c>
      <c r="D6031" s="8" t="str">
        <f si="749" t="shared"/>
        <v>"last_12_months": 1,</v>
      </c>
      <c r="E6031" s="5" t="str">
        <f si="747" t="shared"/>
        <v>last_12_months</v>
      </c>
      <c r="F6031" s="5" t="str">
        <f si="748" t="shared"/>
        <v>1</v>
      </c>
      <c r="H6031" s="5" t="str">
        <f si="754" t="shared"/>
        <v/>
      </c>
      <c r="I6031" s="5" t="str">
        <f si="755" t="shared"/>
        <v/>
      </c>
      <c r="J6031" s="5" t="str">
        <f si="756" t="shared"/>
        <v/>
      </c>
      <c r="K6031" s="5" t="str">
        <f si="757" t="shared"/>
        <v>last_12_months</v>
      </c>
    </row>
    <row ht="15" r="6032" spans="1:11" x14ac:dyDescent="0.25">
      <c r="A6032" s="11" t="str">
        <f>0</f>
        <v>      "last_9_months": 0,</v>
      </c>
      <c r="C6032" s="8" t="str">
        <f si="746" t="shared"/>
        <v>"last_18_months": 1,</v>
      </c>
      <c r="D6032" s="8" t="str">
        <f si="749" t="shared"/>
        <v>"last_18_months": 1,</v>
      </c>
      <c r="E6032" s="5" t="str">
        <f si="747" t="shared"/>
        <v>last_18_months</v>
      </c>
      <c r="F6032" s="5" t="str">
        <f si="748" t="shared"/>
        <v>1</v>
      </c>
      <c r="H6032" s="5" t="str">
        <f si="754" t="shared"/>
        <v/>
      </c>
      <c r="I6032" s="5" t="str">
        <f si="755" t="shared"/>
        <v/>
      </c>
      <c r="J6032" s="5" t="str">
        <f si="756" t="shared"/>
        <v/>
      </c>
      <c r="K6032" s="5" t="str">
        <f si="757" t="shared"/>
        <v>last_18_months</v>
      </c>
    </row>
    <row ht="15" r="6033" spans="1:11" x14ac:dyDescent="0.25">
      <c r="A6033" s="11" t="str">
        <f>0</f>
        <v>      "last_12_months": 0,</v>
      </c>
      <c r="C6033" s="8" t="str">
        <f si="746" t="shared"/>
        <v>"last_24_months": 1,</v>
      </c>
      <c r="D6033" s="8" t="str">
        <f si="749" t="shared"/>
        <v>"last_24_months": 1,</v>
      </c>
      <c r="E6033" s="5" t="str">
        <f si="747" t="shared"/>
        <v>last_24_months</v>
      </c>
      <c r="F6033" s="5" t="str">
        <f si="748" t="shared"/>
        <v>1</v>
      </c>
      <c r="H6033" s="5" t="str">
        <f si="754" t="shared"/>
        <v/>
      </c>
      <c r="I6033" s="5" t="str">
        <f si="755" t="shared"/>
        <v/>
      </c>
      <c r="J6033" s="5" t="str">
        <f si="756" t="shared"/>
        <v/>
      </c>
      <c r="K6033" s="5" t="str">
        <f si="757" t="shared"/>
        <v>last_24_months</v>
      </c>
    </row>
    <row ht="15" r="6034" spans="1:11" x14ac:dyDescent="0.25">
      <c r="A6034" s="11" t="str">
        <f>0</f>
        <v>      "last_18_months": 0,</v>
      </c>
      <c r="C6034" s="8" t="str">
        <f si="746" t="shared"/>
        <v>"last_36_months": 1,</v>
      </c>
      <c r="D6034" s="8" t="str">
        <f si="749" t="shared"/>
        <v>"last_36_months": 1,</v>
      </c>
      <c r="E6034" s="5" t="str">
        <f si="747" t="shared"/>
        <v>last_36_months</v>
      </c>
      <c r="F6034" s="5" t="str">
        <f si="748" t="shared"/>
        <v>1</v>
      </c>
      <c r="H6034" s="5" t="str">
        <f si="754" t="shared"/>
        <v/>
      </c>
      <c r="I6034" s="5" t="str">
        <f si="755" t="shared"/>
        <v/>
      </c>
      <c r="J6034" s="5" t="str">
        <f si="756" t="shared"/>
        <v/>
      </c>
      <c r="K6034" s="5" t="str">
        <f si="757" t="shared"/>
        <v>last_36_months</v>
      </c>
    </row>
    <row ht="15" r="6035" spans="1:11" x14ac:dyDescent="0.25">
      <c r="A6035" s="11" t="str">
        <f>0</f>
        <v>      "last_24_months": 0,</v>
      </c>
      <c r="C6035" s="8" t="str">
        <f si="746" t="shared"/>
        <v>"last_48_months": 1,</v>
      </c>
      <c r="D6035" s="8" t="str">
        <f si="749" t="shared"/>
        <v>"last_48_months": 1,</v>
      </c>
      <c r="E6035" s="5" t="str">
        <f si="747" t="shared"/>
        <v>last_48_months</v>
      </c>
      <c r="F6035" s="5" t="str">
        <f si="748" t="shared"/>
        <v>1</v>
      </c>
      <c r="H6035" s="5" t="str">
        <f si="754" t="shared"/>
        <v/>
      </c>
      <c r="I6035" s="5" t="str">
        <f si="755" t="shared"/>
        <v/>
      </c>
      <c r="J6035" s="5" t="str">
        <f si="756" t="shared"/>
        <v/>
      </c>
      <c r="K6035" s="5" t="str">
        <f si="757" t="shared"/>
        <v>last_48_months</v>
      </c>
    </row>
    <row ht="15" r="6036" spans="1:11" x14ac:dyDescent="0.25">
      <c r="A6036" s="11" t="str">
        <f>0</f>
        <v>      "last_36_months": 0,</v>
      </c>
      <c r="C6036" s="8" t="str">
        <f si="746" t="shared"/>
        <v>"last_60_months": 1,</v>
      </c>
      <c r="D6036" s="8" t="str">
        <f si="749" t="shared"/>
        <v>"last_60_months": 1,</v>
      </c>
      <c r="E6036" s="5" t="str">
        <f si="747" t="shared"/>
        <v>last_60_months</v>
      </c>
      <c r="F6036" s="5" t="str">
        <f si="748" t="shared"/>
        <v>1</v>
      </c>
      <c r="H6036" s="5" t="str">
        <f si="754" t="shared"/>
        <v/>
      </c>
      <c r="I6036" s="5" t="str">
        <f si="755" t="shared"/>
        <v/>
      </c>
      <c r="J6036" s="5" t="str">
        <f si="756" t="shared"/>
        <v/>
      </c>
      <c r="K6036" s="5" t="str">
        <f si="757" t="shared"/>
        <v>last_60_months</v>
      </c>
    </row>
    <row ht="15" r="6037" spans="1:11" x14ac:dyDescent="0.25">
      <c r="A6037" s="11" t="str">
        <f>0</f>
        <v>      "last_48_months": 0,</v>
      </c>
      <c r="C6037" s="8" t="str">
        <f si="746" t="shared"/>
        <v>"on_file": 1</v>
      </c>
      <c r="D6037" s="8" t="str">
        <f si="749" t="shared"/>
        <v>"on_file": 1</v>
      </c>
      <c r="E6037" s="5" t="str">
        <f si="747" t="shared"/>
        <v>on_file</v>
      </c>
      <c r="F6037" s="5" t="str">
        <f si="748" t="shared"/>
        <v>1</v>
      </c>
      <c r="H6037" s="5" t="str">
        <f si="754" t="shared"/>
        <v/>
      </c>
      <c r="I6037" s="5" t="str">
        <f si="755" t="shared"/>
        <v/>
      </c>
      <c r="J6037" s="5" t="str">
        <f si="756" t="shared"/>
        <v/>
      </c>
      <c r="K6037" s="5" t="str">
        <f si="757" t="shared"/>
        <v>on_file</v>
      </c>
    </row>
    <row ht="15" r="6038" spans="1:11" x14ac:dyDescent="0.25">
      <c r="A6038" s="11" t="str">
        <f>0</f>
        <v>      "last_60_months": 0,</v>
      </c>
      <c r="C6038" s="8" t="str">
        <f si="746" t="shared"/>
        <v/>
      </c>
      <c r="D6038" s="8" t="str">
        <f si="749" t="shared"/>
        <v/>
      </c>
      <c r="E6038" s="5" t="str">
        <f si="747" t="shared"/>
        <v/>
      </c>
      <c r="F6038" s="5" t="str">
        <f si="748" t="shared"/>
        <v/>
      </c>
      <c r="H6038" s="5" t="str">
        <f si="754" t="shared"/>
        <v/>
      </c>
      <c r="I6038" s="5" t="str">
        <f si="755" t="shared"/>
        <v/>
      </c>
      <c r="J6038" s="5" t="str">
        <f si="756" t="shared"/>
        <v/>
      </c>
      <c r="K6038" s="5" t="str">
        <f si="757" t="shared"/>
        <v/>
      </c>
    </row>
    <row ht="15" r="6039" spans="1:11" x14ac:dyDescent="0.25">
      <c r="A6039" s="11" t="str">
        <f>0</f>
        <v>      "on_file": 0</v>
      </c>
      <c r="C6039" s="8" t="str">
        <f si="746" t="shared"/>
        <v>"ninety_plus_delinquencies_all": {</v>
      </c>
      <c r="D6039" s="8" t="str">
        <f si="749" t="shared"/>
        <v>"ninety_plus_delinquencies_all": {</v>
      </c>
      <c r="E6039" s="5" t="str">
        <f si="747" t="shared"/>
        <v>ninety_plus_delinquencies_all</v>
      </c>
      <c r="F6039" s="5" t="str">
        <f si="748" t="shared"/>
        <v>{</v>
      </c>
      <c r="H6039" s="5" t="str">
        <f si="754" t="shared"/>
        <v/>
      </c>
      <c r="I6039" s="5" t="str">
        <f si="755" t="shared"/>
        <v/>
      </c>
      <c r="J6039" s="5" t="str">
        <f si="756" t="shared"/>
        <v/>
      </c>
      <c r="K6039" s="5" t="str">
        <f si="757" t="shared"/>
        <v>ninety_plus_delinquencies_all</v>
      </c>
    </row>
    <row ht="15" r="6040" spans="1:11" x14ac:dyDescent="0.25">
      <c r="A6040" s="11" t="str">
        <f>0</f>
        <v>    },</v>
      </c>
      <c r="C6040" s="8" t="str">
        <f si="746" t="shared"/>
        <v>"last_1_month": 0,</v>
      </c>
      <c r="D6040" s="8" t="str">
        <f si="749" t="shared"/>
        <v>"last_1_month": 0,</v>
      </c>
      <c r="E6040" s="5" t="str">
        <f si="747" t="shared"/>
        <v>last_1_month</v>
      </c>
      <c r="F6040" s="5" t="str">
        <f si="748" t="shared"/>
        <v>0</v>
      </c>
      <c r="H6040" s="5" t="str">
        <f si="754" t="shared"/>
        <v/>
      </c>
      <c r="I6040" s="5" t="str">
        <f si="755" t="shared"/>
        <v/>
      </c>
      <c r="J6040" s="5" t="str">
        <f si="756" t="shared"/>
        <v/>
      </c>
      <c r="K6040" s="5" t="str">
        <f si="757" t="shared"/>
        <v>last_1_month</v>
      </c>
    </row>
    <row ht="15" r="6041" spans="1:11" x14ac:dyDescent="0.25">
      <c r="A6041" s="11" t="str">
        <f>0</f>
        <v>    "number_of_public_record_bankruptcies": 0,</v>
      </c>
      <c r="C6041" s="8" t="str">
        <f si="746" t="shared"/>
        <v>"last_3_months": 1,</v>
      </c>
      <c r="D6041" s="8" t="str">
        <f si="749" t="shared"/>
        <v>"last_3_months": 1,</v>
      </c>
      <c r="E6041" s="5" t="str">
        <f si="747" t="shared"/>
        <v>last_3_months</v>
      </c>
      <c r="F6041" s="5" t="str">
        <f si="748" t="shared"/>
        <v>1</v>
      </c>
      <c r="H6041" s="5" t="str">
        <f si="754" t="shared"/>
        <v/>
      </c>
      <c r="I6041" s="5" t="str">
        <f si="755" t="shared"/>
        <v/>
      </c>
      <c r="J6041" s="5" t="str">
        <f si="756" t="shared"/>
        <v/>
      </c>
      <c r="K6041" s="5" t="str">
        <f si="757" t="shared"/>
        <v>last_3_months</v>
      </c>
    </row>
    <row ht="15" r="6042" spans="1:11" x14ac:dyDescent="0.25">
      <c r="A6042" s="11" t="str">
        <f>0</f>
        <v>    "public_records": 0,</v>
      </c>
      <c r="C6042" s="8" t="str">
        <f si="746" t="shared"/>
        <v>"last_6_months": 1,</v>
      </c>
      <c r="D6042" s="8" t="str">
        <f si="749" t="shared"/>
        <v>"last_6_months": 1,</v>
      </c>
      <c r="E6042" s="5" t="str">
        <f si="747" t="shared"/>
        <v>last_6_months</v>
      </c>
      <c r="F6042" s="5" t="str">
        <f si="748" t="shared"/>
        <v>1</v>
      </c>
      <c r="H6042" s="5" t="str">
        <f si="754" t="shared"/>
        <v/>
      </c>
      <c r="I6042" s="5" t="str">
        <f si="755" t="shared"/>
        <v/>
      </c>
      <c r="J6042" s="5" t="str">
        <f si="756" t="shared"/>
        <v/>
      </c>
      <c r="K6042" s="5" t="str">
        <f si="757" t="shared"/>
        <v>last_6_months</v>
      </c>
    </row>
    <row ht="15" r="6043" spans="1:11" x14ac:dyDescent="0.25">
      <c r="A6043" s="11" t="str">
        <f>0</f>
        <v>    "charged_off_individual_accounts_all": {</v>
      </c>
      <c r="C6043" s="8" t="str">
        <f si="746" t="shared"/>
        <v>"last_9_months": 1,</v>
      </c>
      <c r="D6043" s="8" t="str">
        <f si="749" t="shared"/>
        <v>"last_9_months": 1,</v>
      </c>
      <c r="E6043" s="5" t="str">
        <f si="747" t="shared"/>
        <v>last_9_months</v>
      </c>
      <c r="F6043" s="5" t="str">
        <f si="748" t="shared"/>
        <v>1</v>
      </c>
      <c r="H6043" s="5" t="str">
        <f si="754" t="shared"/>
        <v/>
      </c>
      <c r="I6043" s="5" t="str">
        <f si="755" t="shared"/>
        <v/>
      </c>
      <c r="J6043" s="5" t="str">
        <f si="756" t="shared"/>
        <v/>
      </c>
      <c r="K6043" s="5" t="str">
        <f si="757" t="shared"/>
        <v>last_9_months</v>
      </c>
    </row>
    <row ht="15" r="6044" spans="1:11" x14ac:dyDescent="0.25">
      <c r="A6044" s="11" t="str">
        <f>0</f>
        <v>      "last_1_month": 0,</v>
      </c>
      <c r="C6044" s="8" t="str">
        <f si="746" t="shared"/>
        <v>"last_12_months": 1,</v>
      </c>
      <c r="D6044" s="8" t="str">
        <f si="749" t="shared"/>
        <v>"last_12_months": 1,</v>
      </c>
      <c r="E6044" s="5" t="str">
        <f si="747" t="shared"/>
        <v>last_12_months</v>
      </c>
      <c r="F6044" s="5" t="str">
        <f si="748" t="shared"/>
        <v>1</v>
      </c>
      <c r="H6044" s="5" t="str">
        <f si="754" t="shared"/>
        <v/>
      </c>
      <c r="I6044" s="5" t="str">
        <f si="755" t="shared"/>
        <v/>
      </c>
      <c r="J6044" s="5" t="str">
        <f si="756" t="shared"/>
        <v/>
      </c>
      <c r="K6044" s="5" t="str">
        <f si="757" t="shared"/>
        <v>last_12_months</v>
      </c>
    </row>
    <row ht="15" r="6045" spans="1:11" x14ac:dyDescent="0.25">
      <c r="A6045" s="11" t="str">
        <f>0</f>
        <v>      "last_3_months": 0,</v>
      </c>
      <c r="C6045" s="8" t="str">
        <f si="746" t="shared"/>
        <v>"last_18_months": 1,</v>
      </c>
      <c r="D6045" s="8" t="str">
        <f si="749" t="shared"/>
        <v>"last_18_months": 1,</v>
      </c>
      <c r="E6045" s="5" t="str">
        <f si="747" t="shared"/>
        <v>last_18_months</v>
      </c>
      <c r="F6045" s="5" t="str">
        <f si="748" t="shared"/>
        <v>1</v>
      </c>
      <c r="H6045" s="5" t="str">
        <f si="754" t="shared"/>
        <v/>
      </c>
      <c r="I6045" s="5" t="str">
        <f si="755" t="shared"/>
        <v/>
      </c>
      <c r="J6045" s="5" t="str">
        <f si="756" t="shared"/>
        <v/>
      </c>
      <c r="K6045" s="5" t="str">
        <f si="757" t="shared"/>
        <v>last_18_months</v>
      </c>
    </row>
    <row ht="15" r="6046" spans="1:11" x14ac:dyDescent="0.25">
      <c r="A6046" s="11" t="str">
        <f>0</f>
        <v>      "last_6_months": 0,</v>
      </c>
      <c r="C6046" s="8" t="str">
        <f si="746" t="shared"/>
        <v>"last_24_months": 1,</v>
      </c>
      <c r="D6046" s="8" t="str">
        <f si="749" t="shared"/>
        <v>"last_24_months": 1,</v>
      </c>
      <c r="E6046" s="5" t="str">
        <f si="747" t="shared"/>
        <v>last_24_months</v>
      </c>
      <c r="F6046" s="5" t="str">
        <f si="748" t="shared"/>
        <v>1</v>
      </c>
      <c r="H6046" s="5" t="str">
        <f si="754" t="shared"/>
        <v/>
      </c>
      <c r="I6046" s="5" t="str">
        <f si="755" t="shared"/>
        <v/>
      </c>
      <c r="J6046" s="5" t="str">
        <f si="756" t="shared"/>
        <v/>
      </c>
      <c r="K6046" s="5" t="str">
        <f si="757" t="shared"/>
        <v>last_24_months</v>
      </c>
    </row>
    <row ht="15" r="6047" spans="1:11" x14ac:dyDescent="0.25">
      <c r="A6047" s="11" t="str">
        <f>0</f>
        <v>      "last_9_months": 0,</v>
      </c>
      <c r="C6047" s="8" t="str">
        <f si="746" t="shared"/>
        <v>"last_36_months": 1,</v>
      </c>
      <c r="D6047" s="8" t="str">
        <f si="749" t="shared"/>
        <v>"last_36_months": 1,</v>
      </c>
      <c r="E6047" s="5" t="str">
        <f si="747" t="shared"/>
        <v>last_36_months</v>
      </c>
      <c r="F6047" s="5" t="str">
        <f si="748" t="shared"/>
        <v>1</v>
      </c>
      <c r="H6047" s="5" t="str">
        <f si="754" t="shared"/>
        <v/>
      </c>
      <c r="I6047" s="5" t="str">
        <f si="755" t="shared"/>
        <v/>
      </c>
      <c r="J6047" s="5" t="str">
        <f si="756" t="shared"/>
        <v/>
      </c>
      <c r="K6047" s="5" t="str">
        <f si="757" t="shared"/>
        <v>last_36_months</v>
      </c>
    </row>
    <row ht="15" r="6048" spans="1:11" x14ac:dyDescent="0.25">
      <c r="A6048" s="11" t="str">
        <f>0</f>
        <v>      "last_12_months": 0,</v>
      </c>
      <c r="C6048" s="8" t="str">
        <f si="746" t="shared"/>
        <v>"last_48_months": 1,</v>
      </c>
      <c r="D6048" s="8" t="str">
        <f si="749" t="shared"/>
        <v>"last_48_months": 1,</v>
      </c>
      <c r="E6048" s="5" t="str">
        <f si="747" t="shared"/>
        <v>last_48_months</v>
      </c>
      <c r="F6048" s="5" t="str">
        <f si="748" t="shared"/>
        <v>1</v>
      </c>
      <c r="H6048" s="5" t="str">
        <f si="754" t="shared"/>
        <v/>
      </c>
      <c r="I6048" s="5" t="str">
        <f si="755" t="shared"/>
        <v/>
      </c>
      <c r="J6048" s="5" t="str">
        <f si="756" t="shared"/>
        <v/>
      </c>
      <c r="K6048" s="5" t="str">
        <f si="757" t="shared"/>
        <v>last_48_months</v>
      </c>
    </row>
    <row ht="15" r="6049" spans="1:11" x14ac:dyDescent="0.25">
      <c r="A6049" s="11" t="str">
        <f>0</f>
        <v>      "last_18_months": 0,</v>
      </c>
      <c r="C6049" s="8" t="str">
        <f si="746" t="shared"/>
        <v>"last_60_months": 1,</v>
      </c>
      <c r="D6049" s="8" t="str">
        <f si="749" t="shared"/>
        <v>"last_60_months": 1,</v>
      </c>
      <c r="E6049" s="5" t="str">
        <f si="747" t="shared"/>
        <v>last_60_months</v>
      </c>
      <c r="F6049" s="5" t="str">
        <f si="748" t="shared"/>
        <v>1</v>
      </c>
      <c r="H6049" s="5" t="str">
        <f si="754" t="shared"/>
        <v/>
      </c>
      <c r="I6049" s="5" t="str">
        <f si="755" t="shared"/>
        <v/>
      </c>
      <c r="J6049" s="5" t="str">
        <f si="756" t="shared"/>
        <v/>
      </c>
      <c r="K6049" s="5" t="str">
        <f si="757" t="shared"/>
        <v>last_60_months</v>
      </c>
    </row>
    <row ht="15" r="6050" spans="1:11" x14ac:dyDescent="0.25">
      <c r="A6050" s="11" t="str">
        <f>0</f>
        <v>      "last_24_months": 0,</v>
      </c>
      <c r="C6050" s="8" t="str">
        <f si="746" t="shared"/>
        <v>"on_file": 1</v>
      </c>
      <c r="D6050" s="8" t="str">
        <f si="749" t="shared"/>
        <v>"on_file": 1</v>
      </c>
      <c r="E6050" s="5" t="str">
        <f si="747" t="shared"/>
        <v>on_file</v>
      </c>
      <c r="F6050" s="5" t="str">
        <f si="748" t="shared"/>
        <v>1</v>
      </c>
      <c r="H6050" s="5" t="str">
        <f si="754" t="shared"/>
        <v/>
      </c>
      <c r="I6050" s="5" t="str">
        <f si="755" t="shared"/>
        <v/>
      </c>
      <c r="J6050" s="5" t="str">
        <f si="756" t="shared"/>
        <v/>
      </c>
      <c r="K6050" s="5" t="str">
        <f si="757" t="shared"/>
        <v>on_file</v>
      </c>
    </row>
    <row ht="15" r="6051" spans="1:11" x14ac:dyDescent="0.25">
      <c r="A6051" s="11" t="str">
        <f>0</f>
        <v>      "last_36_months": 0,</v>
      </c>
      <c r="C6051" s="8" t="str">
        <f si="746" t="shared"/>
        <v/>
      </c>
      <c r="D6051" s="8" t="str">
        <f si="749" t="shared"/>
        <v/>
      </c>
      <c r="E6051" s="5" t="str">
        <f si="747" t="shared"/>
        <v/>
      </c>
      <c r="F6051" s="5" t="str">
        <f si="748" t="shared"/>
        <v/>
      </c>
      <c r="H6051" s="5" t="str">
        <f si="754" t="shared"/>
        <v/>
      </c>
      <c r="I6051" s="5" t="str">
        <f si="755" t="shared"/>
        <v/>
      </c>
      <c r="J6051" s="5" t="str">
        <f si="756" t="shared"/>
        <v/>
      </c>
      <c r="K6051" s="5" t="str">
        <f si="757" t="shared"/>
        <v/>
      </c>
    </row>
    <row ht="15" r="6052" spans="1:11" x14ac:dyDescent="0.25">
      <c r="A6052" s="11" t="str">
        <f>0</f>
        <v>      "last_48_months": 0,</v>
      </c>
      <c r="C6052" s="8" t="str">
        <f si="746" t="shared"/>
        <v>"one_twenty_plus_delinquencies_all": {</v>
      </c>
      <c r="D6052" s="8" t="str">
        <f si="749" t="shared"/>
        <v>"one_twenty_plus_delinquencies_all": {</v>
      </c>
      <c r="E6052" s="5" t="str">
        <f si="747" t="shared"/>
        <v>one_twenty_plus_delinquencies_all</v>
      </c>
      <c r="F6052" s="5" t="str">
        <f si="748" t="shared"/>
        <v>{</v>
      </c>
      <c r="H6052" s="5" t="str">
        <f si="754" t="shared"/>
        <v/>
      </c>
      <c r="I6052" s="5" t="str">
        <f si="755" t="shared"/>
        <v/>
      </c>
      <c r="J6052" s="5" t="str">
        <f si="756" t="shared"/>
        <v/>
      </c>
      <c r="K6052" s="5" t="str">
        <f si="757" t="shared"/>
        <v>one_twenty_plus_delinquencies_all</v>
      </c>
    </row>
    <row ht="15" r="6053" spans="1:11" x14ac:dyDescent="0.25">
      <c r="A6053" s="11" t="str">
        <f>0</f>
        <v>      "last_60_months": 0,</v>
      </c>
      <c r="C6053" s="8" t="str">
        <f si="746" t="shared"/>
        <v>"last_1_month": 0,</v>
      </c>
      <c r="D6053" s="8" t="str">
        <f si="749" t="shared"/>
        <v>"last_1_month": 0,</v>
      </c>
      <c r="E6053" s="5" t="str">
        <f si="747" t="shared"/>
        <v>last_1_month</v>
      </c>
      <c r="F6053" s="5" t="str">
        <f si="748" t="shared"/>
        <v>0</v>
      </c>
      <c r="H6053" s="5" t="str">
        <f si="754" t="shared"/>
        <v/>
      </c>
      <c r="I6053" s="5" t="str">
        <f si="755" t="shared"/>
        <v/>
      </c>
      <c r="J6053" s="5" t="str">
        <f si="756" t="shared"/>
        <v/>
      </c>
      <c r="K6053" s="5" t="str">
        <f si="757" t="shared"/>
        <v>last_1_month</v>
      </c>
    </row>
    <row ht="15" r="6054" spans="1:11" x14ac:dyDescent="0.25">
      <c r="A6054" s="11" t="str">
        <f>0</f>
        <v>      "on_file": 0</v>
      </c>
      <c r="C6054" s="8" t="str">
        <f ref="C6054:C6117" si="758" t="shared">IFERROR(RIGHT(A6054,LEN(A6054)-FIND("""",A6054)+1),"")</f>
        <v>"last_3_months": 1,</v>
      </c>
      <c r="D6054" s="8" t="str">
        <f si="749" t="shared"/>
        <v>"last_3_months": 1,</v>
      </c>
      <c r="E6054" s="5" t="str">
        <f ref="E6054:E6117" si="759" t="shared">TRIM(IFERROR(SUBSTITUTE(LEFT(D6054,FIND(":",D6054)-1),"""",""),""))</f>
        <v>last_3_months</v>
      </c>
      <c r="F6054" s="5" t="str">
        <f ref="F6054:F6117" si="760" t="shared">TRIM(IFERROR(SUBSTITUTE(SUBSTITUTE(RIGHT(D6054,LEN(D6054)-FIND(":",D6054)),"""",""),",",""),""))</f>
        <v>1</v>
      </c>
      <c r="H6054" s="5" t="str">
        <f si="754" t="shared"/>
        <v/>
      </c>
      <c r="I6054" s="5" t="str">
        <f si="755" t="shared"/>
        <v/>
      </c>
      <c r="J6054" s="5" t="str">
        <f si="756" t="shared"/>
        <v/>
      </c>
      <c r="K6054" s="5" t="str">
        <f si="757" t="shared"/>
        <v>last_3_months</v>
      </c>
    </row>
    <row ht="15" r="6055" spans="1:11" x14ac:dyDescent="0.25">
      <c r="A6055" s="11" t="str">
        <f>0</f>
        <v>    },</v>
      </c>
      <c r="C6055" s="8" t="str">
        <f si="758" t="shared"/>
        <v>"last_6_months": 1,</v>
      </c>
      <c r="D6055" s="8" t="str">
        <f ref="D6055:D6118" si="761" t="shared">SUBSTITUTE(SUBSTITUTE(C6055,":"&amp;CHAR(160),":"),CHAR(160)," ")</f>
        <v>"last_6_months": 1,</v>
      </c>
      <c r="E6055" s="5" t="str">
        <f si="759" t="shared"/>
        <v>last_6_months</v>
      </c>
      <c r="F6055" s="5" t="str">
        <f si="760" t="shared"/>
        <v>1</v>
      </c>
      <c r="H6055" s="5" t="str">
        <f si="754" t="shared"/>
        <v/>
      </c>
      <c r="I6055" s="5" t="str">
        <f si="755" t="shared"/>
        <v/>
      </c>
      <c r="J6055" s="5" t="str">
        <f si="756" t="shared"/>
        <v/>
      </c>
      <c r="K6055" s="5" t="str">
        <f si="757" t="shared"/>
        <v>last_6_months</v>
      </c>
    </row>
    <row ht="15" r="6056" spans="1:11" x14ac:dyDescent="0.25">
      <c r="A6056" s="11" t="str">
        <f>0</f>
        <v>    "deceased_accounts": 0,</v>
      </c>
      <c r="C6056" s="8" t="str">
        <f si="758" t="shared"/>
        <v>"last_9_months": 1,</v>
      </c>
      <c r="D6056" s="8" t="str">
        <f si="761" t="shared"/>
        <v>"last_9_months": 1,</v>
      </c>
      <c r="E6056" s="5" t="str">
        <f si="759" t="shared"/>
        <v>last_9_months</v>
      </c>
      <c r="F6056" s="5" t="str">
        <f si="760" t="shared"/>
        <v>1</v>
      </c>
      <c r="H6056" s="5" t="str">
        <f si="754" t="shared"/>
        <v/>
      </c>
      <c r="I6056" s="5" t="str">
        <f si="755" t="shared"/>
        <v/>
      </c>
      <c r="J6056" s="5" t="str">
        <f si="756" t="shared"/>
        <v/>
      </c>
      <c r="K6056" s="5" t="str">
        <f si="757" t="shared"/>
        <v>last_9_months</v>
      </c>
    </row>
    <row ht="15" r="6057" spans="1:11" x14ac:dyDescent="0.25">
      <c r="A6057" s="11" t="str">
        <f>0</f>
        <v>    "financial_counseling_accounts": 0,</v>
      </c>
      <c r="C6057" s="8" t="str">
        <f si="758" t="shared"/>
        <v>"last_12_months": 1,</v>
      </c>
      <c r="D6057" s="8" t="str">
        <f si="761" t="shared"/>
        <v>"last_12_months": 1,</v>
      </c>
      <c r="E6057" s="5" t="str">
        <f si="759" t="shared"/>
        <v>last_12_months</v>
      </c>
      <c r="F6057" s="5" t="str">
        <f si="760" t="shared"/>
        <v>1</v>
      </c>
      <c r="H6057" s="5" t="str">
        <f si="754" t="shared"/>
        <v/>
      </c>
      <c r="I6057" s="5" t="str">
        <f si="755" t="shared"/>
        <v/>
      </c>
      <c r="J6057" s="5" t="str">
        <f si="756" t="shared"/>
        <v/>
      </c>
      <c r="K6057" s="5" t="str">
        <f si="757" t="shared"/>
        <v>last_12_months</v>
      </c>
    </row>
    <row ht="15" r="6058" spans="1:11" x14ac:dyDescent="0.25">
      <c r="A6058" s="11" t="str">
        <f>0</f>
        <v>    "number_of_accounts_all": {</v>
      </c>
      <c r="C6058" s="8" t="str">
        <f si="758" t="shared"/>
        <v>"last_18_months": 1,</v>
      </c>
      <c r="D6058" s="8" t="str">
        <f si="761" t="shared"/>
        <v>"last_18_months": 1,</v>
      </c>
      <c r="E6058" s="5" t="str">
        <f si="759" t="shared"/>
        <v>last_18_months</v>
      </c>
      <c r="F6058" s="5" t="str">
        <f si="760" t="shared"/>
        <v>1</v>
      </c>
      <c r="H6058" s="5" t="str">
        <f si="754" t="shared"/>
        <v/>
      </c>
      <c r="I6058" s="5" t="str">
        <f si="755" t="shared"/>
        <v/>
      </c>
      <c r="J6058" s="5" t="str">
        <f si="756" t="shared"/>
        <v/>
      </c>
      <c r="K6058" s="5" t="str">
        <f si="757" t="shared"/>
        <v>last_18_months</v>
      </c>
    </row>
    <row ht="15" r="6059" spans="1:11" x14ac:dyDescent="0.25">
      <c r="A6059" s="11" t="str">
        <f>0</f>
        <v>      "open": 16,</v>
      </c>
      <c r="C6059" s="8" t="str">
        <f si="758" t="shared"/>
        <v>"last_24_months": 1,</v>
      </c>
      <c r="D6059" s="8" t="str">
        <f si="761" t="shared"/>
        <v>"last_24_months": 1,</v>
      </c>
      <c r="E6059" s="5" t="str">
        <f si="759" t="shared"/>
        <v>last_24_months</v>
      </c>
      <c r="F6059" s="5" t="str">
        <f si="760" t="shared"/>
        <v>1</v>
      </c>
      <c r="H6059" s="5" t="str">
        <f si="754" t="shared"/>
        <v/>
      </c>
      <c r="I6059" s="5" t="str">
        <f si="755" t="shared"/>
        <v/>
      </c>
      <c r="J6059" s="5" t="str">
        <f si="756" t="shared"/>
        <v/>
      </c>
      <c r="K6059" s="5" t="str">
        <f si="757" t="shared"/>
        <v>last_24_months</v>
      </c>
    </row>
    <row ht="15" r="6060" spans="1:11" x14ac:dyDescent="0.25">
      <c r="A6060" s="11" t="str">
        <f>0</f>
        <v>      "closed": 16</v>
      </c>
      <c r="C6060" s="8" t="str">
        <f si="758" t="shared"/>
        <v>"last_36_months": 1,</v>
      </c>
      <c r="D6060" s="8" t="str">
        <f si="761" t="shared"/>
        <v>"last_36_months": 1,</v>
      </c>
      <c r="E6060" s="5" t="str">
        <f si="759" t="shared"/>
        <v>last_36_months</v>
      </c>
      <c r="F6060" s="5" t="str">
        <f si="760" t="shared"/>
        <v>1</v>
      </c>
      <c r="H6060" s="5" t="str">
        <f si="754" t="shared"/>
        <v/>
      </c>
      <c r="I6060" s="5" t="str">
        <f si="755" t="shared"/>
        <v/>
      </c>
      <c r="J6060" s="5" t="str">
        <f si="756" t="shared"/>
        <v/>
      </c>
      <c r="K6060" s="5" t="str">
        <f si="757" t="shared"/>
        <v>last_36_months</v>
      </c>
    </row>
    <row ht="15" r="6061" spans="1:11" x14ac:dyDescent="0.25">
      <c r="A6061" s="11" t="str">
        <f>0</f>
        <v>    },</v>
      </c>
      <c r="C6061" s="8" t="str">
        <f si="758" t="shared"/>
        <v>"last_48_months": 1,</v>
      </c>
      <c r="D6061" s="8" t="str">
        <f si="761" t="shared"/>
        <v>"last_48_months": 1,</v>
      </c>
      <c r="E6061" s="5" t="str">
        <f si="759" t="shared"/>
        <v>last_48_months</v>
      </c>
      <c r="F6061" s="5" t="str">
        <f si="760" t="shared"/>
        <v>1</v>
      </c>
      <c r="H6061" s="5" t="str">
        <f si="754" t="shared"/>
        <v/>
      </c>
      <c r="I6061" s="5" t="str">
        <f si="755" t="shared"/>
        <v/>
      </c>
      <c r="J6061" s="5" t="str">
        <f si="756" t="shared"/>
        <v/>
      </c>
      <c r="K6061" s="5" t="str">
        <f si="757" t="shared"/>
        <v>last_48_months</v>
      </c>
    </row>
    <row ht="15" r="6062" spans="1:11" x14ac:dyDescent="0.25">
      <c r="A6062" s="11" t="str">
        <f>0</f>
        <v>    "number_of_opened_accounts_all": {</v>
      </c>
      <c r="C6062" s="8" t="str">
        <f si="758" t="shared"/>
        <v>"last_60_months": 1,</v>
      </c>
      <c r="D6062" s="8" t="str">
        <f si="761" t="shared"/>
        <v>"last_60_months": 1,</v>
      </c>
      <c r="E6062" s="5" t="str">
        <f si="759" t="shared"/>
        <v>last_60_months</v>
      </c>
      <c r="F6062" s="5" t="str">
        <f si="760" t="shared"/>
        <v>1</v>
      </c>
      <c r="H6062" s="5" t="str">
        <f si="754" t="shared"/>
        <v/>
      </c>
      <c r="I6062" s="5" t="str">
        <f si="755" t="shared"/>
        <v/>
      </c>
      <c r="J6062" s="5" t="str">
        <f si="756" t="shared"/>
        <v/>
      </c>
      <c r="K6062" s="5" t="str">
        <f si="757" t="shared"/>
        <v>last_60_months</v>
      </c>
    </row>
    <row ht="15" r="6063" spans="1:11" x14ac:dyDescent="0.25">
      <c r="A6063" s="11" t="str">
        <f>0</f>
        <v>      "last_1_month": 0,</v>
      </c>
      <c r="C6063" s="8" t="str">
        <f si="758" t="shared"/>
        <v>"on_file": 1</v>
      </c>
      <c r="D6063" s="8" t="str">
        <f si="761" t="shared"/>
        <v>"on_file": 1</v>
      </c>
      <c r="E6063" s="5" t="str">
        <f si="759" t="shared"/>
        <v>on_file</v>
      </c>
      <c r="F6063" s="5" t="str">
        <f si="760" t="shared"/>
        <v>1</v>
      </c>
      <c r="H6063" s="5" t="str">
        <f si="754" t="shared"/>
        <v/>
      </c>
      <c r="I6063" s="5" t="str">
        <f si="755" t="shared"/>
        <v/>
      </c>
      <c r="J6063" s="5" t="str">
        <f si="756" t="shared"/>
        <v/>
      </c>
      <c r="K6063" s="5" t="str">
        <f si="757" t="shared"/>
        <v>on_file</v>
      </c>
    </row>
    <row ht="15" r="6064" spans="1:11" x14ac:dyDescent="0.25">
      <c r="A6064" s="11" t="str">
        <f>0</f>
        <v>      "last_3_months": 1,</v>
      </c>
      <c r="C6064" s="8" t="str">
        <f si="758" t="shared"/>
        <v/>
      </c>
      <c r="D6064" s="8" t="str">
        <f si="761" t="shared"/>
        <v/>
      </c>
      <c r="E6064" s="5" t="str">
        <f si="759" t="shared"/>
        <v/>
      </c>
      <c r="F6064" s="5" t="str">
        <f si="760" t="shared"/>
        <v/>
      </c>
      <c r="H6064" s="5" t="str">
        <f si="754" t="shared"/>
        <v/>
      </c>
      <c r="I6064" s="5" t="str">
        <f si="755" t="shared"/>
        <v/>
      </c>
      <c r="J6064" s="5" t="str">
        <f si="756" t="shared"/>
        <v/>
      </c>
      <c r="K6064" s="5" t="str">
        <f si="757" t="shared"/>
        <v/>
      </c>
    </row>
    <row ht="15" r="6065" spans="1:11" x14ac:dyDescent="0.25">
      <c r="A6065" s="11" t="str">
        <f>0</f>
        <v>      "last_6_months": 4,</v>
      </c>
      <c r="C6065" s="8" t="str">
        <f si="758" t="shared"/>
        <v>"thirty_delinquencies_all": {</v>
      </c>
      <c r="D6065" s="8" t="str">
        <f si="761" t="shared"/>
        <v>"thirty_delinquencies_all": {</v>
      </c>
      <c r="E6065" s="5" t="str">
        <f si="759" t="shared"/>
        <v>thirty_delinquencies_all</v>
      </c>
      <c r="F6065" s="5" t="str">
        <f si="760" t="shared"/>
        <v>{</v>
      </c>
      <c r="H6065" s="5" t="str">
        <f si="754" t="shared"/>
        <v/>
      </c>
      <c r="I6065" s="5" t="str">
        <f si="755" t="shared"/>
        <v/>
      </c>
      <c r="J6065" s="5" t="str">
        <f si="756" t="shared"/>
        <v/>
      </c>
      <c r="K6065" s="5" t="str">
        <f si="757" t="shared"/>
        <v>thirty_delinquencies_all</v>
      </c>
    </row>
    <row ht="15" r="6066" spans="1:11" x14ac:dyDescent="0.25">
      <c r="A6066" s="11" t="str">
        <f>0</f>
        <v>      "last_9_months": 6,</v>
      </c>
      <c r="C6066" s="8" t="str">
        <f si="758" t="shared"/>
        <v>"last_1_month": 0,</v>
      </c>
      <c r="D6066" s="8" t="str">
        <f si="761" t="shared"/>
        <v>"last_1_month": 0,</v>
      </c>
      <c r="E6066" s="5" t="str">
        <f si="759" t="shared"/>
        <v>last_1_month</v>
      </c>
      <c r="F6066" s="5" t="str">
        <f si="760" t="shared"/>
        <v>0</v>
      </c>
      <c r="H6066" s="5" t="str">
        <f si="754" t="shared"/>
        <v/>
      </c>
      <c r="I6066" s="5" t="str">
        <f si="755" t="shared"/>
        <v/>
      </c>
      <c r="J6066" s="5" t="str">
        <f si="756" t="shared"/>
        <v/>
      </c>
      <c r="K6066" s="5" t="str">
        <f si="757" t="shared"/>
        <v>last_1_month</v>
      </c>
    </row>
    <row ht="15" r="6067" spans="1:11" x14ac:dyDescent="0.25">
      <c r="A6067" s="11" t="str">
        <f>0</f>
        <v>      "last_12_months": 8,</v>
      </c>
      <c r="C6067" s="8" t="str">
        <f si="758" t="shared"/>
        <v>"last_3_months": 0,</v>
      </c>
      <c r="D6067" s="8" t="str">
        <f si="761" t="shared"/>
        <v>"last_3_months": 0,</v>
      </c>
      <c r="E6067" s="5" t="str">
        <f si="759" t="shared"/>
        <v>last_3_months</v>
      </c>
      <c r="F6067" s="5" t="str">
        <f si="760" t="shared"/>
        <v>0</v>
      </c>
      <c r="H6067" s="5" t="str">
        <f si="754" t="shared"/>
        <v/>
      </c>
      <c r="I6067" s="5" t="str">
        <f si="755" t="shared"/>
        <v/>
      </c>
      <c r="J6067" s="5" t="str">
        <f si="756" t="shared"/>
        <v/>
      </c>
      <c r="K6067" s="5" t="str">
        <f si="757" t="shared"/>
        <v>last_3_months</v>
      </c>
    </row>
    <row ht="15" r="6068" spans="1:11" x14ac:dyDescent="0.25">
      <c r="A6068" s="11" t="str">
        <f>0</f>
        <v>      "last_18_months": 9,</v>
      </c>
      <c r="C6068" s="8" t="str">
        <f si="758" t="shared"/>
        <v>"last_6_months": 0,</v>
      </c>
      <c r="D6068" s="8" t="str">
        <f si="761" t="shared"/>
        <v>"last_6_months": 0,</v>
      </c>
      <c r="E6068" s="5" t="str">
        <f si="759" t="shared"/>
        <v>last_6_months</v>
      </c>
      <c r="F6068" s="5" t="str">
        <f si="760" t="shared"/>
        <v>0</v>
      </c>
      <c r="H6068" s="5" t="str">
        <f si="754" t="shared"/>
        <v/>
      </c>
      <c r="I6068" s="5" t="str">
        <f si="755" t="shared"/>
        <v/>
      </c>
      <c r="J6068" s="5" t="str">
        <f si="756" t="shared"/>
        <v/>
      </c>
      <c r="K6068" s="5" t="str">
        <f si="757" t="shared"/>
        <v>last_6_months</v>
      </c>
    </row>
    <row ht="15" r="6069" spans="1:11" x14ac:dyDescent="0.25">
      <c r="A6069" s="11" t="str">
        <f>0</f>
        <v>      "last_24_months": 10,</v>
      </c>
      <c r="C6069" s="8" t="str">
        <f si="758" t="shared"/>
        <v>"last_9_months": 0,</v>
      </c>
      <c r="D6069" s="8" t="str">
        <f si="761" t="shared"/>
        <v>"last_9_months": 0,</v>
      </c>
      <c r="E6069" s="5" t="str">
        <f si="759" t="shared"/>
        <v>last_9_months</v>
      </c>
      <c r="F6069" s="5" t="str">
        <f si="760" t="shared"/>
        <v>0</v>
      </c>
      <c r="H6069" s="5" t="str">
        <f si="754" t="shared"/>
        <v/>
      </c>
      <c r="I6069" s="5" t="str">
        <f si="755" t="shared"/>
        <v/>
      </c>
      <c r="J6069" s="5" t="str">
        <f si="756" t="shared"/>
        <v/>
      </c>
      <c r="K6069" s="5" t="str">
        <f si="757" t="shared"/>
        <v>last_9_months</v>
      </c>
    </row>
    <row ht="15" r="6070" spans="1:11" x14ac:dyDescent="0.25">
      <c r="A6070" s="11" t="str">
        <f>0</f>
        <v>      "last_36_months": 16,</v>
      </c>
      <c r="C6070" s="8" t="str">
        <f si="758" t="shared"/>
        <v>"last_12_months": 0,</v>
      </c>
      <c r="D6070" s="8" t="str">
        <f si="761" t="shared"/>
        <v>"last_12_months": 0,</v>
      </c>
      <c r="E6070" s="5" t="str">
        <f si="759" t="shared"/>
        <v>last_12_months</v>
      </c>
      <c r="F6070" s="5" t="str">
        <f si="760" t="shared"/>
        <v>0</v>
      </c>
      <c r="H6070" s="5" t="str">
        <f si="754" t="shared"/>
        <v/>
      </c>
      <c r="I6070" s="5" t="str">
        <f si="755" t="shared"/>
        <v/>
      </c>
      <c r="J6070" s="5" t="str">
        <f si="756" t="shared"/>
        <v/>
      </c>
      <c r="K6070" s="5" t="str">
        <f si="757" t="shared"/>
        <v>last_12_months</v>
      </c>
    </row>
    <row ht="15" r="6071" spans="1:11" x14ac:dyDescent="0.25">
      <c r="A6071" s="11" t="str">
        <f>0</f>
        <v>      "last_48_months": 18,</v>
      </c>
      <c r="C6071" s="8" t="str">
        <f si="758" t="shared"/>
        <v>"last_18_months": 0,</v>
      </c>
      <c r="D6071" s="8" t="str">
        <f si="761" t="shared"/>
        <v>"last_18_months": 0,</v>
      </c>
      <c r="E6071" s="5" t="str">
        <f si="759" t="shared"/>
        <v>last_18_months</v>
      </c>
      <c r="F6071" s="5" t="str">
        <f si="760" t="shared"/>
        <v>0</v>
      </c>
      <c r="H6071" s="5" t="str">
        <f si="754" t="shared"/>
        <v/>
      </c>
      <c r="I6071" s="5" t="str">
        <f si="755" t="shared"/>
        <v/>
      </c>
      <c r="J6071" s="5" t="str">
        <f si="756" t="shared"/>
        <v/>
      </c>
      <c r="K6071" s="5" t="str">
        <f si="757" t="shared"/>
        <v>last_18_months</v>
      </c>
    </row>
    <row ht="15" r="6072" spans="1:11" x14ac:dyDescent="0.25">
      <c r="A6072" s="11" t="str">
        <f>0</f>
        <v>      "last_60_months": 20,</v>
      </c>
      <c r="C6072" s="8" t="str">
        <f si="758" t="shared"/>
        <v>"last_24_months": 0,</v>
      </c>
      <c r="D6072" s="8" t="str">
        <f si="761" t="shared"/>
        <v>"last_24_months": 0,</v>
      </c>
      <c r="E6072" s="5" t="str">
        <f si="759" t="shared"/>
        <v>last_24_months</v>
      </c>
      <c r="F6072" s="5" t="str">
        <f si="760" t="shared"/>
        <v>0</v>
      </c>
      <c r="H6072" s="5" t="str">
        <f si="754" t="shared"/>
        <v/>
      </c>
      <c r="I6072" s="5" t="str">
        <f si="755" t="shared"/>
        <v/>
      </c>
      <c r="J6072" s="5" t="str">
        <f si="756" t="shared"/>
        <v/>
      </c>
      <c r="K6072" s="5" t="str">
        <f si="757" t="shared"/>
        <v>last_24_months</v>
      </c>
    </row>
    <row ht="15" r="6073" spans="1:11" x14ac:dyDescent="0.25">
      <c r="A6073" s="11" t="str">
        <f>0</f>
        <v>      "on_file": 32</v>
      </c>
      <c r="C6073" s="8" t="str">
        <f si="758" t="shared"/>
        <v>"last_36_months": 0,</v>
      </c>
      <c r="D6073" s="8" t="str">
        <f si="761" t="shared"/>
        <v>"last_36_months": 0,</v>
      </c>
      <c r="E6073" s="5" t="str">
        <f si="759" t="shared"/>
        <v>last_36_months</v>
      </c>
      <c r="F6073" s="5" t="str">
        <f si="760" t="shared"/>
        <v>0</v>
      </c>
      <c r="H6073" s="5" t="str">
        <f si="754" t="shared"/>
        <v/>
      </c>
      <c r="I6073" s="5" t="str">
        <f si="755" t="shared"/>
        <v/>
      </c>
      <c r="J6073" s="5" t="str">
        <f si="756" t="shared"/>
        <v/>
      </c>
      <c r="K6073" s="5" t="str">
        <f si="757" t="shared"/>
        <v>last_36_months</v>
      </c>
    </row>
    <row ht="15" r="6074" spans="1:11" x14ac:dyDescent="0.25">
      <c r="A6074" s="11" t="str">
        <f>0</f>
        <v>    },</v>
      </c>
      <c r="C6074" s="8" t="str">
        <f si="758" t="shared"/>
        <v>"last_48_months": 0,</v>
      </c>
      <c r="D6074" s="8" t="str">
        <f si="761" t="shared"/>
        <v>"last_48_months": 0,</v>
      </c>
      <c r="E6074" s="5" t="str">
        <f si="759" t="shared"/>
        <v>last_48_months</v>
      </c>
      <c r="F6074" s="5" t="str">
        <f si="760" t="shared"/>
        <v>0</v>
      </c>
      <c r="H6074" s="5" t="str">
        <f si="754" t="shared"/>
        <v/>
      </c>
      <c r="I6074" s="5" t="str">
        <f si="755" t="shared"/>
        <v/>
      </c>
      <c r="J6074" s="5" t="str">
        <f si="756" t="shared"/>
        <v/>
      </c>
      <c r="K6074" s="5" t="str">
        <f si="757" t="shared"/>
        <v>last_48_months</v>
      </c>
    </row>
    <row ht="15" r="6075" spans="1:11" x14ac:dyDescent="0.25">
      <c r="A6075" s="11" t="str">
        <f>0</f>
        <v>    "number_of_accounts_revolving_open": 14,</v>
      </c>
      <c r="C6075" s="8" t="str">
        <f si="758" t="shared"/>
        <v>"last_60_months": 0,</v>
      </c>
      <c r="D6075" s="8" t="str">
        <f si="761" t="shared"/>
        <v>"last_60_months": 0,</v>
      </c>
      <c r="E6075" s="5" t="str">
        <f si="759" t="shared"/>
        <v>last_60_months</v>
      </c>
      <c r="F6075" s="5" t="str">
        <f si="760" t="shared"/>
        <v>0</v>
      </c>
      <c r="H6075" s="5" t="str">
        <f si="754" t="shared"/>
        <v/>
      </c>
      <c r="I6075" s="5" t="str">
        <f si="755" t="shared"/>
        <v/>
      </c>
      <c r="J6075" s="5" t="str">
        <f si="756" t="shared"/>
        <v/>
      </c>
      <c r="K6075" s="5" t="str">
        <f si="757" t="shared"/>
        <v>last_60_months</v>
      </c>
    </row>
    <row ht="15" r="6076" spans="1:11" x14ac:dyDescent="0.25">
      <c r="A6076" s="11" t="str">
        <f>0</f>
        <v>    "number_of_opened_accounts_revolving": {</v>
      </c>
      <c r="C6076" s="8" t="str">
        <f si="758" t="shared"/>
        <v>"on_file": 0</v>
      </c>
      <c r="D6076" s="8" t="str">
        <f si="761" t="shared"/>
        <v>"on_file": 0</v>
      </c>
      <c r="E6076" s="5" t="str">
        <f si="759" t="shared"/>
        <v>on_file</v>
      </c>
      <c r="F6076" s="5" t="str">
        <f si="760" t="shared"/>
        <v>0</v>
      </c>
      <c r="H6076" s="5" t="str">
        <f ref="H6076:H6139" si="762" t="shared">IF(E6076="score_table","Scoring",IF(E6076="offer_table","Offer",IF(E6076="parsed",TEXT(0,""),TEXT(H6075,""))))</f>
        <v/>
      </c>
      <c r="I6076" s="5" t="str">
        <f ref="I6076:I6139" si="763" t="shared">IFERROR(IF(H6076="Scoring",VLOOKUP("term",E6068:F6089,2,FALSE),IF(H6076="Offer",VLOOKUP("term",E6071:F6086,2,FALSE),TEXT(0,""))),TEXT(0,""))</f>
        <v/>
      </c>
      <c r="J6076" s="5" t="str">
        <f ref="J6076:J6139" si="764" t="shared">IFERROR(IF(H6076="Scoring",VLOOKUP("loan_amount",E6062:F6083,2,FALSE),IF(H6076="Offer",VLOOKUP("loan_amount",E6065:F6080,2,FALSE),TEXT(0,""))),TEXT(0,""))</f>
        <v/>
      </c>
      <c r="K6076" s="5" t="str">
        <f ref="K6076:K6139" si="765" t="shared">H6076&amp;I6076&amp;J6076&amp;E6076</f>
        <v>on_file</v>
      </c>
    </row>
    <row ht="15" r="6077" spans="1:11" x14ac:dyDescent="0.25">
      <c r="A6077" s="11" t="str">
        <f>0</f>
        <v>      "last_1_month": 0,</v>
      </c>
      <c r="C6077" s="8" t="str">
        <f si="758" t="shared"/>
        <v/>
      </c>
      <c r="D6077" s="8" t="str">
        <f si="761" t="shared"/>
        <v/>
      </c>
      <c r="E6077" s="5" t="str">
        <f si="759" t="shared"/>
        <v/>
      </c>
      <c r="F6077" s="5" t="str">
        <f si="760" t="shared"/>
        <v/>
      </c>
      <c r="H6077" s="5" t="str">
        <f si="762" t="shared"/>
        <v/>
      </c>
      <c r="I6077" s="5" t="str">
        <f si="763" t="shared"/>
        <v/>
      </c>
      <c r="J6077" s="5" t="str">
        <f si="764" t="shared"/>
        <v/>
      </c>
      <c r="K6077" s="5" t="str">
        <f si="765" t="shared"/>
        <v/>
      </c>
    </row>
    <row ht="15" r="6078" spans="1:11" x14ac:dyDescent="0.25">
      <c r="A6078" s="11" t="str">
        <f>0</f>
        <v>      "last_3_months": 1,</v>
      </c>
      <c r="C6078" s="8" t="str">
        <f si="758" t="shared"/>
        <v>"sixty_delinquencies_all": {</v>
      </c>
      <c r="D6078" s="8" t="str">
        <f si="761" t="shared"/>
        <v>"sixty_delinquencies_all": {</v>
      </c>
      <c r="E6078" s="5" t="str">
        <f si="759" t="shared"/>
        <v>sixty_delinquencies_all</v>
      </c>
      <c r="F6078" s="5" t="str">
        <f si="760" t="shared"/>
        <v>{</v>
      </c>
      <c r="H6078" s="5" t="str">
        <f si="762" t="shared"/>
        <v/>
      </c>
      <c r="I6078" s="5" t="str">
        <f si="763" t="shared"/>
        <v/>
      </c>
      <c r="J6078" s="5" t="str">
        <f si="764" t="shared"/>
        <v/>
      </c>
      <c r="K6078" s="5" t="str">
        <f si="765" t="shared"/>
        <v>sixty_delinquencies_all</v>
      </c>
    </row>
    <row ht="15" r="6079" spans="1:11" x14ac:dyDescent="0.25">
      <c r="A6079" s="11" t="str">
        <f>0</f>
        <v>      "last_6_months": 4,</v>
      </c>
      <c r="C6079" s="8" t="str">
        <f si="758" t="shared"/>
        <v>"last_1_month": 0,</v>
      </c>
      <c r="D6079" s="8" t="str">
        <f si="761" t="shared"/>
        <v>"last_1_month": 0,</v>
      </c>
      <c r="E6079" s="5" t="str">
        <f si="759" t="shared"/>
        <v>last_1_month</v>
      </c>
      <c r="F6079" s="5" t="str">
        <f si="760" t="shared"/>
        <v>0</v>
      </c>
      <c r="H6079" s="5" t="str">
        <f si="762" t="shared"/>
        <v/>
      </c>
      <c r="I6079" s="5" t="str">
        <f si="763" t="shared"/>
        <v/>
      </c>
      <c r="J6079" s="5" t="str">
        <f si="764" t="shared"/>
        <v/>
      </c>
      <c r="K6079" s="5" t="str">
        <f si="765" t="shared"/>
        <v>last_1_month</v>
      </c>
    </row>
    <row ht="15" r="6080" spans="1:11" x14ac:dyDescent="0.25">
      <c r="A6080" s="11" t="str">
        <f>0</f>
        <v>      "last_9_months": 6,</v>
      </c>
      <c r="C6080" s="8" t="str">
        <f si="758" t="shared"/>
        <v>"last_3_months": 0,</v>
      </c>
      <c r="D6080" s="8" t="str">
        <f si="761" t="shared"/>
        <v>"last_3_months": 0,</v>
      </c>
      <c r="E6080" s="5" t="str">
        <f si="759" t="shared"/>
        <v>last_3_months</v>
      </c>
      <c r="F6080" s="5" t="str">
        <f si="760" t="shared"/>
        <v>0</v>
      </c>
      <c r="H6080" s="5" t="str">
        <f si="762" t="shared"/>
        <v/>
      </c>
      <c r="I6080" s="5" t="str">
        <f si="763" t="shared"/>
        <v/>
      </c>
      <c r="J6080" s="5" t="str">
        <f si="764" t="shared"/>
        <v/>
      </c>
      <c r="K6080" s="5" t="str">
        <f si="765" t="shared"/>
        <v>last_3_months</v>
      </c>
    </row>
    <row ht="15" r="6081" spans="1:11" x14ac:dyDescent="0.25">
      <c r="A6081" s="11" t="str">
        <f>0</f>
        <v>      "last_12_months": 8,</v>
      </c>
      <c r="C6081" s="8" t="str">
        <f si="758" t="shared"/>
        <v>"last_6_months": 0,</v>
      </c>
      <c r="D6081" s="8" t="str">
        <f si="761" t="shared"/>
        <v>"last_6_months": 0,</v>
      </c>
      <c r="E6081" s="5" t="str">
        <f si="759" t="shared"/>
        <v>last_6_months</v>
      </c>
      <c r="F6081" s="5" t="str">
        <f si="760" t="shared"/>
        <v>0</v>
      </c>
      <c r="H6081" s="5" t="str">
        <f si="762" t="shared"/>
        <v/>
      </c>
      <c r="I6081" s="5" t="str">
        <f si="763" t="shared"/>
        <v/>
      </c>
      <c r="J6081" s="5" t="str">
        <f si="764" t="shared"/>
        <v/>
      </c>
      <c r="K6081" s="5" t="str">
        <f si="765" t="shared"/>
        <v>last_6_months</v>
      </c>
    </row>
    <row ht="15" r="6082" spans="1:11" x14ac:dyDescent="0.25">
      <c r="A6082" s="11" t="str">
        <f>0</f>
        <v>      "last_18_months": 8,</v>
      </c>
      <c r="C6082" s="8" t="str">
        <f si="758" t="shared"/>
        <v>"last_9_months": 0,</v>
      </c>
      <c r="D6082" s="8" t="str">
        <f si="761" t="shared"/>
        <v>"last_9_months": 0,</v>
      </c>
      <c r="E6082" s="5" t="str">
        <f si="759" t="shared"/>
        <v>last_9_months</v>
      </c>
      <c r="F6082" s="5" t="str">
        <f si="760" t="shared"/>
        <v>0</v>
      </c>
      <c r="H6082" s="5" t="str">
        <f si="762" t="shared"/>
        <v/>
      </c>
      <c r="I6082" s="5" t="str">
        <f si="763" t="shared"/>
        <v/>
      </c>
      <c r="J6082" s="5" t="str">
        <f si="764" t="shared"/>
        <v/>
      </c>
      <c r="K6082" s="5" t="str">
        <f si="765" t="shared"/>
        <v>last_9_months</v>
      </c>
    </row>
    <row ht="15" r="6083" spans="1:11" x14ac:dyDescent="0.25">
      <c r="A6083" s="11" t="str">
        <f>0</f>
        <v>      "last_24_months": 9,</v>
      </c>
      <c r="C6083" s="8" t="str">
        <f si="758" t="shared"/>
        <v>"last_12_months": 0,</v>
      </c>
      <c r="D6083" s="8" t="str">
        <f si="761" t="shared"/>
        <v>"last_12_months": 0,</v>
      </c>
      <c r="E6083" s="5" t="str">
        <f si="759" t="shared"/>
        <v>last_12_months</v>
      </c>
      <c r="F6083" s="5" t="str">
        <f si="760" t="shared"/>
        <v>0</v>
      </c>
      <c r="H6083" s="5" t="str">
        <f si="762" t="shared"/>
        <v/>
      </c>
      <c r="I6083" s="5" t="str">
        <f si="763" t="shared"/>
        <v/>
      </c>
      <c r="J6083" s="5" t="str">
        <f si="764" t="shared"/>
        <v/>
      </c>
      <c r="K6083" s="5" t="str">
        <f si="765" t="shared"/>
        <v>last_12_months</v>
      </c>
    </row>
    <row ht="15" r="6084" spans="1:11" x14ac:dyDescent="0.25">
      <c r="A6084" s="11" t="str">
        <f>0</f>
        <v>      "last_36_months": 13,</v>
      </c>
      <c r="C6084" s="8" t="str">
        <f si="758" t="shared"/>
        <v>"last_18_months": 0,</v>
      </c>
      <c r="D6084" s="8" t="str">
        <f si="761" t="shared"/>
        <v>"last_18_months": 0,</v>
      </c>
      <c r="E6084" s="5" t="str">
        <f si="759" t="shared"/>
        <v>last_18_months</v>
      </c>
      <c r="F6084" s="5" t="str">
        <f si="760" t="shared"/>
        <v>0</v>
      </c>
      <c r="H6084" s="5" t="str">
        <f si="762" t="shared"/>
        <v/>
      </c>
      <c r="I6084" s="5" t="str">
        <f si="763" t="shared"/>
        <v/>
      </c>
      <c r="J6084" s="5" t="str">
        <f si="764" t="shared"/>
        <v/>
      </c>
      <c r="K6084" s="5" t="str">
        <f si="765" t="shared"/>
        <v>last_18_months</v>
      </c>
    </row>
    <row ht="15" r="6085" spans="1:11" x14ac:dyDescent="0.25">
      <c r="A6085" s="11" t="str">
        <f>0</f>
        <v>      "last_48_months": 15,</v>
      </c>
      <c r="C6085" s="8" t="str">
        <f si="758" t="shared"/>
        <v>"last_24_months": 0,</v>
      </c>
      <c r="D6085" s="8" t="str">
        <f si="761" t="shared"/>
        <v>"last_24_months": 0,</v>
      </c>
      <c r="E6085" s="5" t="str">
        <f si="759" t="shared"/>
        <v>last_24_months</v>
      </c>
      <c r="F6085" s="5" t="str">
        <f si="760" t="shared"/>
        <v>0</v>
      </c>
      <c r="H6085" s="5" t="str">
        <f si="762" t="shared"/>
        <v/>
      </c>
      <c r="I6085" s="5" t="str">
        <f si="763" t="shared"/>
        <v/>
      </c>
      <c r="J6085" s="5" t="str">
        <f si="764" t="shared"/>
        <v/>
      </c>
      <c r="K6085" s="5" t="str">
        <f si="765" t="shared"/>
        <v>last_24_months</v>
      </c>
    </row>
    <row ht="15" r="6086" spans="1:11" x14ac:dyDescent="0.25">
      <c r="A6086" s="11" t="str">
        <f>0</f>
        <v>      "last_60_months": 17,</v>
      </c>
      <c r="C6086" s="8" t="str">
        <f si="758" t="shared"/>
        <v>"last_36_months": 0,</v>
      </c>
      <c r="D6086" s="8" t="str">
        <f si="761" t="shared"/>
        <v>"last_36_months": 0,</v>
      </c>
      <c r="E6086" s="5" t="str">
        <f si="759" t="shared"/>
        <v>last_36_months</v>
      </c>
      <c r="F6086" s="5" t="str">
        <f si="760" t="shared"/>
        <v>0</v>
      </c>
      <c r="H6086" s="5" t="str">
        <f si="762" t="shared"/>
        <v/>
      </c>
      <c r="I6086" s="5" t="str">
        <f si="763" t="shared"/>
        <v/>
      </c>
      <c r="J6086" s="5" t="str">
        <f si="764" t="shared"/>
        <v/>
      </c>
      <c r="K6086" s="5" t="str">
        <f si="765" t="shared"/>
        <v>last_36_months</v>
      </c>
    </row>
    <row ht="15" r="6087" spans="1:11" x14ac:dyDescent="0.25">
      <c r="A6087" s="11" t="str">
        <f>0</f>
        <v>      "on_file": 26</v>
      </c>
      <c r="C6087" s="8" t="str">
        <f si="758" t="shared"/>
        <v>"last_48_months": 0,</v>
      </c>
      <c r="D6087" s="8" t="str">
        <f si="761" t="shared"/>
        <v>"last_48_months": 0,</v>
      </c>
      <c r="E6087" s="5" t="str">
        <f si="759" t="shared"/>
        <v>last_48_months</v>
      </c>
      <c r="F6087" s="5" t="str">
        <f si="760" t="shared"/>
        <v>0</v>
      </c>
      <c r="H6087" s="5" t="str">
        <f si="762" t="shared"/>
        <v/>
      </c>
      <c r="I6087" s="5" t="str">
        <f si="763" t="shared"/>
        <v/>
      </c>
      <c r="J6087" s="5" t="str">
        <f si="764" t="shared"/>
        <v/>
      </c>
      <c r="K6087" s="5" t="str">
        <f si="765" t="shared"/>
        <v>last_48_months</v>
      </c>
    </row>
    <row ht="15" r="6088" spans="1:11" x14ac:dyDescent="0.25">
      <c r="A6088" s="11" t="str">
        <f>0</f>
        <v>    },</v>
      </c>
      <c r="C6088" s="8" t="str">
        <f si="758" t="shared"/>
        <v>"last_60_months": 0,</v>
      </c>
      <c r="D6088" s="8" t="str">
        <f si="761" t="shared"/>
        <v>"last_60_months": 0,</v>
      </c>
      <c r="E6088" s="5" t="str">
        <f si="759" t="shared"/>
        <v>last_60_months</v>
      </c>
      <c r="F6088" s="5" t="str">
        <f si="760" t="shared"/>
        <v>0</v>
      </c>
      <c r="H6088" s="5" t="str">
        <f si="762" t="shared"/>
        <v/>
      </c>
      <c r="I6088" s="5" t="str">
        <f si="763" t="shared"/>
        <v/>
      </c>
      <c r="J6088" s="5" t="str">
        <f si="764" t="shared"/>
        <v/>
      </c>
      <c r="K6088" s="5" t="str">
        <f si="765" t="shared"/>
        <v>last_60_months</v>
      </c>
    </row>
    <row ht="15" r="6089" spans="1:11" x14ac:dyDescent="0.25">
      <c r="A6089" s="11" t="str">
        <f>0</f>
        <v>    "number_of_accounts_bankcard_open": 7,</v>
      </c>
      <c r="C6089" s="8" t="str">
        <f si="758" t="shared"/>
        <v>"on_file": 0</v>
      </c>
      <c r="D6089" s="8" t="str">
        <f si="761" t="shared"/>
        <v>"on_file": 0</v>
      </c>
      <c r="E6089" s="5" t="str">
        <f si="759" t="shared"/>
        <v>on_file</v>
      </c>
      <c r="F6089" s="5" t="str">
        <f si="760" t="shared"/>
        <v>0</v>
      </c>
      <c r="H6089" s="5" t="str">
        <f si="762" t="shared"/>
        <v/>
      </c>
      <c r="I6089" s="5" t="str">
        <f si="763" t="shared"/>
        <v/>
      </c>
      <c r="J6089" s="5" t="str">
        <f si="764" t="shared"/>
        <v/>
      </c>
      <c r="K6089" s="5" t="str">
        <f si="765" t="shared"/>
        <v>on_file</v>
      </c>
    </row>
    <row ht="15" r="6090" spans="1:11" x14ac:dyDescent="0.25">
      <c r="A6090" s="11" t="str">
        <f>0</f>
        <v>    "number_of_opened_accounts_bankcard": {</v>
      </c>
      <c r="C6090" s="8" t="str">
        <f si="758" t="shared"/>
        <v/>
      </c>
      <c r="D6090" s="8" t="str">
        <f si="761" t="shared"/>
        <v/>
      </c>
      <c r="E6090" s="5" t="str">
        <f si="759" t="shared"/>
        <v/>
      </c>
      <c r="F6090" s="5" t="str">
        <f si="760" t="shared"/>
        <v/>
      </c>
      <c r="H6090" s="5" t="str">
        <f si="762" t="shared"/>
        <v/>
      </c>
      <c r="I6090" s="5" t="str">
        <f si="763" t="shared"/>
        <v/>
      </c>
      <c r="J6090" s="5" t="str">
        <f si="764" t="shared"/>
        <v/>
      </c>
      <c r="K6090" s="5" t="str">
        <f si="765" t="shared"/>
        <v/>
      </c>
    </row>
    <row ht="15" r="6091" spans="1:11" x14ac:dyDescent="0.25">
      <c r="A6091" s="11" t="str">
        <f>0</f>
        <v>      "last_1_month": 0,</v>
      </c>
      <c r="C6091" s="8" t="str">
        <f si="758" t="shared"/>
        <v>"ninety_delinquencies_all": {</v>
      </c>
      <c r="D6091" s="8" t="str">
        <f si="761" t="shared"/>
        <v>"ninety_delinquencies_all": {</v>
      </c>
      <c r="E6091" s="5" t="str">
        <f si="759" t="shared"/>
        <v>ninety_delinquencies_all</v>
      </c>
      <c r="F6091" s="5" t="str">
        <f si="760" t="shared"/>
        <v>{</v>
      </c>
      <c r="H6091" s="5" t="str">
        <f si="762" t="shared"/>
        <v/>
      </c>
      <c r="I6091" s="5" t="str">
        <f si="763" t="shared"/>
        <v/>
      </c>
      <c r="J6091" s="5" t="str">
        <f si="764" t="shared"/>
        <v/>
      </c>
      <c r="K6091" s="5" t="str">
        <f si="765" t="shared"/>
        <v>ninety_delinquencies_all</v>
      </c>
    </row>
    <row ht="15" r="6092" spans="1:11" x14ac:dyDescent="0.25">
      <c r="A6092" s="11" t="str">
        <f>0</f>
        <v>      "last_3_months": 0,</v>
      </c>
      <c r="C6092" s="8" t="str">
        <f si="758" t="shared"/>
        <v>"last_1_month": 0,</v>
      </c>
      <c r="D6092" s="8" t="str">
        <f si="761" t="shared"/>
        <v>"last_1_month": 0,</v>
      </c>
      <c r="E6092" s="5" t="str">
        <f si="759" t="shared"/>
        <v>last_1_month</v>
      </c>
      <c r="F6092" s="5" t="str">
        <f si="760" t="shared"/>
        <v>0</v>
      </c>
      <c r="H6092" s="5" t="str">
        <f si="762" t="shared"/>
        <v/>
      </c>
      <c r="I6092" s="5" t="str">
        <f si="763" t="shared"/>
        <v/>
      </c>
      <c r="J6092" s="5" t="str">
        <f si="764" t="shared"/>
        <v/>
      </c>
      <c r="K6092" s="5" t="str">
        <f si="765" t="shared"/>
        <v>last_1_month</v>
      </c>
    </row>
    <row ht="15" r="6093" spans="1:11" x14ac:dyDescent="0.25">
      <c r="A6093" s="11" t="str">
        <f>0</f>
        <v>      "last_6_months": 3,</v>
      </c>
      <c r="C6093" s="8" t="str">
        <f si="758" t="shared"/>
        <v>"last_3_months": 0,</v>
      </c>
      <c r="D6093" s="8" t="str">
        <f si="761" t="shared"/>
        <v>"last_3_months": 0,</v>
      </c>
      <c r="E6093" s="5" t="str">
        <f si="759" t="shared"/>
        <v>last_3_months</v>
      </c>
      <c r="F6093" s="5" t="str">
        <f si="760" t="shared"/>
        <v>0</v>
      </c>
      <c r="H6093" s="5" t="str">
        <f si="762" t="shared"/>
        <v/>
      </c>
      <c r="I6093" s="5" t="str">
        <f si="763" t="shared"/>
        <v/>
      </c>
      <c r="J6093" s="5" t="str">
        <f si="764" t="shared"/>
        <v/>
      </c>
      <c r="K6093" s="5" t="str">
        <f si="765" t="shared"/>
        <v>last_3_months</v>
      </c>
    </row>
    <row ht="15" r="6094" spans="1:11" x14ac:dyDescent="0.25">
      <c r="A6094" s="11" t="str">
        <f>0</f>
        <v>      "last_9_months": 5,</v>
      </c>
      <c r="C6094" s="8" t="str">
        <f si="758" t="shared"/>
        <v>"last_6_months": 0,</v>
      </c>
      <c r="D6094" s="8" t="str">
        <f si="761" t="shared"/>
        <v>"last_6_months": 0,</v>
      </c>
      <c r="E6094" s="5" t="str">
        <f si="759" t="shared"/>
        <v>last_6_months</v>
      </c>
      <c r="F6094" s="5" t="str">
        <f si="760" t="shared"/>
        <v>0</v>
      </c>
      <c r="H6094" s="5" t="str">
        <f si="762" t="shared"/>
        <v/>
      </c>
      <c r="I6094" s="5" t="str">
        <f si="763" t="shared"/>
        <v/>
      </c>
      <c r="J6094" s="5" t="str">
        <f si="764" t="shared"/>
        <v/>
      </c>
      <c r="K6094" s="5" t="str">
        <f si="765" t="shared"/>
        <v>last_6_months</v>
      </c>
    </row>
    <row ht="15" r="6095" spans="1:11" x14ac:dyDescent="0.25">
      <c r="A6095" s="11" t="str">
        <f>0</f>
        <v>      "last_12_months": 6,</v>
      </c>
      <c r="C6095" s="8" t="str">
        <f si="758" t="shared"/>
        <v>"last_9_months": 0,</v>
      </c>
      <c r="D6095" s="8" t="str">
        <f si="761" t="shared"/>
        <v>"last_9_months": 0,</v>
      </c>
      <c r="E6095" s="5" t="str">
        <f si="759" t="shared"/>
        <v>last_9_months</v>
      </c>
      <c r="F6095" s="5" t="str">
        <f si="760" t="shared"/>
        <v>0</v>
      </c>
      <c r="H6095" s="5" t="str">
        <f si="762" t="shared"/>
        <v/>
      </c>
      <c r="I6095" s="5" t="str">
        <f si="763" t="shared"/>
        <v/>
      </c>
      <c r="J6095" s="5" t="str">
        <f si="764" t="shared"/>
        <v/>
      </c>
      <c r="K6095" s="5" t="str">
        <f si="765" t="shared"/>
        <v>last_9_months</v>
      </c>
    </row>
    <row ht="15" r="6096" spans="1:11" x14ac:dyDescent="0.25">
      <c r="A6096" s="11" t="str">
        <f>0</f>
        <v>      "last_18_months": 6,</v>
      </c>
      <c r="C6096" s="8" t="str">
        <f si="758" t="shared"/>
        <v>"last_12_months": 0,</v>
      </c>
      <c r="D6096" s="8" t="str">
        <f si="761" t="shared"/>
        <v>"last_12_months": 0,</v>
      </c>
      <c r="E6096" s="5" t="str">
        <f si="759" t="shared"/>
        <v>last_12_months</v>
      </c>
      <c r="F6096" s="5" t="str">
        <f si="760" t="shared"/>
        <v>0</v>
      </c>
      <c r="H6096" s="5" t="str">
        <f si="762" t="shared"/>
        <v/>
      </c>
      <c r="I6096" s="5" t="str">
        <f si="763" t="shared"/>
        <v/>
      </c>
      <c r="J6096" s="5" t="str">
        <f si="764" t="shared"/>
        <v/>
      </c>
      <c r="K6096" s="5" t="str">
        <f si="765" t="shared"/>
        <v>last_12_months</v>
      </c>
    </row>
    <row ht="15" r="6097" spans="1:11" x14ac:dyDescent="0.25">
      <c r="A6097" s="11" t="str">
        <f>0</f>
        <v>      "last_24_months": 6,</v>
      </c>
      <c r="C6097" s="8" t="str">
        <f si="758" t="shared"/>
        <v>"last_18_months": 0,</v>
      </c>
      <c r="D6097" s="8" t="str">
        <f si="761" t="shared"/>
        <v>"last_18_months": 0,</v>
      </c>
      <c r="E6097" s="5" t="str">
        <f si="759" t="shared"/>
        <v>last_18_months</v>
      </c>
      <c r="F6097" s="5" t="str">
        <f si="760" t="shared"/>
        <v>0</v>
      </c>
      <c r="H6097" s="5" t="str">
        <f si="762" t="shared"/>
        <v/>
      </c>
      <c r="I6097" s="5" t="str">
        <f si="763" t="shared"/>
        <v/>
      </c>
      <c r="J6097" s="5" t="str">
        <f si="764" t="shared"/>
        <v/>
      </c>
      <c r="K6097" s="5" t="str">
        <f si="765" t="shared"/>
        <v>last_18_months</v>
      </c>
    </row>
    <row ht="15" r="6098" spans="1:11" x14ac:dyDescent="0.25">
      <c r="A6098" s="11" t="str">
        <f>0</f>
        <v>      "last_36_months": 8,</v>
      </c>
      <c r="C6098" s="8" t="str">
        <f si="758" t="shared"/>
        <v>"last_24_months": 0,</v>
      </c>
      <c r="D6098" s="8" t="str">
        <f si="761" t="shared"/>
        <v>"last_24_months": 0,</v>
      </c>
      <c r="E6098" s="5" t="str">
        <f si="759" t="shared"/>
        <v>last_24_months</v>
      </c>
      <c r="F6098" s="5" t="str">
        <f si="760" t="shared"/>
        <v>0</v>
      </c>
      <c r="H6098" s="5" t="str">
        <f si="762" t="shared"/>
        <v/>
      </c>
      <c r="I6098" s="5" t="str">
        <f si="763" t="shared"/>
        <v/>
      </c>
      <c r="J6098" s="5" t="str">
        <f si="764" t="shared"/>
        <v/>
      </c>
      <c r="K6098" s="5" t="str">
        <f si="765" t="shared"/>
        <v>last_24_months</v>
      </c>
    </row>
    <row ht="15" r="6099" spans="1:11" x14ac:dyDescent="0.25">
      <c r="A6099" s="11" t="str">
        <f>0</f>
        <v>      "last_48_months": 9,</v>
      </c>
      <c r="C6099" s="8" t="str">
        <f si="758" t="shared"/>
        <v>"last_36_months": 0,</v>
      </c>
      <c r="D6099" s="8" t="str">
        <f si="761" t="shared"/>
        <v>"last_36_months": 0,</v>
      </c>
      <c r="E6099" s="5" t="str">
        <f si="759" t="shared"/>
        <v>last_36_months</v>
      </c>
      <c r="F6099" s="5" t="str">
        <f si="760" t="shared"/>
        <v>0</v>
      </c>
      <c r="H6099" s="5" t="str">
        <f si="762" t="shared"/>
        <v/>
      </c>
      <c r="I6099" s="5" t="str">
        <f si="763" t="shared"/>
        <v/>
      </c>
      <c r="J6099" s="5" t="str">
        <f si="764" t="shared"/>
        <v/>
      </c>
      <c r="K6099" s="5" t="str">
        <f si="765" t="shared"/>
        <v>last_36_months</v>
      </c>
    </row>
    <row ht="15" r="6100" spans="1:11" x14ac:dyDescent="0.25">
      <c r="A6100" s="11" t="str">
        <f>0</f>
        <v>      "last_60_months": 10,</v>
      </c>
      <c r="C6100" s="8" t="str">
        <f si="758" t="shared"/>
        <v>"last_48_months": 0,</v>
      </c>
      <c r="D6100" s="8" t="str">
        <f si="761" t="shared"/>
        <v>"last_48_months": 0,</v>
      </c>
      <c r="E6100" s="5" t="str">
        <f si="759" t="shared"/>
        <v>last_48_months</v>
      </c>
      <c r="F6100" s="5" t="str">
        <f si="760" t="shared"/>
        <v>0</v>
      </c>
      <c r="H6100" s="5" t="str">
        <f si="762" t="shared"/>
        <v/>
      </c>
      <c r="I6100" s="5" t="str">
        <f si="763" t="shared"/>
        <v/>
      </c>
      <c r="J6100" s="5" t="str">
        <f si="764" t="shared"/>
        <v/>
      </c>
      <c r="K6100" s="5" t="str">
        <f si="765" t="shared"/>
        <v>last_48_months</v>
      </c>
    </row>
    <row ht="15" r="6101" spans="1:11" x14ac:dyDescent="0.25">
      <c r="A6101" s="11" t="str">
        <f>0</f>
        <v>      "on_file": 16</v>
      </c>
      <c r="C6101" s="8" t="str">
        <f si="758" t="shared"/>
        <v>"last_60_months": 0,</v>
      </c>
      <c r="D6101" s="8" t="str">
        <f si="761" t="shared"/>
        <v>"last_60_months": 0,</v>
      </c>
      <c r="E6101" s="5" t="str">
        <f si="759" t="shared"/>
        <v>last_60_months</v>
      </c>
      <c r="F6101" s="5" t="str">
        <f si="760" t="shared"/>
        <v>0</v>
      </c>
      <c r="H6101" s="5" t="str">
        <f si="762" t="shared"/>
        <v/>
      </c>
      <c r="I6101" s="5" t="str">
        <f si="763" t="shared"/>
        <v/>
      </c>
      <c r="J6101" s="5" t="str">
        <f si="764" t="shared"/>
        <v/>
      </c>
      <c r="K6101" s="5" t="str">
        <f si="765" t="shared"/>
        <v>last_60_months</v>
      </c>
    </row>
    <row ht="15" r="6102" spans="1:11" x14ac:dyDescent="0.25">
      <c r="A6102" s="11" t="str">
        <f>0</f>
        <v>    },</v>
      </c>
      <c r="C6102" s="8" t="str">
        <f si="758" t="shared"/>
        <v>"on_file": 0</v>
      </c>
      <c r="D6102" s="8" t="str">
        <f si="761" t="shared"/>
        <v>"on_file": 0</v>
      </c>
      <c r="E6102" s="5" t="str">
        <f si="759" t="shared"/>
        <v>on_file</v>
      </c>
      <c r="F6102" s="5" t="str">
        <f si="760" t="shared"/>
        <v>0</v>
      </c>
      <c r="H6102" s="5" t="str">
        <f si="762" t="shared"/>
        <v/>
      </c>
      <c r="I6102" s="5" t="str">
        <f si="763" t="shared"/>
        <v/>
      </c>
      <c r="J6102" s="5" t="str">
        <f si="764" t="shared"/>
        <v/>
      </c>
      <c r="K6102" s="5" t="str">
        <f si="765" t="shared"/>
        <v>on_file</v>
      </c>
    </row>
    <row ht="15" r="6103" spans="1:11" x14ac:dyDescent="0.25">
      <c r="A6103" s="11" t="str">
        <f>0</f>
        <v>    "number_of_accounts_revolving_bankcard_open": 7,</v>
      </c>
      <c r="C6103" s="8" t="str">
        <f si="758" t="shared"/>
        <v/>
      </c>
      <c r="D6103" s="8" t="str">
        <f si="761" t="shared"/>
        <v/>
      </c>
      <c r="E6103" s="5" t="str">
        <f si="759" t="shared"/>
        <v/>
      </c>
      <c r="F6103" s="5" t="str">
        <f si="760" t="shared"/>
        <v/>
      </c>
      <c r="H6103" s="5" t="str">
        <f si="762" t="shared"/>
        <v/>
      </c>
      <c r="I6103" s="5" t="str">
        <f si="763" t="shared"/>
        <v/>
      </c>
      <c r="J6103" s="5" t="str">
        <f si="764" t="shared"/>
        <v/>
      </c>
      <c r="K6103" s="5" t="str">
        <f si="765" t="shared"/>
        <v/>
      </c>
    </row>
    <row ht="15" r="6104" spans="1:11" x14ac:dyDescent="0.25">
      <c r="A6104" s="11" t="str">
        <f>0</f>
        <v>    "number_of_opened_accounts_revolving_bankcard": {</v>
      </c>
      <c r="C6104" s="8" t="str">
        <f si="758" t="shared"/>
        <v>"number_of_never_delinquent_accounts": 12,</v>
      </c>
      <c r="D6104" s="8" t="str">
        <f si="761" t="shared"/>
        <v>"number_of_never_delinquent_accounts": 12,</v>
      </c>
      <c r="E6104" s="5" t="str">
        <f si="759" t="shared"/>
        <v>number_of_never_delinquent_accounts</v>
      </c>
      <c r="F6104" s="5" t="str">
        <f si="760" t="shared"/>
        <v>12</v>
      </c>
      <c r="H6104" s="5" t="str">
        <f si="762" t="shared"/>
        <v/>
      </c>
      <c r="I6104" s="5" t="str">
        <f si="763" t="shared"/>
        <v/>
      </c>
      <c r="J6104" s="5" t="str">
        <f si="764" t="shared"/>
        <v/>
      </c>
      <c r="K6104" s="5" t="str">
        <f si="765" t="shared"/>
        <v>number_of_never_delinquent_accounts</v>
      </c>
    </row>
    <row ht="15" r="6105" spans="1:11" x14ac:dyDescent="0.25">
      <c r="A6105" s="11" t="str">
        <f>0</f>
        <v>      "last_1_month": 0,</v>
      </c>
      <c r="C6105" s="8" t="str">
        <f si="758" t="shared"/>
        <v>"number_of_accounts_all_currently_delinquent": 1,</v>
      </c>
      <c r="D6105" s="8" t="str">
        <f si="761" t="shared"/>
        <v>"number_of_accounts_all_currently_delinquent": 1,</v>
      </c>
      <c r="E6105" s="5" t="str">
        <f si="759" t="shared"/>
        <v>number_of_accounts_all_currently_delinquent</v>
      </c>
      <c r="F6105" s="5" t="str">
        <f si="760" t="shared"/>
        <v>1</v>
      </c>
      <c r="H6105" s="5" t="str">
        <f si="762" t="shared"/>
        <v/>
      </c>
      <c r="I6105" s="5" t="str">
        <f si="763" t="shared"/>
        <v/>
      </c>
      <c r="J6105" s="5" t="str">
        <f si="764" t="shared"/>
        <v/>
      </c>
      <c r="K6105" s="5" t="str">
        <f si="765" t="shared"/>
        <v>number_of_accounts_all_currently_delinquent</v>
      </c>
    </row>
    <row ht="15" r="6106" spans="1:11" x14ac:dyDescent="0.25">
      <c r="A6106" s="11" t="str">
        <f>0</f>
        <v>      "last_3_months": 0,</v>
      </c>
      <c r="C6106" s="8" t="str">
        <f si="758" t="shared"/>
        <v>"satisfactory_credit_accounts_reported_all_last_6_months": 6,</v>
      </c>
      <c r="D6106" s="8" t="str">
        <f si="761" t="shared"/>
        <v>"satisfactory_credit_accounts_reported_all_last_6_months": 6,</v>
      </c>
      <c r="E6106" s="5" t="str">
        <f si="759" t="shared"/>
        <v>satisfactory_credit_accounts_reported_all_last_6_months</v>
      </c>
      <c r="F6106" s="5" t="str">
        <f si="760" t="shared"/>
        <v>6</v>
      </c>
      <c r="H6106" s="5" t="str">
        <f si="762" t="shared"/>
        <v/>
      </c>
      <c r="I6106" s="5" t="str">
        <f si="763" t="shared"/>
        <v/>
      </c>
      <c r="J6106" s="5" t="str">
        <f si="764" t="shared"/>
        <v/>
      </c>
      <c r="K6106" s="5" t="str">
        <f si="765" t="shared"/>
        <v>satisfactory_credit_accounts_reported_all_last_6_months</v>
      </c>
    </row>
    <row ht="15" r="6107" spans="1:11" x14ac:dyDescent="0.25">
      <c r="A6107" s="11" t="str">
        <f>0</f>
        <v>      "last_6_months": 3,</v>
      </c>
      <c r="C6107" s="8" t="str">
        <f si="758" t="shared"/>
        <v>"open_credit_accounts_reported_within_6_months": 6,</v>
      </c>
      <c r="D6107" s="8" t="str">
        <f si="761" t="shared"/>
        <v>"open_credit_accounts_reported_within_6_months": 6,</v>
      </c>
      <c r="E6107" s="5" t="str">
        <f si="759" t="shared"/>
        <v>open_credit_accounts_reported_within_6_months</v>
      </c>
      <c r="F6107" s="5" t="str">
        <f si="760" t="shared"/>
        <v>6</v>
      </c>
      <c r="H6107" s="5" t="str">
        <f si="762" t="shared"/>
        <v/>
      </c>
      <c r="I6107" s="5" t="str">
        <f si="763" t="shared"/>
        <v/>
      </c>
      <c r="J6107" s="5" t="str">
        <f si="764" t="shared"/>
        <v/>
      </c>
      <c r="K6107" s="5" t="str">
        <f si="765" t="shared"/>
        <v>open_credit_accounts_reported_within_6_months</v>
      </c>
    </row>
    <row ht="15" r="6108" spans="1:11" x14ac:dyDescent="0.25">
      <c r="A6108" s="11" t="str">
        <f>0</f>
        <v>      "last_9_months": 5,</v>
      </c>
      <c r="C6108" s="8" t="str">
        <f si="758" t="shared"/>
        <v>"credit_accounts_reported_within_6_months": 7,</v>
      </c>
      <c r="D6108" s="8" t="str">
        <f si="761" t="shared"/>
        <v>"credit_accounts_reported_within_6_months": 7,</v>
      </c>
      <c r="E6108" s="5" t="str">
        <f si="759" t="shared"/>
        <v>credit_accounts_reported_within_6_months</v>
      </c>
      <c r="F6108" s="5" t="str">
        <f si="760" t="shared"/>
        <v>7</v>
      </c>
      <c r="H6108" s="5" t="str">
        <f si="762" t="shared"/>
        <v/>
      </c>
      <c r="I6108" s="5" t="str">
        <f si="763" t="shared"/>
        <v/>
      </c>
      <c r="J6108" s="5" t="str">
        <f si="764" t="shared"/>
        <v/>
      </c>
      <c r="K6108" s="5" t="str">
        <f si="765" t="shared"/>
        <v>credit_accounts_reported_within_6_months</v>
      </c>
    </row>
    <row ht="15" r="6109" spans="1:11" x14ac:dyDescent="0.25">
      <c r="A6109" s="11" t="str">
        <f>0</f>
        <v>      "last_12_months": 6,</v>
      </c>
      <c r="C6109" s="8" t="str">
        <f si="758" t="shared"/>
        <v>"ratio_of_satisfactory_accounts_within_last_6_months": 0.8571428571428571,</v>
      </c>
      <c r="D6109" s="8" t="str">
        <f si="761" t="shared"/>
        <v>"ratio_of_satisfactory_accounts_within_last_6_months": 0.8571428571428571,</v>
      </c>
      <c r="E6109" s="5" t="str">
        <f si="759" t="shared"/>
        <v>ratio_of_satisfactory_accounts_within_last_6_months</v>
      </c>
      <c r="F6109" s="5" t="str">
        <f si="760" t="shared"/>
        <v>0.8571428571428571</v>
      </c>
      <c r="H6109" s="5" t="str">
        <f si="762" t="shared"/>
        <v/>
      </c>
      <c r="I6109" s="5" t="str">
        <f si="763" t="shared"/>
        <v/>
      </c>
      <c r="J6109" s="5" t="str">
        <f si="764" t="shared"/>
        <v/>
      </c>
      <c r="K6109" s="5" t="str">
        <f si="765" t="shared"/>
        <v>ratio_of_satisfactory_accounts_within_last_6_months</v>
      </c>
    </row>
    <row ht="15" r="6110" spans="1:11" x14ac:dyDescent="0.25">
      <c r="A6110" s="11" t="str">
        <f>0</f>
        <v>      "last_18_months": 6,</v>
      </c>
      <c r="C6110" s="8" t="str">
        <f si="758" t="shared"/>
        <v>"ratio_of_open_installment_accounts_to_open_accounts": 0.8333333333333334,</v>
      </c>
      <c r="D6110" s="8" t="str">
        <f si="761" t="shared"/>
        <v>"ratio_of_open_installment_accounts_to_open_accounts": 0.8333333333333334,</v>
      </c>
      <c r="E6110" s="5" t="str">
        <f si="759" t="shared"/>
        <v>ratio_of_open_installment_accounts_to_open_accounts</v>
      </c>
      <c r="F6110" s="5" t="str">
        <f si="760" t="shared"/>
        <v>0.8333333333333334</v>
      </c>
      <c r="H6110" s="5" t="str">
        <f si="762" t="shared"/>
        <v/>
      </c>
      <c r="I6110" s="5" t="str">
        <f si="763" t="shared"/>
        <v/>
      </c>
      <c r="J6110" s="5" t="str">
        <f si="764" t="shared"/>
        <v/>
      </c>
      <c r="K6110" s="5" t="str">
        <f si="765" t="shared"/>
        <v>ratio_of_open_installment_accounts_to_open_accounts</v>
      </c>
    </row>
    <row ht="15" r="6111" spans="1:11" x14ac:dyDescent="0.25">
      <c r="A6111" s="11" t="str">
        <f>0</f>
        <v>      "last_24_months": 6,</v>
      </c>
      <c r="C6111" s="8" t="str">
        <f si="758" t="shared"/>
        <v>"non_delinquent_accounts_revolving": {</v>
      </c>
      <c r="D6111" s="8" t="str">
        <f si="761" t="shared"/>
        <v>"non_delinquent_accounts_revolving": {</v>
      </c>
      <c r="E6111" s="5" t="str">
        <f si="759" t="shared"/>
        <v>non_delinquent_accounts_revolving</v>
      </c>
      <c r="F6111" s="5" t="str">
        <f si="760" t="shared"/>
        <v>{</v>
      </c>
      <c r="H6111" s="5" t="str">
        <f si="762" t="shared"/>
        <v/>
      </c>
      <c r="I6111" s="5" t="str">
        <f si="763" t="shared"/>
        <v/>
      </c>
      <c r="J6111" s="5" t="str">
        <f si="764" t="shared"/>
        <v/>
      </c>
      <c r="K6111" s="5" t="str">
        <f si="765" t="shared"/>
        <v>non_delinquent_accounts_revolving</v>
      </c>
    </row>
    <row ht="15" r="6112" spans="1:11" x14ac:dyDescent="0.25">
      <c r="A6112" s="11" t="str">
        <f>0</f>
        <v>      "last_36_months": 8,</v>
      </c>
      <c r="C6112" s="8" t="str">
        <f si="758" t="shared"/>
        <v>"last_1_month": 1,</v>
      </c>
      <c r="D6112" s="8" t="str">
        <f si="761" t="shared"/>
        <v>"last_1_month": 1,</v>
      </c>
      <c r="E6112" s="5" t="str">
        <f si="759" t="shared"/>
        <v>last_1_month</v>
      </c>
      <c r="F6112" s="5" t="str">
        <f si="760" t="shared"/>
        <v>1</v>
      </c>
      <c r="H6112" s="5" t="str">
        <f si="762" t="shared"/>
        <v/>
      </c>
      <c r="I6112" s="5" t="str">
        <f si="763" t="shared"/>
        <v/>
      </c>
      <c r="J6112" s="5" t="str">
        <f si="764" t="shared"/>
        <v/>
      </c>
      <c r="K6112" s="5" t="str">
        <f si="765" t="shared"/>
        <v>last_1_month</v>
      </c>
    </row>
    <row ht="15" r="6113" spans="1:11" x14ac:dyDescent="0.25">
      <c r="A6113" s="11" t="str">
        <f>0</f>
        <v>      "last_48_months": 9,</v>
      </c>
      <c r="C6113" s="8" t="str">
        <f si="758" t="shared"/>
        <v>"last_3_months": 1,</v>
      </c>
      <c r="D6113" s="8" t="str">
        <f si="761" t="shared"/>
        <v>"last_3_months": 1,</v>
      </c>
      <c r="E6113" s="5" t="str">
        <f si="759" t="shared"/>
        <v>last_3_months</v>
      </c>
      <c r="F6113" s="5" t="str">
        <f si="760" t="shared"/>
        <v>1</v>
      </c>
      <c r="H6113" s="5" t="str">
        <f si="762" t="shared"/>
        <v/>
      </c>
      <c r="I6113" s="5" t="str">
        <f si="763" t="shared"/>
        <v/>
      </c>
      <c r="J6113" s="5" t="str">
        <f si="764" t="shared"/>
        <v/>
      </c>
      <c r="K6113" s="5" t="str">
        <f si="765" t="shared"/>
        <v>last_3_months</v>
      </c>
    </row>
    <row ht="15" r="6114" spans="1:11" x14ac:dyDescent="0.25">
      <c r="A6114" s="11" t="str">
        <f>0</f>
        <v>      "last_60_months": 10,</v>
      </c>
      <c r="C6114" s="8" t="str">
        <f si="758" t="shared"/>
        <v>"last_6_months": 1,</v>
      </c>
      <c r="D6114" s="8" t="str">
        <f si="761" t="shared"/>
        <v>"last_6_months": 1,</v>
      </c>
      <c r="E6114" s="5" t="str">
        <f si="759" t="shared"/>
        <v>last_6_months</v>
      </c>
      <c r="F6114" s="5" t="str">
        <f si="760" t="shared"/>
        <v>1</v>
      </c>
      <c r="H6114" s="5" t="str">
        <f si="762" t="shared"/>
        <v/>
      </c>
      <c r="I6114" s="5" t="str">
        <f si="763" t="shared"/>
        <v/>
      </c>
      <c r="J6114" s="5" t="str">
        <f si="764" t="shared"/>
        <v/>
      </c>
      <c r="K6114" s="5" t="str">
        <f si="765" t="shared"/>
        <v>last_6_months</v>
      </c>
    </row>
    <row ht="15" r="6115" spans="1:11" x14ac:dyDescent="0.25">
      <c r="A6115" s="11" t="str">
        <f>0</f>
        <v>      "on_file": 16</v>
      </c>
      <c r="C6115" s="8" t="str">
        <f si="758" t="shared"/>
        <v>"last_9_months": 1,</v>
      </c>
      <c r="D6115" s="8" t="str">
        <f si="761" t="shared"/>
        <v>"last_9_months": 1,</v>
      </c>
      <c r="E6115" s="5" t="str">
        <f si="759" t="shared"/>
        <v>last_9_months</v>
      </c>
      <c r="F6115" s="5" t="str">
        <f si="760" t="shared"/>
        <v>1</v>
      </c>
      <c r="H6115" s="5" t="str">
        <f si="762" t="shared"/>
        <v/>
      </c>
      <c r="I6115" s="5" t="str">
        <f si="763" t="shared"/>
        <v/>
      </c>
      <c r="J6115" s="5" t="str">
        <f si="764" t="shared"/>
        <v/>
      </c>
      <c r="K6115" s="5" t="str">
        <f si="765" t="shared"/>
        <v>last_9_months</v>
      </c>
    </row>
    <row ht="15" r="6116" spans="1:11" x14ac:dyDescent="0.25">
      <c r="A6116" s="11" t="str">
        <f>0</f>
        <v>    },</v>
      </c>
      <c r="C6116" s="8" t="str">
        <f si="758" t="shared"/>
        <v>"last_12_months": 1,</v>
      </c>
      <c r="D6116" s="8" t="str">
        <f si="761" t="shared"/>
        <v>"last_12_months": 1,</v>
      </c>
      <c r="E6116" s="5" t="str">
        <f si="759" t="shared"/>
        <v>last_12_months</v>
      </c>
      <c r="F6116" s="5" t="str">
        <f si="760" t="shared"/>
        <v>1</v>
      </c>
      <c r="H6116" s="5" t="str">
        <f si="762" t="shared"/>
        <v/>
      </c>
      <c r="I6116" s="5" t="str">
        <f si="763" t="shared"/>
        <v/>
      </c>
      <c r="J6116" s="5" t="str">
        <f si="764" t="shared"/>
        <v/>
      </c>
      <c r="K6116" s="5" t="str">
        <f si="765" t="shared"/>
        <v>last_12_months</v>
      </c>
    </row>
    <row ht="15" r="6117" spans="1:11" x14ac:dyDescent="0.25">
      <c r="A6117" s="11" t="str">
        <f>0</f>
        <v>    "number_of_accounts_personal_loan_installment_open": 0,</v>
      </c>
      <c r="C6117" s="8" t="str">
        <f si="758" t="shared"/>
        <v>"last_18_months": 1,</v>
      </c>
      <c r="D6117" s="8" t="str">
        <f si="761" t="shared"/>
        <v>"last_18_months": 1,</v>
      </c>
      <c r="E6117" s="5" t="str">
        <f si="759" t="shared"/>
        <v>last_18_months</v>
      </c>
      <c r="F6117" s="5" t="str">
        <f si="760" t="shared"/>
        <v>1</v>
      </c>
      <c r="H6117" s="5" t="str">
        <f si="762" t="shared"/>
        <v/>
      </c>
      <c r="I6117" s="5" t="str">
        <f si="763" t="shared"/>
        <v/>
      </c>
      <c r="J6117" s="5" t="str">
        <f si="764" t="shared"/>
        <v/>
      </c>
      <c r="K6117" s="5" t="str">
        <f si="765" t="shared"/>
        <v>last_18_months</v>
      </c>
    </row>
    <row ht="15" r="6118" spans="1:11" x14ac:dyDescent="0.25">
      <c r="A6118" s="11" t="str">
        <f>0</f>
        <v>    "number_of_opened_accounts_personal_loan_installment": {</v>
      </c>
      <c r="C6118" s="8" t="str">
        <f ref="C6118:C6181" si="766" t="shared">IFERROR(RIGHT(A6118,LEN(A6118)-FIND("""",A6118)+1),"")</f>
        <v>"last_24_months": 1,</v>
      </c>
      <c r="D6118" s="8" t="str">
        <f si="761" t="shared"/>
        <v>"last_24_months": 1,</v>
      </c>
      <c r="E6118" s="5" t="str">
        <f ref="E6118:E6181" si="767" t="shared">TRIM(IFERROR(SUBSTITUTE(LEFT(D6118,FIND(":",D6118)-1),"""",""),""))</f>
        <v>last_24_months</v>
      </c>
      <c r="F6118" s="5" t="str">
        <f ref="F6118:F6181" si="768" t="shared">TRIM(IFERROR(SUBSTITUTE(SUBSTITUTE(RIGHT(D6118,LEN(D6118)-FIND(":",D6118)),"""",""),",",""),""))</f>
        <v>1</v>
      </c>
      <c r="H6118" s="5" t="str">
        <f si="762" t="shared"/>
        <v/>
      </c>
      <c r="I6118" s="5" t="str">
        <f si="763" t="shared"/>
        <v/>
      </c>
      <c r="J6118" s="5" t="str">
        <f si="764" t="shared"/>
        <v/>
      </c>
      <c r="K6118" s="5" t="str">
        <f si="765" t="shared"/>
        <v>last_24_months</v>
      </c>
    </row>
    <row ht="15" r="6119" spans="1:11" x14ac:dyDescent="0.25">
      <c r="A6119" s="11" t="str">
        <f>0</f>
        <v>      "last_1_month": 0,</v>
      </c>
      <c r="C6119" s="8" t="str">
        <f si="766" t="shared"/>
        <v>"last_36_months": 1,</v>
      </c>
      <c r="D6119" s="8" t="str">
        <f ref="D6119:D6182" si="769" t="shared">SUBSTITUTE(SUBSTITUTE(C6119,":"&amp;CHAR(160),":"),CHAR(160)," ")</f>
        <v>"last_36_months": 1,</v>
      </c>
      <c r="E6119" s="5" t="str">
        <f si="767" t="shared"/>
        <v>last_36_months</v>
      </c>
      <c r="F6119" s="5" t="str">
        <f si="768" t="shared"/>
        <v>1</v>
      </c>
      <c r="H6119" s="5" t="str">
        <f si="762" t="shared"/>
        <v/>
      </c>
      <c r="I6119" s="5" t="str">
        <f si="763" t="shared"/>
        <v/>
      </c>
      <c r="J6119" s="5" t="str">
        <f si="764" t="shared"/>
        <v/>
      </c>
      <c r="K6119" s="5" t="str">
        <f si="765" t="shared"/>
        <v>last_36_months</v>
      </c>
    </row>
    <row ht="15" r="6120" spans="1:11" x14ac:dyDescent="0.25">
      <c r="A6120" s="11" t="str">
        <f>0</f>
        <v>      "last_3_months": 0,</v>
      </c>
      <c r="C6120" s="8" t="str">
        <f si="766" t="shared"/>
        <v>"last_48_months": 1,</v>
      </c>
      <c r="D6120" s="8" t="str">
        <f si="769" t="shared"/>
        <v>"last_48_months": 1,</v>
      </c>
      <c r="E6120" s="5" t="str">
        <f si="767" t="shared"/>
        <v>last_48_months</v>
      </c>
      <c r="F6120" s="5" t="str">
        <f si="768" t="shared"/>
        <v>1</v>
      </c>
      <c r="H6120" s="5" t="str">
        <f si="762" t="shared"/>
        <v/>
      </c>
      <c r="I6120" s="5" t="str">
        <f si="763" t="shared"/>
        <v/>
      </c>
      <c r="J6120" s="5" t="str">
        <f si="764" t="shared"/>
        <v/>
      </c>
      <c r="K6120" s="5" t="str">
        <f si="765" t="shared"/>
        <v>last_48_months</v>
      </c>
    </row>
    <row ht="15" r="6121" spans="1:11" x14ac:dyDescent="0.25">
      <c r="A6121" s="11" t="str">
        <f>0</f>
        <v>      "last_6_months": 0,</v>
      </c>
      <c r="C6121" s="8" t="str">
        <f si="766" t="shared"/>
        <v>"last_60_months": 1,</v>
      </c>
      <c r="D6121" s="8" t="str">
        <f si="769" t="shared"/>
        <v>"last_60_months": 1,</v>
      </c>
      <c r="E6121" s="5" t="str">
        <f si="767" t="shared"/>
        <v>last_60_months</v>
      </c>
      <c r="F6121" s="5" t="str">
        <f si="768" t="shared"/>
        <v>1</v>
      </c>
      <c r="H6121" s="5" t="str">
        <f si="762" t="shared"/>
        <v/>
      </c>
      <c r="I6121" s="5" t="str">
        <f si="763" t="shared"/>
        <v/>
      </c>
      <c r="J6121" s="5" t="str">
        <f si="764" t="shared"/>
        <v/>
      </c>
      <c r="K6121" s="5" t="str">
        <f si="765" t="shared"/>
        <v>last_60_months</v>
      </c>
    </row>
    <row ht="15" r="6122" spans="1:11" x14ac:dyDescent="0.25">
      <c r="A6122" s="11" t="str">
        <f>0</f>
        <v>      "last_9_months": 0,</v>
      </c>
      <c r="C6122" s="8" t="str">
        <f si="766" t="shared"/>
        <v>"on_file": 1</v>
      </c>
      <c r="D6122" s="8" t="str">
        <f si="769" t="shared"/>
        <v>"on_file": 1</v>
      </c>
      <c r="E6122" s="5" t="str">
        <f si="767" t="shared"/>
        <v>on_file</v>
      </c>
      <c r="F6122" s="5" t="str">
        <f si="768" t="shared"/>
        <v>1</v>
      </c>
      <c r="H6122" s="5" t="str">
        <f si="762" t="shared"/>
        <v/>
      </c>
      <c r="I6122" s="5" t="str">
        <f si="763" t="shared"/>
        <v/>
      </c>
      <c r="J6122" s="5" t="str">
        <f si="764" t="shared"/>
        <v/>
      </c>
      <c r="K6122" s="5" t="str">
        <f si="765" t="shared"/>
        <v>on_file</v>
      </c>
    </row>
    <row ht="15" r="6123" spans="1:11" x14ac:dyDescent="0.25">
      <c r="A6123" s="11" t="str">
        <f>0</f>
        <v>      "last_12_months": 0,</v>
      </c>
      <c r="C6123" s="8" t="str">
        <f si="766" t="shared"/>
        <v/>
      </c>
      <c r="D6123" s="8" t="str">
        <f si="769" t="shared"/>
        <v/>
      </c>
      <c r="E6123" s="5" t="str">
        <f si="767" t="shared"/>
        <v/>
      </c>
      <c r="F6123" s="5" t="str">
        <f si="768" t="shared"/>
        <v/>
      </c>
      <c r="H6123" s="5" t="str">
        <f si="762" t="shared"/>
        <v/>
      </c>
      <c r="I6123" s="5" t="str">
        <f si="763" t="shared"/>
        <v/>
      </c>
      <c r="J6123" s="5" t="str">
        <f si="764" t="shared"/>
        <v/>
      </c>
      <c r="K6123" s="5" t="str">
        <f si="765" t="shared"/>
        <v/>
      </c>
    </row>
    <row ht="15" r="6124" spans="1:11" x14ac:dyDescent="0.25">
      <c r="A6124" s="11" t="str">
        <f>0</f>
        <v>      "last_18_months": 0,</v>
      </c>
      <c r="C6124" s="8" t="str">
        <f si="766" t="shared"/>
        <v>"worst_last_reported_current_rate": 5,</v>
      </c>
      <c r="D6124" s="8" t="str">
        <f si="769" t="shared"/>
        <v>"worst_last_reported_current_rate": 5,</v>
      </c>
      <c r="E6124" s="5" t="str">
        <f si="767" t="shared"/>
        <v>worst_last_reported_current_rate</v>
      </c>
      <c r="F6124" s="5" t="str">
        <f si="768" t="shared"/>
        <v>5</v>
      </c>
      <c r="H6124" s="5" t="str">
        <f si="762" t="shared"/>
        <v/>
      </c>
      <c r="I6124" s="5" t="str">
        <f si="763" t="shared"/>
        <v/>
      </c>
      <c r="J6124" s="5" t="str">
        <f si="764" t="shared"/>
        <v/>
      </c>
      <c r="K6124" s="5" t="str">
        <f si="765" t="shared"/>
        <v>worst_last_reported_current_rate</v>
      </c>
    </row>
    <row ht="15" r="6125" spans="1:11" x14ac:dyDescent="0.25">
      <c r="A6125" s="11" t="str">
        <f>0</f>
        <v>      "last_24_months": 0,</v>
      </c>
      <c r="C6125" s="8" t="str">
        <f si="766" t="shared"/>
        <v>"months_since_most_recent_finance_installment_delinquency": null,</v>
      </c>
      <c r="D6125" s="8" t="str">
        <f si="769" t="shared"/>
        <v>"months_since_most_recent_finance_installment_delinquency": null,</v>
      </c>
      <c r="E6125" s="5" t="str">
        <f si="767" t="shared"/>
        <v>months_since_most_recent_finance_installment_delinquency</v>
      </c>
      <c r="F6125" s="5" t="str">
        <f si="768" t="shared"/>
        <v>null</v>
      </c>
      <c r="H6125" s="5" t="str">
        <f si="762" t="shared"/>
        <v/>
      </c>
      <c r="I6125" s="5" t="str">
        <f si="763" t="shared"/>
        <v/>
      </c>
      <c r="J6125" s="5" t="str">
        <f si="764" t="shared"/>
        <v/>
      </c>
      <c r="K6125" s="5" t="str">
        <f si="765" t="shared"/>
        <v>months_since_most_recent_finance_installment_delinquency</v>
      </c>
    </row>
    <row ht="15" r="6126" spans="1:11" x14ac:dyDescent="0.25">
      <c r="A6126" s="11" t="str">
        <f>0</f>
        <v>      "last_36_months": 1,</v>
      </c>
      <c r="C6126" s="8" t="str">
        <f si="766" t="shared"/>
        <v>"current_balance_all_open": 101473,</v>
      </c>
      <c r="D6126" s="8" t="str">
        <f si="769" t="shared"/>
        <v>"current_balance_all_open": 101473,</v>
      </c>
      <c r="E6126" s="5" t="str">
        <f si="767" t="shared"/>
        <v>current_balance_all_open</v>
      </c>
      <c r="F6126" s="5" t="str">
        <f si="768" t="shared"/>
        <v>101473</v>
      </c>
      <c r="H6126" s="5" t="str">
        <f si="762" t="shared"/>
        <v/>
      </c>
      <c r="I6126" s="5" t="str">
        <f si="763" t="shared"/>
        <v/>
      </c>
      <c r="J6126" s="5" t="str">
        <f si="764" t="shared"/>
        <v/>
      </c>
      <c r="K6126" s="5" t="str">
        <f si="765" t="shared"/>
        <v>current_balance_all_open</v>
      </c>
    </row>
    <row ht="15" r="6127" spans="1:11" x14ac:dyDescent="0.25">
      <c r="A6127" s="11" t="str">
        <f>0</f>
        <v>      "last_48_months": 1,</v>
      </c>
      <c r="C6127" s="8" t="str">
        <f si="766" t="shared"/>
        <v>"current_balance_all_closed": 31,</v>
      </c>
      <c r="D6127" s="8" t="str">
        <f si="769" t="shared"/>
        <v>"current_balance_all_closed": 31,</v>
      </c>
      <c r="E6127" s="5" t="str">
        <f si="767" t="shared"/>
        <v>current_balance_all_closed</v>
      </c>
      <c r="F6127" s="5" t="str">
        <f si="768" t="shared"/>
        <v>31</v>
      </c>
      <c r="H6127" s="5" t="str">
        <f si="762" t="shared"/>
        <v/>
      </c>
      <c r="I6127" s="5" t="str">
        <f si="763" t="shared"/>
        <v/>
      </c>
      <c r="J6127" s="5" t="str">
        <f si="764" t="shared"/>
        <v/>
      </c>
      <c r="K6127" s="5" t="str">
        <f si="765" t="shared"/>
        <v>current_balance_all_closed</v>
      </c>
    </row>
    <row ht="15" r="6128" spans="1:11" x14ac:dyDescent="0.25">
      <c r="A6128" s="11" t="str">
        <f>0</f>
        <v>      "last_60_months": 1,</v>
      </c>
      <c r="C6128" s="8" t="str">
        <f si="766" t="shared"/>
        <v>"current_balance_all": 101504,</v>
      </c>
      <c r="D6128" s="8" t="str">
        <f si="769" t="shared"/>
        <v>"current_balance_all": 101504,</v>
      </c>
      <c r="E6128" s="5" t="str">
        <f si="767" t="shared"/>
        <v>current_balance_all</v>
      </c>
      <c r="F6128" s="5" t="str">
        <f si="768" t="shared"/>
        <v>101504</v>
      </c>
      <c r="H6128" s="5" t="str">
        <f si="762" t="shared"/>
        <v/>
      </c>
      <c r="I6128" s="5" t="str">
        <f si="763" t="shared"/>
        <v/>
      </c>
      <c r="J6128" s="5" t="str">
        <f si="764" t="shared"/>
        <v/>
      </c>
      <c r="K6128" s="5" t="str">
        <f si="765" t="shared"/>
        <v>current_balance_all</v>
      </c>
    </row>
    <row ht="15" r="6129" spans="1:11" x14ac:dyDescent="0.25">
      <c r="A6129" s="11" t="str">
        <f>0</f>
        <v>      "on_file": 1</v>
      </c>
      <c r="C6129" s="8" t="str">
        <f si="766" t="shared"/>
        <v>"current_balance_unsecured_revolving_open": 2641,</v>
      </c>
      <c r="D6129" s="8" t="str">
        <f si="769" t="shared"/>
        <v>"current_balance_unsecured_revolving_open": 2641,</v>
      </c>
      <c r="E6129" s="5" t="str">
        <f si="767" t="shared"/>
        <v>current_balance_unsecured_revolving_open</v>
      </c>
      <c r="F6129" s="5" t="str">
        <f si="768" t="shared"/>
        <v>2641</v>
      </c>
      <c r="H6129" s="5" t="str">
        <f si="762" t="shared"/>
        <v/>
      </c>
      <c r="I6129" s="5" t="str">
        <f si="763" t="shared"/>
        <v/>
      </c>
      <c r="J6129" s="5" t="str">
        <f si="764" t="shared"/>
        <v/>
      </c>
      <c r="K6129" s="5" t="str">
        <f si="765" t="shared"/>
        <v>current_balance_unsecured_revolving_open</v>
      </c>
    </row>
    <row ht="15" r="6130" spans="1:11" x14ac:dyDescent="0.25">
      <c r="A6130" s="11" t="str">
        <f>0</f>
        <v>    },</v>
      </c>
      <c r="C6130" s="8" t="str">
        <f si="766" t="shared"/>
        <v>"current_balance_bankcard_open": 0,</v>
      </c>
      <c r="D6130" s="8" t="str">
        <f si="769" t="shared"/>
        <v>"current_balance_bankcard_open": 0,</v>
      </c>
      <c r="E6130" s="5" t="str">
        <f si="767" t="shared"/>
        <v>current_balance_bankcard_open</v>
      </c>
      <c r="F6130" s="5" t="str">
        <f si="768" t="shared"/>
        <v>0</v>
      </c>
      <c r="H6130" s="5" t="str">
        <f si="762" t="shared"/>
        <v/>
      </c>
      <c r="I6130" s="5" t="str">
        <f si="763" t="shared"/>
        <v/>
      </c>
      <c r="J6130" s="5" t="str">
        <f si="764" t="shared"/>
        <v/>
      </c>
      <c r="K6130" s="5" t="str">
        <f si="765" t="shared"/>
        <v>current_balance_bankcard_open</v>
      </c>
    </row>
    <row ht="15" r="6131" spans="1:11" x14ac:dyDescent="0.25">
      <c r="A6131" s="11" t="str">
        <f>0</f>
        <v>    "number_of_accounts_installment_open": 2,</v>
      </c>
      <c r="C6131" s="8" t="str">
        <f si="766" t="shared"/>
        <v>"current_balance_personal_loan_installment_open": 0,</v>
      </c>
      <c r="D6131" s="8" t="str">
        <f si="769" t="shared"/>
        <v>"current_balance_personal_loan_installment_open": 0,</v>
      </c>
      <c r="E6131" s="5" t="str">
        <f si="767" t="shared"/>
        <v>current_balance_personal_loan_installment_open</v>
      </c>
      <c r="F6131" s="5" t="str">
        <f si="768" t="shared"/>
        <v>0</v>
      </c>
      <c r="H6131" s="5" t="str">
        <f si="762" t="shared"/>
        <v/>
      </c>
      <c r="I6131" s="5" t="str">
        <f si="763" t="shared"/>
        <v/>
      </c>
      <c r="J6131" s="5" t="str">
        <f si="764" t="shared"/>
        <v/>
      </c>
      <c r="K6131" s="5" t="str">
        <f si="765" t="shared"/>
        <v>current_balance_personal_loan_installment_open</v>
      </c>
    </row>
    <row ht="15" r="6132" spans="1:11" x14ac:dyDescent="0.25">
      <c r="A6132" s="11" t="str">
        <f>0</f>
        <v>    "number_of_opened_accounts_installment": {</v>
      </c>
      <c r="C6132" s="8" t="str">
        <f si="766" t="shared"/>
        <v>"current_balance_installment_open": 98832,</v>
      </c>
      <c r="D6132" s="8" t="str">
        <f si="769" t="shared"/>
        <v>"current_balance_installment_open": 98832,</v>
      </c>
      <c r="E6132" s="5" t="str">
        <f si="767" t="shared"/>
        <v>current_balance_installment_open</v>
      </c>
      <c r="F6132" s="5" t="str">
        <f si="768" t="shared"/>
        <v>98832</v>
      </c>
      <c r="H6132" s="5" t="str">
        <f si="762" t="shared"/>
        <v/>
      </c>
      <c r="I6132" s="5" t="str">
        <f si="763" t="shared"/>
        <v/>
      </c>
      <c r="J6132" s="5" t="str">
        <f si="764" t="shared"/>
        <v/>
      </c>
      <c r="K6132" s="5" t="str">
        <f si="765" t="shared"/>
        <v>current_balance_installment_open</v>
      </c>
    </row>
    <row ht="15" r="6133" spans="1:11" x14ac:dyDescent="0.25">
      <c r="A6133" s="11" t="str">
        <f>0</f>
        <v>      "last_1_month": 0,</v>
      </c>
      <c r="C6133" s="8" t="str">
        <f si="766" t="shared"/>
        <v>"current_balance_mortgage_open": 76192,</v>
      </c>
      <c r="D6133" s="8" t="str">
        <f si="769" t="shared"/>
        <v>"current_balance_mortgage_open": 76192,</v>
      </c>
      <c r="E6133" s="5" t="str">
        <f si="767" t="shared"/>
        <v>current_balance_mortgage_open</v>
      </c>
      <c r="F6133" s="5" t="str">
        <f si="768" t="shared"/>
        <v>76192</v>
      </c>
      <c r="H6133" s="5" t="str">
        <f si="762" t="shared"/>
        <v/>
      </c>
      <c r="I6133" s="5" t="str">
        <f si="763" t="shared"/>
        <v/>
      </c>
      <c r="J6133" s="5" t="str">
        <f si="764" t="shared"/>
        <v/>
      </c>
      <c r="K6133" s="5" t="str">
        <f si="765" t="shared"/>
        <v>current_balance_mortgage_open</v>
      </c>
    </row>
    <row ht="15" r="6134" spans="1:11" x14ac:dyDescent="0.25">
      <c r="A6134" s="11" t="str">
        <f>0</f>
        <v>      "last_3_months": 0,</v>
      </c>
      <c r="C6134" s="8" t="str">
        <f si="766" t="shared"/>
        <v>"current_balance_non_mortgage_open": 25281,</v>
      </c>
      <c r="D6134" s="8" t="str">
        <f si="769" t="shared"/>
        <v>"current_balance_non_mortgage_open": 25281,</v>
      </c>
      <c r="E6134" s="5" t="str">
        <f si="767" t="shared"/>
        <v>current_balance_non_mortgage_open</v>
      </c>
      <c r="F6134" s="5" t="str">
        <f si="768" t="shared"/>
        <v>25281</v>
      </c>
      <c r="H6134" s="5" t="str">
        <f si="762" t="shared"/>
        <v/>
      </c>
      <c r="I6134" s="5" t="str">
        <f si="763" t="shared"/>
        <v/>
      </c>
      <c r="J6134" s="5" t="str">
        <f si="764" t="shared"/>
        <v/>
      </c>
      <c r="K6134" s="5" t="str">
        <f si="765" t="shared"/>
        <v>current_balance_non_mortgage_open</v>
      </c>
    </row>
    <row ht="15" r="6135" spans="1:11" x14ac:dyDescent="0.25">
      <c r="A6135" s="11" t="str">
        <f>0</f>
        <v>      "last_6_months": 0,</v>
      </c>
      <c r="C6135" s="8" t="str">
        <f si="766" t="shared"/>
        <v>"current_balance_auto_loan_open": 17653,</v>
      </c>
      <c r="D6135" s="8" t="str">
        <f si="769" t="shared"/>
        <v>"current_balance_auto_loan_open": 17653,</v>
      </c>
      <c r="E6135" s="5" t="str">
        <f si="767" t="shared"/>
        <v>current_balance_auto_loan_open</v>
      </c>
      <c r="F6135" s="5" t="str">
        <f si="768" t="shared"/>
        <v>17653</v>
      </c>
      <c r="H6135" s="5" t="str">
        <f si="762" t="shared"/>
        <v/>
      </c>
      <c r="I6135" s="5" t="str">
        <f si="763" t="shared"/>
        <v/>
      </c>
      <c r="J6135" s="5" t="str">
        <f si="764" t="shared"/>
        <v/>
      </c>
      <c r="K6135" s="5" t="str">
        <f si="765" t="shared"/>
        <v>current_balance_auto_loan_open</v>
      </c>
    </row>
    <row ht="15" r="6136" spans="1:11" x14ac:dyDescent="0.25">
      <c r="A6136" s="11" t="str">
        <f>0</f>
        <v>      "last_9_months": 0,</v>
      </c>
      <c r="C6136" s="8" t="str">
        <f si="766" t="shared"/>
        <v>"current_balance_revolving_open": 2641,</v>
      </c>
      <c r="D6136" s="8" t="str">
        <f si="769" t="shared"/>
        <v>"current_balance_revolving_open": 2641,</v>
      </c>
      <c r="E6136" s="5" t="str">
        <f si="767" t="shared"/>
        <v>current_balance_revolving_open</v>
      </c>
      <c r="F6136" s="5" t="str">
        <f si="768" t="shared"/>
        <v>2641</v>
      </c>
      <c r="H6136" s="5" t="str">
        <f si="762" t="shared"/>
        <v/>
      </c>
      <c r="I6136" s="5" t="str">
        <f si="763" t="shared"/>
        <v/>
      </c>
      <c r="J6136" s="5" t="str">
        <f si="764" t="shared"/>
        <v/>
      </c>
      <c r="K6136" s="5" t="str">
        <f si="765" t="shared"/>
        <v>current_balance_revolving_open</v>
      </c>
    </row>
    <row ht="15" r="6137" spans="1:11" x14ac:dyDescent="0.25">
      <c r="A6137" s="11" t="str">
        <f>0</f>
        <v>      "last_12_months": 0,</v>
      </c>
      <c r="C6137" s="8" t="str">
        <f si="766" t="shared"/>
        <v>"current_balance_revolving_closed": 0,</v>
      </c>
      <c r="D6137" s="8" t="str">
        <f si="769" t="shared"/>
        <v>"current_balance_revolving_closed": 0,</v>
      </c>
      <c r="E6137" s="5" t="str">
        <f si="767" t="shared"/>
        <v>current_balance_revolving_closed</v>
      </c>
      <c r="F6137" s="5" t="str">
        <f si="768" t="shared"/>
        <v>0</v>
      </c>
      <c r="H6137" s="5" t="str">
        <f si="762" t="shared"/>
        <v/>
      </c>
      <c r="I6137" s="5" t="str">
        <f si="763" t="shared"/>
        <v/>
      </c>
      <c r="J6137" s="5" t="str">
        <f si="764" t="shared"/>
        <v/>
      </c>
      <c r="K6137" s="5" t="str">
        <f si="765" t="shared"/>
        <v>current_balance_revolving_closed</v>
      </c>
    </row>
    <row ht="15" r="6138" spans="1:11" x14ac:dyDescent="0.25">
      <c r="A6138" s="11" t="str">
        <f>0</f>
        <v>      "last_18_months": 1,</v>
      </c>
      <c r="C6138" s="8" t="str">
        <f si="766" t="shared"/>
        <v>"current_balance_revolving_all": 2641,</v>
      </c>
      <c r="D6138" s="8" t="str">
        <f si="769" t="shared"/>
        <v>"current_balance_revolving_all": 2641,</v>
      </c>
      <c r="E6138" s="5" t="str">
        <f si="767" t="shared"/>
        <v>current_balance_revolving_all</v>
      </c>
      <c r="F6138" s="5" t="str">
        <f si="768" t="shared"/>
        <v>2641</v>
      </c>
      <c r="H6138" s="5" t="str">
        <f si="762" t="shared"/>
        <v/>
      </c>
      <c r="I6138" s="5" t="str">
        <f si="763" t="shared"/>
        <v/>
      </c>
      <c r="J6138" s="5" t="str">
        <f si="764" t="shared"/>
        <v/>
      </c>
      <c r="K6138" s="5" t="str">
        <f si="765" t="shared"/>
        <v>current_balance_revolving_all</v>
      </c>
    </row>
    <row ht="15" r="6139" spans="1:11" x14ac:dyDescent="0.25">
      <c r="A6139" s="11" t="str">
        <f>0</f>
        <v>      "last_24_months": 1,</v>
      </c>
      <c r="C6139" s="8" t="str">
        <f si="766" t="shared"/>
        <v>"utilization_revolving_open": 0.8803333333333333,</v>
      </c>
      <c r="D6139" s="8" t="str">
        <f si="769" t="shared"/>
        <v>"utilization_revolving_open": 0.8803333333333333,</v>
      </c>
      <c r="E6139" s="5" t="str">
        <f si="767" t="shared"/>
        <v>utilization_revolving_open</v>
      </c>
      <c r="F6139" s="5" t="str">
        <f si="768" t="shared"/>
        <v>0.8803333333333333</v>
      </c>
      <c r="H6139" s="5" t="str">
        <f si="762" t="shared"/>
        <v/>
      </c>
      <c r="I6139" s="5" t="str">
        <f si="763" t="shared"/>
        <v/>
      </c>
      <c r="J6139" s="5" t="str">
        <f si="764" t="shared"/>
        <v/>
      </c>
      <c r="K6139" s="5" t="str">
        <f si="765" t="shared"/>
        <v>utilization_revolving_open</v>
      </c>
    </row>
    <row ht="15" r="6140" spans="1:11" x14ac:dyDescent="0.25">
      <c r="A6140" s="11" t="str">
        <f>0</f>
        <v>      "last_36_months": 3,</v>
      </c>
      <c r="C6140" s="8" t="str">
        <f si="766" t="shared"/>
        <v>"utilization_unsecured_revolving_open": 0.8803333333333333,</v>
      </c>
      <c r="D6140" s="8" t="str">
        <f si="769" t="shared"/>
        <v>"utilization_unsecured_revolving_open": 0.8803333333333333,</v>
      </c>
      <c r="E6140" s="5" t="str">
        <f si="767" t="shared"/>
        <v>utilization_unsecured_revolving_open</v>
      </c>
      <c r="F6140" s="5" t="str">
        <f si="768" t="shared"/>
        <v>0.8803333333333333</v>
      </c>
      <c r="H6140" s="5" t="str">
        <f ref="H6140:H6203" si="770" t="shared">IF(E6140="score_table","Scoring",IF(E6140="offer_table","Offer",IF(E6140="parsed",TEXT(0,""),TEXT(H6139,""))))</f>
        <v/>
      </c>
      <c r="I6140" s="5" t="str">
        <f ref="I6140:I6203" si="771" t="shared">IFERROR(IF(H6140="Scoring",VLOOKUP("term",E6132:F6153,2,FALSE),IF(H6140="Offer",VLOOKUP("term",E6135:F6150,2,FALSE),TEXT(0,""))),TEXT(0,""))</f>
        <v/>
      </c>
      <c r="J6140" s="5" t="str">
        <f ref="J6140:J6203" si="772" t="shared">IFERROR(IF(H6140="Scoring",VLOOKUP("loan_amount",E6126:F6147,2,FALSE),IF(H6140="Offer",VLOOKUP("loan_amount",E6129:F6144,2,FALSE),TEXT(0,""))),TEXT(0,""))</f>
        <v/>
      </c>
      <c r="K6140" s="5" t="str">
        <f ref="K6140:K6203" si="773" t="shared">H6140&amp;I6140&amp;J6140&amp;E6140</f>
        <v>utilization_unsecured_revolving_open</v>
      </c>
    </row>
    <row ht="15" r="6141" spans="1:11" x14ac:dyDescent="0.25">
      <c r="A6141" s="11" t="str">
        <f>0</f>
        <v>      "last_48_months": 3,</v>
      </c>
      <c r="C6141" s="8" t="str">
        <f si="766" t="shared"/>
        <v>"utilization_bankcard_open": null,</v>
      </c>
      <c r="D6141" s="8" t="str">
        <f si="769" t="shared"/>
        <v>"utilization_bankcard_open": null,</v>
      </c>
      <c r="E6141" s="5" t="str">
        <f si="767" t="shared"/>
        <v>utilization_bankcard_open</v>
      </c>
      <c r="F6141" s="5" t="str">
        <f si="768" t="shared"/>
        <v>null</v>
      </c>
      <c r="H6141" s="5" t="str">
        <f si="770" t="shared"/>
        <v/>
      </c>
      <c r="I6141" s="5" t="str">
        <f si="771" t="shared"/>
        <v/>
      </c>
      <c r="J6141" s="5" t="str">
        <f si="772" t="shared"/>
        <v/>
      </c>
      <c r="K6141" s="5" t="str">
        <f si="773" t="shared"/>
        <v>utilization_bankcard_open</v>
      </c>
    </row>
    <row ht="15" r="6142" spans="1:11" x14ac:dyDescent="0.25">
      <c r="A6142" s="11" t="str">
        <f>0</f>
        <v>      "last_60_months": 3,</v>
      </c>
      <c r="C6142" s="8" t="str">
        <f si="766" t="shared"/>
        <v>"utilization_personal_loan_installment_open": null,</v>
      </c>
      <c r="D6142" s="8" t="str">
        <f si="769" t="shared"/>
        <v>"utilization_personal_loan_installment_open": null,</v>
      </c>
      <c r="E6142" s="5" t="str">
        <f si="767" t="shared"/>
        <v>utilization_personal_loan_installment_open</v>
      </c>
      <c r="F6142" s="5" t="str">
        <f si="768" t="shared"/>
        <v>null</v>
      </c>
      <c r="H6142" s="5" t="str">
        <f si="770" t="shared"/>
        <v/>
      </c>
      <c r="I6142" s="5" t="str">
        <f si="771" t="shared"/>
        <v/>
      </c>
      <c r="J6142" s="5" t="str">
        <f si="772" t="shared"/>
        <v/>
      </c>
      <c r="K6142" s="5" t="str">
        <f si="773" t="shared"/>
        <v>utilization_personal_loan_installment_open</v>
      </c>
    </row>
    <row ht="15" r="6143" spans="1:11" x14ac:dyDescent="0.25">
      <c r="A6143" s="11" t="str">
        <f>0</f>
        <v>      "on_file": 6</v>
      </c>
      <c r="C6143" s="8" t="str">
        <f si="766" t="shared"/>
        <v>"utilization_installment_open": 0.8058248469183918,</v>
      </c>
      <c r="D6143" s="8" t="str">
        <f si="769" t="shared"/>
        <v>"utilization_installment_open": 0.8058248469183918,</v>
      </c>
      <c r="E6143" s="5" t="str">
        <f si="767" t="shared"/>
        <v>utilization_installment_open</v>
      </c>
      <c r="F6143" s="5" t="str">
        <f si="768" t="shared"/>
        <v>0.8058248469183918</v>
      </c>
      <c r="H6143" s="5" t="str">
        <f si="770" t="shared"/>
        <v/>
      </c>
      <c r="I6143" s="5" t="str">
        <f si="771" t="shared"/>
        <v/>
      </c>
      <c r="J6143" s="5" t="str">
        <f si="772" t="shared"/>
        <v/>
      </c>
      <c r="K6143" s="5" t="str">
        <f si="773" t="shared"/>
        <v>utilization_installment_open</v>
      </c>
    </row>
    <row ht="15" r="6144" spans="1:11" x14ac:dyDescent="0.25">
      <c r="A6144" s="11" t="str">
        <f>0</f>
        <v>    },</v>
      </c>
      <c r="C6144" s="8" t="str">
        <f si="766" t="shared"/>
        <v>"percent_of_open_bankcards_gt_seventyfivepct_of_limit_verified_last_12_month": null,</v>
      </c>
      <c r="D6144" s="8" t="str">
        <f si="769" t="shared"/>
        <v>"percent_of_open_bankcards_gt_seventyfivepct_of_limit_verified_last_12_month": null,</v>
      </c>
      <c r="E6144" s="5" t="str">
        <f si="767" t="shared"/>
        <v>percent_of_open_bankcards_gt_seventyfivepct_of_limit_verified_last_12_month</v>
      </c>
      <c r="F6144" s="5" t="str">
        <f si="768" t="shared"/>
        <v>null</v>
      </c>
      <c r="H6144" s="5" t="str">
        <f si="770" t="shared"/>
        <v/>
      </c>
      <c r="I6144" s="5" t="str">
        <f si="771" t="shared"/>
        <v/>
      </c>
      <c r="J6144" s="5" t="str">
        <f si="772" t="shared"/>
        <v/>
      </c>
      <c r="K6144" s="5" t="str">
        <f si="773" t="shared"/>
        <v>percent_of_open_bankcards_gt_seventyfivepct_of_limit_verified_last_12_month</v>
      </c>
    </row>
    <row ht="15" r="6145" spans="1:11" x14ac:dyDescent="0.25">
      <c r="A6145" s="11" t="str">
        <f>0</f>
        <v>    "number_of_accounts_mortgage_open": 0,</v>
      </c>
      <c r="C6145" s="8" t="str">
        <f si="766" t="shared"/>
        <v>"percent_of_open_bankcards_gt_seventyfivepct_of_limit_on_file": null,</v>
      </c>
      <c r="D6145" s="8" t="str">
        <f si="769" t="shared"/>
        <v>"percent_of_open_bankcards_gt_seventyfivepct_of_limit_on_file": null,</v>
      </c>
      <c r="E6145" s="5" t="str">
        <f si="767" t="shared"/>
        <v>percent_of_open_bankcards_gt_seventyfivepct_of_limit_on_file</v>
      </c>
      <c r="F6145" s="5" t="str">
        <f si="768" t="shared"/>
        <v>null</v>
      </c>
      <c r="H6145" s="5" t="str">
        <f si="770" t="shared"/>
        <v/>
      </c>
      <c r="I6145" s="5" t="str">
        <f si="771" t="shared"/>
        <v/>
      </c>
      <c r="J6145" s="5" t="str">
        <f si="772" t="shared"/>
        <v/>
      </c>
      <c r="K6145" s="5" t="str">
        <f si="773" t="shared"/>
        <v>percent_of_open_bankcards_gt_seventyfivepct_of_limit_on_file</v>
      </c>
    </row>
    <row ht="15" r="6146" spans="1:11" x14ac:dyDescent="0.25">
      <c r="A6146" s="11" t="str">
        <f>0</f>
        <v>    "number_of_opened_accounts_mortgage": {</v>
      </c>
      <c r="C6146" s="8" t="str">
        <f si="766" t="shared"/>
        <v>"total_credit_limit_revolving_open": 3000,</v>
      </c>
      <c r="D6146" s="8" t="str">
        <f si="769" t="shared"/>
        <v>"total_credit_limit_revolving_open": 3000,</v>
      </c>
      <c r="E6146" s="5" t="str">
        <f si="767" t="shared"/>
        <v>total_credit_limit_revolving_open</v>
      </c>
      <c r="F6146" s="5" t="str">
        <f si="768" t="shared"/>
        <v>3000</v>
      </c>
      <c r="H6146" s="5" t="str">
        <f si="770" t="shared"/>
        <v/>
      </c>
      <c r="I6146" s="5" t="str">
        <f si="771" t="shared"/>
        <v/>
      </c>
      <c r="J6146" s="5" t="str">
        <f si="772" t="shared"/>
        <v/>
      </c>
      <c r="K6146" s="5" t="str">
        <f si="773" t="shared"/>
        <v>total_credit_limit_revolving_open</v>
      </c>
    </row>
    <row ht="15" r="6147" spans="1:11" x14ac:dyDescent="0.25">
      <c r="A6147" s="11" t="str">
        <f>0</f>
        <v>      "last_1_month": 0,</v>
      </c>
      <c r="C6147" s="8" t="str">
        <f si="766" t="shared"/>
        <v>"minimum_credit_limit_revolving_open": 3000,</v>
      </c>
      <c r="D6147" s="8" t="str">
        <f si="769" t="shared"/>
        <v>"minimum_credit_limit_revolving_open": 3000,</v>
      </c>
      <c r="E6147" s="5" t="str">
        <f si="767" t="shared"/>
        <v>minimum_credit_limit_revolving_open</v>
      </c>
      <c r="F6147" s="5" t="str">
        <f si="768" t="shared"/>
        <v>3000</v>
      </c>
      <c r="H6147" s="5" t="str">
        <f si="770" t="shared"/>
        <v/>
      </c>
      <c r="I6147" s="5" t="str">
        <f si="771" t="shared"/>
        <v/>
      </c>
      <c r="J6147" s="5" t="str">
        <f si="772" t="shared"/>
        <v/>
      </c>
      <c r="K6147" s="5" t="str">
        <f si="773" t="shared"/>
        <v>minimum_credit_limit_revolving_open</v>
      </c>
    </row>
    <row ht="15" r="6148" spans="1:11" x14ac:dyDescent="0.25">
      <c r="A6148" s="11" t="str">
        <f>0</f>
        <v>      "last_3_months": 0,</v>
      </c>
      <c r="C6148" s="8" t="str">
        <f si="766" t="shared"/>
        <v>"maximum_credit_limit_revolving_open": 3000,</v>
      </c>
      <c r="D6148" s="8" t="str">
        <f si="769" t="shared"/>
        <v>"maximum_credit_limit_revolving_open": 3000,</v>
      </c>
      <c r="E6148" s="5" t="str">
        <f si="767" t="shared"/>
        <v>maximum_credit_limit_revolving_open</v>
      </c>
      <c r="F6148" s="5" t="str">
        <f si="768" t="shared"/>
        <v>3000</v>
      </c>
      <c r="H6148" s="5" t="str">
        <f si="770" t="shared"/>
        <v/>
      </c>
      <c r="I6148" s="5" t="str">
        <f si="771" t="shared"/>
        <v/>
      </c>
      <c r="J6148" s="5" t="str">
        <f si="772" t="shared"/>
        <v/>
      </c>
      <c r="K6148" s="5" t="str">
        <f si="773" t="shared"/>
        <v>maximum_credit_limit_revolving_open</v>
      </c>
    </row>
    <row ht="15" r="6149" spans="1:11" x14ac:dyDescent="0.25">
      <c r="A6149" s="11" t="str">
        <f>0</f>
        <v>      "last_6_months": 0,</v>
      </c>
      <c r="C6149" s="8" t="str">
        <f si="766" t="shared"/>
        <v>"minimum_high_credit_revolving_open": 3000,</v>
      </c>
      <c r="D6149" s="8" t="str">
        <f si="769" t="shared"/>
        <v>"minimum_high_credit_revolving_open": 3000,</v>
      </c>
      <c r="E6149" s="5" t="str">
        <f si="767" t="shared"/>
        <v>minimum_high_credit_revolving_open</v>
      </c>
      <c r="F6149" s="5" t="str">
        <f si="768" t="shared"/>
        <v>3000</v>
      </c>
      <c r="H6149" s="5" t="str">
        <f si="770" t="shared"/>
        <v/>
      </c>
      <c r="I6149" s="5" t="str">
        <f si="771" t="shared"/>
        <v/>
      </c>
      <c r="J6149" s="5" t="str">
        <f si="772" t="shared"/>
        <v/>
      </c>
      <c r="K6149" s="5" t="str">
        <f si="773" t="shared"/>
        <v>minimum_high_credit_revolving_open</v>
      </c>
    </row>
    <row ht="15" r="6150" spans="1:11" x14ac:dyDescent="0.25">
      <c r="A6150" s="11" t="str">
        <f>0</f>
        <v>      "last_9_months": 0,</v>
      </c>
      <c r="C6150" s="8" t="str">
        <f si="766" t="shared"/>
        <v>"maximum_high_credit_revolving_open": 3000,</v>
      </c>
      <c r="D6150" s="8" t="str">
        <f si="769" t="shared"/>
        <v>"maximum_high_credit_revolving_open": 3000,</v>
      </c>
      <c r="E6150" s="5" t="str">
        <f si="767" t="shared"/>
        <v>maximum_high_credit_revolving_open</v>
      </c>
      <c r="F6150" s="5" t="str">
        <f si="768" t="shared"/>
        <v>3000</v>
      </c>
      <c r="H6150" s="5" t="str">
        <f si="770" t="shared"/>
        <v/>
      </c>
      <c r="I6150" s="5" t="str">
        <f si="771" t="shared"/>
        <v/>
      </c>
      <c r="J6150" s="5" t="str">
        <f si="772" t="shared"/>
        <v/>
      </c>
      <c r="K6150" s="5" t="str">
        <f si="773" t="shared"/>
        <v>maximum_high_credit_revolving_open</v>
      </c>
    </row>
    <row ht="15" r="6151" spans="1:11" x14ac:dyDescent="0.25">
      <c r="A6151" s="11" t="str">
        <f>0</f>
        <v>      "last_12_months": 0,</v>
      </c>
      <c r="C6151" s="8" t="str">
        <f si="766" t="shared"/>
        <v>"minimum_current_balance_revolving_open": 2641,</v>
      </c>
      <c r="D6151" s="8" t="str">
        <f si="769" t="shared"/>
        <v>"minimum_current_balance_revolving_open": 2641,</v>
      </c>
      <c r="E6151" s="5" t="str">
        <f si="767" t="shared"/>
        <v>minimum_current_balance_revolving_open</v>
      </c>
      <c r="F6151" s="5" t="str">
        <f si="768" t="shared"/>
        <v>2641</v>
      </c>
      <c r="H6151" s="5" t="str">
        <f si="770" t="shared"/>
        <v/>
      </c>
      <c r="I6151" s="5" t="str">
        <f si="771" t="shared"/>
        <v/>
      </c>
      <c r="J6151" s="5" t="str">
        <f si="772" t="shared"/>
        <v/>
      </c>
      <c r="K6151" s="5" t="str">
        <f si="773" t="shared"/>
        <v>minimum_current_balance_revolving_open</v>
      </c>
    </row>
    <row ht="15" r="6152" spans="1:11" x14ac:dyDescent="0.25">
      <c r="A6152" s="11" t="str">
        <f>0</f>
        <v>      "last_18_months": 0,</v>
      </c>
      <c r="C6152" s="8" t="str">
        <f si="766" t="shared"/>
        <v>"maximum_current_balance_revolving_open": 2641,</v>
      </c>
      <c r="D6152" s="8" t="str">
        <f si="769" t="shared"/>
        <v>"maximum_current_balance_revolving_open": 2641,</v>
      </c>
      <c r="E6152" s="5" t="str">
        <f si="767" t="shared"/>
        <v>maximum_current_balance_revolving_open</v>
      </c>
      <c r="F6152" s="5" t="str">
        <f si="768" t="shared"/>
        <v>2641</v>
      </c>
      <c r="H6152" s="5" t="str">
        <f si="770" t="shared"/>
        <v/>
      </c>
      <c r="I6152" s="5" t="str">
        <f si="771" t="shared"/>
        <v/>
      </c>
      <c r="J6152" s="5" t="str">
        <f si="772" t="shared"/>
        <v/>
      </c>
      <c r="K6152" s="5" t="str">
        <f si="773" t="shared"/>
        <v>maximum_current_balance_revolving_open</v>
      </c>
    </row>
    <row ht="15" r="6153" spans="1:11" x14ac:dyDescent="0.25">
      <c r="A6153" s="11" t="str">
        <f>0</f>
        <v>      "last_24_months": 0,</v>
      </c>
      <c r="C6153" s="8" t="str">
        <f si="766" t="shared"/>
        <v>"total_credit_limit_bankcard_open": 0,</v>
      </c>
      <c r="D6153" s="8" t="str">
        <f si="769" t="shared"/>
        <v>"total_credit_limit_bankcard_open": 0,</v>
      </c>
      <c r="E6153" s="5" t="str">
        <f si="767" t="shared"/>
        <v>total_credit_limit_bankcard_open</v>
      </c>
      <c r="F6153" s="5" t="str">
        <f si="768" t="shared"/>
        <v>0</v>
      </c>
      <c r="H6153" s="5" t="str">
        <f si="770" t="shared"/>
        <v/>
      </c>
      <c r="I6153" s="5" t="str">
        <f si="771" t="shared"/>
        <v/>
      </c>
      <c r="J6153" s="5" t="str">
        <f si="772" t="shared"/>
        <v/>
      </c>
      <c r="K6153" s="5" t="str">
        <f si="773" t="shared"/>
        <v>total_credit_limit_bankcard_open</v>
      </c>
    </row>
    <row ht="15" r="6154" spans="1:11" x14ac:dyDescent="0.25">
      <c r="A6154" s="11" t="str">
        <f>0</f>
        <v>      "last_36_months": 0,</v>
      </c>
      <c r="C6154" s="8" t="str">
        <f si="766" t="shared"/>
        <v>"total_open_to_buy_bankcard_open": 0,</v>
      </c>
      <c r="D6154" s="8" t="str">
        <f si="769" t="shared"/>
        <v>"total_open_to_buy_bankcard_open": 0,</v>
      </c>
      <c r="E6154" s="5" t="str">
        <f si="767" t="shared"/>
        <v>total_open_to_buy_bankcard_open</v>
      </c>
      <c r="F6154" s="5" t="str">
        <f si="768" t="shared"/>
        <v>0</v>
      </c>
      <c r="H6154" s="5" t="str">
        <f si="770" t="shared"/>
        <v/>
      </c>
      <c r="I6154" s="5" t="str">
        <f si="771" t="shared"/>
        <v/>
      </c>
      <c r="J6154" s="5" t="str">
        <f si="772" t="shared"/>
        <v/>
      </c>
      <c r="K6154" s="5" t="str">
        <f si="773" t="shared"/>
        <v>total_open_to_buy_bankcard_open</v>
      </c>
    </row>
    <row ht="15" r="6155" spans="1:11" x14ac:dyDescent="0.25">
      <c r="A6155" s="11" t="str">
        <f>0</f>
        <v>      "last_48_months": 0,</v>
      </c>
      <c r="C6155" s="8" t="str">
        <f si="766" t="shared"/>
        <v>"total_utilization_bankcard_open": null,</v>
      </c>
      <c r="D6155" s="8" t="str">
        <f si="769" t="shared"/>
        <v>"total_utilization_bankcard_open": null,</v>
      </c>
      <c r="E6155" s="5" t="str">
        <f si="767" t="shared"/>
        <v>total_utilization_bankcard_open</v>
      </c>
      <c r="F6155" s="5" t="str">
        <f si="768" t="shared"/>
        <v>null</v>
      </c>
      <c r="H6155" s="5" t="str">
        <f si="770" t="shared"/>
        <v/>
      </c>
      <c r="I6155" s="5" t="str">
        <f si="771" t="shared"/>
        <v/>
      </c>
      <c r="J6155" s="5" t="str">
        <f si="772" t="shared"/>
        <v/>
      </c>
      <c r="K6155" s="5" t="str">
        <f si="773" t="shared"/>
        <v>total_utilization_bankcard_open</v>
      </c>
    </row>
    <row ht="15" r="6156" spans="1:11" x14ac:dyDescent="0.25">
      <c r="A6156" s="11" t="str">
        <f>0</f>
        <v>      "last_60_months": 0,</v>
      </c>
      <c r="C6156" s="8" t="str">
        <f si="766" t="shared"/>
        <v>"total_high_credit_all_open": 125647,</v>
      </c>
      <c r="D6156" s="8" t="str">
        <f si="769" t="shared"/>
        <v>"total_high_credit_all_open": 125647,</v>
      </c>
      <c r="E6156" s="5" t="str">
        <f si="767" t="shared"/>
        <v>total_high_credit_all_open</v>
      </c>
      <c r="F6156" s="5" t="str">
        <f si="768" t="shared"/>
        <v>125647</v>
      </c>
      <c r="H6156" s="5" t="str">
        <f si="770" t="shared"/>
        <v/>
      </c>
      <c r="I6156" s="5" t="str">
        <f si="771" t="shared"/>
        <v/>
      </c>
      <c r="J6156" s="5" t="str">
        <f si="772" t="shared"/>
        <v/>
      </c>
      <c r="K6156" s="5" t="str">
        <f si="773" t="shared"/>
        <v>total_high_credit_all_open</v>
      </c>
    </row>
    <row ht="15" r="6157" spans="1:11" x14ac:dyDescent="0.25">
      <c r="A6157" s="11" t="str">
        <f>0</f>
        <v>      "on_file": 0</v>
      </c>
      <c r="C6157" s="8" t="str">
        <f si="766" t="shared"/>
        <v>"total_high_credit_bankcard_open": 0,</v>
      </c>
      <c r="D6157" s="8" t="str">
        <f si="769" t="shared"/>
        <v>"total_high_credit_bankcard_open": 0,</v>
      </c>
      <c r="E6157" s="5" t="str">
        <f si="767" t="shared"/>
        <v>total_high_credit_bankcard_open</v>
      </c>
      <c r="F6157" s="5" t="str">
        <f si="768" t="shared"/>
        <v>0</v>
      </c>
      <c r="H6157" s="5" t="str">
        <f si="770" t="shared"/>
        <v/>
      </c>
      <c r="I6157" s="5" t="str">
        <f si="771" t="shared"/>
        <v/>
      </c>
      <c r="J6157" s="5" t="str">
        <f si="772" t="shared"/>
        <v/>
      </c>
      <c r="K6157" s="5" t="str">
        <f si="773" t="shared"/>
        <v>total_high_credit_bankcard_open</v>
      </c>
    </row>
    <row ht="15" r="6158" spans="1:11" x14ac:dyDescent="0.25">
      <c r="A6158" s="11" t="str">
        <f>0</f>
        <v>    },</v>
      </c>
      <c r="C6158" s="8" t="str">
        <f si="766" t="shared"/>
        <v>"total_high_credit_revolving_open": 3000,</v>
      </c>
      <c r="D6158" s="8" t="str">
        <f si="769" t="shared"/>
        <v>"total_high_credit_revolving_open": 3000,</v>
      </c>
      <c r="E6158" s="5" t="str">
        <f si="767" t="shared"/>
        <v>total_high_credit_revolving_open</v>
      </c>
      <c r="F6158" s="5" t="str">
        <f si="768" t="shared"/>
        <v>3000</v>
      </c>
      <c r="H6158" s="5" t="str">
        <f si="770" t="shared"/>
        <v/>
      </c>
      <c r="I6158" s="5" t="str">
        <f si="771" t="shared"/>
        <v/>
      </c>
      <c r="J6158" s="5" t="str">
        <f si="772" t="shared"/>
        <v/>
      </c>
      <c r="K6158" s="5" t="str">
        <f si="773" t="shared"/>
        <v>total_high_credit_revolving_open</v>
      </c>
    </row>
    <row ht="15" r="6159" spans="1:11" x14ac:dyDescent="0.25">
      <c r="A6159" s="11" t="str">
        <f>0</f>
        <v>    "number_of_accounts_auto_loan_open": 1,</v>
      </c>
      <c r="C6159" s="8" t="str">
        <f si="766" t="shared"/>
        <v>"maximum_high_credit_unsecured_open": 3000,</v>
      </c>
      <c r="D6159" s="8" t="str">
        <f si="769" t="shared"/>
        <v>"maximum_high_credit_unsecured_open": 3000,</v>
      </c>
      <c r="E6159" s="5" t="str">
        <f si="767" t="shared"/>
        <v>maximum_high_credit_unsecured_open</v>
      </c>
      <c r="F6159" s="5" t="str">
        <f si="768" t="shared"/>
        <v>3000</v>
      </c>
      <c r="H6159" s="5" t="str">
        <f si="770" t="shared"/>
        <v/>
      </c>
      <c r="I6159" s="5" t="str">
        <f si="771" t="shared"/>
        <v/>
      </c>
      <c r="J6159" s="5" t="str">
        <f si="772" t="shared"/>
        <v/>
      </c>
      <c r="K6159" s="5" t="str">
        <f si="773" t="shared"/>
        <v>maximum_high_credit_unsecured_open</v>
      </c>
    </row>
    <row ht="15" r="6160" spans="1:11" x14ac:dyDescent="0.25">
      <c r="A6160" s="11" t="str">
        <f>0</f>
        <v>    "number_of_opened_accounts_auto_loan": {</v>
      </c>
      <c r="C6160" s="8" t="str">
        <f si="766" t="shared"/>
        <v>"maximum_high_credit_unsecured_closed": 11933,</v>
      </c>
      <c r="D6160" s="8" t="str">
        <f si="769" t="shared"/>
        <v>"maximum_high_credit_unsecured_closed": 11933,</v>
      </c>
      <c r="E6160" s="5" t="str">
        <f si="767" t="shared"/>
        <v>maximum_high_credit_unsecured_closed</v>
      </c>
      <c r="F6160" s="5" t="str">
        <f si="768" t="shared"/>
        <v>11933</v>
      </c>
      <c r="H6160" s="5" t="str">
        <f si="770" t="shared"/>
        <v/>
      </c>
      <c r="I6160" s="5" t="str">
        <f si="771" t="shared"/>
        <v/>
      </c>
      <c r="J6160" s="5" t="str">
        <f si="772" t="shared"/>
        <v/>
      </c>
      <c r="K6160" s="5" t="str">
        <f si="773" t="shared"/>
        <v>maximum_high_credit_unsecured_closed</v>
      </c>
    </row>
    <row ht="15" r="6161" spans="1:11" x14ac:dyDescent="0.25">
      <c r="A6161" s="11" t="str">
        <f>0</f>
        <v>      "last_1_month": 0,</v>
      </c>
      <c r="C6161" s="8" t="str">
        <f si="766" t="shared"/>
        <v>"maximum_high_credit_unsecured": 3000,</v>
      </c>
      <c r="D6161" s="8" t="str">
        <f si="769" t="shared"/>
        <v>"maximum_high_credit_unsecured": 3000,</v>
      </c>
      <c r="E6161" s="5" t="str">
        <f si="767" t="shared"/>
        <v>maximum_high_credit_unsecured</v>
      </c>
      <c r="F6161" s="5" t="str">
        <f si="768" t="shared"/>
        <v>3000</v>
      </c>
      <c r="H6161" s="5" t="str">
        <f si="770" t="shared"/>
        <v/>
      </c>
      <c r="I6161" s="5" t="str">
        <f si="771" t="shared"/>
        <v/>
      </c>
      <c r="J6161" s="5" t="str">
        <f si="772" t="shared"/>
        <v/>
      </c>
      <c r="K6161" s="5" t="str">
        <f si="773" t="shared"/>
        <v>maximum_high_credit_unsecured</v>
      </c>
    </row>
    <row ht="15" r="6162" spans="1:11" x14ac:dyDescent="0.25">
      <c r="A6162" s="11" t="str">
        <f>0</f>
        <v>      "last_3_months": 0,</v>
      </c>
      <c r="C6162" s="8" t="str">
        <f si="766" t="shared"/>
        <v>"minimum_high_credit_personal_loan_installment_open": 0,</v>
      </c>
      <c r="D6162" s="8" t="str">
        <f si="769" t="shared"/>
        <v>"minimum_high_credit_personal_loan_installment_open": 0,</v>
      </c>
      <c r="E6162" s="5" t="str">
        <f si="767" t="shared"/>
        <v>minimum_high_credit_personal_loan_installment_open</v>
      </c>
      <c r="F6162" s="5" t="str">
        <f si="768" t="shared"/>
        <v>0</v>
      </c>
      <c r="H6162" s="5" t="str">
        <f si="770" t="shared"/>
        <v/>
      </c>
      <c r="I6162" s="5" t="str">
        <f si="771" t="shared"/>
        <v/>
      </c>
      <c r="J6162" s="5" t="str">
        <f si="772" t="shared"/>
        <v/>
      </c>
      <c r="K6162" s="5" t="str">
        <f si="773" t="shared"/>
        <v>minimum_high_credit_personal_loan_installment_open</v>
      </c>
    </row>
    <row ht="15" r="6163" spans="1:11" x14ac:dyDescent="0.25">
      <c r="A6163" s="11" t="str">
        <f>0</f>
        <v>      "last_6_months": 0,</v>
      </c>
      <c r="C6163" s="8" t="str">
        <f si="766" t="shared"/>
        <v>"maximum_high_credit_personal_loan_installment_open": 0,</v>
      </c>
      <c r="D6163" s="8" t="str">
        <f si="769" t="shared"/>
        <v>"maximum_high_credit_personal_loan_installment_open": 0,</v>
      </c>
      <c r="E6163" s="5" t="str">
        <f si="767" t="shared"/>
        <v>maximum_high_credit_personal_loan_installment_open</v>
      </c>
      <c r="F6163" s="5" t="str">
        <f si="768" t="shared"/>
        <v>0</v>
      </c>
      <c r="H6163" s="5" t="str">
        <f si="770" t="shared"/>
        <v/>
      </c>
      <c r="I6163" s="5" t="str">
        <f si="771" t="shared"/>
        <v/>
      </c>
      <c r="J6163" s="5" t="str">
        <f si="772" t="shared"/>
        <v/>
      </c>
      <c r="K6163" s="5" t="str">
        <f si="773" t="shared"/>
        <v>maximum_high_credit_personal_loan_installment_open</v>
      </c>
    </row>
    <row ht="15" r="6164" spans="1:11" x14ac:dyDescent="0.25">
      <c r="A6164" s="11" t="str">
        <f>0</f>
        <v>      "last_9_months": 0,</v>
      </c>
      <c r="C6164" s="8" t="str">
        <f si="766" t="shared"/>
        <v>"minimum_high_credit_installment_open": 6225,</v>
      </c>
      <c r="D6164" s="8" t="str">
        <f si="769" t="shared"/>
        <v>"minimum_high_credit_installment_open": 6225,</v>
      </c>
      <c r="E6164" s="5" t="str">
        <f si="767" t="shared"/>
        <v>minimum_high_credit_installment_open</v>
      </c>
      <c r="F6164" s="5" t="str">
        <f si="768" t="shared"/>
        <v>6225</v>
      </c>
      <c r="H6164" s="5" t="str">
        <f si="770" t="shared"/>
        <v/>
      </c>
      <c r="I6164" s="5" t="str">
        <f si="771" t="shared"/>
        <v/>
      </c>
      <c r="J6164" s="5" t="str">
        <f si="772" t="shared"/>
        <v/>
      </c>
      <c r="K6164" s="5" t="str">
        <f si="773" t="shared"/>
        <v>minimum_high_credit_installment_open</v>
      </c>
    </row>
    <row ht="15" r="6165" spans="1:11" x14ac:dyDescent="0.25">
      <c r="A6165" s="11" t="str">
        <f>0</f>
        <v>      "last_12_months": 0,</v>
      </c>
      <c r="C6165" s="8" t="str">
        <f si="766" t="shared"/>
        <v>"maximum_high_credit_installment_open": 62400,</v>
      </c>
      <c r="D6165" s="8" t="str">
        <f si="769" t="shared"/>
        <v>"maximum_high_credit_installment_open": 62400,</v>
      </c>
      <c r="E6165" s="5" t="str">
        <f si="767" t="shared"/>
        <v>maximum_high_credit_installment_open</v>
      </c>
      <c r="F6165" s="5" t="str">
        <f si="768" t="shared"/>
        <v>62400</v>
      </c>
      <c r="H6165" s="5" t="str">
        <f si="770" t="shared"/>
        <v/>
      </c>
      <c r="I6165" s="5" t="str">
        <f si="771" t="shared"/>
        <v/>
      </c>
      <c r="J6165" s="5" t="str">
        <f si="772" t="shared"/>
        <v/>
      </c>
      <c r="K6165" s="5" t="str">
        <f si="773" t="shared"/>
        <v>maximum_high_credit_installment_open</v>
      </c>
    </row>
    <row ht="15" r="6166" spans="1:11" x14ac:dyDescent="0.25">
      <c r="A6166" s="11" t="str">
        <f>0</f>
        <v>      "last_18_months": 0,</v>
      </c>
      <c r="C6166" s="8" t="str">
        <f si="766" t="shared"/>
        <v>"payments_all_open": 1892,</v>
      </c>
      <c r="D6166" s="8" t="str">
        <f si="769" t="shared"/>
        <v>"payments_all_open": 1892,</v>
      </c>
      <c r="E6166" s="5" t="str">
        <f si="767" t="shared"/>
        <v>payments_all_open</v>
      </c>
      <c r="F6166" s="5" t="str">
        <f si="768" t="shared"/>
        <v>1892</v>
      </c>
      <c r="H6166" s="5" t="str">
        <f si="770" t="shared"/>
        <v/>
      </c>
      <c r="I6166" s="5" t="str">
        <f si="771" t="shared"/>
        <v/>
      </c>
      <c r="J6166" s="5" t="str">
        <f si="772" t="shared"/>
        <v/>
      </c>
      <c r="K6166" s="5" t="str">
        <f si="773" t="shared"/>
        <v>payments_all_open</v>
      </c>
    </row>
    <row ht="15" r="6167" spans="1:11" x14ac:dyDescent="0.25">
      <c r="A6167" s="11" t="str">
        <f>0</f>
        <v>      "last_24_months": 0,</v>
      </c>
      <c r="C6167" s="8" t="str">
        <f si="766" t="shared"/>
        <v>"payments_all_closed": 0.775,</v>
      </c>
      <c r="D6167" s="8" t="str">
        <f si="769" t="shared"/>
        <v>"payments_all_closed": 0.775,</v>
      </c>
      <c r="E6167" s="5" t="str">
        <f si="767" t="shared"/>
        <v>payments_all_closed</v>
      </c>
      <c r="F6167" s="5" t="str">
        <f si="768" t="shared"/>
        <v>0.775</v>
      </c>
      <c r="H6167" s="5" t="str">
        <f si="770" t="shared"/>
        <v/>
      </c>
      <c r="I6167" s="5" t="str">
        <f si="771" t="shared"/>
        <v/>
      </c>
      <c r="J6167" s="5" t="str">
        <f si="772" t="shared"/>
        <v/>
      </c>
      <c r="K6167" s="5" t="str">
        <f si="773" t="shared"/>
        <v>payments_all_closed</v>
      </c>
    </row>
    <row ht="15" r="6168" spans="1:11" x14ac:dyDescent="0.25">
      <c r="A6168" s="11" t="str">
        <f>0</f>
        <v>      "last_36_months": 0,</v>
      </c>
      <c r="C6168" s="8" t="str">
        <f si="766" t="shared"/>
        <v>"payments_non_mortgage_open": 1054,</v>
      </c>
      <c r="D6168" s="8" t="str">
        <f si="769" t="shared"/>
        <v>"payments_non_mortgage_open": 1054,</v>
      </c>
      <c r="E6168" s="5" t="str">
        <f si="767" t="shared"/>
        <v>payments_non_mortgage_open</v>
      </c>
      <c r="F6168" s="5" t="str">
        <f si="768" t="shared"/>
        <v>1054</v>
      </c>
      <c r="H6168" s="5" t="str">
        <f si="770" t="shared"/>
        <v/>
      </c>
      <c r="I6168" s="5" t="str">
        <f si="771" t="shared"/>
        <v/>
      </c>
      <c r="J6168" s="5" t="str">
        <f si="772" t="shared"/>
        <v/>
      </c>
      <c r="K6168" s="5" t="str">
        <f si="773" t="shared"/>
        <v>payments_non_mortgage_open</v>
      </c>
    </row>
    <row ht="15" r="6169" spans="1:11" x14ac:dyDescent="0.25">
      <c r="A6169" s="11" t="str">
        <f>0</f>
        <v>      "last_48_months": 0,</v>
      </c>
      <c r="C6169" s="8" t="str">
        <f si="766" t="shared"/>
        <v>"payments_non_mortgage_closed": 0.775,</v>
      </c>
      <c r="D6169" s="8" t="str">
        <f si="769" t="shared"/>
        <v>"payments_non_mortgage_closed": 0.775,</v>
      </c>
      <c r="E6169" s="5" t="str">
        <f si="767" t="shared"/>
        <v>payments_non_mortgage_closed</v>
      </c>
      <c r="F6169" s="5" t="str">
        <f si="768" t="shared"/>
        <v>0.775</v>
      </c>
      <c r="H6169" s="5" t="str">
        <f si="770" t="shared"/>
        <v/>
      </c>
      <c r="I6169" s="5" t="str">
        <f si="771" t="shared"/>
        <v/>
      </c>
      <c r="J6169" s="5" t="str">
        <f si="772" t="shared"/>
        <v/>
      </c>
      <c r="K6169" s="5" t="str">
        <f si="773" t="shared"/>
        <v>payments_non_mortgage_closed</v>
      </c>
    </row>
    <row ht="15" r="6170" spans="1:11" x14ac:dyDescent="0.25">
      <c r="A6170" s="11" t="str">
        <f>0</f>
        <v>      "last_60_months": 0,</v>
      </c>
      <c r="C6170" s="8" t="str">
        <f si="766" t="shared"/>
        <v>"payments_personal_loan_installment_open": 0,</v>
      </c>
      <c r="D6170" s="8" t="str">
        <f si="769" t="shared"/>
        <v>"payments_personal_loan_installment_open": 0,</v>
      </c>
      <c r="E6170" s="5" t="str">
        <f si="767" t="shared"/>
        <v>payments_personal_loan_installment_open</v>
      </c>
      <c r="F6170" s="5" t="str">
        <f si="768" t="shared"/>
        <v>0</v>
      </c>
      <c r="H6170" s="5" t="str">
        <f si="770" t="shared"/>
        <v/>
      </c>
      <c r="I6170" s="5" t="str">
        <f si="771" t="shared"/>
        <v/>
      </c>
      <c r="J6170" s="5" t="str">
        <f si="772" t="shared"/>
        <v/>
      </c>
      <c r="K6170" s="5" t="str">
        <f si="773" t="shared"/>
        <v>payments_personal_loan_installment_open</v>
      </c>
    </row>
    <row ht="15" r="6171" spans="1:11" x14ac:dyDescent="0.25">
      <c r="A6171" s="11" t="str">
        <f>0</f>
        <v>      "on_file": 3</v>
      </c>
      <c r="C6171" s="8" t="str">
        <f si="766" t="shared"/>
        <v>"payments_personal_loan_installment_closed": 0,</v>
      </c>
      <c r="D6171" s="8" t="str">
        <f si="769" t="shared"/>
        <v>"payments_personal_loan_installment_closed": 0,</v>
      </c>
      <c r="E6171" s="5" t="str">
        <f si="767" t="shared"/>
        <v>payments_personal_loan_installment_closed</v>
      </c>
      <c r="F6171" s="5" t="str">
        <f si="768" t="shared"/>
        <v>0</v>
      </c>
      <c r="H6171" s="5" t="str">
        <f si="770" t="shared"/>
        <v/>
      </c>
      <c r="I6171" s="5" t="str">
        <f si="771" t="shared"/>
        <v/>
      </c>
      <c r="J6171" s="5" t="str">
        <f si="772" t="shared"/>
        <v/>
      </c>
      <c r="K6171" s="5" t="str">
        <f si="773" t="shared"/>
        <v>payments_personal_loan_installment_closed</v>
      </c>
    </row>
    <row ht="15" r="6172" spans="1:11" x14ac:dyDescent="0.25">
      <c r="A6172" s="11" t="str">
        <f>0</f>
        <v>    },</v>
      </c>
      <c r="C6172" s="8" t="str">
        <f si="766" t="shared"/>
        <v>"payments_revolving_open": 120,</v>
      </c>
      <c r="D6172" s="8" t="str">
        <f si="769" t="shared"/>
        <v>"payments_revolving_open": 120,</v>
      </c>
      <c r="E6172" s="5" t="str">
        <f si="767" t="shared"/>
        <v>payments_revolving_open</v>
      </c>
      <c r="F6172" s="5" t="str">
        <f si="768" t="shared"/>
        <v>120</v>
      </c>
      <c r="H6172" s="5" t="str">
        <f si="770" t="shared"/>
        <v/>
      </c>
      <c r="I6172" s="5" t="str">
        <f si="771" t="shared"/>
        <v/>
      </c>
      <c r="J6172" s="5" t="str">
        <f si="772" t="shared"/>
        <v/>
      </c>
      <c r="K6172" s="5" t="str">
        <f si="773" t="shared"/>
        <v>payments_revolving_open</v>
      </c>
    </row>
    <row ht="15" r="6173" spans="1:11" x14ac:dyDescent="0.25">
      <c r="A6173" s="11" t="str">
        <f>0</f>
        <v>    "number_of_opened_accounts_credit_union": {</v>
      </c>
      <c r="C6173" s="8" t="str">
        <f si="766" t="shared"/>
        <v>"payments_revolving_closed": 0,</v>
      </c>
      <c r="D6173" s="8" t="str">
        <f si="769" t="shared"/>
        <v>"payments_revolving_closed": 0,</v>
      </c>
      <c r="E6173" s="5" t="str">
        <f si="767" t="shared"/>
        <v>payments_revolving_closed</v>
      </c>
      <c r="F6173" s="5" t="str">
        <f si="768" t="shared"/>
        <v>0</v>
      </c>
      <c r="H6173" s="5" t="str">
        <f si="770" t="shared"/>
        <v/>
      </c>
      <c r="I6173" s="5" t="str">
        <f si="771" t="shared"/>
        <v/>
      </c>
      <c r="J6173" s="5" t="str">
        <f si="772" t="shared"/>
        <v/>
      </c>
      <c r="K6173" s="5" t="str">
        <f si="773" t="shared"/>
        <v>payments_revolving_closed</v>
      </c>
    </row>
    <row ht="15" r="6174" spans="1:11" x14ac:dyDescent="0.25">
      <c r="A6174" s="11" t="str">
        <f>0</f>
        <v>      "last_1_month": 0,</v>
      </c>
      <c r="C6174" s="8" t="str">
        <f si="766" t="shared"/>
        <v>"payments_installment_open": 1772,</v>
      </c>
      <c r="D6174" s="8" t="str">
        <f si="769" t="shared"/>
        <v>"payments_installment_open": 1772,</v>
      </c>
      <c r="E6174" s="5" t="str">
        <f si="767" t="shared"/>
        <v>payments_installment_open</v>
      </c>
      <c r="F6174" s="5" t="str">
        <f si="768" t="shared"/>
        <v>1772</v>
      </c>
      <c r="H6174" s="5" t="str">
        <f si="770" t="shared"/>
        <v/>
      </c>
      <c r="I6174" s="5" t="str">
        <f si="771" t="shared"/>
        <v/>
      </c>
      <c r="J6174" s="5" t="str">
        <f si="772" t="shared"/>
        <v/>
      </c>
      <c r="K6174" s="5" t="str">
        <f si="773" t="shared"/>
        <v>payments_installment_open</v>
      </c>
    </row>
    <row ht="15" r="6175" spans="1:11" x14ac:dyDescent="0.25">
      <c r="A6175" s="11" t="str">
        <f>0</f>
        <v>      "last_3_months": 0,</v>
      </c>
      <c r="C6175" s="8" t="str">
        <f si="766" t="shared"/>
        <v>"total_high_credit_personal_loan_installment_open": 0,</v>
      </c>
      <c r="D6175" s="8" t="str">
        <f si="769" t="shared"/>
        <v>"total_high_credit_personal_loan_installment_open": 0,</v>
      </c>
      <c r="E6175" s="5" t="str">
        <f si="767" t="shared"/>
        <v>total_high_credit_personal_loan_installment_open</v>
      </c>
      <c r="F6175" s="5" t="str">
        <f si="768" t="shared"/>
        <v>0</v>
      </c>
      <c r="H6175" s="5" t="str">
        <f si="770" t="shared"/>
        <v/>
      </c>
      <c r="I6175" s="5" t="str">
        <f si="771" t="shared"/>
        <v/>
      </c>
      <c r="J6175" s="5" t="str">
        <f si="772" t="shared"/>
        <v/>
      </c>
      <c r="K6175" s="5" t="str">
        <f si="773" t="shared"/>
        <v>total_high_credit_personal_loan_installment_open</v>
      </c>
    </row>
    <row ht="15" r="6176" spans="1:11" x14ac:dyDescent="0.25">
      <c r="A6176" s="11" t="str">
        <f>0</f>
        <v>      "last_6_months": 0,</v>
      </c>
      <c r="C6176" s="8" t="str">
        <f si="766" t="shared"/>
        <v>"total_high_credit_personal_loan_installment_closed": 0,</v>
      </c>
      <c r="D6176" s="8" t="str">
        <f si="769" t="shared"/>
        <v>"total_high_credit_personal_loan_installment_closed": 0,</v>
      </c>
      <c r="E6176" s="5" t="str">
        <f si="767" t="shared"/>
        <v>total_high_credit_personal_loan_installment_closed</v>
      </c>
      <c r="F6176" s="5" t="str">
        <f si="768" t="shared"/>
        <v>0</v>
      </c>
      <c r="H6176" s="5" t="str">
        <f si="770" t="shared"/>
        <v/>
      </c>
      <c r="I6176" s="5" t="str">
        <f si="771" t="shared"/>
        <v/>
      </c>
      <c r="J6176" s="5" t="str">
        <f si="772" t="shared"/>
        <v/>
      </c>
      <c r="K6176" s="5" t="str">
        <f si="773" t="shared"/>
        <v>total_high_credit_personal_loan_installment_closed</v>
      </c>
    </row>
    <row ht="15" r="6177" spans="1:11" x14ac:dyDescent="0.25">
      <c r="A6177" s="11" t="str">
        <f>0</f>
        <v>      "last_9_months": 0,</v>
      </c>
      <c r="C6177" s="8" t="str">
        <f si="766" t="shared"/>
        <v>"total_high_credit_personal_loan_installment": 0,</v>
      </c>
      <c r="D6177" s="8" t="str">
        <f si="769" t="shared"/>
        <v>"total_high_credit_personal_loan_installment": 0,</v>
      </c>
      <c r="E6177" s="5" t="str">
        <f si="767" t="shared"/>
        <v>total_high_credit_personal_loan_installment</v>
      </c>
      <c r="F6177" s="5" t="str">
        <f si="768" t="shared"/>
        <v>0</v>
      </c>
      <c r="H6177" s="5" t="str">
        <f si="770" t="shared"/>
        <v/>
      </c>
      <c r="I6177" s="5" t="str">
        <f si="771" t="shared"/>
        <v/>
      </c>
      <c r="J6177" s="5" t="str">
        <f si="772" t="shared"/>
        <v/>
      </c>
      <c r="K6177" s="5" t="str">
        <f si="773" t="shared"/>
        <v>total_high_credit_personal_loan_installment</v>
      </c>
    </row>
    <row ht="15" r="6178" spans="1:11" x14ac:dyDescent="0.25">
      <c r="A6178" s="11" t="str">
        <f>0</f>
        <v>      "last_12_months": 0,</v>
      </c>
      <c r="C6178" s="8" t="str">
        <f si="766" t="shared"/>
        <v>"total_high_credit_installment_open": 122647,</v>
      </c>
      <c r="D6178" s="8" t="str">
        <f si="769" t="shared"/>
        <v>"total_high_credit_installment_open": 122647,</v>
      </c>
      <c r="E6178" s="5" t="str">
        <f si="767" t="shared"/>
        <v>total_high_credit_installment_open</v>
      </c>
      <c r="F6178" s="5" t="str">
        <f si="768" t="shared"/>
        <v>122647</v>
      </c>
      <c r="H6178" s="5" t="str">
        <f si="770" t="shared"/>
        <v/>
      </c>
      <c r="I6178" s="5" t="str">
        <f si="771" t="shared"/>
        <v/>
      </c>
      <c r="J6178" s="5" t="str">
        <f si="772" t="shared"/>
        <v/>
      </c>
      <c r="K6178" s="5" t="str">
        <f si="773" t="shared"/>
        <v>total_high_credit_installment_open</v>
      </c>
    </row>
    <row ht="15" r="6179" spans="1:11" x14ac:dyDescent="0.25">
      <c r="A6179" s="11" t="str">
        <f>0</f>
        <v>      "last_18_months": 1,</v>
      </c>
      <c r="C6179" s="8" t="str">
        <f si="766" t="shared"/>
        <v>"total_high_credit_installment_closed": 39901,</v>
      </c>
      <c r="D6179" s="8" t="str">
        <f si="769" t="shared"/>
        <v>"total_high_credit_installment_closed": 39901,</v>
      </c>
      <c r="E6179" s="5" t="str">
        <f si="767" t="shared"/>
        <v>total_high_credit_installment_closed</v>
      </c>
      <c r="F6179" s="5" t="str">
        <f si="768" t="shared"/>
        <v>39901</v>
      </c>
      <c r="H6179" s="5" t="str">
        <f si="770" t="shared"/>
        <v/>
      </c>
      <c r="I6179" s="5" t="str">
        <f si="771" t="shared"/>
        <v/>
      </c>
      <c r="J6179" s="5" t="str">
        <f si="772" t="shared"/>
        <v/>
      </c>
      <c r="K6179" s="5" t="str">
        <f si="773" t="shared"/>
        <v>total_high_credit_installment_closed</v>
      </c>
    </row>
    <row ht="15" r="6180" spans="1:11" x14ac:dyDescent="0.25">
      <c r="A6180" s="11" t="str">
        <f>0</f>
        <v>      "last_24_months": 1,</v>
      </c>
      <c r="C6180" s="8" t="str">
        <f si="766" t="shared"/>
        <v>"total_high_credit_installment": 162548,</v>
      </c>
      <c r="D6180" s="8" t="str">
        <f si="769" t="shared"/>
        <v>"total_high_credit_installment": 162548,</v>
      </c>
      <c r="E6180" s="5" t="str">
        <f si="767" t="shared"/>
        <v>total_high_credit_installment</v>
      </c>
      <c r="F6180" s="5" t="str">
        <f si="768" t="shared"/>
        <v>162548</v>
      </c>
      <c r="H6180" s="5" t="str">
        <f si="770" t="shared"/>
        <v/>
      </c>
      <c r="I6180" s="5" t="str">
        <f si="771" t="shared"/>
        <v/>
      </c>
      <c r="J6180" s="5" t="str">
        <f si="772" t="shared"/>
        <v/>
      </c>
      <c r="K6180" s="5" t="str">
        <f si="773" t="shared"/>
        <v>total_high_credit_installment</v>
      </c>
    </row>
    <row ht="15" r="6181" spans="1:11" x14ac:dyDescent="0.25">
      <c r="A6181" s="11" t="str">
        <f>0</f>
        <v>      "last_36_months": 1,</v>
      </c>
      <c r="C6181" s="8" t="str">
        <f si="766" t="shared"/>
        <v>"total_past_due_amount_all_open": 0,</v>
      </c>
      <c r="D6181" s="8" t="str">
        <f si="769" t="shared"/>
        <v>"total_past_due_amount_all_open": 0,</v>
      </c>
      <c r="E6181" s="5" t="str">
        <f si="767" t="shared"/>
        <v>total_past_due_amount_all_open</v>
      </c>
      <c r="F6181" s="5" t="str">
        <f si="768" t="shared"/>
        <v>0</v>
      </c>
      <c r="H6181" s="5" t="str">
        <f si="770" t="shared"/>
        <v/>
      </c>
      <c r="I6181" s="5" t="str">
        <f si="771" t="shared"/>
        <v/>
      </c>
      <c r="J6181" s="5" t="str">
        <f si="772" t="shared"/>
        <v/>
      </c>
      <c r="K6181" s="5" t="str">
        <f si="773" t="shared"/>
        <v>total_past_due_amount_all_open</v>
      </c>
    </row>
    <row ht="15" r="6182" spans="1:11" x14ac:dyDescent="0.25">
      <c r="A6182" s="11" t="str">
        <f>0</f>
        <v>      "last_48_months": 1,</v>
      </c>
      <c r="C6182" s="8" t="str">
        <f ref="C6182:C6245" si="774" t="shared">IFERROR(RIGHT(A6182,LEN(A6182)-FIND("""",A6182)+1),"")</f>
        <v>"total_past_due_amount_all_closed": 31,</v>
      </c>
      <c r="D6182" s="8" t="str">
        <f si="769" t="shared"/>
        <v>"total_past_due_amount_all_closed": 31,</v>
      </c>
      <c r="E6182" s="5" t="str">
        <f ref="E6182:E6245" si="775" t="shared">TRIM(IFERROR(SUBSTITUTE(LEFT(D6182,FIND(":",D6182)-1),"""",""),""))</f>
        <v>total_past_due_amount_all_closed</v>
      </c>
      <c r="F6182" s="5" t="str">
        <f ref="F6182:F6245" si="776" t="shared">TRIM(IFERROR(SUBSTITUTE(SUBSTITUTE(RIGHT(D6182,LEN(D6182)-FIND(":",D6182)),"""",""),",",""),""))</f>
        <v>31</v>
      </c>
      <c r="H6182" s="5" t="str">
        <f si="770" t="shared"/>
        <v/>
      </c>
      <c r="I6182" s="5" t="str">
        <f si="771" t="shared"/>
        <v/>
      </c>
      <c r="J6182" s="5" t="str">
        <f si="772" t="shared"/>
        <v/>
      </c>
      <c r="K6182" s="5" t="str">
        <f si="773" t="shared"/>
        <v>total_past_due_amount_all_closed</v>
      </c>
    </row>
    <row ht="15" r="6183" spans="1:11" x14ac:dyDescent="0.25">
      <c r="A6183" s="11" t="str">
        <f>0</f>
        <v>      "last_60_months": 1,</v>
      </c>
      <c r="C6183" s="8" t="str">
        <f si="774" t="shared"/>
        <v>"total_past_due_amount_all": 31,</v>
      </c>
      <c r="D6183" s="8" t="str">
        <f ref="D6183:D6246" si="777" t="shared">SUBSTITUTE(SUBSTITUTE(C6183,":"&amp;CHAR(160),":"),CHAR(160)," ")</f>
        <v>"total_past_due_amount_all": 31,</v>
      </c>
      <c r="E6183" s="5" t="str">
        <f si="775" t="shared"/>
        <v>total_past_due_amount_all</v>
      </c>
      <c r="F6183" s="5" t="str">
        <f si="776" t="shared"/>
        <v>31</v>
      </c>
      <c r="H6183" s="5" t="str">
        <f si="770" t="shared"/>
        <v/>
      </c>
      <c r="I6183" s="5" t="str">
        <f si="771" t="shared"/>
        <v/>
      </c>
      <c r="J6183" s="5" t="str">
        <f si="772" t="shared"/>
        <v/>
      </c>
      <c r="K6183" s="5" t="str">
        <f si="773" t="shared"/>
        <v>total_past_due_amount_all</v>
      </c>
    </row>
    <row ht="15" r="6184" spans="1:11" x14ac:dyDescent="0.25">
      <c r="A6184" s="11" t="str">
        <f>0</f>
        <v>      "on_file": 1</v>
      </c>
      <c r="C6184" s="8" t="str">
        <f si="774" t="shared"/>
        <v>"months_since_last_bankruptcy_public_record": null,</v>
      </c>
      <c r="D6184" s="8" t="str">
        <f si="777" t="shared"/>
        <v>"months_since_last_bankruptcy_public_record": null,</v>
      </c>
      <c r="E6184" s="5" t="str">
        <f si="775" t="shared"/>
        <v>months_since_last_bankruptcy_public_record</v>
      </c>
      <c r="F6184" s="5" t="str">
        <f si="776" t="shared"/>
        <v>null</v>
      </c>
      <c r="H6184" s="5" t="str">
        <f si="770" t="shared"/>
        <v/>
      </c>
      <c r="I6184" s="5" t="str">
        <f si="771" t="shared"/>
        <v/>
      </c>
      <c r="J6184" s="5" t="str">
        <f si="772" t="shared"/>
        <v/>
      </c>
      <c r="K6184" s="5" t="str">
        <f si="773" t="shared"/>
        <v>months_since_last_bankruptcy_public_record</v>
      </c>
    </row>
    <row ht="15" r="6185" spans="1:11" x14ac:dyDescent="0.25">
      <c r="A6185" s="11" t="str">
        <f>0</f>
        <v>    },</v>
      </c>
      <c r="C6185" s="8" t="str">
        <f si="774" t="shared"/>
        <v>"months_since_last_tax_lien": null,</v>
      </c>
      <c r="D6185" s="8" t="str">
        <f si="777" t="shared"/>
        <v>"months_since_last_tax_lien": null,</v>
      </c>
      <c r="E6185" s="5" t="str">
        <f si="775" t="shared"/>
        <v>months_since_last_tax_lien</v>
      </c>
      <c r="F6185" s="5" t="str">
        <f si="776" t="shared"/>
        <v>null</v>
      </c>
      <c r="H6185" s="5" t="str">
        <f si="770" t="shared"/>
        <v/>
      </c>
      <c r="I6185" s="5" t="str">
        <f si="771" t="shared"/>
        <v/>
      </c>
      <c r="J6185" s="5" t="str">
        <f si="772" t="shared"/>
        <v/>
      </c>
      <c r="K6185" s="5" t="str">
        <f si="773" t="shared"/>
        <v>months_since_last_tax_lien</v>
      </c>
    </row>
    <row ht="15" r="6186" spans="1:11" x14ac:dyDescent="0.25">
      <c r="A6186" s="11" t="str">
        <f>0</f>
        <v>    "non_authorized_user_accounts_verified_within_last_6_months": 14,</v>
      </c>
      <c r="C6186" s="8" t="str">
        <f si="774" t="shared"/>
        <v>"months_since_last_unsatisfied_tax_lien": null,</v>
      </c>
      <c r="D6186" s="8" t="str">
        <f si="777" t="shared"/>
        <v>"months_since_last_unsatisfied_tax_lien": null,</v>
      </c>
      <c r="E6186" s="5" t="str">
        <f si="775" t="shared"/>
        <v>months_since_last_unsatisfied_tax_lien</v>
      </c>
      <c r="F6186" s="5" t="str">
        <f si="776" t="shared"/>
        <v>null</v>
      </c>
      <c r="H6186" s="5" t="str">
        <f si="770" t="shared"/>
        <v/>
      </c>
      <c r="I6186" s="5" t="str">
        <f si="771" t="shared"/>
        <v/>
      </c>
      <c r="J6186" s="5" t="str">
        <f si="772" t="shared"/>
        <v/>
      </c>
      <c r="K6186" s="5" t="str">
        <f si="773" t="shared"/>
        <v>months_since_last_unsatisfied_tax_lien</v>
      </c>
    </row>
    <row ht="15" r="6187" spans="1:11" x14ac:dyDescent="0.25">
      <c r="A6187" s="11" t="str">
        <f>0</f>
        <v>    "months_since_oldest_revolving_account_verified_last_6_months_opened": 138,</v>
      </c>
      <c r="C6187" s="8" t="str">
        <f si="774" t="shared"/>
        <v>"months_since_last_unsatisfied_judgement": null,</v>
      </c>
      <c r="D6187" s="8" t="str">
        <f si="777" t="shared"/>
        <v>"months_since_last_unsatisfied_judgement": null,</v>
      </c>
      <c r="E6187" s="5" t="str">
        <f si="775" t="shared"/>
        <v>months_since_last_unsatisfied_judgement</v>
      </c>
      <c r="F6187" s="5" t="str">
        <f si="776" t="shared"/>
        <v>null</v>
      </c>
      <c r="H6187" s="5" t="str">
        <f si="770" t="shared"/>
        <v/>
      </c>
      <c r="I6187" s="5" t="str">
        <f si="771" t="shared"/>
        <v/>
      </c>
      <c r="J6187" s="5" t="str">
        <f si="772" t="shared"/>
        <v/>
      </c>
      <c r="K6187" s="5" t="str">
        <f si="773" t="shared"/>
        <v>months_since_last_unsatisfied_judgement</v>
      </c>
    </row>
    <row ht="15" r="6188" spans="1:11" x14ac:dyDescent="0.25">
      <c r="A6188" s="11" t="str">
        <f>0</f>
        <v>    "months_since_oldest_finance_installment_account_opened": 33,</v>
      </c>
      <c r="C6188" s="8" t="str">
        <f si="774" t="shared"/>
        <v>"months_since_last_judgement": null,</v>
      </c>
      <c r="D6188" s="8" t="str">
        <f si="777" t="shared"/>
        <v>"months_since_last_judgement": null,</v>
      </c>
      <c r="E6188" s="5" t="str">
        <f si="775" t="shared"/>
        <v>months_since_last_judgement</v>
      </c>
      <c r="F6188" s="5" t="str">
        <f si="776" t="shared"/>
        <v>null</v>
      </c>
      <c r="H6188" s="5" t="str">
        <f si="770" t="shared"/>
        <v/>
      </c>
      <c r="I6188" s="5" t="str">
        <f si="771" t="shared"/>
        <v/>
      </c>
      <c r="J6188" s="5" t="str">
        <f si="772" t="shared"/>
        <v/>
      </c>
      <c r="K6188" s="5" t="str">
        <f si="773" t="shared"/>
        <v>months_since_last_judgement</v>
      </c>
    </row>
    <row ht="15" r="6189" spans="1:11" x14ac:dyDescent="0.25">
      <c r="A6189" s="11" t="str">
        <f>0</f>
        <v>    "thirty_plus_delinquencies_all": {</v>
      </c>
      <c r="C6189" s="8" t="str">
        <f si="774" t="shared"/>
        <v>"months_since_last_record": null,</v>
      </c>
      <c r="D6189" s="8" t="str">
        <f si="777" t="shared"/>
        <v>"months_since_last_record": null,</v>
      </c>
      <c r="E6189" s="5" t="str">
        <f si="775" t="shared"/>
        <v>months_since_last_record</v>
      </c>
      <c r="F6189" s="5" t="str">
        <f si="776" t="shared"/>
        <v>null</v>
      </c>
      <c r="H6189" s="5" t="str">
        <f si="770" t="shared"/>
        <v/>
      </c>
      <c r="I6189" s="5" t="str">
        <f si="771" t="shared"/>
        <v/>
      </c>
      <c r="J6189" s="5" t="str">
        <f si="772" t="shared"/>
        <v/>
      </c>
      <c r="K6189" s="5" t="str">
        <f si="773" t="shared"/>
        <v>months_since_last_record</v>
      </c>
    </row>
    <row ht="15" r="6190" spans="1:11" x14ac:dyDescent="0.25">
      <c r="A6190" s="11" t="str">
        <f>0</f>
        <v>      "last_1_month": 0,</v>
      </c>
      <c r="C6190" s="8" t="str">
        <f si="774" t="shared"/>
        <v>"months_since_most_recent_account_opened": {</v>
      </c>
      <c r="D6190" s="8" t="str">
        <f si="777" t="shared"/>
        <v>"months_since_most_recent_account_opened": {</v>
      </c>
      <c r="E6190" s="5" t="str">
        <f si="775" t="shared"/>
        <v>months_since_most_recent_account_opened</v>
      </c>
      <c r="F6190" s="5" t="str">
        <f si="776" t="shared"/>
        <v>{</v>
      </c>
      <c r="H6190" s="5" t="str">
        <f si="770" t="shared"/>
        <v/>
      </c>
      <c r="I6190" s="5" t="str">
        <f si="771" t="shared"/>
        <v/>
      </c>
      <c r="J6190" s="5" t="str">
        <f si="772" t="shared"/>
        <v/>
      </c>
      <c r="K6190" s="5" t="str">
        <f si="773" t="shared"/>
        <v>months_since_most_recent_account_opened</v>
      </c>
    </row>
    <row ht="15" r="6191" spans="1:11" x14ac:dyDescent="0.25">
      <c r="A6191" s="11" t="str">
        <f>0</f>
        <v>      "last_3_months": 0,</v>
      </c>
      <c r="C6191" s="8" t="str">
        <f si="774" t="shared"/>
        <v>"all": 10,</v>
      </c>
      <c r="D6191" s="8" t="str">
        <f si="777" t="shared"/>
        <v>"all": 10,</v>
      </c>
      <c r="E6191" s="5" t="str">
        <f si="775" t="shared"/>
        <v>all</v>
      </c>
      <c r="F6191" s="5" t="str">
        <f si="776" t="shared"/>
        <v>10</v>
      </c>
      <c r="H6191" s="5" t="str">
        <f si="770" t="shared"/>
        <v/>
      </c>
      <c r="I6191" s="5" t="str">
        <f si="771" t="shared"/>
        <v/>
      </c>
      <c r="J6191" s="5" t="str">
        <f si="772" t="shared"/>
        <v/>
      </c>
      <c r="K6191" s="5" t="str">
        <f si="773" t="shared"/>
        <v>all</v>
      </c>
    </row>
    <row ht="15" r="6192" spans="1:11" x14ac:dyDescent="0.25">
      <c r="A6192" s="11" t="str">
        <f>0</f>
        <v>      "last_6_months": 0,</v>
      </c>
      <c r="C6192" s="8" t="str">
        <f si="774" t="shared"/>
        <v>"auto_loan": 30,</v>
      </c>
      <c r="D6192" s="8" t="str">
        <f si="777" t="shared"/>
        <v>"auto_loan": 30,</v>
      </c>
      <c r="E6192" s="5" t="str">
        <f si="775" t="shared"/>
        <v>auto_loan</v>
      </c>
      <c r="F6192" s="5" t="str">
        <f si="776" t="shared"/>
        <v>30</v>
      </c>
      <c r="H6192" s="5" t="str">
        <f si="770" t="shared"/>
        <v/>
      </c>
      <c r="I6192" s="5" t="str">
        <f si="771" t="shared"/>
        <v/>
      </c>
      <c r="J6192" s="5" t="str">
        <f si="772" t="shared"/>
        <v/>
      </c>
      <c r="K6192" s="5" t="str">
        <f si="773" t="shared"/>
        <v>auto_loan</v>
      </c>
    </row>
    <row ht="15" r="6193" spans="1:11" x14ac:dyDescent="0.25">
      <c r="A6193" s="11" t="str">
        <f>0</f>
        <v>      "last_9_months": 0,</v>
      </c>
      <c r="C6193" s="8" t="str">
        <f si="774" t="shared"/>
        <v>"mortgage": 37,</v>
      </c>
      <c r="D6193" s="8" t="str">
        <f si="777" t="shared"/>
        <v>"mortgage": 37,</v>
      </c>
      <c r="E6193" s="5" t="str">
        <f si="775" t="shared"/>
        <v>mortgage</v>
      </c>
      <c r="F6193" s="5" t="str">
        <f si="776" t="shared"/>
        <v>37</v>
      </c>
      <c r="H6193" s="5" t="str">
        <f si="770" t="shared"/>
        <v/>
      </c>
      <c r="I6193" s="5" t="str">
        <f si="771" t="shared"/>
        <v/>
      </c>
      <c r="J6193" s="5" t="str">
        <f si="772" t="shared"/>
        <v/>
      </c>
      <c r="K6193" s="5" t="str">
        <f si="773" t="shared"/>
        <v>mortgage</v>
      </c>
    </row>
    <row ht="15" r="6194" spans="1:11" x14ac:dyDescent="0.25">
      <c r="A6194" s="11" t="str">
        <f>0</f>
        <v>      "last_12_months": 0,</v>
      </c>
      <c r="C6194" s="8" t="str">
        <f si="774" t="shared"/>
        <v>"credit_card": 53,</v>
      </c>
      <c r="D6194" s="8" t="str">
        <f si="777" t="shared"/>
        <v>"credit_card": 53,</v>
      </c>
      <c r="E6194" s="5" t="str">
        <f si="775" t="shared"/>
        <v>credit_card</v>
      </c>
      <c r="F6194" s="5" t="str">
        <f si="776" t="shared"/>
        <v>53</v>
      </c>
      <c r="H6194" s="5" t="str">
        <f si="770" t="shared"/>
        <v/>
      </c>
      <c r="I6194" s="5" t="str">
        <f si="771" t="shared"/>
        <v/>
      </c>
      <c r="J6194" s="5" t="str">
        <f si="772" t="shared"/>
        <v/>
      </c>
      <c r="K6194" s="5" t="str">
        <f si="773" t="shared"/>
        <v>credit_card</v>
      </c>
    </row>
    <row ht="15" r="6195" spans="1:11" x14ac:dyDescent="0.25">
      <c r="A6195" s="11" t="str">
        <f>0</f>
        <v>      "last_18_months": 0,</v>
      </c>
      <c r="C6195" s="8" t="str">
        <f si="774" t="shared"/>
        <v>"general_financing": 115,</v>
      </c>
      <c r="D6195" s="8" t="str">
        <f si="777" t="shared"/>
        <v>"general_financing": 115,</v>
      </c>
      <c r="E6195" s="5" t="str">
        <f si="775" t="shared"/>
        <v>general_financing</v>
      </c>
      <c r="F6195" s="5" t="str">
        <f si="776" t="shared"/>
        <v>115</v>
      </c>
      <c r="H6195" s="5" t="str">
        <f si="770" t="shared"/>
        <v/>
      </c>
      <c r="I6195" s="5" t="str">
        <f si="771" t="shared"/>
        <v/>
      </c>
      <c r="J6195" s="5" t="str">
        <f si="772" t="shared"/>
        <v/>
      </c>
      <c r="K6195" s="5" t="str">
        <f si="773" t="shared"/>
        <v>general_financing</v>
      </c>
    </row>
    <row ht="15" r="6196" spans="1:11" x14ac:dyDescent="0.25">
      <c r="A6196" s="11" t="str">
        <f>0</f>
        <v>      "last_24_months": 0,</v>
      </c>
      <c r="C6196" s="8" t="str">
        <f si="774" t="shared"/>
        <v>"home_improvement": null,</v>
      </c>
      <c r="D6196" s="8" t="str">
        <f si="777" t="shared"/>
        <v>"home_improvement": null,</v>
      </c>
      <c r="E6196" s="5" t="str">
        <f si="775" t="shared"/>
        <v>home_improvement</v>
      </c>
      <c r="F6196" s="5" t="str">
        <f si="776" t="shared"/>
        <v>null</v>
      </c>
      <c r="H6196" s="5" t="str">
        <f si="770" t="shared"/>
        <v/>
      </c>
      <c r="I6196" s="5" t="str">
        <f si="771" t="shared"/>
        <v/>
      </c>
      <c r="J6196" s="5" t="str">
        <f si="772" t="shared"/>
        <v/>
      </c>
      <c r="K6196" s="5" t="str">
        <f si="773" t="shared"/>
        <v>home_improvement</v>
      </c>
    </row>
    <row ht="15" r="6197" spans="1:11" x14ac:dyDescent="0.25">
      <c r="A6197" s="11" t="str">
        <f>0</f>
        <v>      "last_36_months": 0,</v>
      </c>
      <c r="C6197" s="8" t="str">
        <f si="774" t="shared"/>
        <v>"healthcare": null,</v>
      </c>
      <c r="D6197" s="8" t="str">
        <f si="777" t="shared"/>
        <v>"healthcare": null,</v>
      </c>
      <c r="E6197" s="5" t="str">
        <f si="775" t="shared"/>
        <v>healthcare</v>
      </c>
      <c r="F6197" s="5" t="str">
        <f si="776" t="shared"/>
        <v>null</v>
      </c>
      <c r="H6197" s="5" t="str">
        <f si="770" t="shared"/>
        <v/>
      </c>
      <c r="I6197" s="5" t="str">
        <f si="771" t="shared"/>
        <v/>
      </c>
      <c r="J6197" s="5" t="str">
        <f si="772" t="shared"/>
        <v/>
      </c>
      <c r="K6197" s="5" t="str">
        <f si="773" t="shared"/>
        <v>healthcare</v>
      </c>
    </row>
    <row ht="15" r="6198" spans="1:11" x14ac:dyDescent="0.25">
      <c r="A6198" s="11" t="str">
        <f>0</f>
        <v>      "last_48_months": 0,</v>
      </c>
      <c r="C6198" s="8" t="str">
        <f si="774" t="shared"/>
        <v>"misc": 146,</v>
      </c>
      <c r="D6198" s="8" t="str">
        <f si="777" t="shared"/>
        <v>"misc": 146,</v>
      </c>
      <c r="E6198" s="5" t="str">
        <f si="775" t="shared"/>
        <v>misc</v>
      </c>
      <c r="F6198" s="5" t="str">
        <f si="776" t="shared"/>
        <v>146</v>
      </c>
      <c r="H6198" s="5" t="str">
        <f si="770" t="shared"/>
        <v/>
      </c>
      <c r="I6198" s="5" t="str">
        <f si="771" t="shared"/>
        <v/>
      </c>
      <c r="J6198" s="5" t="str">
        <f si="772" t="shared"/>
        <v/>
      </c>
      <c r="K6198" s="5" t="str">
        <f si="773" t="shared"/>
        <v>misc</v>
      </c>
    </row>
    <row ht="15" r="6199" spans="1:11" x14ac:dyDescent="0.25">
      <c r="A6199" s="11" t="str">
        <f>0</f>
        <v>      "last_60_months": 0,</v>
      </c>
      <c r="C6199" s="8" t="str">
        <f si="774" t="shared"/>
        <v>"personal_loan_installment": null,</v>
      </c>
      <c r="D6199" s="8" t="str">
        <f si="777" t="shared"/>
        <v>"personal_loan_installment": null,</v>
      </c>
      <c r="E6199" s="5" t="str">
        <f si="775" t="shared"/>
        <v>personal_loan_installment</v>
      </c>
      <c r="F6199" s="5" t="str">
        <f si="776" t="shared"/>
        <v>null</v>
      </c>
      <c r="H6199" s="5" t="str">
        <f si="770" t="shared"/>
        <v/>
      </c>
      <c r="I6199" s="5" t="str">
        <f si="771" t="shared"/>
        <v/>
      </c>
      <c r="J6199" s="5" t="str">
        <f si="772" t="shared"/>
        <v/>
      </c>
      <c r="K6199" s="5" t="str">
        <f si="773" t="shared"/>
        <v>personal_loan_installment</v>
      </c>
    </row>
    <row ht="15" r="6200" spans="1:11" x14ac:dyDescent="0.25">
      <c r="A6200" s="11" t="str">
        <f>0</f>
        <v>      "on_file": 0</v>
      </c>
      <c r="C6200" s="8" t="str">
        <f si="774" t="shared"/>
        <v>"retail": null,</v>
      </c>
      <c r="D6200" s="8" t="str">
        <f si="777" t="shared"/>
        <v>"retail": null,</v>
      </c>
      <c r="E6200" s="5" t="str">
        <f si="775" t="shared"/>
        <v>retail</v>
      </c>
      <c r="F6200" s="5" t="str">
        <f si="776" t="shared"/>
        <v>null</v>
      </c>
      <c r="H6200" s="5" t="str">
        <f si="770" t="shared"/>
        <v/>
      </c>
      <c r="I6200" s="5" t="str">
        <f si="771" t="shared"/>
        <v/>
      </c>
      <c r="J6200" s="5" t="str">
        <f si="772" t="shared"/>
        <v/>
      </c>
      <c r="K6200" s="5" t="str">
        <f si="773" t="shared"/>
        <v>retail</v>
      </c>
    </row>
    <row ht="15" r="6201" spans="1:11" x14ac:dyDescent="0.25">
      <c r="A6201" s="11" t="str">
        <f>0</f>
        <v>    },</v>
      </c>
      <c r="C6201" s="8" t="str">
        <f si="774" t="shared"/>
        <v>"student_loan": null,</v>
      </c>
      <c r="D6201" s="8" t="str">
        <f si="777" t="shared"/>
        <v>"student_loan": null,</v>
      </c>
      <c r="E6201" s="5" t="str">
        <f si="775" t="shared"/>
        <v>student_loan</v>
      </c>
      <c r="F6201" s="5" t="str">
        <f si="776" t="shared"/>
        <v>null</v>
      </c>
      <c r="H6201" s="5" t="str">
        <f si="770" t="shared"/>
        <v/>
      </c>
      <c r="I6201" s="5" t="str">
        <f si="771" t="shared"/>
        <v/>
      </c>
      <c r="J6201" s="5" t="str">
        <f si="772" t="shared"/>
        <v/>
      </c>
      <c r="K6201" s="5" t="str">
        <f si="773" t="shared"/>
        <v>student_loan</v>
      </c>
    </row>
    <row ht="15" r="6202" spans="1:11" x14ac:dyDescent="0.25">
      <c r="A6202" s="11" t="str">
        <f>0</f>
        <v>    "sixty_plus_delinquencies_all": {</v>
      </c>
      <c r="C6202" s="8" t="str">
        <f si="774" t="shared"/>
        <v>"non_financing": null,</v>
      </c>
      <c r="D6202" s="8" t="str">
        <f si="777" t="shared"/>
        <v>"non_financing": null,</v>
      </c>
      <c r="E6202" s="5" t="str">
        <f si="775" t="shared"/>
        <v>non_financing</v>
      </c>
      <c r="F6202" s="5" t="str">
        <f si="776" t="shared"/>
        <v>null</v>
      </c>
      <c r="H6202" s="5" t="str">
        <f si="770" t="shared"/>
        <v/>
      </c>
      <c r="I6202" s="5" t="str">
        <f si="771" t="shared"/>
        <v/>
      </c>
      <c r="J6202" s="5" t="str">
        <f si="772" t="shared"/>
        <v/>
      </c>
      <c r="K6202" s="5" t="str">
        <f si="773" t="shared"/>
        <v>non_financing</v>
      </c>
    </row>
    <row ht="15" r="6203" spans="1:11" x14ac:dyDescent="0.25">
      <c r="A6203" s="11" t="str">
        <f>0</f>
        <v>      "last_1_month": 0,</v>
      </c>
      <c r="C6203" s="8" t="str">
        <f si="774" t="shared"/>
        <v>"sec": 10,</v>
      </c>
      <c r="D6203" s="8" t="str">
        <f si="777" t="shared"/>
        <v>"sec": 10,</v>
      </c>
      <c r="E6203" s="5" t="str">
        <f si="775" t="shared"/>
        <v>sec</v>
      </c>
      <c r="F6203" s="5" t="str">
        <f si="776" t="shared"/>
        <v>10</v>
      </c>
      <c r="H6203" s="5" t="str">
        <f si="770" t="shared"/>
        <v/>
      </c>
      <c r="I6203" s="5" t="str">
        <f si="771" t="shared"/>
        <v/>
      </c>
      <c r="J6203" s="5" t="str">
        <f si="772" t="shared"/>
        <v/>
      </c>
      <c r="K6203" s="5" t="str">
        <f si="773" t="shared"/>
        <v>sec</v>
      </c>
    </row>
    <row ht="15" r="6204" spans="1:11" x14ac:dyDescent="0.25">
      <c r="A6204" s="11" t="str">
        <f>0</f>
        <v>      "last_3_months": 0,</v>
      </c>
      <c r="C6204" s="8" t="str">
        <f si="774" t="shared"/>
        <v>"unsec": 53,</v>
      </c>
      <c r="D6204" s="8" t="str">
        <f si="777" t="shared"/>
        <v>"unsec": 53,</v>
      </c>
      <c r="E6204" s="5" t="str">
        <f si="775" t="shared"/>
        <v>unsec</v>
      </c>
      <c r="F6204" s="5" t="str">
        <f si="776" t="shared"/>
        <v>53</v>
      </c>
      <c r="H6204" s="5" t="str">
        <f ref="H6204:H6267" si="778" t="shared">IF(E6204="score_table","Scoring",IF(E6204="offer_table","Offer",IF(E6204="parsed",TEXT(0,""),TEXT(H6203,""))))</f>
        <v/>
      </c>
      <c r="I6204" s="5" t="str">
        <f ref="I6204:I6267" si="779" t="shared">IFERROR(IF(H6204="Scoring",VLOOKUP("term",E6196:F6217,2,FALSE),IF(H6204="Offer",VLOOKUP("term",E6199:F6214,2,FALSE),TEXT(0,""))),TEXT(0,""))</f>
        <v/>
      </c>
      <c r="J6204" s="5" t="str">
        <f ref="J6204:J6267" si="780" t="shared">IFERROR(IF(H6204="Scoring",VLOOKUP("loan_amount",E6190:F6211,2,FALSE),IF(H6204="Offer",VLOOKUP("loan_amount",E6193:F6208,2,FALSE),TEXT(0,""))),TEXT(0,""))</f>
        <v/>
      </c>
      <c r="K6204" s="5" t="str">
        <f ref="K6204:K6267" si="781" t="shared">H6204&amp;I6204&amp;J6204&amp;E6204</f>
        <v>unsec</v>
      </c>
    </row>
    <row ht="15" r="6205" spans="1:11" x14ac:dyDescent="0.25">
      <c r="A6205" s="11" t="str">
        <f>0</f>
        <v>      "last_6_months": 0,</v>
      </c>
      <c r="C6205" s="8" t="str">
        <f si="774" t="shared"/>
        <v>"revolving": 145,</v>
      </c>
      <c r="D6205" s="8" t="str">
        <f si="777" t="shared"/>
        <v>"revolving": 145,</v>
      </c>
      <c r="E6205" s="5" t="str">
        <f si="775" t="shared"/>
        <v>revolving</v>
      </c>
      <c r="F6205" s="5" t="str">
        <f si="776" t="shared"/>
        <v>145</v>
      </c>
      <c r="H6205" s="5" t="str">
        <f si="778" t="shared"/>
        <v/>
      </c>
      <c r="I6205" s="5" t="str">
        <f si="779" t="shared"/>
        <v/>
      </c>
      <c r="J6205" s="5" t="str">
        <f si="780" t="shared"/>
        <v/>
      </c>
      <c r="K6205" s="5" t="str">
        <f si="781" t="shared"/>
        <v>revolving</v>
      </c>
    </row>
    <row ht="15" r="6206" spans="1:11" x14ac:dyDescent="0.25">
      <c r="A6206" s="11" t="str">
        <f>0</f>
        <v>      "last_9_months": 0,</v>
      </c>
      <c r="C6206" s="8" t="str">
        <f si="774" t="shared"/>
        <v>"bankcard": 53,</v>
      </c>
      <c r="D6206" s="8" t="str">
        <f si="777" t="shared"/>
        <v>"bankcard": 53,</v>
      </c>
      <c r="E6206" s="5" t="str">
        <f si="775" t="shared"/>
        <v>bankcard</v>
      </c>
      <c r="F6206" s="5" t="str">
        <f si="776" t="shared"/>
        <v>53</v>
      </c>
      <c r="H6206" s="5" t="str">
        <f si="778" t="shared"/>
        <v/>
      </c>
      <c r="I6206" s="5" t="str">
        <f si="779" t="shared"/>
        <v/>
      </c>
      <c r="J6206" s="5" t="str">
        <f si="780" t="shared"/>
        <v/>
      </c>
      <c r="K6206" s="5" t="str">
        <f si="781" t="shared"/>
        <v>bankcard</v>
      </c>
    </row>
    <row ht="15" r="6207" spans="1:11" x14ac:dyDescent="0.25">
      <c r="A6207" s="11" t="str">
        <f>0</f>
        <v>      "last_12_months": 0,</v>
      </c>
      <c r="C6207" s="8" t="str">
        <f si="774" t="shared"/>
        <v>"installment": 10,</v>
      </c>
      <c r="D6207" s="8" t="str">
        <f si="777" t="shared"/>
        <v>"installment": 10,</v>
      </c>
      <c r="E6207" s="5" t="str">
        <f si="775" t="shared"/>
        <v>installment</v>
      </c>
      <c r="F6207" s="5" t="str">
        <f si="776" t="shared"/>
        <v>10</v>
      </c>
      <c r="H6207" s="5" t="str">
        <f si="778" t="shared"/>
        <v/>
      </c>
      <c r="I6207" s="5" t="str">
        <f si="779" t="shared"/>
        <v/>
      </c>
      <c r="J6207" s="5" t="str">
        <f si="780" t="shared"/>
        <v/>
      </c>
      <c r="K6207" s="5" t="str">
        <f si="781" t="shared"/>
        <v>installment</v>
      </c>
    </row>
    <row ht="15" r="6208" spans="1:11" x14ac:dyDescent="0.25">
      <c r="A6208" s="11" t="str">
        <f>0</f>
        <v>      "last_18_months": 0,</v>
      </c>
      <c r="C6208" s="8" t="str">
        <f si="774" t="shared"/>
        <v>"unsecured_installment": 115,</v>
      </c>
      <c r="D6208" s="8" t="str">
        <f si="777" t="shared"/>
        <v>"unsecured_installment": 115,</v>
      </c>
      <c r="E6208" s="5" t="str">
        <f si="775" t="shared"/>
        <v>unsecured_installment</v>
      </c>
      <c r="F6208" s="5" t="str">
        <f si="776" t="shared"/>
        <v>115</v>
      </c>
      <c r="H6208" s="5" t="str">
        <f si="778" t="shared"/>
        <v/>
      </c>
      <c r="I6208" s="5" t="str">
        <f si="779" t="shared"/>
        <v/>
      </c>
      <c r="J6208" s="5" t="str">
        <f si="780" t="shared"/>
        <v/>
      </c>
      <c r="K6208" s="5" t="str">
        <f si="781" t="shared"/>
        <v>unsecured_installment</v>
      </c>
    </row>
    <row ht="15" r="6209" spans="1:11" x14ac:dyDescent="0.25">
      <c r="A6209" s="11" t="str">
        <f>0</f>
        <v>      "last_24_months": 0,</v>
      </c>
      <c r="C6209" s="8" t="str">
        <f si="774" t="shared"/>
        <v>"credit_union": 54,</v>
      </c>
      <c r="D6209" s="8" t="str">
        <f si="777" t="shared"/>
        <v>"credit_union": 54,</v>
      </c>
      <c r="E6209" s="5" t="str">
        <f si="775" t="shared"/>
        <v>credit_union</v>
      </c>
      <c r="F6209" s="5" t="str">
        <f si="776" t="shared"/>
        <v>54</v>
      </c>
      <c r="H6209" s="5" t="str">
        <f si="778" t="shared"/>
        <v/>
      </c>
      <c r="I6209" s="5" t="str">
        <f si="779" t="shared"/>
        <v/>
      </c>
      <c r="J6209" s="5" t="str">
        <f si="780" t="shared"/>
        <v/>
      </c>
      <c r="K6209" s="5" t="str">
        <f si="781" t="shared"/>
        <v>credit_union</v>
      </c>
    </row>
    <row ht="15" r="6210" spans="1:11" x14ac:dyDescent="0.25">
      <c r="A6210" s="11" t="str">
        <f>0</f>
        <v>      "last_36_months": 0,</v>
      </c>
      <c r="C6210" s="8" t="str">
        <f si="774" t="shared"/>
        <v>"non_mortgage": 10,</v>
      </c>
      <c r="D6210" s="8" t="str">
        <f si="777" t="shared"/>
        <v>"non_mortgage": 10,</v>
      </c>
      <c r="E6210" s="5" t="str">
        <f si="775" t="shared"/>
        <v>non_mortgage</v>
      </c>
      <c r="F6210" s="5" t="str">
        <f si="776" t="shared"/>
        <v>10</v>
      </c>
      <c r="H6210" s="5" t="str">
        <f si="778" t="shared"/>
        <v/>
      </c>
      <c r="I6210" s="5" t="str">
        <f si="779" t="shared"/>
        <v/>
      </c>
      <c r="J6210" s="5" t="str">
        <f si="780" t="shared"/>
        <v/>
      </c>
      <c r="K6210" s="5" t="str">
        <f si="781" t="shared"/>
        <v>non_mortgage</v>
      </c>
    </row>
    <row ht="15" r="6211" spans="1:11" x14ac:dyDescent="0.25">
      <c r="A6211" s="11" t="str">
        <f>0</f>
        <v>      "last_48_months": 0,</v>
      </c>
      <c r="C6211" s="8" t="str">
        <f si="774" t="shared"/>
        <v>"unsecured_revolving": 145</v>
      </c>
      <c r="D6211" s="8" t="str">
        <f si="777" t="shared"/>
        <v>"unsecured_revolving": 145</v>
      </c>
      <c r="E6211" s="5" t="str">
        <f si="775" t="shared"/>
        <v>unsecured_revolving</v>
      </c>
      <c r="F6211" s="5" t="str">
        <f si="776" t="shared"/>
        <v>145</v>
      </c>
      <c r="H6211" s="5" t="str">
        <f si="778" t="shared"/>
        <v/>
      </c>
      <c r="I6211" s="5" t="str">
        <f si="779" t="shared"/>
        <v/>
      </c>
      <c r="J6211" s="5" t="str">
        <f si="780" t="shared"/>
        <v/>
      </c>
      <c r="K6211" s="5" t="str">
        <f si="781" t="shared"/>
        <v>unsecured_revolving</v>
      </c>
    </row>
    <row ht="15" r="6212" spans="1:11" x14ac:dyDescent="0.25">
      <c r="A6212" s="11" t="str">
        <f>0</f>
        <v>      "last_60_months": 0,</v>
      </c>
      <c r="C6212" s="8" t="str">
        <f si="774" t="shared"/>
        <v/>
      </c>
      <c r="D6212" s="8" t="str">
        <f si="777" t="shared"/>
        <v/>
      </c>
      <c r="E6212" s="5" t="str">
        <f si="775" t="shared"/>
        <v/>
      </c>
      <c r="F6212" s="5" t="str">
        <f si="776" t="shared"/>
        <v/>
      </c>
      <c r="H6212" s="5" t="str">
        <f si="778" t="shared"/>
        <v/>
      </c>
      <c r="I6212" s="5" t="str">
        <f si="779" t="shared"/>
        <v/>
      </c>
      <c r="J6212" s="5" t="str">
        <f si="780" t="shared"/>
        <v/>
      </c>
      <c r="K6212" s="5" t="str">
        <f si="781" t="shared"/>
        <v/>
      </c>
    </row>
    <row ht="15" r="6213" spans="1:11" x14ac:dyDescent="0.25">
      <c r="A6213" s="11" t="str">
        <f>0</f>
        <v>      "on_file": 0</v>
      </c>
      <c r="C6213" s="8" t="str">
        <f si="774" t="shared"/>
        <v>"months_since_most_recent_bankcard_opened": 53,</v>
      </c>
      <c r="D6213" s="8" t="str">
        <f si="777" t="shared"/>
        <v>"months_since_most_recent_bankcard_opened": 53,</v>
      </c>
      <c r="E6213" s="5" t="str">
        <f si="775" t="shared"/>
        <v>months_since_most_recent_bankcard_opened</v>
      </c>
      <c r="F6213" s="5" t="str">
        <f si="776" t="shared"/>
        <v>53</v>
      </c>
      <c r="H6213" s="5" t="str">
        <f si="778" t="shared"/>
        <v/>
      </c>
      <c r="I6213" s="5" t="str">
        <f si="779" t="shared"/>
        <v/>
      </c>
      <c r="J6213" s="5" t="str">
        <f si="780" t="shared"/>
        <v/>
      </c>
      <c r="K6213" s="5" t="str">
        <f si="781" t="shared"/>
        <v>months_since_most_recent_bankcard_opened</v>
      </c>
    </row>
    <row ht="15" r="6214" spans="1:11" x14ac:dyDescent="0.25">
      <c r="A6214" s="11" t="str">
        <f>0</f>
        <v>    },</v>
      </c>
      <c r="C6214" s="8" t="str">
        <f si="774" t="shared"/>
        <v>"months_since_most_recent_account": 10,</v>
      </c>
      <c r="D6214" s="8" t="str">
        <f si="777" t="shared"/>
        <v>"months_since_most_recent_account": 10,</v>
      </c>
      <c r="E6214" s="5" t="str">
        <f si="775" t="shared"/>
        <v>months_since_most_recent_account</v>
      </c>
      <c r="F6214" s="5" t="str">
        <f si="776" t="shared"/>
        <v>10</v>
      </c>
      <c r="H6214" s="5" t="str">
        <f si="778" t="shared"/>
        <v/>
      </c>
      <c r="I6214" s="5" t="str">
        <f si="779" t="shared"/>
        <v/>
      </c>
      <c r="J6214" s="5" t="str">
        <f si="780" t="shared"/>
        <v/>
      </c>
      <c r="K6214" s="5" t="str">
        <f si="781" t="shared"/>
        <v>months_since_most_recent_account</v>
      </c>
    </row>
    <row ht="15" r="6215" spans="1:11" x14ac:dyDescent="0.25">
      <c r="A6215" s="11" t="str">
        <f>0</f>
        <v>    "ninety_plus_delinquencies_all": {</v>
      </c>
      <c r="C6215" s="8" t="str">
        <f si="774" t="shared"/>
        <v>"months_since_oldest_revolving_account_opened": 145,</v>
      </c>
      <c r="D6215" s="8" t="str">
        <f si="777" t="shared"/>
        <v>"months_since_oldest_revolving_account_opened": 145,</v>
      </c>
      <c r="E6215" s="5" t="str">
        <f si="775" t="shared"/>
        <v>months_since_oldest_revolving_account_opened</v>
      </c>
      <c r="F6215" s="5" t="str">
        <f si="776" t="shared"/>
        <v>145</v>
      </c>
      <c r="H6215" s="5" t="str">
        <f si="778" t="shared"/>
        <v/>
      </c>
      <c r="I6215" s="5" t="str">
        <f si="779" t="shared"/>
        <v/>
      </c>
      <c r="J6215" s="5" t="str">
        <f si="780" t="shared"/>
        <v/>
      </c>
      <c r="K6215" s="5" t="str">
        <f si="781" t="shared"/>
        <v>months_since_oldest_revolving_account_opened</v>
      </c>
    </row>
    <row ht="15" r="6216" spans="1:11" x14ac:dyDescent="0.25">
      <c r="A6216" s="11" t="str">
        <f>0</f>
        <v>      "last_1_month": 0,</v>
      </c>
      <c r="C6216" s="8" t="str">
        <f si="774" t="shared"/>
        <v>"months_since_most_recent_inquiry_all": 2,</v>
      </c>
      <c r="D6216" s="8" t="str">
        <f si="777" t="shared"/>
        <v>"months_since_most_recent_inquiry_all": 2,</v>
      </c>
      <c r="E6216" s="5" t="str">
        <f si="775" t="shared"/>
        <v>months_since_most_recent_inquiry_all</v>
      </c>
      <c r="F6216" s="5" t="str">
        <f si="776" t="shared"/>
        <v>2</v>
      </c>
      <c r="H6216" s="5" t="str">
        <f si="778" t="shared"/>
        <v/>
      </c>
      <c r="I6216" s="5" t="str">
        <f si="779" t="shared"/>
        <v/>
      </c>
      <c r="J6216" s="5" t="str">
        <f si="780" t="shared"/>
        <v/>
      </c>
      <c r="K6216" s="5" t="str">
        <f si="781" t="shared"/>
        <v>months_since_most_recent_inquiry_all</v>
      </c>
    </row>
    <row ht="15" r="6217" spans="1:11" x14ac:dyDescent="0.25">
      <c r="A6217" s="11" t="str">
        <f>0</f>
        <v>      "last_3_months": 0,</v>
      </c>
      <c r="C6217" s="8" t="str">
        <f si="774" t="shared"/>
        <v>"total_joint_mortgage_payments": 0,</v>
      </c>
      <c r="D6217" s="8" t="str">
        <f si="777" t="shared"/>
        <v>"total_joint_mortgage_payments": 0,</v>
      </c>
      <c r="E6217" s="5" t="str">
        <f si="775" t="shared"/>
        <v>total_joint_mortgage_payments</v>
      </c>
      <c r="F6217" s="5" t="str">
        <f si="776" t="shared"/>
        <v>0</v>
      </c>
      <c r="H6217" s="5" t="str">
        <f si="778" t="shared"/>
        <v/>
      </c>
      <c r="I6217" s="5" t="str">
        <f si="779" t="shared"/>
        <v/>
      </c>
      <c r="J6217" s="5" t="str">
        <f si="780" t="shared"/>
        <v/>
      </c>
      <c r="K6217" s="5" t="str">
        <f si="781" t="shared"/>
        <v>total_joint_mortgage_payments</v>
      </c>
    </row>
    <row ht="15" r="6218" spans="1:11" x14ac:dyDescent="0.25">
      <c r="A6218" s="11" t="str">
        <f>0</f>
        <v>      "last_6_months": 0,</v>
      </c>
      <c r="C6218" s="8" t="str">
        <f si="774" t="shared"/>
        <v>"total_individual_mortgage_payments": 838,</v>
      </c>
      <c r="D6218" s="8" t="str">
        <f si="777" t="shared"/>
        <v>"total_individual_mortgage_payments": 838,</v>
      </c>
      <c r="E6218" s="5" t="str">
        <f si="775" t="shared"/>
        <v>total_individual_mortgage_payments</v>
      </c>
      <c r="F6218" s="5" t="str">
        <f si="776" t="shared"/>
        <v>838</v>
      </c>
      <c r="H6218" s="5" t="str">
        <f si="778" t="shared"/>
        <v/>
      </c>
      <c r="I6218" s="5" t="str">
        <f si="779" t="shared"/>
        <v/>
      </c>
      <c r="J6218" s="5" t="str">
        <f si="780" t="shared"/>
        <v/>
      </c>
      <c r="K6218" s="5" t="str">
        <f si="781" t="shared"/>
        <v>total_individual_mortgage_payments</v>
      </c>
    </row>
    <row ht="15" r="6219" spans="1:11" x14ac:dyDescent="0.25">
      <c r="A6219" s="11" t="str">
        <f>0</f>
        <v>      "last_9_months": 0,</v>
      </c>
      <c r="C6219" s="8" t="str">
        <f si="774" t="shared"/>
        <v>"mortgage_accounts_closed_within_last_12_months": 0,</v>
      </c>
      <c r="D6219" s="8" t="str">
        <f si="777" t="shared"/>
        <v>"mortgage_accounts_closed_within_last_12_months": 0,</v>
      </c>
      <c r="E6219" s="5" t="str">
        <f si="775" t="shared"/>
        <v>mortgage_accounts_closed_within_last_12_months</v>
      </c>
      <c r="F6219" s="5" t="str">
        <f si="776" t="shared"/>
        <v>0</v>
      </c>
      <c r="H6219" s="5" t="str">
        <f si="778" t="shared"/>
        <v/>
      </c>
      <c r="I6219" s="5" t="str">
        <f si="779" t="shared"/>
        <v/>
      </c>
      <c r="J6219" s="5" t="str">
        <f si="780" t="shared"/>
        <v/>
      </c>
      <c r="K6219" s="5" t="str">
        <f si="781" t="shared"/>
        <v>mortgage_accounts_closed_within_last_12_months</v>
      </c>
    </row>
    <row ht="15" r="6220" spans="1:11" x14ac:dyDescent="0.25">
      <c r="A6220" s="11" t="str">
        <f>0</f>
        <v>      "last_12_months": 0,</v>
      </c>
      <c r="C6220" s="8" t="str">
        <f si="774" t="shared"/>
        <v>"mortgage_accounts_opened_within_last_12_months": 0,</v>
      </c>
      <c r="D6220" s="8" t="str">
        <f si="777" t="shared"/>
        <v>"mortgage_accounts_opened_within_last_12_months": 0,</v>
      </c>
      <c r="E6220" s="5" t="str">
        <f si="775" t="shared"/>
        <v>mortgage_accounts_opened_within_last_12_months</v>
      </c>
      <c r="F6220" s="5" t="str">
        <f si="776" t="shared"/>
        <v>0</v>
      </c>
      <c r="H6220" s="5" t="str">
        <f si="778" t="shared"/>
        <v/>
      </c>
      <c r="I6220" s="5" t="str">
        <f si="779" t="shared"/>
        <v/>
      </c>
      <c r="J6220" s="5" t="str">
        <f si="780" t="shared"/>
        <v/>
      </c>
      <c r="K6220" s="5" t="str">
        <f si="781" t="shared"/>
        <v>mortgage_accounts_opened_within_last_12_months</v>
      </c>
    </row>
    <row ht="15" r="6221" spans="1:11" x14ac:dyDescent="0.25">
      <c r="A6221" s="11" t="str">
        <f>0</f>
        <v>      "last_18_months": 0,</v>
      </c>
      <c r="C6221" s="8" t="str">
        <f si="774" t="shared"/>
        <v>"major_derog": {</v>
      </c>
      <c r="D6221" s="8" t="str">
        <f si="777" t="shared"/>
        <v>"major_derog": {</v>
      </c>
      <c r="E6221" s="5" t="str">
        <f si="775" t="shared"/>
        <v>major_derog</v>
      </c>
      <c r="F6221" s="5" t="str">
        <f si="776" t="shared"/>
        <v>{</v>
      </c>
      <c r="H6221" s="5" t="str">
        <f si="778" t="shared"/>
        <v/>
      </c>
      <c r="I6221" s="5" t="str">
        <f si="779" t="shared"/>
        <v/>
      </c>
      <c r="J6221" s="5" t="str">
        <f si="780" t="shared"/>
        <v/>
      </c>
      <c r="K6221" s="5" t="str">
        <f si="781" t="shared"/>
        <v>major_derog</v>
      </c>
    </row>
    <row ht="15" r="6222" spans="1:11" x14ac:dyDescent="0.25">
      <c r="A6222" s="11" t="str">
        <f>0</f>
        <v>      "last_24_months": 0,</v>
      </c>
      <c r="C6222" s="8" t="str">
        <f si="774" t="shared"/>
        <v>"all": {</v>
      </c>
      <c r="D6222" s="8" t="str">
        <f si="777" t="shared"/>
        <v>"all": {</v>
      </c>
      <c r="E6222" s="5" t="str">
        <f si="775" t="shared"/>
        <v>all</v>
      </c>
      <c r="F6222" s="5" t="str">
        <f si="776" t="shared"/>
        <v>{</v>
      </c>
      <c r="H6222" s="5" t="str">
        <f si="778" t="shared"/>
        <v/>
      </c>
      <c r="I6222" s="5" t="str">
        <f si="779" t="shared"/>
        <v/>
      </c>
      <c r="J6222" s="5" t="str">
        <f si="780" t="shared"/>
        <v/>
      </c>
      <c r="K6222" s="5" t="str">
        <f si="781" t="shared"/>
        <v>all</v>
      </c>
    </row>
    <row ht="15" r="6223" spans="1:11" x14ac:dyDescent="0.25">
      <c r="A6223" s="11" t="str">
        <f>0</f>
        <v>      "last_36_months": 0,</v>
      </c>
      <c r="C6223" s="8" t="str">
        <f si="774" t="shared"/>
        <v>"last_1_month": 0,</v>
      </c>
      <c r="D6223" s="8" t="str">
        <f si="777" t="shared"/>
        <v>"last_1_month": 0,</v>
      </c>
      <c r="E6223" s="5" t="str">
        <f si="775" t="shared"/>
        <v>last_1_month</v>
      </c>
      <c r="F6223" s="5" t="str">
        <f si="776" t="shared"/>
        <v>0</v>
      </c>
      <c r="H6223" s="5" t="str">
        <f si="778" t="shared"/>
        <v/>
      </c>
      <c r="I6223" s="5" t="str">
        <f si="779" t="shared"/>
        <v/>
      </c>
      <c r="J6223" s="5" t="str">
        <f si="780" t="shared"/>
        <v/>
      </c>
      <c r="K6223" s="5" t="str">
        <f si="781" t="shared"/>
        <v>last_1_month</v>
      </c>
    </row>
    <row ht="15" r="6224" spans="1:11" x14ac:dyDescent="0.25">
      <c r="A6224" s="11" t="str">
        <f>0</f>
        <v>      "last_48_months": 0,</v>
      </c>
      <c r="C6224" s="8" t="str">
        <f si="774" t="shared"/>
        <v>"last_3_months": 1,</v>
      </c>
      <c r="D6224" s="8" t="str">
        <f si="777" t="shared"/>
        <v>"last_3_months": 1,</v>
      </c>
      <c r="E6224" s="5" t="str">
        <f si="775" t="shared"/>
        <v>last_3_months</v>
      </c>
      <c r="F6224" s="5" t="str">
        <f si="776" t="shared"/>
        <v>1</v>
      </c>
      <c r="H6224" s="5" t="str">
        <f si="778" t="shared"/>
        <v/>
      </c>
      <c r="I6224" s="5" t="str">
        <f si="779" t="shared"/>
        <v/>
      </c>
      <c r="J6224" s="5" t="str">
        <f si="780" t="shared"/>
        <v/>
      </c>
      <c r="K6224" s="5" t="str">
        <f si="781" t="shared"/>
        <v>last_3_months</v>
      </c>
    </row>
    <row ht="15" r="6225" spans="1:11" x14ac:dyDescent="0.25">
      <c r="A6225" s="11" t="str">
        <f>0</f>
        <v>      "last_60_months": 0,</v>
      </c>
      <c r="C6225" s="8" t="str">
        <f si="774" t="shared"/>
        <v>"last_6_months": 1,</v>
      </c>
      <c r="D6225" s="8" t="str">
        <f si="777" t="shared"/>
        <v>"last_6_months": 1,</v>
      </c>
      <c r="E6225" s="5" t="str">
        <f si="775" t="shared"/>
        <v>last_6_months</v>
      </c>
      <c r="F6225" s="5" t="str">
        <f si="776" t="shared"/>
        <v>1</v>
      </c>
      <c r="H6225" s="5" t="str">
        <f si="778" t="shared"/>
        <v/>
      </c>
      <c r="I6225" s="5" t="str">
        <f si="779" t="shared"/>
        <v/>
      </c>
      <c r="J6225" s="5" t="str">
        <f si="780" t="shared"/>
        <v/>
      </c>
      <c r="K6225" s="5" t="str">
        <f si="781" t="shared"/>
        <v>last_6_months</v>
      </c>
    </row>
    <row ht="15" r="6226" spans="1:11" x14ac:dyDescent="0.25">
      <c r="A6226" s="11" t="str">
        <f>0</f>
        <v>      "on_file": 0</v>
      </c>
      <c r="C6226" s="8" t="str">
        <f si="774" t="shared"/>
        <v>"last_9_months": 1,</v>
      </c>
      <c r="D6226" s="8" t="str">
        <f si="777" t="shared"/>
        <v>"last_9_months": 1,</v>
      </c>
      <c r="E6226" s="5" t="str">
        <f si="775" t="shared"/>
        <v>last_9_months</v>
      </c>
      <c r="F6226" s="5" t="str">
        <f si="776" t="shared"/>
        <v>1</v>
      </c>
      <c r="H6226" s="5" t="str">
        <f si="778" t="shared"/>
        <v/>
      </c>
      <c r="I6226" s="5" t="str">
        <f si="779" t="shared"/>
        <v/>
      </c>
      <c r="J6226" s="5" t="str">
        <f si="780" t="shared"/>
        <v/>
      </c>
      <c r="K6226" s="5" t="str">
        <f si="781" t="shared"/>
        <v>last_9_months</v>
      </c>
    </row>
    <row ht="15" r="6227" spans="1:11" x14ac:dyDescent="0.25">
      <c r="A6227" s="11" t="str">
        <f>0</f>
        <v>    },</v>
      </c>
      <c r="C6227" s="8" t="str">
        <f si="774" t="shared"/>
        <v>"last_12_months": 1,</v>
      </c>
      <c r="D6227" s="8" t="str">
        <f si="777" t="shared"/>
        <v>"last_12_months": 1,</v>
      </c>
      <c r="E6227" s="5" t="str">
        <f si="775" t="shared"/>
        <v>last_12_months</v>
      </c>
      <c r="F6227" s="5" t="str">
        <f si="776" t="shared"/>
        <v>1</v>
      </c>
      <c r="H6227" s="5" t="str">
        <f si="778" t="shared"/>
        <v/>
      </c>
      <c r="I6227" s="5" t="str">
        <f si="779" t="shared"/>
        <v/>
      </c>
      <c r="J6227" s="5" t="str">
        <f si="780" t="shared"/>
        <v/>
      </c>
      <c r="K6227" s="5" t="str">
        <f si="781" t="shared"/>
        <v>last_12_months</v>
      </c>
    </row>
    <row ht="15" r="6228" spans="1:11" x14ac:dyDescent="0.25">
      <c r="A6228" s="11" t="str">
        <f>0</f>
        <v>    "one_twenty_plus_delinquencies_all": {</v>
      </c>
      <c r="C6228" s="8" t="str">
        <f si="774" t="shared"/>
        <v>"last_18_months": 1,</v>
      </c>
      <c r="D6228" s="8" t="str">
        <f si="777" t="shared"/>
        <v>"last_18_months": 1,</v>
      </c>
      <c r="E6228" s="5" t="str">
        <f si="775" t="shared"/>
        <v>last_18_months</v>
      </c>
      <c r="F6228" s="5" t="str">
        <f si="776" t="shared"/>
        <v>1</v>
      </c>
      <c r="H6228" s="5" t="str">
        <f si="778" t="shared"/>
        <v/>
      </c>
      <c r="I6228" s="5" t="str">
        <f si="779" t="shared"/>
        <v/>
      </c>
      <c r="J6228" s="5" t="str">
        <f si="780" t="shared"/>
        <v/>
      </c>
      <c r="K6228" s="5" t="str">
        <f si="781" t="shared"/>
        <v>last_18_months</v>
      </c>
    </row>
    <row ht="15" r="6229" spans="1:11" x14ac:dyDescent="0.25">
      <c r="A6229" s="11" t="str">
        <f>0</f>
        <v>      "last_1_month": 0,</v>
      </c>
      <c r="C6229" s="8" t="str">
        <f si="774" t="shared"/>
        <v>"last_24_months": 1,</v>
      </c>
      <c r="D6229" s="8" t="str">
        <f si="777" t="shared"/>
        <v>"last_24_months": 1,</v>
      </c>
      <c r="E6229" s="5" t="str">
        <f si="775" t="shared"/>
        <v>last_24_months</v>
      </c>
      <c r="F6229" s="5" t="str">
        <f si="776" t="shared"/>
        <v>1</v>
      </c>
      <c r="H6229" s="5" t="str">
        <f si="778" t="shared"/>
        <v/>
      </c>
      <c r="I6229" s="5" t="str">
        <f si="779" t="shared"/>
        <v/>
      </c>
      <c r="J6229" s="5" t="str">
        <f si="780" t="shared"/>
        <v/>
      </c>
      <c r="K6229" s="5" t="str">
        <f si="781" t="shared"/>
        <v>last_24_months</v>
      </c>
    </row>
    <row ht="15" r="6230" spans="1:11" x14ac:dyDescent="0.25">
      <c r="A6230" s="11" t="str">
        <f>0</f>
        <v>      "last_3_months": 0,</v>
      </c>
      <c r="C6230" s="8" t="str">
        <f si="774" t="shared"/>
        <v>"last_36_months": 1,</v>
      </c>
      <c r="D6230" s="8" t="str">
        <f si="777" t="shared"/>
        <v>"last_36_months": 1,</v>
      </c>
      <c r="E6230" s="5" t="str">
        <f si="775" t="shared"/>
        <v>last_36_months</v>
      </c>
      <c r="F6230" s="5" t="str">
        <f si="776" t="shared"/>
        <v>1</v>
      </c>
      <c r="H6230" s="5" t="str">
        <f si="778" t="shared"/>
        <v/>
      </c>
      <c r="I6230" s="5" t="str">
        <f si="779" t="shared"/>
        <v/>
      </c>
      <c r="J6230" s="5" t="str">
        <f si="780" t="shared"/>
        <v/>
      </c>
      <c r="K6230" s="5" t="str">
        <f si="781" t="shared"/>
        <v>last_36_months</v>
      </c>
    </row>
    <row ht="15" r="6231" spans="1:11" x14ac:dyDescent="0.25">
      <c r="A6231" s="11" t="str">
        <f>0</f>
        <v>      "last_6_months": 0,</v>
      </c>
      <c r="C6231" s="8" t="str">
        <f si="774" t="shared"/>
        <v>"last_48_months": 1,</v>
      </c>
      <c r="D6231" s="8" t="str">
        <f si="777" t="shared"/>
        <v>"last_48_months": 1,</v>
      </c>
      <c r="E6231" s="5" t="str">
        <f si="775" t="shared"/>
        <v>last_48_months</v>
      </c>
      <c r="F6231" s="5" t="str">
        <f si="776" t="shared"/>
        <v>1</v>
      </c>
      <c r="H6231" s="5" t="str">
        <f si="778" t="shared"/>
        <v/>
      </c>
      <c r="I6231" s="5" t="str">
        <f si="779" t="shared"/>
        <v/>
      </c>
      <c r="J6231" s="5" t="str">
        <f si="780" t="shared"/>
        <v/>
      </c>
      <c r="K6231" s="5" t="str">
        <f si="781" t="shared"/>
        <v>last_48_months</v>
      </c>
    </row>
    <row ht="15" r="6232" spans="1:11" x14ac:dyDescent="0.25">
      <c r="A6232" s="11" t="str">
        <f>0</f>
        <v>      "last_9_months": 0,</v>
      </c>
      <c r="C6232" s="8" t="str">
        <f si="774" t="shared"/>
        <v>"last_60_months": 1,</v>
      </c>
      <c r="D6232" s="8" t="str">
        <f si="777" t="shared"/>
        <v>"last_60_months": 1,</v>
      </c>
      <c r="E6232" s="5" t="str">
        <f si="775" t="shared"/>
        <v>last_60_months</v>
      </c>
      <c r="F6232" s="5" t="str">
        <f si="776" t="shared"/>
        <v>1</v>
      </c>
      <c r="H6232" s="5" t="str">
        <f si="778" t="shared"/>
        <v/>
      </c>
      <c r="I6232" s="5" t="str">
        <f si="779" t="shared"/>
        <v/>
      </c>
      <c r="J6232" s="5" t="str">
        <f si="780" t="shared"/>
        <v/>
      </c>
      <c r="K6232" s="5" t="str">
        <f si="781" t="shared"/>
        <v>last_60_months</v>
      </c>
    </row>
    <row ht="15" r="6233" spans="1:11" x14ac:dyDescent="0.25">
      <c r="A6233" s="11" t="str">
        <f>0</f>
        <v>      "last_12_months": 0,</v>
      </c>
      <c r="C6233" s="8" t="str">
        <f si="774" t="shared"/>
        <v>"on_file": 1</v>
      </c>
      <c r="D6233" s="8" t="str">
        <f si="777" t="shared"/>
        <v>"on_file": 1</v>
      </c>
      <c r="E6233" s="5" t="str">
        <f si="775" t="shared"/>
        <v>on_file</v>
      </c>
      <c r="F6233" s="5" t="str">
        <f si="776" t="shared"/>
        <v>1</v>
      </c>
      <c r="H6233" s="5" t="str">
        <f si="778" t="shared"/>
        <v/>
      </c>
      <c r="I6233" s="5" t="str">
        <f si="779" t="shared"/>
        <v/>
      </c>
      <c r="J6233" s="5" t="str">
        <f si="780" t="shared"/>
        <v/>
      </c>
      <c r="K6233" s="5" t="str">
        <f si="781" t="shared"/>
        <v>on_file</v>
      </c>
    </row>
    <row ht="15" r="6234" spans="1:11" x14ac:dyDescent="0.25">
      <c r="A6234" s="11" t="str">
        <f>0</f>
        <v>      "last_18_months": 0,</v>
      </c>
      <c r="C6234" s="8" t="str">
        <f si="774" t="shared"/>
        <v/>
      </c>
      <c r="D6234" s="8" t="str">
        <f si="777" t="shared"/>
        <v/>
      </c>
      <c r="E6234" s="5" t="str">
        <f si="775" t="shared"/>
        <v/>
      </c>
      <c r="F6234" s="5" t="str">
        <f si="776" t="shared"/>
        <v/>
      </c>
      <c r="H6234" s="5" t="str">
        <f si="778" t="shared"/>
        <v/>
      </c>
      <c r="I6234" s="5" t="str">
        <f si="779" t="shared"/>
        <v/>
      </c>
      <c r="J6234" s="5" t="str">
        <f si="780" t="shared"/>
        <v/>
      </c>
      <c r="K6234" s="5" t="str">
        <f si="781" t="shared"/>
        <v/>
      </c>
    </row>
    <row ht="15" r="6235" spans="1:11" x14ac:dyDescent="0.25">
      <c r="A6235" s="11" t="str">
        <f>0</f>
        <v>      "last_24_months": 0,</v>
      </c>
      <c r="C6235" s="8" t="str">
        <f si="774" t="shared"/>
        <v/>
      </c>
      <c r="D6235" s="8" t="str">
        <f si="777" t="shared"/>
        <v/>
      </c>
      <c r="E6235" s="5" t="str">
        <f si="775" t="shared"/>
        <v/>
      </c>
      <c r="F6235" s="5" t="str">
        <f si="776" t="shared"/>
        <v/>
      </c>
      <c r="H6235" s="5" t="str">
        <f si="778" t="shared"/>
        <v/>
      </c>
      <c r="I6235" s="5" t="str">
        <f si="779" t="shared"/>
        <v/>
      </c>
      <c r="J6235" s="5" t="str">
        <f si="780" t="shared"/>
        <v/>
      </c>
      <c r="K6235" s="5" t="str">
        <f si="781" t="shared"/>
        <v/>
      </c>
    </row>
    <row ht="15" r="6236" spans="1:11" x14ac:dyDescent="0.25">
      <c r="A6236" s="11" t="str">
        <f>0</f>
        <v>      "last_36_months": 0,</v>
      </c>
      <c r="C6236" s="8" t="str">
        <f si="774" t="shared"/>
        <v>"number_of_open_home_equity_accounts": 0,</v>
      </c>
      <c r="D6236" s="8" t="str">
        <f si="777" t="shared"/>
        <v>"number_of_open_home_equity_accounts": 0,</v>
      </c>
      <c r="E6236" s="5" t="str">
        <f si="775" t="shared"/>
        <v>number_of_open_home_equity_accounts</v>
      </c>
      <c r="F6236" s="5" t="str">
        <f si="776" t="shared"/>
        <v>0</v>
      </c>
      <c r="H6236" s="5" t="str">
        <f si="778" t="shared"/>
        <v/>
      </c>
      <c r="I6236" s="5" t="str">
        <f si="779" t="shared"/>
        <v/>
      </c>
      <c r="J6236" s="5" t="str">
        <f si="780" t="shared"/>
        <v/>
      </c>
      <c r="K6236" s="5" t="str">
        <f si="781" t="shared"/>
        <v>number_of_open_home_equity_accounts</v>
      </c>
    </row>
    <row ht="15" r="6237" spans="1:11" x14ac:dyDescent="0.25">
      <c r="A6237" s="11" t="str">
        <f>0</f>
        <v>      "last_48_months": 0,</v>
      </c>
      <c r="C6237" s="8" t="str">
        <f si="774" t="shared"/>
        <v>"balance_on_open_home_equity_accounts": 0,</v>
      </c>
      <c r="D6237" s="8" t="str">
        <f si="777" t="shared"/>
        <v>"balance_on_open_home_equity_accounts": 0,</v>
      </c>
      <c r="E6237" s="5" t="str">
        <f si="775" t="shared"/>
        <v>balance_on_open_home_equity_accounts</v>
      </c>
      <c r="F6237" s="5" t="str">
        <f si="776" t="shared"/>
        <v>0</v>
      </c>
      <c r="H6237" s="5" t="str">
        <f si="778" t="shared"/>
        <v/>
      </c>
      <c r="I6237" s="5" t="str">
        <f si="779" t="shared"/>
        <v/>
      </c>
      <c r="J6237" s="5" t="str">
        <f si="780" t="shared"/>
        <v/>
      </c>
      <c r="K6237" s="5" t="str">
        <f si="781" t="shared"/>
        <v>balance_on_open_home_equity_accounts</v>
      </c>
    </row>
    <row ht="15" r="6238" spans="1:11" x14ac:dyDescent="0.25">
      <c r="A6238" s="11" t="str">
        <f>0</f>
        <v>      "last_60_months": 0,</v>
      </c>
      <c r="C6238" s="8" t="str">
        <f si="774" t="shared"/>
        <v>"freezeIndicator": false,</v>
      </c>
      <c r="D6238" s="8" t="str">
        <f si="777" t="shared"/>
        <v>"freezeIndicator": false,</v>
      </c>
      <c r="E6238" s="5" t="str">
        <f si="775" t="shared"/>
        <v>freezeIndicator</v>
      </c>
      <c r="F6238" s="5" t="str">
        <f si="776" t="shared"/>
        <v>false</v>
      </c>
      <c r="H6238" s="5" t="str">
        <f si="778" t="shared"/>
        <v/>
      </c>
      <c r="I6238" s="5" t="str">
        <f si="779" t="shared"/>
        <v/>
      </c>
      <c r="J6238" s="5" t="str">
        <f si="780" t="shared"/>
        <v/>
      </c>
      <c r="K6238" s="5" t="str">
        <f si="781" t="shared"/>
        <v>freezeIndicator</v>
      </c>
    </row>
    <row ht="15" r="6239" spans="1:11" x14ac:dyDescent="0.25">
      <c r="A6239" s="11" t="str">
        <f>0</f>
        <v>      "on_file": 0</v>
      </c>
      <c r="C6239" s="8" t="str">
        <f si="774" t="shared"/>
        <v>"advanced_decisioning_attributes": {</v>
      </c>
      <c r="D6239" s="8" t="str">
        <f si="777" t="shared"/>
        <v>"advanced_decisioning_attributes": {</v>
      </c>
      <c r="E6239" s="5" t="str">
        <f si="775" t="shared"/>
        <v>advanced_decisioning_attributes</v>
      </c>
      <c r="F6239" s="5" t="str">
        <f si="776" t="shared"/>
        <v>{</v>
      </c>
      <c r="H6239" s="5" t="str">
        <f si="778" t="shared"/>
        <v/>
      </c>
      <c r="I6239" s="5" t="str">
        <f si="779" t="shared"/>
        <v/>
      </c>
      <c r="J6239" s="5" t="str">
        <f si="780" t="shared"/>
        <v/>
      </c>
      <c r="K6239" s="5" t="str">
        <f si="781" t="shared"/>
        <v>advanced_decisioning_attributes</v>
      </c>
    </row>
    <row ht="15" r="6240" spans="1:11" x14ac:dyDescent="0.25">
      <c r="A6240" s="11" t="str">
        <f>0</f>
        <v>    },</v>
      </c>
      <c r="C6240" s="8" t="str">
        <f si="774" t="shared"/>
        <v>"number_inquiries_within": {</v>
      </c>
      <c r="D6240" s="8" t="str">
        <f si="777" t="shared"/>
        <v>"number_inquiries_within": {</v>
      </c>
      <c r="E6240" s="5" t="str">
        <f si="775" t="shared"/>
        <v>number_inquiries_within</v>
      </c>
      <c r="F6240" s="5" t="str">
        <f si="776" t="shared"/>
        <v>{</v>
      </c>
      <c r="H6240" s="5" t="str">
        <f si="778" t="shared"/>
        <v/>
      </c>
      <c r="I6240" s="5" t="str">
        <f si="779" t="shared"/>
        <v/>
      </c>
      <c r="J6240" s="5" t="str">
        <f si="780" t="shared"/>
        <v/>
      </c>
      <c r="K6240" s="5" t="str">
        <f si="781" t="shared"/>
        <v>number_inquiries_within</v>
      </c>
    </row>
    <row ht="15" r="6241" spans="1:11" x14ac:dyDescent="0.25">
      <c r="A6241" s="11" t="str">
        <f>0</f>
        <v>    "thirty_delinquencies_all": {</v>
      </c>
      <c r="C6241" s="8" t="str">
        <f si="774" t="shared"/>
        <v>"3_months": 7,</v>
      </c>
      <c r="D6241" s="8" t="str">
        <f si="777" t="shared"/>
        <v>"3_months": 7,</v>
      </c>
      <c r="E6241" s="5" t="str">
        <f si="775" t="shared"/>
        <v>3_months</v>
      </c>
      <c r="F6241" s="5" t="str">
        <f si="776" t="shared"/>
        <v>7</v>
      </c>
      <c r="H6241" s="5" t="str">
        <f si="778" t="shared"/>
        <v/>
      </c>
      <c r="I6241" s="5" t="str">
        <f si="779" t="shared"/>
        <v/>
      </c>
      <c r="J6241" s="5" t="str">
        <f si="780" t="shared"/>
        <v/>
      </c>
      <c r="K6241" s="5" t="str">
        <f si="781" t="shared"/>
        <v>3_months</v>
      </c>
    </row>
    <row ht="15" r="6242" spans="1:11" x14ac:dyDescent="0.25">
      <c r="A6242" s="11" t="str">
        <f>0</f>
        <v>      "last_1_month": 0,</v>
      </c>
      <c r="C6242" s="8" t="str">
        <f si="774" t="shared"/>
        <v>"12_months": 11,</v>
      </c>
      <c r="D6242" s="8" t="str">
        <f si="777" t="shared"/>
        <v>"12_months": 11,</v>
      </c>
      <c r="E6242" s="5" t="str">
        <f si="775" t="shared"/>
        <v>12_months</v>
      </c>
      <c r="F6242" s="5" t="str">
        <f si="776" t="shared"/>
        <v>11</v>
      </c>
      <c r="H6242" s="5" t="str">
        <f si="778" t="shared"/>
        <v/>
      </c>
      <c r="I6242" s="5" t="str">
        <f si="779" t="shared"/>
        <v/>
      </c>
      <c r="J6242" s="5" t="str">
        <f si="780" t="shared"/>
        <v/>
      </c>
      <c r="K6242" s="5" t="str">
        <f si="781" t="shared"/>
        <v>12_months</v>
      </c>
    </row>
    <row ht="15" r="6243" spans="1:11" x14ac:dyDescent="0.25">
      <c r="A6243" s="11" t="str">
        <f>0</f>
        <v>      "last_3_months": 0,</v>
      </c>
      <c r="C6243" s="8" t="str">
        <f si="774" t="shared"/>
        <v>"24_months": 12,</v>
      </c>
      <c r="D6243" s="8" t="str">
        <f si="777" t="shared"/>
        <v>"24_months": 12,</v>
      </c>
      <c r="E6243" s="5" t="str">
        <f si="775" t="shared"/>
        <v>24_months</v>
      </c>
      <c r="F6243" s="5" t="str">
        <f si="776" t="shared"/>
        <v>12</v>
      </c>
      <c r="H6243" s="5" t="str">
        <f si="778" t="shared"/>
        <v/>
      </c>
      <c r="I6243" s="5" t="str">
        <f si="779" t="shared"/>
        <v/>
      </c>
      <c r="J6243" s="5" t="str">
        <f si="780" t="shared"/>
        <v/>
      </c>
      <c r="K6243" s="5" t="str">
        <f si="781" t="shared"/>
        <v>24_months</v>
      </c>
    </row>
    <row ht="15" r="6244" spans="1:11" x14ac:dyDescent="0.25">
      <c r="A6244" s="11" t="str">
        <f>0</f>
        <v>      "last_6_months": 0,</v>
      </c>
      <c r="C6244" s="8" t="str">
        <f si="774" t="shared"/>
        <v>"6_months": 10,</v>
      </c>
      <c r="D6244" s="8" t="str">
        <f si="777" t="shared"/>
        <v>"6_months": 10,</v>
      </c>
      <c r="E6244" s="5" t="str">
        <f si="775" t="shared"/>
        <v>6_months</v>
      </c>
      <c r="F6244" s="5" t="str">
        <f si="776" t="shared"/>
        <v>10</v>
      </c>
      <c r="H6244" s="5" t="str">
        <f si="778" t="shared"/>
        <v/>
      </c>
      <c r="I6244" s="5" t="str">
        <f si="779" t="shared"/>
        <v/>
      </c>
      <c r="J6244" s="5" t="str">
        <f si="780" t="shared"/>
        <v/>
      </c>
      <c r="K6244" s="5" t="str">
        <f si="781" t="shared"/>
        <v>6_months</v>
      </c>
    </row>
    <row ht="15" r="6245" spans="1:11" x14ac:dyDescent="0.25">
      <c r="A6245" s="11" t="str">
        <f>0</f>
        <v>      "last_9_months": 0,</v>
      </c>
      <c r="C6245" s="8" t="str">
        <f si="774" t="shared"/>
        <v>"1_month": 7</v>
      </c>
      <c r="D6245" s="8" t="str">
        <f si="777" t="shared"/>
        <v>"1_month": 7</v>
      </c>
      <c r="E6245" s="5" t="str">
        <f si="775" t="shared"/>
        <v>1_month</v>
      </c>
      <c r="F6245" s="5" t="str">
        <f si="776" t="shared"/>
        <v>7</v>
      </c>
      <c r="H6245" s="5" t="str">
        <f si="778" t="shared"/>
        <v/>
      </c>
      <c r="I6245" s="5" t="str">
        <f si="779" t="shared"/>
        <v/>
      </c>
      <c r="J6245" s="5" t="str">
        <f si="780" t="shared"/>
        <v/>
      </c>
      <c r="K6245" s="5" t="str">
        <f si="781" t="shared"/>
        <v>1_month</v>
      </c>
    </row>
    <row ht="15" r="6246" spans="1:11" x14ac:dyDescent="0.25">
      <c r="A6246" s="11" t="str">
        <f>0</f>
        <v>      "last_12_months": 0,</v>
      </c>
      <c r="C6246" s="8" t="str">
        <f ref="C6246:C6309" si="782" t="shared">IFERROR(RIGHT(A6246,LEN(A6246)-FIND("""",A6246)+1),"")</f>
        <v/>
      </c>
      <c r="D6246" s="8" t="str">
        <f si="777" t="shared"/>
        <v/>
      </c>
      <c r="E6246" s="5" t="str">
        <f ref="E6246:E6309" si="783" t="shared">TRIM(IFERROR(SUBSTITUTE(LEFT(D6246,FIND(":",D6246)-1),"""",""),""))</f>
        <v/>
      </c>
      <c r="F6246" s="5" t="str">
        <f ref="F6246:F6309" si="784" t="shared">TRIM(IFERROR(SUBSTITUTE(SUBSTITUTE(RIGHT(D6246,LEN(D6246)-FIND(":",D6246)),"""",""),",",""),""))</f>
        <v/>
      </c>
      <c r="H6246" s="5" t="str">
        <f si="778" t="shared"/>
        <v/>
      </c>
      <c r="I6246" s="5" t="str">
        <f si="779" t="shared"/>
        <v/>
      </c>
      <c r="J6246" s="5" t="str">
        <f si="780" t="shared"/>
        <v/>
      </c>
      <c r="K6246" s="5" t="str">
        <f si="781" t="shared"/>
        <v/>
      </c>
    </row>
    <row ht="15" r="6247" spans="1:11" x14ac:dyDescent="0.25">
      <c r="A6247" s="11" t="str">
        <f>0</f>
        <v>      "last_18_months": 0,</v>
      </c>
      <c r="C6247" s="8" t="str">
        <f si="782" t="shared"/>
        <v>"number_non_utility_inquiries_within": {</v>
      </c>
      <c r="D6247" s="8" t="str">
        <f ref="D6247:D6310" si="785" t="shared">SUBSTITUTE(SUBSTITUTE(C6247,":"&amp;CHAR(160),":"),CHAR(160)," ")</f>
        <v>"number_non_utility_inquiries_within": {</v>
      </c>
      <c r="E6247" s="5" t="str">
        <f si="783" t="shared"/>
        <v>number_non_utility_inquiries_within</v>
      </c>
      <c r="F6247" s="5" t="str">
        <f si="784" t="shared"/>
        <v>{</v>
      </c>
      <c r="H6247" s="5" t="str">
        <f si="778" t="shared"/>
        <v/>
      </c>
      <c r="I6247" s="5" t="str">
        <f si="779" t="shared"/>
        <v/>
      </c>
      <c r="J6247" s="5" t="str">
        <f si="780" t="shared"/>
        <v/>
      </c>
      <c r="K6247" s="5" t="str">
        <f si="781" t="shared"/>
        <v>number_non_utility_inquiries_within</v>
      </c>
    </row>
    <row ht="15" r="6248" spans="1:11" x14ac:dyDescent="0.25">
      <c r="A6248" s="11" t="str">
        <f>0</f>
        <v>      "last_24_months": 0,</v>
      </c>
      <c r="C6248" s="8" t="str">
        <f si="782" t="shared"/>
        <v>"1_month": 5,</v>
      </c>
      <c r="D6248" s="8" t="str">
        <f si="785" t="shared"/>
        <v>"1_month": 5,</v>
      </c>
      <c r="E6248" s="5" t="str">
        <f si="783" t="shared"/>
        <v>1_month</v>
      </c>
      <c r="F6248" s="5" t="str">
        <f si="784" t="shared"/>
        <v>5</v>
      </c>
      <c r="H6248" s="5" t="str">
        <f si="778" t="shared"/>
        <v/>
      </c>
      <c r="I6248" s="5" t="str">
        <f si="779" t="shared"/>
        <v/>
      </c>
      <c r="J6248" s="5" t="str">
        <f si="780" t="shared"/>
        <v/>
      </c>
      <c r="K6248" s="5" t="str">
        <f si="781" t="shared"/>
        <v>1_month</v>
      </c>
    </row>
    <row ht="15" r="6249" spans="1:11" x14ac:dyDescent="0.25">
      <c r="A6249" s="11" t="str">
        <f>0</f>
        <v>      "last_36_months": 0,</v>
      </c>
      <c r="C6249" s="8" t="str">
        <f si="782" t="shared"/>
        <v>"3_months": 5,</v>
      </c>
      <c r="D6249" s="8" t="str">
        <f si="785" t="shared"/>
        <v>"3_months": 5,</v>
      </c>
      <c r="E6249" s="5" t="str">
        <f si="783" t="shared"/>
        <v>3_months</v>
      </c>
      <c r="F6249" s="5" t="str">
        <f si="784" t="shared"/>
        <v>5</v>
      </c>
      <c r="H6249" s="5" t="str">
        <f si="778" t="shared"/>
        <v/>
      </c>
      <c r="I6249" s="5" t="str">
        <f si="779" t="shared"/>
        <v/>
      </c>
      <c r="J6249" s="5" t="str">
        <f si="780" t="shared"/>
        <v/>
      </c>
      <c r="K6249" s="5" t="str">
        <f si="781" t="shared"/>
        <v>3_months</v>
      </c>
    </row>
    <row ht="15" r="6250" spans="1:11" x14ac:dyDescent="0.25">
      <c r="A6250" s="11" t="str">
        <f>0</f>
        <v>      "last_48_months": 0,</v>
      </c>
      <c r="C6250" s="8" t="str">
        <f si="782" t="shared"/>
        <v>"12_months": 8,</v>
      </c>
      <c r="D6250" s="8" t="str">
        <f si="785" t="shared"/>
        <v>"12_months": 8,</v>
      </c>
      <c r="E6250" s="5" t="str">
        <f si="783" t="shared"/>
        <v>12_months</v>
      </c>
      <c r="F6250" s="5" t="str">
        <f si="784" t="shared"/>
        <v>8</v>
      </c>
      <c r="H6250" s="5" t="str">
        <f si="778" t="shared"/>
        <v/>
      </c>
      <c r="I6250" s="5" t="str">
        <f si="779" t="shared"/>
        <v/>
      </c>
      <c r="J6250" s="5" t="str">
        <f si="780" t="shared"/>
        <v/>
      </c>
      <c r="K6250" s="5" t="str">
        <f si="781" t="shared"/>
        <v>12_months</v>
      </c>
    </row>
    <row ht="15" r="6251" spans="1:11" x14ac:dyDescent="0.25">
      <c r="A6251" s="11" t="str">
        <f>0</f>
        <v>      "last_60_months": 0,</v>
      </c>
      <c r="C6251" s="8" t="str">
        <f si="782" t="shared"/>
        <v>"24_months": 9,</v>
      </c>
      <c r="D6251" s="8" t="str">
        <f si="785" t="shared"/>
        <v>"24_months": 9,</v>
      </c>
      <c r="E6251" s="5" t="str">
        <f si="783" t="shared"/>
        <v>24_months</v>
      </c>
      <c r="F6251" s="5" t="str">
        <f si="784" t="shared"/>
        <v>9</v>
      </c>
      <c r="H6251" s="5" t="str">
        <f si="778" t="shared"/>
        <v/>
      </c>
      <c r="I6251" s="5" t="str">
        <f si="779" t="shared"/>
        <v/>
      </c>
      <c r="J6251" s="5" t="str">
        <f si="780" t="shared"/>
        <v/>
      </c>
      <c r="K6251" s="5" t="str">
        <f si="781" t="shared"/>
        <v>24_months</v>
      </c>
    </row>
    <row ht="15" r="6252" spans="1:11" x14ac:dyDescent="0.25">
      <c r="A6252" s="11" t="str">
        <f>0</f>
        <v>      "on_file": 0</v>
      </c>
      <c r="C6252" s="8" t="str">
        <f si="782" t="shared"/>
        <v>"6_months": 7</v>
      </c>
      <c r="D6252" s="8" t="str">
        <f si="785" t="shared"/>
        <v>"6_months": 7</v>
      </c>
      <c r="E6252" s="5" t="str">
        <f si="783" t="shared"/>
        <v>6_months</v>
      </c>
      <c r="F6252" s="5" t="str">
        <f si="784" t="shared"/>
        <v>7</v>
      </c>
      <c r="H6252" s="5" t="str">
        <f si="778" t="shared"/>
        <v/>
      </c>
      <c r="I6252" s="5" t="str">
        <f si="779" t="shared"/>
        <v/>
      </c>
      <c r="J6252" s="5" t="str">
        <f si="780" t="shared"/>
        <v/>
      </c>
      <c r="K6252" s="5" t="str">
        <f si="781" t="shared"/>
        <v>6_months</v>
      </c>
    </row>
    <row ht="15" r="6253" spans="1:11" x14ac:dyDescent="0.25">
      <c r="A6253" s="11" t="str">
        <f>0</f>
        <v>    },</v>
      </c>
      <c r="C6253" s="8" t="str">
        <f si="782" t="shared"/>
        <v/>
      </c>
      <c r="D6253" s="8" t="str">
        <f si="785" t="shared"/>
        <v/>
      </c>
      <c r="E6253" s="5" t="str">
        <f si="783" t="shared"/>
        <v/>
      </c>
      <c r="F6253" s="5" t="str">
        <f si="784" t="shared"/>
        <v/>
      </c>
      <c r="H6253" s="5" t="str">
        <f si="778" t="shared"/>
        <v/>
      </c>
      <c r="I6253" s="5" t="str">
        <f si="779" t="shared"/>
        <v/>
      </c>
      <c r="J6253" s="5" t="str">
        <f si="780" t="shared"/>
        <v/>
      </c>
      <c r="K6253" s="5" t="str">
        <f si="781" t="shared"/>
        <v/>
      </c>
    </row>
    <row ht="15" r="6254" spans="1:11" x14ac:dyDescent="0.25">
      <c r="A6254" s="11" t="str">
        <f>0</f>
        <v>    "sixty_delinquencies_all": {</v>
      </c>
      <c r="C6254" s="8" t="str">
        <f si="782" t="shared"/>
        <v>"pct_inquiries_within": {</v>
      </c>
      <c r="D6254" s="8" t="str">
        <f si="785" t="shared"/>
        <v>"pct_inquiries_within": {</v>
      </c>
      <c r="E6254" s="5" t="str">
        <f si="783" t="shared"/>
        <v>pct_inquiries_within</v>
      </c>
      <c r="F6254" s="5" t="str">
        <f si="784" t="shared"/>
        <v>{</v>
      </c>
      <c r="H6254" s="5" t="str">
        <f si="778" t="shared"/>
        <v/>
      </c>
      <c r="I6254" s="5" t="str">
        <f si="779" t="shared"/>
        <v/>
      </c>
      <c r="J6254" s="5" t="str">
        <f si="780" t="shared"/>
        <v/>
      </c>
      <c r="K6254" s="5" t="str">
        <f si="781" t="shared"/>
        <v>pct_inquiries_within</v>
      </c>
    </row>
    <row ht="15" r="6255" spans="1:11" x14ac:dyDescent="0.25">
      <c r="A6255" s="11" t="str">
        <f>0</f>
        <v>      "last_1_month": 0,</v>
      </c>
      <c r="C6255" s="8" t="str">
        <f si="782" t="shared"/>
        <v>"1_to_12_months": 0.006364,</v>
      </c>
      <c r="D6255" s="8" t="str">
        <f si="785" t="shared"/>
        <v>"1_to_12_months": 0.006364,</v>
      </c>
      <c r="E6255" s="5" t="str">
        <f si="783" t="shared"/>
        <v>1_to_12_months</v>
      </c>
      <c r="F6255" s="5" t="str">
        <f si="784" t="shared"/>
        <v>0.006364</v>
      </c>
      <c r="H6255" s="5" t="str">
        <f si="778" t="shared"/>
        <v/>
      </c>
      <c r="I6255" s="5" t="str">
        <f si="779" t="shared"/>
        <v/>
      </c>
      <c r="J6255" s="5" t="str">
        <f si="780" t="shared"/>
        <v/>
      </c>
      <c r="K6255" s="5" t="str">
        <f si="781" t="shared"/>
        <v>1_to_12_months</v>
      </c>
    </row>
    <row ht="15" r="6256" spans="1:11" x14ac:dyDescent="0.25">
      <c r="A6256" s="11" t="str">
        <f>0</f>
        <v>      "last_3_months": 0,</v>
      </c>
      <c r="C6256" s="8" t="str">
        <f si="782" t="shared"/>
        <v>"1_to_24_months": 0.005833</v>
      </c>
      <c r="D6256" s="8" t="str">
        <f si="785" t="shared"/>
        <v>"1_to_24_months": 0.005833</v>
      </c>
      <c r="E6256" s="5" t="str">
        <f si="783" t="shared"/>
        <v>1_to_24_months</v>
      </c>
      <c r="F6256" s="5" t="str">
        <f si="784" t="shared"/>
        <v>0.005833</v>
      </c>
      <c r="H6256" s="5" t="str">
        <f si="778" t="shared"/>
        <v/>
      </c>
      <c r="I6256" s="5" t="str">
        <f si="779" t="shared"/>
        <v/>
      </c>
      <c r="J6256" s="5" t="str">
        <f si="780" t="shared"/>
        <v/>
      </c>
      <c r="K6256" s="5" t="str">
        <f si="781" t="shared"/>
        <v>1_to_24_months</v>
      </c>
    </row>
    <row ht="15" r="6257" spans="1:11" x14ac:dyDescent="0.25">
      <c r="A6257" s="11" t="str">
        <f>0</f>
        <v>      "last_6_months": 0,</v>
      </c>
      <c r="C6257" s="8" t="str">
        <f si="782" t="shared"/>
        <v/>
      </c>
      <c r="D6257" s="8" t="str">
        <f si="785" t="shared"/>
        <v/>
      </c>
      <c r="E6257" s="5" t="str">
        <f si="783" t="shared"/>
        <v/>
      </c>
      <c r="F6257" s="5" t="str">
        <f si="784" t="shared"/>
        <v/>
      </c>
      <c r="H6257" s="5" t="str">
        <f si="778" t="shared"/>
        <v/>
      </c>
      <c r="I6257" s="5" t="str">
        <f si="779" t="shared"/>
        <v/>
      </c>
      <c r="J6257" s="5" t="str">
        <f si="780" t="shared"/>
        <v/>
      </c>
      <c r="K6257" s="5" t="str">
        <f si="781" t="shared"/>
        <v/>
      </c>
    </row>
    <row ht="15" r="6258" spans="1:11" x14ac:dyDescent="0.25">
      <c r="A6258" s="11" t="str">
        <f>0</f>
        <v>      "last_9_months": 0,</v>
      </c>
      <c r="C6258" s="8" t="str">
        <f si="782" t="shared"/>
        <v>"pct_utility_inquiries_within": {</v>
      </c>
      <c r="D6258" s="8" t="str">
        <f si="785" t="shared"/>
        <v>"pct_utility_inquiries_within": {</v>
      </c>
      <c r="E6258" s="5" t="str">
        <f si="783" t="shared"/>
        <v>pct_utility_inquiries_within</v>
      </c>
      <c r="F6258" s="5" t="str">
        <f si="784" t="shared"/>
        <v>{</v>
      </c>
      <c r="H6258" s="5" t="str">
        <f si="778" t="shared"/>
        <v/>
      </c>
      <c r="I6258" s="5" t="str">
        <f si="779" t="shared"/>
        <v/>
      </c>
      <c r="J6258" s="5" t="str">
        <f si="780" t="shared"/>
        <v/>
      </c>
      <c r="K6258" s="5" t="str">
        <f si="781" t="shared"/>
        <v>pct_utility_inquiries_within</v>
      </c>
    </row>
    <row ht="15" r="6259" spans="1:11" x14ac:dyDescent="0.25">
      <c r="A6259" s="11" t="str">
        <f>0</f>
        <v>      "last_12_months": 0,</v>
      </c>
      <c r="C6259" s="8" t="str">
        <f si="782" t="shared"/>
        <v>"3_to_12_months": 0.001818,</v>
      </c>
      <c r="D6259" s="8" t="str">
        <f si="785" t="shared"/>
        <v>"3_to_12_months": 0.001818,</v>
      </c>
      <c r="E6259" s="5" t="str">
        <f si="783" t="shared"/>
        <v>3_to_12_months</v>
      </c>
      <c r="F6259" s="5" t="str">
        <f si="784" t="shared"/>
        <v>0.001818</v>
      </c>
      <c r="H6259" s="5" t="str">
        <f si="778" t="shared"/>
        <v/>
      </c>
      <c r="I6259" s="5" t="str">
        <f si="779" t="shared"/>
        <v/>
      </c>
      <c r="J6259" s="5" t="str">
        <f si="780" t="shared"/>
        <v/>
      </c>
      <c r="K6259" s="5" t="str">
        <f si="781" t="shared"/>
        <v>3_to_12_months</v>
      </c>
    </row>
    <row ht="15" r="6260" spans="1:11" x14ac:dyDescent="0.25">
      <c r="A6260" s="11" t="str">
        <f>0</f>
        <v>      "last_18_months": 0,</v>
      </c>
      <c r="C6260" s="8" t="str">
        <f si="782" t="shared"/>
        <v>"3_to_24_months": 0.001667,</v>
      </c>
      <c r="D6260" s="8" t="str">
        <f si="785" t="shared"/>
        <v>"3_to_24_months": 0.001667,</v>
      </c>
      <c r="E6260" s="5" t="str">
        <f si="783" t="shared"/>
        <v>3_to_24_months</v>
      </c>
      <c r="F6260" s="5" t="str">
        <f si="784" t="shared"/>
        <v>0.001667</v>
      </c>
      <c r="H6260" s="5" t="str">
        <f si="778" t="shared"/>
        <v/>
      </c>
      <c r="I6260" s="5" t="str">
        <f si="779" t="shared"/>
        <v/>
      </c>
      <c r="J6260" s="5" t="str">
        <f si="780" t="shared"/>
        <v/>
      </c>
      <c r="K6260" s="5" t="str">
        <f si="781" t="shared"/>
        <v>3_to_24_months</v>
      </c>
    </row>
    <row ht="15" r="6261" spans="1:11" x14ac:dyDescent="0.25">
      <c r="A6261" s="11" t="str">
        <f>0</f>
        <v>      "last_24_months": 0,</v>
      </c>
      <c r="C6261" s="8" t="str">
        <f si="782" t="shared"/>
        <v>"12_to_24_months": 0.0025,</v>
      </c>
      <c r="D6261" s="8" t="str">
        <f si="785" t="shared"/>
        <v>"12_to_24_months": 0.0025,</v>
      </c>
      <c r="E6261" s="5" t="str">
        <f si="783" t="shared"/>
        <v>12_to_24_months</v>
      </c>
      <c r="F6261" s="5" t="str">
        <f si="784" t="shared"/>
        <v>0.0025</v>
      </c>
      <c r="H6261" s="5" t="str">
        <f si="778" t="shared"/>
        <v/>
      </c>
      <c r="I6261" s="5" t="str">
        <f si="779" t="shared"/>
        <v/>
      </c>
      <c r="J6261" s="5" t="str">
        <f si="780" t="shared"/>
        <v/>
      </c>
      <c r="K6261" s="5" t="str">
        <f si="781" t="shared"/>
        <v>12_to_24_months</v>
      </c>
    </row>
    <row ht="15" r="6262" spans="1:11" x14ac:dyDescent="0.25">
      <c r="A6262" s="11" t="str">
        <f>0</f>
        <v>      "last_36_months": 0,</v>
      </c>
      <c r="C6262" s="8" t="str">
        <f si="782" t="shared"/>
        <v>"1_to_12_months": 0.001818,</v>
      </c>
      <c r="D6262" s="8" t="str">
        <f si="785" t="shared"/>
        <v>"1_to_12_months": 0.001818,</v>
      </c>
      <c r="E6262" s="5" t="str">
        <f si="783" t="shared"/>
        <v>1_to_12_months</v>
      </c>
      <c r="F6262" s="5" t="str">
        <f si="784" t="shared"/>
        <v>0.001818</v>
      </c>
      <c r="H6262" s="5" t="str">
        <f si="778" t="shared"/>
        <v/>
      </c>
      <c r="I6262" s="5" t="str">
        <f si="779" t="shared"/>
        <v/>
      </c>
      <c r="J6262" s="5" t="str">
        <f si="780" t="shared"/>
        <v/>
      </c>
      <c r="K6262" s="5" t="str">
        <f si="781" t="shared"/>
        <v>1_to_12_months</v>
      </c>
    </row>
    <row ht="15" r="6263" spans="1:11" x14ac:dyDescent="0.25">
      <c r="A6263" s="11" t="str">
        <f>0</f>
        <v>      "last_48_months": 0,</v>
      </c>
      <c r="C6263" s="8" t="str">
        <f si="782" t="shared"/>
        <v>"1_to_24_months": 0.001667</v>
      </c>
      <c r="D6263" s="8" t="str">
        <f si="785" t="shared"/>
        <v>"1_to_24_months": 0.001667</v>
      </c>
      <c r="E6263" s="5" t="str">
        <f si="783" t="shared"/>
        <v>1_to_24_months</v>
      </c>
      <c r="F6263" s="5" t="str">
        <f si="784" t="shared"/>
        <v>0.001667</v>
      </c>
      <c r="H6263" s="5" t="str">
        <f si="778" t="shared"/>
        <v/>
      </c>
      <c r="I6263" s="5" t="str">
        <f si="779" t="shared"/>
        <v/>
      </c>
      <c r="J6263" s="5" t="str">
        <f si="780" t="shared"/>
        <v/>
      </c>
      <c r="K6263" s="5" t="str">
        <f si="781" t="shared"/>
        <v>1_to_24_months</v>
      </c>
    </row>
    <row ht="15" r="6264" spans="1:11" x14ac:dyDescent="0.25">
      <c r="A6264" s="11" t="str">
        <f>0</f>
        <v>      "last_60_months": 0,</v>
      </c>
      <c r="C6264" s="8" t="str">
        <f si="782" t="shared"/>
        <v/>
      </c>
      <c r="D6264" s="8" t="str">
        <f si="785" t="shared"/>
        <v/>
      </c>
      <c r="E6264" s="5" t="str">
        <f si="783" t="shared"/>
        <v/>
      </c>
      <c r="F6264" s="5" t="str">
        <f si="784" t="shared"/>
        <v/>
      </c>
      <c r="H6264" s="5" t="str">
        <f si="778" t="shared"/>
        <v/>
      </c>
      <c r="I6264" s="5" t="str">
        <f si="779" t="shared"/>
        <v/>
      </c>
      <c r="J6264" s="5" t="str">
        <f si="780" t="shared"/>
        <v/>
      </c>
      <c r="K6264" s="5" t="str">
        <f si="781" t="shared"/>
        <v/>
      </c>
    </row>
    <row ht="15" r="6265" spans="1:11" x14ac:dyDescent="0.25">
      <c r="A6265" s="11" t="str">
        <f>0</f>
        <v>      "on_file": 0</v>
      </c>
      <c r="C6265" s="8" t="str">
        <f si="782" t="shared"/>
        <v>"pct_non_utility_inquiries_within": {</v>
      </c>
      <c r="D6265" s="8" t="str">
        <f si="785" t="shared"/>
        <v>"pct_non_utility_inquiries_within": {</v>
      </c>
      <c r="E6265" s="5" t="str">
        <f si="783" t="shared"/>
        <v>pct_non_utility_inquiries_within</v>
      </c>
      <c r="F6265" s="5" t="str">
        <f si="784" t="shared"/>
        <v>{</v>
      </c>
      <c r="H6265" s="5" t="str">
        <f si="778" t="shared"/>
        <v/>
      </c>
      <c r="I6265" s="5" t="str">
        <f si="779" t="shared"/>
        <v/>
      </c>
      <c r="J6265" s="5" t="str">
        <f si="780" t="shared"/>
        <v/>
      </c>
      <c r="K6265" s="5" t="str">
        <f si="781" t="shared"/>
        <v>pct_non_utility_inquiries_within</v>
      </c>
    </row>
    <row ht="15" r="6266" spans="1:11" x14ac:dyDescent="0.25">
      <c r="A6266" s="11" t="str">
        <f>0</f>
        <v>    },</v>
      </c>
      <c r="C6266" s="8" t="str">
        <f si="782" t="shared"/>
        <v>"3_to_12_months": 0.004545,</v>
      </c>
      <c r="D6266" s="8" t="str">
        <f si="785" t="shared"/>
        <v>"3_to_12_months": 0.004545,</v>
      </c>
      <c r="E6266" s="5" t="str">
        <f si="783" t="shared"/>
        <v>3_to_12_months</v>
      </c>
      <c r="F6266" s="5" t="str">
        <f si="784" t="shared"/>
        <v>0.004545</v>
      </c>
      <c r="H6266" s="5" t="str">
        <f si="778" t="shared"/>
        <v/>
      </c>
      <c r="I6266" s="5" t="str">
        <f si="779" t="shared"/>
        <v/>
      </c>
      <c r="J6266" s="5" t="str">
        <f si="780" t="shared"/>
        <v/>
      </c>
      <c r="K6266" s="5" t="str">
        <f si="781" t="shared"/>
        <v>3_to_12_months</v>
      </c>
    </row>
    <row ht="15" r="6267" spans="1:11" x14ac:dyDescent="0.25">
      <c r="A6267" s="11" t="str">
        <f>0</f>
        <v>    "ninety_delinquencies_all": {</v>
      </c>
      <c r="C6267" s="8" t="str">
        <f si="782" t="shared"/>
        <v>"3_to_24_months": 0.004167,</v>
      </c>
      <c r="D6267" s="8" t="str">
        <f si="785" t="shared"/>
        <v>"3_to_24_months": 0.004167,</v>
      </c>
      <c r="E6267" s="5" t="str">
        <f si="783" t="shared"/>
        <v>3_to_24_months</v>
      </c>
      <c r="F6267" s="5" t="str">
        <f si="784" t="shared"/>
        <v>0.004167</v>
      </c>
      <c r="H6267" s="5" t="str">
        <f si="778" t="shared"/>
        <v/>
      </c>
      <c r="I6267" s="5" t="str">
        <f si="779" t="shared"/>
        <v/>
      </c>
      <c r="J6267" s="5" t="str">
        <f si="780" t="shared"/>
        <v/>
      </c>
      <c r="K6267" s="5" t="str">
        <f si="781" t="shared"/>
        <v>3_to_24_months</v>
      </c>
    </row>
    <row ht="15" r="6268" spans="1:11" x14ac:dyDescent="0.25">
      <c r="A6268" s="11" t="str">
        <f>0</f>
        <v>      "last_1_month": 0,</v>
      </c>
      <c r="C6268" s="8" t="str">
        <f si="782" t="shared"/>
        <v>"12_to_24_month": 0.006667,</v>
      </c>
      <c r="D6268" s="8" t="str">
        <f si="785" t="shared"/>
        <v>"12_to_24_month": 0.006667,</v>
      </c>
      <c r="E6268" s="5" t="str">
        <f si="783" t="shared"/>
        <v>12_to_24_month</v>
      </c>
      <c r="F6268" s="5" t="str">
        <f si="784" t="shared"/>
        <v>0.006667</v>
      </c>
      <c r="H6268" s="5" t="str">
        <f ref="H6268:H6331" si="786" t="shared">IF(E6268="score_table","Scoring",IF(E6268="offer_table","Offer",IF(E6268="parsed",TEXT(0,""),TEXT(H6267,""))))</f>
        <v/>
      </c>
      <c r="I6268" s="5" t="str">
        <f ref="I6268:I6331" si="787" t="shared">IFERROR(IF(H6268="Scoring",VLOOKUP("term",E6260:F6281,2,FALSE),IF(H6268="Offer",VLOOKUP("term",E6263:F6278,2,FALSE),TEXT(0,""))),TEXT(0,""))</f>
        <v/>
      </c>
      <c r="J6268" s="5" t="str">
        <f ref="J6268:J6331" si="788" t="shared">IFERROR(IF(H6268="Scoring",VLOOKUP("loan_amount",E6254:F6275,2,FALSE),IF(H6268="Offer",VLOOKUP("loan_amount",E6257:F6272,2,FALSE),TEXT(0,""))),TEXT(0,""))</f>
        <v/>
      </c>
      <c r="K6268" s="5" t="str">
        <f ref="K6268:K6331" si="789" t="shared">H6268&amp;I6268&amp;J6268&amp;E6268</f>
        <v>12_to_24_month</v>
      </c>
    </row>
    <row ht="15" r="6269" spans="1:11" x14ac:dyDescent="0.25">
      <c r="A6269" s="11" t="str">
        <f>0</f>
        <v>      "last_3_months": 0,</v>
      </c>
      <c r="C6269" s="8" t="str">
        <f si="782" t="shared"/>
        <v>"1_to_12_months": 0.004545,</v>
      </c>
      <c r="D6269" s="8" t="str">
        <f si="785" t="shared"/>
        <v>"1_to_12_months": 0.004545,</v>
      </c>
      <c r="E6269" s="5" t="str">
        <f si="783" t="shared"/>
        <v>1_to_12_months</v>
      </c>
      <c r="F6269" s="5" t="str">
        <f si="784" t="shared"/>
        <v>0.004545</v>
      </c>
      <c r="H6269" s="5" t="str">
        <f si="786" t="shared"/>
        <v/>
      </c>
      <c r="I6269" s="5" t="str">
        <f si="787" t="shared"/>
        <v/>
      </c>
      <c r="J6269" s="5" t="str">
        <f si="788" t="shared"/>
        <v/>
      </c>
      <c r="K6269" s="5" t="str">
        <f si="789" t="shared"/>
        <v>1_to_12_months</v>
      </c>
    </row>
    <row ht="15" r="6270" spans="1:11" x14ac:dyDescent="0.25">
      <c r="A6270" s="11" t="str">
        <f>0</f>
        <v>      "last_6_months": 0,</v>
      </c>
      <c r="C6270" s="8" t="str">
        <f si="782" t="shared"/>
        <v>"1_to_24_months": 0.004167</v>
      </c>
      <c r="D6270" s="8" t="str">
        <f si="785" t="shared"/>
        <v>"1_to_24_months": 0.004167</v>
      </c>
      <c r="E6270" s="5" t="str">
        <f si="783" t="shared"/>
        <v>1_to_24_months</v>
      </c>
      <c r="F6270" s="5" t="str">
        <f si="784" t="shared"/>
        <v>0.004167</v>
      </c>
      <c r="H6270" s="5" t="str">
        <f si="786" t="shared"/>
        <v/>
      </c>
      <c r="I6270" s="5" t="str">
        <f si="787" t="shared"/>
        <v/>
      </c>
      <c r="J6270" s="5" t="str">
        <f si="788" t="shared"/>
        <v/>
      </c>
      <c r="K6270" s="5" t="str">
        <f si="789" t="shared"/>
        <v>1_to_24_months</v>
      </c>
    </row>
    <row ht="15" r="6271" spans="1:11" x14ac:dyDescent="0.25">
      <c r="A6271" s="11" t="str">
        <f>0</f>
        <v>      "last_9_months": 0,</v>
      </c>
      <c r="C6271" s="8" t="str">
        <f si="782" t="shared"/>
        <v/>
      </c>
      <c r="D6271" s="8" t="str">
        <f si="785" t="shared"/>
        <v/>
      </c>
      <c r="E6271" s="5" t="str">
        <f si="783" t="shared"/>
        <v/>
      </c>
      <c r="F6271" s="5" t="str">
        <f si="784" t="shared"/>
        <v/>
      </c>
      <c r="H6271" s="5" t="str">
        <f si="786" t="shared"/>
        <v/>
      </c>
      <c r="I6271" s="5" t="str">
        <f si="787" t="shared"/>
        <v/>
      </c>
      <c r="J6271" s="5" t="str">
        <f si="788" t="shared"/>
        <v/>
      </c>
      <c r="K6271" s="5" t="str">
        <f si="789" t="shared"/>
        <v/>
      </c>
    </row>
    <row ht="15" r="6272" spans="1:11" x14ac:dyDescent="0.25">
      <c r="A6272" s="11" t="str">
        <f>0</f>
        <v>      "last_12_months": 0,</v>
      </c>
      <c r="C6272" s="8" t="str">
        <f si="782" t="shared"/>
        <v>"number_utility_inquiries_within": {</v>
      </c>
      <c r="D6272" s="8" t="str">
        <f si="785" t="shared"/>
        <v>"number_utility_inquiries_within": {</v>
      </c>
      <c r="E6272" s="5" t="str">
        <f si="783" t="shared"/>
        <v>number_utility_inquiries_within</v>
      </c>
      <c r="F6272" s="5" t="str">
        <f si="784" t="shared"/>
        <v>{</v>
      </c>
      <c r="H6272" s="5" t="str">
        <f si="786" t="shared"/>
        <v/>
      </c>
      <c r="I6272" s="5" t="str">
        <f si="787" t="shared"/>
        <v/>
      </c>
      <c r="J6272" s="5" t="str">
        <f si="788" t="shared"/>
        <v/>
      </c>
      <c r="K6272" s="5" t="str">
        <f si="789" t="shared"/>
        <v>number_utility_inquiries_within</v>
      </c>
    </row>
    <row ht="15" r="6273" spans="1:11" x14ac:dyDescent="0.25">
      <c r="A6273" s="11" t="str">
        <f>0</f>
        <v>      "last_18_months": 0,</v>
      </c>
      <c r="C6273" s="8" t="str">
        <f si="782" t="shared"/>
        <v>"6_months": 3,</v>
      </c>
      <c r="D6273" s="8" t="str">
        <f si="785" t="shared"/>
        <v>"6_months": 3,</v>
      </c>
      <c r="E6273" s="5" t="str">
        <f si="783" t="shared"/>
        <v>6_months</v>
      </c>
      <c r="F6273" s="5" t="str">
        <f si="784" t="shared"/>
        <v>3</v>
      </c>
      <c r="H6273" s="5" t="str">
        <f si="786" t="shared"/>
        <v/>
      </c>
      <c r="I6273" s="5" t="str">
        <f si="787" t="shared"/>
        <v/>
      </c>
      <c r="J6273" s="5" t="str">
        <f si="788" t="shared"/>
        <v/>
      </c>
      <c r="K6273" s="5" t="str">
        <f si="789" t="shared"/>
        <v>6_months</v>
      </c>
    </row>
    <row ht="15" r="6274" spans="1:11" x14ac:dyDescent="0.25">
      <c r="A6274" s="11" t="str">
        <f>0</f>
        <v>      "last_24_months": 0,</v>
      </c>
      <c r="C6274" s="8" t="str">
        <f si="782" t="shared"/>
        <v>"1_month": 2,</v>
      </c>
      <c r="D6274" s="8" t="str">
        <f si="785" t="shared"/>
        <v>"1_month": 2,</v>
      </c>
      <c r="E6274" s="5" t="str">
        <f si="783" t="shared"/>
        <v>1_month</v>
      </c>
      <c r="F6274" s="5" t="str">
        <f si="784" t="shared"/>
        <v>2</v>
      </c>
      <c r="H6274" s="5" t="str">
        <f si="786" t="shared"/>
        <v/>
      </c>
      <c r="I6274" s="5" t="str">
        <f si="787" t="shared"/>
        <v/>
      </c>
      <c r="J6274" s="5" t="str">
        <f si="788" t="shared"/>
        <v/>
      </c>
      <c r="K6274" s="5" t="str">
        <f si="789" t="shared"/>
        <v>1_month</v>
      </c>
    </row>
    <row ht="15" r="6275" spans="1:11" x14ac:dyDescent="0.25">
      <c r="A6275" s="11" t="str">
        <f>0</f>
        <v>      "last_36_months": 0,</v>
      </c>
      <c r="C6275" s="8" t="str">
        <f si="782" t="shared"/>
        <v>"3_months": 2,</v>
      </c>
      <c r="D6275" s="8" t="str">
        <f si="785" t="shared"/>
        <v>"3_months": 2,</v>
      </c>
      <c r="E6275" s="5" t="str">
        <f si="783" t="shared"/>
        <v>3_months</v>
      </c>
      <c r="F6275" s="5" t="str">
        <f si="784" t="shared"/>
        <v>2</v>
      </c>
      <c r="H6275" s="5" t="str">
        <f si="786" t="shared"/>
        <v/>
      </c>
      <c r="I6275" s="5" t="str">
        <f si="787" t="shared"/>
        <v/>
      </c>
      <c r="J6275" s="5" t="str">
        <f si="788" t="shared"/>
        <v/>
      </c>
      <c r="K6275" s="5" t="str">
        <f si="789" t="shared"/>
        <v>3_months</v>
      </c>
    </row>
    <row ht="15" r="6276" spans="1:11" x14ac:dyDescent="0.25">
      <c r="A6276" s="11" t="str">
        <f>0</f>
        <v>      "last_48_months": 0,</v>
      </c>
      <c r="C6276" s="8" t="str">
        <f si="782" t="shared"/>
        <v>"12_months": 3,</v>
      </c>
      <c r="D6276" s="8" t="str">
        <f si="785" t="shared"/>
        <v>"12_months": 3,</v>
      </c>
      <c r="E6276" s="5" t="str">
        <f si="783" t="shared"/>
        <v>12_months</v>
      </c>
      <c r="F6276" s="5" t="str">
        <f si="784" t="shared"/>
        <v>3</v>
      </c>
      <c r="H6276" s="5" t="str">
        <f si="786" t="shared"/>
        <v/>
      </c>
      <c r="I6276" s="5" t="str">
        <f si="787" t="shared"/>
        <v/>
      </c>
      <c r="J6276" s="5" t="str">
        <f si="788" t="shared"/>
        <v/>
      </c>
      <c r="K6276" s="5" t="str">
        <f si="789" t="shared"/>
        <v>12_months</v>
      </c>
    </row>
    <row ht="15" r="6277" spans="1:11" x14ac:dyDescent="0.25">
      <c r="A6277" s="11" t="str">
        <f>0</f>
        <v>      "last_60_months": 0,</v>
      </c>
      <c r="C6277" s="8" t="str">
        <f si="782" t="shared"/>
        <v>"24_months": 3</v>
      </c>
      <c r="D6277" s="8" t="str">
        <f si="785" t="shared"/>
        <v>"24_months": 3</v>
      </c>
      <c r="E6277" s="5" t="str">
        <f si="783" t="shared"/>
        <v>24_months</v>
      </c>
      <c r="F6277" s="5" t="str">
        <f si="784" t="shared"/>
        <v>3</v>
      </c>
      <c r="H6277" s="5" t="str">
        <f si="786" t="shared"/>
        <v/>
      </c>
      <c r="I6277" s="5" t="str">
        <f si="787" t="shared"/>
        <v/>
      </c>
      <c r="J6277" s="5" t="str">
        <f si="788" t="shared"/>
        <v/>
      </c>
      <c r="K6277" s="5" t="str">
        <f si="789" t="shared"/>
        <v>24_months</v>
      </c>
    </row>
    <row ht="15" r="6278" spans="1:11" x14ac:dyDescent="0.25">
      <c r="A6278" s="11" t="str">
        <f>0</f>
        <v>      "on_file": 0</v>
      </c>
      <c r="C6278" s="8" t="str">
        <f si="782" t="shared"/>
        <v/>
      </c>
      <c r="D6278" s="8" t="str">
        <f si="785" t="shared"/>
        <v/>
      </c>
      <c r="E6278" s="5" t="str">
        <f si="783" t="shared"/>
        <v/>
      </c>
      <c r="F6278" s="5" t="str">
        <f si="784" t="shared"/>
        <v/>
      </c>
      <c r="H6278" s="5" t="str">
        <f si="786" t="shared"/>
        <v/>
      </c>
      <c r="I6278" s="5" t="str">
        <f si="787" t="shared"/>
        <v/>
      </c>
      <c r="J6278" s="5" t="str">
        <f si="788" t="shared"/>
        <v/>
      </c>
      <c r="K6278" s="5" t="str">
        <f si="789" t="shared"/>
        <v/>
      </c>
    </row>
    <row ht="15" r="6279" spans="1:11" x14ac:dyDescent="0.25">
      <c r="A6279" s="11" t="str">
        <f>0</f>
        <v>    },</v>
      </c>
      <c r="C6279" s="8" t="str">
        <f si="782" t="shared"/>
        <v>"number_trades": {</v>
      </c>
      <c r="D6279" s="8" t="str">
        <f si="785" t="shared"/>
        <v>"number_trades": {</v>
      </c>
      <c r="E6279" s="5" t="str">
        <f si="783" t="shared"/>
        <v>number_trades</v>
      </c>
      <c r="F6279" s="5" t="str">
        <f si="784" t="shared"/>
        <v>{</v>
      </c>
      <c r="H6279" s="5" t="str">
        <f si="786" t="shared"/>
        <v/>
      </c>
      <c r="I6279" s="5" t="str">
        <f si="787" t="shared"/>
        <v/>
      </c>
      <c r="J6279" s="5" t="str">
        <f si="788" t="shared"/>
        <v/>
      </c>
      <c r="K6279" s="5" t="str">
        <f si="789" t="shared"/>
        <v>number_trades</v>
      </c>
    </row>
    <row ht="15" r="6280" spans="1:11" x14ac:dyDescent="0.25">
      <c r="A6280" s="11" t="str">
        <f>0</f>
        <v>    "number_of_never_delinquent_accounts": 29,</v>
      </c>
      <c r="C6280" s="8" t="str">
        <f si="782" t="shared"/>
        <v>"total": 13,</v>
      </c>
      <c r="D6280" s="8" t="str">
        <f si="785" t="shared"/>
        <v>"total": 13,</v>
      </c>
      <c r="E6280" s="5" t="str">
        <f si="783" t="shared"/>
        <v>total</v>
      </c>
      <c r="F6280" s="5" t="str">
        <f si="784" t="shared"/>
        <v>13</v>
      </c>
      <c r="H6280" s="5" t="str">
        <f si="786" t="shared"/>
        <v/>
      </c>
      <c r="I6280" s="5" t="str">
        <f si="787" t="shared"/>
        <v/>
      </c>
      <c r="J6280" s="5" t="str">
        <f si="788" t="shared"/>
        <v/>
      </c>
      <c r="K6280" s="5" t="str">
        <f si="789" t="shared"/>
        <v>total</v>
      </c>
    </row>
    <row ht="15" r="6281" spans="1:11" x14ac:dyDescent="0.25">
      <c r="A6281" s="11" t="str">
        <f>0</f>
        <v>    "number_of_accounts_all_currently_delinquent": 0,</v>
      </c>
      <c r="C6281" s="8" t="str">
        <f si="782" t="shared"/>
        <v>"auto": 4,</v>
      </c>
      <c r="D6281" s="8" t="str">
        <f si="785" t="shared"/>
        <v>"auto": 4,</v>
      </c>
      <c r="E6281" s="5" t="str">
        <f si="783" t="shared"/>
        <v>auto</v>
      </c>
      <c r="F6281" s="5" t="str">
        <f si="784" t="shared"/>
        <v>4</v>
      </c>
      <c r="H6281" s="5" t="str">
        <f si="786" t="shared"/>
        <v/>
      </c>
      <c r="I6281" s="5" t="str">
        <f si="787" t="shared"/>
        <v/>
      </c>
      <c r="J6281" s="5" t="str">
        <f si="788" t="shared"/>
        <v/>
      </c>
      <c r="K6281" s="5" t="str">
        <f si="789" t="shared"/>
        <v>auto</v>
      </c>
    </row>
    <row ht="15" r="6282" spans="1:11" x14ac:dyDescent="0.25">
      <c r="A6282" s="11" t="str">
        <f>0</f>
        <v>    "satisfactory_credit_accounts_reported_all_last_6_months": 17,</v>
      </c>
      <c r="C6282" s="8" t="str">
        <f si="782" t="shared"/>
        <v>"bankcard": 0,</v>
      </c>
      <c r="D6282" s="8" t="str">
        <f si="785" t="shared"/>
        <v>"bankcard": 0,</v>
      </c>
      <c r="E6282" s="5" t="str">
        <f si="783" t="shared"/>
        <v>bankcard</v>
      </c>
      <c r="F6282" s="5" t="str">
        <f si="784" t="shared"/>
        <v>0</v>
      </c>
      <c r="H6282" s="5" t="str">
        <f si="786" t="shared"/>
        <v/>
      </c>
      <c r="I6282" s="5" t="str">
        <f si="787" t="shared"/>
        <v/>
      </c>
      <c r="J6282" s="5" t="str">
        <f si="788" t="shared"/>
        <v/>
      </c>
      <c r="K6282" s="5" t="str">
        <f si="789" t="shared"/>
        <v>bankcard</v>
      </c>
    </row>
    <row ht="15" r="6283" spans="1:11" x14ac:dyDescent="0.25">
      <c r="A6283" s="11" t="str">
        <f>0</f>
        <v>    "open_credit_accounts_reported_within_6_months": 16,</v>
      </c>
      <c r="C6283" s="8" t="str">
        <f si="782" t="shared"/>
        <v>"department_store": 0,</v>
      </c>
      <c r="D6283" s="8" t="str">
        <f si="785" t="shared"/>
        <v>"department_store": 0,</v>
      </c>
      <c r="E6283" s="5" t="str">
        <f si="783" t="shared"/>
        <v>department_store</v>
      </c>
      <c r="F6283" s="5" t="str">
        <f si="784" t="shared"/>
        <v>0</v>
      </c>
      <c r="H6283" s="5" t="str">
        <f si="786" t="shared"/>
        <v/>
      </c>
      <c r="I6283" s="5" t="str">
        <f si="787" t="shared"/>
        <v/>
      </c>
      <c r="J6283" s="5" t="str">
        <f si="788" t="shared"/>
        <v/>
      </c>
      <c r="K6283" s="5" t="str">
        <f si="789" t="shared"/>
        <v>department_store</v>
      </c>
    </row>
    <row ht="15" r="6284" spans="1:11" x14ac:dyDescent="0.25">
      <c r="A6284" s="11" t="str">
        <f>0</f>
        <v>    "credit_accounts_reported_within_6_months": 17,</v>
      </c>
      <c r="C6284" s="8" t="str">
        <f si="782" t="shared"/>
        <v>"installment": 10,</v>
      </c>
      <c r="D6284" s="8" t="str">
        <f si="785" t="shared"/>
        <v>"installment": 10,</v>
      </c>
      <c r="E6284" s="5" t="str">
        <f si="783" t="shared"/>
        <v>installment</v>
      </c>
      <c r="F6284" s="5" t="str">
        <f si="784" t="shared"/>
        <v>10</v>
      </c>
      <c r="H6284" s="5" t="str">
        <f si="786" t="shared"/>
        <v/>
      </c>
      <c r="I6284" s="5" t="str">
        <f si="787" t="shared"/>
        <v/>
      </c>
      <c r="J6284" s="5" t="str">
        <f si="788" t="shared"/>
        <v/>
      </c>
      <c r="K6284" s="5" t="str">
        <f si="789" t="shared"/>
        <v>installment</v>
      </c>
    </row>
    <row ht="15" r="6285" spans="1:11" x14ac:dyDescent="0.25">
      <c r="A6285" s="11" t="str">
        <f>0</f>
        <v>    "ratio_of_satisfactory_accounts_within_last_6_months": 1,</v>
      </c>
      <c r="C6285" s="8" t="str">
        <f si="782" t="shared"/>
        <v>"revolving": 1,</v>
      </c>
      <c r="D6285" s="8" t="str">
        <f si="785" t="shared"/>
        <v>"revolving": 1,</v>
      </c>
      <c r="E6285" s="5" t="str">
        <f si="783" t="shared"/>
        <v>revolving</v>
      </c>
      <c r="F6285" s="5" t="str">
        <f si="784" t="shared"/>
        <v>1</v>
      </c>
      <c r="H6285" s="5" t="str">
        <f si="786" t="shared"/>
        <v/>
      </c>
      <c r="I6285" s="5" t="str">
        <f si="787" t="shared"/>
        <v/>
      </c>
      <c r="J6285" s="5" t="str">
        <f si="788" t="shared"/>
        <v/>
      </c>
      <c r="K6285" s="5" t="str">
        <f si="789" t="shared"/>
        <v>revolving</v>
      </c>
    </row>
    <row ht="15" r="6286" spans="1:11" x14ac:dyDescent="0.25">
      <c r="A6286" s="11" t="str">
        <f>0</f>
        <v>    "ratio_of_open_installment_accounts_to_open_accounts": 0.125,</v>
      </c>
      <c r="C6286" s="8" t="str">
        <f si="782" t="shared"/>
        <v>"student_loan": 0,</v>
      </c>
      <c r="D6286" s="8" t="str">
        <f si="785" t="shared"/>
        <v>"student_loan": 0,</v>
      </c>
      <c r="E6286" s="5" t="str">
        <f si="783" t="shared"/>
        <v>student_loan</v>
      </c>
      <c r="F6286" s="5" t="str">
        <f si="784" t="shared"/>
        <v>0</v>
      </c>
      <c r="H6286" s="5" t="str">
        <f si="786" t="shared"/>
        <v/>
      </c>
      <c r="I6286" s="5" t="str">
        <f si="787" t="shared"/>
        <v/>
      </c>
      <c r="J6286" s="5" t="str">
        <f si="788" t="shared"/>
        <v/>
      </c>
      <c r="K6286" s="5" t="str">
        <f si="789" t="shared"/>
        <v>student_loan</v>
      </c>
    </row>
    <row ht="15" r="6287" spans="1:11" x14ac:dyDescent="0.25">
      <c r="A6287" s="11" t="str">
        <f>0</f>
        <v>    "non_delinquent_accounts_revolving": {</v>
      </c>
      <c r="C6287" s="8" t="str">
        <f si="782" t="shared"/>
        <v>"defaulted_student_loan": 0,</v>
      </c>
      <c r="D6287" s="8" t="str">
        <f si="785" t="shared"/>
        <v>"defaulted_student_loan": 0,</v>
      </c>
      <c r="E6287" s="5" t="str">
        <f si="783" t="shared"/>
        <v>defaulted_student_loan</v>
      </c>
      <c r="F6287" s="5" t="str">
        <f si="784" t="shared"/>
        <v>0</v>
      </c>
      <c r="H6287" s="5" t="str">
        <f si="786" t="shared"/>
        <v/>
      </c>
      <c r="I6287" s="5" t="str">
        <f si="787" t="shared"/>
        <v/>
      </c>
      <c r="J6287" s="5" t="str">
        <f si="788" t="shared"/>
        <v/>
      </c>
      <c r="K6287" s="5" t="str">
        <f si="789" t="shared"/>
        <v>defaulted_student_loan</v>
      </c>
    </row>
    <row ht="15" r="6288" spans="1:11" x14ac:dyDescent="0.25">
      <c r="A6288" s="11" t="str">
        <f>0</f>
        <v>      "last_1_month": 26,</v>
      </c>
      <c r="C6288" s="8" t="str">
        <f si="782" t="shared"/>
        <v>"mortgage": 2,</v>
      </c>
      <c r="D6288" s="8" t="str">
        <f si="785" t="shared"/>
        <v>"mortgage": 2,</v>
      </c>
      <c r="E6288" s="5" t="str">
        <f si="783" t="shared"/>
        <v>mortgage</v>
      </c>
      <c r="F6288" s="5" t="str">
        <f si="784" t="shared"/>
        <v>2</v>
      </c>
      <c r="H6288" s="5" t="str">
        <f si="786" t="shared"/>
        <v/>
      </c>
      <c r="I6288" s="5" t="str">
        <f si="787" t="shared"/>
        <v/>
      </c>
      <c r="J6288" s="5" t="str">
        <f si="788" t="shared"/>
        <v/>
      </c>
      <c r="K6288" s="5" t="str">
        <f si="789" t="shared"/>
        <v>mortgage</v>
      </c>
    </row>
    <row ht="15" r="6289" spans="1:11" x14ac:dyDescent="0.25">
      <c r="A6289" s="11" t="str">
        <f>0</f>
        <v>      "last_3_months": 26,</v>
      </c>
      <c r="C6289" s="8" t="str">
        <f si="782" t="shared"/>
        <v>"retail": 0</v>
      </c>
      <c r="D6289" s="8" t="str">
        <f si="785" t="shared"/>
        <v>"retail": 0</v>
      </c>
      <c r="E6289" s="5" t="str">
        <f si="783" t="shared"/>
        <v>retail</v>
      </c>
      <c r="F6289" s="5" t="str">
        <f si="784" t="shared"/>
        <v>0</v>
      </c>
      <c r="H6289" s="5" t="str">
        <f si="786" t="shared"/>
        <v/>
      </c>
      <c r="I6289" s="5" t="str">
        <f si="787" t="shared"/>
        <v/>
      </c>
      <c r="J6289" s="5" t="str">
        <f si="788" t="shared"/>
        <v/>
      </c>
      <c r="K6289" s="5" t="str">
        <f si="789" t="shared"/>
        <v>retail</v>
      </c>
    </row>
    <row ht="15" r="6290" spans="1:11" x14ac:dyDescent="0.25">
      <c r="A6290" s="11" t="str">
        <f>0</f>
        <v>      "last_6_months": 26,</v>
      </c>
      <c r="C6290" s="8" t="str">
        <f si="782" t="shared"/>
        <v/>
      </c>
      <c r="D6290" s="8" t="str">
        <f si="785" t="shared"/>
        <v/>
      </c>
      <c r="E6290" s="5" t="str">
        <f si="783" t="shared"/>
        <v/>
      </c>
      <c r="F6290" s="5" t="str">
        <f si="784" t="shared"/>
        <v/>
      </c>
      <c r="H6290" s="5" t="str">
        <f si="786" t="shared"/>
        <v/>
      </c>
      <c r="I6290" s="5" t="str">
        <f si="787" t="shared"/>
        <v/>
      </c>
      <c r="J6290" s="5" t="str">
        <f si="788" t="shared"/>
        <v/>
      </c>
      <c r="K6290" s="5" t="str">
        <f si="789" t="shared"/>
        <v/>
      </c>
    </row>
    <row ht="15" r="6291" spans="1:11" x14ac:dyDescent="0.25">
      <c r="A6291" s="11" t="str">
        <f>0</f>
        <v>      "last_9_months": 26,</v>
      </c>
      <c r="C6291" s="8" t="str">
        <f si="782" t="shared"/>
        <v>"age_oldest_trade": {</v>
      </c>
      <c r="D6291" s="8" t="str">
        <f si="785" t="shared"/>
        <v>"age_oldest_trade": {</v>
      </c>
      <c r="E6291" s="5" t="str">
        <f si="783" t="shared"/>
        <v>age_oldest_trade</v>
      </c>
      <c r="F6291" s="5" t="str">
        <f si="784" t="shared"/>
        <v>{</v>
      </c>
      <c r="H6291" s="5" t="str">
        <f si="786" t="shared"/>
        <v/>
      </c>
      <c r="I6291" s="5" t="str">
        <f si="787" t="shared"/>
        <v/>
      </c>
      <c r="J6291" s="5" t="str">
        <f si="788" t="shared"/>
        <v/>
      </c>
      <c r="K6291" s="5" t="str">
        <f si="789" t="shared"/>
        <v>age_oldest_trade</v>
      </c>
    </row>
    <row ht="15" r="6292" spans="1:11" x14ac:dyDescent="0.25">
      <c r="A6292" s="11" t="str">
        <f>0</f>
        <v>      "last_12_months": 26,</v>
      </c>
      <c r="C6292" s="8" t="str">
        <f si="782" t="shared"/>
        <v>"total": 145,</v>
      </c>
      <c r="D6292" s="8" t="str">
        <f si="785" t="shared"/>
        <v>"total": 145,</v>
      </c>
      <c r="E6292" s="5" t="str">
        <f si="783" t="shared"/>
        <v>total</v>
      </c>
      <c r="F6292" s="5" t="str">
        <f si="784" t="shared"/>
        <v>145</v>
      </c>
      <c r="H6292" s="5" t="str">
        <f si="786" t="shared"/>
        <v/>
      </c>
      <c r="I6292" s="5" t="str">
        <f si="787" t="shared"/>
        <v/>
      </c>
      <c r="J6292" s="5" t="str">
        <f si="788" t="shared"/>
        <v/>
      </c>
      <c r="K6292" s="5" t="str">
        <f si="789" t="shared"/>
        <v>total</v>
      </c>
    </row>
    <row ht="15" r="6293" spans="1:11" x14ac:dyDescent="0.25">
      <c r="A6293" s="11" t="str">
        <f>0</f>
        <v>      "last_18_months": 26,</v>
      </c>
      <c r="C6293" s="8" t="str">
        <f si="782" t="shared"/>
        <v>"bankcard": 9998,</v>
      </c>
      <c r="D6293" s="8" t="str">
        <f si="785" t="shared"/>
        <v>"bankcard": 9998,</v>
      </c>
      <c r="E6293" s="5" t="str">
        <f si="783" t="shared"/>
        <v>bankcard</v>
      </c>
      <c r="F6293" s="5" t="str">
        <f si="784" t="shared"/>
        <v>9998</v>
      </c>
      <c r="H6293" s="5" t="str">
        <f si="786" t="shared"/>
        <v/>
      </c>
      <c r="I6293" s="5" t="str">
        <f si="787" t="shared"/>
        <v/>
      </c>
      <c r="J6293" s="5" t="str">
        <f si="788" t="shared"/>
        <v/>
      </c>
      <c r="K6293" s="5" t="str">
        <f si="789" t="shared"/>
        <v>bankcard</v>
      </c>
    </row>
    <row ht="15" r="6294" spans="1:11" x14ac:dyDescent="0.25">
      <c r="A6294" s="11" t="str">
        <f>0</f>
        <v>      "last_24_months": 26,</v>
      </c>
      <c r="C6294" s="8" t="str">
        <f si="782" t="shared"/>
        <v>"installment": 145,</v>
      </c>
      <c r="D6294" s="8" t="str">
        <f si="785" t="shared"/>
        <v>"installment": 145,</v>
      </c>
      <c r="E6294" s="5" t="str">
        <f si="783" t="shared"/>
        <v>installment</v>
      </c>
      <c r="F6294" s="5" t="str">
        <f si="784" t="shared"/>
        <v>145</v>
      </c>
      <c r="H6294" s="5" t="str">
        <f si="786" t="shared"/>
        <v/>
      </c>
      <c r="I6294" s="5" t="str">
        <f si="787" t="shared"/>
        <v/>
      </c>
      <c r="J6294" s="5" t="str">
        <f si="788" t="shared"/>
        <v/>
      </c>
      <c r="K6294" s="5" t="str">
        <f si="789" t="shared"/>
        <v>installment</v>
      </c>
    </row>
    <row ht="15" r="6295" spans="1:11" x14ac:dyDescent="0.25">
      <c r="A6295" s="11" t="str">
        <f>0</f>
        <v>      "last_36_months": 26,</v>
      </c>
      <c r="C6295" s="8" t="str">
        <f si="782" t="shared"/>
        <v>"mortgage": 36,</v>
      </c>
      <c r="D6295" s="8" t="str">
        <f si="785" t="shared"/>
        <v>"mortgage": 36,</v>
      </c>
      <c r="E6295" s="5" t="str">
        <f si="783" t="shared"/>
        <v>mortgage</v>
      </c>
      <c r="F6295" s="5" t="str">
        <f si="784" t="shared"/>
        <v>36</v>
      </c>
      <c r="H6295" s="5" t="str">
        <f si="786" t="shared"/>
        <v/>
      </c>
      <c r="I6295" s="5" t="str">
        <f si="787" t="shared"/>
        <v/>
      </c>
      <c r="J6295" s="5" t="str">
        <f si="788" t="shared"/>
        <v/>
      </c>
      <c r="K6295" s="5" t="str">
        <f si="789" t="shared"/>
        <v>mortgage</v>
      </c>
    </row>
    <row ht="15" r="6296" spans="1:11" x14ac:dyDescent="0.25">
      <c r="A6296" s="11" t="str">
        <f>0</f>
        <v>      "last_48_months": 26,</v>
      </c>
      <c r="C6296" s="8" t="str">
        <f si="782" t="shared"/>
        <v>"retail": 9998,</v>
      </c>
      <c r="D6296" s="8" t="str">
        <f si="785" t="shared"/>
        <v>"retail": 9998,</v>
      </c>
      <c r="E6296" s="5" t="str">
        <f si="783" t="shared"/>
        <v>retail</v>
      </c>
      <c r="F6296" s="5" t="str">
        <f si="784" t="shared"/>
        <v>9998</v>
      </c>
      <c r="H6296" s="5" t="str">
        <f si="786" t="shared"/>
        <v/>
      </c>
      <c r="I6296" s="5" t="str">
        <f si="787" t="shared"/>
        <v/>
      </c>
      <c r="J6296" s="5" t="str">
        <f si="788" t="shared"/>
        <v/>
      </c>
      <c r="K6296" s="5" t="str">
        <f si="789" t="shared"/>
        <v>retail</v>
      </c>
    </row>
    <row ht="15" r="6297" spans="1:11" x14ac:dyDescent="0.25">
      <c r="A6297" s="11" t="str">
        <f>0</f>
        <v>      "last_60_months": 26,</v>
      </c>
      <c r="C6297" s="8" t="str">
        <f si="782" t="shared"/>
        <v>"revolving": 144</v>
      </c>
      <c r="D6297" s="8" t="str">
        <f si="785" t="shared"/>
        <v>"revolving": 144</v>
      </c>
      <c r="E6297" s="5" t="str">
        <f si="783" t="shared"/>
        <v>revolving</v>
      </c>
      <c r="F6297" s="5" t="str">
        <f si="784" t="shared"/>
        <v>144</v>
      </c>
      <c r="H6297" s="5" t="str">
        <f si="786" t="shared"/>
        <v/>
      </c>
      <c r="I6297" s="5" t="str">
        <f si="787" t="shared"/>
        <v/>
      </c>
      <c r="J6297" s="5" t="str">
        <f si="788" t="shared"/>
        <v/>
      </c>
      <c r="K6297" s="5" t="str">
        <f si="789" t="shared"/>
        <v>revolving</v>
      </c>
    </row>
    <row ht="15" r="6298" spans="1:11" x14ac:dyDescent="0.25">
      <c r="A6298" s="11" t="str">
        <f>0</f>
        <v>      "on_file": 26</v>
      </c>
      <c r="C6298" s="8" t="str">
        <f si="782" t="shared"/>
        <v/>
      </c>
      <c r="D6298" s="8" t="str">
        <f si="785" t="shared"/>
        <v/>
      </c>
      <c r="E6298" s="5" t="str">
        <f si="783" t="shared"/>
        <v/>
      </c>
      <c r="F6298" s="5" t="str">
        <f si="784" t="shared"/>
        <v/>
      </c>
      <c r="H6298" s="5" t="str">
        <f si="786" t="shared"/>
        <v/>
      </c>
      <c r="I6298" s="5" t="str">
        <f si="787" t="shared"/>
        <v/>
      </c>
      <c r="J6298" s="5" t="str">
        <f si="788" t="shared"/>
        <v/>
      </c>
      <c r="K6298" s="5" t="str">
        <f si="789" t="shared"/>
        <v/>
      </c>
    </row>
    <row ht="15" r="6299" spans="1:11" x14ac:dyDescent="0.25">
      <c r="A6299" s="11" t="str">
        <f>0</f>
        <v>    },</v>
      </c>
      <c r="C6299" s="8" t="str">
        <f si="782" t="shared"/>
        <v>"age_newest_trade": {</v>
      </c>
      <c r="D6299" s="8" t="str">
        <f si="785" t="shared"/>
        <v>"age_newest_trade": {</v>
      </c>
      <c r="E6299" s="5" t="str">
        <f si="783" t="shared"/>
        <v>age_newest_trade</v>
      </c>
      <c r="F6299" s="5" t="str">
        <f si="784" t="shared"/>
        <v>{</v>
      </c>
      <c r="H6299" s="5" t="str">
        <f si="786" t="shared"/>
        <v/>
      </c>
      <c r="I6299" s="5" t="str">
        <f si="787" t="shared"/>
        <v/>
      </c>
      <c r="J6299" s="5" t="str">
        <f si="788" t="shared"/>
        <v/>
      </c>
      <c r="K6299" s="5" t="str">
        <f si="789" t="shared"/>
        <v>age_newest_trade</v>
      </c>
    </row>
    <row ht="15" r="6300" spans="1:11" x14ac:dyDescent="0.25">
      <c r="A6300" s="11" t="str">
        <f>0</f>
        <v>    "worst_last_reported_current_rate": 1,</v>
      </c>
      <c r="C6300" s="8" t="str">
        <f si="782" t="shared"/>
        <v>"total": 9,</v>
      </c>
      <c r="D6300" s="8" t="str">
        <f si="785" t="shared"/>
        <v>"total": 9,</v>
      </c>
      <c r="E6300" s="5" t="str">
        <f si="783" t="shared"/>
        <v>total</v>
      </c>
      <c r="F6300" s="5" t="str">
        <f si="784" t="shared"/>
        <v>9</v>
      </c>
      <c r="H6300" s="5" t="str">
        <f si="786" t="shared"/>
        <v/>
      </c>
      <c r="I6300" s="5" t="str">
        <f si="787" t="shared"/>
        <v/>
      </c>
      <c r="J6300" s="5" t="str">
        <f si="788" t="shared"/>
        <v/>
      </c>
      <c r="K6300" s="5" t="str">
        <f si="789" t="shared"/>
        <v>total</v>
      </c>
    </row>
    <row ht="15" r="6301" spans="1:11" x14ac:dyDescent="0.25">
      <c r="A6301" s="11" t="str">
        <f>0</f>
        <v>    "months_since_most_recent_finance_installment_delinquency": null,</v>
      </c>
      <c r="C6301" s="8" t="str">
        <f si="782" t="shared"/>
        <v>"auto": 29,</v>
      </c>
      <c r="D6301" s="8" t="str">
        <f si="785" t="shared"/>
        <v>"auto": 29,</v>
      </c>
      <c r="E6301" s="5" t="str">
        <f si="783" t="shared"/>
        <v>auto</v>
      </c>
      <c r="F6301" s="5" t="str">
        <f si="784" t="shared"/>
        <v>29</v>
      </c>
      <c r="H6301" s="5" t="str">
        <f si="786" t="shared"/>
        <v/>
      </c>
      <c r="I6301" s="5" t="str">
        <f si="787" t="shared"/>
        <v/>
      </c>
      <c r="J6301" s="5" t="str">
        <f si="788" t="shared"/>
        <v/>
      </c>
      <c r="K6301" s="5" t="str">
        <f si="789" t="shared"/>
        <v>auto</v>
      </c>
    </row>
    <row ht="15" r="6302" spans="1:11" x14ac:dyDescent="0.25">
      <c r="A6302" s="11" t="str">
        <f>0</f>
        <v>    "current_balance_all_open": 21418,</v>
      </c>
      <c r="C6302" s="8" t="str">
        <f si="782" t="shared"/>
        <v>"bankcard": 9998,</v>
      </c>
      <c r="D6302" s="8" t="str">
        <f si="785" t="shared"/>
        <v>"bankcard": 9998,</v>
      </c>
      <c r="E6302" s="5" t="str">
        <f si="783" t="shared"/>
        <v>bankcard</v>
      </c>
      <c r="F6302" s="5" t="str">
        <f si="784" t="shared"/>
        <v>9998</v>
      </c>
      <c r="H6302" s="5" t="str">
        <f si="786" t="shared"/>
        <v/>
      </c>
      <c r="I6302" s="5" t="str">
        <f si="787" t="shared"/>
        <v/>
      </c>
      <c r="J6302" s="5" t="str">
        <f si="788" t="shared"/>
        <v/>
      </c>
      <c r="K6302" s="5" t="str">
        <f si="789" t="shared"/>
        <v>bankcard</v>
      </c>
    </row>
    <row ht="15" r="6303" spans="1:11" x14ac:dyDescent="0.25">
      <c r="A6303" s="11" t="str">
        <f>0</f>
        <v>    "current_balance_all_closed": 0,</v>
      </c>
      <c r="C6303" s="8" t="str">
        <f si="782" t="shared"/>
        <v>"department_store": 9998,</v>
      </c>
      <c r="D6303" s="8" t="str">
        <f si="785" t="shared"/>
        <v>"department_store": 9998,</v>
      </c>
      <c r="E6303" s="5" t="str">
        <f si="783" t="shared"/>
        <v>department_store</v>
      </c>
      <c r="F6303" s="5" t="str">
        <f si="784" t="shared"/>
        <v>9998</v>
      </c>
      <c r="H6303" s="5" t="str">
        <f si="786" t="shared"/>
        <v/>
      </c>
      <c r="I6303" s="5" t="str">
        <f si="787" t="shared"/>
        <v/>
      </c>
      <c r="J6303" s="5" t="str">
        <f si="788" t="shared"/>
        <v/>
      </c>
      <c r="K6303" s="5" t="str">
        <f si="789" t="shared"/>
        <v>department_store</v>
      </c>
    </row>
    <row ht="15" r="6304" spans="1:11" x14ac:dyDescent="0.25">
      <c r="A6304" s="11" t="str">
        <f>0</f>
        <v>    "current_balance_all": 21418,</v>
      </c>
      <c r="C6304" s="8" t="str">
        <f si="782" t="shared"/>
        <v>"installment": 9,</v>
      </c>
      <c r="D6304" s="8" t="str">
        <f si="785" t="shared"/>
        <v>"installment": 9,</v>
      </c>
      <c r="E6304" s="5" t="str">
        <f si="783" t="shared"/>
        <v>installment</v>
      </c>
      <c r="F6304" s="5" t="str">
        <f si="784" t="shared"/>
        <v>9</v>
      </c>
      <c r="H6304" s="5" t="str">
        <f si="786" t="shared"/>
        <v/>
      </c>
      <c r="I6304" s="5" t="str">
        <f si="787" t="shared"/>
        <v/>
      </c>
      <c r="J6304" s="5" t="str">
        <f si="788" t="shared"/>
        <v/>
      </c>
      <c r="K6304" s="5" t="str">
        <f si="789" t="shared"/>
        <v>installment</v>
      </c>
    </row>
    <row ht="15" r="6305" spans="1:11" x14ac:dyDescent="0.25">
      <c r="A6305" s="11" t="str">
        <f>0</f>
        <v>    "current_balance_unsecured_revolving_open": 17433,</v>
      </c>
      <c r="C6305" s="8" t="str">
        <f si="782" t="shared"/>
        <v>"retail": 9998,</v>
      </c>
      <c r="D6305" s="8" t="str">
        <f si="785" t="shared"/>
        <v>"retail": 9998,</v>
      </c>
      <c r="E6305" s="5" t="str">
        <f si="783" t="shared"/>
        <v>retail</v>
      </c>
      <c r="F6305" s="5" t="str">
        <f si="784" t="shared"/>
        <v>9998</v>
      </c>
      <c r="H6305" s="5" t="str">
        <f si="786" t="shared"/>
        <v/>
      </c>
      <c r="I6305" s="5" t="str">
        <f si="787" t="shared"/>
        <v/>
      </c>
      <c r="J6305" s="5" t="str">
        <f si="788" t="shared"/>
        <v/>
      </c>
      <c r="K6305" s="5" t="str">
        <f si="789" t="shared"/>
        <v>retail</v>
      </c>
    </row>
    <row ht="15" r="6306" spans="1:11" x14ac:dyDescent="0.25">
      <c r="A6306" s="11" t="str">
        <f>0</f>
        <v>    "current_balance_bankcard_open": 12719,</v>
      </c>
      <c r="C6306" s="8" t="str">
        <f si="782" t="shared"/>
        <v>"sales_finance": 9998,</v>
      </c>
      <c r="D6306" s="8" t="str">
        <f si="785" t="shared"/>
        <v>"sales_finance": 9998,</v>
      </c>
      <c r="E6306" s="5" t="str">
        <f si="783" t="shared"/>
        <v>sales_finance</v>
      </c>
      <c r="F6306" s="5" t="str">
        <f si="784" t="shared"/>
        <v>9998</v>
      </c>
      <c r="H6306" s="5" t="str">
        <f si="786" t="shared"/>
        <v/>
      </c>
      <c r="I6306" s="5" t="str">
        <f si="787" t="shared"/>
        <v/>
      </c>
      <c r="J6306" s="5" t="str">
        <f si="788" t="shared"/>
        <v/>
      </c>
      <c r="K6306" s="5" t="str">
        <f si="789" t="shared"/>
        <v>sales_finance</v>
      </c>
    </row>
    <row ht="15" r="6307" spans="1:11" x14ac:dyDescent="0.25">
      <c r="A6307" s="11" t="str">
        <f>0</f>
        <v>    "current_balance_personal_loan_installment_open": 0,</v>
      </c>
      <c r="C6307" s="8" t="str">
        <f si="782" t="shared"/>
        <v>"mortgage": 36</v>
      </c>
      <c r="D6307" s="8" t="str">
        <f si="785" t="shared"/>
        <v>"mortgage": 36</v>
      </c>
      <c r="E6307" s="5" t="str">
        <f si="783" t="shared"/>
        <v>mortgage</v>
      </c>
      <c r="F6307" s="5" t="str">
        <f si="784" t="shared"/>
        <v>36</v>
      </c>
      <c r="H6307" s="5" t="str">
        <f si="786" t="shared"/>
        <v/>
      </c>
      <c r="I6307" s="5" t="str">
        <f si="787" t="shared"/>
        <v/>
      </c>
      <c r="J6307" s="5" t="str">
        <f si="788" t="shared"/>
        <v/>
      </c>
      <c r="K6307" s="5" t="str">
        <f si="789" t="shared"/>
        <v>mortgage</v>
      </c>
    </row>
    <row ht="15" r="6308" spans="1:11" x14ac:dyDescent="0.25">
      <c r="A6308" s="11" t="str">
        <f>0</f>
        <v>    "current_balance_installment_open": 3985,</v>
      </c>
      <c r="C6308" s="8" t="str">
        <f si="782" t="shared"/>
        <v/>
      </c>
      <c r="D6308" s="8" t="str">
        <f si="785" t="shared"/>
        <v/>
      </c>
      <c r="E6308" s="5" t="str">
        <f si="783" t="shared"/>
        <v/>
      </c>
      <c r="F6308" s="5" t="str">
        <f si="784" t="shared"/>
        <v/>
      </c>
      <c r="H6308" s="5" t="str">
        <f si="786" t="shared"/>
        <v/>
      </c>
      <c r="I6308" s="5" t="str">
        <f si="787" t="shared"/>
        <v/>
      </c>
      <c r="J6308" s="5" t="str">
        <f si="788" t="shared"/>
        <v/>
      </c>
      <c r="K6308" s="5" t="str">
        <f si="789" t="shared"/>
        <v/>
      </c>
    </row>
    <row ht="15" r="6309" spans="1:11" x14ac:dyDescent="0.25">
      <c r="A6309" s="11" t="str">
        <f>0</f>
        <v>    "current_balance_mortgage_open": 0,</v>
      </c>
      <c r="C6309" s="8" t="str">
        <f si="782" t="shared"/>
        <v>"number_trades_opened": {</v>
      </c>
      <c r="D6309" s="8" t="str">
        <f si="785" t="shared"/>
        <v>"number_trades_opened": {</v>
      </c>
      <c r="E6309" s="5" t="str">
        <f si="783" t="shared"/>
        <v>number_trades_opened</v>
      </c>
      <c r="F6309" s="5" t="str">
        <f si="784" t="shared"/>
        <v>{</v>
      </c>
      <c r="H6309" s="5" t="str">
        <f si="786" t="shared"/>
        <v/>
      </c>
      <c r="I6309" s="5" t="str">
        <f si="787" t="shared"/>
        <v/>
      </c>
      <c r="J6309" s="5" t="str">
        <f si="788" t="shared"/>
        <v/>
      </c>
      <c r="K6309" s="5" t="str">
        <f si="789" t="shared"/>
        <v>number_trades_opened</v>
      </c>
    </row>
    <row ht="15" r="6310" spans="1:11" x14ac:dyDescent="0.25">
      <c r="A6310" s="11" t="str">
        <f>0</f>
        <v>    "current_balance_non_mortgage_open": 21418,</v>
      </c>
      <c r="C6310" s="8" t="str">
        <f ref="C6310:C6373" si="790" t="shared">IFERROR(RIGHT(A6310,LEN(A6310)-FIND("""",A6310)+1),"")</f>
        <v>"6_months": 0,</v>
      </c>
      <c r="D6310" s="8" t="str">
        <f si="785" t="shared"/>
        <v>"6_months": 0,</v>
      </c>
      <c r="E6310" s="5" t="str">
        <f ref="E6310:E6373" si="791" t="shared">TRIM(IFERROR(SUBSTITUTE(LEFT(D6310,FIND(":",D6310)-1),"""",""),""))</f>
        <v>6_months</v>
      </c>
      <c r="F6310" s="5" t="str">
        <f ref="F6310:F6373" si="792" t="shared">TRIM(IFERROR(SUBSTITUTE(SUBSTITUTE(RIGHT(D6310,LEN(D6310)-FIND(":",D6310)),"""",""),",",""),""))</f>
        <v>0</v>
      </c>
      <c r="H6310" s="5" t="str">
        <f si="786" t="shared"/>
        <v/>
      </c>
      <c r="I6310" s="5" t="str">
        <f si="787" t="shared"/>
        <v/>
      </c>
      <c r="J6310" s="5" t="str">
        <f si="788" t="shared"/>
        <v/>
      </c>
      <c r="K6310" s="5" t="str">
        <f si="789" t="shared"/>
        <v>6_months</v>
      </c>
    </row>
    <row ht="15" r="6311" spans="1:11" x14ac:dyDescent="0.25">
      <c r="A6311" s="11" t="str">
        <f>0</f>
        <v>    "current_balance_auto_loan_open": 755,</v>
      </c>
      <c r="C6311" s="8" t="str">
        <f si="790" t="shared"/>
        <v>"12_months": 1,</v>
      </c>
      <c r="D6311" s="8" t="str">
        <f ref="D6311:D6374" si="793" t="shared">SUBSTITUTE(SUBSTITUTE(C6311,":"&amp;CHAR(160),":"),CHAR(160)," ")</f>
        <v>"12_months": 1,</v>
      </c>
      <c r="E6311" s="5" t="str">
        <f si="791" t="shared"/>
        <v>12_months</v>
      </c>
      <c r="F6311" s="5" t="str">
        <f si="792" t="shared"/>
        <v>1</v>
      </c>
      <c r="H6311" s="5" t="str">
        <f si="786" t="shared"/>
        <v/>
      </c>
      <c r="I6311" s="5" t="str">
        <f si="787" t="shared"/>
        <v/>
      </c>
      <c r="J6311" s="5" t="str">
        <f si="788" t="shared"/>
        <v/>
      </c>
      <c r="K6311" s="5" t="str">
        <f si="789" t="shared"/>
        <v>12_months</v>
      </c>
    </row>
    <row ht="15" r="6312" spans="1:11" x14ac:dyDescent="0.25">
      <c r="A6312" s="11" t="str">
        <f>0</f>
        <v>    "current_balance_revolving_open": 17433,</v>
      </c>
      <c r="C6312" s="8" t="str">
        <f si="790" t="shared"/>
        <v>"3_months": 0</v>
      </c>
      <c r="D6312" s="8" t="str">
        <f si="793" t="shared"/>
        <v>"3_months": 0</v>
      </c>
      <c r="E6312" s="5" t="str">
        <f si="791" t="shared"/>
        <v>3_months</v>
      </c>
      <c r="F6312" s="5" t="str">
        <f si="792" t="shared"/>
        <v>0</v>
      </c>
      <c r="H6312" s="5" t="str">
        <f si="786" t="shared"/>
        <v/>
      </c>
      <c r="I6312" s="5" t="str">
        <f si="787" t="shared"/>
        <v/>
      </c>
      <c r="J6312" s="5" t="str">
        <f si="788" t="shared"/>
        <v/>
      </c>
      <c r="K6312" s="5" t="str">
        <f si="789" t="shared"/>
        <v>3_months</v>
      </c>
    </row>
    <row ht="15" r="6313" spans="1:11" x14ac:dyDescent="0.25">
      <c r="A6313" s="11" t="str">
        <f>0</f>
        <v>    "current_balance_revolving_closed": 0,</v>
      </c>
      <c r="C6313" s="8" t="str">
        <f si="790" t="shared"/>
        <v/>
      </c>
      <c r="D6313" s="8" t="str">
        <f si="793" t="shared"/>
        <v/>
      </c>
      <c r="E6313" s="5" t="str">
        <f si="791" t="shared"/>
        <v/>
      </c>
      <c r="F6313" s="5" t="str">
        <f si="792" t="shared"/>
        <v/>
      </c>
      <c r="H6313" s="5" t="str">
        <f si="786" t="shared"/>
        <v/>
      </c>
      <c r="I6313" s="5" t="str">
        <f si="787" t="shared"/>
        <v/>
      </c>
      <c r="J6313" s="5" t="str">
        <f si="788" t="shared"/>
        <v/>
      </c>
      <c r="K6313" s="5" t="str">
        <f si="789" t="shared"/>
        <v/>
      </c>
    </row>
    <row ht="15" r="6314" spans="1:11" x14ac:dyDescent="0.25">
      <c r="A6314" s="11" t="str">
        <f>0</f>
        <v>    "current_balance_revolving_all": 17433,</v>
      </c>
      <c r="C6314" s="8" t="str">
        <f si="790" t="shared"/>
        <v>"number_revolving_trades_opened": {</v>
      </c>
      <c r="D6314" s="8" t="str">
        <f si="793" t="shared"/>
        <v>"number_revolving_trades_opened": {</v>
      </c>
      <c r="E6314" s="5" t="str">
        <f si="791" t="shared"/>
        <v>number_revolving_trades_opened</v>
      </c>
      <c r="F6314" s="5" t="str">
        <f si="792" t="shared"/>
        <v>{</v>
      </c>
      <c r="H6314" s="5" t="str">
        <f si="786" t="shared"/>
        <v/>
      </c>
      <c r="I6314" s="5" t="str">
        <f si="787" t="shared"/>
        <v/>
      </c>
      <c r="J6314" s="5" t="str">
        <f si="788" t="shared"/>
        <v/>
      </c>
      <c r="K6314" s="5" t="str">
        <f si="789" t="shared"/>
        <v>number_revolving_trades_opened</v>
      </c>
    </row>
    <row ht="15" r="6315" spans="1:11" x14ac:dyDescent="0.25">
      <c r="A6315" s="11" t="str">
        <f>0</f>
        <v>    "utilization_revolving_open": 0.48425,</v>
      </c>
      <c r="C6315" s="8" t="str">
        <f si="790" t="shared"/>
        <v>"6_months": 0,</v>
      </c>
      <c r="D6315" s="8" t="str">
        <f si="793" t="shared"/>
        <v>"6_months": 0,</v>
      </c>
      <c r="E6315" s="5" t="str">
        <f si="791" t="shared"/>
        <v>6_months</v>
      </c>
      <c r="F6315" s="5" t="str">
        <f si="792" t="shared"/>
        <v>0</v>
      </c>
      <c r="H6315" s="5" t="str">
        <f si="786" t="shared"/>
        <v/>
      </c>
      <c r="I6315" s="5" t="str">
        <f si="787" t="shared"/>
        <v/>
      </c>
      <c r="J6315" s="5" t="str">
        <f si="788" t="shared"/>
        <v/>
      </c>
      <c r="K6315" s="5" t="str">
        <f si="789" t="shared"/>
        <v>6_months</v>
      </c>
    </row>
    <row ht="15" r="6316" spans="1:11" x14ac:dyDescent="0.25">
      <c r="A6316" s="11" t="str">
        <f>0</f>
        <v>    "utilization_unsecured_revolving_open": 0.48425,</v>
      </c>
      <c r="C6316" s="8" t="str">
        <f si="790" t="shared"/>
        <v>"12_months": 0</v>
      </c>
      <c r="D6316" s="8" t="str">
        <f si="793" t="shared"/>
        <v>"12_months": 0</v>
      </c>
      <c r="E6316" s="5" t="str">
        <f si="791" t="shared"/>
        <v>12_months</v>
      </c>
      <c r="F6316" s="5" t="str">
        <f si="792" t="shared"/>
        <v>0</v>
      </c>
      <c r="H6316" s="5" t="str">
        <f si="786" t="shared"/>
        <v/>
      </c>
      <c r="I6316" s="5" t="str">
        <f si="787" t="shared"/>
        <v/>
      </c>
      <c r="J6316" s="5" t="str">
        <f si="788" t="shared"/>
        <v/>
      </c>
      <c r="K6316" s="5" t="str">
        <f si="789" t="shared"/>
        <v>12_months</v>
      </c>
    </row>
    <row ht="15" r="6317" spans="1:11" x14ac:dyDescent="0.25">
      <c r="A6317" s="11" t="str">
        <f>0</f>
        <v>    "utilization_bankcard_open": 0.8623050847457627,</v>
      </c>
      <c r="C6317" s="8" t="str">
        <f si="790" t="shared"/>
        <v/>
      </c>
      <c r="D6317" s="8" t="str">
        <f si="793" t="shared"/>
        <v/>
      </c>
      <c r="E6317" s="5" t="str">
        <f si="791" t="shared"/>
        <v/>
      </c>
      <c r="F6317" s="5" t="str">
        <f si="792" t="shared"/>
        <v/>
      </c>
      <c r="H6317" s="5" t="str">
        <f si="786" t="shared"/>
        <v/>
      </c>
      <c r="I6317" s="5" t="str">
        <f si="787" t="shared"/>
        <v/>
      </c>
      <c r="J6317" s="5" t="str">
        <f si="788" t="shared"/>
        <v/>
      </c>
      <c r="K6317" s="5" t="str">
        <f si="789" t="shared"/>
        <v/>
      </c>
    </row>
    <row ht="15" r="6318" spans="1:11" x14ac:dyDescent="0.25">
      <c r="A6318" s="11" t="str">
        <f>0</f>
        <v>    "utilization_personal_loan_installment_open": null,</v>
      </c>
      <c r="C6318" s="8" t="str">
        <f si="790" t="shared"/>
        <v>"number_installment_trades_opened": {</v>
      </c>
      <c r="D6318" s="8" t="str">
        <f si="793" t="shared"/>
        <v>"number_installment_trades_opened": {</v>
      </c>
      <c r="E6318" s="5" t="str">
        <f si="791" t="shared"/>
        <v>number_installment_trades_opened</v>
      </c>
      <c r="F6318" s="5" t="str">
        <f si="792" t="shared"/>
        <v>{</v>
      </c>
      <c r="H6318" s="5" t="str">
        <f si="786" t="shared"/>
        <v/>
      </c>
      <c r="I6318" s="5" t="str">
        <f si="787" t="shared"/>
        <v/>
      </c>
      <c r="J6318" s="5" t="str">
        <f si="788" t="shared"/>
        <v/>
      </c>
      <c r="K6318" s="5" t="str">
        <f si="789" t="shared"/>
        <v>number_installment_trades_opened</v>
      </c>
    </row>
    <row ht="15" r="6319" spans="1:11" x14ac:dyDescent="0.25">
      <c r="A6319" s="11" t="str">
        <f>0</f>
        <v>    "utilization_installment_open": 0.13695099319540863,</v>
      </c>
      <c r="C6319" s="8" t="str">
        <f si="790" t="shared"/>
        <v>"12_months": 1,</v>
      </c>
      <c r="D6319" s="8" t="str">
        <f si="793" t="shared"/>
        <v>"12_months": 1,</v>
      </c>
      <c r="E6319" s="5" t="str">
        <f si="791" t="shared"/>
        <v>12_months</v>
      </c>
      <c r="F6319" s="5" t="str">
        <f si="792" t="shared"/>
        <v>1</v>
      </c>
      <c r="H6319" s="5" t="str">
        <f si="786" t="shared"/>
        <v/>
      </c>
      <c r="I6319" s="5" t="str">
        <f si="787" t="shared"/>
        <v/>
      </c>
      <c r="J6319" s="5" t="str">
        <f si="788" t="shared"/>
        <v/>
      </c>
      <c r="K6319" s="5" t="str">
        <f si="789" t="shared"/>
        <v>12_months</v>
      </c>
    </row>
    <row ht="15" r="6320" spans="1:11" x14ac:dyDescent="0.25">
      <c r="A6320" s="11" t="str">
        <f>0</f>
        <v>    "percent_of_open_bankcards_gt_seventyfivepct_of_limit_verified_last_12_month": 0.5714285714285714,</v>
      </c>
      <c r="C6320" s="8" t="str">
        <f si="790" t="shared"/>
        <v>"6_months": 0</v>
      </c>
      <c r="D6320" s="8" t="str">
        <f si="793" t="shared"/>
        <v>"6_months": 0</v>
      </c>
      <c r="E6320" s="5" t="str">
        <f si="791" t="shared"/>
        <v>6_months</v>
      </c>
      <c r="F6320" s="5" t="str">
        <f si="792" t="shared"/>
        <v>0</v>
      </c>
      <c r="H6320" s="5" t="str">
        <f si="786" t="shared"/>
        <v/>
      </c>
      <c r="I6320" s="5" t="str">
        <f si="787" t="shared"/>
        <v/>
      </c>
      <c r="J6320" s="5" t="str">
        <f si="788" t="shared"/>
        <v/>
      </c>
      <c r="K6320" s="5" t="str">
        <f si="789" t="shared"/>
        <v>6_months</v>
      </c>
    </row>
    <row ht="15" r="6321" spans="1:11" x14ac:dyDescent="0.25">
      <c r="A6321" s="11" t="str">
        <f>0</f>
        <v>    "percent_of_open_bankcards_gt_seventyfivepct_of_limit_on_file": 0.5714285714285714,</v>
      </c>
      <c r="C6321" s="8" t="str">
        <f si="790" t="shared"/>
        <v/>
      </c>
      <c r="D6321" s="8" t="str">
        <f si="793" t="shared"/>
        <v/>
      </c>
      <c r="E6321" s="5" t="str">
        <f si="791" t="shared"/>
        <v/>
      </c>
      <c r="F6321" s="5" t="str">
        <f si="792" t="shared"/>
        <v/>
      </c>
      <c r="H6321" s="5" t="str">
        <f si="786" t="shared"/>
        <v/>
      </c>
      <c r="I6321" s="5" t="str">
        <f si="787" t="shared"/>
        <v/>
      </c>
      <c r="J6321" s="5" t="str">
        <f si="788" t="shared"/>
        <v/>
      </c>
      <c r="K6321" s="5" t="str">
        <f si="789" t="shared"/>
        <v/>
      </c>
    </row>
    <row ht="15" r="6322" spans="1:11" x14ac:dyDescent="0.25">
      <c r="A6322" s="11" t="str">
        <f>0</f>
        <v>    "total_credit_limit_revolving_open": 36000,</v>
      </c>
      <c r="C6322" s="8" t="str">
        <f si="790" t="shared"/>
        <v>"number_open_trades": {</v>
      </c>
      <c r="D6322" s="8" t="str">
        <f si="793" t="shared"/>
        <v>"number_open_trades": {</v>
      </c>
      <c r="E6322" s="5" t="str">
        <f si="791" t="shared"/>
        <v>number_open_trades</v>
      </c>
      <c r="F6322" s="5" t="str">
        <f si="792" t="shared"/>
        <v>{</v>
      </c>
      <c r="H6322" s="5" t="str">
        <f si="786" t="shared"/>
        <v/>
      </c>
      <c r="I6322" s="5" t="str">
        <f si="787" t="shared"/>
        <v/>
      </c>
      <c r="J6322" s="5" t="str">
        <f si="788" t="shared"/>
        <v/>
      </c>
      <c r="K6322" s="5" t="str">
        <f si="789" t="shared"/>
        <v>number_open_trades</v>
      </c>
    </row>
    <row ht="15" r="6323" spans="1:11" x14ac:dyDescent="0.25">
      <c r="A6323" s="11" t="str">
        <f>0</f>
        <v>    "minimum_credit_limit_revolving_open": 200,</v>
      </c>
      <c r="C6323" s="8" t="str">
        <f si="790" t="shared"/>
        <v>"total": 6,</v>
      </c>
      <c r="D6323" s="8" t="str">
        <f si="793" t="shared"/>
        <v>"total": 6,</v>
      </c>
      <c r="E6323" s="5" t="str">
        <f si="791" t="shared"/>
        <v>total</v>
      </c>
      <c r="F6323" s="5" t="str">
        <f si="792" t="shared"/>
        <v>6</v>
      </c>
      <c r="H6323" s="5" t="str">
        <f si="786" t="shared"/>
        <v/>
      </c>
      <c r="I6323" s="5" t="str">
        <f si="787" t="shared"/>
        <v/>
      </c>
      <c r="J6323" s="5" t="str">
        <f si="788" t="shared"/>
        <v/>
      </c>
      <c r="K6323" s="5" t="str">
        <f si="789" t="shared"/>
        <v>total</v>
      </c>
    </row>
    <row ht="15" r="6324" spans="1:11" x14ac:dyDescent="0.25">
      <c r="A6324" s="11" t="str">
        <f>0</f>
        <v>    "maximum_credit_limit_revolving_open": 9100,</v>
      </c>
      <c r="C6324" s="8" t="str">
        <f si="790" t="shared"/>
        <v>"auto": 2,</v>
      </c>
      <c r="D6324" s="8" t="str">
        <f si="793" t="shared"/>
        <v>"auto": 2,</v>
      </c>
      <c r="E6324" s="5" t="str">
        <f si="791" t="shared"/>
        <v>auto</v>
      </c>
      <c r="F6324" s="5" t="str">
        <f si="792" t="shared"/>
        <v>2</v>
      </c>
      <c r="H6324" s="5" t="str">
        <f si="786" t="shared"/>
        <v/>
      </c>
      <c r="I6324" s="5" t="str">
        <f si="787" t="shared"/>
        <v/>
      </c>
      <c r="J6324" s="5" t="str">
        <f si="788" t="shared"/>
        <v/>
      </c>
      <c r="K6324" s="5" t="str">
        <f si="789" t="shared"/>
        <v>auto</v>
      </c>
    </row>
    <row ht="15" r="6325" spans="1:11" x14ac:dyDescent="0.25">
      <c r="A6325" s="11" t="str">
        <f>0</f>
        <v>    "minimum_high_credit_revolving_open": 200,</v>
      </c>
      <c r="C6325" s="8" t="str">
        <f si="790" t="shared"/>
        <v>"bankcard": 98,</v>
      </c>
      <c r="D6325" s="8" t="str">
        <f si="793" t="shared"/>
        <v>"bankcard": 98,</v>
      </c>
      <c r="E6325" s="5" t="str">
        <f si="791" t="shared"/>
        <v>bankcard</v>
      </c>
      <c r="F6325" s="5" t="str">
        <f si="792" t="shared"/>
        <v>98</v>
      </c>
      <c r="H6325" s="5" t="str">
        <f si="786" t="shared"/>
        <v/>
      </c>
      <c r="I6325" s="5" t="str">
        <f si="787" t="shared"/>
        <v/>
      </c>
      <c r="J6325" s="5" t="str">
        <f si="788" t="shared"/>
        <v/>
      </c>
      <c r="K6325" s="5" t="str">
        <f si="789" t="shared"/>
        <v>bankcard</v>
      </c>
    </row>
    <row ht="15" r="6326" spans="1:11" x14ac:dyDescent="0.25">
      <c r="A6326" s="11" t="str">
        <f>0</f>
        <v>    "maximum_high_credit_revolving_open": 9100,</v>
      </c>
      <c r="C6326" s="8" t="str">
        <f si="790" t="shared"/>
        <v>"credit_union": 2,</v>
      </c>
      <c r="D6326" s="8" t="str">
        <f si="793" t="shared"/>
        <v>"credit_union": 2,</v>
      </c>
      <c r="E6326" s="5" t="str">
        <f si="791" t="shared"/>
        <v>credit_union</v>
      </c>
      <c r="F6326" s="5" t="str">
        <f si="792" t="shared"/>
        <v>2</v>
      </c>
      <c r="H6326" s="5" t="str">
        <f si="786" t="shared"/>
        <v/>
      </c>
      <c r="I6326" s="5" t="str">
        <f si="787" t="shared"/>
        <v/>
      </c>
      <c r="J6326" s="5" t="str">
        <f si="788" t="shared"/>
        <v/>
      </c>
      <c r="K6326" s="5" t="str">
        <f si="789" t="shared"/>
        <v>credit_union</v>
      </c>
    </row>
    <row ht="15" r="6327" spans="1:11" x14ac:dyDescent="0.25">
      <c r="A6327" s="11" t="str">
        <f>0</f>
        <v>    "minimum_current_balance_revolving_open": 0,</v>
      </c>
      <c r="C6327" s="8" t="str">
        <f si="790" t="shared"/>
        <v>"department_store": 98,</v>
      </c>
      <c r="D6327" s="8" t="str">
        <f si="793" t="shared"/>
        <v>"department_store": 98,</v>
      </c>
      <c r="E6327" s="5" t="str">
        <f si="791" t="shared"/>
        <v>department_store</v>
      </c>
      <c r="F6327" s="5" t="str">
        <f si="792" t="shared"/>
        <v>98</v>
      </c>
      <c r="H6327" s="5" t="str">
        <f si="786" t="shared"/>
        <v/>
      </c>
      <c r="I6327" s="5" t="str">
        <f si="787" t="shared"/>
        <v/>
      </c>
      <c r="J6327" s="5" t="str">
        <f si="788" t="shared"/>
        <v/>
      </c>
      <c r="K6327" s="5" t="str">
        <f si="789" t="shared"/>
        <v>department_store</v>
      </c>
    </row>
    <row ht="15" r="6328" spans="1:11" x14ac:dyDescent="0.25">
      <c r="A6328" s="11" t="str">
        <f>0</f>
        <v>    "maximum_current_balance_revolving_open": 4514,</v>
      </c>
      <c r="C6328" s="8" t="str">
        <f si="790" t="shared"/>
        <v>"installment": 5,</v>
      </c>
      <c r="D6328" s="8" t="str">
        <f si="793" t="shared"/>
        <v>"installment": 5,</v>
      </c>
      <c r="E6328" s="5" t="str">
        <f si="791" t="shared"/>
        <v>installment</v>
      </c>
      <c r="F6328" s="5" t="str">
        <f si="792" t="shared"/>
        <v>5</v>
      </c>
      <c r="H6328" s="5" t="str">
        <f si="786" t="shared"/>
        <v/>
      </c>
      <c r="I6328" s="5" t="str">
        <f si="787" t="shared"/>
        <v/>
      </c>
      <c r="J6328" s="5" t="str">
        <f si="788" t="shared"/>
        <v/>
      </c>
      <c r="K6328" s="5" t="str">
        <f si="789" t="shared"/>
        <v>installment</v>
      </c>
    </row>
    <row ht="15" r="6329" spans="1:11" x14ac:dyDescent="0.25">
      <c r="A6329" s="11" t="str">
        <f>0</f>
        <v>    "total_credit_limit_bankcard_open": 14750,</v>
      </c>
      <c r="C6329" s="8" t="str">
        <f si="790" t="shared"/>
        <v>"mortgage": 2,</v>
      </c>
      <c r="D6329" s="8" t="str">
        <f si="793" t="shared"/>
        <v>"mortgage": 2,</v>
      </c>
      <c r="E6329" s="5" t="str">
        <f si="791" t="shared"/>
        <v>mortgage</v>
      </c>
      <c r="F6329" s="5" t="str">
        <f si="792" t="shared"/>
        <v>2</v>
      </c>
      <c r="H6329" s="5" t="str">
        <f si="786" t="shared"/>
        <v/>
      </c>
      <c r="I6329" s="5" t="str">
        <f si="787" t="shared"/>
        <v/>
      </c>
      <c r="J6329" s="5" t="str">
        <f si="788" t="shared"/>
        <v/>
      </c>
      <c r="K6329" s="5" t="str">
        <f si="789" t="shared"/>
        <v>mortgage</v>
      </c>
    </row>
    <row ht="15" r="6330" spans="1:11" x14ac:dyDescent="0.25">
      <c r="A6330" s="11" t="str">
        <f>0</f>
        <v>    "total_open_to_buy_bankcard_open": 2031,</v>
      </c>
      <c r="C6330" s="8" t="str">
        <f si="790" t="shared"/>
        <v>"personal_finance_and_student_loans": 1,</v>
      </c>
      <c r="D6330" s="8" t="str">
        <f si="793" t="shared"/>
        <v>"personal_finance_and_student_loans": 1,</v>
      </c>
      <c r="E6330" s="5" t="str">
        <f si="791" t="shared"/>
        <v>personal_finance_and_student_loans</v>
      </c>
      <c r="F6330" s="5" t="str">
        <f si="792" t="shared"/>
        <v>1</v>
      </c>
      <c r="H6330" s="5" t="str">
        <f si="786" t="shared"/>
        <v/>
      </c>
      <c r="I6330" s="5" t="str">
        <f si="787" t="shared"/>
        <v/>
      </c>
      <c r="J6330" s="5" t="str">
        <f si="788" t="shared"/>
        <v/>
      </c>
      <c r="K6330" s="5" t="str">
        <f si="789" t="shared"/>
        <v>personal_finance_and_student_loans</v>
      </c>
    </row>
    <row ht="15" r="6331" spans="1:11" x14ac:dyDescent="0.25">
      <c r="A6331" s="11" t="str">
        <f>0</f>
        <v>    "total_utilization_bankcard_open": 0.8623050847457627,</v>
      </c>
      <c r="C6331" s="8" t="str">
        <f si="790" t="shared"/>
        <v>"retail": 98,</v>
      </c>
      <c r="D6331" s="8" t="str">
        <f si="793" t="shared"/>
        <v>"retail": 98,</v>
      </c>
      <c r="E6331" s="5" t="str">
        <f si="791" t="shared"/>
        <v>retail</v>
      </c>
      <c r="F6331" s="5" t="str">
        <f si="792" t="shared"/>
        <v>98</v>
      </c>
      <c r="H6331" s="5" t="str">
        <f si="786" t="shared"/>
        <v/>
      </c>
      <c r="I6331" s="5" t="str">
        <f si="787" t="shared"/>
        <v/>
      </c>
      <c r="J6331" s="5" t="str">
        <f si="788" t="shared"/>
        <v/>
      </c>
      <c r="K6331" s="5" t="str">
        <f si="789" t="shared"/>
        <v>retail</v>
      </c>
    </row>
    <row ht="15" r="6332" spans="1:11" x14ac:dyDescent="0.25">
      <c r="A6332" s="11" t="str">
        <f>0</f>
        <v>    "total_high_credit_all_open": 65098,</v>
      </c>
      <c r="C6332" s="8" t="str">
        <f si="790" t="shared"/>
        <v>"revolving": 1,</v>
      </c>
      <c r="D6332" s="8" t="str">
        <f si="793" t="shared"/>
        <v>"revolving": 1,</v>
      </c>
      <c r="E6332" s="5" t="str">
        <f si="791" t="shared"/>
        <v>revolving</v>
      </c>
      <c r="F6332" s="5" t="str">
        <f si="792" t="shared"/>
        <v>1</v>
      </c>
      <c r="H6332" s="5" t="str">
        <f ref="H6332:H6395" si="794" t="shared">IF(E6332="score_table","Scoring",IF(E6332="offer_table","Offer",IF(E6332="parsed",TEXT(0,""),TEXT(H6331,""))))</f>
        <v/>
      </c>
      <c r="I6332" s="5" t="str">
        <f ref="I6332:I6395" si="795" t="shared">IFERROR(IF(H6332="Scoring",VLOOKUP("term",E6324:F6345,2,FALSE),IF(H6332="Offer",VLOOKUP("term",E6327:F6342,2,FALSE),TEXT(0,""))),TEXT(0,""))</f>
        <v/>
      </c>
      <c r="J6332" s="5" t="str">
        <f ref="J6332:J6395" si="796" t="shared">IFERROR(IF(H6332="Scoring",VLOOKUP("loan_amount",E6318:F6339,2,FALSE),IF(H6332="Offer",VLOOKUP("loan_amount",E6321:F6336,2,FALSE),TEXT(0,""))),TEXT(0,""))</f>
        <v/>
      </c>
      <c r="K6332" s="5" t="str">
        <f ref="K6332:K6395" si="797" t="shared">H6332&amp;I6332&amp;J6332&amp;E6332</f>
        <v>revolving</v>
      </c>
    </row>
    <row ht="15" r="6333" spans="1:11" x14ac:dyDescent="0.25">
      <c r="A6333" s="11" t="str">
        <f>0</f>
        <v>    "total_high_credit_bankcard_open": 14750,</v>
      </c>
      <c r="C6333" s="8" t="str">
        <f si="790" t="shared"/>
        <v>"sales_finance": 98</v>
      </c>
      <c r="D6333" s="8" t="str">
        <f si="793" t="shared"/>
        <v>"sales_finance": 98</v>
      </c>
      <c r="E6333" s="5" t="str">
        <f si="791" t="shared"/>
        <v>sales_finance</v>
      </c>
      <c r="F6333" s="5" t="str">
        <f si="792" t="shared"/>
        <v>98</v>
      </c>
      <c r="H6333" s="5" t="str">
        <f si="794" t="shared"/>
        <v/>
      </c>
      <c r="I6333" s="5" t="str">
        <f si="795" t="shared"/>
        <v/>
      </c>
      <c r="J6333" s="5" t="str">
        <f si="796" t="shared"/>
        <v/>
      </c>
      <c r="K6333" s="5" t="str">
        <f si="797" t="shared"/>
        <v>sales_finance</v>
      </c>
    </row>
    <row ht="15" r="6334" spans="1:11" x14ac:dyDescent="0.25">
      <c r="A6334" s="11" t="str">
        <f>0</f>
        <v>    "total_high_credit_revolving_open": 36000,</v>
      </c>
      <c r="C6334" s="8" t="str">
        <f si="790" t="shared"/>
        <v/>
      </c>
      <c r="D6334" s="8" t="str">
        <f si="793" t="shared"/>
        <v/>
      </c>
      <c r="E6334" s="5" t="str">
        <f si="791" t="shared"/>
        <v/>
      </c>
      <c r="F6334" s="5" t="str">
        <f si="792" t="shared"/>
        <v/>
      </c>
      <c r="H6334" s="5" t="str">
        <f si="794" t="shared"/>
        <v/>
      </c>
      <c r="I6334" s="5" t="str">
        <f si="795" t="shared"/>
        <v/>
      </c>
      <c r="J6334" s="5" t="str">
        <f si="796" t="shared"/>
        <v/>
      </c>
      <c r="K6334" s="5" t="str">
        <f si="797" t="shared"/>
        <v/>
      </c>
    </row>
    <row ht="15" r="6335" spans="1:11" x14ac:dyDescent="0.25">
      <c r="A6335" s="11" t="str">
        <f>0</f>
        <v>    "maximum_high_credit_unsecured_open": 5000,</v>
      </c>
      <c r="C6335" s="8" t="str">
        <f si="790" t="shared"/>
        <v>"number_trades_updated_3_months_balance_gt_0": {</v>
      </c>
      <c r="D6335" s="8" t="str">
        <f si="793" t="shared"/>
        <v>"number_trades_updated_3_months_balance_gt_0": {</v>
      </c>
      <c r="E6335" s="5" t="str">
        <f si="791" t="shared"/>
        <v>number_trades_updated_3_months_balance_gt_0</v>
      </c>
      <c r="F6335" s="5" t="str">
        <f si="792" t="shared"/>
        <v>{</v>
      </c>
      <c r="H6335" s="5" t="str">
        <f si="794" t="shared"/>
        <v/>
      </c>
      <c r="I6335" s="5" t="str">
        <f si="795" t="shared"/>
        <v/>
      </c>
      <c r="J6335" s="5" t="str">
        <f si="796" t="shared"/>
        <v/>
      </c>
      <c r="K6335" s="5" t="str">
        <f si="797" t="shared"/>
        <v>number_trades_updated_3_months_balance_gt_0</v>
      </c>
    </row>
    <row ht="15" r="6336" spans="1:11" x14ac:dyDescent="0.25">
      <c r="A6336" s="11" t="str">
        <f>0</f>
        <v>    "maximum_high_credit_unsecured_closed": 5000,</v>
      </c>
      <c r="C6336" s="8" t="str">
        <f si="790" t="shared"/>
        <v>"total": 6,</v>
      </c>
      <c r="D6336" s="8" t="str">
        <f si="793" t="shared"/>
        <v>"total": 6,</v>
      </c>
      <c r="E6336" s="5" t="str">
        <f si="791" t="shared"/>
        <v>total</v>
      </c>
      <c r="F6336" s="5" t="str">
        <f si="792" t="shared"/>
        <v>6</v>
      </c>
      <c r="H6336" s="5" t="str">
        <f si="794" t="shared"/>
        <v/>
      </c>
      <c r="I6336" s="5" t="str">
        <f si="795" t="shared"/>
        <v/>
      </c>
      <c r="J6336" s="5" t="str">
        <f si="796" t="shared"/>
        <v/>
      </c>
      <c r="K6336" s="5" t="str">
        <f si="797" t="shared"/>
        <v>total</v>
      </c>
    </row>
    <row ht="15" r="6337" spans="1:11" x14ac:dyDescent="0.25">
      <c r="A6337" s="11" t="str">
        <f>0</f>
        <v>    "maximum_high_credit_unsecured": 5000,</v>
      </c>
      <c r="C6337" s="8" t="str">
        <f si="790" t="shared"/>
        <v>"bankcard": 98,</v>
      </c>
      <c r="D6337" s="8" t="str">
        <f si="793" t="shared"/>
        <v>"bankcard": 98,</v>
      </c>
      <c r="E6337" s="5" t="str">
        <f si="791" t="shared"/>
        <v>bankcard</v>
      </c>
      <c r="F6337" s="5" t="str">
        <f si="792" t="shared"/>
        <v>98</v>
      </c>
      <c r="H6337" s="5" t="str">
        <f si="794" t="shared"/>
        <v/>
      </c>
      <c r="I6337" s="5" t="str">
        <f si="795" t="shared"/>
        <v/>
      </c>
      <c r="J6337" s="5" t="str">
        <f si="796" t="shared"/>
        <v/>
      </c>
      <c r="K6337" s="5" t="str">
        <f si="797" t="shared"/>
        <v>bankcard</v>
      </c>
    </row>
    <row ht="15" r="6338" spans="1:11" x14ac:dyDescent="0.25">
      <c r="A6338" s="11" t="str">
        <f>0</f>
        <v>    "minimum_high_credit_personal_loan_installment_open": 0,</v>
      </c>
      <c r="C6338" s="8" t="str">
        <f si="790" t="shared"/>
        <v>"department_store": 98,</v>
      </c>
      <c r="D6338" s="8" t="str">
        <f si="793" t="shared"/>
        <v>"department_store": 98,</v>
      </c>
      <c r="E6338" s="5" t="str">
        <f si="791" t="shared"/>
        <v>department_store</v>
      </c>
      <c r="F6338" s="5" t="str">
        <f si="792" t="shared"/>
        <v>98</v>
      </c>
      <c r="H6338" s="5" t="str">
        <f si="794" t="shared"/>
        <v/>
      </c>
      <c r="I6338" s="5" t="str">
        <f si="795" t="shared"/>
        <v/>
      </c>
      <c r="J6338" s="5" t="str">
        <f si="796" t="shared"/>
        <v/>
      </c>
      <c r="K6338" s="5" t="str">
        <f si="797" t="shared"/>
        <v>department_store</v>
      </c>
    </row>
    <row ht="15" r="6339" spans="1:11" x14ac:dyDescent="0.25">
      <c r="A6339" s="11" t="str">
        <f>0</f>
        <v>    "maximum_high_credit_personal_loan_installment_open": 0,</v>
      </c>
      <c r="C6339" s="8" t="str">
        <f si="790" t="shared"/>
        <v>"installment": 5,</v>
      </c>
      <c r="D6339" s="8" t="str">
        <f si="793" t="shared"/>
        <v>"installment": 5,</v>
      </c>
      <c r="E6339" s="5" t="str">
        <f si="791" t="shared"/>
        <v>installment</v>
      </c>
      <c r="F6339" s="5" t="str">
        <f si="792" t="shared"/>
        <v>5</v>
      </c>
      <c r="H6339" s="5" t="str">
        <f si="794" t="shared"/>
        <v/>
      </c>
      <c r="I6339" s="5" t="str">
        <f si="795" t="shared"/>
        <v/>
      </c>
      <c r="J6339" s="5" t="str">
        <f si="796" t="shared"/>
        <v/>
      </c>
      <c r="K6339" s="5" t="str">
        <f si="797" t="shared"/>
        <v>installment</v>
      </c>
    </row>
    <row ht="15" r="6340" spans="1:11" x14ac:dyDescent="0.25">
      <c r="A6340" s="11" t="str">
        <f>0</f>
        <v>    "minimum_high_credit_installment_open": 8463,</v>
      </c>
      <c r="C6340" s="8" t="str">
        <f si="790" t="shared"/>
        <v>"revolving": 1,</v>
      </c>
      <c r="D6340" s="8" t="str">
        <f si="793" t="shared"/>
        <v>"revolving": 1,</v>
      </c>
      <c r="E6340" s="5" t="str">
        <f si="791" t="shared"/>
        <v>revolving</v>
      </c>
      <c r="F6340" s="5" t="str">
        <f si="792" t="shared"/>
        <v>1</v>
      </c>
      <c r="H6340" s="5" t="str">
        <f si="794" t="shared"/>
        <v/>
      </c>
      <c r="I6340" s="5" t="str">
        <f si="795" t="shared"/>
        <v/>
      </c>
      <c r="J6340" s="5" t="str">
        <f si="796" t="shared"/>
        <v/>
      </c>
      <c r="K6340" s="5" t="str">
        <f si="797" t="shared"/>
        <v>revolving</v>
      </c>
    </row>
    <row ht="15" r="6341" spans="1:11" x14ac:dyDescent="0.25">
      <c r="A6341" s="11" t="str">
        <f>0</f>
        <v>    "maximum_high_credit_installment_open": 20635,</v>
      </c>
      <c r="C6341" s="8" t="str">
        <f si="790" t="shared"/>
        <v>"retail": 98</v>
      </c>
      <c r="D6341" s="8" t="str">
        <f si="793" t="shared"/>
        <v>"retail": 98</v>
      </c>
      <c r="E6341" s="5" t="str">
        <f si="791" t="shared"/>
        <v>retail</v>
      </c>
      <c r="F6341" s="5" t="str">
        <f si="792" t="shared"/>
        <v>98</v>
      </c>
      <c r="H6341" s="5" t="str">
        <f si="794" t="shared"/>
        <v/>
      </c>
      <c r="I6341" s="5" t="str">
        <f si="795" t="shared"/>
        <v/>
      </c>
      <c r="J6341" s="5" t="str">
        <f si="796" t="shared"/>
        <v/>
      </c>
      <c r="K6341" s="5" t="str">
        <f si="797" t="shared"/>
        <v>retail</v>
      </c>
    </row>
    <row ht="15" r="6342" spans="1:11" x14ac:dyDescent="0.25">
      <c r="A6342" s="11" t="str">
        <f>0</f>
        <v>    "payments_all_open": 1250,</v>
      </c>
      <c r="C6342" s="8" t="str">
        <f si="790" t="shared"/>
        <v/>
      </c>
      <c r="D6342" s="8" t="str">
        <f si="793" t="shared"/>
        <v/>
      </c>
      <c r="E6342" s="5" t="str">
        <f si="791" t="shared"/>
        <v/>
      </c>
      <c r="F6342" s="5" t="str">
        <f si="792" t="shared"/>
        <v/>
      </c>
      <c r="H6342" s="5" t="str">
        <f si="794" t="shared"/>
        <v/>
      </c>
      <c r="I6342" s="5" t="str">
        <f si="795" t="shared"/>
        <v/>
      </c>
      <c r="J6342" s="5" t="str">
        <f si="796" t="shared"/>
        <v/>
      </c>
      <c r="K6342" s="5" t="str">
        <f si="797" t="shared"/>
        <v/>
      </c>
    </row>
    <row ht="15" r="6343" spans="1:11" x14ac:dyDescent="0.25">
      <c r="A6343" s="11" t="str">
        <f>0</f>
        <v>    "payments_all_closed": 0,</v>
      </c>
      <c r="C6343" s="8" t="str">
        <f si="790" t="shared"/>
        <v>"total_balance_open_trades_updated_3_months": {</v>
      </c>
      <c r="D6343" s="8" t="str">
        <f si="793" t="shared"/>
        <v>"total_balance_open_trades_updated_3_months": {</v>
      </c>
      <c r="E6343" s="5" t="str">
        <f si="791" t="shared"/>
        <v>total_balance_open_trades_updated_3_months</v>
      </c>
      <c r="F6343" s="5" t="str">
        <f si="792" t="shared"/>
        <v>{</v>
      </c>
      <c r="H6343" s="5" t="str">
        <f si="794" t="shared"/>
        <v/>
      </c>
      <c r="I6343" s="5" t="str">
        <f si="795" t="shared"/>
        <v/>
      </c>
      <c r="J6343" s="5" t="str">
        <f si="796" t="shared"/>
        <v/>
      </c>
      <c r="K6343" s="5" t="str">
        <f si="797" t="shared"/>
        <v>total_balance_open_trades_updated_3_months</v>
      </c>
    </row>
    <row ht="15" r="6344" spans="1:11" x14ac:dyDescent="0.25">
      <c r="A6344" s="11" t="str">
        <f>0</f>
        <v>    "payments_non_mortgage_open": 1250,</v>
      </c>
      <c r="C6344" s="8" t="str">
        <f si="790" t="shared"/>
        <v>"total": 25281,</v>
      </c>
      <c r="D6344" s="8" t="str">
        <f si="793" t="shared"/>
        <v>"total": 25281,</v>
      </c>
      <c r="E6344" s="5" t="str">
        <f si="791" t="shared"/>
        <v>total</v>
      </c>
      <c r="F6344" s="5" t="str">
        <f si="792" t="shared"/>
        <v>25281</v>
      </c>
      <c r="H6344" s="5" t="str">
        <f si="794" t="shared"/>
        <v/>
      </c>
      <c r="I6344" s="5" t="str">
        <f si="795" t="shared"/>
        <v/>
      </c>
      <c r="J6344" s="5" t="str">
        <f si="796" t="shared"/>
        <v/>
      </c>
      <c r="K6344" s="5" t="str">
        <f si="797" t="shared"/>
        <v>total</v>
      </c>
    </row>
    <row ht="15" r="6345" spans="1:11" x14ac:dyDescent="0.25">
      <c r="A6345" s="11" t="str">
        <f>0</f>
        <v>    "payments_non_mortgage_closed": 0,</v>
      </c>
      <c r="C6345" s="8" t="str">
        <f si="790" t="shared"/>
        <v>"auto": 17653,</v>
      </c>
      <c r="D6345" s="8" t="str">
        <f si="793" t="shared"/>
        <v>"auto": 17653,</v>
      </c>
      <c r="E6345" s="5" t="str">
        <f si="791" t="shared"/>
        <v>auto</v>
      </c>
      <c r="F6345" s="5" t="str">
        <f si="792" t="shared"/>
        <v>17653</v>
      </c>
      <c r="H6345" s="5" t="str">
        <f si="794" t="shared"/>
        <v/>
      </c>
      <c r="I6345" s="5" t="str">
        <f si="795" t="shared"/>
        <v/>
      </c>
      <c r="J6345" s="5" t="str">
        <f si="796" t="shared"/>
        <v/>
      </c>
      <c r="K6345" s="5" t="str">
        <f si="797" t="shared"/>
        <v>auto</v>
      </c>
    </row>
    <row ht="15" r="6346" spans="1:11" x14ac:dyDescent="0.25">
      <c r="A6346" s="11" t="str">
        <f>0</f>
        <v>    "payments_personal_loan_installment_open": 0,</v>
      </c>
      <c r="C6346" s="8" t="str">
        <f si="790" t="shared"/>
        <v>"bankcard": 9999998,</v>
      </c>
      <c r="D6346" s="8" t="str">
        <f si="793" t="shared"/>
        <v>"bankcard": 9999998,</v>
      </c>
      <c r="E6346" s="5" t="str">
        <f si="791" t="shared"/>
        <v>bankcard</v>
      </c>
      <c r="F6346" s="5" t="str">
        <f si="792" t="shared"/>
        <v>9999998</v>
      </c>
      <c r="H6346" s="5" t="str">
        <f si="794" t="shared"/>
        <v/>
      </c>
      <c r="I6346" s="5" t="str">
        <f si="795" t="shared"/>
        <v/>
      </c>
      <c r="J6346" s="5" t="str">
        <f si="796" t="shared"/>
        <v/>
      </c>
      <c r="K6346" s="5" t="str">
        <f si="797" t="shared"/>
        <v>bankcard</v>
      </c>
    </row>
    <row ht="15" r="6347" spans="1:11" x14ac:dyDescent="0.25">
      <c r="A6347" s="11" t="str">
        <f>0</f>
        <v>    "payments_personal_loan_installment_closed": 0,</v>
      </c>
      <c r="C6347" s="8" t="str">
        <f si="790" t="shared"/>
        <v>"credit_union": 5435,</v>
      </c>
      <c r="D6347" s="8" t="str">
        <f si="793" t="shared"/>
        <v>"credit_union": 5435,</v>
      </c>
      <c r="E6347" s="5" t="str">
        <f si="791" t="shared"/>
        <v>credit_union</v>
      </c>
      <c r="F6347" s="5" t="str">
        <f si="792" t="shared"/>
        <v>5435</v>
      </c>
      <c r="H6347" s="5" t="str">
        <f si="794" t="shared"/>
        <v/>
      </c>
      <c r="I6347" s="5" t="str">
        <f si="795" t="shared"/>
        <v/>
      </c>
      <c r="J6347" s="5" t="str">
        <f si="796" t="shared"/>
        <v/>
      </c>
      <c r="K6347" s="5" t="str">
        <f si="797" t="shared"/>
        <v>credit_union</v>
      </c>
    </row>
    <row ht="15" r="6348" spans="1:11" x14ac:dyDescent="0.25">
      <c r="A6348" s="11" t="str">
        <f>0</f>
        <v>    "payments_revolving_open": 548,</v>
      </c>
      <c r="C6348" s="8" t="str">
        <f si="790" t="shared"/>
        <v>"department_store": 9999998,</v>
      </c>
      <c r="D6348" s="8" t="str">
        <f si="793" t="shared"/>
        <v>"department_store": 9999998,</v>
      </c>
      <c r="E6348" s="5" t="str">
        <f si="791" t="shared"/>
        <v>department_store</v>
      </c>
      <c r="F6348" s="5" t="str">
        <f si="792" t="shared"/>
        <v>9999998</v>
      </c>
      <c r="H6348" s="5" t="str">
        <f si="794" t="shared"/>
        <v/>
      </c>
      <c r="I6348" s="5" t="str">
        <f si="795" t="shared"/>
        <v/>
      </c>
      <c r="J6348" s="5" t="str">
        <f si="796" t="shared"/>
        <v/>
      </c>
      <c r="K6348" s="5" t="str">
        <f si="797" t="shared"/>
        <v>department_store</v>
      </c>
    </row>
    <row ht="15" r="6349" spans="1:11" x14ac:dyDescent="0.25">
      <c r="A6349" s="11" t="str">
        <f>0</f>
        <v>    "payments_revolving_closed": 0,</v>
      </c>
      <c r="C6349" s="8" t="str">
        <f si="790" t="shared"/>
        <v>"installment": 98832,</v>
      </c>
      <c r="D6349" s="8" t="str">
        <f si="793" t="shared"/>
        <v>"installment": 98832,</v>
      </c>
      <c r="E6349" s="5" t="str">
        <f si="791" t="shared"/>
        <v>installment</v>
      </c>
      <c r="F6349" s="5" t="str">
        <f si="792" t="shared"/>
        <v>98832</v>
      </c>
      <c r="H6349" s="5" t="str">
        <f si="794" t="shared"/>
        <v/>
      </c>
      <c r="I6349" s="5" t="str">
        <f si="795" t="shared"/>
        <v/>
      </c>
      <c r="J6349" s="5" t="str">
        <f si="796" t="shared"/>
        <v/>
      </c>
      <c r="K6349" s="5" t="str">
        <f si="797" t="shared"/>
        <v>installment</v>
      </c>
    </row>
    <row ht="15" r="6350" spans="1:11" x14ac:dyDescent="0.25">
      <c r="A6350" s="11" t="str">
        <f>0</f>
        <v>    "payments_installment_open": 702,</v>
      </c>
      <c r="C6350" s="8" t="str">
        <f si="790" t="shared"/>
        <v>"mortgage": 76192,</v>
      </c>
      <c r="D6350" s="8" t="str">
        <f si="793" t="shared"/>
        <v>"mortgage": 76192,</v>
      </c>
      <c r="E6350" s="5" t="str">
        <f si="791" t="shared"/>
        <v>mortgage</v>
      </c>
      <c r="F6350" s="5" t="str">
        <f si="792" t="shared"/>
        <v>76192</v>
      </c>
      <c r="H6350" s="5" t="str">
        <f si="794" t="shared"/>
        <v/>
      </c>
      <c r="I6350" s="5" t="str">
        <f si="795" t="shared"/>
        <v/>
      </c>
      <c r="J6350" s="5" t="str">
        <f si="796" t="shared"/>
        <v/>
      </c>
      <c r="K6350" s="5" t="str">
        <f si="797" t="shared"/>
        <v>mortgage</v>
      </c>
    </row>
    <row ht="15" r="6351" spans="1:11" x14ac:dyDescent="0.25">
      <c r="A6351" s="11" t="str">
        <f>0</f>
        <v>    "total_high_credit_personal_loan_installment_open": 0,</v>
      </c>
      <c r="C6351" s="8" t="str">
        <f si="790" t="shared"/>
        <v>"personal_finance_and_student_loans": 4987,</v>
      </c>
      <c r="D6351" s="8" t="str">
        <f si="793" t="shared"/>
        <v>"personal_finance_and_student_loans": 4987,</v>
      </c>
      <c r="E6351" s="5" t="str">
        <f si="791" t="shared"/>
        <v>personal_finance_and_student_loans</v>
      </c>
      <c r="F6351" s="5" t="str">
        <f si="792" t="shared"/>
        <v>4987</v>
      </c>
      <c r="H6351" s="5" t="str">
        <f si="794" t="shared"/>
        <v/>
      </c>
      <c r="I6351" s="5" t="str">
        <f si="795" t="shared"/>
        <v/>
      </c>
      <c r="J6351" s="5" t="str">
        <f si="796" t="shared"/>
        <v/>
      </c>
      <c r="K6351" s="5" t="str">
        <f si="797" t="shared"/>
        <v>personal_finance_and_student_loans</v>
      </c>
    </row>
    <row ht="15" r="6352" spans="1:11" x14ac:dyDescent="0.25">
      <c r="A6352" s="11" t="str">
        <f>0</f>
        <v>    "total_high_credit_personal_loan_installment_closed": 5000,</v>
      </c>
      <c r="C6352" s="8" t="str">
        <f si="790" t="shared"/>
        <v>"retail": 9999998,</v>
      </c>
      <c r="D6352" s="8" t="str">
        <f si="793" t="shared"/>
        <v>"retail": 9999998,</v>
      </c>
      <c r="E6352" s="5" t="str">
        <f si="791" t="shared"/>
        <v>retail</v>
      </c>
      <c r="F6352" s="5" t="str">
        <f si="792" t="shared"/>
        <v>9999998</v>
      </c>
      <c r="H6352" s="5" t="str">
        <f si="794" t="shared"/>
        <v/>
      </c>
      <c r="I6352" s="5" t="str">
        <f si="795" t="shared"/>
        <v/>
      </c>
      <c r="J6352" s="5" t="str">
        <f si="796" t="shared"/>
        <v/>
      </c>
      <c r="K6352" s="5" t="str">
        <f si="797" t="shared"/>
        <v>retail</v>
      </c>
    </row>
    <row ht="15" r="6353" spans="1:11" x14ac:dyDescent="0.25">
      <c r="A6353" s="11" t="str">
        <f>0</f>
        <v>    "total_high_credit_personal_loan_installment": 5000,</v>
      </c>
      <c r="C6353" s="8" t="str">
        <f si="790" t="shared"/>
        <v>"revolving": 2641,</v>
      </c>
      <c r="D6353" s="8" t="str">
        <f si="793" t="shared"/>
        <v>"revolving": 2641,</v>
      </c>
      <c r="E6353" s="5" t="str">
        <f si="791" t="shared"/>
        <v>revolving</v>
      </c>
      <c r="F6353" s="5" t="str">
        <f si="792" t="shared"/>
        <v>2641</v>
      </c>
      <c r="H6353" s="5" t="str">
        <f si="794" t="shared"/>
        <v/>
      </c>
      <c r="I6353" s="5" t="str">
        <f si="795" t="shared"/>
        <v/>
      </c>
      <c r="J6353" s="5" t="str">
        <f si="796" t="shared"/>
        <v/>
      </c>
      <c r="K6353" s="5" t="str">
        <f si="797" t="shared"/>
        <v>revolving</v>
      </c>
    </row>
    <row ht="15" r="6354" spans="1:11" x14ac:dyDescent="0.25">
      <c r="A6354" s="11" t="str">
        <f>0</f>
        <v>    "total_high_credit_installment_open": 29098,</v>
      </c>
      <c r="C6354" s="8" t="str">
        <f si="790" t="shared"/>
        <v>"sales_finance": 9999998,</v>
      </c>
      <c r="D6354" s="8" t="str">
        <f si="793" t="shared"/>
        <v>"sales_finance": 9999998,</v>
      </c>
      <c r="E6354" s="5" t="str">
        <f si="791" t="shared"/>
        <v>sales_finance</v>
      </c>
      <c r="F6354" s="5" t="str">
        <f si="792" t="shared"/>
        <v>9999998</v>
      </c>
      <c r="H6354" s="5" t="str">
        <f si="794" t="shared"/>
        <v/>
      </c>
      <c r="I6354" s="5" t="str">
        <f si="795" t="shared"/>
        <v/>
      </c>
      <c r="J6354" s="5" t="str">
        <f si="796" t="shared"/>
        <v/>
      </c>
      <c r="K6354" s="5" t="str">
        <f si="797" t="shared"/>
        <v>sales_finance</v>
      </c>
    </row>
    <row ht="15" r="6355" spans="1:11" x14ac:dyDescent="0.25">
      <c r="A6355" s="11" t="str">
        <f>0</f>
        <v>    "total_high_credit_installment_closed": 29744,</v>
      </c>
      <c r="C6355" s="8" t="str">
        <f si="790" t="shared"/>
        <v>"student_loan": 9999998</v>
      </c>
      <c r="D6355" s="8" t="str">
        <f si="793" t="shared"/>
        <v>"student_loan": 9999998</v>
      </c>
      <c r="E6355" s="5" t="str">
        <f si="791" t="shared"/>
        <v>student_loan</v>
      </c>
      <c r="F6355" s="5" t="str">
        <f si="792" t="shared"/>
        <v>9999998</v>
      </c>
      <c r="H6355" s="5" t="str">
        <f si="794" t="shared"/>
        <v/>
      </c>
      <c r="I6355" s="5" t="str">
        <f si="795" t="shared"/>
        <v/>
      </c>
      <c r="J6355" s="5" t="str">
        <f si="796" t="shared"/>
        <v/>
      </c>
      <c r="K6355" s="5" t="str">
        <f si="797" t="shared"/>
        <v>student_loan</v>
      </c>
    </row>
    <row ht="15" r="6356" spans="1:11" x14ac:dyDescent="0.25">
      <c r="A6356" s="11" t="str">
        <f>0</f>
        <v>    "total_high_credit_installment": 58842,</v>
      </c>
      <c r="C6356" s="8" t="str">
        <f si="790" t="shared"/>
        <v/>
      </c>
      <c r="D6356" s="8" t="str">
        <f si="793" t="shared"/>
        <v/>
      </c>
      <c r="E6356" s="5" t="str">
        <f si="791" t="shared"/>
        <v/>
      </c>
      <c r="F6356" s="5" t="str">
        <f si="792" t="shared"/>
        <v/>
      </c>
      <c r="H6356" s="5" t="str">
        <f si="794" t="shared"/>
        <v/>
      </c>
      <c r="I6356" s="5" t="str">
        <f si="795" t="shared"/>
        <v/>
      </c>
      <c r="J6356" s="5" t="str">
        <f si="796" t="shared"/>
        <v/>
      </c>
      <c r="K6356" s="5" t="str">
        <f si="797" t="shared"/>
        <v/>
      </c>
    </row>
    <row ht="15" r="6357" spans="1:11" x14ac:dyDescent="0.25">
      <c r="A6357" s="11" t="str">
        <f>0</f>
        <v>    "total_past_due_amount_all_open": 0,</v>
      </c>
      <c r="C6357" s="8" t="str">
        <f si="790" t="shared"/>
        <v>"total_balance_closed_trades_updated_3_months": {</v>
      </c>
      <c r="D6357" s="8" t="str">
        <f si="793" t="shared"/>
        <v>"total_balance_closed_trades_updated_3_months": {</v>
      </c>
      <c r="E6357" s="5" t="str">
        <f si="791" t="shared"/>
        <v>total_balance_closed_trades_updated_3_months</v>
      </c>
      <c r="F6357" s="5" t="str">
        <f si="792" t="shared"/>
        <v>{</v>
      </c>
      <c r="H6357" s="5" t="str">
        <f si="794" t="shared"/>
        <v/>
      </c>
      <c r="I6357" s="5" t="str">
        <f si="795" t="shared"/>
        <v/>
      </c>
      <c r="J6357" s="5" t="str">
        <f si="796" t="shared"/>
        <v/>
      </c>
      <c r="K6357" s="5" t="str">
        <f si="797" t="shared"/>
        <v>total_balance_closed_trades_updated_3_months</v>
      </c>
    </row>
    <row ht="15" r="6358" spans="1:11" x14ac:dyDescent="0.25">
      <c r="A6358" s="11" t="str">
        <f>0</f>
        <v>    "total_past_due_amount_all_closed": 0,</v>
      </c>
      <c r="C6358" s="8" t="str">
        <f si="790" t="shared"/>
        <v>"total": 9999996,</v>
      </c>
      <c r="D6358" s="8" t="str">
        <f si="793" t="shared"/>
        <v>"total": 9999996,</v>
      </c>
      <c r="E6358" s="5" t="str">
        <f si="791" t="shared"/>
        <v>total</v>
      </c>
      <c r="F6358" s="5" t="str">
        <f si="792" t="shared"/>
        <v>9999996</v>
      </c>
      <c r="H6358" s="5" t="str">
        <f si="794" t="shared"/>
        <v/>
      </c>
      <c r="I6358" s="5" t="str">
        <f si="795" t="shared"/>
        <v/>
      </c>
      <c r="J6358" s="5" t="str">
        <f si="796" t="shared"/>
        <v/>
      </c>
      <c r="K6358" s="5" t="str">
        <f si="797" t="shared"/>
        <v>total</v>
      </c>
    </row>
    <row ht="15" r="6359" spans="1:11" x14ac:dyDescent="0.25">
      <c r="A6359" s="11" t="str">
        <f>0</f>
        <v>    "total_past_due_amount_all": 0,</v>
      </c>
      <c r="C6359" s="8" t="str">
        <f si="790" t="shared"/>
        <v>"bankcard": 9999998,</v>
      </c>
      <c r="D6359" s="8" t="str">
        <f si="793" t="shared"/>
        <v>"bankcard": 9999998,</v>
      </c>
      <c r="E6359" s="5" t="str">
        <f si="791" t="shared"/>
        <v>bankcard</v>
      </c>
      <c r="F6359" s="5" t="str">
        <f si="792" t="shared"/>
        <v>9999998</v>
      </c>
      <c r="H6359" s="5" t="str">
        <f si="794" t="shared"/>
        <v/>
      </c>
      <c r="I6359" s="5" t="str">
        <f si="795" t="shared"/>
        <v/>
      </c>
      <c r="J6359" s="5" t="str">
        <f si="796" t="shared"/>
        <v/>
      </c>
      <c r="K6359" s="5" t="str">
        <f si="797" t="shared"/>
        <v>bankcard</v>
      </c>
    </row>
    <row ht="15" r="6360" spans="1:11" x14ac:dyDescent="0.25">
      <c r="A6360" s="11" t="str">
        <f>0</f>
        <v>    "months_since_last_bankruptcy_public_record": null,</v>
      </c>
      <c r="C6360" s="8" t="str">
        <f si="790" t="shared"/>
        <v>"credit_union": 9999996,</v>
      </c>
      <c r="D6360" s="8" t="str">
        <f si="793" t="shared"/>
        <v>"credit_union": 9999996,</v>
      </c>
      <c r="E6360" s="5" t="str">
        <f si="791" t="shared"/>
        <v>credit_union</v>
      </c>
      <c r="F6360" s="5" t="str">
        <f si="792" t="shared"/>
        <v>9999996</v>
      </c>
      <c r="H6360" s="5" t="str">
        <f si="794" t="shared"/>
        <v/>
      </c>
      <c r="I6360" s="5" t="str">
        <f si="795" t="shared"/>
        <v/>
      </c>
      <c r="J6360" s="5" t="str">
        <f si="796" t="shared"/>
        <v/>
      </c>
      <c r="K6360" s="5" t="str">
        <f si="797" t="shared"/>
        <v>credit_union</v>
      </c>
    </row>
    <row ht="15" r="6361" spans="1:11" x14ac:dyDescent="0.25">
      <c r="A6361" s="11" t="str">
        <f>0</f>
        <v>    "months_since_last_tax_lien": null,</v>
      </c>
      <c r="C6361" s="8" t="str">
        <f si="790" t="shared"/>
        <v>"department_store": 9999998,</v>
      </c>
      <c r="D6361" s="8" t="str">
        <f si="793" t="shared"/>
        <v>"department_store": 9999998,</v>
      </c>
      <c r="E6361" s="5" t="str">
        <f si="791" t="shared"/>
        <v>department_store</v>
      </c>
      <c r="F6361" s="5" t="str">
        <f si="792" t="shared"/>
        <v>9999998</v>
      </c>
      <c r="H6361" s="5" t="str">
        <f si="794" t="shared"/>
        <v/>
      </c>
      <c r="I6361" s="5" t="str">
        <f si="795" t="shared"/>
        <v/>
      </c>
      <c r="J6361" s="5" t="str">
        <f si="796" t="shared"/>
        <v/>
      </c>
      <c r="K6361" s="5" t="str">
        <f si="797" t="shared"/>
        <v>department_store</v>
      </c>
    </row>
    <row ht="15" r="6362" spans="1:11" x14ac:dyDescent="0.25">
      <c r="A6362" s="11" t="str">
        <f>0</f>
        <v>    "months_since_last_unsatisfied_tax_lien": null,</v>
      </c>
      <c r="C6362" s="8" t="str">
        <f si="790" t="shared"/>
        <v>"personal_finance_and_student_loans": 9999996,</v>
      </c>
      <c r="D6362" s="8" t="str">
        <f si="793" t="shared"/>
        <v>"personal_finance_and_student_loans": 9999996,</v>
      </c>
      <c r="E6362" s="5" t="str">
        <f si="791" t="shared"/>
        <v>personal_finance_and_student_loans</v>
      </c>
      <c r="F6362" s="5" t="str">
        <f si="792" t="shared"/>
        <v>9999996</v>
      </c>
      <c r="H6362" s="5" t="str">
        <f si="794" t="shared"/>
        <v/>
      </c>
      <c r="I6362" s="5" t="str">
        <f si="795" t="shared"/>
        <v/>
      </c>
      <c r="J6362" s="5" t="str">
        <f si="796" t="shared"/>
        <v/>
      </c>
      <c r="K6362" s="5" t="str">
        <f si="797" t="shared"/>
        <v>personal_finance_and_student_loans</v>
      </c>
    </row>
    <row ht="15" r="6363" spans="1:11" x14ac:dyDescent="0.25">
      <c r="A6363" s="11" t="str">
        <f>0</f>
        <v>    "months_since_last_unsatisfied_judgement": null,</v>
      </c>
      <c r="C6363" s="8" t="str">
        <f si="790" t="shared"/>
        <v>"retail": 9999998,</v>
      </c>
      <c r="D6363" s="8" t="str">
        <f si="793" t="shared"/>
        <v>"retail": 9999998,</v>
      </c>
      <c r="E6363" s="5" t="str">
        <f si="791" t="shared"/>
        <v>retail</v>
      </c>
      <c r="F6363" s="5" t="str">
        <f si="792" t="shared"/>
        <v>9999998</v>
      </c>
      <c r="H6363" s="5" t="str">
        <f si="794" t="shared"/>
        <v/>
      </c>
      <c r="I6363" s="5" t="str">
        <f si="795" t="shared"/>
        <v/>
      </c>
      <c r="J6363" s="5" t="str">
        <f si="796" t="shared"/>
        <v/>
      </c>
      <c r="K6363" s="5" t="str">
        <f si="797" t="shared"/>
        <v>retail</v>
      </c>
    </row>
    <row ht="15" r="6364" spans="1:11" x14ac:dyDescent="0.25">
      <c r="A6364" s="11" t="str">
        <f>0</f>
        <v>    "months_since_last_judgement": null,</v>
      </c>
      <c r="C6364" s="8" t="str">
        <f si="790" t="shared"/>
        <v>"revolving": 9999998,</v>
      </c>
      <c r="D6364" s="8" t="str">
        <f si="793" t="shared"/>
        <v>"revolving": 9999998,</v>
      </c>
      <c r="E6364" s="5" t="str">
        <f si="791" t="shared"/>
        <v>revolving</v>
      </c>
      <c r="F6364" s="5" t="str">
        <f si="792" t="shared"/>
        <v>9999998</v>
      </c>
      <c r="H6364" s="5" t="str">
        <f si="794" t="shared"/>
        <v/>
      </c>
      <c r="I6364" s="5" t="str">
        <f si="795" t="shared"/>
        <v/>
      </c>
      <c r="J6364" s="5" t="str">
        <f si="796" t="shared"/>
        <v/>
      </c>
      <c r="K6364" s="5" t="str">
        <f si="797" t="shared"/>
        <v>revolving</v>
      </c>
    </row>
    <row ht="15" r="6365" spans="1:11" x14ac:dyDescent="0.25">
      <c r="A6365" s="11" t="str">
        <f>0</f>
        <v>    "months_since_last_record": null,</v>
      </c>
      <c r="C6365" s="8" t="str">
        <f si="790" t="shared"/>
        <v>"sales_finance": 9999998</v>
      </c>
      <c r="D6365" s="8" t="str">
        <f si="793" t="shared"/>
        <v>"sales_finance": 9999998</v>
      </c>
      <c r="E6365" s="5" t="str">
        <f si="791" t="shared"/>
        <v>sales_finance</v>
      </c>
      <c r="F6365" s="5" t="str">
        <f si="792" t="shared"/>
        <v>9999998</v>
      </c>
      <c r="H6365" s="5" t="str">
        <f si="794" t="shared"/>
        <v/>
      </c>
      <c r="I6365" s="5" t="str">
        <f si="795" t="shared"/>
        <v/>
      </c>
      <c r="J6365" s="5" t="str">
        <f si="796" t="shared"/>
        <v/>
      </c>
      <c r="K6365" s="5" t="str">
        <f si="797" t="shared"/>
        <v>sales_finance</v>
      </c>
    </row>
    <row ht="15" r="6366" spans="1:11" x14ac:dyDescent="0.25">
      <c r="A6366" s="11" t="str">
        <f>0</f>
        <v>    "months_since_most_recent_account_opened": {</v>
      </c>
      <c r="C6366" s="8" t="str">
        <f si="790" t="shared"/>
        <v/>
      </c>
      <c r="D6366" s="8" t="str">
        <f si="793" t="shared"/>
        <v/>
      </c>
      <c r="E6366" s="5" t="str">
        <f si="791" t="shared"/>
        <v/>
      </c>
      <c r="F6366" s="5" t="str">
        <f si="792" t="shared"/>
        <v/>
      </c>
      <c r="H6366" s="5" t="str">
        <f si="794" t="shared"/>
        <v/>
      </c>
      <c r="I6366" s="5" t="str">
        <f si="795" t="shared"/>
        <v/>
      </c>
      <c r="J6366" s="5" t="str">
        <f si="796" t="shared"/>
        <v/>
      </c>
      <c r="K6366" s="5" t="str">
        <f si="797" t="shared"/>
        <v/>
      </c>
    </row>
    <row ht="15" r="6367" spans="1:11" x14ac:dyDescent="0.25">
      <c r="A6367" s="11" t="str">
        <f>0</f>
        <v>      "all": 3,</v>
      </c>
      <c r="C6367" s="8" t="str">
        <f si="790" t="shared"/>
        <v>"total_loan_amount_open_updated_3_months": {</v>
      </c>
      <c r="D6367" s="8" t="str">
        <f si="793" t="shared"/>
        <v>"total_loan_amount_open_updated_3_months": {</v>
      </c>
      <c r="E6367" s="5" t="str">
        <f si="791" t="shared"/>
        <v>total_loan_amount_open_updated_3_months</v>
      </c>
      <c r="F6367" s="5" t="str">
        <f si="792" t="shared"/>
        <v>{</v>
      </c>
      <c r="H6367" s="5" t="str">
        <f si="794" t="shared"/>
        <v/>
      </c>
      <c r="I6367" s="5" t="str">
        <f si="795" t="shared"/>
        <v/>
      </c>
      <c r="J6367" s="5" t="str">
        <f si="796" t="shared"/>
        <v/>
      </c>
      <c r="K6367" s="5" t="str">
        <f si="797" t="shared"/>
        <v>total_loan_amount_open_updated_3_months</v>
      </c>
    </row>
    <row ht="15" r="6368" spans="1:11" x14ac:dyDescent="0.25">
      <c r="A6368" s="11" t="str">
        <f>0</f>
        <v>      "auto_loan": 84,</v>
      </c>
      <c r="C6368" s="8" t="str">
        <f si="790" t="shared"/>
        <v>"student_loan": 9999998,</v>
      </c>
      <c r="D6368" s="8" t="str">
        <f si="793" t="shared"/>
        <v>"student_loan": 9999998,</v>
      </c>
      <c r="E6368" s="5" t="str">
        <f si="791" t="shared"/>
        <v>student_loan</v>
      </c>
      <c r="F6368" s="5" t="str">
        <f si="792" t="shared"/>
        <v>9999998</v>
      </c>
      <c r="H6368" s="5" t="str">
        <f si="794" t="shared"/>
        <v/>
      </c>
      <c r="I6368" s="5" t="str">
        <f si="795" t="shared"/>
        <v/>
      </c>
      <c r="J6368" s="5" t="str">
        <f si="796" t="shared"/>
        <v/>
      </c>
      <c r="K6368" s="5" t="str">
        <f si="797" t="shared"/>
        <v>student_loan</v>
      </c>
    </row>
    <row ht="15" r="6369" spans="1:11" x14ac:dyDescent="0.25">
      <c r="A6369" s="11" t="str">
        <f>0</f>
        <v>      "mortgage": null,</v>
      </c>
      <c r="C6369" s="8" t="str">
        <f si="790" t="shared"/>
        <v>"auto": 38422,</v>
      </c>
      <c r="D6369" s="8" t="str">
        <f si="793" t="shared"/>
        <v>"auto": 38422,</v>
      </c>
      <c r="E6369" s="5" t="str">
        <f si="791" t="shared"/>
        <v>auto</v>
      </c>
      <c r="F6369" s="5" t="str">
        <f si="792" t="shared"/>
        <v>38422</v>
      </c>
      <c r="H6369" s="5" t="str">
        <f si="794" t="shared"/>
        <v/>
      </c>
      <c r="I6369" s="5" t="str">
        <f si="795" t="shared"/>
        <v/>
      </c>
      <c r="J6369" s="5" t="str">
        <f si="796" t="shared"/>
        <v/>
      </c>
      <c r="K6369" s="5" t="str">
        <f si="797" t="shared"/>
        <v>auto</v>
      </c>
    </row>
    <row ht="15" r="6370" spans="1:11" x14ac:dyDescent="0.25">
      <c r="A6370" s="11" t="str">
        <f>0</f>
        <v>      "credit_card": 3,</v>
      </c>
      <c r="C6370" s="8" t="str">
        <f si="790" t="shared"/>
        <v>"bankcard": 9999998,</v>
      </c>
      <c r="D6370" s="8" t="str">
        <f si="793" t="shared"/>
        <v>"bankcard": 9999998,</v>
      </c>
      <c r="E6370" s="5" t="str">
        <f si="791" t="shared"/>
        <v>bankcard</v>
      </c>
      <c r="F6370" s="5" t="str">
        <f si="792" t="shared"/>
        <v>9999998</v>
      </c>
      <c r="H6370" s="5" t="str">
        <f si="794" t="shared"/>
        <v/>
      </c>
      <c r="I6370" s="5" t="str">
        <f si="795" t="shared"/>
        <v/>
      </c>
      <c r="J6370" s="5" t="str">
        <f si="796" t="shared"/>
        <v/>
      </c>
      <c r="K6370" s="5" t="str">
        <f si="797" t="shared"/>
        <v>bankcard</v>
      </c>
    </row>
    <row ht="15" r="6371" spans="1:11" x14ac:dyDescent="0.25">
      <c r="A6371" s="11" t="str">
        <f>0</f>
        <v>      "general_financing": 14,</v>
      </c>
      <c r="C6371" s="8" t="str">
        <f si="790" t="shared"/>
        <v>"department_store": 9999998,</v>
      </c>
      <c r="D6371" s="8" t="str">
        <f si="793" t="shared"/>
        <v>"department_store": 9999998,</v>
      </c>
      <c r="E6371" s="5" t="str">
        <f si="791" t="shared"/>
        <v>department_store</v>
      </c>
      <c r="F6371" s="5" t="str">
        <f si="792" t="shared"/>
        <v>9999998</v>
      </c>
      <c r="H6371" s="5" t="str">
        <f si="794" t="shared"/>
        <v/>
      </c>
      <c r="I6371" s="5" t="str">
        <f si="795" t="shared"/>
        <v/>
      </c>
      <c r="J6371" s="5" t="str">
        <f si="796" t="shared"/>
        <v/>
      </c>
      <c r="K6371" s="5" t="str">
        <f si="797" t="shared"/>
        <v>department_store</v>
      </c>
    </row>
    <row ht="15" r="6372" spans="1:11" x14ac:dyDescent="0.25">
      <c r="A6372" s="11" t="str">
        <f>0</f>
        <v>      "home_improvement": null,</v>
      </c>
      <c r="C6372" s="8" t="str">
        <f si="790" t="shared"/>
        <v>"installment": 122647,</v>
      </c>
      <c r="D6372" s="8" t="str">
        <f si="793" t="shared"/>
        <v>"installment": 122647,</v>
      </c>
      <c r="E6372" s="5" t="str">
        <f si="791" t="shared"/>
        <v>installment</v>
      </c>
      <c r="F6372" s="5" t="str">
        <f si="792" t="shared"/>
        <v>122647</v>
      </c>
      <c r="H6372" s="5" t="str">
        <f si="794" t="shared"/>
        <v/>
      </c>
      <c r="I6372" s="5" t="str">
        <f si="795" t="shared"/>
        <v/>
      </c>
      <c r="J6372" s="5" t="str">
        <f si="796" t="shared"/>
        <v/>
      </c>
      <c r="K6372" s="5" t="str">
        <f si="797" t="shared"/>
        <v>installment</v>
      </c>
    </row>
    <row ht="15" r="6373" spans="1:11" x14ac:dyDescent="0.25">
      <c r="A6373" s="11" t="str">
        <f>0</f>
        <v>      "healthcare": null,</v>
      </c>
      <c r="C6373" s="8" t="str">
        <f si="790" t="shared"/>
        <v>"mortgage": 78000,</v>
      </c>
      <c r="D6373" s="8" t="str">
        <f si="793" t="shared"/>
        <v>"mortgage": 78000,</v>
      </c>
      <c r="E6373" s="5" t="str">
        <f si="791" t="shared"/>
        <v>mortgage</v>
      </c>
      <c r="F6373" s="5" t="str">
        <f si="792" t="shared"/>
        <v>78000</v>
      </c>
      <c r="H6373" s="5" t="str">
        <f si="794" t="shared"/>
        <v/>
      </c>
      <c r="I6373" s="5" t="str">
        <f si="795" t="shared"/>
        <v/>
      </c>
      <c r="J6373" s="5" t="str">
        <f si="796" t="shared"/>
        <v/>
      </c>
      <c r="K6373" s="5" t="str">
        <f si="797" t="shared"/>
        <v>mortgage</v>
      </c>
    </row>
    <row ht="15" r="6374" spans="1:11" x14ac:dyDescent="0.25">
      <c r="A6374" s="11" t="str">
        <f>0</f>
        <v>      "misc": null,</v>
      </c>
      <c r="C6374" s="8" t="str">
        <f ref="C6374:C6437" si="798" t="shared">IFERROR(RIGHT(A6374,LEN(A6374)-FIND("""",A6374)+1),"")</f>
        <v>"revolving": 3000</v>
      </c>
      <c r="D6374" s="8" t="str">
        <f si="793" t="shared"/>
        <v>"revolving": 3000</v>
      </c>
      <c r="E6374" s="5" t="str">
        <f ref="E6374:E6437" si="799" t="shared">TRIM(IFERROR(SUBSTITUTE(LEFT(D6374,FIND(":",D6374)-1),"""",""),""))</f>
        <v>revolving</v>
      </c>
      <c r="F6374" s="5" t="str">
        <f ref="F6374:F6437" si="800" t="shared">TRIM(IFERROR(SUBSTITUTE(SUBSTITUTE(RIGHT(D6374,LEN(D6374)-FIND(":",D6374)),"""",""),",",""),""))</f>
        <v>3000</v>
      </c>
      <c r="H6374" s="5" t="str">
        <f si="794" t="shared"/>
        <v/>
      </c>
      <c r="I6374" s="5" t="str">
        <f si="795" t="shared"/>
        <v/>
      </c>
      <c r="J6374" s="5" t="str">
        <f si="796" t="shared"/>
        <v/>
      </c>
      <c r="K6374" s="5" t="str">
        <f si="797" t="shared"/>
        <v>revolving</v>
      </c>
    </row>
    <row ht="15" r="6375" spans="1:11" x14ac:dyDescent="0.25">
      <c r="A6375" s="11" t="str">
        <f>0</f>
        <v>      "personal_loan_installment": 33,</v>
      </c>
      <c r="C6375" s="8" t="str">
        <f si="798" t="shared"/>
        <v/>
      </c>
      <c r="D6375" s="8" t="str">
        <f ref="D6375:D6438" si="801" t="shared">SUBSTITUTE(SUBSTITUTE(C6375,":"&amp;CHAR(160),":"),CHAR(160)," ")</f>
        <v/>
      </c>
      <c r="E6375" s="5" t="str">
        <f si="799" t="shared"/>
        <v/>
      </c>
      <c r="F6375" s="5" t="str">
        <f si="800" t="shared"/>
        <v/>
      </c>
      <c r="H6375" s="5" t="str">
        <f si="794" t="shared"/>
        <v/>
      </c>
      <c r="I6375" s="5" t="str">
        <f si="795" t="shared"/>
        <v/>
      </c>
      <c r="J6375" s="5" t="str">
        <f si="796" t="shared"/>
        <v/>
      </c>
      <c r="K6375" s="5" t="str">
        <f si="797" t="shared"/>
        <v/>
      </c>
    </row>
    <row ht="15" r="6376" spans="1:11" x14ac:dyDescent="0.25">
      <c r="A6376" s="11" t="str">
        <f>0</f>
        <v>      "retail": 28,</v>
      </c>
      <c r="C6376" s="8" t="str">
        <f si="798" t="shared"/>
        <v>"number_trades_past_due_amount": {</v>
      </c>
      <c r="D6376" s="8" t="str">
        <f si="801" t="shared"/>
        <v>"number_trades_past_due_amount": {</v>
      </c>
      <c r="E6376" s="5" t="str">
        <f si="799" t="shared"/>
        <v>number_trades_past_due_amount</v>
      </c>
      <c r="F6376" s="5" t="str">
        <f si="800" t="shared"/>
        <v>{</v>
      </c>
      <c r="H6376" s="5" t="str">
        <f si="794" t="shared"/>
        <v/>
      </c>
      <c r="I6376" s="5" t="str">
        <f si="795" t="shared"/>
        <v/>
      </c>
      <c r="J6376" s="5" t="str">
        <f si="796" t="shared"/>
        <v/>
      </c>
      <c r="K6376" s="5" t="str">
        <f si="797" t="shared"/>
        <v>number_trades_past_due_amount</v>
      </c>
    </row>
    <row ht="15" r="6377" spans="1:11" x14ac:dyDescent="0.25">
      <c r="A6377" s="11" t="str">
        <f>0</f>
        <v>      "student_loan": null,</v>
      </c>
      <c r="C6377" s="8" t="str">
        <f si="798" t="shared"/>
        <v>"total": 0,</v>
      </c>
      <c r="D6377" s="8" t="str">
        <f si="801" t="shared"/>
        <v>"total": 0,</v>
      </c>
      <c r="E6377" s="5" t="str">
        <f si="799" t="shared"/>
        <v>total</v>
      </c>
      <c r="F6377" s="5" t="str">
        <f si="800" t="shared"/>
        <v>0</v>
      </c>
      <c r="H6377" s="5" t="str">
        <f si="794" t="shared"/>
        <v/>
      </c>
      <c r="I6377" s="5" t="str">
        <f si="795" t="shared"/>
        <v/>
      </c>
      <c r="J6377" s="5" t="str">
        <f si="796" t="shared"/>
        <v/>
      </c>
      <c r="K6377" s="5" t="str">
        <f si="797" t="shared"/>
        <v>total</v>
      </c>
    </row>
    <row ht="15" r="6378" spans="1:11" x14ac:dyDescent="0.25">
      <c r="A6378" s="11" t="str">
        <f>0</f>
        <v>      "non_financing": null,</v>
      </c>
      <c r="C6378" s="8" t="str">
        <f si="798" t="shared"/>
        <v>"bankcard": 98,</v>
      </c>
      <c r="D6378" s="8" t="str">
        <f si="801" t="shared"/>
        <v>"bankcard": 98,</v>
      </c>
      <c r="E6378" s="5" t="str">
        <f si="799" t="shared"/>
        <v>bankcard</v>
      </c>
      <c r="F6378" s="5" t="str">
        <f si="800" t="shared"/>
        <v>98</v>
      </c>
      <c r="H6378" s="5" t="str">
        <f si="794" t="shared"/>
        <v/>
      </c>
      <c r="I6378" s="5" t="str">
        <f si="795" t="shared"/>
        <v/>
      </c>
      <c r="J6378" s="5" t="str">
        <f si="796" t="shared"/>
        <v/>
      </c>
      <c r="K6378" s="5" t="str">
        <f si="797" t="shared"/>
        <v>bankcard</v>
      </c>
    </row>
    <row ht="15" r="6379" spans="1:11" x14ac:dyDescent="0.25">
      <c r="A6379" s="11" t="str">
        <f>0</f>
        <v>      "sec": 28,</v>
      </c>
      <c r="C6379" s="8" t="str">
        <f si="798" t="shared"/>
        <v>"department_store": 98,</v>
      </c>
      <c r="D6379" s="8" t="str">
        <f si="801" t="shared"/>
        <v>"department_store": 98,</v>
      </c>
      <c r="E6379" s="5" t="str">
        <f si="799" t="shared"/>
        <v>department_store</v>
      </c>
      <c r="F6379" s="5" t="str">
        <f si="800" t="shared"/>
        <v>98</v>
      </c>
      <c r="H6379" s="5" t="str">
        <f si="794" t="shared"/>
        <v/>
      </c>
      <c r="I6379" s="5" t="str">
        <f si="795" t="shared"/>
        <v/>
      </c>
      <c r="J6379" s="5" t="str">
        <f si="796" t="shared"/>
        <v/>
      </c>
      <c r="K6379" s="5" t="str">
        <f si="797" t="shared"/>
        <v>department_store</v>
      </c>
    </row>
    <row ht="15" r="6380" spans="1:11" x14ac:dyDescent="0.25">
      <c r="A6380" s="11" t="str">
        <f>0</f>
        <v>      "unsec": 3,</v>
      </c>
      <c r="C6380" s="8" t="str">
        <f si="798" t="shared"/>
        <v>"retail": 98,</v>
      </c>
      <c r="D6380" s="8" t="str">
        <f si="801" t="shared"/>
        <v>"retail": 98,</v>
      </c>
      <c r="E6380" s="5" t="str">
        <f si="799" t="shared"/>
        <v>retail</v>
      </c>
      <c r="F6380" s="5" t="str">
        <f si="800" t="shared"/>
        <v>98</v>
      </c>
      <c r="H6380" s="5" t="str">
        <f si="794" t="shared"/>
        <v/>
      </c>
      <c r="I6380" s="5" t="str">
        <f si="795" t="shared"/>
        <v/>
      </c>
      <c r="J6380" s="5" t="str">
        <f si="796" t="shared"/>
        <v/>
      </c>
      <c r="K6380" s="5" t="str">
        <f si="797" t="shared"/>
        <v>retail</v>
      </c>
    </row>
    <row ht="15" r="6381" spans="1:11" x14ac:dyDescent="0.25">
      <c r="A6381" s="11" t="str">
        <f>0</f>
        <v>      "revolving": 3,</v>
      </c>
      <c r="C6381" s="8" t="str">
        <f si="798" t="shared"/>
        <v>"revolving": 0</v>
      </c>
      <c r="D6381" s="8" t="str">
        <f si="801" t="shared"/>
        <v>"revolving": 0</v>
      </c>
      <c r="E6381" s="5" t="str">
        <f si="799" t="shared"/>
        <v>revolving</v>
      </c>
      <c r="F6381" s="5" t="str">
        <f si="800" t="shared"/>
        <v>0</v>
      </c>
      <c r="H6381" s="5" t="str">
        <f si="794" t="shared"/>
        <v/>
      </c>
      <c r="I6381" s="5" t="str">
        <f si="795" t="shared"/>
        <v/>
      </c>
      <c r="J6381" s="5" t="str">
        <f si="796" t="shared"/>
        <v/>
      </c>
      <c r="K6381" s="5" t="str">
        <f si="797" t="shared"/>
        <v>revolving</v>
      </c>
    </row>
    <row ht="15" r="6382" spans="1:11" x14ac:dyDescent="0.25">
      <c r="A6382" s="11" t="str">
        <f>0</f>
        <v>      "bankcard": 4,</v>
      </c>
      <c r="C6382" s="8" t="str">
        <f si="798" t="shared"/>
        <v/>
      </c>
      <c r="D6382" s="8" t="str">
        <f si="801" t="shared"/>
        <v/>
      </c>
      <c r="E6382" s="5" t="str">
        <f si="799" t="shared"/>
        <v/>
      </c>
      <c r="F6382" s="5" t="str">
        <f si="800" t="shared"/>
        <v/>
      </c>
      <c r="H6382" s="5" t="str">
        <f si="794" t="shared"/>
        <v/>
      </c>
      <c r="I6382" s="5" t="str">
        <f si="795" t="shared"/>
        <v/>
      </c>
      <c r="J6382" s="5" t="str">
        <f si="796" t="shared"/>
        <v/>
      </c>
      <c r="K6382" s="5" t="str">
        <f si="797" t="shared"/>
        <v/>
      </c>
    </row>
    <row ht="15" r="6383" spans="1:11" x14ac:dyDescent="0.25">
      <c r="A6383" s="11" t="str">
        <f>0</f>
        <v>      "installment": 14,</v>
      </c>
      <c r="C6383" s="8" t="str">
        <f si="798" t="shared"/>
        <v>"total_high_credit_open_updated_3_months": {</v>
      </c>
      <c r="D6383" s="8" t="str">
        <f si="801" t="shared"/>
        <v>"total_high_credit_open_updated_3_months": {</v>
      </c>
      <c r="E6383" s="5" t="str">
        <f si="799" t="shared"/>
        <v>total_high_credit_open_updated_3_months</v>
      </c>
      <c r="F6383" s="5" t="str">
        <f si="800" t="shared"/>
        <v>{</v>
      </c>
      <c r="H6383" s="5" t="str">
        <f si="794" t="shared"/>
        <v/>
      </c>
      <c r="I6383" s="5" t="str">
        <f si="795" t="shared"/>
        <v/>
      </c>
      <c r="J6383" s="5" t="str">
        <f si="796" t="shared"/>
        <v/>
      </c>
      <c r="K6383" s="5" t="str">
        <f si="797" t="shared"/>
        <v>total_high_credit_open_updated_3_months</v>
      </c>
    </row>
    <row ht="15" r="6384" spans="1:11" x14ac:dyDescent="0.25">
      <c r="A6384" s="11" t="str">
        <f>0</f>
        <v>      "unsecured_installment": 14,</v>
      </c>
      <c r="C6384" s="8" t="str">
        <f si="798" t="shared"/>
        <v>"retail": 9999998</v>
      </c>
      <c r="D6384" s="8" t="str">
        <f si="801" t="shared"/>
        <v>"retail": 9999998</v>
      </c>
      <c r="E6384" s="5" t="str">
        <f si="799" t="shared"/>
        <v>retail</v>
      </c>
      <c r="F6384" s="5" t="str">
        <f si="800" t="shared"/>
        <v>9999998</v>
      </c>
      <c r="H6384" s="5" t="str">
        <f si="794" t="shared"/>
        <v/>
      </c>
      <c r="I6384" s="5" t="str">
        <f si="795" t="shared"/>
        <v/>
      </c>
      <c r="J6384" s="5" t="str">
        <f si="796" t="shared"/>
        <v/>
      </c>
      <c r="K6384" s="5" t="str">
        <f si="797" t="shared"/>
        <v>retail</v>
      </c>
    </row>
    <row ht="15" r="6385" spans="1:11" x14ac:dyDescent="0.25">
      <c r="A6385" s="11" t="str">
        <f>0</f>
        <v>      "credit_union": 14,</v>
      </c>
      <c r="C6385" s="8" t="str">
        <f si="798" t="shared"/>
        <v/>
      </c>
      <c r="D6385" s="8" t="str">
        <f si="801" t="shared"/>
        <v/>
      </c>
      <c r="E6385" s="5" t="str">
        <f si="799" t="shared"/>
        <v/>
      </c>
      <c r="F6385" s="5" t="str">
        <f si="800" t="shared"/>
        <v/>
      </c>
      <c r="H6385" s="5" t="str">
        <f si="794" t="shared"/>
        <v/>
      </c>
      <c r="I6385" s="5" t="str">
        <f si="795" t="shared"/>
        <v/>
      </c>
      <c r="J6385" s="5" t="str">
        <f si="796" t="shared"/>
        <v/>
      </c>
      <c r="K6385" s="5" t="str">
        <f si="797" t="shared"/>
        <v/>
      </c>
    </row>
    <row ht="15" r="6386" spans="1:11" x14ac:dyDescent="0.25">
      <c r="A6386" s="11" t="str">
        <f>0</f>
        <v>      "non_mortgage": 3,</v>
      </c>
      <c r="C6386" s="8" t="str">
        <f si="798" t="shared"/>
        <v>"total_past_due_amount_updated_3_months": {</v>
      </c>
      <c r="D6386" s="8" t="str">
        <f si="801" t="shared"/>
        <v>"total_past_due_amount_updated_3_months": {</v>
      </c>
      <c r="E6386" s="5" t="str">
        <f si="799" t="shared"/>
        <v>total_past_due_amount_updated_3_months</v>
      </c>
      <c r="F6386" s="5" t="str">
        <f si="800" t="shared"/>
        <v>{</v>
      </c>
      <c r="H6386" s="5" t="str">
        <f si="794" t="shared"/>
        <v/>
      </c>
      <c r="I6386" s="5" t="str">
        <f si="795" t="shared"/>
        <v/>
      </c>
      <c r="J6386" s="5" t="str">
        <f si="796" t="shared"/>
        <v/>
      </c>
      <c r="K6386" s="5" t="str">
        <f si="797" t="shared"/>
        <v>total_past_due_amount_updated_3_months</v>
      </c>
    </row>
    <row ht="15" r="6387" spans="1:11" x14ac:dyDescent="0.25">
      <c r="A6387" s="11" t="str">
        <f>0</f>
        <v>      "unsecured_revolving": 3</v>
      </c>
      <c r="C6387" s="8" t="str">
        <f si="798" t="shared"/>
        <v>"bankcard": 9999998,</v>
      </c>
      <c r="D6387" s="8" t="str">
        <f si="801" t="shared"/>
        <v>"bankcard": 9999998,</v>
      </c>
      <c r="E6387" s="5" t="str">
        <f si="799" t="shared"/>
        <v>bankcard</v>
      </c>
      <c r="F6387" s="5" t="str">
        <f si="800" t="shared"/>
        <v>9999998</v>
      </c>
      <c r="H6387" s="5" t="str">
        <f si="794" t="shared"/>
        <v/>
      </c>
      <c r="I6387" s="5" t="str">
        <f si="795" t="shared"/>
        <v/>
      </c>
      <c r="J6387" s="5" t="str">
        <f si="796" t="shared"/>
        <v/>
      </c>
      <c r="K6387" s="5" t="str">
        <f si="797" t="shared"/>
        <v>bankcard</v>
      </c>
    </row>
    <row ht="15" r="6388" spans="1:11" x14ac:dyDescent="0.25">
      <c r="A6388" s="11" t="str">
        <f>0</f>
        <v>    },</v>
      </c>
      <c r="C6388" s="8" t="str">
        <f si="798" t="shared"/>
        <v>"installment": 0,</v>
      </c>
      <c r="D6388" s="8" t="str">
        <f si="801" t="shared"/>
        <v>"installment": 0,</v>
      </c>
      <c r="E6388" s="5" t="str">
        <f si="799" t="shared"/>
        <v>installment</v>
      </c>
      <c r="F6388" s="5" t="str">
        <f si="800" t="shared"/>
        <v>0</v>
      </c>
      <c r="H6388" s="5" t="str">
        <f si="794" t="shared"/>
        <v/>
      </c>
      <c r="I6388" s="5" t="str">
        <f si="795" t="shared"/>
        <v/>
      </c>
      <c r="J6388" s="5" t="str">
        <f si="796" t="shared"/>
        <v/>
      </c>
      <c r="K6388" s="5" t="str">
        <f si="797" t="shared"/>
        <v>installment</v>
      </c>
    </row>
    <row ht="15" r="6389" spans="1:11" x14ac:dyDescent="0.25">
      <c r="A6389" s="11" t="str">
        <f>0</f>
        <v>    "months_since_most_recent_bankcard_opened": 4,</v>
      </c>
      <c r="C6389" s="8" t="str">
        <f si="798" t="shared"/>
        <v>"retail": 9999998,</v>
      </c>
      <c r="D6389" s="8" t="str">
        <f si="801" t="shared"/>
        <v>"retail": 9999998,</v>
      </c>
      <c r="E6389" s="5" t="str">
        <f si="799" t="shared"/>
        <v>retail</v>
      </c>
      <c r="F6389" s="5" t="str">
        <f si="800" t="shared"/>
        <v>9999998</v>
      </c>
      <c r="H6389" s="5" t="str">
        <f si="794" t="shared"/>
        <v/>
      </c>
      <c r="I6389" s="5" t="str">
        <f si="795" t="shared"/>
        <v/>
      </c>
      <c r="J6389" s="5" t="str">
        <f si="796" t="shared"/>
        <v/>
      </c>
      <c r="K6389" s="5" t="str">
        <f si="797" t="shared"/>
        <v>retail</v>
      </c>
    </row>
    <row ht="15" r="6390" spans="1:11" x14ac:dyDescent="0.25">
      <c r="A6390" s="11" t="str">
        <f>0</f>
        <v>    "months_since_most_recent_account": 3,</v>
      </c>
      <c r="C6390" s="8" t="str">
        <f si="798" t="shared"/>
        <v>"revolving": 0,</v>
      </c>
      <c r="D6390" s="8" t="str">
        <f si="801" t="shared"/>
        <v>"revolving": 0,</v>
      </c>
      <c r="E6390" s="5" t="str">
        <f si="799" t="shared"/>
        <v>revolving</v>
      </c>
      <c r="F6390" s="5" t="str">
        <f si="800" t="shared"/>
        <v>0</v>
      </c>
      <c r="H6390" s="5" t="str">
        <f si="794" t="shared"/>
        <v/>
      </c>
      <c r="I6390" s="5" t="str">
        <f si="795" t="shared"/>
        <v/>
      </c>
      <c r="J6390" s="5" t="str">
        <f si="796" t="shared"/>
        <v/>
      </c>
      <c r="K6390" s="5" t="str">
        <f si="797" t="shared"/>
        <v>revolving</v>
      </c>
    </row>
    <row ht="15" r="6391" spans="1:11" x14ac:dyDescent="0.25">
      <c r="A6391" s="11" t="str">
        <f>0</f>
        <v>    "months_since_oldest_revolving_account_opened": 138,</v>
      </c>
      <c r="C6391" s="8" t="str">
        <f si="798" t="shared"/>
        <v>"total": 0</v>
      </c>
      <c r="D6391" s="8" t="str">
        <f si="801" t="shared"/>
        <v>"total": 0</v>
      </c>
      <c r="E6391" s="5" t="str">
        <f si="799" t="shared"/>
        <v>total</v>
      </c>
      <c r="F6391" s="5" t="str">
        <f si="800" t="shared"/>
        <v>0</v>
      </c>
      <c r="H6391" s="5" t="str">
        <f si="794" t="shared"/>
        <v/>
      </c>
      <c r="I6391" s="5" t="str">
        <f si="795" t="shared"/>
        <v/>
      </c>
      <c r="J6391" s="5" t="str">
        <f si="796" t="shared"/>
        <v/>
      </c>
      <c r="K6391" s="5" t="str">
        <f si="797" t="shared"/>
        <v>total</v>
      </c>
    </row>
    <row ht="15" r="6392" spans="1:11" x14ac:dyDescent="0.25">
      <c r="A6392" s="11" t="str">
        <f>0</f>
        <v>    "months_since_most_recent_inquiry_all": 3,</v>
      </c>
      <c r="C6392" s="8" t="str">
        <f si="798" t="shared"/>
        <v/>
      </c>
      <c r="D6392" s="8" t="str">
        <f si="801" t="shared"/>
        <v/>
      </c>
      <c r="E6392" s="5" t="str">
        <f si="799" t="shared"/>
        <v/>
      </c>
      <c r="F6392" s="5" t="str">
        <f si="800" t="shared"/>
        <v/>
      </c>
      <c r="H6392" s="5" t="str">
        <f si="794" t="shared"/>
        <v/>
      </c>
      <c r="I6392" s="5" t="str">
        <f si="795" t="shared"/>
        <v/>
      </c>
      <c r="J6392" s="5" t="str">
        <f si="796" t="shared"/>
        <v/>
      </c>
      <c r="K6392" s="5" t="str">
        <f si="797" t="shared"/>
        <v/>
      </c>
    </row>
    <row ht="15" r="6393" spans="1:11" x14ac:dyDescent="0.25">
      <c r="A6393" s="11" t="str">
        <f>0</f>
        <v>    "total_joint_mortgage_payments": 0,</v>
      </c>
      <c r="C6393" s="8" t="str">
        <f si="798" t="shared"/>
        <v>"total_past_due_amount": {</v>
      </c>
      <c r="D6393" s="8" t="str">
        <f si="801" t="shared"/>
        <v>"total_past_due_amount": {</v>
      </c>
      <c r="E6393" s="5" t="str">
        <f si="799" t="shared"/>
        <v>total_past_due_amount</v>
      </c>
      <c r="F6393" s="5" t="str">
        <f si="800" t="shared"/>
        <v>{</v>
      </c>
      <c r="H6393" s="5" t="str">
        <f si="794" t="shared"/>
        <v/>
      </c>
      <c r="I6393" s="5" t="str">
        <f si="795" t="shared"/>
        <v/>
      </c>
      <c r="J6393" s="5" t="str">
        <f si="796" t="shared"/>
        <v/>
      </c>
      <c r="K6393" s="5" t="str">
        <f si="797" t="shared"/>
        <v>total_past_due_amount</v>
      </c>
    </row>
    <row ht="15" r="6394" spans="1:11" x14ac:dyDescent="0.25">
      <c r="A6394" s="11" t="str">
        <f>0</f>
        <v>    "total_individual_mortgage_payments": 0,</v>
      </c>
      <c r="C6394" s="8" t="str">
        <f si="798" t="shared"/>
        <v>"total": 0,</v>
      </c>
      <c r="D6394" s="8" t="str">
        <f si="801" t="shared"/>
        <v>"total": 0,</v>
      </c>
      <c r="E6394" s="5" t="str">
        <f si="799" t="shared"/>
        <v>total</v>
      </c>
      <c r="F6394" s="5" t="str">
        <f si="800" t="shared"/>
        <v>0</v>
      </c>
      <c r="H6394" s="5" t="str">
        <f si="794" t="shared"/>
        <v/>
      </c>
      <c r="I6394" s="5" t="str">
        <f si="795" t="shared"/>
        <v/>
      </c>
      <c r="J6394" s="5" t="str">
        <f si="796" t="shared"/>
        <v/>
      </c>
      <c r="K6394" s="5" t="str">
        <f si="797" t="shared"/>
        <v>total</v>
      </c>
    </row>
    <row ht="15" r="6395" spans="1:11" x14ac:dyDescent="0.25">
      <c r="A6395" s="11" t="str">
        <f>0</f>
        <v>    "mortgage_accounts_closed_within_last_12_months": 0,</v>
      </c>
      <c r="C6395" s="8" t="str">
        <f si="798" t="shared"/>
        <v>"bankcard": 9999998,</v>
      </c>
      <c r="D6395" s="8" t="str">
        <f si="801" t="shared"/>
        <v>"bankcard": 9999998,</v>
      </c>
      <c r="E6395" s="5" t="str">
        <f si="799" t="shared"/>
        <v>bankcard</v>
      </c>
      <c r="F6395" s="5" t="str">
        <f si="800" t="shared"/>
        <v>9999998</v>
      </c>
      <c r="H6395" s="5" t="str">
        <f si="794" t="shared"/>
        <v/>
      </c>
      <c r="I6395" s="5" t="str">
        <f si="795" t="shared"/>
        <v/>
      </c>
      <c r="J6395" s="5" t="str">
        <f si="796" t="shared"/>
        <v/>
      </c>
      <c r="K6395" s="5" t="str">
        <f si="797" t="shared"/>
        <v>bankcard</v>
      </c>
    </row>
    <row ht="15" r="6396" spans="1:11" x14ac:dyDescent="0.25">
      <c r="A6396" s="11" t="str">
        <f>0</f>
        <v>    "mortgage_accounts_opened_within_last_12_months": 0,</v>
      </c>
      <c r="C6396" s="8" t="str">
        <f si="798" t="shared"/>
        <v>"installment": 0,</v>
      </c>
      <c r="D6396" s="8" t="str">
        <f si="801" t="shared"/>
        <v>"installment": 0,</v>
      </c>
      <c r="E6396" s="5" t="str">
        <f si="799" t="shared"/>
        <v>installment</v>
      </c>
      <c r="F6396" s="5" t="str">
        <f si="800" t="shared"/>
        <v>0</v>
      </c>
      <c r="H6396" s="5" t="str">
        <f ref="H6396:H6459" si="802" t="shared">IF(E6396="score_table","Scoring",IF(E6396="offer_table","Offer",IF(E6396="parsed",TEXT(0,""),TEXT(H6395,""))))</f>
        <v/>
      </c>
      <c r="I6396" s="5" t="str">
        <f ref="I6396:I6459" si="803" t="shared">IFERROR(IF(H6396="Scoring",VLOOKUP("term",E6388:F6409,2,FALSE),IF(H6396="Offer",VLOOKUP("term",E6391:F6406,2,FALSE),TEXT(0,""))),TEXT(0,""))</f>
        <v/>
      </c>
      <c r="J6396" s="5" t="str">
        <f ref="J6396:J6459" si="804" t="shared">IFERROR(IF(H6396="Scoring",VLOOKUP("loan_amount",E6382:F6403,2,FALSE),IF(H6396="Offer",VLOOKUP("loan_amount",E6385:F6400,2,FALSE),TEXT(0,""))),TEXT(0,""))</f>
        <v/>
      </c>
      <c r="K6396" s="5" t="str">
        <f ref="K6396:K6459" si="805" t="shared">H6396&amp;I6396&amp;J6396&amp;E6396</f>
        <v>installment</v>
      </c>
    </row>
    <row ht="15" r="6397" spans="1:11" x14ac:dyDescent="0.25">
      <c r="A6397" s="11" t="str">
        <f>0</f>
        <v>    "major_derog": {</v>
      </c>
      <c r="C6397" s="8" t="str">
        <f si="798" t="shared"/>
        <v>"retail": 9999998,</v>
      </c>
      <c r="D6397" s="8" t="str">
        <f si="801" t="shared"/>
        <v>"retail": 9999998,</v>
      </c>
      <c r="E6397" s="5" t="str">
        <f si="799" t="shared"/>
        <v>retail</v>
      </c>
      <c r="F6397" s="5" t="str">
        <f si="800" t="shared"/>
        <v>9999998</v>
      </c>
      <c r="H6397" s="5" t="str">
        <f si="802" t="shared"/>
        <v/>
      </c>
      <c r="I6397" s="5" t="str">
        <f si="803" t="shared"/>
        <v/>
      </c>
      <c r="J6397" s="5" t="str">
        <f si="804" t="shared"/>
        <v/>
      </c>
      <c r="K6397" s="5" t="str">
        <f si="805" t="shared"/>
        <v>retail</v>
      </c>
    </row>
    <row ht="15" r="6398" spans="1:11" x14ac:dyDescent="0.25">
      <c r="A6398" s="11" t="str">
        <f>0</f>
        <v>      "all": {</v>
      </c>
      <c r="C6398" s="8" t="str">
        <f si="798" t="shared"/>
        <v>"revolving": 0</v>
      </c>
      <c r="D6398" s="8" t="str">
        <f si="801" t="shared"/>
        <v>"revolving": 0</v>
      </c>
      <c r="E6398" s="5" t="str">
        <f si="799" t="shared"/>
        <v>revolving</v>
      </c>
      <c r="F6398" s="5" t="str">
        <f si="800" t="shared"/>
        <v>0</v>
      </c>
      <c r="H6398" s="5" t="str">
        <f si="802" t="shared"/>
        <v/>
      </c>
      <c r="I6398" s="5" t="str">
        <f si="803" t="shared"/>
        <v/>
      </c>
      <c r="J6398" s="5" t="str">
        <f si="804" t="shared"/>
        <v/>
      </c>
      <c r="K6398" s="5" t="str">
        <f si="805" t="shared"/>
        <v>revolving</v>
      </c>
    </row>
    <row ht="15" r="6399" spans="1:11" x14ac:dyDescent="0.25">
      <c r="A6399" s="11" t="str">
        <f>0</f>
        <v>        "last_1_month": 0,</v>
      </c>
      <c r="C6399" s="8" t="str">
        <f si="798" t="shared"/>
        <v/>
      </c>
      <c r="D6399" s="8" t="str">
        <f si="801" t="shared"/>
        <v/>
      </c>
      <c r="E6399" s="5" t="str">
        <f si="799" t="shared"/>
        <v/>
      </c>
      <c r="F6399" s="5" t="str">
        <f si="800" t="shared"/>
        <v/>
      </c>
      <c r="H6399" s="5" t="str">
        <f si="802" t="shared"/>
        <v/>
      </c>
      <c r="I6399" s="5" t="str">
        <f si="803" t="shared"/>
        <v/>
      </c>
      <c r="J6399" s="5" t="str">
        <f si="804" t="shared"/>
        <v/>
      </c>
      <c r="K6399" s="5" t="str">
        <f si="805" t="shared"/>
        <v/>
      </c>
    </row>
    <row ht="15" r="6400" spans="1:11" x14ac:dyDescent="0.25">
      <c r="A6400" s="11" t="str">
        <f>0</f>
        <v>        "last_3_months": 0,</v>
      </c>
      <c r="C6400" s="8" t="str">
        <f si="798" t="shared"/>
        <v>"number_30_days_past_due_occurrences": {</v>
      </c>
      <c r="D6400" s="8" t="str">
        <f si="801" t="shared"/>
        <v>"number_30_days_past_due_occurrences": {</v>
      </c>
      <c r="E6400" s="5" t="str">
        <f si="799" t="shared"/>
        <v>number_30_days_past_due_occurrences</v>
      </c>
      <c r="F6400" s="5" t="str">
        <f si="800" t="shared"/>
        <v>{</v>
      </c>
      <c r="H6400" s="5" t="str">
        <f si="802" t="shared"/>
        <v/>
      </c>
      <c r="I6400" s="5" t="str">
        <f si="803" t="shared"/>
        <v/>
      </c>
      <c r="J6400" s="5" t="str">
        <f si="804" t="shared"/>
        <v/>
      </c>
      <c r="K6400" s="5" t="str">
        <f si="805" t="shared"/>
        <v>number_30_days_past_due_occurrences</v>
      </c>
    </row>
    <row ht="15" r="6401" spans="1:11" x14ac:dyDescent="0.25">
      <c r="A6401" s="11" t="str">
        <f>0</f>
        <v>        "last_6_months": 0,</v>
      </c>
      <c r="C6401" s="8" t="str">
        <f si="798" t="shared"/>
        <v>"6_months_revolving": 0,</v>
      </c>
      <c r="D6401" s="8" t="str">
        <f si="801" t="shared"/>
        <v>"6_months_revolving": 0,</v>
      </c>
      <c r="E6401" s="5" t="str">
        <f si="799" t="shared"/>
        <v>6_months_revolving</v>
      </c>
      <c r="F6401" s="5" t="str">
        <f si="800" t="shared"/>
        <v>0</v>
      </c>
      <c r="H6401" s="5" t="str">
        <f si="802" t="shared"/>
        <v/>
      </c>
      <c r="I6401" s="5" t="str">
        <f si="803" t="shared"/>
        <v/>
      </c>
      <c r="J6401" s="5" t="str">
        <f si="804" t="shared"/>
        <v/>
      </c>
      <c r="K6401" s="5" t="str">
        <f si="805" t="shared"/>
        <v>6_months_revolving</v>
      </c>
    </row>
    <row ht="15" r="6402" spans="1:11" x14ac:dyDescent="0.25">
      <c r="A6402" s="11" t="str">
        <f>0</f>
        <v>        "last_9_months": 0,</v>
      </c>
      <c r="C6402" s="8" t="str">
        <f si="798" t="shared"/>
        <v>"24_months_total": 2,</v>
      </c>
      <c r="D6402" s="8" t="str">
        <f si="801" t="shared"/>
        <v>"24_months_total": 2,</v>
      </c>
      <c r="E6402" s="5" t="str">
        <f si="799" t="shared"/>
        <v>24_months_total</v>
      </c>
      <c r="F6402" s="5" t="str">
        <f si="800" t="shared"/>
        <v>2</v>
      </c>
      <c r="H6402" s="5" t="str">
        <f si="802" t="shared"/>
        <v/>
      </c>
      <c r="I6402" s="5" t="str">
        <f si="803" t="shared"/>
        <v/>
      </c>
      <c r="J6402" s="5" t="str">
        <f si="804" t="shared"/>
        <v/>
      </c>
      <c r="K6402" s="5" t="str">
        <f si="805" t="shared"/>
        <v>24_months_total</v>
      </c>
    </row>
    <row ht="15" r="6403" spans="1:11" x14ac:dyDescent="0.25">
      <c r="A6403" s="11" t="str">
        <f>0</f>
        <v>        "last_12_months": 0,</v>
      </c>
      <c r="C6403" s="8" t="str">
        <f si="798" t="shared"/>
        <v>"24_months_bankcard": 98,</v>
      </c>
      <c r="D6403" s="8" t="str">
        <f si="801" t="shared"/>
        <v>"24_months_bankcard": 98,</v>
      </c>
      <c r="E6403" s="5" t="str">
        <f si="799" t="shared"/>
        <v>24_months_bankcard</v>
      </c>
      <c r="F6403" s="5" t="str">
        <f si="800" t="shared"/>
        <v>98</v>
      </c>
      <c r="H6403" s="5" t="str">
        <f si="802" t="shared"/>
        <v/>
      </c>
      <c r="I6403" s="5" t="str">
        <f si="803" t="shared"/>
        <v/>
      </c>
      <c r="J6403" s="5" t="str">
        <f si="804" t="shared"/>
        <v/>
      </c>
      <c r="K6403" s="5" t="str">
        <f si="805" t="shared"/>
        <v>24_months_bankcard</v>
      </c>
    </row>
    <row ht="15" r="6404" spans="1:11" x14ac:dyDescent="0.25">
      <c r="A6404" s="11" t="str">
        <f>0</f>
        <v>        "last_18_months": 0,</v>
      </c>
      <c r="C6404" s="8" t="str">
        <f si="798" t="shared"/>
        <v>"24_months_department_store": 98,</v>
      </c>
      <c r="D6404" s="8" t="str">
        <f si="801" t="shared"/>
        <v>"24_months_department_store": 98,</v>
      </c>
      <c r="E6404" s="5" t="str">
        <f si="799" t="shared"/>
        <v>24_months_department_store</v>
      </c>
      <c r="F6404" s="5" t="str">
        <f si="800" t="shared"/>
        <v>98</v>
      </c>
      <c r="H6404" s="5" t="str">
        <f si="802" t="shared"/>
        <v/>
      </c>
      <c r="I6404" s="5" t="str">
        <f si="803" t="shared"/>
        <v/>
      </c>
      <c r="J6404" s="5" t="str">
        <f si="804" t="shared"/>
        <v/>
      </c>
      <c r="K6404" s="5" t="str">
        <f si="805" t="shared"/>
        <v>24_months_department_store</v>
      </c>
    </row>
    <row ht="15" r="6405" spans="1:11" x14ac:dyDescent="0.25">
      <c r="A6405" s="11" t="str">
        <f>0</f>
        <v>        "last_24_months": 0,</v>
      </c>
      <c r="C6405" s="8" t="str">
        <f si="798" t="shared"/>
        <v>"24_months_installment": 2,</v>
      </c>
      <c r="D6405" s="8" t="str">
        <f si="801" t="shared"/>
        <v>"24_months_installment": 2,</v>
      </c>
      <c r="E6405" s="5" t="str">
        <f si="799" t="shared"/>
        <v>24_months_installment</v>
      </c>
      <c r="F6405" s="5" t="str">
        <f si="800" t="shared"/>
        <v>2</v>
      </c>
      <c r="H6405" s="5" t="str">
        <f si="802" t="shared"/>
        <v/>
      </c>
      <c r="I6405" s="5" t="str">
        <f si="803" t="shared"/>
        <v/>
      </c>
      <c r="J6405" s="5" t="str">
        <f si="804" t="shared"/>
        <v/>
      </c>
      <c r="K6405" s="5" t="str">
        <f si="805" t="shared"/>
        <v>24_months_installment</v>
      </c>
    </row>
    <row ht="15" r="6406" spans="1:11" x14ac:dyDescent="0.25">
      <c r="A6406" s="11" t="str">
        <f>0</f>
        <v>        "last_36_months": 0,</v>
      </c>
      <c r="C6406" s="8" t="str">
        <f si="798" t="shared"/>
        <v>"24_months_retail": 98,</v>
      </c>
      <c r="D6406" s="8" t="str">
        <f si="801" t="shared"/>
        <v>"24_months_retail": 98,</v>
      </c>
      <c r="E6406" s="5" t="str">
        <f si="799" t="shared"/>
        <v>24_months_retail</v>
      </c>
      <c r="F6406" s="5" t="str">
        <f si="800" t="shared"/>
        <v>98</v>
      </c>
      <c r="H6406" s="5" t="str">
        <f si="802" t="shared"/>
        <v/>
      </c>
      <c r="I6406" s="5" t="str">
        <f si="803" t="shared"/>
        <v/>
      </c>
      <c r="J6406" s="5" t="str">
        <f si="804" t="shared"/>
        <v/>
      </c>
      <c r="K6406" s="5" t="str">
        <f si="805" t="shared"/>
        <v>24_months_retail</v>
      </c>
    </row>
    <row ht="15" r="6407" spans="1:11" x14ac:dyDescent="0.25">
      <c r="A6407" s="11" t="str">
        <f>0</f>
        <v>        "last_48_months": 0,</v>
      </c>
      <c r="C6407" s="8" t="str">
        <f si="798" t="shared"/>
        <v>"24_months_revolving": 0</v>
      </c>
      <c r="D6407" s="8" t="str">
        <f si="801" t="shared"/>
        <v>"24_months_revolving": 0</v>
      </c>
      <c r="E6407" s="5" t="str">
        <f si="799" t="shared"/>
        <v>24_months_revolving</v>
      </c>
      <c r="F6407" s="5" t="str">
        <f si="800" t="shared"/>
        <v>0</v>
      </c>
      <c r="H6407" s="5" t="str">
        <f si="802" t="shared"/>
        <v/>
      </c>
      <c r="I6407" s="5" t="str">
        <f si="803" t="shared"/>
        <v/>
      </c>
      <c r="J6407" s="5" t="str">
        <f si="804" t="shared"/>
        <v/>
      </c>
      <c r="K6407" s="5" t="str">
        <f si="805" t="shared"/>
        <v>24_months_revolving</v>
      </c>
    </row>
    <row ht="15" r="6408" spans="1:11" x14ac:dyDescent="0.25">
      <c r="A6408" s="11" t="str">
        <f>0</f>
        <v>        "last_60_months": 0,</v>
      </c>
      <c r="C6408" s="8" t="str">
        <f si="798" t="shared"/>
        <v/>
      </c>
      <c r="D6408" s="8" t="str">
        <f si="801" t="shared"/>
        <v/>
      </c>
      <c r="E6408" s="5" t="str">
        <f si="799" t="shared"/>
        <v/>
      </c>
      <c r="F6408" s="5" t="str">
        <f si="800" t="shared"/>
        <v/>
      </c>
      <c r="H6408" s="5" t="str">
        <f si="802" t="shared"/>
        <v/>
      </c>
      <c r="I6408" s="5" t="str">
        <f si="803" t="shared"/>
        <v/>
      </c>
      <c r="J6408" s="5" t="str">
        <f si="804" t="shared"/>
        <v/>
      </c>
      <c r="K6408" s="5" t="str">
        <f si="805" t="shared"/>
        <v/>
      </c>
    </row>
    <row ht="15" r="6409" spans="1:11" x14ac:dyDescent="0.25">
      <c r="A6409" s="11" t="str">
        <f>0</f>
        <v>        "on_file": 0</v>
      </c>
      <c r="C6409" s="8" t="str">
        <f si="798" t="shared"/>
        <v>"number_60_days_past_due_occurrences": {</v>
      </c>
      <c r="D6409" s="8" t="str">
        <f si="801" t="shared"/>
        <v>"number_60_days_past_due_occurrences": {</v>
      </c>
      <c r="E6409" s="5" t="str">
        <f si="799" t="shared"/>
        <v>number_60_days_past_due_occurrences</v>
      </c>
      <c r="F6409" s="5" t="str">
        <f si="800" t="shared"/>
        <v>{</v>
      </c>
      <c r="H6409" s="5" t="str">
        <f si="802" t="shared"/>
        <v/>
      </c>
      <c r="I6409" s="5" t="str">
        <f si="803" t="shared"/>
        <v/>
      </c>
      <c r="J6409" s="5" t="str">
        <f si="804" t="shared"/>
        <v/>
      </c>
      <c r="K6409" s="5" t="str">
        <f si="805" t="shared"/>
        <v>number_60_days_past_due_occurrences</v>
      </c>
    </row>
    <row ht="15" r="6410" spans="1:11" x14ac:dyDescent="0.25">
      <c r="A6410" s="11" t="str">
        <f>0</f>
        <v>      }</v>
      </c>
      <c r="C6410" s="8" t="str">
        <f si="798" t="shared"/>
        <v>"12_months_retail": 98,</v>
      </c>
      <c r="D6410" s="8" t="str">
        <f si="801" t="shared"/>
        <v>"12_months_retail": 98,</v>
      </c>
      <c r="E6410" s="5" t="str">
        <f si="799" t="shared"/>
        <v>12_months_retail</v>
      </c>
      <c r="F6410" s="5" t="str">
        <f si="800" t="shared"/>
        <v>98</v>
      </c>
      <c r="H6410" s="5" t="str">
        <f si="802" t="shared"/>
        <v/>
      </c>
      <c r="I6410" s="5" t="str">
        <f si="803" t="shared"/>
        <v/>
      </c>
      <c r="J6410" s="5" t="str">
        <f si="804" t="shared"/>
        <v/>
      </c>
      <c r="K6410" s="5" t="str">
        <f si="805" t="shared"/>
        <v>12_months_retail</v>
      </c>
    </row>
    <row ht="15" r="6411" spans="1:11" x14ac:dyDescent="0.25">
      <c r="A6411" s="11" t="str">
        <f>0</f>
        <v>    },</v>
      </c>
      <c r="C6411" s="8" t="str">
        <f si="798" t="shared"/>
        <v>"12_months_revolving": 0,</v>
      </c>
      <c r="D6411" s="8" t="str">
        <f si="801" t="shared"/>
        <v>"12_months_revolving": 0,</v>
      </c>
      <c r="E6411" s="5" t="str">
        <f si="799" t="shared"/>
        <v>12_months_revolving</v>
      </c>
      <c r="F6411" s="5" t="str">
        <f si="800" t="shared"/>
        <v>0</v>
      </c>
      <c r="H6411" s="5" t="str">
        <f si="802" t="shared"/>
        <v/>
      </c>
      <c r="I6411" s="5" t="str">
        <f si="803" t="shared"/>
        <v/>
      </c>
      <c r="J6411" s="5" t="str">
        <f si="804" t="shared"/>
        <v/>
      </c>
      <c r="K6411" s="5" t="str">
        <f si="805" t="shared"/>
        <v>12_months_revolving</v>
      </c>
    </row>
    <row ht="15" r="6412" spans="1:11" x14ac:dyDescent="0.25">
      <c r="A6412" s="11" t="str">
        <f>0</f>
        <v>    "number_of_open_home_equity_accounts": 0,</v>
      </c>
      <c r="C6412" s="8" t="str">
        <f si="798" t="shared"/>
        <v>"24_months_total": 0,</v>
      </c>
      <c r="D6412" s="8" t="str">
        <f si="801" t="shared"/>
        <v>"24_months_total": 0,</v>
      </c>
      <c r="E6412" s="5" t="str">
        <f si="799" t="shared"/>
        <v>24_months_total</v>
      </c>
      <c r="F6412" s="5" t="str">
        <f si="800" t="shared"/>
        <v>0</v>
      </c>
      <c r="H6412" s="5" t="str">
        <f si="802" t="shared"/>
        <v/>
      </c>
      <c r="I6412" s="5" t="str">
        <f si="803" t="shared"/>
        <v/>
      </c>
      <c r="J6412" s="5" t="str">
        <f si="804" t="shared"/>
        <v/>
      </c>
      <c r="K6412" s="5" t="str">
        <f si="805" t="shared"/>
        <v>24_months_total</v>
      </c>
    </row>
    <row ht="15" r="6413" spans="1:11" x14ac:dyDescent="0.25">
      <c r="A6413" s="11" t="str">
        <f>0</f>
        <v>    "balance_on_open_home_equity_accounts": 0,</v>
      </c>
      <c r="C6413" s="8" t="str">
        <f si="798" t="shared"/>
        <v>"24_months_bankcard": 98,</v>
      </c>
      <c r="D6413" s="8" t="str">
        <f si="801" t="shared"/>
        <v>"24_months_bankcard": 98,</v>
      </c>
      <c r="E6413" s="5" t="str">
        <f si="799" t="shared"/>
        <v>24_months_bankcard</v>
      </c>
      <c r="F6413" s="5" t="str">
        <f si="800" t="shared"/>
        <v>98</v>
      </c>
      <c r="H6413" s="5" t="str">
        <f si="802" t="shared"/>
        <v/>
      </c>
      <c r="I6413" s="5" t="str">
        <f si="803" t="shared"/>
        <v/>
      </c>
      <c r="J6413" s="5" t="str">
        <f si="804" t="shared"/>
        <v/>
      </c>
      <c r="K6413" s="5" t="str">
        <f si="805" t="shared"/>
        <v>24_months_bankcard</v>
      </c>
    </row>
    <row ht="15" r="6414" spans="1:11" x14ac:dyDescent="0.25">
      <c r="A6414" s="11" t="str">
        <f>0</f>
        <v>    "freezeIndicator": false,</v>
      </c>
      <c r="C6414" s="8" t="str">
        <f si="798" t="shared"/>
        <v>"24_months_department_store": 98,</v>
      </c>
      <c r="D6414" s="8" t="str">
        <f si="801" t="shared"/>
        <v>"24_months_department_store": 98,</v>
      </c>
      <c r="E6414" s="5" t="str">
        <f si="799" t="shared"/>
        <v>24_months_department_store</v>
      </c>
      <c r="F6414" s="5" t="str">
        <f si="800" t="shared"/>
        <v>98</v>
      </c>
      <c r="H6414" s="5" t="str">
        <f si="802" t="shared"/>
        <v/>
      </c>
      <c r="I6414" s="5" t="str">
        <f si="803" t="shared"/>
        <v/>
      </c>
      <c r="J6414" s="5" t="str">
        <f si="804" t="shared"/>
        <v/>
      </c>
      <c r="K6414" s="5" t="str">
        <f si="805" t="shared"/>
        <v>24_months_department_store</v>
      </c>
    </row>
    <row ht="15" r="6415" spans="1:11" x14ac:dyDescent="0.25">
      <c r="A6415" s="11" t="str">
        <f>0</f>
        <v>    "advanced_decisioning_attributes": {</v>
      </c>
      <c r="C6415" s="8" t="str">
        <f si="798" t="shared"/>
        <v>"24_months_installment": 0,</v>
      </c>
      <c r="D6415" s="8" t="str">
        <f si="801" t="shared"/>
        <v>"24_months_installment": 0,</v>
      </c>
      <c r="E6415" s="5" t="str">
        <f si="799" t="shared"/>
        <v>24_months_installment</v>
      </c>
      <c r="F6415" s="5" t="str">
        <f si="800" t="shared"/>
        <v>0</v>
      </c>
      <c r="H6415" s="5" t="str">
        <f si="802" t="shared"/>
        <v/>
      </c>
      <c r="I6415" s="5" t="str">
        <f si="803" t="shared"/>
        <v/>
      </c>
      <c r="J6415" s="5" t="str">
        <f si="804" t="shared"/>
        <v/>
      </c>
      <c r="K6415" s="5" t="str">
        <f si="805" t="shared"/>
        <v>24_months_installment</v>
      </c>
    </row>
    <row ht="15" r="6416" spans="1:11" x14ac:dyDescent="0.25">
      <c r="A6416" s="11" t="str">
        <f>0</f>
        <v>      "number_inquiries_within": {</v>
      </c>
      <c r="C6416" s="8" t="str">
        <f si="798" t="shared"/>
        <v>"24_months_retail": 98,</v>
      </c>
      <c r="D6416" s="8" t="str">
        <f si="801" t="shared"/>
        <v>"24_months_retail": 98,</v>
      </c>
      <c r="E6416" s="5" t="str">
        <f si="799" t="shared"/>
        <v>24_months_retail</v>
      </c>
      <c r="F6416" s="5" t="str">
        <f si="800" t="shared"/>
        <v>98</v>
      </c>
      <c r="H6416" s="5" t="str">
        <f si="802" t="shared"/>
        <v/>
      </c>
      <c r="I6416" s="5" t="str">
        <f si="803" t="shared"/>
        <v/>
      </c>
      <c r="J6416" s="5" t="str">
        <f si="804" t="shared"/>
        <v/>
      </c>
      <c r="K6416" s="5" t="str">
        <f si="805" t="shared"/>
        <v>24_months_retail</v>
      </c>
    </row>
    <row ht="15" r="6417" spans="1:11" x14ac:dyDescent="0.25">
      <c r="A6417" s="11" t="str">
        <f>0</f>
        <v>        "3_months": 2,</v>
      </c>
      <c r="C6417" s="8" t="str">
        <f si="798" t="shared"/>
        <v>"24_months_revolving": 0</v>
      </c>
      <c r="D6417" s="8" t="str">
        <f si="801" t="shared"/>
        <v>"24_months_revolving": 0</v>
      </c>
      <c r="E6417" s="5" t="str">
        <f si="799" t="shared"/>
        <v>24_months_revolving</v>
      </c>
      <c r="F6417" s="5" t="str">
        <f si="800" t="shared"/>
        <v>0</v>
      </c>
      <c r="H6417" s="5" t="str">
        <f si="802" t="shared"/>
        <v/>
      </c>
      <c r="I6417" s="5" t="str">
        <f si="803" t="shared"/>
        <v/>
      </c>
      <c r="J6417" s="5" t="str">
        <f si="804" t="shared"/>
        <v/>
      </c>
      <c r="K6417" s="5" t="str">
        <f si="805" t="shared"/>
        <v>24_months_revolving</v>
      </c>
    </row>
    <row ht="15" r="6418" spans="1:11" x14ac:dyDescent="0.25">
      <c r="A6418" s="11" t="str">
        <f>0</f>
        <v>        "12_months": 7,</v>
      </c>
      <c r="C6418" s="8" t="str">
        <f si="798" t="shared"/>
        <v/>
      </c>
      <c r="D6418" s="8" t="str">
        <f si="801" t="shared"/>
        <v/>
      </c>
      <c r="E6418" s="5" t="str">
        <f si="799" t="shared"/>
        <v/>
      </c>
      <c r="F6418" s="5" t="str">
        <f si="800" t="shared"/>
        <v/>
      </c>
      <c r="H6418" s="5" t="str">
        <f si="802" t="shared"/>
        <v/>
      </c>
      <c r="I6418" s="5" t="str">
        <f si="803" t="shared"/>
        <v/>
      </c>
      <c r="J6418" s="5" t="str">
        <f si="804" t="shared"/>
        <v/>
      </c>
      <c r="K6418" s="5" t="str">
        <f si="805" t="shared"/>
        <v/>
      </c>
    </row>
    <row ht="15" r="6419" spans="1:11" x14ac:dyDescent="0.25">
      <c r="A6419" s="11" t="str">
        <f>0</f>
        <v>        "24_months": 9,</v>
      </c>
      <c r="C6419" s="8" t="str">
        <f si="798" t="shared"/>
        <v>"number_90_days_past_due_occurrences": {</v>
      </c>
      <c r="D6419" s="8" t="str">
        <f si="801" t="shared"/>
        <v>"number_90_days_past_due_occurrences": {</v>
      </c>
      <c r="E6419" s="5" t="str">
        <f si="799" t="shared"/>
        <v>number_90_days_past_due_occurrences</v>
      </c>
      <c r="F6419" s="5" t="str">
        <f si="800" t="shared"/>
        <v>{</v>
      </c>
      <c r="H6419" s="5" t="str">
        <f si="802" t="shared"/>
        <v/>
      </c>
      <c r="I6419" s="5" t="str">
        <f si="803" t="shared"/>
        <v/>
      </c>
      <c r="J6419" s="5" t="str">
        <f si="804" t="shared"/>
        <v/>
      </c>
      <c r="K6419" s="5" t="str">
        <f si="805" t="shared"/>
        <v>number_90_days_past_due_occurrences</v>
      </c>
    </row>
    <row ht="15" r="6420" spans="1:11" x14ac:dyDescent="0.25">
      <c r="A6420" s="11" t="str">
        <f>0</f>
        <v>        "6_months": 6,</v>
      </c>
      <c r="C6420" s="8" t="str">
        <f si="798" t="shared"/>
        <v>"24_months_total": 0,</v>
      </c>
      <c r="D6420" s="8" t="str">
        <f si="801" t="shared"/>
        <v>"24_months_total": 0,</v>
      </c>
      <c r="E6420" s="5" t="str">
        <f si="799" t="shared"/>
        <v>24_months_total</v>
      </c>
      <c r="F6420" s="5" t="str">
        <f si="800" t="shared"/>
        <v>0</v>
      </c>
      <c r="H6420" s="5" t="str">
        <f si="802" t="shared"/>
        <v/>
      </c>
      <c r="I6420" s="5" t="str">
        <f si="803" t="shared"/>
        <v/>
      </c>
      <c r="J6420" s="5" t="str">
        <f si="804" t="shared"/>
        <v/>
      </c>
      <c r="K6420" s="5" t="str">
        <f si="805" t="shared"/>
        <v>24_months_total</v>
      </c>
    </row>
    <row ht="15" r="6421" spans="1:11" x14ac:dyDescent="0.25">
      <c r="A6421" s="11" t="str">
        <f>0</f>
        <v>        "1_month": 0</v>
      </c>
      <c r="C6421" s="8" t="str">
        <f si="798" t="shared"/>
        <v>"24_months_bankcard": 98,</v>
      </c>
      <c r="D6421" s="8" t="str">
        <f si="801" t="shared"/>
        <v>"24_months_bankcard": 98,</v>
      </c>
      <c r="E6421" s="5" t="str">
        <f si="799" t="shared"/>
        <v>24_months_bankcard</v>
      </c>
      <c r="F6421" s="5" t="str">
        <f si="800" t="shared"/>
        <v>98</v>
      </c>
      <c r="H6421" s="5" t="str">
        <f si="802" t="shared"/>
        <v/>
      </c>
      <c r="I6421" s="5" t="str">
        <f si="803" t="shared"/>
        <v/>
      </c>
      <c r="J6421" s="5" t="str">
        <f si="804" t="shared"/>
        <v/>
      </c>
      <c r="K6421" s="5" t="str">
        <f si="805" t="shared"/>
        <v>24_months_bankcard</v>
      </c>
    </row>
    <row ht="15" r="6422" spans="1:11" x14ac:dyDescent="0.25">
      <c r="A6422" s="11" t="str">
        <f>0</f>
        <v>      },</v>
      </c>
      <c r="C6422" s="8" t="str">
        <f si="798" t="shared"/>
        <v>"24_months_department_store": 98,</v>
      </c>
      <c r="D6422" s="8" t="str">
        <f si="801" t="shared"/>
        <v>"24_months_department_store": 98,</v>
      </c>
      <c r="E6422" s="5" t="str">
        <f si="799" t="shared"/>
        <v>24_months_department_store</v>
      </c>
      <c r="F6422" s="5" t="str">
        <f si="800" t="shared"/>
        <v>98</v>
      </c>
      <c r="H6422" s="5" t="str">
        <f si="802" t="shared"/>
        <v/>
      </c>
      <c r="I6422" s="5" t="str">
        <f si="803" t="shared"/>
        <v/>
      </c>
      <c r="J6422" s="5" t="str">
        <f si="804" t="shared"/>
        <v/>
      </c>
      <c r="K6422" s="5" t="str">
        <f si="805" t="shared"/>
        <v>24_months_department_store</v>
      </c>
    </row>
    <row ht="15" r="6423" spans="1:11" x14ac:dyDescent="0.25">
      <c r="A6423" s="11" t="str">
        <f>0</f>
        <v>      "number_non_utility_inquiries_within": {</v>
      </c>
      <c r="C6423" s="8" t="str">
        <f si="798" t="shared"/>
        <v>"24_months_installment": 0,</v>
      </c>
      <c r="D6423" s="8" t="str">
        <f si="801" t="shared"/>
        <v>"24_months_installment": 0,</v>
      </c>
      <c r="E6423" s="5" t="str">
        <f si="799" t="shared"/>
        <v>24_months_installment</v>
      </c>
      <c r="F6423" s="5" t="str">
        <f si="800" t="shared"/>
        <v>0</v>
      </c>
      <c r="H6423" s="5" t="str">
        <f si="802" t="shared"/>
        <v/>
      </c>
      <c r="I6423" s="5" t="str">
        <f si="803" t="shared"/>
        <v/>
      </c>
      <c r="J6423" s="5" t="str">
        <f si="804" t="shared"/>
        <v/>
      </c>
      <c r="K6423" s="5" t="str">
        <f si="805" t="shared"/>
        <v>24_months_installment</v>
      </c>
    </row>
    <row ht="15" r="6424" spans="1:11" x14ac:dyDescent="0.25">
      <c r="A6424" s="11" t="str">
        <f>0</f>
        <v>        "1_month": 0,</v>
      </c>
      <c r="C6424" s="8" t="str">
        <f si="798" t="shared"/>
        <v>"24_months_retail": 98,</v>
      </c>
      <c r="D6424" s="8" t="str">
        <f si="801" t="shared"/>
        <v>"24_months_retail": 98,</v>
      </c>
      <c r="E6424" s="5" t="str">
        <f si="799" t="shared"/>
        <v>24_months_retail</v>
      </c>
      <c r="F6424" s="5" t="str">
        <f si="800" t="shared"/>
        <v>98</v>
      </c>
      <c r="H6424" s="5" t="str">
        <f si="802" t="shared"/>
        <v/>
      </c>
      <c r="I6424" s="5" t="str">
        <f si="803" t="shared"/>
        <v/>
      </c>
      <c r="J6424" s="5" t="str">
        <f si="804" t="shared"/>
        <v/>
      </c>
      <c r="K6424" s="5" t="str">
        <f si="805" t="shared"/>
        <v>24_months_retail</v>
      </c>
    </row>
    <row ht="15" r="6425" spans="1:11" x14ac:dyDescent="0.25">
      <c r="A6425" s="11" t="str">
        <f>0</f>
        <v>        "3_months": 2,</v>
      </c>
      <c r="C6425" s="8" t="str">
        <f si="798" t="shared"/>
        <v>"24_months_revolving": 0</v>
      </c>
      <c r="D6425" s="8" t="str">
        <f si="801" t="shared"/>
        <v>"24_months_revolving": 0</v>
      </c>
      <c r="E6425" s="5" t="str">
        <f si="799" t="shared"/>
        <v>24_months_revolving</v>
      </c>
      <c r="F6425" s="5" t="str">
        <f si="800" t="shared"/>
        <v>0</v>
      </c>
      <c r="H6425" s="5" t="str">
        <f si="802" t="shared"/>
        <v/>
      </c>
      <c r="I6425" s="5" t="str">
        <f si="803" t="shared"/>
        <v/>
      </c>
      <c r="J6425" s="5" t="str">
        <f si="804" t="shared"/>
        <v/>
      </c>
      <c r="K6425" s="5" t="str">
        <f si="805" t="shared"/>
        <v>24_months_revolving</v>
      </c>
    </row>
    <row ht="15" r="6426" spans="1:11" x14ac:dyDescent="0.25">
      <c r="A6426" s="11" t="str">
        <f>0</f>
        <v>        "12_months": 7,</v>
      </c>
      <c r="C6426" s="8" t="str">
        <f si="798" t="shared"/>
        <v/>
      </c>
      <c r="D6426" s="8" t="str">
        <f si="801" t="shared"/>
        <v/>
      </c>
      <c r="E6426" s="5" t="str">
        <f si="799" t="shared"/>
        <v/>
      </c>
      <c r="F6426" s="5" t="str">
        <f si="800" t="shared"/>
        <v/>
      </c>
      <c r="H6426" s="5" t="str">
        <f si="802" t="shared"/>
        <v/>
      </c>
      <c r="I6426" s="5" t="str">
        <f si="803" t="shared"/>
        <v/>
      </c>
      <c r="J6426" s="5" t="str">
        <f si="804" t="shared"/>
        <v/>
      </c>
      <c r="K6426" s="5" t="str">
        <f si="805" t="shared"/>
        <v/>
      </c>
    </row>
    <row ht="15" r="6427" spans="1:11" x14ac:dyDescent="0.25">
      <c r="A6427" s="11" t="str">
        <f>0</f>
        <v>        "24_months": 9,</v>
      </c>
      <c r="C6427" s="8" t="str">
        <f si="798" t="shared"/>
        <v>"number_120_to_180_days_past_due_occurrences": {</v>
      </c>
      <c r="D6427" s="8" t="str">
        <f si="801" t="shared"/>
        <v>"number_120_to_180_days_past_due_occurrences": {</v>
      </c>
      <c r="E6427" s="5" t="str">
        <f si="799" t="shared"/>
        <v>number_120_to_180_days_past_due_occurrences</v>
      </c>
      <c r="F6427" s="5" t="str">
        <f si="800" t="shared"/>
        <v>{</v>
      </c>
      <c r="H6427" s="5" t="str">
        <f si="802" t="shared"/>
        <v/>
      </c>
      <c r="I6427" s="5" t="str">
        <f si="803" t="shared"/>
        <v/>
      </c>
      <c r="J6427" s="5" t="str">
        <f si="804" t="shared"/>
        <v/>
      </c>
      <c r="K6427" s="5" t="str">
        <f si="805" t="shared"/>
        <v>number_120_to_180_days_past_due_occurrences</v>
      </c>
    </row>
    <row ht="15" r="6428" spans="1:11" x14ac:dyDescent="0.25">
      <c r="A6428" s="11" t="str">
        <f>0</f>
        <v>        "6_months": 6</v>
      </c>
      <c r="C6428" s="8" t="str">
        <f si="798" t="shared"/>
        <v>"24_months_total": 0,</v>
      </c>
      <c r="D6428" s="8" t="str">
        <f si="801" t="shared"/>
        <v>"24_months_total": 0,</v>
      </c>
      <c r="E6428" s="5" t="str">
        <f si="799" t="shared"/>
        <v>24_months_total</v>
      </c>
      <c r="F6428" s="5" t="str">
        <f si="800" t="shared"/>
        <v>0</v>
      </c>
      <c r="H6428" s="5" t="str">
        <f si="802" t="shared"/>
        <v/>
      </c>
      <c r="I6428" s="5" t="str">
        <f si="803" t="shared"/>
        <v/>
      </c>
      <c r="J6428" s="5" t="str">
        <f si="804" t="shared"/>
        <v/>
      </c>
      <c r="K6428" s="5" t="str">
        <f si="805" t="shared"/>
        <v>24_months_total</v>
      </c>
    </row>
    <row ht="15" r="6429" spans="1:11" x14ac:dyDescent="0.25">
      <c r="A6429" s="11" t="str">
        <f>0</f>
        <v>      },</v>
      </c>
      <c r="C6429" s="8" t="str">
        <f si="798" t="shared"/>
        <v>"24_months_bankcard": 98,</v>
      </c>
      <c r="D6429" s="8" t="str">
        <f si="801" t="shared"/>
        <v>"24_months_bankcard": 98,</v>
      </c>
      <c r="E6429" s="5" t="str">
        <f si="799" t="shared"/>
        <v>24_months_bankcard</v>
      </c>
      <c r="F6429" s="5" t="str">
        <f si="800" t="shared"/>
        <v>98</v>
      </c>
      <c r="H6429" s="5" t="str">
        <f si="802" t="shared"/>
        <v/>
      </c>
      <c r="I6429" s="5" t="str">
        <f si="803" t="shared"/>
        <v/>
      </c>
      <c r="J6429" s="5" t="str">
        <f si="804" t="shared"/>
        <v/>
      </c>
      <c r="K6429" s="5" t="str">
        <f si="805" t="shared"/>
        <v>24_months_bankcard</v>
      </c>
    </row>
    <row ht="15" r="6430" spans="1:11" x14ac:dyDescent="0.25">
      <c r="A6430" s="11" t="str">
        <f>0</f>
        <v>      "pct_inquiries_within": {</v>
      </c>
      <c r="C6430" s="8" t="str">
        <f si="798" t="shared"/>
        <v>"24_months_department_store": 98,</v>
      </c>
      <c r="D6430" s="8" t="str">
        <f si="801" t="shared"/>
        <v>"24_months_department_store": 98,</v>
      </c>
      <c r="E6430" s="5" t="str">
        <f si="799" t="shared"/>
        <v>24_months_department_store</v>
      </c>
      <c r="F6430" s="5" t="str">
        <f si="800" t="shared"/>
        <v>98</v>
      </c>
      <c r="H6430" s="5" t="str">
        <f si="802" t="shared"/>
        <v/>
      </c>
      <c r="I6430" s="5" t="str">
        <f si="803" t="shared"/>
        <v/>
      </c>
      <c r="J6430" s="5" t="str">
        <f si="804" t="shared"/>
        <v/>
      </c>
      <c r="K6430" s="5" t="str">
        <f si="805" t="shared"/>
        <v>24_months_department_store</v>
      </c>
    </row>
    <row ht="15" r="6431" spans="1:11" x14ac:dyDescent="0.25">
      <c r="A6431" s="11" t="str">
        <f>0</f>
        <v>        "1_to_12_months": 0,</v>
      </c>
      <c r="C6431" s="8" t="str">
        <f si="798" t="shared"/>
        <v>"24_months_installment": 0,</v>
      </c>
      <c r="D6431" s="8" t="str">
        <f si="801" t="shared"/>
        <v>"24_months_installment": 0,</v>
      </c>
      <c r="E6431" s="5" t="str">
        <f si="799" t="shared"/>
        <v>24_months_installment</v>
      </c>
      <c r="F6431" s="5" t="str">
        <f si="800" t="shared"/>
        <v>0</v>
      </c>
      <c r="H6431" s="5" t="str">
        <f si="802" t="shared"/>
        <v/>
      </c>
      <c r="I6431" s="5" t="str">
        <f si="803" t="shared"/>
        <v/>
      </c>
      <c r="J6431" s="5" t="str">
        <f si="804" t="shared"/>
        <v/>
      </c>
      <c r="K6431" s="5" t="str">
        <f si="805" t="shared"/>
        <v>24_months_installment</v>
      </c>
    </row>
    <row ht="15" r="6432" spans="1:11" x14ac:dyDescent="0.25">
      <c r="A6432" s="11" t="str">
        <f>0</f>
        <v>        "1_to_24_months": 0</v>
      </c>
      <c r="C6432" s="8" t="str">
        <f si="798" t="shared"/>
        <v>"24_months_retail": 98,</v>
      </c>
      <c r="D6432" s="8" t="str">
        <f si="801" t="shared"/>
        <v>"24_months_retail": 98,</v>
      </c>
      <c r="E6432" s="5" t="str">
        <f si="799" t="shared"/>
        <v>24_months_retail</v>
      </c>
      <c r="F6432" s="5" t="str">
        <f si="800" t="shared"/>
        <v>98</v>
      </c>
      <c r="H6432" s="5" t="str">
        <f si="802" t="shared"/>
        <v/>
      </c>
      <c r="I6432" s="5" t="str">
        <f si="803" t="shared"/>
        <v/>
      </c>
      <c r="J6432" s="5" t="str">
        <f si="804" t="shared"/>
        <v/>
      </c>
      <c r="K6432" s="5" t="str">
        <f si="805" t="shared"/>
        <v>24_months_retail</v>
      </c>
    </row>
    <row ht="15" r="6433" spans="1:11" x14ac:dyDescent="0.25">
      <c r="A6433" s="11" t="str">
        <f>0</f>
        <v>      },</v>
      </c>
      <c r="C6433" s="8" t="str">
        <f si="798" t="shared"/>
        <v>"24_months_revolving": 0</v>
      </c>
      <c r="D6433" s="8" t="str">
        <f si="801" t="shared"/>
        <v>"24_months_revolving": 0</v>
      </c>
      <c r="E6433" s="5" t="str">
        <f si="799" t="shared"/>
        <v>24_months_revolving</v>
      </c>
      <c r="F6433" s="5" t="str">
        <f si="800" t="shared"/>
        <v>0</v>
      </c>
      <c r="H6433" s="5" t="str">
        <f si="802" t="shared"/>
        <v/>
      </c>
      <c r="I6433" s="5" t="str">
        <f si="803" t="shared"/>
        <v/>
      </c>
      <c r="J6433" s="5" t="str">
        <f si="804" t="shared"/>
        <v/>
      </c>
      <c r="K6433" s="5" t="str">
        <f si="805" t="shared"/>
        <v>24_months_revolving</v>
      </c>
    </row>
    <row ht="15" r="6434" spans="1:11" x14ac:dyDescent="0.25">
      <c r="A6434" s="11" t="str">
        <f>0</f>
        <v>      "pct_utility_inquiries_within": {</v>
      </c>
      <c r="C6434" s="8" t="str">
        <f si="798" t="shared"/>
        <v/>
      </c>
      <c r="D6434" s="8" t="str">
        <f si="801" t="shared"/>
        <v/>
      </c>
      <c r="E6434" s="5" t="str">
        <f si="799" t="shared"/>
        <v/>
      </c>
      <c r="F6434" s="5" t="str">
        <f si="800" t="shared"/>
        <v/>
      </c>
      <c r="H6434" s="5" t="str">
        <f si="802" t="shared"/>
        <v/>
      </c>
      <c r="I6434" s="5" t="str">
        <f si="803" t="shared"/>
        <v/>
      </c>
      <c r="J6434" s="5" t="str">
        <f si="804" t="shared"/>
        <v/>
      </c>
      <c r="K6434" s="5" t="str">
        <f si="805" t="shared"/>
        <v/>
      </c>
    </row>
    <row ht="15" r="6435" spans="1:11" x14ac:dyDescent="0.25">
      <c r="A6435" s="11" t="str">
        <f>0</f>
        <v>        "3_to_12_months": 0,</v>
      </c>
      <c r="C6435" s="8" t="str">
        <f si="798" t="shared"/>
        <v>"number_satisfactory_trades_3_months": {</v>
      </c>
      <c r="D6435" s="8" t="str">
        <f si="801" t="shared"/>
        <v>"number_satisfactory_trades_3_months": {</v>
      </c>
      <c r="E6435" s="5" t="str">
        <f si="799" t="shared"/>
        <v>number_satisfactory_trades_3_months</v>
      </c>
      <c r="F6435" s="5" t="str">
        <f si="800" t="shared"/>
        <v>{</v>
      </c>
      <c r="H6435" s="5" t="str">
        <f si="802" t="shared"/>
        <v/>
      </c>
      <c r="I6435" s="5" t="str">
        <f si="803" t="shared"/>
        <v/>
      </c>
      <c r="J6435" s="5" t="str">
        <f si="804" t="shared"/>
        <v/>
      </c>
      <c r="K6435" s="5" t="str">
        <f si="805" t="shared"/>
        <v>number_satisfactory_trades_3_months</v>
      </c>
    </row>
    <row ht="15" r="6436" spans="1:11" x14ac:dyDescent="0.25">
      <c r="A6436" s="11" t="str">
        <f>0</f>
        <v>        "3_to_24_months": 0,</v>
      </c>
      <c r="C6436" s="8" t="str">
        <f si="798" t="shared"/>
        <v>"total": 6,</v>
      </c>
      <c r="D6436" s="8" t="str">
        <f si="801" t="shared"/>
        <v>"total": 6,</v>
      </c>
      <c r="E6436" s="5" t="str">
        <f si="799" t="shared"/>
        <v>total</v>
      </c>
      <c r="F6436" s="5" t="str">
        <f si="800" t="shared"/>
        <v>6</v>
      </c>
      <c r="H6436" s="5" t="str">
        <f si="802" t="shared"/>
        <v/>
      </c>
      <c r="I6436" s="5" t="str">
        <f si="803" t="shared"/>
        <v/>
      </c>
      <c r="J6436" s="5" t="str">
        <f si="804" t="shared"/>
        <v/>
      </c>
      <c r="K6436" s="5" t="str">
        <f si="805" t="shared"/>
        <v>total</v>
      </c>
    </row>
    <row ht="15" r="6437" spans="1:11" x14ac:dyDescent="0.25">
      <c r="A6437" s="11" t="str">
        <f>0</f>
        <v>        "12_to_24_months": 0,</v>
      </c>
      <c r="C6437" s="8" t="str">
        <f si="798" t="shared"/>
        <v>"bankcard": 98,</v>
      </c>
      <c r="D6437" s="8" t="str">
        <f si="801" t="shared"/>
        <v>"bankcard": 98,</v>
      </c>
      <c r="E6437" s="5" t="str">
        <f si="799" t="shared"/>
        <v>bankcard</v>
      </c>
      <c r="F6437" s="5" t="str">
        <f si="800" t="shared"/>
        <v>98</v>
      </c>
      <c r="H6437" s="5" t="str">
        <f si="802" t="shared"/>
        <v/>
      </c>
      <c r="I6437" s="5" t="str">
        <f si="803" t="shared"/>
        <v/>
      </c>
      <c r="J6437" s="5" t="str">
        <f si="804" t="shared"/>
        <v/>
      </c>
      <c r="K6437" s="5" t="str">
        <f si="805" t="shared"/>
        <v>bankcard</v>
      </c>
    </row>
    <row ht="15" r="6438" spans="1:11" x14ac:dyDescent="0.25">
      <c r="A6438" s="11" t="str">
        <f>0</f>
        <v>        "1_to_12_months": 0,</v>
      </c>
      <c r="C6438" s="8" t="str">
        <f ref="C6438:C6501" si="806" t="shared">IFERROR(RIGHT(A6438,LEN(A6438)-FIND("""",A6438)+1),"")</f>
        <v>"department_store": 98,</v>
      </c>
      <c r="D6438" s="8" t="str">
        <f si="801" t="shared"/>
        <v>"department_store": 98,</v>
      </c>
      <c r="E6438" s="5" t="str">
        <f ref="E6438:E6501" si="807" t="shared">TRIM(IFERROR(SUBSTITUTE(LEFT(D6438,FIND(":",D6438)-1),"""",""),""))</f>
        <v>department_store</v>
      </c>
      <c r="F6438" s="5" t="str">
        <f ref="F6438:F6501" si="808" t="shared">TRIM(IFERROR(SUBSTITUTE(SUBSTITUTE(RIGHT(D6438,LEN(D6438)-FIND(":",D6438)),"""",""),",",""),""))</f>
        <v>98</v>
      </c>
      <c r="H6438" s="5" t="str">
        <f si="802" t="shared"/>
        <v/>
      </c>
      <c r="I6438" s="5" t="str">
        <f si="803" t="shared"/>
        <v/>
      </c>
      <c r="J6438" s="5" t="str">
        <f si="804" t="shared"/>
        <v/>
      </c>
      <c r="K6438" s="5" t="str">
        <f si="805" t="shared"/>
        <v>department_store</v>
      </c>
    </row>
    <row ht="15" r="6439" spans="1:11" x14ac:dyDescent="0.25">
      <c r="A6439" s="11" t="str">
        <f>0</f>
        <v>        "1_to_24_months": 0</v>
      </c>
      <c r="C6439" s="8" t="str">
        <f si="806" t="shared"/>
        <v>"installment": 5,</v>
      </c>
      <c r="D6439" s="8" t="str">
        <f ref="D6439:D6502" si="809" t="shared">SUBSTITUTE(SUBSTITUTE(C6439,":"&amp;CHAR(160),":"),CHAR(160)," ")</f>
        <v>"installment": 5,</v>
      </c>
      <c r="E6439" s="5" t="str">
        <f si="807" t="shared"/>
        <v>installment</v>
      </c>
      <c r="F6439" s="5" t="str">
        <f si="808" t="shared"/>
        <v>5</v>
      </c>
      <c r="H6439" s="5" t="str">
        <f si="802" t="shared"/>
        <v/>
      </c>
      <c r="I6439" s="5" t="str">
        <f si="803" t="shared"/>
        <v/>
      </c>
      <c r="J6439" s="5" t="str">
        <f si="804" t="shared"/>
        <v/>
      </c>
      <c r="K6439" s="5" t="str">
        <f si="805" t="shared"/>
        <v>installment</v>
      </c>
    </row>
    <row ht="15" r="6440" spans="1:11" x14ac:dyDescent="0.25">
      <c r="A6440" s="11" t="str">
        <f>0</f>
        <v>      },</v>
      </c>
      <c r="C6440" s="8" t="str">
        <f si="806" t="shared"/>
        <v>"retail": 98,</v>
      </c>
      <c r="D6440" s="8" t="str">
        <f si="809" t="shared"/>
        <v>"retail": 98,</v>
      </c>
      <c r="E6440" s="5" t="str">
        <f si="807" t="shared"/>
        <v>retail</v>
      </c>
      <c r="F6440" s="5" t="str">
        <f si="808" t="shared"/>
        <v>98</v>
      </c>
      <c r="H6440" s="5" t="str">
        <f si="802" t="shared"/>
        <v/>
      </c>
      <c r="I6440" s="5" t="str">
        <f si="803" t="shared"/>
        <v/>
      </c>
      <c r="J6440" s="5" t="str">
        <f si="804" t="shared"/>
        <v/>
      </c>
      <c r="K6440" s="5" t="str">
        <f si="805" t="shared"/>
        <v>retail</v>
      </c>
    </row>
    <row ht="15" r="6441" spans="1:11" x14ac:dyDescent="0.25">
      <c r="A6441" s="11" t="str">
        <f>0</f>
        <v>      "pct_non_utility_inquiries_within": {</v>
      </c>
      <c r="C6441" s="8" t="str">
        <f si="806" t="shared"/>
        <v>"revolving": 1</v>
      </c>
      <c r="D6441" s="8" t="str">
        <f si="809" t="shared"/>
        <v>"revolving": 1</v>
      </c>
      <c r="E6441" s="5" t="str">
        <f si="807" t="shared"/>
        <v>revolving</v>
      </c>
      <c r="F6441" s="5" t="str">
        <f si="808" t="shared"/>
        <v>1</v>
      </c>
      <c r="H6441" s="5" t="str">
        <f si="802" t="shared"/>
        <v/>
      </c>
      <c r="I6441" s="5" t="str">
        <f si="803" t="shared"/>
        <v/>
      </c>
      <c r="J6441" s="5" t="str">
        <f si="804" t="shared"/>
        <v/>
      </c>
      <c r="K6441" s="5" t="str">
        <f si="805" t="shared"/>
        <v>revolving</v>
      </c>
    </row>
    <row ht="15" r="6442" spans="1:11" x14ac:dyDescent="0.25">
      <c r="A6442" s="11" t="str">
        <f>0</f>
        <v>        "3_to_12_months": 0.002857,</v>
      </c>
      <c r="C6442" s="8" t="str">
        <f si="806" t="shared"/>
        <v/>
      </c>
      <c r="D6442" s="8" t="str">
        <f si="809" t="shared"/>
        <v/>
      </c>
      <c r="E6442" s="5" t="str">
        <f si="807" t="shared"/>
        <v/>
      </c>
      <c r="F6442" s="5" t="str">
        <f si="808" t="shared"/>
        <v/>
      </c>
      <c r="H6442" s="5" t="str">
        <f si="802" t="shared"/>
        <v/>
      </c>
      <c r="I6442" s="5" t="str">
        <f si="803" t="shared"/>
        <v/>
      </c>
      <c r="J6442" s="5" t="str">
        <f si="804" t="shared"/>
        <v/>
      </c>
      <c r="K6442" s="5" t="str">
        <f si="805" t="shared"/>
        <v/>
      </c>
    </row>
    <row ht="15" r="6443" spans="1:11" x14ac:dyDescent="0.25">
      <c r="A6443" s="11" t="str">
        <f>0</f>
        <v>        "3_to_24_months": 0.002222,</v>
      </c>
      <c r="C6443" s="8" t="str">
        <f si="806" t="shared"/>
        <v>"number_satisfactory_trades_6_months": {</v>
      </c>
      <c r="D6443" s="8" t="str">
        <f si="809" t="shared"/>
        <v>"number_satisfactory_trades_6_months": {</v>
      </c>
      <c r="E6443" s="5" t="str">
        <f si="807" t="shared"/>
        <v>number_satisfactory_trades_6_months</v>
      </c>
      <c r="F6443" s="5" t="str">
        <f si="808" t="shared"/>
        <v>{</v>
      </c>
      <c r="H6443" s="5" t="str">
        <f si="802" t="shared"/>
        <v/>
      </c>
      <c r="I6443" s="5" t="str">
        <f si="803" t="shared"/>
        <v/>
      </c>
      <c r="J6443" s="5" t="str">
        <f si="804" t="shared"/>
        <v/>
      </c>
      <c r="K6443" s="5" t="str">
        <f si="805" t="shared"/>
        <v>number_satisfactory_trades_6_months</v>
      </c>
    </row>
    <row ht="15" r="6444" spans="1:11" x14ac:dyDescent="0.25">
      <c r="A6444" s="11" t="str">
        <f>0</f>
        <v>        "12_to_24_month": 0.007778,</v>
      </c>
      <c r="C6444" s="8" t="str">
        <f si="806" t="shared"/>
        <v>"total": 5,</v>
      </c>
      <c r="D6444" s="8" t="str">
        <f si="809" t="shared"/>
        <v>"total": 5,</v>
      </c>
      <c r="E6444" s="5" t="str">
        <f si="807" t="shared"/>
        <v>total</v>
      </c>
      <c r="F6444" s="5" t="str">
        <f si="808" t="shared"/>
        <v>5</v>
      </c>
      <c r="H6444" s="5" t="str">
        <f si="802" t="shared"/>
        <v/>
      </c>
      <c r="I6444" s="5" t="str">
        <f si="803" t="shared"/>
        <v/>
      </c>
      <c r="J6444" s="5" t="str">
        <f si="804" t="shared"/>
        <v/>
      </c>
      <c r="K6444" s="5" t="str">
        <f si="805" t="shared"/>
        <v>total</v>
      </c>
    </row>
    <row ht="15" r="6445" spans="1:11" x14ac:dyDescent="0.25">
      <c r="A6445" s="11" t="str">
        <f>0</f>
        <v>        "1_to_12_months": 0,</v>
      </c>
      <c r="C6445" s="8" t="str">
        <f si="806" t="shared"/>
        <v>"bankcard": 98,</v>
      </c>
      <c r="D6445" s="8" t="str">
        <f si="809" t="shared"/>
        <v>"bankcard": 98,</v>
      </c>
      <c r="E6445" s="5" t="str">
        <f si="807" t="shared"/>
        <v>bankcard</v>
      </c>
      <c r="F6445" s="5" t="str">
        <f si="808" t="shared"/>
        <v>98</v>
      </c>
      <c r="H6445" s="5" t="str">
        <f si="802" t="shared"/>
        <v/>
      </c>
      <c r="I6445" s="5" t="str">
        <f si="803" t="shared"/>
        <v/>
      </c>
      <c r="J6445" s="5" t="str">
        <f si="804" t="shared"/>
        <v/>
      </c>
      <c r="K6445" s="5" t="str">
        <f si="805" t="shared"/>
        <v>bankcard</v>
      </c>
    </row>
    <row ht="15" r="6446" spans="1:11" x14ac:dyDescent="0.25">
      <c r="A6446" s="11" t="str">
        <f>0</f>
        <v>        "1_to_24_months": 0</v>
      </c>
      <c r="C6446" s="8" t="str">
        <f si="806" t="shared"/>
        <v>"revolving": 1,</v>
      </c>
      <c r="D6446" s="8" t="str">
        <f si="809" t="shared"/>
        <v>"revolving": 1,</v>
      </c>
      <c r="E6446" s="5" t="str">
        <f si="807" t="shared"/>
        <v>revolving</v>
      </c>
      <c r="F6446" s="5" t="str">
        <f si="808" t="shared"/>
        <v>1</v>
      </c>
      <c r="H6446" s="5" t="str">
        <f si="802" t="shared"/>
        <v/>
      </c>
      <c r="I6446" s="5" t="str">
        <f si="803" t="shared"/>
        <v/>
      </c>
      <c r="J6446" s="5" t="str">
        <f si="804" t="shared"/>
        <v/>
      </c>
      <c r="K6446" s="5" t="str">
        <f si="805" t="shared"/>
        <v>revolving</v>
      </c>
    </row>
    <row ht="15" r="6447" spans="1:11" x14ac:dyDescent="0.25">
      <c r="A6447" s="11" t="str">
        <f>0</f>
        <v>      },</v>
      </c>
      <c r="C6447" s="8" t="str">
        <f si="806" t="shared"/>
        <v>"retail": 98</v>
      </c>
      <c r="D6447" s="8" t="str">
        <f si="809" t="shared"/>
        <v>"retail": 98</v>
      </c>
      <c r="E6447" s="5" t="str">
        <f si="807" t="shared"/>
        <v>retail</v>
      </c>
      <c r="F6447" s="5" t="str">
        <f si="808" t="shared"/>
        <v>98</v>
      </c>
      <c r="H6447" s="5" t="str">
        <f si="802" t="shared"/>
        <v/>
      </c>
      <c r="I6447" s="5" t="str">
        <f si="803" t="shared"/>
        <v/>
      </c>
      <c r="J6447" s="5" t="str">
        <f si="804" t="shared"/>
        <v/>
      </c>
      <c r="K6447" s="5" t="str">
        <f si="805" t="shared"/>
        <v>retail</v>
      </c>
    </row>
    <row ht="15" r="6448" spans="1:11" x14ac:dyDescent="0.25">
      <c r="A6448" s="11" t="str">
        <f>0</f>
        <v>      "number_utility_inquiries_within": {</v>
      </c>
      <c r="C6448" s="8" t="str">
        <f si="806" t="shared"/>
        <v/>
      </c>
      <c r="D6448" s="8" t="str">
        <f si="809" t="shared"/>
        <v/>
      </c>
      <c r="E6448" s="5" t="str">
        <f si="807" t="shared"/>
        <v/>
      </c>
      <c r="F6448" s="5" t="str">
        <f si="808" t="shared"/>
        <v/>
      </c>
      <c r="H6448" s="5" t="str">
        <f si="802" t="shared"/>
        <v/>
      </c>
      <c r="I6448" s="5" t="str">
        <f si="803" t="shared"/>
        <v/>
      </c>
      <c r="J6448" s="5" t="str">
        <f si="804" t="shared"/>
        <v/>
      </c>
      <c r="K6448" s="5" t="str">
        <f si="805" t="shared"/>
        <v/>
      </c>
    </row>
    <row ht="15" r="6449" spans="1:11" x14ac:dyDescent="0.25">
      <c r="A6449" s="11" t="str">
        <f>0</f>
        <v>        "6_months": 98,</v>
      </c>
      <c r="C6449" s="8" t="str">
        <f si="806" t="shared"/>
        <v>"number_60_to_180_days_past_due_occurrences": {</v>
      </c>
      <c r="D6449" s="8" t="str">
        <f si="809" t="shared"/>
        <v>"number_60_to_180_days_past_due_occurrences": {</v>
      </c>
      <c r="E6449" s="5" t="str">
        <f si="807" t="shared"/>
        <v>number_60_to_180_days_past_due_occurrences</v>
      </c>
      <c r="F6449" s="5" t="str">
        <f si="808" t="shared"/>
        <v>{</v>
      </c>
      <c r="H6449" s="5" t="str">
        <f si="802" t="shared"/>
        <v/>
      </c>
      <c r="I6449" s="5" t="str">
        <f si="803" t="shared"/>
        <v/>
      </c>
      <c r="J6449" s="5" t="str">
        <f si="804" t="shared"/>
        <v/>
      </c>
      <c r="K6449" s="5" t="str">
        <f si="805" t="shared"/>
        <v>number_60_to_180_days_past_due_occurrences</v>
      </c>
    </row>
    <row ht="15" r="6450" spans="1:11" x14ac:dyDescent="0.25">
      <c r="A6450" s="11" t="str">
        <f>0</f>
        <v>        "1_month": 98,</v>
      </c>
      <c r="C6450" s="8" t="str">
        <f si="806" t="shared"/>
        <v>"24_months_total": 0,</v>
      </c>
      <c r="D6450" s="8" t="str">
        <f si="809" t="shared"/>
        <v>"24_months_total": 0,</v>
      </c>
      <c r="E6450" s="5" t="str">
        <f si="807" t="shared"/>
        <v>24_months_total</v>
      </c>
      <c r="F6450" s="5" t="str">
        <f si="808" t="shared"/>
        <v>0</v>
      </c>
      <c r="H6450" s="5" t="str">
        <f si="802" t="shared"/>
        <v/>
      </c>
      <c r="I6450" s="5" t="str">
        <f si="803" t="shared"/>
        <v/>
      </c>
      <c r="J6450" s="5" t="str">
        <f si="804" t="shared"/>
        <v/>
      </c>
      <c r="K6450" s="5" t="str">
        <f si="805" t="shared"/>
        <v>24_months_total</v>
      </c>
    </row>
    <row ht="15" r="6451" spans="1:11" x14ac:dyDescent="0.25">
      <c r="A6451" s="11" t="str">
        <f>0</f>
        <v>        "3_months": 98,</v>
      </c>
      <c r="C6451" s="8" t="str">
        <f si="806" t="shared"/>
        <v>"24_months_bankcard": 98,</v>
      </c>
      <c r="D6451" s="8" t="str">
        <f si="809" t="shared"/>
        <v>"24_months_bankcard": 98,</v>
      </c>
      <c r="E6451" s="5" t="str">
        <f si="807" t="shared"/>
        <v>24_months_bankcard</v>
      </c>
      <c r="F6451" s="5" t="str">
        <f si="808" t="shared"/>
        <v>98</v>
      </c>
      <c r="H6451" s="5" t="str">
        <f si="802" t="shared"/>
        <v/>
      </c>
      <c r="I6451" s="5" t="str">
        <f si="803" t="shared"/>
        <v/>
      </c>
      <c r="J6451" s="5" t="str">
        <f si="804" t="shared"/>
        <v/>
      </c>
      <c r="K6451" s="5" t="str">
        <f si="805" t="shared"/>
        <v>24_months_bankcard</v>
      </c>
    </row>
    <row ht="15" r="6452" spans="1:11" x14ac:dyDescent="0.25">
      <c r="A6452" s="11" t="str">
        <f>0</f>
        <v>        "12_months": 98,</v>
      </c>
      <c r="C6452" s="8" t="str">
        <f si="806" t="shared"/>
        <v>"24_months_department_store": 98,</v>
      </c>
      <c r="D6452" s="8" t="str">
        <f si="809" t="shared"/>
        <v>"24_months_department_store": 98,</v>
      </c>
      <c r="E6452" s="5" t="str">
        <f si="807" t="shared"/>
        <v>24_months_department_store</v>
      </c>
      <c r="F6452" s="5" t="str">
        <f si="808" t="shared"/>
        <v>98</v>
      </c>
      <c r="H6452" s="5" t="str">
        <f si="802" t="shared"/>
        <v/>
      </c>
      <c r="I6452" s="5" t="str">
        <f si="803" t="shared"/>
        <v/>
      </c>
      <c r="J6452" s="5" t="str">
        <f si="804" t="shared"/>
        <v/>
      </c>
      <c r="K6452" s="5" t="str">
        <f si="805" t="shared"/>
        <v>24_months_department_store</v>
      </c>
    </row>
    <row ht="15" r="6453" spans="1:11" x14ac:dyDescent="0.25">
      <c r="A6453" s="11" t="str">
        <f>0</f>
        <v>        "24_months": 98</v>
      </c>
      <c r="C6453" s="8" t="str">
        <f si="806" t="shared"/>
        <v>"24_months_installment": 0,</v>
      </c>
      <c r="D6453" s="8" t="str">
        <f si="809" t="shared"/>
        <v>"24_months_installment": 0,</v>
      </c>
      <c r="E6453" s="5" t="str">
        <f si="807" t="shared"/>
        <v>24_months_installment</v>
      </c>
      <c r="F6453" s="5" t="str">
        <f si="808" t="shared"/>
        <v>0</v>
      </c>
      <c r="H6453" s="5" t="str">
        <f si="802" t="shared"/>
        <v/>
      </c>
      <c r="I6453" s="5" t="str">
        <f si="803" t="shared"/>
        <v/>
      </c>
      <c r="J6453" s="5" t="str">
        <f si="804" t="shared"/>
        <v/>
      </c>
      <c r="K6453" s="5" t="str">
        <f si="805" t="shared"/>
        <v>24_months_installment</v>
      </c>
    </row>
    <row ht="15" r="6454" spans="1:11" x14ac:dyDescent="0.25">
      <c r="A6454" s="11" t="str">
        <f>0</f>
        <v>      },</v>
      </c>
      <c r="C6454" s="8" t="str">
        <f si="806" t="shared"/>
        <v>"24_months_retail": 98,</v>
      </c>
      <c r="D6454" s="8" t="str">
        <f si="809" t="shared"/>
        <v>"24_months_retail": 98,</v>
      </c>
      <c r="E6454" s="5" t="str">
        <f si="807" t="shared"/>
        <v>24_months_retail</v>
      </c>
      <c r="F6454" s="5" t="str">
        <f si="808" t="shared"/>
        <v>98</v>
      </c>
      <c r="H6454" s="5" t="str">
        <f si="802" t="shared"/>
        <v/>
      </c>
      <c r="I6454" s="5" t="str">
        <f si="803" t="shared"/>
        <v/>
      </c>
      <c r="J6454" s="5" t="str">
        <f si="804" t="shared"/>
        <v/>
      </c>
      <c r="K6454" s="5" t="str">
        <f si="805" t="shared"/>
        <v>24_months_retail</v>
      </c>
    </row>
    <row ht="15" r="6455" spans="1:11" x14ac:dyDescent="0.25">
      <c r="A6455" s="11" t="str">
        <f>0</f>
        <v>      "number_trades": {</v>
      </c>
      <c r="C6455" s="8" t="str">
        <f si="806" t="shared"/>
        <v>"24_months_revolving": 0,</v>
      </c>
      <c r="D6455" s="8" t="str">
        <f si="809" t="shared"/>
        <v>"24_months_revolving": 0,</v>
      </c>
      <c r="E6455" s="5" t="str">
        <f si="807" t="shared"/>
        <v>24_months_revolving</v>
      </c>
      <c r="F6455" s="5" t="str">
        <f si="808" t="shared"/>
        <v>0</v>
      </c>
      <c r="H6455" s="5" t="str">
        <f si="802" t="shared"/>
        <v/>
      </c>
      <c r="I6455" s="5" t="str">
        <f si="803" t="shared"/>
        <v/>
      </c>
      <c r="J6455" s="5" t="str">
        <f si="804" t="shared"/>
        <v/>
      </c>
      <c r="K6455" s="5" t="str">
        <f si="805" t="shared"/>
        <v>24_months_revolving</v>
      </c>
    </row>
    <row ht="15" r="6456" spans="1:11" x14ac:dyDescent="0.25">
      <c r="A6456" s="11" t="str">
        <f>0</f>
        <v>        "total": 30,</v>
      </c>
      <c r="C6456" s="8" t="str">
        <f si="806" t="shared"/>
        <v>"12_months_total": 0,</v>
      </c>
      <c r="D6456" s="8" t="str">
        <f si="809" t="shared"/>
        <v>"12_months_total": 0,</v>
      </c>
      <c r="E6456" s="5" t="str">
        <f si="807" t="shared"/>
        <v>12_months_total</v>
      </c>
      <c r="F6456" s="5" t="str">
        <f si="808" t="shared"/>
        <v>0</v>
      </c>
      <c r="H6456" s="5" t="str">
        <f si="802" t="shared"/>
        <v/>
      </c>
      <c r="I6456" s="5" t="str">
        <f si="803" t="shared"/>
        <v/>
      </c>
      <c r="J6456" s="5" t="str">
        <f si="804" t="shared"/>
        <v/>
      </c>
      <c r="K6456" s="5" t="str">
        <f si="805" t="shared"/>
        <v>12_months_total</v>
      </c>
    </row>
    <row ht="15" r="6457" spans="1:11" x14ac:dyDescent="0.25">
      <c r="A6457" s="11" t="str">
        <f>0</f>
        <v>        "auto": 3,</v>
      </c>
      <c r="C6457" s="8" t="str">
        <f si="806" t="shared"/>
        <v>"12_months_bankcard": 98,</v>
      </c>
      <c r="D6457" s="8" t="str">
        <f si="809" t="shared"/>
        <v>"12_months_bankcard": 98,</v>
      </c>
      <c r="E6457" s="5" t="str">
        <f si="807" t="shared"/>
        <v>12_months_bankcard</v>
      </c>
      <c r="F6457" s="5" t="str">
        <f si="808" t="shared"/>
        <v>98</v>
      </c>
      <c r="H6457" s="5" t="str">
        <f si="802" t="shared"/>
        <v/>
      </c>
      <c r="I6457" s="5" t="str">
        <f si="803" t="shared"/>
        <v/>
      </c>
      <c r="J6457" s="5" t="str">
        <f si="804" t="shared"/>
        <v/>
      </c>
      <c r="K6457" s="5" t="str">
        <f si="805" t="shared"/>
        <v>12_months_bankcard</v>
      </c>
    </row>
    <row ht="15" r="6458" spans="1:11" x14ac:dyDescent="0.25">
      <c r="A6458" s="11" t="str">
        <f>0</f>
        <v>        "bankcard": 16,</v>
      </c>
      <c r="C6458" s="8" t="str">
        <f si="806" t="shared"/>
        <v>"12_months_department_store": 98,</v>
      </c>
      <c r="D6458" s="8" t="str">
        <f si="809" t="shared"/>
        <v>"12_months_department_store": 98,</v>
      </c>
      <c r="E6458" s="5" t="str">
        <f si="807" t="shared"/>
        <v>12_months_department_store</v>
      </c>
      <c r="F6458" s="5" t="str">
        <f si="808" t="shared"/>
        <v>98</v>
      </c>
      <c r="H6458" s="5" t="str">
        <f si="802" t="shared"/>
        <v/>
      </c>
      <c r="I6458" s="5" t="str">
        <f si="803" t="shared"/>
        <v/>
      </c>
      <c r="J6458" s="5" t="str">
        <f si="804" t="shared"/>
        <v/>
      </c>
      <c r="K6458" s="5" t="str">
        <f si="805" t="shared"/>
        <v>12_months_department_store</v>
      </c>
    </row>
    <row ht="15" r="6459" spans="1:11" x14ac:dyDescent="0.25">
      <c r="A6459" s="11" t="str">
        <f>0</f>
        <v>        "department_store": 3,</v>
      </c>
      <c r="C6459" s="8" t="str">
        <f si="806" t="shared"/>
        <v>"12_months_installment": 0,</v>
      </c>
      <c r="D6459" s="8" t="str">
        <f si="809" t="shared"/>
        <v>"12_months_installment": 0,</v>
      </c>
      <c r="E6459" s="5" t="str">
        <f si="807" t="shared"/>
        <v>12_months_installment</v>
      </c>
      <c r="F6459" s="5" t="str">
        <f si="808" t="shared"/>
        <v>0</v>
      </c>
      <c r="H6459" s="5" t="str">
        <f si="802" t="shared"/>
        <v/>
      </c>
      <c r="I6459" s="5" t="str">
        <f si="803" t="shared"/>
        <v/>
      </c>
      <c r="J6459" s="5" t="str">
        <f si="804" t="shared"/>
        <v/>
      </c>
      <c r="K6459" s="5" t="str">
        <f si="805" t="shared"/>
        <v>12_months_installment</v>
      </c>
    </row>
    <row ht="15" r="6460" spans="1:11" x14ac:dyDescent="0.25">
      <c r="A6460" s="11" t="str">
        <f>0</f>
        <v>        "installment": 6,</v>
      </c>
      <c r="C6460" s="8" t="str">
        <f si="806" t="shared"/>
        <v>"12_months_retail": 98,</v>
      </c>
      <c r="D6460" s="8" t="str">
        <f si="809" t="shared"/>
        <v>"12_months_retail": 98,</v>
      </c>
      <c r="E6460" s="5" t="str">
        <f si="807" t="shared"/>
        <v>12_months_retail</v>
      </c>
      <c r="F6460" s="5" t="str">
        <f si="808" t="shared"/>
        <v>98</v>
      </c>
      <c r="H6460" s="5" t="str">
        <f ref="H6460:H6500" si="810" t="shared">IF(E6460="score_table","Scoring",IF(E6460="offer_table","Offer",IF(E6460="parsed",TEXT(0,""),TEXT(H6459,""))))</f>
        <v/>
      </c>
      <c r="I6460" s="5" t="str">
        <f ref="I6460:I6500" si="811" t="shared">IFERROR(IF(H6460="Scoring",VLOOKUP("term",E6452:F6473,2,FALSE),IF(H6460="Offer",VLOOKUP("term",E6455:F6470,2,FALSE),TEXT(0,""))),TEXT(0,""))</f>
        <v/>
      </c>
      <c r="J6460" s="5" t="str">
        <f ref="J6460:J6500" si="812" t="shared">IFERROR(IF(H6460="Scoring",VLOOKUP("loan_amount",E6446:F6467,2,FALSE),IF(H6460="Offer",VLOOKUP("loan_amount",E6449:F6464,2,FALSE),TEXT(0,""))),TEXT(0,""))</f>
        <v/>
      </c>
      <c r="K6460" s="5" t="str">
        <f ref="K6460:K6500" si="813" t="shared">H6460&amp;I6460&amp;J6460&amp;E6460</f>
        <v>12_months_retail</v>
      </c>
    </row>
    <row ht="15" r="6461" spans="1:11" x14ac:dyDescent="0.25">
      <c r="A6461" s="11" t="str">
        <f>0</f>
        <v>        "revolving": 24,</v>
      </c>
      <c r="C6461" s="8" t="str">
        <f si="806" t="shared"/>
        <v>"12_months_revolving": 0</v>
      </c>
      <c r="D6461" s="8" t="str">
        <f si="809" t="shared"/>
        <v>"12_months_revolving": 0</v>
      </c>
      <c r="E6461" s="5" t="str">
        <f si="807" t="shared"/>
        <v>12_months_revolving</v>
      </c>
      <c r="F6461" s="5" t="str">
        <f si="808" t="shared"/>
        <v>0</v>
      </c>
      <c r="H6461" s="5" t="str">
        <f si="810" t="shared"/>
        <v/>
      </c>
      <c r="I6461" s="5" t="str">
        <f si="811" t="shared"/>
        <v/>
      </c>
      <c r="J6461" s="5" t="str">
        <f si="812" t="shared"/>
        <v/>
      </c>
      <c r="K6461" s="5" t="str">
        <f si="813" t="shared"/>
        <v>12_months_revolving</v>
      </c>
    </row>
    <row ht="15" r="6462" spans="1:11" x14ac:dyDescent="0.25">
      <c r="A6462" s="11" t="str">
        <f>0</f>
        <v>        "student_loan": 0,</v>
      </c>
      <c r="C6462" s="8" t="str">
        <f si="806" t="shared"/>
        <v/>
      </c>
      <c r="D6462" s="8" t="str">
        <f si="809" t="shared"/>
        <v/>
      </c>
      <c r="E6462" s="5" t="str">
        <f si="807" t="shared"/>
        <v/>
      </c>
      <c r="F6462" s="5" t="str">
        <f si="808" t="shared"/>
        <v/>
      </c>
      <c r="H6462" s="5" t="str">
        <f si="810" t="shared"/>
        <v/>
      </c>
      <c r="I6462" s="5" t="str">
        <f si="811" t="shared"/>
        <v/>
      </c>
      <c r="J6462" s="5" t="str">
        <f si="812" t="shared"/>
        <v/>
      </c>
      <c r="K6462" s="5" t="str">
        <f si="813" t="shared"/>
        <v/>
      </c>
    </row>
    <row ht="15" r="6463" spans="1:11" x14ac:dyDescent="0.25">
      <c r="A6463" s="11" t="str">
        <f>0</f>
        <v>        "defaulted_student_loan": 0,</v>
      </c>
      <c r="C6463" s="8" t="str">
        <f si="806" t="shared"/>
        <v>"number_90_to_180_days_past_due_occurrences": {</v>
      </c>
      <c r="D6463" s="8" t="str">
        <f si="809" t="shared"/>
        <v>"number_90_to_180_days_past_due_occurrences": {</v>
      </c>
      <c r="E6463" s="5" t="str">
        <f si="807" t="shared"/>
        <v>number_90_to_180_days_past_due_occurrences</v>
      </c>
      <c r="F6463" s="5" t="str">
        <f si="808" t="shared"/>
        <v>{</v>
      </c>
      <c r="H6463" s="5" t="str">
        <f si="810" t="shared"/>
        <v/>
      </c>
      <c r="I6463" s="5" t="str">
        <f si="811" t="shared"/>
        <v/>
      </c>
      <c r="J6463" s="5" t="str">
        <f si="812" t="shared"/>
        <v/>
      </c>
      <c r="K6463" s="5" t="str">
        <f si="813" t="shared"/>
        <v>number_90_to_180_days_past_due_occurrences</v>
      </c>
    </row>
    <row ht="15" r="6464" spans="1:11" x14ac:dyDescent="0.25">
      <c r="A6464" s="11" t="str">
        <f>0</f>
        <v>        "mortgage": 0,</v>
      </c>
      <c r="C6464" s="8" t="str">
        <f si="806" t="shared"/>
        <v>"24_months_total": 0,</v>
      </c>
      <c r="D6464" s="8" t="str">
        <f si="809" t="shared"/>
        <v>"24_months_total": 0,</v>
      </c>
      <c r="E6464" s="5" t="str">
        <f si="807" t="shared"/>
        <v>24_months_total</v>
      </c>
      <c r="F6464" s="5" t="str">
        <f si="808" t="shared"/>
        <v>0</v>
      </c>
      <c r="H6464" s="5" t="str">
        <f si="810" t="shared"/>
        <v/>
      </c>
      <c r="I6464" s="5" t="str">
        <f si="811" t="shared"/>
        <v/>
      </c>
      <c r="J6464" s="5" t="str">
        <f si="812" t="shared"/>
        <v/>
      </c>
      <c r="K6464" s="5" t="str">
        <f si="813" t="shared"/>
        <v>24_months_total</v>
      </c>
    </row>
    <row ht="15" r="6465" spans="1:11" x14ac:dyDescent="0.25">
      <c r="A6465" s="11" t="str">
        <f>0</f>
        <v>        "retail": 3</v>
      </c>
      <c r="C6465" s="8" t="str">
        <f si="806" t="shared"/>
        <v>"24_months_bankcard": 98,</v>
      </c>
      <c r="D6465" s="8" t="str">
        <f si="809" t="shared"/>
        <v>"24_months_bankcard": 98,</v>
      </c>
      <c r="E6465" s="5" t="str">
        <f si="807" t="shared"/>
        <v>24_months_bankcard</v>
      </c>
      <c r="F6465" s="5" t="str">
        <f si="808" t="shared"/>
        <v>98</v>
      </c>
      <c r="H6465" s="5" t="str">
        <f si="810" t="shared"/>
        <v/>
      </c>
      <c r="I6465" s="5" t="str">
        <f si="811" t="shared"/>
        <v/>
      </c>
      <c r="J6465" s="5" t="str">
        <f si="812" t="shared"/>
        <v/>
      </c>
      <c r="K6465" s="5" t="str">
        <f si="813" t="shared"/>
        <v>24_months_bankcard</v>
      </c>
    </row>
    <row ht="15" r="6466" spans="1:11" x14ac:dyDescent="0.25">
      <c r="A6466" s="11" t="str">
        <f>0</f>
        <v>      },</v>
      </c>
      <c r="C6466" s="8" t="str">
        <f si="806" t="shared"/>
        <v>"24_months_department_store": 98,</v>
      </c>
      <c r="D6466" s="8" t="str">
        <f si="809" t="shared"/>
        <v>"24_months_department_store": 98,</v>
      </c>
      <c r="E6466" s="5" t="str">
        <f si="807" t="shared"/>
        <v>24_months_department_store</v>
      </c>
      <c r="F6466" s="5" t="str">
        <f si="808" t="shared"/>
        <v>98</v>
      </c>
      <c r="H6466" s="5" t="str">
        <f si="810" t="shared"/>
        <v/>
      </c>
      <c r="I6466" s="5" t="str">
        <f si="811" t="shared"/>
        <v/>
      </c>
      <c r="J6466" s="5" t="str">
        <f si="812" t="shared"/>
        <v/>
      </c>
      <c r="K6466" s="5" t="str">
        <f si="813" t="shared"/>
        <v>24_months_department_store</v>
      </c>
    </row>
    <row ht="15" r="6467" spans="1:11" x14ac:dyDescent="0.25">
      <c r="A6467" s="11" t="str">
        <f>0</f>
        <v>      "age_oldest_trade": {</v>
      </c>
      <c r="C6467" s="8" t="str">
        <f si="806" t="shared"/>
        <v>"24_months_installment": 0,</v>
      </c>
      <c r="D6467" s="8" t="str">
        <f si="809" t="shared"/>
        <v>"24_months_installment": 0,</v>
      </c>
      <c r="E6467" s="5" t="str">
        <f si="807" t="shared"/>
        <v>24_months_installment</v>
      </c>
      <c r="F6467" s="5" t="str">
        <f si="808" t="shared"/>
        <v>0</v>
      </c>
      <c r="H6467" s="5" t="str">
        <f si="810" t="shared"/>
        <v/>
      </c>
      <c r="I6467" s="5" t="str">
        <f si="811" t="shared"/>
        <v/>
      </c>
      <c r="J6467" s="5" t="str">
        <f si="812" t="shared"/>
        <v/>
      </c>
      <c r="K6467" s="5" t="str">
        <f si="813" t="shared"/>
        <v>24_months_installment</v>
      </c>
    </row>
    <row ht="15" r="6468" spans="1:11" x14ac:dyDescent="0.25">
      <c r="A6468" s="11" t="str">
        <f>0</f>
        <v>        "total": 137,</v>
      </c>
      <c r="C6468" s="8" t="str">
        <f si="806" t="shared"/>
        <v>"24_months_retail": 98,</v>
      </c>
      <c r="D6468" s="8" t="str">
        <f si="809" t="shared"/>
        <v>"24_months_retail": 98,</v>
      </c>
      <c r="E6468" s="5" t="str">
        <f si="807" t="shared"/>
        <v>24_months_retail</v>
      </c>
      <c r="F6468" s="5" t="str">
        <f si="808" t="shared"/>
        <v>98</v>
      </c>
      <c r="H6468" s="5" t="str">
        <f si="810" t="shared"/>
        <v/>
      </c>
      <c r="I6468" s="5" t="str">
        <f si="811" t="shared"/>
        <v/>
      </c>
      <c r="J6468" s="5" t="str">
        <f si="812" t="shared"/>
        <v/>
      </c>
      <c r="K6468" s="5" t="str">
        <f si="813" t="shared"/>
        <v>24_months_retail</v>
      </c>
    </row>
    <row ht="15" r="6469" spans="1:11" x14ac:dyDescent="0.25">
      <c r="A6469" s="11" t="str">
        <f>0</f>
        <v>        "bankcard": 107,</v>
      </c>
      <c r="C6469" s="8" t="str">
        <f si="806" t="shared"/>
        <v>"24_months_revolving": 0,</v>
      </c>
      <c r="D6469" s="8" t="str">
        <f si="809" t="shared"/>
        <v>"24_months_revolving": 0,</v>
      </c>
      <c r="E6469" s="5" t="str">
        <f si="807" t="shared"/>
        <v>24_months_revolving</v>
      </c>
      <c r="F6469" s="5" t="str">
        <f si="808" t="shared"/>
        <v>0</v>
      </c>
      <c r="H6469" s="5" t="str">
        <f si="810" t="shared"/>
        <v/>
      </c>
      <c r="I6469" s="5" t="str">
        <f si="811" t="shared"/>
        <v/>
      </c>
      <c r="J6469" s="5" t="str">
        <f si="812" t="shared"/>
        <v/>
      </c>
      <c r="K6469" s="5" t="str">
        <f si="813" t="shared"/>
        <v>24_months_revolving</v>
      </c>
    </row>
    <row ht="15" r="6470" spans="1:11" x14ac:dyDescent="0.25">
      <c r="A6470" s="11" t="str">
        <f>0</f>
        <v>        "installment": 119,</v>
      </c>
      <c r="C6470" s="8" t="str">
        <f si="806" t="shared"/>
        <v>"12_months_total": 0,</v>
      </c>
      <c r="D6470" s="8" t="str">
        <f si="809" t="shared"/>
        <v>"12_months_total": 0,</v>
      </c>
      <c r="E6470" s="5" t="str">
        <f si="807" t="shared"/>
        <v>12_months_total</v>
      </c>
      <c r="F6470" s="5" t="str">
        <f si="808" t="shared"/>
        <v>0</v>
      </c>
      <c r="H6470" s="5" t="str">
        <f si="810" t="shared"/>
        <v/>
      </c>
      <c r="I6470" s="5" t="str">
        <f si="811" t="shared"/>
        <v/>
      </c>
      <c r="J6470" s="5" t="str">
        <f si="812" t="shared"/>
        <v/>
      </c>
      <c r="K6470" s="5" t="str">
        <f si="813" t="shared"/>
        <v>12_months_total</v>
      </c>
    </row>
    <row ht="15" r="6471" spans="1:11" x14ac:dyDescent="0.25">
      <c r="A6471" s="11" t="str">
        <f>0</f>
        <v>        "mortgage": 9998,</v>
      </c>
      <c r="C6471" s="8" t="str">
        <f si="806" t="shared"/>
        <v>"12_months_bankcard": 98,</v>
      </c>
      <c r="D6471" s="8" t="str">
        <f si="809" t="shared"/>
        <v>"12_months_bankcard": 98,</v>
      </c>
      <c r="E6471" s="5" t="str">
        <f si="807" t="shared"/>
        <v>12_months_bankcard</v>
      </c>
      <c r="F6471" s="5" t="str">
        <f si="808" t="shared"/>
        <v>98</v>
      </c>
      <c r="H6471" s="5" t="str">
        <f si="810" t="shared"/>
        <v/>
      </c>
      <c r="I6471" s="5" t="str">
        <f si="811" t="shared"/>
        <v/>
      </c>
      <c r="J6471" s="5" t="str">
        <f si="812" t="shared"/>
        <v/>
      </c>
      <c r="K6471" s="5" t="str">
        <f si="813" t="shared"/>
        <v>12_months_bankcard</v>
      </c>
    </row>
    <row ht="15" r="6472" spans="1:11" x14ac:dyDescent="0.25">
      <c r="A6472" s="11" t="str">
        <f>0</f>
        <v>        "retail": 137,</v>
      </c>
      <c r="C6472" s="8" t="str">
        <f si="806" t="shared"/>
        <v>"12_months_department_store": 98,</v>
      </c>
      <c r="D6472" s="8" t="str">
        <f si="809" t="shared"/>
        <v>"12_months_department_store": 98,</v>
      </c>
      <c r="E6472" s="5" t="str">
        <f si="807" t="shared"/>
        <v>12_months_department_store</v>
      </c>
      <c r="F6472" s="5" t="str">
        <f si="808" t="shared"/>
        <v>98</v>
      </c>
      <c r="H6472" s="5" t="str">
        <f si="810" t="shared"/>
        <v/>
      </c>
      <c r="I6472" s="5" t="str">
        <f si="811" t="shared"/>
        <v/>
      </c>
      <c r="J6472" s="5" t="str">
        <f si="812" t="shared"/>
        <v/>
      </c>
      <c r="K6472" s="5" t="str">
        <f si="813" t="shared"/>
        <v>12_months_department_store</v>
      </c>
    </row>
    <row ht="15" r="6473" spans="1:11" x14ac:dyDescent="0.25">
      <c r="A6473" s="11" t="str">
        <f>0</f>
        <v>        "revolving": 137</v>
      </c>
      <c r="C6473" s="8" t="str">
        <f si="806" t="shared"/>
        <v>"12_months_installment": 0,</v>
      </c>
      <c r="D6473" s="8" t="str">
        <f si="809" t="shared"/>
        <v>"12_months_installment": 0,</v>
      </c>
      <c r="E6473" s="5" t="str">
        <f si="807" t="shared"/>
        <v>12_months_installment</v>
      </c>
      <c r="F6473" s="5" t="str">
        <f si="808" t="shared"/>
        <v>0</v>
      </c>
      <c r="H6473" s="5" t="str">
        <f si="810" t="shared"/>
        <v/>
      </c>
      <c r="I6473" s="5" t="str">
        <f si="811" t="shared"/>
        <v/>
      </c>
      <c r="J6473" s="5" t="str">
        <f si="812" t="shared"/>
        <v/>
      </c>
      <c r="K6473" s="5" t="str">
        <f si="813" t="shared"/>
        <v>12_months_installment</v>
      </c>
    </row>
    <row ht="15" r="6474" spans="1:11" x14ac:dyDescent="0.25">
      <c r="A6474" s="11" t="str">
        <f>0</f>
        <v>      },</v>
      </c>
      <c r="C6474" s="8" t="str">
        <f si="806" t="shared"/>
        <v>"12_months_retail": 98,</v>
      </c>
      <c r="D6474" s="8" t="str">
        <f si="809" t="shared"/>
        <v>"12_months_retail": 98,</v>
      </c>
      <c r="E6474" s="5" t="str">
        <f si="807" t="shared"/>
        <v>12_months_retail</v>
      </c>
      <c r="F6474" s="5" t="str">
        <f si="808" t="shared"/>
        <v>98</v>
      </c>
      <c r="H6474" s="5" t="str">
        <f si="810" t="shared"/>
        <v/>
      </c>
      <c r="I6474" s="5" t="str">
        <f si="811" t="shared"/>
        <v/>
      </c>
      <c r="J6474" s="5" t="str">
        <f si="812" t="shared"/>
        <v/>
      </c>
      <c r="K6474" s="5" t="str">
        <f si="813" t="shared"/>
        <v>12_months_retail</v>
      </c>
    </row>
    <row ht="15" r="6475" spans="1:11" x14ac:dyDescent="0.25">
      <c r="A6475" s="11" t="str">
        <f>0</f>
        <v>      "age_newest_trade": {</v>
      </c>
      <c r="C6475" s="8" t="str">
        <f si="806" t="shared"/>
        <v>"12_months_revolving": 0</v>
      </c>
      <c r="D6475" s="8" t="str">
        <f si="809" t="shared"/>
        <v>"12_months_revolving": 0</v>
      </c>
      <c r="E6475" s="5" t="str">
        <f si="807" t="shared"/>
        <v>12_months_revolving</v>
      </c>
      <c r="F6475" s="5" t="str">
        <f si="808" t="shared"/>
        <v>0</v>
      </c>
      <c r="H6475" s="5" t="str">
        <f si="810" t="shared"/>
        <v/>
      </c>
      <c r="I6475" s="5" t="str">
        <f si="811" t="shared"/>
        <v/>
      </c>
      <c r="J6475" s="5" t="str">
        <f si="812" t="shared"/>
        <v/>
      </c>
      <c r="K6475" s="5" t="str">
        <f si="813" t="shared"/>
        <v>12_months_revolving</v>
      </c>
    </row>
    <row ht="15" r="6476" spans="1:11" x14ac:dyDescent="0.25">
      <c r="A6476" s="11" t="str">
        <f>0</f>
        <v>        "total": 3,</v>
      </c>
      <c r="C6476" s="8" t="str">
        <f si="806" t="shared"/>
        <v/>
      </c>
      <c r="D6476" s="8" t="str">
        <f si="809" t="shared"/>
        <v/>
      </c>
      <c r="E6476" s="5" t="str">
        <f si="807" t="shared"/>
        <v/>
      </c>
      <c r="F6476" s="5" t="str">
        <f si="808" t="shared"/>
        <v/>
      </c>
      <c r="H6476" s="5" t="str">
        <f si="810" t="shared"/>
        <v/>
      </c>
      <c r="I6476" s="5" t="str">
        <f si="811" t="shared"/>
        <v/>
      </c>
      <c r="J6476" s="5" t="str">
        <f si="812" t="shared"/>
        <v/>
      </c>
      <c r="K6476" s="5" t="str">
        <f si="813" t="shared"/>
        <v/>
      </c>
    </row>
    <row ht="15" r="6477" spans="1:11" x14ac:dyDescent="0.25">
      <c r="A6477" s="11" t="str">
        <f>0</f>
        <v>        "auto": 83,</v>
      </c>
      <c r="C6477" s="8" t="str">
        <f si="806" t="shared"/>
        <v>"number_trades_always_satisfactory": {</v>
      </c>
      <c r="D6477" s="8" t="str">
        <f si="809" t="shared"/>
        <v>"number_trades_always_satisfactory": {</v>
      </c>
      <c r="E6477" s="5" t="str">
        <f si="807" t="shared"/>
        <v>number_trades_always_satisfactory</v>
      </c>
      <c r="F6477" s="5" t="str">
        <f si="808" t="shared"/>
        <v>{</v>
      </c>
      <c r="H6477" s="5" t="str">
        <f si="810" t="shared"/>
        <v/>
      </c>
      <c r="I6477" s="5" t="str">
        <f si="811" t="shared"/>
        <v/>
      </c>
      <c r="J6477" s="5" t="str">
        <f si="812" t="shared"/>
        <v/>
      </c>
      <c r="K6477" s="5" t="str">
        <f si="813" t="shared"/>
        <v>number_trades_always_satisfactory</v>
      </c>
    </row>
    <row ht="15" r="6478" spans="1:11" x14ac:dyDescent="0.25">
      <c r="A6478" s="11" t="str">
        <f>0</f>
        <v>        "bankcard": 3,</v>
      </c>
      <c r="C6478" s="8" t="str">
        <f si="806" t="shared"/>
        <v>"total": 11,</v>
      </c>
      <c r="D6478" s="8" t="str">
        <f si="809" t="shared"/>
        <v>"total": 11,</v>
      </c>
      <c r="E6478" s="5" t="str">
        <f si="807" t="shared"/>
        <v>total</v>
      </c>
      <c r="F6478" s="5" t="str">
        <f si="808" t="shared"/>
        <v>11</v>
      </c>
      <c r="H6478" s="5" t="str">
        <f si="810" t="shared"/>
        <v/>
      </c>
      <c r="I6478" s="5" t="str">
        <f si="811" t="shared"/>
        <v/>
      </c>
      <c r="J6478" s="5" t="str">
        <f si="812" t="shared"/>
        <v/>
      </c>
      <c r="K6478" s="5" t="str">
        <f si="813" t="shared"/>
        <v>total</v>
      </c>
    </row>
    <row ht="15" r="6479" spans="1:11" x14ac:dyDescent="0.25">
      <c r="A6479" s="11" t="str">
        <f>0</f>
        <v>        "department_store": 30,</v>
      </c>
      <c r="C6479" s="8" t="str">
        <f si="806" t="shared"/>
        <v>"bankcard": 98,</v>
      </c>
      <c r="D6479" s="8" t="str">
        <f si="809" t="shared"/>
        <v>"bankcard": 98,</v>
      </c>
      <c r="E6479" s="5" t="str">
        <f si="807" t="shared"/>
        <v>bankcard</v>
      </c>
      <c r="F6479" s="5" t="str">
        <f si="808" t="shared"/>
        <v>98</v>
      </c>
      <c r="H6479" s="5" t="str">
        <f si="810" t="shared"/>
        <v/>
      </c>
      <c r="I6479" s="5" t="str">
        <f si="811" t="shared"/>
        <v/>
      </c>
      <c r="J6479" s="5" t="str">
        <f si="812" t="shared"/>
        <v/>
      </c>
      <c r="K6479" s="5" t="str">
        <f si="813" t="shared"/>
        <v>bankcard</v>
      </c>
    </row>
    <row ht="15" r="6480" spans="1:11" x14ac:dyDescent="0.25">
      <c r="A6480" s="11" t="str">
        <f>0</f>
        <v>        "installment": 13,</v>
      </c>
      <c r="C6480" s="8" t="str">
        <f si="806" t="shared"/>
        <v>"revolving": 1,</v>
      </c>
      <c r="D6480" s="8" t="str">
        <f si="809" t="shared"/>
        <v>"revolving": 1,</v>
      </c>
      <c r="E6480" s="5" t="str">
        <f si="807" t="shared"/>
        <v>revolving</v>
      </c>
      <c r="F6480" s="5" t="str">
        <f si="808" t="shared"/>
        <v>1</v>
      </c>
      <c r="H6480" s="5" t="str">
        <f si="810" t="shared"/>
        <v/>
      </c>
      <c r="I6480" s="5" t="str">
        <f si="811" t="shared"/>
        <v/>
      </c>
      <c r="J6480" s="5" t="str">
        <f si="812" t="shared"/>
        <v/>
      </c>
      <c r="K6480" s="5" t="str">
        <f si="813" t="shared"/>
        <v>revolving</v>
      </c>
    </row>
    <row ht="15" r="6481" spans="1:11" x14ac:dyDescent="0.25">
      <c r="A6481" s="11" t="str">
        <f>0</f>
        <v>        "retail": 30,</v>
      </c>
      <c r="C6481" s="8" t="str">
        <f si="806" t="shared"/>
        <v>"retail": 98</v>
      </c>
      <c r="D6481" s="8" t="str">
        <f si="809" t="shared"/>
        <v>"retail": 98</v>
      </c>
      <c r="E6481" s="5" t="str">
        <f si="807" t="shared"/>
        <v>retail</v>
      </c>
      <c r="F6481" s="5" t="str">
        <f si="808" t="shared"/>
        <v>98</v>
      </c>
      <c r="H6481" s="5" t="str">
        <f si="810" t="shared"/>
        <v/>
      </c>
      <c r="I6481" s="5" t="str">
        <f si="811" t="shared"/>
        <v/>
      </c>
      <c r="J6481" s="5" t="str">
        <f si="812" t="shared"/>
        <v/>
      </c>
      <c r="K6481" s="5" t="str">
        <f si="813" t="shared"/>
        <v>retail</v>
      </c>
    </row>
    <row ht="15" r="6482" spans="1:11" x14ac:dyDescent="0.25">
      <c r="A6482" s="11" t="str">
        <f>0</f>
        <v>        "sales_finance": 10,</v>
      </c>
      <c r="C6482" s="8" t="str">
        <f si="806" t="shared"/>
        <v/>
      </c>
      <c r="D6482" s="8" t="str">
        <f si="809" t="shared"/>
        <v/>
      </c>
      <c r="E6482" s="5" t="str">
        <f si="807" t="shared"/>
        <v/>
      </c>
      <c r="F6482" s="5" t="str">
        <f si="808" t="shared"/>
        <v/>
      </c>
      <c r="H6482" s="5" t="str">
        <f si="810" t="shared"/>
        <v/>
      </c>
      <c r="I6482" s="5" t="str">
        <f si="811" t="shared"/>
        <v/>
      </c>
      <c r="J6482" s="5" t="str">
        <f si="812" t="shared"/>
        <v/>
      </c>
      <c r="K6482" s="5" t="str">
        <f si="813" t="shared"/>
        <v/>
      </c>
    </row>
    <row ht="15" r="6483" spans="1:11" x14ac:dyDescent="0.25">
      <c r="A6483" s="11" t="str">
        <f>0</f>
        <v>        "mortgage": 9998</v>
      </c>
      <c r="C6483" s="8" t="str">
        <f si="806" t="shared"/>
        <v>"number_trades_worst_rating_30_days_past_due": {</v>
      </c>
      <c r="D6483" s="8" t="str">
        <f si="809" t="shared"/>
        <v>"number_trades_worst_rating_30_days_past_due": {</v>
      </c>
      <c r="E6483" s="5" t="str">
        <f si="807" t="shared"/>
        <v>number_trades_worst_rating_30_days_past_due</v>
      </c>
      <c r="F6483" s="5" t="str">
        <f si="808" t="shared"/>
        <v>{</v>
      </c>
      <c r="H6483" s="5" t="str">
        <f si="810" t="shared"/>
        <v/>
      </c>
      <c r="I6483" s="5" t="str">
        <f si="811" t="shared"/>
        <v/>
      </c>
      <c r="J6483" s="5" t="str">
        <f si="812" t="shared"/>
        <v/>
      </c>
      <c r="K6483" s="5" t="str">
        <f si="813" t="shared"/>
        <v>number_trades_worst_rating_30_days_past_due</v>
      </c>
    </row>
    <row ht="15" r="6484" spans="1:11" x14ac:dyDescent="0.25">
      <c r="A6484" s="11" t="str">
        <f>0</f>
        <v>      },</v>
      </c>
      <c r="C6484" s="8" t="str">
        <f si="806" t="shared"/>
        <v>"3_months_total": 0,</v>
      </c>
      <c r="D6484" s="8" t="str">
        <f si="809" t="shared"/>
        <v>"3_months_total": 0,</v>
      </c>
      <c r="E6484" s="5" t="str">
        <f si="807" t="shared"/>
        <v>3_months_total</v>
      </c>
      <c r="F6484" s="5" t="str">
        <f si="808" t="shared"/>
        <v>0</v>
      </c>
      <c r="H6484" s="5" t="str">
        <f si="810" t="shared"/>
        <v/>
      </c>
      <c r="I6484" s="5" t="str">
        <f si="811" t="shared"/>
        <v/>
      </c>
      <c r="J6484" s="5" t="str">
        <f si="812" t="shared"/>
        <v/>
      </c>
      <c r="K6484" s="5" t="str">
        <f si="813" t="shared"/>
        <v>3_months_total</v>
      </c>
    </row>
    <row ht="15" r="6485" spans="1:11" x14ac:dyDescent="0.25">
      <c r="A6485" s="11" t="str">
        <f>0</f>
        <v>      "number_trades_opened": {</v>
      </c>
      <c r="C6485" s="8" t="str">
        <f si="806" t="shared"/>
        <v>"3_months_bankcard": 98,</v>
      </c>
      <c r="D6485" s="8" t="str">
        <f si="809" t="shared"/>
        <v>"3_months_bankcard": 98,</v>
      </c>
      <c r="E6485" s="5" t="str">
        <f si="807" t="shared"/>
        <v>3_months_bankcard</v>
      </c>
      <c r="F6485" s="5" t="str">
        <f si="808" t="shared"/>
        <v>98</v>
      </c>
      <c r="H6485" s="5" t="str">
        <f si="810" t="shared"/>
        <v/>
      </c>
      <c r="I6485" s="5" t="str">
        <f si="811" t="shared"/>
        <v/>
      </c>
      <c r="J6485" s="5" t="str">
        <f si="812" t="shared"/>
        <v/>
      </c>
      <c r="K6485" s="5" t="str">
        <f si="813" t="shared"/>
        <v>3_months_bankcard</v>
      </c>
    </row>
    <row ht="15" r="6486" spans="1:11" x14ac:dyDescent="0.25">
      <c r="A6486" s="11" t="str">
        <f>0</f>
        <v>        "6_months": 2,</v>
      </c>
      <c r="C6486" s="8" t="str">
        <f si="806" t="shared"/>
        <v>"3_months_department_store": 98,</v>
      </c>
      <c r="D6486" s="8" t="str">
        <f si="809" t="shared"/>
        <v>"3_months_department_store": 98,</v>
      </c>
      <c r="E6486" s="5" t="str">
        <f si="807" t="shared"/>
        <v>3_months_department_store</v>
      </c>
      <c r="F6486" s="5" t="str">
        <f si="808" t="shared"/>
        <v>98</v>
      </c>
      <c r="H6486" s="5" t="str">
        <f si="810" t="shared"/>
        <v/>
      </c>
      <c r="I6486" s="5" t="str">
        <f si="811" t="shared"/>
        <v/>
      </c>
      <c r="J6486" s="5" t="str">
        <f si="812" t="shared"/>
        <v/>
      </c>
      <c r="K6486" s="5" t="str">
        <f si="813" t="shared"/>
        <v>3_months_department_store</v>
      </c>
    </row>
    <row ht="15" r="6487" spans="1:11" x14ac:dyDescent="0.25">
      <c r="A6487" s="11" t="str">
        <f>0</f>
        <v>        "12_months": 6,</v>
      </c>
      <c r="C6487" s="8" t="str">
        <f si="806" t="shared"/>
        <v>"3_months_installment": 0,</v>
      </c>
      <c r="D6487" s="8" t="str">
        <f si="809" t="shared"/>
        <v>"3_months_installment": 0,</v>
      </c>
      <c r="E6487" s="5" t="str">
        <f si="807" t="shared"/>
        <v>3_months_installment</v>
      </c>
      <c r="F6487" s="5" t="str">
        <f si="808" t="shared"/>
        <v>0</v>
      </c>
      <c r="H6487" s="5" t="str">
        <f si="810" t="shared"/>
        <v/>
      </c>
      <c r="I6487" s="5" t="str">
        <f si="811" t="shared"/>
        <v/>
      </c>
      <c r="J6487" s="5" t="str">
        <f si="812" t="shared"/>
        <v/>
      </c>
      <c r="K6487" s="5" t="str">
        <f si="813" t="shared"/>
        <v>3_months_installment</v>
      </c>
    </row>
    <row ht="15" r="6488" spans="1:11" x14ac:dyDescent="0.25">
      <c r="A6488" s="11" t="str">
        <f>0</f>
        <v>        "3_months": 1</v>
      </c>
      <c r="C6488" s="8" t="str">
        <f si="806" t="shared"/>
        <v>"3_months_retail": 98,</v>
      </c>
      <c r="D6488" s="8" t="str">
        <f si="809" t="shared"/>
        <v>"3_months_retail": 98,</v>
      </c>
      <c r="E6488" s="5" t="str">
        <f si="807" t="shared"/>
        <v>3_months_retail</v>
      </c>
      <c r="F6488" s="5" t="str">
        <f si="808" t="shared"/>
        <v>98</v>
      </c>
      <c r="H6488" s="5" t="str">
        <f si="810" t="shared"/>
        <v/>
      </c>
      <c r="I6488" s="5" t="str">
        <f si="811" t="shared"/>
        <v/>
      </c>
      <c r="J6488" s="5" t="str">
        <f si="812" t="shared"/>
        <v/>
      </c>
      <c r="K6488" s="5" t="str">
        <f si="813" t="shared"/>
        <v>3_months_retail</v>
      </c>
    </row>
    <row ht="15" r="6489" spans="1:11" x14ac:dyDescent="0.25">
      <c r="A6489" s="11" t="str">
        <f>0</f>
        <v>      },</v>
      </c>
      <c r="C6489" s="8" t="str">
        <f si="806" t="shared"/>
        <v>"3_months_revolving": 0,</v>
      </c>
      <c r="D6489" s="8" t="str">
        <f si="809" t="shared"/>
        <v>"3_months_revolving": 0,</v>
      </c>
      <c r="E6489" s="5" t="str">
        <f si="807" t="shared"/>
        <v>3_months_revolving</v>
      </c>
      <c r="F6489" s="5" t="str">
        <f si="808" t="shared"/>
        <v>0</v>
      </c>
      <c r="H6489" s="5" t="str">
        <f si="810" t="shared"/>
        <v/>
      </c>
      <c r="I6489" s="5" t="str">
        <f si="811" t="shared"/>
        <v/>
      </c>
      <c r="J6489" s="5" t="str">
        <f si="812" t="shared"/>
        <v/>
      </c>
      <c r="K6489" s="5" t="str">
        <f si="813" t="shared"/>
        <v>3_months_revolving</v>
      </c>
    </row>
    <row ht="15" r="6490" spans="1:11" x14ac:dyDescent="0.25">
      <c r="A6490" s="11" t="str">
        <f>0</f>
        <v>      "number_revolving_trades_opened": {</v>
      </c>
      <c r="C6490" s="8" t="str">
        <f si="806" t="shared"/>
        <v>"3_months_sales_finance": 98,</v>
      </c>
      <c r="D6490" s="8" t="str">
        <f si="809" t="shared"/>
        <v>"3_months_sales_finance": 98,</v>
      </c>
      <c r="E6490" s="5" t="str">
        <f si="807" t="shared"/>
        <v>3_months_sales_finance</v>
      </c>
      <c r="F6490" s="5" t="str">
        <f si="808" t="shared"/>
        <v>98</v>
      </c>
      <c r="H6490" s="5" t="str">
        <f si="810" t="shared"/>
        <v/>
      </c>
      <c r="I6490" s="5" t="str">
        <f si="811" t="shared"/>
        <v/>
      </c>
      <c r="J6490" s="5" t="str">
        <f si="812" t="shared"/>
        <v/>
      </c>
      <c r="K6490" s="5" t="str">
        <f si="813" t="shared"/>
        <v>3_months_sales_finance</v>
      </c>
    </row>
    <row ht="15" r="6491" spans="1:11" x14ac:dyDescent="0.25">
      <c r="A6491" s="11" t="str">
        <f>0</f>
        <v>        "6_months": 2,</v>
      </c>
      <c r="C6491" s="8" t="str">
        <f si="806" t="shared"/>
        <v>"6_months_total": 1,</v>
      </c>
      <c r="D6491" s="8" t="str">
        <f si="809" t="shared"/>
        <v>"6_months_total": 1,</v>
      </c>
      <c r="E6491" s="5" t="str">
        <f si="807" t="shared"/>
        <v>6_months_total</v>
      </c>
      <c r="F6491" s="5" t="str">
        <f si="808" t="shared"/>
        <v>1</v>
      </c>
      <c r="H6491" s="5" t="str">
        <f si="810" t="shared"/>
        <v/>
      </c>
      <c r="I6491" s="5" t="str">
        <f si="811" t="shared"/>
        <v/>
      </c>
      <c r="J6491" s="5" t="str">
        <f si="812" t="shared"/>
        <v/>
      </c>
      <c r="K6491" s="5" t="str">
        <f si="813" t="shared"/>
        <v>6_months_total</v>
      </c>
    </row>
    <row ht="15" r="6492" spans="1:11" x14ac:dyDescent="0.25">
      <c r="A6492" s="11" t="str">
        <f>0</f>
        <v>        "12_months": 6</v>
      </c>
      <c r="C6492" s="8" t="str">
        <f si="806" t="shared"/>
        <v>"6_months_bankcard": 98,</v>
      </c>
      <c r="D6492" s="8" t="str">
        <f si="809" t="shared"/>
        <v>"6_months_bankcard": 98,</v>
      </c>
      <c r="E6492" s="5" t="str">
        <f si="807" t="shared"/>
        <v>6_months_bankcard</v>
      </c>
      <c r="F6492" s="5" t="str">
        <f si="808" t="shared"/>
        <v>98</v>
      </c>
      <c r="H6492" s="5" t="str">
        <f si="810" t="shared"/>
        <v/>
      </c>
      <c r="I6492" s="5" t="str">
        <f si="811" t="shared"/>
        <v/>
      </c>
      <c r="J6492" s="5" t="str">
        <f si="812" t="shared"/>
        <v/>
      </c>
      <c r="K6492" s="5" t="str">
        <f si="813" t="shared"/>
        <v>6_months_bankcard</v>
      </c>
    </row>
    <row ht="15" r="6493" spans="1:11" x14ac:dyDescent="0.25">
      <c r="A6493" s="11" t="str">
        <f>0</f>
        <v>      },</v>
      </c>
      <c r="C6493" s="8" t="str">
        <f si="806" t="shared"/>
        <v>"6_months_department_store": 98,</v>
      </c>
      <c r="D6493" s="8" t="str">
        <f si="809" t="shared"/>
        <v>"6_months_department_store": 98,</v>
      </c>
      <c r="E6493" s="5" t="str">
        <f si="807" t="shared"/>
        <v>6_months_department_store</v>
      </c>
      <c r="F6493" s="5" t="str">
        <f si="808" t="shared"/>
        <v>98</v>
      </c>
      <c r="H6493" s="5" t="str">
        <f si="810" t="shared"/>
        <v/>
      </c>
      <c r="I6493" s="5" t="str">
        <f si="811" t="shared"/>
        <v/>
      </c>
      <c r="J6493" s="5" t="str">
        <f si="812" t="shared"/>
        <v/>
      </c>
      <c r="K6493" s="5" t="str">
        <f si="813" t="shared"/>
        <v>6_months_department_store</v>
      </c>
    </row>
    <row ht="15" r="6494" spans="1:11" x14ac:dyDescent="0.25">
      <c r="A6494" s="11" t="str">
        <f>0</f>
        <v>      "number_installment_trades_opened": {</v>
      </c>
      <c r="C6494" s="8" t="str">
        <f si="806" t="shared"/>
        <v>"6_months_installment": 1,</v>
      </c>
      <c r="D6494" s="8" t="str">
        <f si="809" t="shared"/>
        <v>"6_months_installment": 1,</v>
      </c>
      <c r="E6494" s="5" t="str">
        <f si="807" t="shared"/>
        <v>6_months_installment</v>
      </c>
      <c r="F6494" s="5" t="str">
        <f si="808" t="shared"/>
        <v>1</v>
      </c>
      <c r="H6494" s="5" t="str">
        <f si="810" t="shared"/>
        <v/>
      </c>
      <c r="I6494" s="5" t="str">
        <f si="811" t="shared"/>
        <v/>
      </c>
      <c r="J6494" s="5" t="str">
        <f si="812" t="shared"/>
        <v/>
      </c>
      <c r="K6494" s="5" t="str">
        <f si="813" t="shared"/>
        <v>6_months_installment</v>
      </c>
    </row>
    <row ht="15" r="6495" spans="1:11" x14ac:dyDescent="0.25">
      <c r="A6495" s="11" t="str">
        <f>0</f>
        <v>        "12_months": 0,</v>
      </c>
      <c r="C6495" s="8" t="str">
        <f si="806" t="shared"/>
        <v>"6_months_personal_finance_and_student_loan": 0,</v>
      </c>
      <c r="D6495" s="8" t="str">
        <f si="809" t="shared"/>
        <v>"6_months_personal_finance_and_student_loan": 0,</v>
      </c>
      <c r="E6495" s="5" t="str">
        <f si="807" t="shared"/>
        <v>6_months_personal_finance_and_student_loan</v>
      </c>
      <c r="F6495" s="5" t="str">
        <f si="808" t="shared"/>
        <v>0</v>
      </c>
      <c r="H6495" s="5" t="str">
        <f si="810" t="shared"/>
        <v/>
      </c>
      <c r="I6495" s="5" t="str">
        <f si="811" t="shared"/>
        <v/>
      </c>
      <c r="J6495" s="5" t="str">
        <f si="812" t="shared"/>
        <v/>
      </c>
      <c r="K6495" s="5" t="str">
        <f si="813" t="shared"/>
        <v>6_months_personal_finance_and_student_loan</v>
      </c>
    </row>
    <row ht="15" r="6496" spans="1:11" x14ac:dyDescent="0.25">
      <c r="A6496" s="11" t="str">
        <f>0</f>
        <v>        "6_months": 0</v>
      </c>
      <c r="C6496" s="8" t="str">
        <f si="806" t="shared"/>
        <v>"6_months_retail": 98,</v>
      </c>
      <c r="D6496" s="8" t="str">
        <f si="809" t="shared"/>
        <v>"6_months_retail": 98,</v>
      </c>
      <c r="E6496" s="5" t="str">
        <f si="807" t="shared"/>
        <v>6_months_retail</v>
      </c>
      <c r="F6496" s="5" t="str">
        <f si="808" t="shared"/>
        <v>98</v>
      </c>
      <c r="H6496" s="5" t="str">
        <f si="810" t="shared"/>
        <v/>
      </c>
      <c r="I6496" s="5" t="str">
        <f si="811" t="shared"/>
        <v/>
      </c>
      <c r="J6496" s="5" t="str">
        <f si="812" t="shared"/>
        <v/>
      </c>
      <c r="K6496" s="5" t="str">
        <f si="813" t="shared"/>
        <v>6_months_retail</v>
      </c>
    </row>
    <row ht="15" r="6497" spans="1:11" x14ac:dyDescent="0.25">
      <c r="A6497" s="11" t="str">
        <f>0</f>
        <v>      },</v>
      </c>
      <c r="C6497" s="8" t="str">
        <f si="806" t="shared"/>
        <v>"6_months_revolving": 0,</v>
      </c>
      <c r="D6497" s="8" t="str">
        <f si="809" t="shared"/>
        <v>"6_months_revolving": 0,</v>
      </c>
      <c r="E6497" s="5" t="str">
        <f si="807" t="shared"/>
        <v>6_months_revolving</v>
      </c>
      <c r="F6497" s="5" t="str">
        <f si="808" t="shared"/>
        <v>0</v>
      </c>
      <c r="H6497" s="5" t="str">
        <f si="810" t="shared"/>
        <v/>
      </c>
      <c r="I6497" s="5" t="str">
        <f si="811" t="shared"/>
        <v/>
      </c>
      <c r="J6497" s="5" t="str">
        <f si="812" t="shared"/>
        <v/>
      </c>
      <c r="K6497" s="5" t="str">
        <f si="813" t="shared"/>
        <v>6_months_revolving</v>
      </c>
    </row>
    <row ht="15" r="6498" spans="1:11" x14ac:dyDescent="0.25">
      <c r="A6498" s="11" t="str">
        <f>0</f>
        <v>      "number_open_trades": {</v>
      </c>
      <c r="C6498" s="8" t="str">
        <f si="806" t="shared"/>
        <v>"6_months_sales_finance": 98</v>
      </c>
      <c r="D6498" s="8" t="str">
        <f si="809" t="shared"/>
        <v>"6_months_sales_finance": 98</v>
      </c>
      <c r="E6498" s="5" t="str">
        <f si="807" t="shared"/>
        <v>6_months_sales_finance</v>
      </c>
      <c r="F6498" s="5" t="str">
        <f si="808" t="shared"/>
        <v>98</v>
      </c>
      <c r="H6498" s="5" t="str">
        <f si="810" t="shared"/>
        <v/>
      </c>
      <c r="I6498" s="5" t="str">
        <f si="811" t="shared"/>
        <v/>
      </c>
      <c r="J6498" s="5" t="str">
        <f si="812" t="shared"/>
        <v/>
      </c>
      <c r="K6498" s="5" t="str">
        <f si="813" t="shared"/>
        <v>6_months_sales_finance</v>
      </c>
    </row>
    <row ht="15" r="6499" spans="1:11" x14ac:dyDescent="0.25">
      <c r="A6499" s="11" t="str">
        <f>0</f>
        <v>        "total": 14,</v>
      </c>
      <c r="C6499" s="8" t="str">
        <f si="806" t="shared"/>
        <v/>
      </c>
      <c r="D6499" s="8" t="str">
        <f si="809" t="shared"/>
        <v/>
      </c>
      <c r="E6499" s="5" t="str">
        <f si="807" t="shared"/>
        <v/>
      </c>
      <c r="F6499" s="5" t="str">
        <f si="808" t="shared"/>
        <v/>
      </c>
      <c r="H6499" s="5" t="str">
        <f si="810" t="shared"/>
        <v/>
      </c>
      <c r="I6499" s="5" t="str">
        <f si="811" t="shared"/>
        <v/>
      </c>
      <c r="J6499" s="5" t="str">
        <f si="812" t="shared"/>
        <v/>
      </c>
      <c r="K6499" s="5" t="str">
        <f si="813" t="shared"/>
        <v/>
      </c>
    </row>
    <row ht="15" r="6500" spans="1:11" x14ac:dyDescent="0.25">
      <c r="A6500" s="11" t="str">
        <f>0</f>
        <v>        "auto": 1,</v>
      </c>
      <c r="C6500" s="8" t="str">
        <f si="806" t="shared"/>
        <v>"number_trades_worst_rating_60_days_past_due": {</v>
      </c>
      <c r="D6500" s="8" t="str">
        <f si="809" t="shared"/>
        <v>"number_trades_worst_rating_60_days_past_due": {</v>
      </c>
      <c r="E6500" s="5" t="str">
        <f si="807" t="shared"/>
        <v>number_trades_worst_rating_60_days_past_due</v>
      </c>
      <c r="F6500" s="5" t="str">
        <f si="808" t="shared"/>
        <v>{</v>
      </c>
      <c r="H6500" s="5" t="str">
        <f si="810" t="shared"/>
        <v/>
      </c>
      <c r="I6500" s="5" t="str">
        <f si="811" t="shared"/>
        <v/>
      </c>
      <c r="J6500" s="5" t="str">
        <f si="812" t="shared"/>
        <v/>
      </c>
      <c r="K6500" s="5" t="str">
        <f si="813" t="shared"/>
        <v>number_trades_worst_rating_60_days_past_due</v>
      </c>
    </row>
    <row ht="15" r="6501" spans="1:11" x14ac:dyDescent="0.25">
      <c r="A6501" s="11" t="str">
        <f>0</f>
        <v>        "bankcard": 6,</v>
      </c>
      <c r="C6501" s="8" t="str">
        <f si="806" t="shared"/>
        <v>"3_months_total": 0,</v>
      </c>
      <c r="D6501" s="8" t="str">
        <f si="809" t="shared"/>
        <v>"3_months_total": 0,</v>
      </c>
      <c r="E6501" s="5" t="str">
        <f si="807" t="shared"/>
        <v>3_months_total</v>
      </c>
      <c r="F6501" s="5" t="str">
        <f si="808" t="shared"/>
        <v>0</v>
      </c>
      <c r="H6501" s="5" t="str">
        <f ref="H6501:H6564" si="814" t="shared">IF(E6501="score_table","Scoring",IF(E6501="offer_table","Offer",IF(E6501="parsed",TEXT(0,""),TEXT(H6500,""))))</f>
        <v/>
      </c>
      <c r="I6501" s="5" t="str">
        <f ref="I6501:I6564" si="815" t="shared">IFERROR(IF(H6501="Scoring",VLOOKUP("term",E6493:F6514,2,FALSE),IF(H6501="Offer",VLOOKUP("term",E6496:F6511,2,FALSE),TEXT(0,""))),TEXT(0,""))</f>
        <v/>
      </c>
      <c r="J6501" s="5" t="str">
        <f ref="J6501:J6564" si="816" t="shared">IFERROR(IF(H6501="Scoring",VLOOKUP("loan_amount",E6487:F6508,2,FALSE),IF(H6501="Offer",VLOOKUP("loan_amount",E6490:F6505,2,FALSE),TEXT(0,""))),TEXT(0,""))</f>
        <v/>
      </c>
      <c r="K6501" s="5" t="str">
        <f ref="K6501:K6564" si="817" t="shared">H6501&amp;I6501&amp;J6501&amp;E6501</f>
        <v>3_months_total</v>
      </c>
    </row>
    <row ht="15" r="6502" spans="1:11" x14ac:dyDescent="0.25">
      <c r="A6502" s="11" t="str">
        <f>0</f>
        <v>        "credit_union": 96,</v>
      </c>
      <c r="C6502" s="8" t="str">
        <f ref="C6502:C6565" si="818" t="shared">IFERROR(RIGHT(A6502,LEN(A6502)-FIND("""",A6502)+1),"")</f>
        <v>"3_months_bankcard": 98,</v>
      </c>
      <c r="D6502" s="8" t="str">
        <f si="809" t="shared"/>
        <v>"3_months_bankcard": 98,</v>
      </c>
      <c r="E6502" s="5" t="str">
        <f ref="E6502:E6565" si="819" t="shared">TRIM(IFERROR(SUBSTITUTE(LEFT(D6502,FIND(":",D6502)-1),"""",""),""))</f>
        <v>3_months_bankcard</v>
      </c>
      <c r="F6502" s="5" t="str">
        <f ref="F6502:F6565" si="820" t="shared">TRIM(IFERROR(SUBSTITUTE(SUBSTITUTE(RIGHT(D6502,LEN(D6502)-FIND(":",D6502)),"""",""),",",""),""))</f>
        <v>98</v>
      </c>
      <c r="H6502" s="5" t="str">
        <f si="814" t="shared"/>
        <v/>
      </c>
      <c r="I6502" s="5" t="str">
        <f si="815" t="shared"/>
        <v/>
      </c>
      <c r="J6502" s="5" t="str">
        <f si="816" t="shared"/>
        <v/>
      </c>
      <c r="K6502" s="5" t="str">
        <f si="817" t="shared"/>
        <v>3_months_bankcard</v>
      </c>
    </row>
    <row ht="15" r="6503" spans="1:11" x14ac:dyDescent="0.25">
      <c r="A6503" s="11" t="str">
        <f>0</f>
        <v>        "department_store": 3,</v>
      </c>
      <c r="C6503" s="8" t="str">
        <f si="818" t="shared"/>
        <v>"3_months_department_store": 98,</v>
      </c>
      <c r="D6503" s="8" t="str">
        <f ref="D6503:D6566" si="821" t="shared">SUBSTITUTE(SUBSTITUTE(C6503,":"&amp;CHAR(160),":"),CHAR(160)," ")</f>
        <v>"3_months_department_store": 98,</v>
      </c>
      <c r="E6503" s="5" t="str">
        <f si="819" t="shared"/>
        <v>3_months_department_store</v>
      </c>
      <c r="F6503" s="5" t="str">
        <f si="820" t="shared"/>
        <v>98</v>
      </c>
      <c r="H6503" s="5" t="str">
        <f si="814" t="shared"/>
        <v/>
      </c>
      <c r="I6503" s="5" t="str">
        <f si="815" t="shared"/>
        <v/>
      </c>
      <c r="J6503" s="5" t="str">
        <f si="816" t="shared"/>
        <v/>
      </c>
      <c r="K6503" s="5" t="str">
        <f si="817" t="shared"/>
        <v>3_months_department_store</v>
      </c>
    </row>
    <row ht="15" r="6504" spans="1:11" x14ac:dyDescent="0.25">
      <c r="A6504" s="11" t="str">
        <f>0</f>
        <v>        "installment": 2,</v>
      </c>
      <c r="C6504" s="8" t="str">
        <f si="818" t="shared"/>
        <v>"3_months_installment": 0,</v>
      </c>
      <c r="D6504" s="8" t="str">
        <f si="821" t="shared"/>
        <v>"3_months_installment": 0,</v>
      </c>
      <c r="E6504" s="5" t="str">
        <f si="819" t="shared"/>
        <v>3_months_installment</v>
      </c>
      <c r="F6504" s="5" t="str">
        <f si="820" t="shared"/>
        <v>0</v>
      </c>
      <c r="H6504" s="5" t="str">
        <f si="814" t="shared"/>
        <v/>
      </c>
      <c r="I6504" s="5" t="str">
        <f si="815" t="shared"/>
        <v/>
      </c>
      <c r="J6504" s="5" t="str">
        <f si="816" t="shared"/>
        <v/>
      </c>
      <c r="K6504" s="5" t="str">
        <f si="817" t="shared"/>
        <v>3_months_installment</v>
      </c>
    </row>
    <row ht="15" r="6505" spans="1:11" x14ac:dyDescent="0.25">
      <c r="A6505" s="11" t="str">
        <f>0</f>
        <v>        "mortgage": 98,</v>
      </c>
      <c r="C6505" s="8" t="str">
        <f si="818" t="shared"/>
        <v>"3_months_retail": 98,</v>
      </c>
      <c r="D6505" s="8" t="str">
        <f si="821" t="shared"/>
        <v>"3_months_retail": 98,</v>
      </c>
      <c r="E6505" s="5" t="str">
        <f si="819" t="shared"/>
        <v>3_months_retail</v>
      </c>
      <c r="F6505" s="5" t="str">
        <f si="820" t="shared"/>
        <v>98</v>
      </c>
      <c r="H6505" s="5" t="str">
        <f si="814" t="shared"/>
        <v/>
      </c>
      <c r="I6505" s="5" t="str">
        <f si="815" t="shared"/>
        <v/>
      </c>
      <c r="J6505" s="5" t="str">
        <f si="816" t="shared"/>
        <v/>
      </c>
      <c r="K6505" s="5" t="str">
        <f si="817" t="shared"/>
        <v>3_months_retail</v>
      </c>
    </row>
    <row ht="15" r="6506" spans="1:11" x14ac:dyDescent="0.25">
      <c r="A6506" s="11" t="str">
        <f>0</f>
        <v>        "personal_finance_and_student_loans": 1,</v>
      </c>
      <c r="C6506" s="8" t="str">
        <f si="818" t="shared"/>
        <v>"3_months_revolving": 0,</v>
      </c>
      <c r="D6506" s="8" t="str">
        <f si="821" t="shared"/>
        <v>"3_months_revolving": 0,</v>
      </c>
      <c r="E6506" s="5" t="str">
        <f si="819" t="shared"/>
        <v>3_months_revolving</v>
      </c>
      <c r="F6506" s="5" t="str">
        <f si="820" t="shared"/>
        <v>0</v>
      </c>
      <c r="H6506" s="5" t="str">
        <f si="814" t="shared"/>
        <v/>
      </c>
      <c r="I6506" s="5" t="str">
        <f si="815" t="shared"/>
        <v/>
      </c>
      <c r="J6506" s="5" t="str">
        <f si="816" t="shared"/>
        <v/>
      </c>
      <c r="K6506" s="5" t="str">
        <f si="817" t="shared"/>
        <v>3_months_revolving</v>
      </c>
    </row>
    <row ht="15" r="6507" spans="1:11" x14ac:dyDescent="0.25">
      <c r="A6507" s="11" t="str">
        <f>0</f>
        <v>        "retail": 3,</v>
      </c>
      <c r="C6507" s="8" t="str">
        <f si="818" t="shared"/>
        <v>"3_months_sales_finance": 98,</v>
      </c>
      <c r="D6507" s="8" t="str">
        <f si="821" t="shared"/>
        <v>"3_months_sales_finance": 98,</v>
      </c>
      <c r="E6507" s="5" t="str">
        <f si="819" t="shared"/>
        <v>3_months_sales_finance</v>
      </c>
      <c r="F6507" s="5" t="str">
        <f si="820" t="shared"/>
        <v>98</v>
      </c>
      <c r="H6507" s="5" t="str">
        <f si="814" t="shared"/>
        <v/>
      </c>
      <c r="I6507" s="5" t="str">
        <f si="815" t="shared"/>
        <v/>
      </c>
      <c r="J6507" s="5" t="str">
        <f si="816" t="shared"/>
        <v/>
      </c>
      <c r="K6507" s="5" t="str">
        <f si="817" t="shared"/>
        <v>3_months_sales_finance</v>
      </c>
    </row>
    <row ht="15" r="6508" spans="1:11" x14ac:dyDescent="0.25">
      <c r="A6508" s="11" t="str">
        <f>0</f>
        <v>        "revolving": 12,</v>
      </c>
      <c r="C6508" s="8" t="str">
        <f si="818" t="shared"/>
        <v>"6_months_total": 0,</v>
      </c>
      <c r="D6508" s="8" t="str">
        <f si="821" t="shared"/>
        <v>"6_months_total": 0,</v>
      </c>
      <c r="E6508" s="5" t="str">
        <f si="819" t="shared"/>
        <v>6_months_total</v>
      </c>
      <c r="F6508" s="5" t="str">
        <f si="820" t="shared"/>
        <v>0</v>
      </c>
      <c r="H6508" s="5" t="str">
        <f si="814" t="shared"/>
        <v/>
      </c>
      <c r="I6508" s="5" t="str">
        <f si="815" t="shared"/>
        <v/>
      </c>
      <c r="J6508" s="5" t="str">
        <f si="816" t="shared"/>
        <v/>
      </c>
      <c r="K6508" s="5" t="str">
        <f si="817" t="shared"/>
        <v>6_months_total</v>
      </c>
    </row>
    <row ht="15" r="6509" spans="1:11" x14ac:dyDescent="0.25">
      <c r="A6509" s="11" t="str">
        <f>0</f>
        <v>        "sales_finance": 3</v>
      </c>
      <c r="C6509" s="8" t="str">
        <f si="818" t="shared"/>
        <v>"6_months_bankcard": 98,</v>
      </c>
      <c r="D6509" s="8" t="str">
        <f si="821" t="shared"/>
        <v>"6_months_bankcard": 98,</v>
      </c>
      <c r="E6509" s="5" t="str">
        <f si="819" t="shared"/>
        <v>6_months_bankcard</v>
      </c>
      <c r="F6509" s="5" t="str">
        <f si="820" t="shared"/>
        <v>98</v>
      </c>
      <c r="H6509" s="5" t="str">
        <f si="814" t="shared"/>
        <v/>
      </c>
      <c r="I6509" s="5" t="str">
        <f si="815" t="shared"/>
        <v/>
      </c>
      <c r="J6509" s="5" t="str">
        <f si="816" t="shared"/>
        <v/>
      </c>
      <c r="K6509" s="5" t="str">
        <f si="817" t="shared"/>
        <v>6_months_bankcard</v>
      </c>
    </row>
    <row ht="15" r="6510" spans="1:11" x14ac:dyDescent="0.25">
      <c r="A6510" s="11" t="str">
        <f>0</f>
        <v>      },</v>
      </c>
      <c r="C6510" s="8" t="str">
        <f si="818" t="shared"/>
        <v>"6_months_department_store": 98,</v>
      </c>
      <c r="D6510" s="8" t="str">
        <f si="821" t="shared"/>
        <v>"6_months_department_store": 98,</v>
      </c>
      <c r="E6510" s="5" t="str">
        <f si="819" t="shared"/>
        <v>6_months_department_store</v>
      </c>
      <c r="F6510" s="5" t="str">
        <f si="820" t="shared"/>
        <v>98</v>
      </c>
      <c r="H6510" s="5" t="str">
        <f si="814" t="shared"/>
        <v/>
      </c>
      <c r="I6510" s="5" t="str">
        <f si="815" t="shared"/>
        <v/>
      </c>
      <c r="J6510" s="5" t="str">
        <f si="816" t="shared"/>
        <v/>
      </c>
      <c r="K6510" s="5" t="str">
        <f si="817" t="shared"/>
        <v>6_months_department_store</v>
      </c>
    </row>
    <row ht="15" r="6511" spans="1:11" x14ac:dyDescent="0.25">
      <c r="A6511" s="11" t="str">
        <f>0</f>
        <v>      "number_trades_updated_3_months_balance_gt_0": {</v>
      </c>
      <c r="C6511" s="8" t="str">
        <f si="818" t="shared"/>
        <v>"6_months_installment": 0,</v>
      </c>
      <c r="D6511" s="8" t="str">
        <f si="821" t="shared"/>
        <v>"6_months_installment": 0,</v>
      </c>
      <c r="E6511" s="5" t="str">
        <f si="819" t="shared"/>
        <v>6_months_installment</v>
      </c>
      <c r="F6511" s="5" t="str">
        <f si="820" t="shared"/>
        <v>0</v>
      </c>
      <c r="H6511" s="5" t="str">
        <f si="814" t="shared"/>
        <v/>
      </c>
      <c r="I6511" s="5" t="str">
        <f si="815" t="shared"/>
        <v/>
      </c>
      <c r="J6511" s="5" t="str">
        <f si="816" t="shared"/>
        <v/>
      </c>
      <c r="K6511" s="5" t="str">
        <f si="817" t="shared"/>
        <v>6_months_installment</v>
      </c>
    </row>
    <row ht="15" r="6512" spans="1:11" x14ac:dyDescent="0.25">
      <c r="A6512" s="11" t="str">
        <f>0</f>
        <v>        "total": 7,</v>
      </c>
      <c r="C6512" s="8" t="str">
        <f si="818" t="shared"/>
        <v>"6_months_personal_finance_and_student_loan": 0,</v>
      </c>
      <c r="D6512" s="8" t="str">
        <f si="821" t="shared"/>
        <v>"6_months_personal_finance_and_student_loan": 0,</v>
      </c>
      <c r="E6512" s="5" t="str">
        <f si="819" t="shared"/>
        <v>6_months_personal_finance_and_student_loan</v>
      </c>
      <c r="F6512" s="5" t="str">
        <f si="820" t="shared"/>
        <v>0</v>
      </c>
      <c r="H6512" s="5" t="str">
        <f si="814" t="shared"/>
        <v/>
      </c>
      <c r="I6512" s="5" t="str">
        <f si="815" t="shared"/>
        <v/>
      </c>
      <c r="J6512" s="5" t="str">
        <f si="816" t="shared"/>
        <v/>
      </c>
      <c r="K6512" s="5" t="str">
        <f si="817" t="shared"/>
        <v>6_months_personal_finance_and_student_loan</v>
      </c>
    </row>
    <row ht="15" r="6513" spans="1:11" x14ac:dyDescent="0.25">
      <c r="A6513" s="11" t="str">
        <f>0</f>
        <v>        "bankcard": 4,</v>
      </c>
      <c r="C6513" s="8" t="str">
        <f si="818" t="shared"/>
        <v>"6_months_retail": 98,</v>
      </c>
      <c r="D6513" s="8" t="str">
        <f si="821" t="shared"/>
        <v>"6_months_retail": 98,</v>
      </c>
      <c r="E6513" s="5" t="str">
        <f si="819" t="shared"/>
        <v>6_months_retail</v>
      </c>
      <c r="F6513" s="5" t="str">
        <f si="820" t="shared"/>
        <v>98</v>
      </c>
      <c r="H6513" s="5" t="str">
        <f si="814" t="shared"/>
        <v/>
      </c>
      <c r="I6513" s="5" t="str">
        <f si="815" t="shared"/>
        <v/>
      </c>
      <c r="J6513" s="5" t="str">
        <f si="816" t="shared"/>
        <v/>
      </c>
      <c r="K6513" s="5" t="str">
        <f si="817" t="shared"/>
        <v>6_months_retail</v>
      </c>
    </row>
    <row ht="15" r="6514" spans="1:11" x14ac:dyDescent="0.25">
      <c r="A6514" s="11" t="str">
        <f>0</f>
        <v>        "department_store": 0,</v>
      </c>
      <c r="C6514" s="8" t="str">
        <f si="818" t="shared"/>
        <v>"6_months_revolving": 0,</v>
      </c>
      <c r="D6514" s="8" t="str">
        <f si="821" t="shared"/>
        <v>"6_months_revolving": 0,</v>
      </c>
      <c r="E6514" s="5" t="str">
        <f si="819" t="shared"/>
        <v>6_months_revolving</v>
      </c>
      <c r="F6514" s="5" t="str">
        <f si="820" t="shared"/>
        <v>0</v>
      </c>
      <c r="H6514" s="5" t="str">
        <f si="814" t="shared"/>
        <v/>
      </c>
      <c r="I6514" s="5" t="str">
        <f si="815" t="shared"/>
        <v/>
      </c>
      <c r="J6514" s="5" t="str">
        <f si="816" t="shared"/>
        <v/>
      </c>
      <c r="K6514" s="5" t="str">
        <f si="817" t="shared"/>
        <v>6_months_revolving</v>
      </c>
    </row>
    <row ht="15" r="6515" spans="1:11" x14ac:dyDescent="0.25">
      <c r="A6515" s="11" t="str">
        <f>0</f>
        <v>        "installment": 2,</v>
      </c>
      <c r="C6515" s="8" t="str">
        <f si="818" t="shared"/>
        <v>"6_months_sales_finance": 98</v>
      </c>
      <c r="D6515" s="8" t="str">
        <f si="821" t="shared"/>
        <v>"6_months_sales_finance": 98</v>
      </c>
      <c r="E6515" s="5" t="str">
        <f si="819" t="shared"/>
        <v>6_months_sales_finance</v>
      </c>
      <c r="F6515" s="5" t="str">
        <f si="820" t="shared"/>
        <v>98</v>
      </c>
      <c r="H6515" s="5" t="str">
        <f si="814" t="shared"/>
        <v/>
      </c>
      <c r="I6515" s="5" t="str">
        <f si="815" t="shared"/>
        <v/>
      </c>
      <c r="J6515" s="5" t="str">
        <f si="816" t="shared"/>
        <v/>
      </c>
      <c r="K6515" s="5" t="str">
        <f si="817" t="shared"/>
        <v>6_months_sales_finance</v>
      </c>
    </row>
    <row ht="15" r="6516" spans="1:11" x14ac:dyDescent="0.25">
      <c r="A6516" s="11" t="str">
        <f>0</f>
        <v>        "revolving": 5,</v>
      </c>
      <c r="C6516" s="8" t="str">
        <f si="818" t="shared"/>
        <v/>
      </c>
      <c r="D6516" s="8" t="str">
        <f si="821" t="shared"/>
        <v/>
      </c>
      <c r="E6516" s="5" t="str">
        <f si="819" t="shared"/>
        <v/>
      </c>
      <c r="F6516" s="5" t="str">
        <f si="820" t="shared"/>
        <v/>
      </c>
      <c r="H6516" s="5" t="str">
        <f si="814" t="shared"/>
        <v/>
      </c>
      <c r="I6516" s="5" t="str">
        <f si="815" t="shared"/>
        <v/>
      </c>
      <c r="J6516" s="5" t="str">
        <f si="816" t="shared"/>
        <v/>
      </c>
      <c r="K6516" s="5" t="str">
        <f si="817" t="shared"/>
        <v/>
      </c>
    </row>
    <row ht="15" r="6517" spans="1:11" x14ac:dyDescent="0.25">
      <c r="A6517" s="11" t="str">
        <f>0</f>
        <v>        "retail": 0</v>
      </c>
      <c r="C6517" s="8" t="str">
        <f si="818" t="shared"/>
        <v>"number_trades_worst_rating_90_days_past_due": {</v>
      </c>
      <c r="D6517" s="8" t="str">
        <f si="821" t="shared"/>
        <v>"number_trades_worst_rating_90_days_past_due": {</v>
      </c>
      <c r="E6517" s="5" t="str">
        <f si="819" t="shared"/>
        <v>number_trades_worst_rating_90_days_past_due</v>
      </c>
      <c r="F6517" s="5" t="str">
        <f si="820" t="shared"/>
        <v>{</v>
      </c>
      <c r="H6517" s="5" t="str">
        <f si="814" t="shared"/>
        <v/>
      </c>
      <c r="I6517" s="5" t="str">
        <f si="815" t="shared"/>
        <v/>
      </c>
      <c r="J6517" s="5" t="str">
        <f si="816" t="shared"/>
        <v/>
      </c>
      <c r="K6517" s="5" t="str">
        <f si="817" t="shared"/>
        <v>number_trades_worst_rating_90_days_past_due</v>
      </c>
    </row>
    <row ht="15" r="6518" spans="1:11" x14ac:dyDescent="0.25">
      <c r="A6518" s="11" t="str">
        <f>0</f>
        <v>      },</v>
      </c>
      <c r="C6518" s="8" t="str">
        <f si="818" t="shared"/>
        <v>"3_months_total": 0,</v>
      </c>
      <c r="D6518" s="8" t="str">
        <f si="821" t="shared"/>
        <v>"3_months_total": 0,</v>
      </c>
      <c r="E6518" s="5" t="str">
        <f si="819" t="shared"/>
        <v>3_months_total</v>
      </c>
      <c r="F6518" s="5" t="str">
        <f si="820" t="shared"/>
        <v>0</v>
      </c>
      <c r="H6518" s="5" t="str">
        <f si="814" t="shared"/>
        <v/>
      </c>
      <c r="I6518" s="5" t="str">
        <f si="815" t="shared"/>
        <v/>
      </c>
      <c r="J6518" s="5" t="str">
        <f si="816" t="shared"/>
        <v/>
      </c>
      <c r="K6518" s="5" t="str">
        <f si="817" t="shared"/>
        <v>3_months_total</v>
      </c>
    </row>
    <row ht="15" r="6519" spans="1:11" x14ac:dyDescent="0.25">
      <c r="A6519" s="11" t="str">
        <f>0</f>
        <v>      "total_balance_open_trades_updated_3_months": {</v>
      </c>
      <c r="C6519" s="8" t="str">
        <f si="818" t="shared"/>
        <v>"3_months_bankcard": 98,</v>
      </c>
      <c r="D6519" s="8" t="str">
        <f si="821" t="shared"/>
        <v>"3_months_bankcard": 98,</v>
      </c>
      <c r="E6519" s="5" t="str">
        <f si="819" t="shared"/>
        <v>3_months_bankcard</v>
      </c>
      <c r="F6519" s="5" t="str">
        <f si="820" t="shared"/>
        <v>98</v>
      </c>
      <c r="H6519" s="5" t="str">
        <f si="814" t="shared"/>
        <v/>
      </c>
      <c r="I6519" s="5" t="str">
        <f si="815" t="shared"/>
        <v/>
      </c>
      <c r="J6519" s="5" t="str">
        <f si="816" t="shared"/>
        <v/>
      </c>
      <c r="K6519" s="5" t="str">
        <f si="817" t="shared"/>
        <v>3_months_bankcard</v>
      </c>
    </row>
    <row ht="15" r="6520" spans="1:11" x14ac:dyDescent="0.25">
      <c r="A6520" s="11" t="str">
        <f>0</f>
        <v>        "total": 17070,</v>
      </c>
      <c r="C6520" s="8" t="str">
        <f si="818" t="shared"/>
        <v>"3_months_department_store": 98,</v>
      </c>
      <c r="D6520" s="8" t="str">
        <f si="821" t="shared"/>
        <v>"3_months_department_store": 98,</v>
      </c>
      <c r="E6520" s="5" t="str">
        <f si="819" t="shared"/>
        <v>3_months_department_store</v>
      </c>
      <c r="F6520" s="5" t="str">
        <f si="820" t="shared"/>
        <v>98</v>
      </c>
      <c r="H6520" s="5" t="str">
        <f si="814" t="shared"/>
        <v/>
      </c>
      <c r="I6520" s="5" t="str">
        <f si="815" t="shared"/>
        <v/>
      </c>
      <c r="J6520" s="5" t="str">
        <f si="816" t="shared"/>
        <v/>
      </c>
      <c r="K6520" s="5" t="str">
        <f si="817" t="shared"/>
        <v>3_months_department_store</v>
      </c>
    </row>
    <row ht="15" r="6521" spans="1:11" x14ac:dyDescent="0.25">
      <c r="A6521" s="11" t="str">
        <f>0</f>
        <v>        "auto": 755,</v>
      </c>
      <c r="C6521" s="8" t="str">
        <f si="818" t="shared"/>
        <v>"3_months_installment": 0,</v>
      </c>
      <c r="D6521" s="8" t="str">
        <f si="821" t="shared"/>
        <v>"3_months_installment": 0,</v>
      </c>
      <c r="E6521" s="5" t="str">
        <f si="819" t="shared"/>
        <v>3_months_installment</v>
      </c>
      <c r="F6521" s="5" t="str">
        <f si="820" t="shared"/>
        <v>0</v>
      </c>
      <c r="H6521" s="5" t="str">
        <f si="814" t="shared"/>
        <v/>
      </c>
      <c r="I6521" s="5" t="str">
        <f si="815" t="shared"/>
        <v/>
      </c>
      <c r="J6521" s="5" t="str">
        <f si="816" t="shared"/>
        <v/>
      </c>
      <c r="K6521" s="5" t="str">
        <f si="817" t="shared"/>
        <v>3_months_installment</v>
      </c>
    </row>
    <row ht="15" r="6522" spans="1:11" x14ac:dyDescent="0.25">
      <c r="A6522" s="11" t="str">
        <f>0</f>
        <v>        "bankcard": 8571,</v>
      </c>
      <c r="C6522" s="8" t="str">
        <f si="818" t="shared"/>
        <v>"3_months_retail": 98,</v>
      </c>
      <c r="D6522" s="8" t="str">
        <f si="821" t="shared"/>
        <v>"3_months_retail": 98,</v>
      </c>
      <c r="E6522" s="5" t="str">
        <f si="819" t="shared"/>
        <v>3_months_retail</v>
      </c>
      <c r="F6522" s="5" t="str">
        <f si="820" t="shared"/>
        <v>98</v>
      </c>
      <c r="H6522" s="5" t="str">
        <f si="814" t="shared"/>
        <v/>
      </c>
      <c r="I6522" s="5" t="str">
        <f si="815" t="shared"/>
        <v/>
      </c>
      <c r="J6522" s="5" t="str">
        <f si="816" t="shared"/>
        <v/>
      </c>
      <c r="K6522" s="5" t="str">
        <f si="817" t="shared"/>
        <v>3_months_retail</v>
      </c>
    </row>
    <row ht="15" r="6523" spans="1:11" x14ac:dyDescent="0.25">
      <c r="A6523" s="11" t="str">
        <f>0</f>
        <v>        "credit_union": 9999998,</v>
      </c>
      <c r="C6523" s="8" t="str">
        <f si="818" t="shared"/>
        <v>"3_months_revolving": 0,</v>
      </c>
      <c r="D6523" s="8" t="str">
        <f si="821" t="shared"/>
        <v>"3_months_revolving": 0,</v>
      </c>
      <c r="E6523" s="5" t="str">
        <f si="819" t="shared"/>
        <v>3_months_revolving</v>
      </c>
      <c r="F6523" s="5" t="str">
        <f si="820" t="shared"/>
        <v>0</v>
      </c>
      <c r="H6523" s="5" t="str">
        <f si="814" t="shared"/>
        <v/>
      </c>
      <c r="I6523" s="5" t="str">
        <f si="815" t="shared"/>
        <v/>
      </c>
      <c r="J6523" s="5" t="str">
        <f si="816" t="shared"/>
        <v/>
      </c>
      <c r="K6523" s="5" t="str">
        <f si="817" t="shared"/>
        <v>3_months_revolving</v>
      </c>
    </row>
    <row ht="15" r="6524" spans="1:11" x14ac:dyDescent="0.25">
      <c r="A6524" s="11" t="str">
        <f>0</f>
        <v>        "department_store": 0,</v>
      </c>
      <c r="C6524" s="8" t="str">
        <f si="818" t="shared"/>
        <v>"3_months_sales_finance": 98,</v>
      </c>
      <c r="D6524" s="8" t="str">
        <f si="821" t="shared"/>
        <v>"3_months_sales_finance": 98,</v>
      </c>
      <c r="E6524" s="5" t="str">
        <f si="819" t="shared"/>
        <v>3_months_sales_finance</v>
      </c>
      <c r="F6524" s="5" t="str">
        <f si="820" t="shared"/>
        <v>98</v>
      </c>
      <c r="H6524" s="5" t="str">
        <f si="814" t="shared"/>
        <v/>
      </c>
      <c r="I6524" s="5" t="str">
        <f si="815" t="shared"/>
        <v/>
      </c>
      <c r="J6524" s="5" t="str">
        <f si="816" t="shared"/>
        <v/>
      </c>
      <c r="K6524" s="5" t="str">
        <f si="817" t="shared"/>
        <v>3_months_sales_finance</v>
      </c>
    </row>
    <row ht="15" r="6525" spans="1:11" x14ac:dyDescent="0.25">
      <c r="A6525" s="11" t="str">
        <f>0</f>
        <v>        "installment": 3985,</v>
      </c>
      <c r="C6525" s="8" t="str">
        <f si="818" t="shared"/>
        <v>"6_months_total": 0,</v>
      </c>
      <c r="D6525" s="8" t="str">
        <f si="821" t="shared"/>
        <v>"6_months_total": 0,</v>
      </c>
      <c r="E6525" s="5" t="str">
        <f si="819" t="shared"/>
        <v>6_months_total</v>
      </c>
      <c r="F6525" s="5" t="str">
        <f si="820" t="shared"/>
        <v>0</v>
      </c>
      <c r="H6525" s="5" t="str">
        <f si="814" t="shared"/>
        <v/>
      </c>
      <c r="I6525" s="5" t="str">
        <f si="815" t="shared"/>
        <v/>
      </c>
      <c r="J6525" s="5" t="str">
        <f si="816" t="shared"/>
        <v/>
      </c>
      <c r="K6525" s="5" t="str">
        <f si="817" t="shared"/>
        <v>6_months_total</v>
      </c>
    </row>
    <row ht="15" r="6526" spans="1:11" x14ac:dyDescent="0.25">
      <c r="A6526" s="11" t="str">
        <f>0</f>
        <v>        "mortgage": 9999998,</v>
      </c>
      <c r="C6526" s="8" t="str">
        <f si="818" t="shared"/>
        <v>"6_months_bankcard": 98,</v>
      </c>
      <c r="D6526" s="8" t="str">
        <f si="821" t="shared"/>
        <v>"6_months_bankcard": 98,</v>
      </c>
      <c r="E6526" s="5" t="str">
        <f si="819" t="shared"/>
        <v>6_months_bankcard</v>
      </c>
      <c r="F6526" s="5" t="str">
        <f si="820" t="shared"/>
        <v>98</v>
      </c>
      <c r="H6526" s="5" t="str">
        <f si="814" t="shared"/>
        <v/>
      </c>
      <c r="I6526" s="5" t="str">
        <f si="815" t="shared"/>
        <v/>
      </c>
      <c r="J6526" s="5" t="str">
        <f si="816" t="shared"/>
        <v/>
      </c>
      <c r="K6526" s="5" t="str">
        <f si="817" t="shared"/>
        <v>6_months_bankcard</v>
      </c>
    </row>
    <row ht="15" r="6527" spans="1:11" x14ac:dyDescent="0.25">
      <c r="A6527" s="11" t="str">
        <f>0</f>
        <v>        "personal_finance_and_student_loans": 4514,</v>
      </c>
      <c r="C6527" s="8" t="str">
        <f si="818" t="shared"/>
        <v>"6_months_department_store": 98,</v>
      </c>
      <c r="D6527" s="8" t="str">
        <f si="821" t="shared"/>
        <v>"6_months_department_store": 98,</v>
      </c>
      <c r="E6527" s="5" t="str">
        <f si="819" t="shared"/>
        <v>6_months_department_store</v>
      </c>
      <c r="F6527" s="5" t="str">
        <f si="820" t="shared"/>
        <v>98</v>
      </c>
      <c r="H6527" s="5" t="str">
        <f si="814" t="shared"/>
        <v/>
      </c>
      <c r="I6527" s="5" t="str">
        <f si="815" t="shared"/>
        <v/>
      </c>
      <c r="J6527" s="5" t="str">
        <f si="816" t="shared"/>
        <v/>
      </c>
      <c r="K6527" s="5" t="str">
        <f si="817" t="shared"/>
        <v>6_months_department_store</v>
      </c>
    </row>
    <row ht="15" r="6528" spans="1:11" x14ac:dyDescent="0.25">
      <c r="A6528" s="11" t="str">
        <f>0</f>
        <v>        "retail": 0,</v>
      </c>
      <c r="C6528" s="8" t="str">
        <f si="818" t="shared"/>
        <v>"6_months_installment": 0,</v>
      </c>
      <c r="D6528" s="8" t="str">
        <f si="821" t="shared"/>
        <v>"6_months_installment": 0,</v>
      </c>
      <c r="E6528" s="5" t="str">
        <f si="819" t="shared"/>
        <v>6_months_installment</v>
      </c>
      <c r="F6528" s="5" t="str">
        <f si="820" t="shared"/>
        <v>0</v>
      </c>
      <c r="H6528" s="5" t="str">
        <f si="814" t="shared"/>
        <v/>
      </c>
      <c r="I6528" s="5" t="str">
        <f si="815" t="shared"/>
        <v/>
      </c>
      <c r="J6528" s="5" t="str">
        <f si="816" t="shared"/>
        <v/>
      </c>
      <c r="K6528" s="5" t="str">
        <f si="817" t="shared"/>
        <v>6_months_installment</v>
      </c>
    </row>
    <row ht="15" r="6529" spans="1:11" x14ac:dyDescent="0.25">
      <c r="A6529" s="11" t="str">
        <f>0</f>
        <v>        "revolving": 13085,</v>
      </c>
      <c r="C6529" s="8" t="str">
        <f si="818" t="shared"/>
        <v>"6_months_personal_finance_and_student_loan": 0,</v>
      </c>
      <c r="D6529" s="8" t="str">
        <f si="821" t="shared"/>
        <v>"6_months_personal_finance_and_student_loan": 0,</v>
      </c>
      <c r="E6529" s="5" t="str">
        <f si="819" t="shared"/>
        <v>6_months_personal_finance_and_student_loan</v>
      </c>
      <c r="F6529" s="5" t="str">
        <f si="820" t="shared"/>
        <v>0</v>
      </c>
      <c r="H6529" s="5" t="str">
        <f si="814" t="shared"/>
        <v/>
      </c>
      <c r="I6529" s="5" t="str">
        <f si="815" t="shared"/>
        <v/>
      </c>
      <c r="J6529" s="5" t="str">
        <f si="816" t="shared"/>
        <v/>
      </c>
      <c r="K6529" s="5" t="str">
        <f si="817" t="shared"/>
        <v>6_months_personal_finance_and_student_loan</v>
      </c>
    </row>
    <row ht="15" r="6530" spans="1:11" x14ac:dyDescent="0.25">
      <c r="A6530" s="11" t="str">
        <f>0</f>
        <v>        "sales_finance": 3230,</v>
      </c>
      <c r="C6530" s="8" t="str">
        <f si="818" t="shared"/>
        <v>"6_months_retail": 98,</v>
      </c>
      <c r="D6530" s="8" t="str">
        <f si="821" t="shared"/>
        <v>"6_months_retail": 98,</v>
      </c>
      <c r="E6530" s="5" t="str">
        <f si="819" t="shared"/>
        <v>6_months_retail</v>
      </c>
      <c r="F6530" s="5" t="str">
        <f si="820" t="shared"/>
        <v>98</v>
      </c>
      <c r="H6530" s="5" t="str">
        <f si="814" t="shared"/>
        <v/>
      </c>
      <c r="I6530" s="5" t="str">
        <f si="815" t="shared"/>
        <v/>
      </c>
      <c r="J6530" s="5" t="str">
        <f si="816" t="shared"/>
        <v/>
      </c>
      <c r="K6530" s="5" t="str">
        <f si="817" t="shared"/>
        <v>6_months_retail</v>
      </c>
    </row>
    <row ht="15" r="6531" spans="1:11" x14ac:dyDescent="0.25">
      <c r="A6531" s="11" t="str">
        <f>0</f>
        <v>        "student_loan": 9999998</v>
      </c>
      <c r="C6531" s="8" t="str">
        <f si="818" t="shared"/>
        <v>"6_months_revolving": 0,</v>
      </c>
      <c r="D6531" s="8" t="str">
        <f si="821" t="shared"/>
        <v>"6_months_revolving": 0,</v>
      </c>
      <c r="E6531" s="5" t="str">
        <f si="819" t="shared"/>
        <v>6_months_revolving</v>
      </c>
      <c r="F6531" s="5" t="str">
        <f si="820" t="shared"/>
        <v>0</v>
      </c>
      <c r="H6531" s="5" t="str">
        <f si="814" t="shared"/>
        <v/>
      </c>
      <c r="I6531" s="5" t="str">
        <f si="815" t="shared"/>
        <v/>
      </c>
      <c r="J6531" s="5" t="str">
        <f si="816" t="shared"/>
        <v/>
      </c>
      <c r="K6531" s="5" t="str">
        <f si="817" t="shared"/>
        <v>6_months_revolving</v>
      </c>
    </row>
    <row ht="15" r="6532" spans="1:11" x14ac:dyDescent="0.25">
      <c r="A6532" s="11" t="str">
        <f>0</f>
        <v>      },</v>
      </c>
      <c r="C6532" s="8" t="str">
        <f si="818" t="shared"/>
        <v>"6_months_sales_finance": 98</v>
      </c>
      <c r="D6532" s="8" t="str">
        <f si="821" t="shared"/>
        <v>"6_months_sales_finance": 98</v>
      </c>
      <c r="E6532" s="5" t="str">
        <f si="819" t="shared"/>
        <v>6_months_sales_finance</v>
      </c>
      <c r="F6532" s="5" t="str">
        <f si="820" t="shared"/>
        <v>98</v>
      </c>
      <c r="H6532" s="5" t="str">
        <f si="814" t="shared"/>
        <v/>
      </c>
      <c r="I6532" s="5" t="str">
        <f si="815" t="shared"/>
        <v/>
      </c>
      <c r="J6532" s="5" t="str">
        <f si="816" t="shared"/>
        <v/>
      </c>
      <c r="K6532" s="5" t="str">
        <f si="817" t="shared"/>
        <v>6_months_sales_finance</v>
      </c>
    </row>
    <row ht="15" r="6533" spans="1:11" x14ac:dyDescent="0.25">
      <c r="A6533" s="11" t="str">
        <f>0</f>
        <v>      "total_balance_closed_trades_updated_3_months": {</v>
      </c>
      <c r="C6533" s="8" t="str">
        <f si="818" t="shared"/>
        <v/>
      </c>
      <c r="D6533" s="8" t="str">
        <f si="821" t="shared"/>
        <v/>
      </c>
      <c r="E6533" s="5" t="str">
        <f si="819" t="shared"/>
        <v/>
      </c>
      <c r="F6533" s="5" t="str">
        <f si="820" t="shared"/>
        <v/>
      </c>
      <c r="H6533" s="5" t="str">
        <f si="814" t="shared"/>
        <v/>
      </c>
      <c r="I6533" s="5" t="str">
        <f si="815" t="shared"/>
        <v/>
      </c>
      <c r="J6533" s="5" t="str">
        <f si="816" t="shared"/>
        <v/>
      </c>
      <c r="K6533" s="5" t="str">
        <f si="817" t="shared"/>
        <v/>
      </c>
    </row>
    <row ht="15" r="6534" spans="1:11" x14ac:dyDescent="0.25">
      <c r="A6534" s="11" t="str">
        <f>0</f>
        <v>        "total": 0,</v>
      </c>
      <c r="C6534" s="8" t="str">
        <f si="818" t="shared"/>
        <v>"number_trades_worst_rating_120_to_180_days_past_due": {</v>
      </c>
      <c r="D6534" s="8" t="str">
        <f si="821" t="shared"/>
        <v>"number_trades_worst_rating_120_to_180_days_past_due": {</v>
      </c>
      <c r="E6534" s="5" t="str">
        <f si="819" t="shared"/>
        <v>number_trades_worst_rating_120_to_180_days_past_due</v>
      </c>
      <c r="F6534" s="5" t="str">
        <f si="820" t="shared"/>
        <v>{</v>
      </c>
      <c r="H6534" s="5" t="str">
        <f si="814" t="shared"/>
        <v/>
      </c>
      <c r="I6534" s="5" t="str">
        <f si="815" t="shared"/>
        <v/>
      </c>
      <c r="J6534" s="5" t="str">
        <f si="816" t="shared"/>
        <v/>
      </c>
      <c r="K6534" s="5" t="str">
        <f si="817" t="shared"/>
        <v>number_trades_worst_rating_120_to_180_days_past_due</v>
      </c>
    </row>
    <row ht="15" r="6535" spans="1:11" x14ac:dyDescent="0.25">
      <c r="A6535" s="11" t="str">
        <f>0</f>
        <v>        "bankcard": 9999996,</v>
      </c>
      <c r="C6535" s="8" t="str">
        <f si="818" t="shared"/>
        <v>"3_months_total": 0,</v>
      </c>
      <c r="D6535" s="8" t="str">
        <f si="821" t="shared"/>
        <v>"3_months_total": 0,</v>
      </c>
      <c r="E6535" s="5" t="str">
        <f si="819" t="shared"/>
        <v>3_months_total</v>
      </c>
      <c r="F6535" s="5" t="str">
        <f si="820" t="shared"/>
        <v>0</v>
      </c>
      <c r="H6535" s="5" t="str">
        <f si="814" t="shared"/>
        <v/>
      </c>
      <c r="I6535" s="5" t="str">
        <f si="815" t="shared"/>
        <v/>
      </c>
      <c r="J6535" s="5" t="str">
        <f si="816" t="shared"/>
        <v/>
      </c>
      <c r="K6535" s="5" t="str">
        <f si="817" t="shared"/>
        <v>3_months_total</v>
      </c>
    </row>
    <row ht="15" r="6536" spans="1:11" x14ac:dyDescent="0.25">
      <c r="A6536" s="11" t="str">
        <f>0</f>
        <v>        "credit_union": 9999998,</v>
      </c>
      <c r="C6536" s="8" t="str">
        <f si="818" t="shared"/>
        <v>"3_months_bankcard": 98,</v>
      </c>
      <c r="D6536" s="8" t="str">
        <f si="821" t="shared"/>
        <v>"3_months_bankcard": 98,</v>
      </c>
      <c r="E6536" s="5" t="str">
        <f si="819" t="shared"/>
        <v>3_months_bankcard</v>
      </c>
      <c r="F6536" s="5" t="str">
        <f si="820" t="shared"/>
        <v>98</v>
      </c>
      <c r="H6536" s="5" t="str">
        <f si="814" t="shared"/>
        <v/>
      </c>
      <c r="I6536" s="5" t="str">
        <f si="815" t="shared"/>
        <v/>
      </c>
      <c r="J6536" s="5" t="str">
        <f si="816" t="shared"/>
        <v/>
      </c>
      <c r="K6536" s="5" t="str">
        <f si="817" t="shared"/>
        <v>3_months_bankcard</v>
      </c>
    </row>
    <row ht="15" r="6537" spans="1:11" x14ac:dyDescent="0.25">
      <c r="A6537" s="11" t="str">
        <f>0</f>
        <v>        "department_store": 9999998,</v>
      </c>
      <c r="C6537" s="8" t="str">
        <f si="818" t="shared"/>
        <v>"3_months_department_store": 98,</v>
      </c>
      <c r="D6537" s="8" t="str">
        <f si="821" t="shared"/>
        <v>"3_months_department_store": 98,</v>
      </c>
      <c r="E6537" s="5" t="str">
        <f si="819" t="shared"/>
        <v>3_months_department_store</v>
      </c>
      <c r="F6537" s="5" t="str">
        <f si="820" t="shared"/>
        <v>98</v>
      </c>
      <c r="H6537" s="5" t="str">
        <f si="814" t="shared"/>
        <v/>
      </c>
      <c r="I6537" s="5" t="str">
        <f si="815" t="shared"/>
        <v/>
      </c>
      <c r="J6537" s="5" t="str">
        <f si="816" t="shared"/>
        <v/>
      </c>
      <c r="K6537" s="5" t="str">
        <f si="817" t="shared"/>
        <v>3_months_department_store</v>
      </c>
    </row>
    <row ht="15" r="6538" spans="1:11" x14ac:dyDescent="0.25">
      <c r="A6538" s="11" t="str">
        <f>0</f>
        <v>        "personal_finance_and_student_loans": 9999996,</v>
      </c>
      <c r="C6538" s="8" t="str">
        <f si="818" t="shared"/>
        <v>"3_months_installment": 0,</v>
      </c>
      <c r="D6538" s="8" t="str">
        <f si="821" t="shared"/>
        <v>"3_months_installment": 0,</v>
      </c>
      <c r="E6538" s="5" t="str">
        <f si="819" t="shared"/>
        <v>3_months_installment</v>
      </c>
      <c r="F6538" s="5" t="str">
        <f si="820" t="shared"/>
        <v>0</v>
      </c>
      <c r="H6538" s="5" t="str">
        <f si="814" t="shared"/>
        <v/>
      </c>
      <c r="I6538" s="5" t="str">
        <f si="815" t="shared"/>
        <v/>
      </c>
      <c r="J6538" s="5" t="str">
        <f si="816" t="shared"/>
        <v/>
      </c>
      <c r="K6538" s="5" t="str">
        <f si="817" t="shared"/>
        <v>3_months_installment</v>
      </c>
    </row>
    <row ht="15" r="6539" spans="1:11" x14ac:dyDescent="0.25">
      <c r="A6539" s="11" t="str">
        <f>0</f>
        <v>        "retail": 9999998,</v>
      </c>
      <c r="C6539" s="8" t="str">
        <f si="818" t="shared"/>
        <v>"3_months_retail": 98,</v>
      </c>
      <c r="D6539" s="8" t="str">
        <f si="821" t="shared"/>
        <v>"3_months_retail": 98,</v>
      </c>
      <c r="E6539" s="5" t="str">
        <f si="819" t="shared"/>
        <v>3_months_retail</v>
      </c>
      <c r="F6539" s="5" t="str">
        <f si="820" t="shared"/>
        <v>98</v>
      </c>
      <c r="H6539" s="5" t="str">
        <f si="814" t="shared"/>
        <v/>
      </c>
      <c r="I6539" s="5" t="str">
        <f si="815" t="shared"/>
        <v/>
      </c>
      <c r="J6539" s="5" t="str">
        <f si="816" t="shared"/>
        <v/>
      </c>
      <c r="K6539" s="5" t="str">
        <f si="817" t="shared"/>
        <v>3_months_retail</v>
      </c>
    </row>
    <row ht="15" r="6540" spans="1:11" x14ac:dyDescent="0.25">
      <c r="A6540" s="11" t="str">
        <f>0</f>
        <v>        "revolving": 0,</v>
      </c>
      <c r="C6540" s="8" t="str">
        <f si="818" t="shared"/>
        <v>"3_months_revolving": 0,</v>
      </c>
      <c r="D6540" s="8" t="str">
        <f si="821" t="shared"/>
        <v>"3_months_revolving": 0,</v>
      </c>
      <c r="E6540" s="5" t="str">
        <f si="819" t="shared"/>
        <v>3_months_revolving</v>
      </c>
      <c r="F6540" s="5" t="str">
        <f si="820" t="shared"/>
        <v>0</v>
      </c>
      <c r="H6540" s="5" t="str">
        <f si="814" t="shared"/>
        <v/>
      </c>
      <c r="I6540" s="5" t="str">
        <f si="815" t="shared"/>
        <v/>
      </c>
      <c r="J6540" s="5" t="str">
        <f si="816" t="shared"/>
        <v/>
      </c>
      <c r="K6540" s="5" t="str">
        <f si="817" t="shared"/>
        <v>3_months_revolving</v>
      </c>
    </row>
    <row ht="15" r="6541" spans="1:11" x14ac:dyDescent="0.25">
      <c r="A6541" s="11" t="str">
        <f>0</f>
        <v>        "sales_finance": 0</v>
      </c>
      <c r="C6541" s="8" t="str">
        <f si="818" t="shared"/>
        <v>"3_months_sales_finance": 98,</v>
      </c>
      <c r="D6541" s="8" t="str">
        <f si="821" t="shared"/>
        <v>"3_months_sales_finance": 98,</v>
      </c>
      <c r="E6541" s="5" t="str">
        <f si="819" t="shared"/>
        <v>3_months_sales_finance</v>
      </c>
      <c r="F6541" s="5" t="str">
        <f si="820" t="shared"/>
        <v>98</v>
      </c>
      <c r="H6541" s="5" t="str">
        <f si="814" t="shared"/>
        <v/>
      </c>
      <c r="I6541" s="5" t="str">
        <f si="815" t="shared"/>
        <v/>
      </c>
      <c r="J6541" s="5" t="str">
        <f si="816" t="shared"/>
        <v/>
      </c>
      <c r="K6541" s="5" t="str">
        <f si="817" t="shared"/>
        <v>3_months_sales_finance</v>
      </c>
    </row>
    <row ht="15" r="6542" spans="1:11" x14ac:dyDescent="0.25">
      <c r="A6542" s="11" t="str">
        <f>0</f>
        <v>      },</v>
      </c>
      <c r="C6542" s="8" t="str">
        <f si="818" t="shared"/>
        <v>"6_months_total": 0,</v>
      </c>
      <c r="D6542" s="8" t="str">
        <f si="821" t="shared"/>
        <v>"6_months_total": 0,</v>
      </c>
      <c r="E6542" s="5" t="str">
        <f si="819" t="shared"/>
        <v>6_months_total</v>
      </c>
      <c r="F6542" s="5" t="str">
        <f si="820" t="shared"/>
        <v>0</v>
      </c>
      <c r="H6542" s="5" t="str">
        <f si="814" t="shared"/>
        <v/>
      </c>
      <c r="I6542" s="5" t="str">
        <f si="815" t="shared"/>
        <v/>
      </c>
      <c r="J6542" s="5" t="str">
        <f si="816" t="shared"/>
        <v/>
      </c>
      <c r="K6542" s="5" t="str">
        <f si="817" t="shared"/>
        <v>6_months_total</v>
      </c>
    </row>
    <row ht="15" r="6543" spans="1:11" x14ac:dyDescent="0.25">
      <c r="A6543" s="11" t="str">
        <f>0</f>
        <v>      "total_loan_amount_open_updated_3_months": {</v>
      </c>
      <c r="C6543" s="8" t="str">
        <f si="818" t="shared"/>
        <v>"6_months_bankcard": 98,</v>
      </c>
      <c r="D6543" s="8" t="str">
        <f si="821" t="shared"/>
        <v>"6_months_bankcard": 98,</v>
      </c>
      <c r="E6543" s="5" t="str">
        <f si="819" t="shared"/>
        <v>6_months_bankcard</v>
      </c>
      <c r="F6543" s="5" t="str">
        <f si="820" t="shared"/>
        <v>98</v>
      </c>
      <c r="H6543" s="5" t="str">
        <f si="814" t="shared"/>
        <v/>
      </c>
      <c r="I6543" s="5" t="str">
        <f si="815" t="shared"/>
        <v/>
      </c>
      <c r="J6543" s="5" t="str">
        <f si="816" t="shared"/>
        <v/>
      </c>
      <c r="K6543" s="5" t="str">
        <f si="817" t="shared"/>
        <v>6_months_bankcard</v>
      </c>
    </row>
    <row ht="15" r="6544" spans="1:11" x14ac:dyDescent="0.25">
      <c r="A6544" s="11" t="str">
        <f>0</f>
        <v>        "student_loan": 9999998,</v>
      </c>
      <c r="C6544" s="8" t="str">
        <f si="818" t="shared"/>
        <v>"6_months_department_store": 98,</v>
      </c>
      <c r="D6544" s="8" t="str">
        <f si="821" t="shared"/>
        <v>"6_months_department_store": 98,</v>
      </c>
      <c r="E6544" s="5" t="str">
        <f si="819" t="shared"/>
        <v>6_months_department_store</v>
      </c>
      <c r="F6544" s="5" t="str">
        <f si="820" t="shared"/>
        <v>98</v>
      </c>
      <c r="H6544" s="5" t="str">
        <f si="814" t="shared"/>
        <v/>
      </c>
      <c r="I6544" s="5" t="str">
        <f si="815" t="shared"/>
        <v/>
      </c>
      <c r="J6544" s="5" t="str">
        <f si="816" t="shared"/>
        <v/>
      </c>
      <c r="K6544" s="5" t="str">
        <f si="817" t="shared"/>
        <v>6_months_department_store</v>
      </c>
    </row>
    <row ht="15" r="6545" spans="1:11" x14ac:dyDescent="0.25">
      <c r="A6545" s="11" t="str">
        <f>0</f>
        <v>        "auto": 20635,</v>
      </c>
      <c r="C6545" s="8" t="str">
        <f si="818" t="shared"/>
        <v>"6_months_installment": 0,</v>
      </c>
      <c r="D6545" s="8" t="str">
        <f si="821" t="shared"/>
        <v>"6_months_installment": 0,</v>
      </c>
      <c r="E6545" s="5" t="str">
        <f si="819" t="shared"/>
        <v>6_months_installment</v>
      </c>
      <c r="F6545" s="5" t="str">
        <f si="820" t="shared"/>
        <v>0</v>
      </c>
      <c r="H6545" s="5" t="str">
        <f si="814" t="shared"/>
        <v/>
      </c>
      <c r="I6545" s="5" t="str">
        <f si="815" t="shared"/>
        <v/>
      </c>
      <c r="J6545" s="5" t="str">
        <f si="816" t="shared"/>
        <v/>
      </c>
      <c r="K6545" s="5" t="str">
        <f si="817" t="shared"/>
        <v>6_months_installment</v>
      </c>
    </row>
    <row ht="15" r="6546" spans="1:11" x14ac:dyDescent="0.25">
      <c r="A6546" s="11" t="str">
        <f>0</f>
        <v>        "bankcard": 10750,</v>
      </c>
      <c r="C6546" s="8" t="str">
        <f si="818" t="shared"/>
        <v>"6_months_personal_finance_and_student_loan": 0,</v>
      </c>
      <c r="D6546" s="8" t="str">
        <f si="821" t="shared"/>
        <v>"6_months_personal_finance_and_student_loan": 0,</v>
      </c>
      <c r="E6546" s="5" t="str">
        <f si="819" t="shared"/>
        <v>6_months_personal_finance_and_student_loan</v>
      </c>
      <c r="F6546" s="5" t="str">
        <f si="820" t="shared"/>
        <v>0</v>
      </c>
      <c r="H6546" s="5" t="str">
        <f si="814" t="shared"/>
        <v/>
      </c>
      <c r="I6546" s="5" t="str">
        <f si="815" t="shared"/>
        <v/>
      </c>
      <c r="J6546" s="5" t="str">
        <f si="816" t="shared"/>
        <v/>
      </c>
      <c r="K6546" s="5" t="str">
        <f si="817" t="shared"/>
        <v>6_months_personal_finance_and_student_loan</v>
      </c>
    </row>
    <row ht="15" r="6547" spans="1:11" x14ac:dyDescent="0.25">
      <c r="A6547" s="11" t="str">
        <f>0</f>
        <v>        "department_store": 5100,</v>
      </c>
      <c r="C6547" s="8" t="str">
        <f si="818" t="shared"/>
        <v>"6_months_retail": 98,</v>
      </c>
      <c r="D6547" s="8" t="str">
        <f si="821" t="shared"/>
        <v>"6_months_retail": 98,</v>
      </c>
      <c r="E6547" s="5" t="str">
        <f si="819" t="shared"/>
        <v>6_months_retail</v>
      </c>
      <c r="F6547" s="5" t="str">
        <f si="820" t="shared"/>
        <v>98</v>
      </c>
      <c r="H6547" s="5" t="str">
        <f si="814" t="shared"/>
        <v/>
      </c>
      <c r="I6547" s="5" t="str">
        <f si="815" t="shared"/>
        <v/>
      </c>
      <c r="J6547" s="5" t="str">
        <f si="816" t="shared"/>
        <v/>
      </c>
      <c r="K6547" s="5" t="str">
        <f si="817" t="shared"/>
        <v>6_months_retail</v>
      </c>
    </row>
    <row ht="15" r="6548" spans="1:11" x14ac:dyDescent="0.25">
      <c r="A6548" s="11" t="str">
        <f>0</f>
        <v>        "installment": 29098,</v>
      </c>
      <c r="C6548" s="8" t="str">
        <f si="818" t="shared"/>
        <v>"6_months_revolving": 0,</v>
      </c>
      <c r="D6548" s="8" t="str">
        <f si="821" t="shared"/>
        <v>"6_months_revolving": 0,</v>
      </c>
      <c r="E6548" s="5" t="str">
        <f si="819" t="shared"/>
        <v>6_months_revolving</v>
      </c>
      <c r="F6548" s="5" t="str">
        <f si="820" t="shared"/>
        <v>0</v>
      </c>
      <c r="H6548" s="5" t="str">
        <f si="814" t="shared"/>
        <v/>
      </c>
      <c r="I6548" s="5" t="str">
        <f si="815" t="shared"/>
        <v/>
      </c>
      <c r="J6548" s="5" t="str">
        <f si="816" t="shared"/>
        <v/>
      </c>
      <c r="K6548" s="5" t="str">
        <f si="817" t="shared"/>
        <v>6_months_revolving</v>
      </c>
    </row>
    <row ht="15" r="6549" spans="1:11" x14ac:dyDescent="0.25">
      <c r="A6549" s="11" t="str">
        <f>0</f>
        <v>        "mortgage": 9999998,</v>
      </c>
      <c r="C6549" s="8" t="str">
        <f si="818" t="shared"/>
        <v>"6_months_sales_finance": 98</v>
      </c>
      <c r="D6549" s="8" t="str">
        <f si="821" t="shared"/>
        <v>"6_months_sales_finance": 98</v>
      </c>
      <c r="E6549" s="5" t="str">
        <f si="819" t="shared"/>
        <v>6_months_sales_finance</v>
      </c>
      <c r="F6549" s="5" t="str">
        <f si="820" t="shared"/>
        <v>98</v>
      </c>
      <c r="H6549" s="5" t="str">
        <f si="814" t="shared"/>
        <v/>
      </c>
      <c r="I6549" s="5" t="str">
        <f si="815" t="shared"/>
        <v/>
      </c>
      <c r="J6549" s="5" t="str">
        <f si="816" t="shared"/>
        <v/>
      </c>
      <c r="K6549" s="5" t="str">
        <f si="817" t="shared"/>
        <v>6_months_sales_finance</v>
      </c>
    </row>
    <row ht="15" r="6550" spans="1:11" x14ac:dyDescent="0.25">
      <c r="A6550" s="11" t="str">
        <f>0</f>
        <v>        "revolving": 31700</v>
      </c>
      <c r="C6550" s="8" t="str">
        <f si="818" t="shared"/>
        <v/>
      </c>
      <c r="D6550" s="8" t="str">
        <f si="821" t="shared"/>
        <v/>
      </c>
      <c r="E6550" s="5" t="str">
        <f si="819" t="shared"/>
        <v/>
      </c>
      <c r="F6550" s="5" t="str">
        <f si="820" t="shared"/>
        <v/>
      </c>
      <c r="H6550" s="5" t="str">
        <f si="814" t="shared"/>
        <v/>
      </c>
      <c r="I6550" s="5" t="str">
        <f si="815" t="shared"/>
        <v/>
      </c>
      <c r="J6550" s="5" t="str">
        <f si="816" t="shared"/>
        <v/>
      </c>
      <c r="K6550" s="5" t="str">
        <f si="817" t="shared"/>
        <v/>
      </c>
    </row>
    <row ht="15" r="6551" spans="1:11" x14ac:dyDescent="0.25">
      <c r="A6551" s="11" t="str">
        <f>0</f>
        <v>      },</v>
      </c>
      <c r="C6551" s="8" t="str">
        <f si="818" t="shared"/>
        <v>"number_open_accounts_with_satisfactory_current_rate_1_month": 3,</v>
      </c>
      <c r="D6551" s="8" t="str">
        <f si="821" t="shared"/>
        <v>"number_open_accounts_with_satisfactory_current_rate_1_month": 3,</v>
      </c>
      <c r="E6551" s="5" t="str">
        <f si="819" t="shared"/>
        <v>number_open_accounts_with_satisfactory_current_rate_1_month</v>
      </c>
      <c r="F6551" s="5" t="str">
        <f si="820" t="shared"/>
        <v>3</v>
      </c>
      <c r="H6551" s="5" t="str">
        <f si="814" t="shared"/>
        <v/>
      </c>
      <c r="I6551" s="5" t="str">
        <f si="815" t="shared"/>
        <v/>
      </c>
      <c r="J6551" s="5" t="str">
        <f si="816" t="shared"/>
        <v/>
      </c>
      <c r="K6551" s="5" t="str">
        <f si="817" t="shared"/>
        <v>number_open_accounts_with_satisfactory_current_rate_1_month</v>
      </c>
    </row>
    <row ht="15" r="6552" spans="1:11" x14ac:dyDescent="0.25">
      <c r="A6552" s="11" t="str">
        <f>0</f>
        <v>      "number_trades_past_due_amount": {</v>
      </c>
      <c r="C6552" s="8" t="str">
        <f si="818" t="shared"/>
        <v>"number_trades_satisfactory_status_last_reported": 6,</v>
      </c>
      <c r="D6552" s="8" t="str">
        <f si="821" t="shared"/>
        <v>"number_trades_satisfactory_status_last_reported": 6,</v>
      </c>
      <c r="E6552" s="5" t="str">
        <f si="819" t="shared"/>
        <v>number_trades_satisfactory_status_last_reported</v>
      </c>
      <c r="F6552" s="5" t="str">
        <f si="820" t="shared"/>
        <v>6</v>
      </c>
      <c r="H6552" s="5" t="str">
        <f si="814" t="shared"/>
        <v/>
      </c>
      <c r="I6552" s="5" t="str">
        <f si="815" t="shared"/>
        <v/>
      </c>
      <c r="J6552" s="5" t="str">
        <f si="816" t="shared"/>
        <v/>
      </c>
      <c r="K6552" s="5" t="str">
        <f si="817" t="shared"/>
        <v>number_trades_satisfactory_status_last_reported</v>
      </c>
    </row>
    <row ht="15" r="6553" spans="1:11" x14ac:dyDescent="0.25">
      <c r="A6553" s="11" t="str">
        <f>0</f>
        <v>        "total": 0,</v>
      </c>
      <c r="C6553" s="8" t="str">
        <f si="818" t="shared"/>
        <v>"number_open_accounts_reported_within_1_month": {</v>
      </c>
      <c r="D6553" s="8" t="str">
        <f si="821" t="shared"/>
        <v>"number_open_accounts_reported_within_1_month": {</v>
      </c>
      <c r="E6553" s="5" t="str">
        <f si="819" t="shared"/>
        <v>number_open_accounts_reported_within_1_month</v>
      </c>
      <c r="F6553" s="5" t="str">
        <f si="820" t="shared"/>
        <v>{</v>
      </c>
      <c r="H6553" s="5" t="str">
        <f si="814" t="shared"/>
        <v/>
      </c>
      <c r="I6553" s="5" t="str">
        <f si="815" t="shared"/>
        <v/>
      </c>
      <c r="J6553" s="5" t="str">
        <f si="816" t="shared"/>
        <v/>
      </c>
      <c r="K6553" s="5" t="str">
        <f si="817" t="shared"/>
        <v>number_open_accounts_reported_within_1_month</v>
      </c>
    </row>
    <row ht="15" r="6554" spans="1:11" x14ac:dyDescent="0.25">
      <c r="A6554" s="11" t="str">
        <f>0</f>
        <v>        "bankcard": 0,</v>
      </c>
      <c r="C6554" s="8" t="str">
        <f si="818" t="shared"/>
        <v>"30_to_180_days": 0,</v>
      </c>
      <c r="D6554" s="8" t="str">
        <f si="821" t="shared"/>
        <v>"30_to_180_days": 0,</v>
      </c>
      <c r="E6554" s="5" t="str">
        <f si="819" t="shared"/>
        <v>30_to_180_days</v>
      </c>
      <c r="F6554" s="5" t="str">
        <f si="820" t="shared"/>
        <v>0</v>
      </c>
      <c r="H6554" s="5" t="str">
        <f si="814" t="shared"/>
        <v/>
      </c>
      <c r="I6554" s="5" t="str">
        <f si="815" t="shared"/>
        <v/>
      </c>
      <c r="J6554" s="5" t="str">
        <f si="816" t="shared"/>
        <v/>
      </c>
      <c r="K6554" s="5" t="str">
        <f si="817" t="shared"/>
        <v>30_to_180_days</v>
      </c>
    </row>
    <row ht="15" r="6555" spans="1:11" x14ac:dyDescent="0.25">
      <c r="A6555" s="11" t="str">
        <f>0</f>
        <v>        "department_store": 0,</v>
      </c>
      <c r="C6555" s="8" t="str">
        <f si="818" t="shared"/>
        <v>"60_to_180_days": 0,</v>
      </c>
      <c r="D6555" s="8" t="str">
        <f si="821" t="shared"/>
        <v>"60_to_180_days": 0,</v>
      </c>
      <c r="E6555" s="5" t="str">
        <f si="819" t="shared"/>
        <v>60_to_180_days</v>
      </c>
      <c r="F6555" s="5" t="str">
        <f si="820" t="shared"/>
        <v>0</v>
      </c>
      <c r="H6555" s="5" t="str">
        <f si="814" t="shared"/>
        <v/>
      </c>
      <c r="I6555" s="5" t="str">
        <f si="815" t="shared"/>
        <v/>
      </c>
      <c r="J6555" s="5" t="str">
        <f si="816" t="shared"/>
        <v/>
      </c>
      <c r="K6555" s="5" t="str">
        <f si="817" t="shared"/>
        <v>60_to_180_days</v>
      </c>
    </row>
    <row ht="15" r="6556" spans="1:11" x14ac:dyDescent="0.25">
      <c r="A6556" s="11" t="str">
        <f>0</f>
        <v>        "retail": 0,</v>
      </c>
      <c r="C6556" s="8" t="str">
        <f si="818" t="shared"/>
        <v>"90_to_180_days": 0</v>
      </c>
      <c r="D6556" s="8" t="str">
        <f si="821" t="shared"/>
        <v>"90_to_180_days": 0</v>
      </c>
      <c r="E6556" s="5" t="str">
        <f si="819" t="shared"/>
        <v>90_to_180_days</v>
      </c>
      <c r="F6556" s="5" t="str">
        <f si="820" t="shared"/>
        <v>0</v>
      </c>
      <c r="H6556" s="5" t="str">
        <f si="814" t="shared"/>
        <v/>
      </c>
      <c r="I6556" s="5" t="str">
        <f si="815" t="shared"/>
        <v/>
      </c>
      <c r="J6556" s="5" t="str">
        <f si="816" t="shared"/>
        <v/>
      </c>
      <c r="K6556" s="5" t="str">
        <f si="817" t="shared"/>
        <v>90_to_180_days</v>
      </c>
    </row>
    <row ht="15" r="6557" spans="1:11" x14ac:dyDescent="0.25">
      <c r="A6557" s="11" t="str">
        <f>0</f>
        <v>        "revolving": 0</v>
      </c>
      <c r="C6557" s="8" t="str">
        <f si="818" t="shared"/>
        <v/>
      </c>
      <c r="D6557" s="8" t="str">
        <f si="821" t="shared"/>
        <v/>
      </c>
      <c r="E6557" s="5" t="str">
        <f si="819" t="shared"/>
        <v/>
      </c>
      <c r="F6557" s="5" t="str">
        <f si="820" t="shared"/>
        <v/>
      </c>
      <c r="H6557" s="5" t="str">
        <f si="814" t="shared"/>
        <v/>
      </c>
      <c r="I6557" s="5" t="str">
        <f si="815" t="shared"/>
        <v/>
      </c>
      <c r="J6557" s="5" t="str">
        <f si="816" t="shared"/>
        <v/>
      </c>
      <c r="K6557" s="5" t="str">
        <f si="817" t="shared"/>
        <v/>
      </c>
    </row>
    <row ht="15" r="6558" spans="1:11" x14ac:dyDescent="0.25">
      <c r="A6558" s="11" t="str">
        <f>0</f>
        <v>      },</v>
      </c>
      <c r="C6558" s="8" t="str">
        <f si="818" t="shared"/>
        <v>"number_trades_dpd_status_last_reported": {</v>
      </c>
      <c r="D6558" s="8" t="str">
        <f si="821" t="shared"/>
        <v>"number_trades_dpd_status_last_reported": {</v>
      </c>
      <c r="E6558" s="5" t="str">
        <f si="819" t="shared"/>
        <v>number_trades_dpd_status_last_reported</v>
      </c>
      <c r="F6558" s="5" t="str">
        <f si="820" t="shared"/>
        <v>{</v>
      </c>
      <c r="H6558" s="5" t="str">
        <f si="814" t="shared"/>
        <v/>
      </c>
      <c r="I6558" s="5" t="str">
        <f si="815" t="shared"/>
        <v/>
      </c>
      <c r="J6558" s="5" t="str">
        <f si="816" t="shared"/>
        <v/>
      </c>
      <c r="K6558" s="5" t="str">
        <f si="817" t="shared"/>
        <v>number_trades_dpd_status_last_reported</v>
      </c>
    </row>
    <row ht="15" r="6559" spans="1:11" x14ac:dyDescent="0.25">
      <c r="A6559" s="11" t="str">
        <f>0</f>
        <v>      "total_high_credit_open_updated_3_months": {</v>
      </c>
      <c r="C6559" s="8" t="str">
        <f si="818" t="shared"/>
        <v>"30_to_180": 0,</v>
      </c>
      <c r="D6559" s="8" t="str">
        <f si="821" t="shared"/>
        <v>"30_to_180": 0,</v>
      </c>
      <c r="E6559" s="5" t="str">
        <f si="819" t="shared"/>
        <v>30_to_180</v>
      </c>
      <c r="F6559" s="5" t="str">
        <f si="820" t="shared"/>
        <v>0</v>
      </c>
      <c r="H6559" s="5" t="str">
        <f si="814" t="shared"/>
        <v/>
      </c>
      <c r="I6559" s="5" t="str">
        <f si="815" t="shared"/>
        <v/>
      </c>
      <c r="J6559" s="5" t="str">
        <f si="816" t="shared"/>
        <v/>
      </c>
      <c r="K6559" s="5" t="str">
        <f si="817" t="shared"/>
        <v>30_to_180</v>
      </c>
    </row>
    <row ht="15" r="6560" spans="1:11" x14ac:dyDescent="0.25">
      <c r="A6560" s="11" t="str">
        <f>0</f>
        <v>        "retail": 5100</v>
      </c>
      <c r="C6560" s="8" t="str">
        <f si="818" t="shared"/>
        <v>"60_to_180": 0,</v>
      </c>
      <c r="D6560" s="8" t="str">
        <f si="821" t="shared"/>
        <v>"60_to_180": 0,</v>
      </c>
      <c r="E6560" s="5" t="str">
        <f si="819" t="shared"/>
        <v>60_to_180</v>
      </c>
      <c r="F6560" s="5" t="str">
        <f si="820" t="shared"/>
        <v>0</v>
      </c>
      <c r="H6560" s="5" t="str">
        <f si="814" t="shared"/>
        <v/>
      </c>
      <c r="I6560" s="5" t="str">
        <f si="815" t="shared"/>
        <v/>
      </c>
      <c r="J6560" s="5" t="str">
        <f si="816" t="shared"/>
        <v/>
      </c>
      <c r="K6560" s="5" t="str">
        <f si="817" t="shared"/>
        <v>60_to_180</v>
      </c>
    </row>
    <row ht="15" r="6561" spans="1:11" x14ac:dyDescent="0.25">
      <c r="A6561" s="11" t="str">
        <f>0</f>
        <v>      },</v>
      </c>
      <c r="C6561" s="8" t="str">
        <f si="818" t="shared"/>
        <v>"90_to_180": 0</v>
      </c>
      <c r="D6561" s="8" t="str">
        <f si="821" t="shared"/>
        <v>"90_to_180": 0</v>
      </c>
      <c r="E6561" s="5" t="str">
        <f si="819" t="shared"/>
        <v>90_to_180</v>
      </c>
      <c r="F6561" s="5" t="str">
        <f si="820" t="shared"/>
        <v>0</v>
      </c>
      <c r="H6561" s="5" t="str">
        <f si="814" t="shared"/>
        <v/>
      </c>
      <c r="I6561" s="5" t="str">
        <f si="815" t="shared"/>
        <v/>
      </c>
      <c r="J6561" s="5" t="str">
        <f si="816" t="shared"/>
        <v/>
      </c>
      <c r="K6561" s="5" t="str">
        <f si="817" t="shared"/>
        <v>90_to_180</v>
      </c>
    </row>
    <row ht="15" r="6562" spans="1:11" x14ac:dyDescent="0.25">
      <c r="A6562" s="11" t="str">
        <f>0</f>
        <v>      "total_past_due_amount_updated_3_months": {</v>
      </c>
      <c r="C6562" s="8" t="str">
        <f si="818" t="shared"/>
        <v/>
      </c>
      <c r="D6562" s="8" t="str">
        <f si="821" t="shared"/>
        <v/>
      </c>
      <c r="E6562" s="5" t="str">
        <f si="819" t="shared"/>
        <v/>
      </c>
      <c r="F6562" s="5" t="str">
        <f si="820" t="shared"/>
        <v/>
      </c>
      <c r="H6562" s="5" t="str">
        <f si="814" t="shared"/>
        <v/>
      </c>
      <c r="I6562" s="5" t="str">
        <f si="815" t="shared"/>
        <v/>
      </c>
      <c r="J6562" s="5" t="str">
        <f si="816" t="shared"/>
        <v/>
      </c>
      <c r="K6562" s="5" t="str">
        <f si="817" t="shared"/>
        <v/>
      </c>
    </row>
    <row ht="15" r="6563" spans="1:11" x14ac:dyDescent="0.25">
      <c r="A6563" s="11" t="str">
        <f>0</f>
        <v>        "bankcard": 0,</v>
      </c>
      <c r="C6563" s="8" t="str">
        <f si="818" t="shared"/>
        <v>"worst_status_rating_reported": {</v>
      </c>
      <c r="D6563" s="8" t="str">
        <f si="821" t="shared"/>
        <v>"worst_status_rating_reported": {</v>
      </c>
      <c r="E6563" s="5" t="str">
        <f si="819" t="shared"/>
        <v>worst_status_rating_reported</v>
      </c>
      <c r="F6563" s="5" t="str">
        <f si="820" t="shared"/>
        <v>{</v>
      </c>
      <c r="H6563" s="5" t="str">
        <f si="814" t="shared"/>
        <v/>
      </c>
      <c r="I6563" s="5" t="str">
        <f si="815" t="shared"/>
        <v/>
      </c>
      <c r="J6563" s="5" t="str">
        <f si="816" t="shared"/>
        <v/>
      </c>
      <c r="K6563" s="5" t="str">
        <f si="817" t="shared"/>
        <v>worst_status_rating_reported</v>
      </c>
    </row>
    <row ht="15" r="6564" spans="1:11" x14ac:dyDescent="0.25">
      <c r="A6564" s="11" t="str">
        <f>0</f>
        <v>        "installment": 0,</v>
      </c>
      <c r="C6564" s="8" t="str">
        <f si="818" t="shared"/>
        <v>"1_month": 1,</v>
      </c>
      <c r="D6564" s="8" t="str">
        <f si="821" t="shared"/>
        <v>"1_month": 1,</v>
      </c>
      <c r="E6564" s="5" t="str">
        <f si="819" t="shared"/>
        <v>1_month</v>
      </c>
      <c r="F6564" s="5" t="str">
        <f si="820" t="shared"/>
        <v>1</v>
      </c>
      <c r="H6564" s="5" t="str">
        <f si="814" t="shared"/>
        <v/>
      </c>
      <c r="I6564" s="5" t="str">
        <f si="815" t="shared"/>
        <v/>
      </c>
      <c r="J6564" s="5" t="str">
        <f si="816" t="shared"/>
        <v/>
      </c>
      <c r="K6564" s="5" t="str">
        <f si="817" t="shared"/>
        <v>1_month</v>
      </c>
    </row>
    <row ht="15" r="6565" spans="1:11" x14ac:dyDescent="0.25">
      <c r="A6565" s="11" t="str">
        <f>0</f>
        <v>        "retail": 0,</v>
      </c>
      <c r="C6565" s="8" t="str">
        <f si="818" t="shared"/>
        <v>"last": 1</v>
      </c>
      <c r="D6565" s="8" t="str">
        <f si="821" t="shared"/>
        <v>"last": 1</v>
      </c>
      <c r="E6565" s="5" t="str">
        <f si="819" t="shared"/>
        <v>last</v>
      </c>
      <c r="F6565" s="5" t="str">
        <f si="820" t="shared"/>
        <v>1</v>
      </c>
      <c r="H6565" s="5" t="str">
        <f ref="H6565:H6628" si="822" t="shared">IF(E6565="score_table","Scoring",IF(E6565="offer_table","Offer",IF(E6565="parsed",TEXT(0,""),TEXT(H6564,""))))</f>
        <v/>
      </c>
      <c r="I6565" s="5" t="str">
        <f ref="I6565:I6628" si="823" t="shared">IFERROR(IF(H6565="Scoring",VLOOKUP("term",E6557:F6578,2,FALSE),IF(H6565="Offer",VLOOKUP("term",E6560:F6575,2,FALSE),TEXT(0,""))),TEXT(0,""))</f>
        <v/>
      </c>
      <c r="J6565" s="5" t="str">
        <f ref="J6565:J6628" si="824" t="shared">IFERROR(IF(H6565="Scoring",VLOOKUP("loan_amount",E6551:F6572,2,FALSE),IF(H6565="Offer",VLOOKUP("loan_amount",E6554:F6569,2,FALSE),TEXT(0,""))),TEXT(0,""))</f>
        <v/>
      </c>
      <c r="K6565" s="5" t="str">
        <f ref="K6565:K6628" si="825" t="shared">H6565&amp;I6565&amp;J6565&amp;E6565</f>
        <v>last</v>
      </c>
    </row>
    <row ht="15" r="6566" spans="1:11" x14ac:dyDescent="0.25">
      <c r="A6566" s="11" t="str">
        <f>0</f>
        <v>        "revolving": 0,</v>
      </c>
      <c r="C6566" s="8" t="str">
        <f ref="C6566:C6629" si="826" t="shared">IFERROR(RIGHT(A6566,LEN(A6566)-FIND("""",A6566)+1),"")</f>
        <v/>
      </c>
      <c r="D6566" s="8" t="str">
        <f si="821" t="shared"/>
        <v/>
      </c>
      <c r="E6566" s="5" t="str">
        <f ref="E6566:E6629" si="827" t="shared">TRIM(IFERROR(SUBSTITUTE(LEFT(D6566,FIND(":",D6566)-1),"""",""),""))</f>
        <v/>
      </c>
      <c r="F6566" s="5" t="str">
        <f ref="F6566:F6629" si="828" t="shared">TRIM(IFERROR(SUBSTITUTE(SUBSTITUTE(RIGHT(D6566,LEN(D6566)-FIND(":",D6566)),"""",""),",",""),""))</f>
        <v/>
      </c>
      <c r="H6566" s="5" t="str">
        <f si="822" t="shared"/>
        <v/>
      </c>
      <c r="I6566" s="5" t="str">
        <f si="823" t="shared"/>
        <v/>
      </c>
      <c r="J6566" s="5" t="str">
        <f si="824" t="shared"/>
        <v/>
      </c>
      <c r="K6566" s="5" t="str">
        <f si="825" t="shared"/>
        <v/>
      </c>
    </row>
    <row ht="15" r="6567" spans="1:11" x14ac:dyDescent="0.25">
      <c r="A6567" s="11" t="str">
        <f>0</f>
        <v>        "total": 0</v>
      </c>
      <c r="C6567" s="8" t="str">
        <f si="826" t="shared"/>
        <v>"number_trades_worst_rating_ever_30_days": {</v>
      </c>
      <c r="D6567" s="8" t="str">
        <f ref="D6567:D6630" si="829" t="shared">SUBSTITUTE(SUBSTITUTE(C6567,":"&amp;CHAR(160),":"),CHAR(160)," ")</f>
        <v>"number_trades_worst_rating_ever_30_days": {</v>
      </c>
      <c r="E6567" s="5" t="str">
        <f si="827" t="shared"/>
        <v>number_trades_worst_rating_ever_30_days</v>
      </c>
      <c r="F6567" s="5" t="str">
        <f si="828" t="shared"/>
        <v>{</v>
      </c>
      <c r="H6567" s="5" t="str">
        <f si="822" t="shared"/>
        <v/>
      </c>
      <c r="I6567" s="5" t="str">
        <f si="823" t="shared"/>
        <v/>
      </c>
      <c r="J6567" s="5" t="str">
        <f si="824" t="shared"/>
        <v/>
      </c>
      <c r="K6567" s="5" t="str">
        <f si="825" t="shared"/>
        <v>number_trades_worst_rating_ever_30_days</v>
      </c>
    </row>
    <row ht="15" r="6568" spans="1:11" x14ac:dyDescent="0.25">
      <c r="A6568" s="11" t="str">
        <f>0</f>
        <v>      },</v>
      </c>
      <c r="C6568" s="8" t="str">
        <f si="826" t="shared"/>
        <v>"total": 2,</v>
      </c>
      <c r="D6568" s="8" t="str">
        <f si="829" t="shared"/>
        <v>"total": 2,</v>
      </c>
      <c r="E6568" s="5" t="str">
        <f si="827" t="shared"/>
        <v>total</v>
      </c>
      <c r="F6568" s="5" t="str">
        <f si="828" t="shared"/>
        <v>2</v>
      </c>
      <c r="H6568" s="5" t="str">
        <f si="822" t="shared"/>
        <v/>
      </c>
      <c r="I6568" s="5" t="str">
        <f si="823" t="shared"/>
        <v/>
      </c>
      <c r="J6568" s="5" t="str">
        <f si="824" t="shared"/>
        <v/>
      </c>
      <c r="K6568" s="5" t="str">
        <f si="825" t="shared"/>
        <v>total</v>
      </c>
    </row>
    <row ht="15" r="6569" spans="1:11" x14ac:dyDescent="0.25">
      <c r="A6569" s="11" t="str">
        <f>0</f>
        <v>      "total_past_due_amount": {</v>
      </c>
      <c r="C6569" s="8" t="str">
        <f si="826" t="shared"/>
        <v>"auto": 0,</v>
      </c>
      <c r="D6569" s="8" t="str">
        <f si="829" t="shared"/>
        <v>"auto": 0,</v>
      </c>
      <c r="E6569" s="5" t="str">
        <f si="827" t="shared"/>
        <v>auto</v>
      </c>
      <c r="F6569" s="5" t="str">
        <f si="828" t="shared"/>
        <v>0</v>
      </c>
      <c r="H6569" s="5" t="str">
        <f si="822" t="shared"/>
        <v/>
      </c>
      <c r="I6569" s="5" t="str">
        <f si="823" t="shared"/>
        <v/>
      </c>
      <c r="J6569" s="5" t="str">
        <f si="824" t="shared"/>
        <v/>
      </c>
      <c r="K6569" s="5" t="str">
        <f si="825" t="shared"/>
        <v>auto</v>
      </c>
    </row>
    <row ht="15" r="6570" spans="1:11" x14ac:dyDescent="0.25">
      <c r="A6570" s="11" t="str">
        <f>0</f>
        <v>        "total": 0,</v>
      </c>
      <c r="C6570" s="8" t="str">
        <f si="826" t="shared"/>
        <v>"bankcard": 98,</v>
      </c>
      <c r="D6570" s="8" t="str">
        <f si="829" t="shared"/>
        <v>"bankcard": 98,</v>
      </c>
      <c r="E6570" s="5" t="str">
        <f si="827" t="shared"/>
        <v>bankcard</v>
      </c>
      <c r="F6570" s="5" t="str">
        <f si="828" t="shared"/>
        <v>98</v>
      </c>
      <c r="H6570" s="5" t="str">
        <f si="822" t="shared"/>
        <v/>
      </c>
      <c r="I6570" s="5" t="str">
        <f si="823" t="shared"/>
        <v/>
      </c>
      <c r="J6570" s="5" t="str">
        <f si="824" t="shared"/>
        <v/>
      </c>
      <c r="K6570" s="5" t="str">
        <f si="825" t="shared"/>
        <v>bankcard</v>
      </c>
    </row>
    <row ht="15" r="6571" spans="1:11" x14ac:dyDescent="0.25">
      <c r="A6571" s="11" t="str">
        <f>0</f>
        <v>        "bankcard": 0,</v>
      </c>
      <c r="C6571" s="8" t="str">
        <f si="826" t="shared"/>
        <v>"department_store": 98,</v>
      </c>
      <c r="D6571" s="8" t="str">
        <f si="829" t="shared"/>
        <v>"department_store": 98,</v>
      </c>
      <c r="E6571" s="5" t="str">
        <f si="827" t="shared"/>
        <v>department_store</v>
      </c>
      <c r="F6571" s="5" t="str">
        <f si="828" t="shared"/>
        <v>98</v>
      </c>
      <c r="H6571" s="5" t="str">
        <f si="822" t="shared"/>
        <v/>
      </c>
      <c r="I6571" s="5" t="str">
        <f si="823" t="shared"/>
        <v/>
      </c>
      <c r="J6571" s="5" t="str">
        <f si="824" t="shared"/>
        <v/>
      </c>
      <c r="K6571" s="5" t="str">
        <f si="825" t="shared"/>
        <v>department_store</v>
      </c>
    </row>
    <row ht="15" r="6572" spans="1:11" x14ac:dyDescent="0.25">
      <c r="A6572" s="11" t="str">
        <f>0</f>
        <v>        "installment": 0,</v>
      </c>
      <c r="C6572" s="8" t="str">
        <f si="826" t="shared"/>
        <v>"installment": 2,</v>
      </c>
      <c r="D6572" s="8" t="str">
        <f si="829" t="shared"/>
        <v>"installment": 2,</v>
      </c>
      <c r="E6572" s="5" t="str">
        <f si="827" t="shared"/>
        <v>installment</v>
      </c>
      <c r="F6572" s="5" t="str">
        <f si="828" t="shared"/>
        <v>2</v>
      </c>
      <c r="H6572" s="5" t="str">
        <f si="822" t="shared"/>
        <v/>
      </c>
      <c r="I6572" s="5" t="str">
        <f si="823" t="shared"/>
        <v/>
      </c>
      <c r="J6572" s="5" t="str">
        <f si="824" t="shared"/>
        <v/>
      </c>
      <c r="K6572" s="5" t="str">
        <f si="825" t="shared"/>
        <v>installment</v>
      </c>
    </row>
    <row ht="15" r="6573" spans="1:11" x14ac:dyDescent="0.25">
      <c r="A6573" s="11" t="str">
        <f>0</f>
        <v>        "retail": 0,</v>
      </c>
      <c r="C6573" s="8" t="str">
        <f si="826" t="shared"/>
        <v>"revolving": 0,</v>
      </c>
      <c r="D6573" s="8" t="str">
        <f si="829" t="shared"/>
        <v>"revolving": 0,</v>
      </c>
      <c r="E6573" s="5" t="str">
        <f si="827" t="shared"/>
        <v>revolving</v>
      </c>
      <c r="F6573" s="5" t="str">
        <f si="828" t="shared"/>
        <v>0</v>
      </c>
      <c r="H6573" s="5" t="str">
        <f si="822" t="shared"/>
        <v/>
      </c>
      <c r="I6573" s="5" t="str">
        <f si="823" t="shared"/>
        <v/>
      </c>
      <c r="J6573" s="5" t="str">
        <f si="824" t="shared"/>
        <v/>
      </c>
      <c r="K6573" s="5" t="str">
        <f si="825" t="shared"/>
        <v>revolving</v>
      </c>
    </row>
    <row ht="15" r="6574" spans="1:11" x14ac:dyDescent="0.25">
      <c r="A6574" s="11" t="str">
        <f>0</f>
        <v>        "revolving": 0</v>
      </c>
      <c r="C6574" s="8" t="str">
        <f si="826" t="shared"/>
        <v>"retail": 98</v>
      </c>
      <c r="D6574" s="8" t="str">
        <f si="829" t="shared"/>
        <v>"retail": 98</v>
      </c>
      <c r="E6574" s="5" t="str">
        <f si="827" t="shared"/>
        <v>retail</v>
      </c>
      <c r="F6574" s="5" t="str">
        <f si="828" t="shared"/>
        <v>98</v>
      </c>
      <c r="H6574" s="5" t="str">
        <f si="822" t="shared"/>
        <v/>
      </c>
      <c r="I6574" s="5" t="str">
        <f si="823" t="shared"/>
        <v/>
      </c>
      <c r="J6574" s="5" t="str">
        <f si="824" t="shared"/>
        <v/>
      </c>
      <c r="K6574" s="5" t="str">
        <f si="825" t="shared"/>
        <v>retail</v>
      </c>
    </row>
    <row ht="15" r="6575" spans="1:11" x14ac:dyDescent="0.25">
      <c r="A6575" s="11" t="str">
        <f>0</f>
        <v>      },</v>
      </c>
      <c r="C6575" s="8" t="str">
        <f si="826" t="shared"/>
        <v/>
      </c>
      <c r="D6575" s="8" t="str">
        <f si="829" t="shared"/>
        <v/>
      </c>
      <c r="E6575" s="5" t="str">
        <f si="827" t="shared"/>
        <v/>
      </c>
      <c r="F6575" s="5" t="str">
        <f si="828" t="shared"/>
        <v/>
      </c>
      <c r="H6575" s="5" t="str">
        <f si="822" t="shared"/>
        <v/>
      </c>
      <c r="I6575" s="5" t="str">
        <f si="823" t="shared"/>
        <v/>
      </c>
      <c r="J6575" s="5" t="str">
        <f si="824" t="shared"/>
        <v/>
      </c>
      <c r="K6575" s="5" t="str">
        <f si="825" t="shared"/>
        <v/>
      </c>
    </row>
    <row ht="15" r="6576" spans="1:11" x14ac:dyDescent="0.25">
      <c r="A6576" s="11" t="str">
        <f>0</f>
        <v>      "number_30_days_past_due_occurrences": {</v>
      </c>
      <c r="C6576" s="8" t="str">
        <f si="826" t="shared"/>
        <v>"number_trades_worst_rating_ever_60_days": {</v>
      </c>
      <c r="D6576" s="8" t="str">
        <f si="829" t="shared"/>
        <v>"number_trades_worst_rating_ever_60_days": {</v>
      </c>
      <c r="E6576" s="5" t="str">
        <f si="827" t="shared"/>
        <v>number_trades_worst_rating_ever_60_days</v>
      </c>
      <c r="F6576" s="5" t="str">
        <f si="828" t="shared"/>
        <v>{</v>
      </c>
      <c r="H6576" s="5" t="str">
        <f si="822" t="shared"/>
        <v/>
      </c>
      <c r="I6576" s="5" t="str">
        <f si="823" t="shared"/>
        <v/>
      </c>
      <c r="J6576" s="5" t="str">
        <f si="824" t="shared"/>
        <v/>
      </c>
      <c r="K6576" s="5" t="str">
        <f si="825" t="shared"/>
        <v>number_trades_worst_rating_ever_60_days</v>
      </c>
    </row>
    <row ht="15" r="6577" spans="1:11" x14ac:dyDescent="0.25">
      <c r="A6577" s="11" t="str">
        <f>0</f>
        <v>        "6_months_revolving": 0,</v>
      </c>
      <c r="C6577" s="8" t="str">
        <f si="826" t="shared"/>
        <v>"total": 0,</v>
      </c>
      <c r="D6577" s="8" t="str">
        <f si="829" t="shared"/>
        <v>"total": 0,</v>
      </c>
      <c r="E6577" s="5" t="str">
        <f si="827" t="shared"/>
        <v>total</v>
      </c>
      <c r="F6577" s="5" t="str">
        <f si="828" t="shared"/>
        <v>0</v>
      </c>
      <c r="H6577" s="5" t="str">
        <f si="822" t="shared"/>
        <v/>
      </c>
      <c r="I6577" s="5" t="str">
        <f si="823" t="shared"/>
        <v/>
      </c>
      <c r="J6577" s="5" t="str">
        <f si="824" t="shared"/>
        <v/>
      </c>
      <c r="K6577" s="5" t="str">
        <f si="825" t="shared"/>
        <v>total</v>
      </c>
    </row>
    <row ht="15" r="6578" spans="1:11" x14ac:dyDescent="0.25">
      <c r="A6578" s="11" t="str">
        <f>0</f>
        <v>        "24_months_total": 1,</v>
      </c>
      <c r="C6578" s="8" t="str">
        <f si="826" t="shared"/>
        <v>"auto": 0,</v>
      </c>
      <c r="D6578" s="8" t="str">
        <f si="829" t="shared"/>
        <v>"auto": 0,</v>
      </c>
      <c r="E6578" s="5" t="str">
        <f si="827" t="shared"/>
        <v>auto</v>
      </c>
      <c r="F6578" s="5" t="str">
        <f si="828" t="shared"/>
        <v>0</v>
      </c>
      <c r="H6578" s="5" t="str">
        <f si="822" t="shared"/>
        <v/>
      </c>
      <c r="I6578" s="5" t="str">
        <f si="823" t="shared"/>
        <v/>
      </c>
      <c r="J6578" s="5" t="str">
        <f si="824" t="shared"/>
        <v/>
      </c>
      <c r="K6578" s="5" t="str">
        <f si="825" t="shared"/>
        <v>auto</v>
      </c>
    </row>
    <row ht="15" r="6579" spans="1:11" x14ac:dyDescent="0.25">
      <c r="A6579" s="11" t="str">
        <f>0</f>
        <v>        "24_months_bankcard": 1,</v>
      </c>
      <c r="C6579" s="8" t="str">
        <f si="826" t="shared"/>
        <v>"bankcard": 98,</v>
      </c>
      <c r="D6579" s="8" t="str">
        <f si="829" t="shared"/>
        <v>"bankcard": 98,</v>
      </c>
      <c r="E6579" s="5" t="str">
        <f si="827" t="shared"/>
        <v>bankcard</v>
      </c>
      <c r="F6579" s="5" t="str">
        <f si="828" t="shared"/>
        <v>98</v>
      </c>
      <c r="H6579" s="5" t="str">
        <f si="822" t="shared"/>
        <v/>
      </c>
      <c r="I6579" s="5" t="str">
        <f si="823" t="shared"/>
        <v/>
      </c>
      <c r="J6579" s="5" t="str">
        <f si="824" t="shared"/>
        <v/>
      </c>
      <c r="K6579" s="5" t="str">
        <f si="825" t="shared"/>
        <v>bankcard</v>
      </c>
    </row>
    <row ht="15" r="6580" spans="1:11" x14ac:dyDescent="0.25">
      <c r="A6580" s="11" t="str">
        <f>0</f>
        <v>        "24_months_department_store": 0,</v>
      </c>
      <c r="C6580" s="8" t="str">
        <f si="826" t="shared"/>
        <v>"department_store": 98,</v>
      </c>
      <c r="D6580" s="8" t="str">
        <f si="829" t="shared"/>
        <v>"department_store": 98,</v>
      </c>
      <c r="E6580" s="5" t="str">
        <f si="827" t="shared"/>
        <v>department_store</v>
      </c>
      <c r="F6580" s="5" t="str">
        <f si="828" t="shared"/>
        <v>98</v>
      </c>
      <c r="H6580" s="5" t="str">
        <f si="822" t="shared"/>
        <v/>
      </c>
      <c r="I6580" s="5" t="str">
        <f si="823" t="shared"/>
        <v/>
      </c>
      <c r="J6580" s="5" t="str">
        <f si="824" t="shared"/>
        <v/>
      </c>
      <c r="K6580" s="5" t="str">
        <f si="825" t="shared"/>
        <v>department_store</v>
      </c>
    </row>
    <row ht="15" r="6581" spans="1:11" x14ac:dyDescent="0.25">
      <c r="A6581" s="11" t="str">
        <f>0</f>
        <v>        "24_months_installment": 0,</v>
      </c>
      <c r="C6581" s="8" t="str">
        <f si="826" t="shared"/>
        <v>"installment": 0,</v>
      </c>
      <c r="D6581" s="8" t="str">
        <f si="829" t="shared"/>
        <v>"installment": 0,</v>
      </c>
      <c r="E6581" s="5" t="str">
        <f si="827" t="shared"/>
        <v>installment</v>
      </c>
      <c r="F6581" s="5" t="str">
        <f si="828" t="shared"/>
        <v>0</v>
      </c>
      <c r="H6581" s="5" t="str">
        <f si="822" t="shared"/>
        <v/>
      </c>
      <c r="I6581" s="5" t="str">
        <f si="823" t="shared"/>
        <v/>
      </c>
      <c r="J6581" s="5" t="str">
        <f si="824" t="shared"/>
        <v/>
      </c>
      <c r="K6581" s="5" t="str">
        <f si="825" t="shared"/>
        <v>installment</v>
      </c>
    </row>
    <row ht="15" r="6582" spans="1:11" x14ac:dyDescent="0.25">
      <c r="A6582" s="11" t="str">
        <f>0</f>
        <v>        "24_months_retail": 0,</v>
      </c>
      <c r="C6582" s="8" t="str">
        <f si="826" t="shared"/>
        <v>"revolving": 0,</v>
      </c>
      <c r="D6582" s="8" t="str">
        <f si="829" t="shared"/>
        <v>"revolving": 0,</v>
      </c>
      <c r="E6582" s="5" t="str">
        <f si="827" t="shared"/>
        <v>revolving</v>
      </c>
      <c r="F6582" s="5" t="str">
        <f si="828" t="shared"/>
        <v>0</v>
      </c>
      <c r="H6582" s="5" t="str">
        <f si="822" t="shared"/>
        <v/>
      </c>
      <c r="I6582" s="5" t="str">
        <f si="823" t="shared"/>
        <v/>
      </c>
      <c r="J6582" s="5" t="str">
        <f si="824" t="shared"/>
        <v/>
      </c>
      <c r="K6582" s="5" t="str">
        <f si="825" t="shared"/>
        <v>revolving</v>
      </c>
    </row>
    <row ht="15" r="6583" spans="1:11" x14ac:dyDescent="0.25">
      <c r="A6583" s="11" t="str">
        <f>0</f>
        <v>        "24_months_revolving": 1</v>
      </c>
      <c r="C6583" s="8" t="str">
        <f si="826" t="shared"/>
        <v>"retail": 98</v>
      </c>
      <c r="D6583" s="8" t="str">
        <f si="829" t="shared"/>
        <v>"retail": 98</v>
      </c>
      <c r="E6583" s="5" t="str">
        <f si="827" t="shared"/>
        <v>retail</v>
      </c>
      <c r="F6583" s="5" t="str">
        <f si="828" t="shared"/>
        <v>98</v>
      </c>
      <c r="H6583" s="5" t="str">
        <f si="822" t="shared"/>
        <v/>
      </c>
      <c r="I6583" s="5" t="str">
        <f si="823" t="shared"/>
        <v/>
      </c>
      <c r="J6583" s="5" t="str">
        <f si="824" t="shared"/>
        <v/>
      </c>
      <c r="K6583" s="5" t="str">
        <f si="825" t="shared"/>
        <v>retail</v>
      </c>
    </row>
    <row ht="15" r="6584" spans="1:11" x14ac:dyDescent="0.25">
      <c r="A6584" s="11" t="str">
        <f>0</f>
        <v>      },</v>
      </c>
      <c r="C6584" s="8" t="str">
        <f si="826" t="shared"/>
        <v/>
      </c>
      <c r="D6584" s="8" t="str">
        <f si="829" t="shared"/>
        <v/>
      </c>
      <c r="E6584" s="5" t="str">
        <f si="827" t="shared"/>
        <v/>
      </c>
      <c r="F6584" s="5" t="str">
        <f si="828" t="shared"/>
        <v/>
      </c>
      <c r="H6584" s="5" t="str">
        <f si="822" t="shared"/>
        <v/>
      </c>
      <c r="I6584" s="5" t="str">
        <f si="823" t="shared"/>
        <v/>
      </c>
      <c r="J6584" s="5" t="str">
        <f si="824" t="shared"/>
        <v/>
      </c>
      <c r="K6584" s="5" t="str">
        <f si="825" t="shared"/>
        <v/>
      </c>
    </row>
    <row ht="15" r="6585" spans="1:11" x14ac:dyDescent="0.25">
      <c r="A6585" s="11" t="str">
        <f>0</f>
        <v>      "number_60_days_past_due_occurrences": {</v>
      </c>
      <c r="C6585" s="8" t="str">
        <f si="826" t="shared"/>
        <v>"number_trades_worst_rating_ever_90_days": {</v>
      </c>
      <c r="D6585" s="8" t="str">
        <f si="829" t="shared"/>
        <v>"number_trades_worst_rating_ever_90_days": {</v>
      </c>
      <c r="E6585" s="5" t="str">
        <f si="827" t="shared"/>
        <v>number_trades_worst_rating_ever_90_days</v>
      </c>
      <c r="F6585" s="5" t="str">
        <f si="828" t="shared"/>
        <v>{</v>
      </c>
      <c r="H6585" s="5" t="str">
        <f si="822" t="shared"/>
        <v/>
      </c>
      <c r="I6585" s="5" t="str">
        <f si="823" t="shared"/>
        <v/>
      </c>
      <c r="J6585" s="5" t="str">
        <f si="824" t="shared"/>
        <v/>
      </c>
      <c r="K6585" s="5" t="str">
        <f si="825" t="shared"/>
        <v>number_trades_worst_rating_ever_90_days</v>
      </c>
    </row>
    <row ht="15" r="6586" spans="1:11" x14ac:dyDescent="0.25">
      <c r="A6586" s="11" t="str">
        <f>0</f>
        <v>        "12_months_retail": 0,</v>
      </c>
      <c r="C6586" s="8" t="str">
        <f si="826" t="shared"/>
        <v>"total": 0,</v>
      </c>
      <c r="D6586" s="8" t="str">
        <f si="829" t="shared"/>
        <v>"total": 0,</v>
      </c>
      <c r="E6586" s="5" t="str">
        <f si="827" t="shared"/>
        <v>total</v>
      </c>
      <c r="F6586" s="5" t="str">
        <f si="828" t="shared"/>
        <v>0</v>
      </c>
      <c r="H6586" s="5" t="str">
        <f si="822" t="shared"/>
        <v/>
      </c>
      <c r="I6586" s="5" t="str">
        <f si="823" t="shared"/>
        <v/>
      </c>
      <c r="J6586" s="5" t="str">
        <f si="824" t="shared"/>
        <v/>
      </c>
      <c r="K6586" s="5" t="str">
        <f si="825" t="shared"/>
        <v>total</v>
      </c>
    </row>
    <row ht="15" r="6587" spans="1:11" x14ac:dyDescent="0.25">
      <c r="A6587" s="11" t="str">
        <f>0</f>
        <v>        "12_months_revolving": 0,</v>
      </c>
      <c r="C6587" s="8" t="str">
        <f si="826" t="shared"/>
        <v>"auto": 0,</v>
      </c>
      <c r="D6587" s="8" t="str">
        <f si="829" t="shared"/>
        <v>"auto": 0,</v>
      </c>
      <c r="E6587" s="5" t="str">
        <f si="827" t="shared"/>
        <v>auto</v>
      </c>
      <c r="F6587" s="5" t="str">
        <f si="828" t="shared"/>
        <v>0</v>
      </c>
      <c r="H6587" s="5" t="str">
        <f si="822" t="shared"/>
        <v/>
      </c>
      <c r="I6587" s="5" t="str">
        <f si="823" t="shared"/>
        <v/>
      </c>
      <c r="J6587" s="5" t="str">
        <f si="824" t="shared"/>
        <v/>
      </c>
      <c r="K6587" s="5" t="str">
        <f si="825" t="shared"/>
        <v>auto</v>
      </c>
    </row>
    <row ht="15" r="6588" spans="1:11" x14ac:dyDescent="0.25">
      <c r="A6588" s="11" t="str">
        <f>0</f>
        <v>        "24_months_total": 0,</v>
      </c>
      <c r="C6588" s="8" t="str">
        <f si="826" t="shared"/>
        <v>"bankcard": 98,</v>
      </c>
      <c r="D6588" s="8" t="str">
        <f si="829" t="shared"/>
        <v>"bankcard": 98,</v>
      </c>
      <c r="E6588" s="5" t="str">
        <f si="827" t="shared"/>
        <v>bankcard</v>
      </c>
      <c r="F6588" s="5" t="str">
        <f si="828" t="shared"/>
        <v>98</v>
      </c>
      <c r="H6588" s="5" t="str">
        <f si="822" t="shared"/>
        <v/>
      </c>
      <c r="I6588" s="5" t="str">
        <f si="823" t="shared"/>
        <v/>
      </c>
      <c r="J6588" s="5" t="str">
        <f si="824" t="shared"/>
        <v/>
      </c>
      <c r="K6588" s="5" t="str">
        <f si="825" t="shared"/>
        <v>bankcard</v>
      </c>
    </row>
    <row ht="15" r="6589" spans="1:11" x14ac:dyDescent="0.25">
      <c r="A6589" s="11" t="str">
        <f>0</f>
        <v>        "24_months_bankcard": 0,</v>
      </c>
      <c r="C6589" s="8" t="str">
        <f si="826" t="shared"/>
        <v>"department_store": 98,</v>
      </c>
      <c r="D6589" s="8" t="str">
        <f si="829" t="shared"/>
        <v>"department_store": 98,</v>
      </c>
      <c r="E6589" s="5" t="str">
        <f si="827" t="shared"/>
        <v>department_store</v>
      </c>
      <c r="F6589" s="5" t="str">
        <f si="828" t="shared"/>
        <v>98</v>
      </c>
      <c r="H6589" s="5" t="str">
        <f si="822" t="shared"/>
        <v/>
      </c>
      <c r="I6589" s="5" t="str">
        <f si="823" t="shared"/>
        <v/>
      </c>
      <c r="J6589" s="5" t="str">
        <f si="824" t="shared"/>
        <v/>
      </c>
      <c r="K6589" s="5" t="str">
        <f si="825" t="shared"/>
        <v>department_store</v>
      </c>
    </row>
    <row ht="15" r="6590" spans="1:11" x14ac:dyDescent="0.25">
      <c r="A6590" s="11" t="str">
        <f>0</f>
        <v>        "24_months_department_store": 0,</v>
      </c>
      <c r="C6590" s="8" t="str">
        <f si="826" t="shared"/>
        <v>"installment": 0,</v>
      </c>
      <c r="D6590" s="8" t="str">
        <f si="829" t="shared"/>
        <v>"installment": 0,</v>
      </c>
      <c r="E6590" s="5" t="str">
        <f si="827" t="shared"/>
        <v>installment</v>
      </c>
      <c r="F6590" s="5" t="str">
        <f si="828" t="shared"/>
        <v>0</v>
      </c>
      <c r="H6590" s="5" t="str">
        <f si="822" t="shared"/>
        <v/>
      </c>
      <c r="I6590" s="5" t="str">
        <f si="823" t="shared"/>
        <v/>
      </c>
      <c r="J6590" s="5" t="str">
        <f si="824" t="shared"/>
        <v/>
      </c>
      <c r="K6590" s="5" t="str">
        <f si="825" t="shared"/>
        <v>installment</v>
      </c>
    </row>
    <row ht="15" r="6591" spans="1:11" x14ac:dyDescent="0.25">
      <c r="A6591" s="11" t="str">
        <f>0</f>
        <v>        "24_months_installment": 0,</v>
      </c>
      <c r="C6591" s="8" t="str">
        <f si="826" t="shared"/>
        <v>"revolving": 0,</v>
      </c>
      <c r="D6591" s="8" t="str">
        <f si="829" t="shared"/>
        <v>"revolving": 0,</v>
      </c>
      <c r="E6591" s="5" t="str">
        <f si="827" t="shared"/>
        <v>revolving</v>
      </c>
      <c r="F6591" s="5" t="str">
        <f si="828" t="shared"/>
        <v>0</v>
      </c>
      <c r="H6591" s="5" t="str">
        <f si="822" t="shared"/>
        <v/>
      </c>
      <c r="I6591" s="5" t="str">
        <f si="823" t="shared"/>
        <v/>
      </c>
      <c r="J6591" s="5" t="str">
        <f si="824" t="shared"/>
        <v/>
      </c>
      <c r="K6591" s="5" t="str">
        <f si="825" t="shared"/>
        <v>revolving</v>
      </c>
    </row>
    <row ht="15" r="6592" spans="1:11" x14ac:dyDescent="0.25">
      <c r="A6592" s="11" t="str">
        <f>0</f>
        <v>        "24_months_retail": 0,</v>
      </c>
      <c r="C6592" s="8" t="str">
        <f si="826" t="shared"/>
        <v>"retail": 98</v>
      </c>
      <c r="D6592" s="8" t="str">
        <f si="829" t="shared"/>
        <v>"retail": 98</v>
      </c>
      <c r="E6592" s="5" t="str">
        <f si="827" t="shared"/>
        <v>retail</v>
      </c>
      <c r="F6592" s="5" t="str">
        <f si="828" t="shared"/>
        <v>98</v>
      </c>
      <c r="H6592" s="5" t="str">
        <f si="822" t="shared"/>
        <v/>
      </c>
      <c r="I6592" s="5" t="str">
        <f si="823" t="shared"/>
        <v/>
      </c>
      <c r="J6592" s="5" t="str">
        <f si="824" t="shared"/>
        <v/>
      </c>
      <c r="K6592" s="5" t="str">
        <f si="825" t="shared"/>
        <v>retail</v>
      </c>
    </row>
    <row ht="15" r="6593" spans="1:11" x14ac:dyDescent="0.25">
      <c r="A6593" s="11" t="str">
        <f>0</f>
        <v>        "24_months_revolving": 0</v>
      </c>
      <c r="C6593" s="8" t="str">
        <f si="826" t="shared"/>
        <v/>
      </c>
      <c r="D6593" s="8" t="str">
        <f si="829" t="shared"/>
        <v/>
      </c>
      <c r="E6593" s="5" t="str">
        <f si="827" t="shared"/>
        <v/>
      </c>
      <c r="F6593" s="5" t="str">
        <f si="828" t="shared"/>
        <v/>
      </c>
      <c r="H6593" s="5" t="str">
        <f si="822" t="shared"/>
        <v/>
      </c>
      <c r="I6593" s="5" t="str">
        <f si="823" t="shared"/>
        <v/>
      </c>
      <c r="J6593" s="5" t="str">
        <f si="824" t="shared"/>
        <v/>
      </c>
      <c r="K6593" s="5" t="str">
        <f si="825" t="shared"/>
        <v/>
      </c>
    </row>
    <row ht="15" r="6594" spans="1:11" x14ac:dyDescent="0.25">
      <c r="A6594" s="11" t="str">
        <f>0</f>
        <v>      },</v>
      </c>
      <c r="C6594" s="8" t="str">
        <f si="826" t="shared"/>
        <v>"number_trades_worst_rating_ever_120_to_180_days": {</v>
      </c>
      <c r="D6594" s="8" t="str">
        <f si="829" t="shared"/>
        <v>"number_trades_worst_rating_ever_120_to_180_days": {</v>
      </c>
      <c r="E6594" s="5" t="str">
        <f si="827" t="shared"/>
        <v>number_trades_worst_rating_ever_120_to_180_days</v>
      </c>
      <c r="F6594" s="5" t="str">
        <f si="828" t="shared"/>
        <v>{</v>
      </c>
      <c r="H6594" s="5" t="str">
        <f si="822" t="shared"/>
        <v/>
      </c>
      <c r="I6594" s="5" t="str">
        <f si="823" t="shared"/>
        <v/>
      </c>
      <c r="J6594" s="5" t="str">
        <f si="824" t="shared"/>
        <v/>
      </c>
      <c r="K6594" s="5" t="str">
        <f si="825" t="shared"/>
        <v>number_trades_worst_rating_ever_120_to_180_days</v>
      </c>
    </row>
    <row ht="15" r="6595" spans="1:11" x14ac:dyDescent="0.25">
      <c r="A6595" s="11" t="str">
        <f>0</f>
        <v>      "number_90_days_past_due_occurrences": {</v>
      </c>
      <c r="C6595" s="8" t="str">
        <f si="826" t="shared"/>
        <v>"total": 0,</v>
      </c>
      <c r="D6595" s="8" t="str">
        <f si="829" t="shared"/>
        <v>"total": 0,</v>
      </c>
      <c r="E6595" s="5" t="str">
        <f si="827" t="shared"/>
        <v>total</v>
      </c>
      <c r="F6595" s="5" t="str">
        <f si="828" t="shared"/>
        <v>0</v>
      </c>
      <c r="H6595" s="5" t="str">
        <f si="822" t="shared"/>
        <v/>
      </c>
      <c r="I6595" s="5" t="str">
        <f si="823" t="shared"/>
        <v/>
      </c>
      <c r="J6595" s="5" t="str">
        <f si="824" t="shared"/>
        <v/>
      </c>
      <c r="K6595" s="5" t="str">
        <f si="825" t="shared"/>
        <v>total</v>
      </c>
    </row>
    <row ht="15" r="6596" spans="1:11" x14ac:dyDescent="0.25">
      <c r="A6596" s="11" t="str">
        <f>0</f>
        <v>        "24_months_total": 0,</v>
      </c>
      <c r="C6596" s="8" t="str">
        <f si="826" t="shared"/>
        <v>"auto": 0,</v>
      </c>
      <c r="D6596" s="8" t="str">
        <f si="829" t="shared"/>
        <v>"auto": 0,</v>
      </c>
      <c r="E6596" s="5" t="str">
        <f si="827" t="shared"/>
        <v>auto</v>
      </c>
      <c r="F6596" s="5" t="str">
        <f si="828" t="shared"/>
        <v>0</v>
      </c>
      <c r="H6596" s="5" t="str">
        <f si="822" t="shared"/>
        <v/>
      </c>
      <c r="I6596" s="5" t="str">
        <f si="823" t="shared"/>
        <v/>
      </c>
      <c r="J6596" s="5" t="str">
        <f si="824" t="shared"/>
        <v/>
      </c>
      <c r="K6596" s="5" t="str">
        <f si="825" t="shared"/>
        <v>auto</v>
      </c>
    </row>
    <row ht="15" r="6597" spans="1:11" x14ac:dyDescent="0.25">
      <c r="A6597" s="11" t="str">
        <f>0</f>
        <v>        "24_months_bankcard": 0,</v>
      </c>
      <c r="C6597" s="8" t="str">
        <f si="826" t="shared"/>
        <v>"bankcard": 98,</v>
      </c>
      <c r="D6597" s="8" t="str">
        <f si="829" t="shared"/>
        <v>"bankcard": 98,</v>
      </c>
      <c r="E6597" s="5" t="str">
        <f si="827" t="shared"/>
        <v>bankcard</v>
      </c>
      <c r="F6597" s="5" t="str">
        <f si="828" t="shared"/>
        <v>98</v>
      </c>
      <c r="H6597" s="5" t="str">
        <f si="822" t="shared"/>
        <v/>
      </c>
      <c r="I6597" s="5" t="str">
        <f si="823" t="shared"/>
        <v/>
      </c>
      <c r="J6597" s="5" t="str">
        <f si="824" t="shared"/>
        <v/>
      </c>
      <c r="K6597" s="5" t="str">
        <f si="825" t="shared"/>
        <v>bankcard</v>
      </c>
    </row>
    <row ht="15" r="6598" spans="1:11" x14ac:dyDescent="0.25">
      <c r="A6598" s="11" t="str">
        <f>0</f>
        <v>        "24_months_department_store": 0,</v>
      </c>
      <c r="C6598" s="8" t="str">
        <f si="826" t="shared"/>
        <v>"department_store": 98,</v>
      </c>
      <c r="D6598" s="8" t="str">
        <f si="829" t="shared"/>
        <v>"department_store": 98,</v>
      </c>
      <c r="E6598" s="5" t="str">
        <f si="827" t="shared"/>
        <v>department_store</v>
      </c>
      <c r="F6598" s="5" t="str">
        <f si="828" t="shared"/>
        <v>98</v>
      </c>
      <c r="H6598" s="5" t="str">
        <f si="822" t="shared"/>
        <v/>
      </c>
      <c r="I6598" s="5" t="str">
        <f si="823" t="shared"/>
        <v/>
      </c>
      <c r="J6598" s="5" t="str">
        <f si="824" t="shared"/>
        <v/>
      </c>
      <c r="K6598" s="5" t="str">
        <f si="825" t="shared"/>
        <v>department_store</v>
      </c>
    </row>
    <row ht="15" r="6599" spans="1:11" x14ac:dyDescent="0.25">
      <c r="A6599" s="11" t="str">
        <f>0</f>
        <v>        "24_months_installment": 0,</v>
      </c>
      <c r="C6599" s="8" t="str">
        <f si="826" t="shared"/>
        <v>"installment": 0,</v>
      </c>
      <c r="D6599" s="8" t="str">
        <f si="829" t="shared"/>
        <v>"installment": 0,</v>
      </c>
      <c r="E6599" s="5" t="str">
        <f si="827" t="shared"/>
        <v>installment</v>
      </c>
      <c r="F6599" s="5" t="str">
        <f si="828" t="shared"/>
        <v>0</v>
      </c>
      <c r="H6599" s="5" t="str">
        <f si="822" t="shared"/>
        <v/>
      </c>
      <c r="I6599" s="5" t="str">
        <f si="823" t="shared"/>
        <v/>
      </c>
      <c r="J6599" s="5" t="str">
        <f si="824" t="shared"/>
        <v/>
      </c>
      <c r="K6599" s="5" t="str">
        <f si="825" t="shared"/>
        <v>installment</v>
      </c>
    </row>
    <row ht="15" r="6600" spans="1:11" x14ac:dyDescent="0.25">
      <c r="A6600" s="11" t="str">
        <f>0</f>
        <v>        "24_months_retail": 0,</v>
      </c>
      <c r="C6600" s="8" t="str">
        <f si="826" t="shared"/>
        <v>"revolving": 0,</v>
      </c>
      <c r="D6600" s="8" t="str">
        <f si="829" t="shared"/>
        <v>"revolving": 0,</v>
      </c>
      <c r="E6600" s="5" t="str">
        <f si="827" t="shared"/>
        <v>revolving</v>
      </c>
      <c r="F6600" s="5" t="str">
        <f si="828" t="shared"/>
        <v>0</v>
      </c>
      <c r="H6600" s="5" t="str">
        <f si="822" t="shared"/>
        <v/>
      </c>
      <c r="I6600" s="5" t="str">
        <f si="823" t="shared"/>
        <v/>
      </c>
      <c r="J6600" s="5" t="str">
        <f si="824" t="shared"/>
        <v/>
      </c>
      <c r="K6600" s="5" t="str">
        <f si="825" t="shared"/>
        <v>revolving</v>
      </c>
    </row>
    <row ht="15" r="6601" spans="1:11" x14ac:dyDescent="0.25">
      <c r="A6601" s="11" t="str">
        <f>0</f>
        <v>        "24_months_revolving": 0</v>
      </c>
      <c r="C6601" s="8" t="str">
        <f si="826" t="shared"/>
        <v>"retail": 98</v>
      </c>
      <c r="D6601" s="8" t="str">
        <f si="829" t="shared"/>
        <v>"retail": 98</v>
      </c>
      <c r="E6601" s="5" t="str">
        <f si="827" t="shared"/>
        <v>retail</v>
      </c>
      <c r="F6601" s="5" t="str">
        <f si="828" t="shared"/>
        <v>98</v>
      </c>
      <c r="H6601" s="5" t="str">
        <f si="822" t="shared"/>
        <v/>
      </c>
      <c r="I6601" s="5" t="str">
        <f si="823" t="shared"/>
        <v/>
      </c>
      <c r="J6601" s="5" t="str">
        <f si="824" t="shared"/>
        <v/>
      </c>
      <c r="K6601" s="5" t="str">
        <f si="825" t="shared"/>
        <v>retail</v>
      </c>
    </row>
    <row ht="15" r="6602" spans="1:11" x14ac:dyDescent="0.25">
      <c r="A6602" s="11" t="str">
        <f>0</f>
        <v>      },</v>
      </c>
      <c r="C6602" s="8" t="str">
        <f si="826" t="shared"/>
        <v/>
      </c>
      <c r="D6602" s="8" t="str">
        <f si="829" t="shared"/>
        <v/>
      </c>
      <c r="E6602" s="5" t="str">
        <f si="827" t="shared"/>
        <v/>
      </c>
      <c r="F6602" s="5" t="str">
        <f si="828" t="shared"/>
        <v/>
      </c>
      <c r="H6602" s="5" t="str">
        <f si="822" t="shared"/>
        <v/>
      </c>
      <c r="I6602" s="5" t="str">
        <f si="823" t="shared"/>
        <v/>
      </c>
      <c r="J6602" s="5" t="str">
        <f si="824" t="shared"/>
        <v/>
      </c>
      <c r="K6602" s="5" t="str">
        <f si="825" t="shared"/>
        <v/>
      </c>
    </row>
    <row ht="15" r="6603" spans="1:11" x14ac:dyDescent="0.25">
      <c r="A6603" s="11" t="str">
        <f>0</f>
        <v>      "number_120_to_180_days_past_due_occurrences": {</v>
      </c>
      <c r="C6603" s="8" t="str">
        <f si="826" t="shared"/>
        <v>"worst_rating_3_months": {</v>
      </c>
      <c r="D6603" s="8" t="str">
        <f si="829" t="shared"/>
        <v>"worst_rating_3_months": {</v>
      </c>
      <c r="E6603" s="5" t="str">
        <f si="827" t="shared"/>
        <v>worst_rating_3_months</v>
      </c>
      <c r="F6603" s="5" t="str">
        <f si="828" t="shared"/>
        <v>{</v>
      </c>
      <c r="H6603" s="5" t="str">
        <f si="822" t="shared"/>
        <v/>
      </c>
      <c r="I6603" s="5" t="str">
        <f si="823" t="shared"/>
        <v/>
      </c>
      <c r="J6603" s="5" t="str">
        <f si="824" t="shared"/>
        <v/>
      </c>
      <c r="K6603" s="5" t="str">
        <f si="825" t="shared"/>
        <v>worst_rating_3_months</v>
      </c>
    </row>
    <row ht="15" r="6604" spans="1:11" x14ac:dyDescent="0.25">
      <c r="A6604" s="11" t="str">
        <f>0</f>
        <v>        "24_months_total": 0,</v>
      </c>
      <c r="C6604" s="8" t="str">
        <f si="826" t="shared"/>
        <v>"auto": 1,</v>
      </c>
      <c r="D6604" s="8" t="str">
        <f si="829" t="shared"/>
        <v>"auto": 1,</v>
      </c>
      <c r="E6604" s="5" t="str">
        <f si="827" t="shared"/>
        <v>auto</v>
      </c>
      <c r="F6604" s="5" t="str">
        <f si="828" t="shared"/>
        <v>1</v>
      </c>
      <c r="H6604" s="5" t="str">
        <f si="822" t="shared"/>
        <v/>
      </c>
      <c r="I6604" s="5" t="str">
        <f si="823" t="shared"/>
        <v/>
      </c>
      <c r="J6604" s="5" t="str">
        <f si="824" t="shared"/>
        <v/>
      </c>
      <c r="K6604" s="5" t="str">
        <f si="825" t="shared"/>
        <v>auto</v>
      </c>
    </row>
    <row ht="15" r="6605" spans="1:11" x14ac:dyDescent="0.25">
      <c r="A6605" s="11" t="str">
        <f>0</f>
        <v>        "24_months_bankcard": 0,</v>
      </c>
      <c r="C6605" s="8" t="str">
        <f si="826" t="shared"/>
        <v>"mortgage": 1</v>
      </c>
      <c r="D6605" s="8" t="str">
        <f si="829" t="shared"/>
        <v>"mortgage": 1</v>
      </c>
      <c r="E6605" s="5" t="str">
        <f si="827" t="shared"/>
        <v>mortgage</v>
      </c>
      <c r="F6605" s="5" t="str">
        <f si="828" t="shared"/>
        <v>1</v>
      </c>
      <c r="H6605" s="5" t="str">
        <f si="822" t="shared"/>
        <v/>
      </c>
      <c r="I6605" s="5" t="str">
        <f si="823" t="shared"/>
        <v/>
      </c>
      <c r="J6605" s="5" t="str">
        <f si="824" t="shared"/>
        <v/>
      </c>
      <c r="K6605" s="5" t="str">
        <f si="825" t="shared"/>
        <v>mortgage</v>
      </c>
    </row>
    <row ht="15" r="6606" spans="1:11" x14ac:dyDescent="0.25">
      <c r="A6606" s="11" t="str">
        <f>0</f>
        <v>        "24_months_department_store": 0,</v>
      </c>
      <c r="C6606" s="8" t="str">
        <f si="826" t="shared"/>
        <v/>
      </c>
      <c r="D6606" s="8" t="str">
        <f si="829" t="shared"/>
        <v/>
      </c>
      <c r="E6606" s="5" t="str">
        <f si="827" t="shared"/>
        <v/>
      </c>
      <c r="F6606" s="5" t="str">
        <f si="828" t="shared"/>
        <v/>
      </c>
      <c r="H6606" s="5" t="str">
        <f si="822" t="shared"/>
        <v/>
      </c>
      <c r="I6606" s="5" t="str">
        <f si="823" t="shared"/>
        <v/>
      </c>
      <c r="J6606" s="5" t="str">
        <f si="824" t="shared"/>
        <v/>
      </c>
      <c r="K6606" s="5" t="str">
        <f si="825" t="shared"/>
        <v/>
      </c>
    </row>
    <row ht="15" r="6607" spans="1:11" x14ac:dyDescent="0.25">
      <c r="A6607" s="11" t="str">
        <f>0</f>
        <v>        "24_months_installment": 0,</v>
      </c>
      <c r="C6607" s="8" t="str">
        <f si="826" t="shared"/>
        <v>"number_trades_major_derog_6_months": {</v>
      </c>
      <c r="D6607" s="8" t="str">
        <f si="829" t="shared"/>
        <v>"number_trades_major_derog_6_months": {</v>
      </c>
      <c r="E6607" s="5" t="str">
        <f si="827" t="shared"/>
        <v>number_trades_major_derog_6_months</v>
      </c>
      <c r="F6607" s="5" t="str">
        <f si="828" t="shared"/>
        <v>{</v>
      </c>
      <c r="H6607" s="5" t="str">
        <f si="822" t="shared"/>
        <v/>
      </c>
      <c r="I6607" s="5" t="str">
        <f si="823" t="shared"/>
        <v/>
      </c>
      <c r="J6607" s="5" t="str">
        <f si="824" t="shared"/>
        <v/>
      </c>
      <c r="K6607" s="5" t="str">
        <f si="825" t="shared"/>
        <v>number_trades_major_derog_6_months</v>
      </c>
    </row>
    <row ht="15" r="6608" spans="1:11" x14ac:dyDescent="0.25">
      <c r="A6608" s="11" t="str">
        <f>0</f>
        <v>        "24_months_retail": 0,</v>
      </c>
      <c r="C6608" s="8" t="str">
        <f si="826" t="shared"/>
        <v>"total": 0,</v>
      </c>
      <c r="D6608" s="8" t="str">
        <f si="829" t="shared"/>
        <v>"total": 0,</v>
      </c>
      <c r="E6608" s="5" t="str">
        <f si="827" t="shared"/>
        <v>total</v>
      </c>
      <c r="F6608" s="5" t="str">
        <f si="828" t="shared"/>
        <v>0</v>
      </c>
      <c r="H6608" s="5" t="str">
        <f si="822" t="shared"/>
        <v/>
      </c>
      <c r="I6608" s="5" t="str">
        <f si="823" t="shared"/>
        <v/>
      </c>
      <c r="J6608" s="5" t="str">
        <f si="824" t="shared"/>
        <v/>
      </c>
      <c r="K6608" s="5" t="str">
        <f si="825" t="shared"/>
        <v>total</v>
      </c>
    </row>
    <row ht="15" r="6609" spans="1:11" x14ac:dyDescent="0.25">
      <c r="A6609" s="11" t="str">
        <f>0</f>
        <v>        "24_months_revolving": 0</v>
      </c>
      <c r="C6609" s="8" t="str">
        <f si="826" t="shared"/>
        <v>"bankcard": 98,</v>
      </c>
      <c r="D6609" s="8" t="str">
        <f si="829" t="shared"/>
        <v>"bankcard": 98,</v>
      </c>
      <c r="E6609" s="5" t="str">
        <f si="827" t="shared"/>
        <v>bankcard</v>
      </c>
      <c r="F6609" s="5" t="str">
        <f si="828" t="shared"/>
        <v>98</v>
      </c>
      <c r="H6609" s="5" t="str">
        <f si="822" t="shared"/>
        <v/>
      </c>
      <c r="I6609" s="5" t="str">
        <f si="823" t="shared"/>
        <v/>
      </c>
      <c r="J6609" s="5" t="str">
        <f si="824" t="shared"/>
        <v/>
      </c>
      <c r="K6609" s="5" t="str">
        <f si="825" t="shared"/>
        <v>bankcard</v>
      </c>
    </row>
    <row ht="15" r="6610" spans="1:11" x14ac:dyDescent="0.25">
      <c r="A6610" s="11" t="str">
        <f>0</f>
        <v>      },</v>
      </c>
      <c r="C6610" s="8" t="str">
        <f si="826" t="shared"/>
        <v>"department_store": 98,</v>
      </c>
      <c r="D6610" s="8" t="str">
        <f si="829" t="shared"/>
        <v>"department_store": 98,</v>
      </c>
      <c r="E6610" s="5" t="str">
        <f si="827" t="shared"/>
        <v>department_store</v>
      </c>
      <c r="F6610" s="5" t="str">
        <f si="828" t="shared"/>
        <v>98</v>
      </c>
      <c r="H6610" s="5" t="str">
        <f si="822" t="shared"/>
        <v/>
      </c>
      <c r="I6610" s="5" t="str">
        <f si="823" t="shared"/>
        <v/>
      </c>
      <c r="J6610" s="5" t="str">
        <f si="824" t="shared"/>
        <v/>
      </c>
      <c r="K6610" s="5" t="str">
        <f si="825" t="shared"/>
        <v>department_store</v>
      </c>
    </row>
    <row ht="15" r="6611" spans="1:11" x14ac:dyDescent="0.25">
      <c r="A6611" s="11" t="str">
        <f>0</f>
        <v>      "number_satisfactory_trades_3_months": {</v>
      </c>
      <c r="C6611" s="8" t="str">
        <f si="826" t="shared"/>
        <v>"installment": 0,</v>
      </c>
      <c r="D6611" s="8" t="str">
        <f si="829" t="shared"/>
        <v>"installment": 0,</v>
      </c>
      <c r="E6611" s="5" t="str">
        <f si="827" t="shared"/>
        <v>installment</v>
      </c>
      <c r="F6611" s="5" t="str">
        <f si="828" t="shared"/>
        <v>0</v>
      </c>
      <c r="H6611" s="5" t="str">
        <f si="822" t="shared"/>
        <v/>
      </c>
      <c r="I6611" s="5" t="str">
        <f si="823" t="shared"/>
        <v/>
      </c>
      <c r="J6611" s="5" t="str">
        <f si="824" t="shared"/>
        <v/>
      </c>
      <c r="K6611" s="5" t="str">
        <f si="825" t="shared"/>
        <v>installment</v>
      </c>
    </row>
    <row ht="15" r="6612" spans="1:11" x14ac:dyDescent="0.25">
      <c r="A6612" s="11" t="str">
        <f>0</f>
        <v>        "total": 14,</v>
      </c>
      <c r="C6612" s="8" t="str">
        <f si="826" t="shared"/>
        <v>"retail": 98,</v>
      </c>
      <c r="D6612" s="8" t="str">
        <f si="829" t="shared"/>
        <v>"retail": 98,</v>
      </c>
      <c r="E6612" s="5" t="str">
        <f si="827" t="shared"/>
        <v>retail</v>
      </c>
      <c r="F6612" s="5" t="str">
        <f si="828" t="shared"/>
        <v>98</v>
      </c>
      <c r="H6612" s="5" t="str">
        <f si="822" t="shared"/>
        <v/>
      </c>
      <c r="I6612" s="5" t="str">
        <f si="823" t="shared"/>
        <v/>
      </c>
      <c r="J6612" s="5" t="str">
        <f si="824" t="shared"/>
        <v/>
      </c>
      <c r="K6612" s="5" t="str">
        <f si="825" t="shared"/>
        <v>retail</v>
      </c>
    </row>
    <row ht="15" r="6613" spans="1:11" x14ac:dyDescent="0.25">
      <c r="A6613" s="11" t="str">
        <f>0</f>
        <v>        "bankcard": 6,</v>
      </c>
      <c r="C6613" s="8" t="str">
        <f si="826" t="shared"/>
        <v>"revolving": 0</v>
      </c>
      <c r="D6613" s="8" t="str">
        <f si="829" t="shared"/>
        <v>"revolving": 0</v>
      </c>
      <c r="E6613" s="5" t="str">
        <f si="827" t="shared"/>
        <v>revolving</v>
      </c>
      <c r="F6613" s="5" t="str">
        <f si="828" t="shared"/>
        <v>0</v>
      </c>
      <c r="H6613" s="5" t="str">
        <f si="822" t="shared"/>
        <v/>
      </c>
      <c r="I6613" s="5" t="str">
        <f si="823" t="shared"/>
        <v/>
      </c>
      <c r="J6613" s="5" t="str">
        <f si="824" t="shared"/>
        <v/>
      </c>
      <c r="K6613" s="5" t="str">
        <f si="825" t="shared"/>
        <v>revolving</v>
      </c>
    </row>
    <row ht="15" r="6614" spans="1:11" x14ac:dyDescent="0.25">
      <c r="A6614" s="11" t="str">
        <f>0</f>
        <v>        "department_store": 3,</v>
      </c>
      <c r="C6614" s="8" t="str">
        <f si="826" t="shared"/>
        <v/>
      </c>
      <c r="D6614" s="8" t="str">
        <f si="829" t="shared"/>
        <v/>
      </c>
      <c r="E6614" s="5" t="str">
        <f si="827" t="shared"/>
        <v/>
      </c>
      <c r="F6614" s="5" t="str">
        <f si="828" t="shared"/>
        <v/>
      </c>
      <c r="H6614" s="5" t="str">
        <f si="822" t="shared"/>
        <v/>
      </c>
      <c r="I6614" s="5" t="str">
        <f si="823" t="shared"/>
        <v/>
      </c>
      <c r="J6614" s="5" t="str">
        <f si="824" t="shared"/>
        <v/>
      </c>
      <c r="K6614" s="5" t="str">
        <f si="825" t="shared"/>
        <v/>
      </c>
    </row>
    <row ht="15" r="6615" spans="1:11" x14ac:dyDescent="0.25">
      <c r="A6615" s="11" t="str">
        <f>0</f>
        <v>        "installment": 2,</v>
      </c>
      <c r="C6615" s="8" t="str">
        <f si="826" t="shared"/>
        <v>"number_trades_major_derog_24_months": {</v>
      </c>
      <c r="D6615" s="8" t="str">
        <f si="829" t="shared"/>
        <v>"number_trades_major_derog_24_months": {</v>
      </c>
      <c r="E6615" s="5" t="str">
        <f si="827" t="shared"/>
        <v>number_trades_major_derog_24_months</v>
      </c>
      <c r="F6615" s="5" t="str">
        <f si="828" t="shared"/>
        <v>{</v>
      </c>
      <c r="H6615" s="5" t="str">
        <f si="822" t="shared"/>
        <v/>
      </c>
      <c r="I6615" s="5" t="str">
        <f si="823" t="shared"/>
        <v/>
      </c>
      <c r="J6615" s="5" t="str">
        <f si="824" t="shared"/>
        <v/>
      </c>
      <c r="K6615" s="5" t="str">
        <f si="825" t="shared"/>
        <v>number_trades_major_derog_24_months</v>
      </c>
    </row>
    <row ht="15" r="6616" spans="1:11" x14ac:dyDescent="0.25">
      <c r="A6616" s="11" t="str">
        <f>0</f>
        <v>        "retail": 3,</v>
      </c>
      <c r="C6616" s="8" t="str">
        <f si="826" t="shared"/>
        <v>"total": 0,</v>
      </c>
      <c r="D6616" s="8" t="str">
        <f si="829" t="shared"/>
        <v>"total": 0,</v>
      </c>
      <c r="E6616" s="5" t="str">
        <f si="827" t="shared"/>
        <v>total</v>
      </c>
      <c r="F6616" s="5" t="str">
        <f si="828" t="shared"/>
        <v>0</v>
      </c>
      <c r="H6616" s="5" t="str">
        <f si="822" t="shared"/>
        <v/>
      </c>
      <c r="I6616" s="5" t="str">
        <f si="823" t="shared"/>
        <v/>
      </c>
      <c r="J6616" s="5" t="str">
        <f si="824" t="shared"/>
        <v/>
      </c>
      <c r="K6616" s="5" t="str">
        <f si="825" t="shared"/>
        <v>total</v>
      </c>
    </row>
    <row ht="15" r="6617" spans="1:11" x14ac:dyDescent="0.25">
      <c r="A6617" s="11" t="str">
        <f>0</f>
        <v>        "revolving": 12</v>
      </c>
      <c r="C6617" s="8" t="str">
        <f si="826" t="shared"/>
        <v>"auto": 0,</v>
      </c>
      <c r="D6617" s="8" t="str">
        <f si="829" t="shared"/>
        <v>"auto": 0,</v>
      </c>
      <c r="E6617" s="5" t="str">
        <f si="827" t="shared"/>
        <v>auto</v>
      </c>
      <c r="F6617" s="5" t="str">
        <f si="828" t="shared"/>
        <v>0</v>
      </c>
      <c r="H6617" s="5" t="str">
        <f si="822" t="shared"/>
        <v/>
      </c>
      <c r="I6617" s="5" t="str">
        <f si="823" t="shared"/>
        <v/>
      </c>
      <c r="J6617" s="5" t="str">
        <f si="824" t="shared"/>
        <v/>
      </c>
      <c r="K6617" s="5" t="str">
        <f si="825" t="shared"/>
        <v>auto</v>
      </c>
    </row>
    <row ht="15" r="6618" spans="1:11" x14ac:dyDescent="0.25">
      <c r="A6618" s="11" t="str">
        <f>0</f>
        <v>      },</v>
      </c>
      <c r="C6618" s="8" t="str">
        <f si="826" t="shared"/>
        <v>"bankcard": 98,</v>
      </c>
      <c r="D6618" s="8" t="str">
        <f si="829" t="shared"/>
        <v>"bankcard": 98,</v>
      </c>
      <c r="E6618" s="5" t="str">
        <f si="827" t="shared"/>
        <v>bankcard</v>
      </c>
      <c r="F6618" s="5" t="str">
        <f si="828" t="shared"/>
        <v>98</v>
      </c>
      <c r="H6618" s="5" t="str">
        <f si="822" t="shared"/>
        <v/>
      </c>
      <c r="I6618" s="5" t="str">
        <f si="823" t="shared"/>
        <v/>
      </c>
      <c r="J6618" s="5" t="str">
        <f si="824" t="shared"/>
        <v/>
      </c>
      <c r="K6618" s="5" t="str">
        <f si="825" t="shared"/>
        <v>bankcard</v>
      </c>
    </row>
    <row ht="15" r="6619" spans="1:11" x14ac:dyDescent="0.25">
      <c r="A6619" s="11" t="str">
        <f>0</f>
        <v>      "number_satisfactory_trades_6_months": {</v>
      </c>
      <c r="C6619" s="8" t="str">
        <f si="826" t="shared"/>
        <v>"department_store": 98,</v>
      </c>
      <c r="D6619" s="8" t="str">
        <f si="829" t="shared"/>
        <v>"department_store": 98,</v>
      </c>
      <c r="E6619" s="5" t="str">
        <f si="827" t="shared"/>
        <v>department_store</v>
      </c>
      <c r="F6619" s="5" t="str">
        <f si="828" t="shared"/>
        <v>98</v>
      </c>
      <c r="H6619" s="5" t="str">
        <f si="822" t="shared"/>
        <v/>
      </c>
      <c r="I6619" s="5" t="str">
        <f si="823" t="shared"/>
        <v/>
      </c>
      <c r="J6619" s="5" t="str">
        <f si="824" t="shared"/>
        <v/>
      </c>
      <c r="K6619" s="5" t="str">
        <f si="825" t="shared"/>
        <v>department_store</v>
      </c>
    </row>
    <row ht="15" r="6620" spans="1:11" x14ac:dyDescent="0.25">
      <c r="A6620" s="11" t="str">
        <f>0</f>
        <v>        "total": 14,</v>
      </c>
      <c r="C6620" s="8" t="str">
        <f si="826" t="shared"/>
        <v>"installment": 0,</v>
      </c>
      <c r="D6620" s="8" t="str">
        <f si="829" t="shared"/>
        <v>"installment": 0,</v>
      </c>
      <c r="E6620" s="5" t="str">
        <f si="827" t="shared"/>
        <v>installment</v>
      </c>
      <c r="F6620" s="5" t="str">
        <f si="828" t="shared"/>
        <v>0</v>
      </c>
      <c r="H6620" s="5" t="str">
        <f si="822" t="shared"/>
        <v/>
      </c>
      <c r="I6620" s="5" t="str">
        <f si="823" t="shared"/>
        <v/>
      </c>
      <c r="J6620" s="5" t="str">
        <f si="824" t="shared"/>
        <v/>
      </c>
      <c r="K6620" s="5" t="str">
        <f si="825" t="shared"/>
        <v>installment</v>
      </c>
    </row>
    <row ht="15" r="6621" spans="1:11" x14ac:dyDescent="0.25">
      <c r="A6621" s="11" t="str">
        <f>0</f>
        <v>        "bankcard": 6,</v>
      </c>
      <c r="C6621" s="8" t="str">
        <f si="826" t="shared"/>
        <v>"mortgage": 0,</v>
      </c>
      <c r="D6621" s="8" t="str">
        <f si="829" t="shared"/>
        <v>"mortgage": 0,</v>
      </c>
      <c r="E6621" s="5" t="str">
        <f si="827" t="shared"/>
        <v>mortgage</v>
      </c>
      <c r="F6621" s="5" t="str">
        <f si="828" t="shared"/>
        <v>0</v>
      </c>
      <c r="H6621" s="5" t="str">
        <f si="822" t="shared"/>
        <v/>
      </c>
      <c r="I6621" s="5" t="str">
        <f si="823" t="shared"/>
        <v/>
      </c>
      <c r="J6621" s="5" t="str">
        <f si="824" t="shared"/>
        <v/>
      </c>
      <c r="K6621" s="5" t="str">
        <f si="825" t="shared"/>
        <v>mortgage</v>
      </c>
    </row>
    <row ht="15" r="6622" spans="1:11" x14ac:dyDescent="0.25">
      <c r="A6622" s="11" t="str">
        <f>0</f>
        <v>        "revolving": 12,</v>
      </c>
      <c r="C6622" s="8" t="str">
        <f si="826" t="shared"/>
        <v>"retail": 98,</v>
      </c>
      <c r="D6622" s="8" t="str">
        <f si="829" t="shared"/>
        <v>"retail": 98,</v>
      </c>
      <c r="E6622" s="5" t="str">
        <f si="827" t="shared"/>
        <v>retail</v>
      </c>
      <c r="F6622" s="5" t="str">
        <f si="828" t="shared"/>
        <v>98</v>
      </c>
      <c r="H6622" s="5" t="str">
        <f si="822" t="shared"/>
        <v/>
      </c>
      <c r="I6622" s="5" t="str">
        <f si="823" t="shared"/>
        <v/>
      </c>
      <c r="J6622" s="5" t="str">
        <f si="824" t="shared"/>
        <v/>
      </c>
      <c r="K6622" s="5" t="str">
        <f si="825" t="shared"/>
        <v>retail</v>
      </c>
    </row>
    <row ht="15" r="6623" spans="1:11" x14ac:dyDescent="0.25">
      <c r="A6623" s="11" t="str">
        <f>0</f>
        <v>        "retail": 3</v>
      </c>
      <c r="C6623" s="8" t="str">
        <f si="826" t="shared"/>
        <v>"revolving": 0,</v>
      </c>
      <c r="D6623" s="8" t="str">
        <f si="829" t="shared"/>
        <v>"revolving": 0,</v>
      </c>
      <c r="E6623" s="5" t="str">
        <f si="827" t="shared"/>
        <v>revolving</v>
      </c>
      <c r="F6623" s="5" t="str">
        <f si="828" t="shared"/>
        <v>0</v>
      </c>
      <c r="H6623" s="5" t="str">
        <f si="822" t="shared"/>
        <v/>
      </c>
      <c r="I6623" s="5" t="str">
        <f si="823" t="shared"/>
        <v/>
      </c>
      <c r="J6623" s="5" t="str">
        <f si="824" t="shared"/>
        <v/>
      </c>
      <c r="K6623" s="5" t="str">
        <f si="825" t="shared"/>
        <v>revolving</v>
      </c>
    </row>
    <row ht="15" r="6624" spans="1:11" x14ac:dyDescent="0.25">
      <c r="A6624" s="11" t="str">
        <f>0</f>
        <v>      },</v>
      </c>
      <c r="C6624" s="8" t="str">
        <f si="826" t="shared"/>
        <v>"sales_finance": 98</v>
      </c>
      <c r="D6624" s="8" t="str">
        <f si="829" t="shared"/>
        <v>"sales_finance": 98</v>
      </c>
      <c r="E6624" s="5" t="str">
        <f si="827" t="shared"/>
        <v>sales_finance</v>
      </c>
      <c r="F6624" s="5" t="str">
        <f si="828" t="shared"/>
        <v>98</v>
      </c>
      <c r="H6624" s="5" t="str">
        <f si="822" t="shared"/>
        <v/>
      </c>
      <c r="I6624" s="5" t="str">
        <f si="823" t="shared"/>
        <v/>
      </c>
      <c r="J6624" s="5" t="str">
        <f si="824" t="shared"/>
        <v/>
      </c>
      <c r="K6624" s="5" t="str">
        <f si="825" t="shared"/>
        <v>sales_finance</v>
      </c>
    </row>
    <row ht="15" r="6625" spans="1:11" x14ac:dyDescent="0.25">
      <c r="A6625" s="11" t="str">
        <f>0</f>
        <v>      "number_60_to_180_days_past_due_occurrences": {</v>
      </c>
      <c r="C6625" s="8" t="str">
        <f si="826" t="shared"/>
        <v/>
      </c>
      <c r="D6625" s="8" t="str">
        <f si="829" t="shared"/>
        <v/>
      </c>
      <c r="E6625" s="5" t="str">
        <f si="827" t="shared"/>
        <v/>
      </c>
      <c r="F6625" s="5" t="str">
        <f si="828" t="shared"/>
        <v/>
      </c>
      <c r="H6625" s="5" t="str">
        <f si="822" t="shared"/>
        <v/>
      </c>
      <c r="I6625" s="5" t="str">
        <f si="823" t="shared"/>
        <v/>
      </c>
      <c r="J6625" s="5" t="str">
        <f si="824" t="shared"/>
        <v/>
      </c>
      <c r="K6625" s="5" t="str">
        <f si="825" t="shared"/>
        <v/>
      </c>
    </row>
    <row ht="15" r="6626" spans="1:11" x14ac:dyDescent="0.25">
      <c r="A6626" s="11" t="str">
        <f>0</f>
        <v>        "24_months_total": 0,</v>
      </c>
      <c r="C6626" s="8" t="str">
        <f si="826" t="shared"/>
        <v>"number_trades_major_derog": {</v>
      </c>
      <c r="D6626" s="8" t="str">
        <f si="829" t="shared"/>
        <v>"number_trades_major_derog": {</v>
      </c>
      <c r="E6626" s="5" t="str">
        <f si="827" t="shared"/>
        <v>number_trades_major_derog</v>
      </c>
      <c r="F6626" s="5" t="str">
        <f si="828" t="shared"/>
        <v>{</v>
      </c>
      <c r="H6626" s="5" t="str">
        <f si="822" t="shared"/>
        <v/>
      </c>
      <c r="I6626" s="5" t="str">
        <f si="823" t="shared"/>
        <v/>
      </c>
      <c r="J6626" s="5" t="str">
        <f si="824" t="shared"/>
        <v/>
      </c>
      <c r="K6626" s="5" t="str">
        <f si="825" t="shared"/>
        <v>number_trades_major_derog</v>
      </c>
    </row>
    <row ht="15" r="6627" spans="1:11" x14ac:dyDescent="0.25">
      <c r="A6627" s="11" t="str">
        <f>0</f>
        <v>        "24_months_bankcard": 0,</v>
      </c>
      <c r="C6627" s="8" t="str">
        <f si="826" t="shared"/>
        <v>"total": 0,</v>
      </c>
      <c r="D6627" s="8" t="str">
        <f si="829" t="shared"/>
        <v>"total": 0,</v>
      </c>
      <c r="E6627" s="5" t="str">
        <f si="827" t="shared"/>
        <v>total</v>
      </c>
      <c r="F6627" s="5" t="str">
        <f si="828" t="shared"/>
        <v>0</v>
      </c>
      <c r="H6627" s="5" t="str">
        <f si="822" t="shared"/>
        <v/>
      </c>
      <c r="I6627" s="5" t="str">
        <f si="823" t="shared"/>
        <v/>
      </c>
      <c r="J6627" s="5" t="str">
        <f si="824" t="shared"/>
        <v/>
      </c>
      <c r="K6627" s="5" t="str">
        <f si="825" t="shared"/>
        <v>total</v>
      </c>
    </row>
    <row ht="15" r="6628" spans="1:11" x14ac:dyDescent="0.25">
      <c r="A6628" s="11" t="str">
        <f>0</f>
        <v>        "24_months_department_store": 0,</v>
      </c>
      <c r="C6628" s="8" t="str">
        <f si="826" t="shared"/>
        <v>"bankcard": 98,</v>
      </c>
      <c r="D6628" s="8" t="str">
        <f si="829" t="shared"/>
        <v>"bankcard": 98,</v>
      </c>
      <c r="E6628" s="5" t="str">
        <f si="827" t="shared"/>
        <v>bankcard</v>
      </c>
      <c r="F6628" s="5" t="str">
        <f si="828" t="shared"/>
        <v>98</v>
      </c>
      <c r="H6628" s="5" t="str">
        <f si="822" t="shared"/>
        <v/>
      </c>
      <c r="I6628" s="5" t="str">
        <f si="823" t="shared"/>
        <v/>
      </c>
      <c r="J6628" s="5" t="str">
        <f si="824" t="shared"/>
        <v/>
      </c>
      <c r="K6628" s="5" t="str">
        <f si="825" t="shared"/>
        <v>bankcard</v>
      </c>
    </row>
    <row ht="15" r="6629" spans="1:11" x14ac:dyDescent="0.25">
      <c r="A6629" s="11" t="str">
        <f>0</f>
        <v>        "24_months_installment": 0,</v>
      </c>
      <c r="C6629" s="8" t="str">
        <f si="826" t="shared"/>
        <v>"department_store": 98,</v>
      </c>
      <c r="D6629" s="8" t="str">
        <f si="829" t="shared"/>
        <v>"department_store": 98,</v>
      </c>
      <c r="E6629" s="5" t="str">
        <f si="827" t="shared"/>
        <v>department_store</v>
      </c>
      <c r="F6629" s="5" t="str">
        <f si="828" t="shared"/>
        <v>98</v>
      </c>
      <c r="H6629" s="5" t="str">
        <f ref="H6629:H6633" si="830" t="shared">IF(E6629="score_table","Scoring",IF(E6629="offer_table","Offer",IF(E6629="parsed",TEXT(0,""),TEXT(H6628,""))))</f>
        <v/>
      </c>
      <c r="I6629" s="5" t="str">
        <f ref="I6629:I6633" si="831" t="shared">IFERROR(IF(H6629="Scoring",VLOOKUP("term",E6621:F6642,2,FALSE),IF(H6629="Offer",VLOOKUP("term",E6624:F6639,2,FALSE),TEXT(0,""))),TEXT(0,""))</f>
        <v/>
      </c>
      <c r="J6629" s="5" t="str">
        <f ref="J6629:J6633" si="832" t="shared">IFERROR(IF(H6629="Scoring",VLOOKUP("loan_amount",E6615:F6636,2,FALSE),IF(H6629="Offer",VLOOKUP("loan_amount",E6618:F6633,2,FALSE),TEXT(0,""))),TEXT(0,""))</f>
        <v/>
      </c>
      <c r="K6629" s="5" t="str">
        <f ref="K6629:K6633" si="833" t="shared">H6629&amp;I6629&amp;J6629&amp;E6629</f>
        <v>department_store</v>
      </c>
    </row>
    <row ht="15" r="6630" spans="1:11" x14ac:dyDescent="0.25">
      <c r="A6630" s="11" t="str">
        <f>0</f>
        <v>        "24_months_retail": 0,</v>
      </c>
      <c r="C6630" s="8" t="str">
        <f ref="C6630:C6633" si="834" t="shared">IFERROR(RIGHT(A6630,LEN(A6630)-FIND("""",A6630)+1),"")</f>
        <v>"installment": 0,</v>
      </c>
      <c r="D6630" s="8" t="str">
        <f si="829" t="shared"/>
        <v>"installment": 0,</v>
      </c>
      <c r="E6630" s="5" t="str">
        <f ref="E6630:E6633" si="835" t="shared">TRIM(IFERROR(SUBSTITUTE(LEFT(D6630,FIND(":",D6630)-1),"""",""),""))</f>
        <v>installment</v>
      </c>
      <c r="F6630" s="5" t="str">
        <f ref="F6630:F6633" si="836" t="shared">TRIM(IFERROR(SUBSTITUTE(SUBSTITUTE(RIGHT(D6630,LEN(D6630)-FIND(":",D6630)),"""",""),",",""),""))</f>
        <v>0</v>
      </c>
      <c r="H6630" s="5" t="str">
        <f si="830" t="shared"/>
        <v/>
      </c>
      <c r="I6630" s="5" t="str">
        <f si="831" t="shared"/>
        <v/>
      </c>
      <c r="J6630" s="5" t="str">
        <f si="832" t="shared"/>
        <v/>
      </c>
      <c r="K6630" s="5" t="str">
        <f si="833" t="shared"/>
        <v>installment</v>
      </c>
    </row>
    <row ht="15" r="6631" spans="1:11" x14ac:dyDescent="0.25">
      <c r="A6631" s="11" t="str">
        <f>0</f>
        <v>        "24_months_revolving": 0,</v>
      </c>
      <c r="C6631" s="8" t="str">
        <f si="834" t="shared"/>
        <v>"auto": 0,</v>
      </c>
      <c r="D6631" s="8" t="str">
        <f ref="D6631:D6633" si="837" t="shared">SUBSTITUTE(SUBSTITUTE(C6631,":"&amp;CHAR(160),":"),CHAR(160)," ")</f>
        <v>"auto": 0,</v>
      </c>
      <c r="E6631" s="5" t="str">
        <f si="835" t="shared"/>
        <v>auto</v>
      </c>
      <c r="F6631" s="5" t="str">
        <f si="836" t="shared"/>
        <v>0</v>
      </c>
      <c r="H6631" s="5" t="str">
        <f si="830" t="shared"/>
        <v/>
      </c>
      <c r="I6631" s="5" t="str">
        <f si="831" t="shared"/>
        <v/>
      </c>
      <c r="J6631" s="5" t="str">
        <f si="832" t="shared"/>
        <v/>
      </c>
      <c r="K6631" s="5" t="str">
        <f si="833" t="shared"/>
        <v>auto</v>
      </c>
    </row>
    <row ht="15" r="6632" spans="1:11" x14ac:dyDescent="0.25">
      <c r="A6632" s="11" t="str">
        <f>0</f>
        <v>        "12_months_total": 0,</v>
      </c>
      <c r="C6632" s="8" t="str">
        <f si="834" t="shared"/>
        <v>"mortgage": 0,</v>
      </c>
      <c r="D6632" s="8" t="str">
        <f si="837" t="shared"/>
        <v>"mortgage": 0,</v>
      </c>
      <c r="E6632" s="5" t="str">
        <f si="835" t="shared"/>
        <v>mortgage</v>
      </c>
      <c r="F6632" s="5" t="str">
        <f si="836" t="shared"/>
        <v>0</v>
      </c>
      <c r="H6632" s="5" t="str">
        <f si="830" t="shared"/>
        <v/>
      </c>
      <c r="I6632" s="5" t="str">
        <f si="831" t="shared"/>
        <v/>
      </c>
      <c r="J6632" s="5" t="str">
        <f si="832" t="shared"/>
        <v/>
      </c>
      <c r="K6632" s="5" t="str">
        <f si="833" t="shared"/>
        <v>mortgage</v>
      </c>
    </row>
    <row ht="15" r="6633" spans="1:11" x14ac:dyDescent="0.25">
      <c r="A6633" s="11" t="str">
        <f>0</f>
        <v>        "12_months_bankcard": 0,</v>
      </c>
      <c r="C6633" s="8" t="str">
        <f si="834" t="shared"/>
        <v>"retail": 98,</v>
      </c>
      <c r="D6633" s="8" t="str">
        <f si="837" t="shared"/>
        <v>"retail": 98,</v>
      </c>
      <c r="E6633" s="5" t="str">
        <f si="835" t="shared"/>
        <v>retail</v>
      </c>
      <c r="F6633" s="5" t="str">
        <f si="836" t="shared"/>
        <v>98</v>
      </c>
      <c r="H6633" s="5" t="str">
        <f si="830" t="shared"/>
        <v/>
      </c>
      <c r="I6633" s="5" t="str">
        <f si="831" t="shared"/>
        <v/>
      </c>
      <c r="J6633" s="5" t="str">
        <f si="832" t="shared"/>
        <v/>
      </c>
      <c r="K6633" s="5" t="str">
        <f si="833" t="shared"/>
        <v>retail</v>
      </c>
    </row>
    <row ht="15" r="6634" spans="1:11" x14ac:dyDescent="0.25">
      <c r="A6634" s="11" t="str">
        <f>0</f>
        <v>        "12_months_department_store": 0,</v>
      </c>
      <c r="C6634" s="8" t="str">
        <f ref="C6634:C6697" si="838" t="shared">IFERROR(RIGHT(A6634,LEN(A6634)-FIND("""",A6634)+1),"")</f>
        <v>"revolving": 0</v>
      </c>
      <c r="D6634" s="8" t="str">
        <f ref="D6634:D6697" si="839" t="shared">SUBSTITUTE(SUBSTITUTE(C6634,":"&amp;CHAR(160),":"),CHAR(160)," ")</f>
        <v>"revolving": 0</v>
      </c>
      <c r="E6634" s="5" t="str">
        <f ref="E6634:E6697" si="840" t="shared">TRIM(IFERROR(SUBSTITUTE(LEFT(D6634,FIND(":",D6634)-1),"""",""),""))</f>
        <v>revolving</v>
      </c>
      <c r="F6634" s="5" t="str">
        <f ref="F6634:F6697" si="841" t="shared">TRIM(IFERROR(SUBSTITUTE(SUBSTITUTE(RIGHT(D6634,LEN(D6634)-FIND(":",D6634)),"""",""),",",""),""))</f>
        <v>0</v>
      </c>
      <c r="H6634" s="5" t="str">
        <f ref="H6634:H6651" si="842" t="shared">IF(E6634="score_table","Scoring",IF(E6634="offer_table","Offer",IF(E6634="parsed",TEXT(0,""),TEXT(H6633,""))))</f>
        <v/>
      </c>
      <c r="I6634" s="5" t="str">
        <f ref="I6634:I6642" si="843" t="shared">IFERROR(IF(H6634="Scoring",VLOOKUP("term",E6626:F6647,2,FALSE),IF(H6634="Offer",VLOOKUP("term",E6629:F6644,2,FALSE),TEXT(0,""))),TEXT(0,""))</f>
        <v/>
      </c>
      <c r="J6634" s="5" t="str">
        <f ref="J6634:J6642" si="844" t="shared">IFERROR(IF(H6634="Scoring",VLOOKUP("loan_amount",E6620:F6641,2,FALSE),IF(H6634="Offer",VLOOKUP("loan_amount",E6623:F6638,2,FALSE),TEXT(0,""))),TEXT(0,""))</f>
        <v/>
      </c>
      <c r="K6634" s="5" t="str">
        <f ref="K6634:K6651" si="845" t="shared">H6634&amp;I6634&amp;J6634&amp;E6634</f>
        <v>revolving</v>
      </c>
    </row>
    <row ht="15" r="6635" spans="1:11" x14ac:dyDescent="0.25">
      <c r="A6635" s="11" t="str">
        <f>0</f>
        <v>        "12_months_installment": 0,</v>
      </c>
      <c r="C6635" s="8" t="str">
        <f si="838" t="shared"/>
        <v/>
      </c>
      <c r="D6635" s="8" t="str">
        <f si="839" t="shared"/>
        <v/>
      </c>
      <c r="E6635" s="5" t="str">
        <f si="840" t="shared"/>
        <v/>
      </c>
      <c r="F6635" s="5" t="str">
        <f si="841" t="shared"/>
        <v/>
      </c>
      <c r="H6635" s="5" t="str">
        <f si="842" t="shared"/>
        <v/>
      </c>
      <c r="I6635" s="5" t="str">
        <f si="843" t="shared"/>
        <v/>
      </c>
      <c r="J6635" s="5" t="str">
        <f si="844" t="shared"/>
        <v/>
      </c>
      <c r="K6635" s="5" t="str">
        <f si="845" t="shared"/>
        <v/>
      </c>
    </row>
    <row ht="15" r="6636" spans="1:11" x14ac:dyDescent="0.25">
      <c r="A6636" s="11" t="str">
        <f>0</f>
        <v>        "12_months_retail": 0,</v>
      </c>
      <c r="C6636" s="8" t="str">
        <f si="838" t="shared"/>
        <v>"number_trades_unpaid_major_derog_24_months": {</v>
      </c>
      <c r="D6636" s="8" t="str">
        <f si="839" t="shared"/>
        <v>"number_trades_unpaid_major_derog_24_months": {</v>
      </c>
      <c r="E6636" s="5" t="str">
        <f si="840" t="shared"/>
        <v>number_trades_unpaid_major_derog_24_months</v>
      </c>
      <c r="F6636" s="5" t="str">
        <f si="841" t="shared"/>
        <v>{</v>
      </c>
      <c r="H6636" s="5" t="str">
        <f si="842" t="shared"/>
        <v/>
      </c>
      <c r="I6636" s="5" t="str">
        <f si="843" t="shared"/>
        <v/>
      </c>
      <c r="J6636" s="5" t="str">
        <f si="844" t="shared"/>
        <v/>
      </c>
      <c r="K6636" s="5" t="str">
        <f si="845" t="shared"/>
        <v>number_trades_unpaid_major_derog_24_months</v>
      </c>
    </row>
    <row ht="15" r="6637" spans="1:11" x14ac:dyDescent="0.25">
      <c r="A6637" s="11" t="str">
        <f>0</f>
        <v>        "12_months_revolving": 0</v>
      </c>
      <c r="C6637" s="8" t="str">
        <f si="838" t="shared"/>
        <v>"total": 0,</v>
      </c>
      <c r="D6637" s="8" t="str">
        <f si="839" t="shared"/>
        <v>"total": 0,</v>
      </c>
      <c r="E6637" s="5" t="str">
        <f si="840" t="shared"/>
        <v>total</v>
      </c>
      <c r="F6637" s="5" t="str">
        <f si="841" t="shared"/>
        <v>0</v>
      </c>
      <c r="H6637" s="5" t="str">
        <f si="842" t="shared"/>
        <v/>
      </c>
      <c r="I6637" s="5" t="str">
        <f si="843" t="shared"/>
        <v/>
      </c>
      <c r="J6637" s="5" t="str">
        <f si="844" t="shared"/>
        <v/>
      </c>
      <c r="K6637" s="5" t="str">
        <f si="845" t="shared"/>
        <v>total</v>
      </c>
    </row>
    <row ht="15" r="6638" spans="1:11" x14ac:dyDescent="0.25">
      <c r="A6638" s="11" t="str">
        <f>0</f>
        <v>      },</v>
      </c>
      <c r="C6638" s="8" t="str">
        <f si="838" t="shared"/>
        <v>"bankcard": 98,</v>
      </c>
      <c r="D6638" s="8" t="str">
        <f si="839" t="shared"/>
        <v>"bankcard": 98,</v>
      </c>
      <c r="E6638" s="5" t="str">
        <f si="840" t="shared"/>
        <v>bankcard</v>
      </c>
      <c r="F6638" s="5" t="str">
        <f si="841" t="shared"/>
        <v>98</v>
      </c>
      <c r="H6638" s="5" t="str">
        <f si="842" t="shared"/>
        <v/>
      </c>
      <c r="I6638" s="5" t="str">
        <f si="843" t="shared"/>
        <v/>
      </c>
      <c r="J6638" s="5" t="str">
        <f si="844" t="shared"/>
        <v/>
      </c>
      <c r="K6638" s="5" t="str">
        <f si="845" t="shared"/>
        <v>bankcard</v>
      </c>
    </row>
    <row ht="15" r="6639" spans="1:11" x14ac:dyDescent="0.25">
      <c r="A6639" s="11" t="str">
        <f>0</f>
        <v>      "number_90_to_180_days_past_due_occurrences": {</v>
      </c>
      <c r="C6639" s="8" t="str">
        <f si="838" t="shared"/>
        <v>"department_store": 98,</v>
      </c>
      <c r="D6639" s="8" t="str">
        <f si="839" t="shared"/>
        <v>"department_store": 98,</v>
      </c>
      <c r="E6639" s="5" t="str">
        <f si="840" t="shared"/>
        <v>department_store</v>
      </c>
      <c r="F6639" s="5" t="str">
        <f si="841" t="shared"/>
        <v>98</v>
      </c>
      <c r="H6639" s="5" t="str">
        <f si="842" t="shared"/>
        <v/>
      </c>
      <c r="I6639" s="5" t="str">
        <f si="843" t="shared"/>
        <v/>
      </c>
      <c r="J6639" s="5" t="str">
        <f si="844" t="shared"/>
        <v/>
      </c>
      <c r="K6639" s="5" t="str">
        <f si="845" t="shared"/>
        <v>department_store</v>
      </c>
    </row>
    <row ht="15" r="6640" spans="1:11" x14ac:dyDescent="0.25">
      <c r="A6640" s="11" t="str">
        <f>0</f>
        <v>        "24_months_total": 0,</v>
      </c>
      <c r="C6640" s="8" t="str">
        <f si="838" t="shared"/>
        <v>"installment": 0,</v>
      </c>
      <c r="D6640" s="8" t="str">
        <f si="839" t="shared"/>
        <v>"installment": 0,</v>
      </c>
      <c r="E6640" s="5" t="str">
        <f si="840" t="shared"/>
        <v>installment</v>
      </c>
      <c r="F6640" s="5" t="str">
        <f si="841" t="shared"/>
        <v>0</v>
      </c>
      <c r="H6640" s="5" t="str">
        <f si="842" t="shared"/>
        <v/>
      </c>
      <c r="I6640" s="5" t="str">
        <f si="843" t="shared"/>
        <v/>
      </c>
      <c r="J6640" s="5" t="str">
        <f si="844" t="shared"/>
        <v/>
      </c>
      <c r="K6640" s="5" t="str">
        <f si="845" t="shared"/>
        <v>installment</v>
      </c>
    </row>
    <row ht="15" r="6641" spans="1:11" x14ac:dyDescent="0.25">
      <c r="A6641" s="11" t="str">
        <f>0</f>
        <v>        "24_months_bankcard": 0,</v>
      </c>
      <c r="C6641" s="8" t="str">
        <f si="838" t="shared"/>
        <v>"retail": 98,</v>
      </c>
      <c r="D6641" s="8" t="str">
        <f si="839" t="shared"/>
        <v>"retail": 98,</v>
      </c>
      <c r="E6641" s="5" t="str">
        <f si="840" t="shared"/>
        <v>retail</v>
      </c>
      <c r="F6641" s="5" t="str">
        <f si="841" t="shared"/>
        <v>98</v>
      </c>
      <c r="H6641" s="5" t="str">
        <f si="842" t="shared"/>
        <v/>
      </c>
      <c r="I6641" s="5" t="str">
        <f si="843" t="shared"/>
        <v/>
      </c>
      <c r="J6641" s="5" t="str">
        <f si="844" t="shared"/>
        <v/>
      </c>
      <c r="K6641" s="5" t="str">
        <f si="845" t="shared"/>
        <v>retail</v>
      </c>
    </row>
    <row ht="15" r="6642" spans="1:11" x14ac:dyDescent="0.25">
      <c r="A6642" s="11" t="str">
        <f>0</f>
        <v>        "24_months_department_store": 0,</v>
      </c>
      <c r="C6642" s="8" t="str">
        <f si="838" t="shared"/>
        <v>"revolving": 0,</v>
      </c>
      <c r="D6642" s="8" t="str">
        <f si="839" t="shared"/>
        <v>"revolving": 0,</v>
      </c>
      <c r="E6642" s="5" t="str">
        <f si="840" t="shared"/>
        <v>revolving</v>
      </c>
      <c r="F6642" s="5" t="str">
        <f si="841" t="shared"/>
        <v>0</v>
      </c>
      <c r="H6642" s="5" t="str">
        <f si="842" t="shared"/>
        <v/>
      </c>
      <c r="I6642" s="5" t="str">
        <f si="843" t="shared"/>
        <v/>
      </c>
      <c r="J6642" s="5" t="str">
        <f si="844" t="shared"/>
        <v/>
      </c>
      <c r="K6642" s="5" t="str">
        <f si="845" t="shared"/>
        <v>revolving</v>
      </c>
    </row>
    <row ht="15" r="6643" spans="1:11" x14ac:dyDescent="0.25">
      <c r="A6643" s="11" t="str">
        <f>0</f>
        <v>        "24_months_installment": 0,</v>
      </c>
      <c r="C6643" s="8" t="str">
        <f si="838" t="shared"/>
        <v>"sales_finance": 98</v>
      </c>
      <c r="D6643" s="8" t="str">
        <f si="839" t="shared"/>
        <v>"sales_finance": 98</v>
      </c>
      <c r="E6643" s="5" t="str">
        <f si="840" t="shared"/>
        <v>sales_finance</v>
      </c>
      <c r="F6643" s="5" t="str">
        <f si="841" t="shared"/>
        <v>98</v>
      </c>
      <c r="H6643" s="5" t="str">
        <f si="842" t="shared"/>
        <v/>
      </c>
      <c r="I6643" s="5" t="str">
        <f ref="I6643:I6706" si="846" t="shared">IFERROR(IF(H6643="Scoring",VLOOKUP("term",E6635:F6656,2,FALSE),IF(H6643="Offer",VLOOKUP("term",E6638:F6653,2,FALSE),TEXT(0,""))),TEXT(0,""))</f>
        <v/>
      </c>
      <c r="J6643" s="5" t="str">
        <f ref="J6643:J6706" si="847" t="shared">IFERROR(IF(H6643="Scoring",VLOOKUP("loan_amount",E6629:F6650,2,FALSE),IF(H6643="Offer",VLOOKUP("loan_amount",E6632:F6647,2,FALSE),TEXT(0,""))),TEXT(0,""))</f>
        <v/>
      </c>
      <c r="K6643" s="5" t="str">
        <f si="845" t="shared"/>
        <v>sales_finance</v>
      </c>
    </row>
    <row ht="15" r="6644" spans="1:11" x14ac:dyDescent="0.25">
      <c r="A6644" s="11" t="str">
        <f>0</f>
        <v>        "24_months_retail": 0,</v>
      </c>
      <c r="C6644" s="8" t="str">
        <f si="838" t="shared"/>
        <v/>
      </c>
      <c r="D6644" s="8" t="str">
        <f si="839" t="shared"/>
        <v/>
      </c>
      <c r="E6644" s="5" t="str">
        <f si="840" t="shared"/>
        <v/>
      </c>
      <c r="F6644" s="5" t="str">
        <f si="841" t="shared"/>
        <v/>
      </c>
      <c r="H6644" s="5" t="str">
        <f si="842" t="shared"/>
        <v/>
      </c>
      <c r="I6644" s="5" t="str">
        <f si="846" t="shared"/>
        <v/>
      </c>
      <c r="J6644" s="5" t="str">
        <f si="847" t="shared"/>
        <v/>
      </c>
      <c r="K6644" s="5" t="str">
        <f si="845" t="shared"/>
        <v/>
      </c>
    </row>
    <row ht="15" r="6645" spans="1:11" x14ac:dyDescent="0.25">
      <c r="A6645" s="11" t="str">
        <f>0</f>
        <v>        "24_months_revolving": 0,</v>
      </c>
      <c r="C6645" s="8" t="str">
        <f si="838" t="shared"/>
        <v>"number_trades_unpaid_major_derog": {</v>
      </c>
      <c r="D6645" s="8" t="str">
        <f si="839" t="shared"/>
        <v>"number_trades_unpaid_major_derog": {</v>
      </c>
      <c r="E6645" s="5" t="str">
        <f si="840" t="shared"/>
        <v>number_trades_unpaid_major_derog</v>
      </c>
      <c r="F6645" s="5" t="str">
        <f si="841" t="shared"/>
        <v>{</v>
      </c>
      <c r="H6645" s="5" t="str">
        <f si="842" t="shared"/>
        <v/>
      </c>
      <c r="I6645" s="5" t="str">
        <f si="846" t="shared"/>
        <v/>
      </c>
      <c r="J6645" s="5" t="str">
        <f si="847" t="shared"/>
        <v/>
      </c>
      <c r="K6645" s="5" t="str">
        <f si="845" t="shared"/>
        <v>number_trades_unpaid_major_derog</v>
      </c>
    </row>
    <row ht="15" r="6646" spans="1:11" x14ac:dyDescent="0.25">
      <c r="A6646" s="11" t="str">
        <f>0</f>
        <v>        "12_months_total": 0,</v>
      </c>
      <c r="C6646" s="8" t="str">
        <f si="838" t="shared"/>
        <v>"total": 0</v>
      </c>
      <c r="D6646" s="8" t="str">
        <f si="839" t="shared"/>
        <v>"total": 0</v>
      </c>
      <c r="E6646" s="5" t="str">
        <f si="840" t="shared"/>
        <v>total</v>
      </c>
      <c r="F6646" s="5" t="str">
        <f si="841" t="shared"/>
        <v>0</v>
      </c>
      <c r="H6646" s="5" t="str">
        <f si="842" t="shared"/>
        <v/>
      </c>
      <c r="I6646" s="5" t="str">
        <f si="846" t="shared"/>
        <v/>
      </c>
      <c r="J6646" s="5" t="str">
        <f si="847" t="shared"/>
        <v/>
      </c>
      <c r="K6646" s="5" t="str">
        <f si="845" t="shared"/>
        <v>total</v>
      </c>
    </row>
    <row ht="15" r="6647" spans="1:11" x14ac:dyDescent="0.25">
      <c r="A6647" s="11" t="str">
        <f>0</f>
        <v>        "12_months_bankcard": 0,</v>
      </c>
      <c r="C6647" s="8" t="str">
        <f si="838" t="shared"/>
        <v/>
      </c>
      <c r="D6647" s="8" t="str">
        <f si="839" t="shared"/>
        <v/>
      </c>
      <c r="E6647" s="5" t="str">
        <f si="840" t="shared"/>
        <v/>
      </c>
      <c r="F6647" s="5" t="str">
        <f si="841" t="shared"/>
        <v/>
      </c>
      <c r="H6647" s="5" t="str">
        <f si="842" t="shared"/>
        <v/>
      </c>
      <c r="I6647" s="5" t="str">
        <f si="846" t="shared"/>
        <v/>
      </c>
      <c r="J6647" s="5" t="str">
        <f si="847" t="shared"/>
        <v/>
      </c>
      <c r="K6647" s="5" t="str">
        <f si="845" t="shared"/>
        <v/>
      </c>
    </row>
    <row ht="15" r="6648" spans="1:11" x14ac:dyDescent="0.25">
      <c r="A6648" s="11" t="str">
        <f>0</f>
        <v>        "12_months_department_store": 0,</v>
      </c>
      <c r="C6648" s="8" t="str">
        <f si="838" t="shared"/>
        <v>"number_open_trades_updated_3_months_balance_gt_50_high_credit": {</v>
      </c>
      <c r="D6648" s="8" t="str">
        <f si="839" t="shared"/>
        <v>"number_open_trades_updated_3_months_balance_gt_50_high_credit": {</v>
      </c>
      <c r="E6648" s="5" t="str">
        <f si="840" t="shared"/>
        <v>number_open_trades_updated_3_months_balance_gt_50_high_credit</v>
      </c>
      <c r="F6648" s="5" t="str">
        <f si="841" t="shared"/>
        <v>{</v>
      </c>
      <c r="H6648" s="5" t="str">
        <f si="842" t="shared"/>
        <v/>
      </c>
      <c r="I6648" s="5" t="str">
        <f si="846" t="shared"/>
        <v/>
      </c>
      <c r="J6648" s="5" t="str">
        <f si="847" t="shared"/>
        <v/>
      </c>
      <c r="K6648" s="5" t="str">
        <f si="845" t="shared"/>
        <v>number_open_trades_updated_3_months_balance_gt_50_high_credit</v>
      </c>
    </row>
    <row ht="15" r="6649" spans="1:11" x14ac:dyDescent="0.25">
      <c r="A6649" s="11" t="str">
        <f>0</f>
        <v>        "12_months_installment": 0,</v>
      </c>
      <c r="C6649" s="8" t="str">
        <f si="838" t="shared"/>
        <v>"retail": 98,</v>
      </c>
      <c r="D6649" s="8" t="str">
        <f si="839" t="shared"/>
        <v>"retail": 98,</v>
      </c>
      <c r="E6649" s="5" t="str">
        <f si="840" t="shared"/>
        <v>retail</v>
      </c>
      <c r="F6649" s="5" t="str">
        <f si="841" t="shared"/>
        <v>98</v>
      </c>
      <c r="H6649" s="5" t="str">
        <f si="842" t="shared"/>
        <v/>
      </c>
      <c r="I6649" s="5" t="str">
        <f si="846" t="shared"/>
        <v/>
      </c>
      <c r="J6649" s="5" t="str">
        <f si="847" t="shared"/>
        <v/>
      </c>
      <c r="K6649" s="5" t="str">
        <f si="845" t="shared"/>
        <v>retail</v>
      </c>
    </row>
    <row ht="15" r="6650" spans="1:11" x14ac:dyDescent="0.25">
      <c r="A6650" s="11" t="str">
        <f>0</f>
        <v>        "12_months_retail": 0,</v>
      </c>
      <c r="C6650" s="8" t="str">
        <f si="838" t="shared"/>
        <v>"revolving": 1</v>
      </c>
      <c r="D6650" s="8" t="str">
        <f si="839" t="shared"/>
        <v>"revolving": 1</v>
      </c>
      <c r="E6650" s="5" t="str">
        <f si="840" t="shared"/>
        <v>revolving</v>
      </c>
      <c r="F6650" s="5" t="str">
        <f si="841" t="shared"/>
        <v>1</v>
      </c>
      <c r="H6650" s="5" t="str">
        <f si="842" t="shared"/>
        <v/>
      </c>
      <c r="I6650" s="5" t="str">
        <f si="846" t="shared"/>
        <v/>
      </c>
      <c r="J6650" s="5" t="str">
        <f si="847" t="shared"/>
        <v/>
      </c>
      <c r="K6650" s="5" t="str">
        <f si="845" t="shared"/>
        <v>revolving</v>
      </c>
    </row>
    <row ht="15" r="6651" spans="1:11" x14ac:dyDescent="0.25">
      <c r="A6651" s="11" t="str">
        <f>0</f>
        <v>        "12_months_revolving": 0</v>
      </c>
      <c r="C6651" s="8" t="str">
        <f si="838" t="shared"/>
        <v/>
      </c>
      <c r="D6651" s="8" t="str">
        <f si="839" t="shared"/>
        <v/>
      </c>
      <c r="E6651" s="5" t="str">
        <f si="840" t="shared"/>
        <v/>
      </c>
      <c r="F6651" s="5" t="str">
        <f si="841" t="shared"/>
        <v/>
      </c>
      <c r="H6651" s="5" t="str">
        <f si="842" t="shared"/>
        <v/>
      </c>
      <c r="I6651" s="5" t="str">
        <f si="846" t="shared"/>
        <v/>
      </c>
      <c r="J6651" s="5" t="str">
        <f si="847" t="shared"/>
        <v/>
      </c>
      <c r="K6651" s="5" t="str">
        <f si="845" t="shared"/>
        <v/>
      </c>
    </row>
    <row ht="15" r="6652" spans="1:11" x14ac:dyDescent="0.25">
      <c r="A6652" s="11" t="str">
        <f>0</f>
        <v>      },</v>
      </c>
      <c r="C6652" s="8" t="str">
        <f si="838" t="shared"/>
        <v>"number_open_trades_updated_3_months_balance_gt_75_loan_amount": {</v>
      </c>
      <c r="D6652" s="8" t="str">
        <f si="839" t="shared"/>
        <v>"number_open_trades_updated_3_months_balance_gt_75_loan_amount": {</v>
      </c>
      <c r="E6652" s="5" t="str">
        <f si="840" t="shared"/>
        <v>number_open_trades_updated_3_months_balance_gt_75_loan_amount</v>
      </c>
      <c r="F6652" s="5" t="str">
        <f si="841" t="shared"/>
        <v>{</v>
      </c>
      <c r="H6652" s="5" t="str">
        <f ref="H6652:H6715" si="848" t="shared">IF(E6652="score_table","Scoring",IF(E6652="offer_table","Offer",IF(E6652="parsed",TEXT(0,""),TEXT(H6651,""))))</f>
        <v/>
      </c>
      <c r="I6652" s="5" t="str">
        <f si="846" t="shared"/>
        <v/>
      </c>
      <c r="J6652" s="5" t="str">
        <f si="847" t="shared"/>
        <v/>
      </c>
      <c r="K6652" s="5" t="str">
        <f ref="K6652:K6715" si="849" t="shared">H6652&amp;I6652&amp;J6652&amp;E6652</f>
        <v>number_open_trades_updated_3_months_balance_gt_75_loan_amount</v>
      </c>
    </row>
    <row ht="15" r="6653" spans="1:11" x14ac:dyDescent="0.25">
      <c r="A6653" s="11" t="str">
        <f>0</f>
        <v>      "number_trades_always_satisfactory": {</v>
      </c>
      <c r="C6653" s="8" t="str">
        <f si="838" t="shared"/>
        <v>"auto": 0,</v>
      </c>
      <c r="D6653" s="8" t="str">
        <f si="839" t="shared"/>
        <v>"auto": 0,</v>
      </c>
      <c r="E6653" s="5" t="str">
        <f si="840" t="shared"/>
        <v>auto</v>
      </c>
      <c r="F6653" s="5" t="str">
        <f si="841" t="shared"/>
        <v>0</v>
      </c>
      <c r="H6653" s="5" t="str">
        <f si="848" t="shared"/>
        <v/>
      </c>
      <c r="I6653" s="5" t="str">
        <f si="846" t="shared"/>
        <v/>
      </c>
      <c r="J6653" s="5" t="str">
        <f si="847" t="shared"/>
        <v/>
      </c>
      <c r="K6653" s="5" t="str">
        <f si="849" t="shared"/>
        <v>auto</v>
      </c>
    </row>
    <row ht="15" r="6654" spans="1:11" x14ac:dyDescent="0.25">
      <c r="A6654" s="11" t="str">
        <f>0</f>
        <v>        "total": 27,</v>
      </c>
      <c r="C6654" s="8" t="str">
        <f si="838" t="shared"/>
        <v>"installment": 3,</v>
      </c>
      <c r="D6654" s="8" t="str">
        <f si="839" t="shared"/>
        <v>"installment": 3,</v>
      </c>
      <c r="E6654" s="5" t="str">
        <f si="840" t="shared"/>
        <v>installment</v>
      </c>
      <c r="F6654" s="5" t="str">
        <f si="841" t="shared"/>
        <v>3</v>
      </c>
      <c r="H6654" s="5" t="str">
        <f si="848" t="shared"/>
        <v/>
      </c>
      <c r="I6654" s="5" t="str">
        <f si="846" t="shared"/>
        <v/>
      </c>
      <c r="J6654" s="5" t="str">
        <f si="847" t="shared"/>
        <v/>
      </c>
      <c r="K6654" s="5" t="str">
        <f si="849" t="shared"/>
        <v>installment</v>
      </c>
    </row>
    <row ht="15" r="6655" spans="1:11" x14ac:dyDescent="0.25">
      <c r="A6655" s="11" t="str">
        <f>0</f>
        <v>        "bankcard": 13,</v>
      </c>
      <c r="C6655" s="8" t="str">
        <f si="838" t="shared"/>
        <v>"mortgage": 2</v>
      </c>
      <c r="D6655" s="8" t="str">
        <f si="839" t="shared"/>
        <v>"mortgage": 2</v>
      </c>
      <c r="E6655" s="5" t="str">
        <f si="840" t="shared"/>
        <v>mortgage</v>
      </c>
      <c r="F6655" s="5" t="str">
        <f si="841" t="shared"/>
        <v>2</v>
      </c>
      <c r="H6655" s="5" t="str">
        <f si="848" t="shared"/>
        <v/>
      </c>
      <c r="I6655" s="5" t="str">
        <f si="846" t="shared"/>
        <v/>
      </c>
      <c r="J6655" s="5" t="str">
        <f si="847" t="shared"/>
        <v/>
      </c>
      <c r="K6655" s="5" t="str">
        <f si="849" t="shared"/>
        <v>mortgage</v>
      </c>
    </row>
    <row ht="15" r="6656" spans="1:11" x14ac:dyDescent="0.25">
      <c r="A6656" s="11" t="str">
        <f>0</f>
        <v>        "revolving": 21,</v>
      </c>
      <c r="C6656" s="8" t="str">
        <f si="838" t="shared"/>
        <v/>
      </c>
      <c r="D6656" s="8" t="str">
        <f si="839" t="shared"/>
        <v/>
      </c>
      <c r="E6656" s="5" t="str">
        <f si="840" t="shared"/>
        <v/>
      </c>
      <c r="F6656" s="5" t="str">
        <f si="841" t="shared"/>
        <v/>
      </c>
      <c r="H6656" s="5" t="str">
        <f si="848" t="shared"/>
        <v/>
      </c>
      <c r="I6656" s="5" t="str">
        <f si="846" t="shared"/>
        <v/>
      </c>
      <c r="J6656" s="5" t="str">
        <f si="847" t="shared"/>
        <v/>
      </c>
      <c r="K6656" s="5" t="str">
        <f si="849" t="shared"/>
        <v/>
      </c>
    </row>
    <row ht="15" r="6657" spans="1:11" x14ac:dyDescent="0.25">
      <c r="A6657" s="11" t="str">
        <f>0</f>
        <v>        "retail": 3</v>
      </c>
      <c r="C6657" s="8" t="str">
        <f si="838" t="shared"/>
        <v>"number_open_trades_updated_3_months_balance_gt_75_high_credit": {</v>
      </c>
      <c r="D6657" s="8" t="str">
        <f si="839" t="shared"/>
        <v>"number_open_trades_updated_3_months_balance_gt_75_high_credit": {</v>
      </c>
      <c r="E6657" s="5" t="str">
        <f si="840" t="shared"/>
        <v>number_open_trades_updated_3_months_balance_gt_75_high_credit</v>
      </c>
      <c r="F6657" s="5" t="str">
        <f si="841" t="shared"/>
        <v>{</v>
      </c>
      <c r="H6657" s="5" t="str">
        <f si="848" t="shared"/>
        <v/>
      </c>
      <c r="I6657" s="5" t="str">
        <f si="846" t="shared"/>
        <v/>
      </c>
      <c r="J6657" s="5" t="str">
        <f si="847" t="shared"/>
        <v/>
      </c>
      <c r="K6657" s="5" t="str">
        <f si="849" t="shared"/>
        <v>number_open_trades_updated_3_months_balance_gt_75_high_credit</v>
      </c>
    </row>
    <row ht="15" r="6658" spans="1:11" x14ac:dyDescent="0.25">
      <c r="A6658" s="11" t="str">
        <f>0</f>
        <v>      },</v>
      </c>
      <c r="C6658" s="8" t="str">
        <f si="838" t="shared"/>
        <v>"bankcard": 98,</v>
      </c>
      <c r="D6658" s="8" t="str">
        <f si="839" t="shared"/>
        <v>"bankcard": 98,</v>
      </c>
      <c r="E6658" s="5" t="str">
        <f si="840" t="shared"/>
        <v>bankcard</v>
      </c>
      <c r="F6658" s="5" t="str">
        <f si="841" t="shared"/>
        <v>98</v>
      </c>
      <c r="H6658" s="5" t="str">
        <f si="848" t="shared"/>
        <v/>
      </c>
      <c r="I6658" s="5" t="str">
        <f si="846" t="shared"/>
        <v/>
      </c>
      <c r="J6658" s="5" t="str">
        <f si="847" t="shared"/>
        <v/>
      </c>
      <c r="K6658" s="5" t="str">
        <f si="849" t="shared"/>
        <v>bankcard</v>
      </c>
    </row>
    <row ht="15" r="6659" spans="1:11" x14ac:dyDescent="0.25">
      <c r="A6659" s="11" t="str">
        <f>0</f>
        <v>      "number_trades_worst_rating_30_days_past_due": {</v>
      </c>
      <c r="C6659" s="8" t="str">
        <f si="838" t="shared"/>
        <v>"department_store": 98</v>
      </c>
      <c r="D6659" s="8" t="str">
        <f si="839" t="shared"/>
        <v>"department_store": 98</v>
      </c>
      <c r="E6659" s="5" t="str">
        <f si="840" t="shared"/>
        <v>department_store</v>
      </c>
      <c r="F6659" s="5" t="str">
        <f si="841" t="shared"/>
        <v>98</v>
      </c>
      <c r="H6659" s="5" t="str">
        <f si="848" t="shared"/>
        <v/>
      </c>
      <c r="I6659" s="5" t="str">
        <f si="846" t="shared"/>
        <v/>
      </c>
      <c r="J6659" s="5" t="str">
        <f si="847" t="shared"/>
        <v/>
      </c>
      <c r="K6659" s="5" t="str">
        <f si="849" t="shared"/>
        <v>department_store</v>
      </c>
    </row>
    <row ht="15" r="6660" spans="1:11" x14ac:dyDescent="0.25">
      <c r="A6660" s="11" t="str">
        <f>0</f>
        <v>        "3_months_total": 0,</v>
      </c>
      <c r="C6660" s="8" t="str">
        <f si="838" t="shared"/>
        <v/>
      </c>
      <c r="D6660" s="8" t="str">
        <f si="839" t="shared"/>
        <v/>
      </c>
      <c r="E6660" s="5" t="str">
        <f si="840" t="shared"/>
        <v/>
      </c>
      <c r="F6660" s="5" t="str">
        <f si="841" t="shared"/>
        <v/>
      </c>
      <c r="H6660" s="5" t="str">
        <f si="848" t="shared"/>
        <v/>
      </c>
      <c r="I6660" s="5" t="str">
        <f si="846" t="shared"/>
        <v/>
      </c>
      <c r="J6660" s="5" t="str">
        <f si="847" t="shared"/>
        <v/>
      </c>
      <c r="K6660" s="5" t="str">
        <f si="849" t="shared"/>
        <v/>
      </c>
    </row>
    <row ht="15" r="6661" spans="1:11" x14ac:dyDescent="0.25">
      <c r="A6661" s="11" t="str">
        <f>0</f>
        <v>        "3_months_bankcard": 0,</v>
      </c>
      <c r="C6661" s="8" t="str">
        <f si="838" t="shared"/>
        <v>"months_on_file": 160,</v>
      </c>
      <c r="D6661" s="8" t="str">
        <f si="839" t="shared"/>
        <v>"months_on_file": 160,</v>
      </c>
      <c r="E6661" s="5" t="str">
        <f si="840" t="shared"/>
        <v>months_on_file</v>
      </c>
      <c r="F6661" s="5" t="str">
        <f si="841" t="shared"/>
        <v>160</v>
      </c>
      <c r="H6661" s="5" t="str">
        <f si="848" t="shared"/>
        <v/>
      </c>
      <c r="I6661" s="5" t="str">
        <f si="846" t="shared"/>
        <v/>
      </c>
      <c r="J6661" s="5" t="str">
        <f si="847" t="shared"/>
        <v/>
      </c>
      <c r="K6661" s="5" t="str">
        <f si="849" t="shared"/>
        <v>months_on_file</v>
      </c>
    </row>
    <row ht="15" r="6662" spans="1:11" x14ac:dyDescent="0.25">
      <c r="A6662" s="11" t="str">
        <f>0</f>
        <v>        "3_months_department_store": 0,</v>
      </c>
      <c r="C6662" s="8" t="str">
        <f si="838" t="shared"/>
        <v>"number_reported_trades_3_months": {</v>
      </c>
      <c r="D6662" s="8" t="str">
        <f si="839" t="shared"/>
        <v>"number_reported_trades_3_months": {</v>
      </c>
      <c r="E6662" s="5" t="str">
        <f si="840" t="shared"/>
        <v>number_reported_trades_3_months</v>
      </c>
      <c r="F6662" s="5" t="str">
        <f si="841" t="shared"/>
        <v>{</v>
      </c>
      <c r="H6662" s="5" t="str">
        <f si="848" t="shared"/>
        <v/>
      </c>
      <c r="I6662" s="5" t="str">
        <f si="846" t="shared"/>
        <v/>
      </c>
      <c r="J6662" s="5" t="str">
        <f si="847" t="shared"/>
        <v/>
      </c>
      <c r="K6662" s="5" t="str">
        <f si="849" t="shared"/>
        <v>number_reported_trades_3_months</v>
      </c>
    </row>
    <row ht="15" r="6663" spans="1:11" x14ac:dyDescent="0.25">
      <c r="A6663" s="11" t="str">
        <f>0</f>
        <v>        "3_months_installment": 0,</v>
      </c>
      <c r="C6663" s="8" t="str">
        <f si="838" t="shared"/>
        <v>"retail": 98,</v>
      </c>
      <c r="D6663" s="8" t="str">
        <f si="839" t="shared"/>
        <v>"retail": 98,</v>
      </c>
      <c r="E6663" s="5" t="str">
        <f si="840" t="shared"/>
        <v>retail</v>
      </c>
      <c r="F6663" s="5" t="str">
        <f si="841" t="shared"/>
        <v>98</v>
      </c>
      <c r="H6663" s="5" t="str">
        <f si="848" t="shared"/>
        <v/>
      </c>
      <c r="I6663" s="5" t="str">
        <f si="846" t="shared"/>
        <v/>
      </c>
      <c r="J6663" s="5" t="str">
        <f si="847" t="shared"/>
        <v/>
      </c>
      <c r="K6663" s="5" t="str">
        <f si="849" t="shared"/>
        <v>retail</v>
      </c>
    </row>
    <row ht="15" r="6664" spans="1:11" x14ac:dyDescent="0.25">
      <c r="A6664" s="11" t="str">
        <f>0</f>
        <v>        "3_months_retail": 0,</v>
      </c>
      <c r="C6664" s="8" t="str">
        <f si="838" t="shared"/>
        <v>"total": 6,</v>
      </c>
      <c r="D6664" s="8" t="str">
        <f si="839" t="shared"/>
        <v>"total": 6,</v>
      </c>
      <c r="E6664" s="5" t="str">
        <f si="840" t="shared"/>
        <v>total</v>
      </c>
      <c r="F6664" s="5" t="str">
        <f si="841" t="shared"/>
        <v>6</v>
      </c>
      <c r="H6664" s="5" t="str">
        <f si="848" t="shared"/>
        <v/>
      </c>
      <c r="I6664" s="5" t="str">
        <f si="846" t="shared"/>
        <v/>
      </c>
      <c r="J6664" s="5" t="str">
        <f si="847" t="shared"/>
        <v/>
      </c>
      <c r="K6664" s="5" t="str">
        <f si="849" t="shared"/>
        <v>total</v>
      </c>
    </row>
    <row ht="15" r="6665" spans="1:11" x14ac:dyDescent="0.25">
      <c r="A6665" s="11" t="str">
        <f>0</f>
        <v>        "3_months_revolving": 0,</v>
      </c>
      <c r="C6665" s="8" t="str">
        <f si="838" t="shared"/>
        <v>"bankcard": 98,</v>
      </c>
      <c r="D6665" s="8" t="str">
        <f si="839" t="shared"/>
        <v>"bankcard": 98,</v>
      </c>
      <c r="E6665" s="5" t="str">
        <f si="840" t="shared"/>
        <v>bankcard</v>
      </c>
      <c r="F6665" s="5" t="str">
        <f si="841" t="shared"/>
        <v>98</v>
      </c>
      <c r="H6665" s="5" t="str">
        <f si="848" t="shared"/>
        <v/>
      </c>
      <c r="I6665" s="5" t="str">
        <f si="846" t="shared"/>
        <v/>
      </c>
      <c r="J6665" s="5" t="str">
        <f si="847" t="shared"/>
        <v/>
      </c>
      <c r="K6665" s="5" t="str">
        <f si="849" t="shared"/>
        <v>bankcard</v>
      </c>
    </row>
    <row ht="15" r="6666" spans="1:11" x14ac:dyDescent="0.25">
      <c r="A6666" s="11" t="str">
        <f>0</f>
        <v>        "3_months_sales_finance": 0,</v>
      </c>
      <c r="C6666" s="8" t="str">
        <f si="838" t="shared"/>
        <v>"department_store": 98,</v>
      </c>
      <c r="D6666" s="8" t="str">
        <f si="839" t="shared"/>
        <v>"department_store": 98,</v>
      </c>
      <c r="E6666" s="5" t="str">
        <f si="840" t="shared"/>
        <v>department_store</v>
      </c>
      <c r="F6666" s="5" t="str">
        <f si="841" t="shared"/>
        <v>98</v>
      </c>
      <c r="H6666" s="5" t="str">
        <f si="848" t="shared"/>
        <v/>
      </c>
      <c r="I6666" s="5" t="str">
        <f si="846" t="shared"/>
        <v/>
      </c>
      <c r="J6666" s="5" t="str">
        <f si="847" t="shared"/>
        <v/>
      </c>
      <c r="K6666" s="5" t="str">
        <f si="849" t="shared"/>
        <v>department_store</v>
      </c>
    </row>
    <row ht="15" r="6667" spans="1:11" x14ac:dyDescent="0.25">
      <c r="A6667" s="11" t="str">
        <f>0</f>
        <v>        "6_months_total": 0,</v>
      </c>
      <c r="C6667" s="8" t="str">
        <f si="838" t="shared"/>
        <v>"installment": 5,</v>
      </c>
      <c r="D6667" s="8" t="str">
        <f si="839" t="shared"/>
        <v>"installment": 5,</v>
      </c>
      <c r="E6667" s="5" t="str">
        <f si="840" t="shared"/>
        <v>installment</v>
      </c>
      <c r="F6667" s="5" t="str">
        <f si="841" t="shared"/>
        <v>5</v>
      </c>
      <c r="H6667" s="5" t="str">
        <f si="848" t="shared"/>
        <v/>
      </c>
      <c r="I6667" s="5" t="str">
        <f si="846" t="shared"/>
        <v/>
      </c>
      <c r="J6667" s="5" t="str">
        <f si="847" t="shared"/>
        <v/>
      </c>
      <c r="K6667" s="5" t="str">
        <f si="849" t="shared"/>
        <v>installment</v>
      </c>
    </row>
    <row ht="15" r="6668" spans="1:11" x14ac:dyDescent="0.25">
      <c r="A6668" s="11" t="str">
        <f>0</f>
        <v>        "6_months_bankcard": 0,</v>
      </c>
      <c r="C6668" s="8" t="str">
        <f si="838" t="shared"/>
        <v>"revolving": 1</v>
      </c>
      <c r="D6668" s="8" t="str">
        <f si="839" t="shared"/>
        <v>"revolving": 1</v>
      </c>
      <c r="E6668" s="5" t="str">
        <f si="840" t="shared"/>
        <v>revolving</v>
      </c>
      <c r="F6668" s="5" t="str">
        <f si="841" t="shared"/>
        <v>1</v>
      </c>
      <c r="H6668" s="5" t="str">
        <f si="848" t="shared"/>
        <v/>
      </c>
      <c r="I6668" s="5" t="str">
        <f si="846" t="shared"/>
        <v/>
      </c>
      <c r="J6668" s="5" t="str">
        <f si="847" t="shared"/>
        <v/>
      </c>
      <c r="K6668" s="5" t="str">
        <f si="849" t="shared"/>
        <v>revolving</v>
      </c>
    </row>
    <row ht="15" r="6669" spans="1:11" x14ac:dyDescent="0.25">
      <c r="A6669" s="11" t="str">
        <f>0</f>
        <v>        "6_months_department_store": 0,</v>
      </c>
      <c r="C6669" s="8" t="str">
        <f si="838" t="shared"/>
        <v/>
      </c>
      <c r="D6669" s="8" t="str">
        <f si="839" t="shared"/>
        <v/>
      </c>
      <c r="E6669" s="5" t="str">
        <f si="840" t="shared"/>
        <v/>
      </c>
      <c r="F6669" s="5" t="str">
        <f si="841" t="shared"/>
        <v/>
      </c>
      <c r="H6669" s="5" t="str">
        <f si="848" t="shared"/>
        <v/>
      </c>
      <c r="I6669" s="5" t="str">
        <f si="846" t="shared"/>
        <v/>
      </c>
      <c r="J6669" s="5" t="str">
        <f si="847" t="shared"/>
        <v/>
      </c>
      <c r="K6669" s="5" t="str">
        <f si="849" t="shared"/>
        <v/>
      </c>
    </row>
    <row ht="15" r="6670" spans="1:11" x14ac:dyDescent="0.25">
      <c r="A6670" s="11" t="str">
        <f>0</f>
        <v>        "6_months_installment": 0,</v>
      </c>
      <c r="C6670" s="8" t="str">
        <f si="838" t="shared"/>
        <v>"number_reported_trades_6_months": {</v>
      </c>
      <c r="D6670" s="8" t="str">
        <f si="839" t="shared"/>
        <v>"number_reported_trades_6_months": {</v>
      </c>
      <c r="E6670" s="5" t="str">
        <f si="840" t="shared"/>
        <v>number_reported_trades_6_months</v>
      </c>
      <c r="F6670" s="5" t="str">
        <f si="841" t="shared"/>
        <v>{</v>
      </c>
      <c r="H6670" s="5" t="str">
        <f si="848" t="shared"/>
        <v/>
      </c>
      <c r="I6670" s="5" t="str">
        <f si="846" t="shared"/>
        <v/>
      </c>
      <c r="J6670" s="5" t="str">
        <f si="847" t="shared"/>
        <v/>
      </c>
      <c r="K6670" s="5" t="str">
        <f si="849" t="shared"/>
        <v>number_reported_trades_6_months</v>
      </c>
    </row>
    <row ht="15" r="6671" spans="1:11" x14ac:dyDescent="0.25">
      <c r="A6671" s="11" t="str">
        <f>0</f>
        <v>        "6_months_personal_finance_and_student_loan": 0,</v>
      </c>
      <c r="C6671" s="8" t="str">
        <f si="838" t="shared"/>
        <v>"retail": 98,</v>
      </c>
      <c r="D6671" s="8" t="str">
        <f si="839" t="shared"/>
        <v>"retail": 98,</v>
      </c>
      <c r="E6671" s="5" t="str">
        <f si="840" t="shared"/>
        <v>retail</v>
      </c>
      <c r="F6671" s="5" t="str">
        <f si="841" t="shared"/>
        <v>98</v>
      </c>
      <c r="H6671" s="5" t="str">
        <f si="848" t="shared"/>
        <v/>
      </c>
      <c r="I6671" s="5" t="str">
        <f si="846" t="shared"/>
        <v/>
      </c>
      <c r="J6671" s="5" t="str">
        <f si="847" t="shared"/>
        <v/>
      </c>
      <c r="K6671" s="5" t="str">
        <f si="849" t="shared"/>
        <v>retail</v>
      </c>
    </row>
    <row ht="15" r="6672" spans="1:11" x14ac:dyDescent="0.25">
      <c r="A6672" s="11" t="str">
        <f>0</f>
        <v>        "6_months_retail": 0,</v>
      </c>
      <c r="C6672" s="8" t="str">
        <f si="838" t="shared"/>
        <v>"total": 6,</v>
      </c>
      <c r="D6672" s="8" t="str">
        <f si="839" t="shared"/>
        <v>"total": 6,</v>
      </c>
      <c r="E6672" s="5" t="str">
        <f si="840" t="shared"/>
        <v>total</v>
      </c>
      <c r="F6672" s="5" t="str">
        <f si="841" t="shared"/>
        <v>6</v>
      </c>
      <c r="H6672" s="5" t="str">
        <f si="848" t="shared"/>
        <v/>
      </c>
      <c r="I6672" s="5" t="str">
        <f si="846" t="shared"/>
        <v/>
      </c>
      <c r="J6672" s="5" t="str">
        <f si="847" t="shared"/>
        <v/>
      </c>
      <c r="K6672" s="5" t="str">
        <f si="849" t="shared"/>
        <v>total</v>
      </c>
    </row>
    <row ht="15" r="6673" spans="1:11" x14ac:dyDescent="0.25">
      <c r="A6673" s="11" t="str">
        <f>0</f>
        <v>        "6_months_revolving": 0,</v>
      </c>
      <c r="C6673" s="8" t="str">
        <f si="838" t="shared"/>
        <v>"bankcard": 98,</v>
      </c>
      <c r="D6673" s="8" t="str">
        <f si="839" t="shared"/>
        <v>"bankcard": 98,</v>
      </c>
      <c r="E6673" s="5" t="str">
        <f si="840" t="shared"/>
        <v>bankcard</v>
      </c>
      <c r="F6673" s="5" t="str">
        <f si="841" t="shared"/>
        <v>98</v>
      </c>
      <c r="H6673" s="5" t="str">
        <f si="848" t="shared"/>
        <v/>
      </c>
      <c r="I6673" s="5" t="str">
        <f si="846" t="shared"/>
        <v/>
      </c>
      <c r="J6673" s="5" t="str">
        <f si="847" t="shared"/>
        <v/>
      </c>
      <c r="K6673" s="5" t="str">
        <f si="849" t="shared"/>
        <v>bankcard</v>
      </c>
    </row>
    <row ht="15" r="6674" spans="1:11" x14ac:dyDescent="0.25">
      <c r="A6674" s="11" t="str">
        <f>0</f>
        <v>        "6_months_sales_finance": 0</v>
      </c>
      <c r="C6674" s="8" t="str">
        <f si="838" t="shared"/>
        <v>"revolving": 1</v>
      </c>
      <c r="D6674" s="8" t="str">
        <f si="839" t="shared"/>
        <v>"revolving": 1</v>
      </c>
      <c r="E6674" s="5" t="str">
        <f si="840" t="shared"/>
        <v>revolving</v>
      </c>
      <c r="F6674" s="5" t="str">
        <f si="841" t="shared"/>
        <v>1</v>
      </c>
      <c r="H6674" s="5" t="str">
        <f si="848" t="shared"/>
        <v/>
      </c>
      <c r="I6674" s="5" t="str">
        <f si="846" t="shared"/>
        <v/>
      </c>
      <c r="J6674" s="5" t="str">
        <f si="847" t="shared"/>
        <v/>
      </c>
      <c r="K6674" s="5" t="str">
        <f si="849" t="shared"/>
        <v>revolving</v>
      </c>
    </row>
    <row ht="15" r="6675" spans="1:11" x14ac:dyDescent="0.25">
      <c r="A6675" s="11" t="str">
        <f>0</f>
        <v>      },</v>
      </c>
      <c r="C6675" s="8" t="str">
        <f si="838" t="shared"/>
        <v/>
      </c>
      <c r="D6675" s="8" t="str">
        <f si="839" t="shared"/>
        <v/>
      </c>
      <c r="E6675" s="5" t="str">
        <f si="840" t="shared"/>
        <v/>
      </c>
      <c r="F6675" s="5" t="str">
        <f si="841" t="shared"/>
        <v/>
      </c>
      <c r="H6675" s="5" t="str">
        <f si="848" t="shared"/>
        <v/>
      </c>
      <c r="I6675" s="5" t="str">
        <f si="846" t="shared"/>
        <v/>
      </c>
      <c r="J6675" s="5" t="str">
        <f si="847" t="shared"/>
        <v/>
      </c>
      <c r="K6675" s="5" t="str">
        <f si="849" t="shared"/>
        <v/>
      </c>
    </row>
    <row ht="15" r="6676" spans="1:11" x14ac:dyDescent="0.25">
      <c r="A6676" s="11" t="str">
        <f>0</f>
        <v>      "number_trades_worst_rating_60_days_past_due": {</v>
      </c>
      <c r="C6676" s="8" t="str">
        <f si="838" t="shared"/>
        <v>"subject_age": 43,</v>
      </c>
      <c r="D6676" s="8" t="str">
        <f si="839" t="shared"/>
        <v>"subject_age": 43,</v>
      </c>
      <c r="E6676" s="5" t="str">
        <f si="840" t="shared"/>
        <v>subject_age</v>
      </c>
      <c r="F6676" s="5" t="str">
        <f si="841" t="shared"/>
        <v>43</v>
      </c>
      <c r="H6676" s="5" t="str">
        <f si="848" t="shared"/>
        <v/>
      </c>
      <c r="I6676" s="5" t="str">
        <f si="846" t="shared"/>
        <v/>
      </c>
      <c r="J6676" s="5" t="str">
        <f si="847" t="shared"/>
        <v/>
      </c>
      <c r="K6676" s="5" t="str">
        <f si="849" t="shared"/>
        <v>subject_age</v>
      </c>
    </row>
    <row ht="15" r="6677" spans="1:11" x14ac:dyDescent="0.25">
      <c r="A6677" s="11" t="str">
        <f>0</f>
        <v>        "3_months_total": 0,</v>
      </c>
      <c r="C6677" s="8" t="str">
        <f si="838" t="shared"/>
        <v>"age_newest_date_last_activity_paid_as_agreed": {</v>
      </c>
      <c r="D6677" s="8" t="str">
        <f si="839" t="shared"/>
        <v>"age_newest_date_last_activity_paid_as_agreed": {</v>
      </c>
      <c r="E6677" s="5" t="str">
        <f si="840" t="shared"/>
        <v>age_newest_date_last_activity_paid_as_agreed</v>
      </c>
      <c r="F6677" s="5" t="str">
        <f si="841" t="shared"/>
        <v>{</v>
      </c>
      <c r="H6677" s="5" t="str">
        <f si="848" t="shared"/>
        <v/>
      </c>
      <c r="I6677" s="5" t="str">
        <f si="846" t="shared"/>
        <v/>
      </c>
      <c r="J6677" s="5" t="str">
        <f si="847" t="shared"/>
        <v/>
      </c>
      <c r="K6677" s="5" t="str">
        <f si="849" t="shared"/>
        <v>age_newest_date_last_activity_paid_as_agreed</v>
      </c>
    </row>
    <row ht="15" r="6678" spans="1:11" x14ac:dyDescent="0.25">
      <c r="A6678" s="11" t="str">
        <f>0</f>
        <v>        "3_months_bankcard": 0,</v>
      </c>
      <c r="C6678" s="8" t="str">
        <f si="838" t="shared"/>
        <v>"total": 1,</v>
      </c>
      <c r="D6678" s="8" t="str">
        <f si="839" t="shared"/>
        <v>"total": 1,</v>
      </c>
      <c r="E6678" s="5" t="str">
        <f si="840" t="shared"/>
        <v>total</v>
      </c>
      <c r="F6678" s="5" t="str">
        <f si="841" t="shared"/>
        <v>1</v>
      </c>
      <c r="H6678" s="5" t="str">
        <f si="848" t="shared"/>
        <v/>
      </c>
      <c r="I6678" s="5" t="str">
        <f si="846" t="shared"/>
        <v/>
      </c>
      <c r="J6678" s="5" t="str">
        <f si="847" t="shared"/>
        <v/>
      </c>
      <c r="K6678" s="5" t="str">
        <f si="849" t="shared"/>
        <v>total</v>
      </c>
    </row>
    <row ht="15" r="6679" spans="1:11" x14ac:dyDescent="0.25">
      <c r="A6679" s="11" t="str">
        <f>0</f>
        <v>        "3_months_department_store": 0,</v>
      </c>
      <c r="C6679" s="8" t="str">
        <f si="838" t="shared"/>
        <v>"bankcard": 9998,</v>
      </c>
      <c r="D6679" s="8" t="str">
        <f si="839" t="shared"/>
        <v>"bankcard": 9998,</v>
      </c>
      <c r="E6679" s="5" t="str">
        <f si="840" t="shared"/>
        <v>bankcard</v>
      </c>
      <c r="F6679" s="5" t="str">
        <f si="841" t="shared"/>
        <v>9998</v>
      </c>
      <c r="H6679" s="5" t="str">
        <f si="848" t="shared"/>
        <v/>
      </c>
      <c r="I6679" s="5" t="str">
        <f si="846" t="shared"/>
        <v/>
      </c>
      <c r="J6679" s="5" t="str">
        <f si="847" t="shared"/>
        <v/>
      </c>
      <c r="K6679" s="5" t="str">
        <f si="849" t="shared"/>
        <v>bankcard</v>
      </c>
    </row>
    <row ht="15" r="6680" spans="1:11" x14ac:dyDescent="0.25">
      <c r="A6680" s="11" t="str">
        <f>0</f>
        <v>        "3_months_installment": 0,</v>
      </c>
      <c r="C6680" s="8" t="str">
        <f si="838" t="shared"/>
        <v>"installment": 1,</v>
      </c>
      <c r="D6680" s="8" t="str">
        <f si="839" t="shared"/>
        <v>"installment": 1,</v>
      </c>
      <c r="E6680" s="5" t="str">
        <f si="840" t="shared"/>
        <v>installment</v>
      </c>
      <c r="F6680" s="5" t="str">
        <f si="841" t="shared"/>
        <v>1</v>
      </c>
      <c r="H6680" s="5" t="str">
        <f si="848" t="shared"/>
        <v/>
      </c>
      <c r="I6680" s="5" t="str">
        <f si="846" t="shared"/>
        <v/>
      </c>
      <c r="J6680" s="5" t="str">
        <f si="847" t="shared"/>
        <v/>
      </c>
      <c r="K6680" s="5" t="str">
        <f si="849" t="shared"/>
        <v>installment</v>
      </c>
    </row>
    <row ht="15" r="6681" spans="1:11" x14ac:dyDescent="0.25">
      <c r="A6681" s="11" t="str">
        <f>0</f>
        <v>        "3_months_retail": 0,</v>
      </c>
      <c r="C6681" s="8" t="str">
        <f si="838" t="shared"/>
        <v>"revolving": 1</v>
      </c>
      <c r="D6681" s="8" t="str">
        <f si="839" t="shared"/>
        <v>"revolving": 1</v>
      </c>
      <c r="E6681" s="5" t="str">
        <f si="840" t="shared"/>
        <v>revolving</v>
      </c>
      <c r="F6681" s="5" t="str">
        <f si="841" t="shared"/>
        <v>1</v>
      </c>
      <c r="H6681" s="5" t="str">
        <f si="848" t="shared"/>
        <v/>
      </c>
      <c r="I6681" s="5" t="str">
        <f si="846" t="shared"/>
        <v/>
      </c>
      <c r="J6681" s="5" t="str">
        <f si="847" t="shared"/>
        <v/>
      </c>
      <c r="K6681" s="5" t="str">
        <f si="849" t="shared"/>
        <v>revolving</v>
      </c>
    </row>
    <row ht="15" r="6682" spans="1:11" x14ac:dyDescent="0.25">
      <c r="A6682" s="11" t="str">
        <f>0</f>
        <v>        "3_months_revolving": 0,</v>
      </c>
      <c r="C6682" s="8" t="str">
        <f si="838" t="shared"/>
        <v/>
      </c>
      <c r="D6682" s="8" t="str">
        <f si="839" t="shared"/>
        <v/>
      </c>
      <c r="E6682" s="5" t="str">
        <f si="840" t="shared"/>
        <v/>
      </c>
      <c r="F6682" s="5" t="str">
        <f si="841" t="shared"/>
        <v/>
      </c>
      <c r="H6682" s="5" t="str">
        <f si="848" t="shared"/>
        <v/>
      </c>
      <c r="I6682" s="5" t="str">
        <f si="846" t="shared"/>
        <v/>
      </c>
      <c r="J6682" s="5" t="str">
        <f si="847" t="shared"/>
        <v/>
      </c>
      <c r="K6682" s="5" t="str">
        <f si="849" t="shared"/>
        <v/>
      </c>
    </row>
    <row ht="15" r="6683" spans="1:11" x14ac:dyDescent="0.25">
      <c r="A6683" s="11" t="str">
        <f>0</f>
        <v>        "3_months_sales_finance": 0,</v>
      </c>
      <c r="C6683" s="8" t="str">
        <f si="838" t="shared"/>
        <v>"age_newest_date_last_activity_not_paid_as_agreed": {</v>
      </c>
      <c r="D6683" s="8" t="str">
        <f si="839" t="shared"/>
        <v>"age_newest_date_last_activity_not_paid_as_agreed": {</v>
      </c>
      <c r="E6683" s="5" t="str">
        <f si="840" t="shared"/>
        <v>age_newest_date_last_activity_not_paid_as_agreed</v>
      </c>
      <c r="F6683" s="5" t="str">
        <f si="841" t="shared"/>
        <v>{</v>
      </c>
      <c r="H6683" s="5" t="str">
        <f si="848" t="shared"/>
        <v/>
      </c>
      <c r="I6683" s="5" t="str">
        <f si="846" t="shared"/>
        <v/>
      </c>
      <c r="J6683" s="5" t="str">
        <f si="847" t="shared"/>
        <v/>
      </c>
      <c r="K6683" s="5" t="str">
        <f si="849" t="shared"/>
        <v>age_newest_date_last_activity_not_paid_as_agreed</v>
      </c>
    </row>
    <row ht="15" r="6684" spans="1:11" x14ac:dyDescent="0.25">
      <c r="A6684" s="11" t="str">
        <f>0</f>
        <v>        "6_months_total": 0,</v>
      </c>
      <c r="C6684" s="8" t="str">
        <f si="838" t="shared"/>
        <v>"total": 9997,</v>
      </c>
      <c r="D6684" s="8" t="str">
        <f si="839" t="shared"/>
        <v>"total": 9997,</v>
      </c>
      <c r="E6684" s="5" t="str">
        <f si="840" t="shared"/>
        <v>total</v>
      </c>
      <c r="F6684" s="5" t="str">
        <f si="841" t="shared"/>
        <v>9997</v>
      </c>
      <c r="H6684" s="5" t="str">
        <f si="848" t="shared"/>
        <v/>
      </c>
      <c r="I6684" s="5" t="str">
        <f si="846" t="shared"/>
        <v/>
      </c>
      <c r="J6684" s="5" t="str">
        <f si="847" t="shared"/>
        <v/>
      </c>
      <c r="K6684" s="5" t="str">
        <f si="849" t="shared"/>
        <v>total</v>
      </c>
    </row>
    <row ht="15" r="6685" spans="1:11" x14ac:dyDescent="0.25">
      <c r="A6685" s="11" t="str">
        <f>0</f>
        <v>        "6_months_bankcard": 0,</v>
      </c>
      <c r="C6685" s="8" t="str">
        <f si="838" t="shared"/>
        <v>"bankcard": 9998,</v>
      </c>
      <c r="D6685" s="8" t="str">
        <f si="839" t="shared"/>
        <v>"bankcard": 9998,</v>
      </c>
      <c r="E6685" s="5" t="str">
        <f si="840" t="shared"/>
        <v>bankcard</v>
      </c>
      <c r="F6685" s="5" t="str">
        <f si="841" t="shared"/>
        <v>9998</v>
      </c>
      <c r="H6685" s="5" t="str">
        <f si="848" t="shared"/>
        <v/>
      </c>
      <c r="I6685" s="5" t="str">
        <f si="846" t="shared"/>
        <v/>
      </c>
      <c r="J6685" s="5" t="str">
        <f si="847" t="shared"/>
        <v/>
      </c>
      <c r="K6685" s="5" t="str">
        <f si="849" t="shared"/>
        <v>bankcard</v>
      </c>
    </row>
    <row ht="15" r="6686" spans="1:11" x14ac:dyDescent="0.25">
      <c r="A6686" s="11" t="str">
        <f>0</f>
        <v>        "6_months_department_store": 0,</v>
      </c>
      <c r="C6686" s="8" t="str">
        <f si="838" t="shared"/>
        <v>"installment": 9998,</v>
      </c>
      <c r="D6686" s="8" t="str">
        <f si="839" t="shared"/>
        <v>"installment": 9998,</v>
      </c>
      <c r="E6686" s="5" t="str">
        <f si="840" t="shared"/>
        <v>installment</v>
      </c>
      <c r="F6686" s="5" t="str">
        <f si="841" t="shared"/>
        <v>9998</v>
      </c>
      <c r="H6686" s="5" t="str">
        <f si="848" t="shared"/>
        <v/>
      </c>
      <c r="I6686" s="5" t="str">
        <f si="846" t="shared"/>
        <v/>
      </c>
      <c r="J6686" s="5" t="str">
        <f si="847" t="shared"/>
        <v/>
      </c>
      <c r="K6686" s="5" t="str">
        <f si="849" t="shared"/>
        <v>installment</v>
      </c>
    </row>
    <row ht="15" r="6687" spans="1:11" x14ac:dyDescent="0.25">
      <c r="A6687" s="11" t="str">
        <f>0</f>
        <v>        "6_months_installment": 0,</v>
      </c>
      <c r="C6687" s="8" t="str">
        <f si="838" t="shared"/>
        <v>"revolving": 9998</v>
      </c>
      <c r="D6687" s="8" t="str">
        <f si="839" t="shared"/>
        <v>"revolving": 9998</v>
      </c>
      <c r="E6687" s="5" t="str">
        <f si="840" t="shared"/>
        <v>revolving</v>
      </c>
      <c r="F6687" s="5" t="str">
        <f si="841" t="shared"/>
        <v>9998</v>
      </c>
      <c r="H6687" s="5" t="str">
        <f si="848" t="shared"/>
        <v/>
      </c>
      <c r="I6687" s="5" t="str">
        <f si="846" t="shared"/>
        <v/>
      </c>
      <c r="J6687" s="5" t="str">
        <f si="847" t="shared"/>
        <v/>
      </c>
      <c r="K6687" s="5" t="str">
        <f si="849" t="shared"/>
        <v>revolving</v>
      </c>
    </row>
    <row ht="15" r="6688" spans="1:11" x14ac:dyDescent="0.25">
      <c r="A6688" s="11" t="str">
        <f>0</f>
        <v>        "6_months_personal_finance_and_student_loan": 0,</v>
      </c>
      <c r="C6688" s="8" t="str">
        <f si="838" t="shared"/>
        <v/>
      </c>
      <c r="D6688" s="8" t="str">
        <f si="839" t="shared"/>
        <v/>
      </c>
      <c r="E6688" s="5" t="str">
        <f si="840" t="shared"/>
        <v/>
      </c>
      <c r="F6688" s="5" t="str">
        <f si="841" t="shared"/>
        <v/>
      </c>
      <c r="H6688" s="5" t="str">
        <f si="848" t="shared"/>
        <v/>
      </c>
      <c r="I6688" s="5" t="str">
        <f si="846" t="shared"/>
        <v/>
      </c>
      <c r="J6688" s="5" t="str">
        <f si="847" t="shared"/>
        <v/>
      </c>
      <c r="K6688" s="5" t="str">
        <f si="849" t="shared"/>
        <v/>
      </c>
    </row>
    <row ht="15" r="6689" spans="1:11" x14ac:dyDescent="0.25">
      <c r="A6689" s="11" t="str">
        <f>0</f>
        <v>        "6_months_retail": 0,</v>
      </c>
      <c r="C6689" s="8" t="str">
        <f si="838" t="shared"/>
        <v>"number_unpaid_3rd_party_collections": {</v>
      </c>
      <c r="D6689" s="8" t="str">
        <f si="839" t="shared"/>
        <v>"number_unpaid_3rd_party_collections": {</v>
      </c>
      <c r="E6689" s="5" t="str">
        <f si="840" t="shared"/>
        <v>number_unpaid_3rd_party_collections</v>
      </c>
      <c r="F6689" s="5" t="str">
        <f si="841" t="shared"/>
        <v>{</v>
      </c>
      <c r="H6689" s="5" t="str">
        <f si="848" t="shared"/>
        <v/>
      </c>
      <c r="I6689" s="5" t="str">
        <f si="846" t="shared"/>
        <v/>
      </c>
      <c r="J6689" s="5" t="str">
        <f si="847" t="shared"/>
        <v/>
      </c>
      <c r="K6689" s="5" t="str">
        <f si="849" t="shared"/>
        <v>number_unpaid_3rd_party_collections</v>
      </c>
    </row>
    <row ht="15" r="6690" spans="1:11" x14ac:dyDescent="0.25">
      <c r="A6690" s="11" t="str">
        <f>0</f>
        <v>        "6_months_revolving": 0,</v>
      </c>
      <c r="C6690" s="8" t="str">
        <f si="838" t="shared"/>
        <v>"12_months": 0,</v>
      </c>
      <c r="D6690" s="8" t="str">
        <f si="839" t="shared"/>
        <v>"12_months": 0,</v>
      </c>
      <c r="E6690" s="5" t="str">
        <f si="840" t="shared"/>
        <v>12_months</v>
      </c>
      <c r="F6690" s="5" t="str">
        <f si="841" t="shared"/>
        <v>0</v>
      </c>
      <c r="H6690" s="5" t="str">
        <f si="848" t="shared"/>
        <v/>
      </c>
      <c r="I6690" s="5" t="str">
        <f si="846" t="shared"/>
        <v/>
      </c>
      <c r="J6690" s="5" t="str">
        <f si="847" t="shared"/>
        <v/>
      </c>
      <c r="K6690" s="5" t="str">
        <f si="849" t="shared"/>
        <v>12_months</v>
      </c>
    </row>
    <row ht="15" r="6691" spans="1:11" x14ac:dyDescent="0.25">
      <c r="A6691" s="11" t="str">
        <f>0</f>
        <v>        "6_months_sales_finance": 0</v>
      </c>
      <c r="C6691" s="8" t="str">
        <f si="838" t="shared"/>
        <v>"24_months": 1,</v>
      </c>
      <c r="D6691" s="8" t="str">
        <f si="839" t="shared"/>
        <v>"24_months": 1,</v>
      </c>
      <c r="E6691" s="5" t="str">
        <f si="840" t="shared"/>
        <v>24_months</v>
      </c>
      <c r="F6691" s="5" t="str">
        <f si="841" t="shared"/>
        <v>1</v>
      </c>
      <c r="H6691" s="5" t="str">
        <f si="848" t="shared"/>
        <v/>
      </c>
      <c r="I6691" s="5" t="str">
        <f si="846" t="shared"/>
        <v/>
      </c>
      <c r="J6691" s="5" t="str">
        <f si="847" t="shared"/>
        <v/>
      </c>
      <c r="K6691" s="5" t="str">
        <f si="849" t="shared"/>
        <v>24_months</v>
      </c>
    </row>
    <row ht="15" r="6692" spans="1:11" x14ac:dyDescent="0.25">
      <c r="A6692" s="11" t="str">
        <f>0</f>
        <v>      },</v>
      </c>
      <c r="C6692" s="8" t="str">
        <f si="838" t="shared"/>
        <v>"total": 1</v>
      </c>
      <c r="D6692" s="8" t="str">
        <f si="839" t="shared"/>
        <v>"total": 1</v>
      </c>
      <c r="E6692" s="5" t="str">
        <f si="840" t="shared"/>
        <v>total</v>
      </c>
      <c r="F6692" s="5" t="str">
        <f si="841" t="shared"/>
        <v>1</v>
      </c>
      <c r="H6692" s="5" t="str">
        <f si="848" t="shared"/>
        <v/>
      </c>
      <c r="I6692" s="5" t="str">
        <f si="846" t="shared"/>
        <v/>
      </c>
      <c r="J6692" s="5" t="str">
        <f si="847" t="shared"/>
        <v/>
      </c>
      <c r="K6692" s="5" t="str">
        <f si="849" t="shared"/>
        <v>total</v>
      </c>
    </row>
    <row ht="15" r="6693" spans="1:11" x14ac:dyDescent="0.25">
      <c r="A6693" s="11" t="str">
        <f>0</f>
        <v>      "number_trades_worst_rating_90_days_past_due": {</v>
      </c>
      <c r="C6693" s="8" t="str">
        <f si="838" t="shared"/>
        <v/>
      </c>
      <c r="D6693" s="8" t="str">
        <f si="839" t="shared"/>
        <v/>
      </c>
      <c r="E6693" s="5" t="str">
        <f si="840" t="shared"/>
        <v/>
      </c>
      <c r="F6693" s="5" t="str">
        <f si="841" t="shared"/>
        <v/>
      </c>
      <c r="H6693" s="5" t="str">
        <f si="848" t="shared"/>
        <v/>
      </c>
      <c r="I6693" s="5" t="str">
        <f si="846" t="shared"/>
        <v/>
      </c>
      <c r="J6693" s="5" t="str">
        <f si="847" t="shared"/>
        <v/>
      </c>
      <c r="K6693" s="5" t="str">
        <f si="849" t="shared"/>
        <v/>
      </c>
    </row>
    <row ht="15" r="6694" spans="1:11" x14ac:dyDescent="0.25">
      <c r="A6694" s="11" t="str">
        <f>0</f>
        <v>        "3_months_total": 0,</v>
      </c>
      <c r="C6694" s="8" t="str">
        <f si="838" t="shared"/>
        <v>"total_collection_amount_unpaid_3rd_party_collections": {</v>
      </c>
      <c r="D6694" s="8" t="str">
        <f si="839" t="shared"/>
        <v>"total_collection_amount_unpaid_3rd_party_collections": {</v>
      </c>
      <c r="E6694" s="5" t="str">
        <f si="840" t="shared"/>
        <v>total_collection_amount_unpaid_3rd_party_collections</v>
      </c>
      <c r="F6694" s="5" t="str">
        <f si="841" t="shared"/>
        <v>{</v>
      </c>
      <c r="H6694" s="5" t="str">
        <f si="848" t="shared"/>
        <v/>
      </c>
      <c r="I6694" s="5" t="str">
        <f si="846" t="shared"/>
        <v/>
      </c>
      <c r="J6694" s="5" t="str">
        <f si="847" t="shared"/>
        <v/>
      </c>
      <c r="K6694" s="5" t="str">
        <f si="849" t="shared"/>
        <v>total_collection_amount_unpaid_3rd_party_collections</v>
      </c>
    </row>
    <row ht="15" r="6695" spans="1:11" x14ac:dyDescent="0.25">
      <c r="A6695" s="11" t="str">
        <f>0</f>
        <v>        "3_months_bankcard": 0,</v>
      </c>
      <c r="C6695" s="8" t="str">
        <f si="838" t="shared"/>
        <v>"12_months": 0,</v>
      </c>
      <c r="D6695" s="8" t="str">
        <f si="839" t="shared"/>
        <v>"12_months": 0,</v>
      </c>
      <c r="E6695" s="5" t="str">
        <f si="840" t="shared"/>
        <v>12_months</v>
      </c>
      <c r="F6695" s="5" t="str">
        <f si="841" t="shared"/>
        <v>0</v>
      </c>
      <c r="H6695" s="5" t="str">
        <f si="848" t="shared"/>
        <v/>
      </c>
      <c r="I6695" s="5" t="str">
        <f si="846" t="shared"/>
        <v/>
      </c>
      <c r="J6695" s="5" t="str">
        <f si="847" t="shared"/>
        <v/>
      </c>
      <c r="K6695" s="5" t="str">
        <f si="849" t="shared"/>
        <v>12_months</v>
      </c>
    </row>
    <row ht="15" r="6696" spans="1:11" x14ac:dyDescent="0.25">
      <c r="A6696" s="11" t="str">
        <f>0</f>
        <v>        "3_months_department_store": 0,</v>
      </c>
      <c r="C6696" s="8" t="str">
        <f si="838" t="shared"/>
        <v>"24_months": 63,</v>
      </c>
      <c r="D6696" s="8" t="str">
        <f si="839" t="shared"/>
        <v>"24_months": 63,</v>
      </c>
      <c r="E6696" s="5" t="str">
        <f si="840" t="shared"/>
        <v>24_months</v>
      </c>
      <c r="F6696" s="5" t="str">
        <f si="841" t="shared"/>
        <v>63</v>
      </c>
      <c r="H6696" s="5" t="str">
        <f si="848" t="shared"/>
        <v/>
      </c>
      <c r="I6696" s="5" t="str">
        <f si="846" t="shared"/>
        <v/>
      </c>
      <c r="J6696" s="5" t="str">
        <f si="847" t="shared"/>
        <v/>
      </c>
      <c r="K6696" s="5" t="str">
        <f si="849" t="shared"/>
        <v>24_months</v>
      </c>
    </row>
    <row ht="15" r="6697" spans="1:11" x14ac:dyDescent="0.25">
      <c r="A6697" s="11" t="str">
        <f>0</f>
        <v>        "3_months_installment": 0,</v>
      </c>
      <c r="C6697" s="8" t="str">
        <f si="838" t="shared"/>
        <v>"total": 63</v>
      </c>
      <c r="D6697" s="8" t="str">
        <f si="839" t="shared"/>
        <v>"total": 63</v>
      </c>
      <c r="E6697" s="5" t="str">
        <f si="840" t="shared"/>
        <v>total</v>
      </c>
      <c r="F6697" s="5" t="str">
        <f si="841" t="shared"/>
        <v>63</v>
      </c>
      <c r="H6697" s="5" t="str">
        <f si="848" t="shared"/>
        <v/>
      </c>
      <c r="I6697" s="5" t="str">
        <f si="846" t="shared"/>
        <v/>
      </c>
      <c r="J6697" s="5" t="str">
        <f si="847" t="shared"/>
        <v/>
      </c>
      <c r="K6697" s="5" t="str">
        <f si="849" t="shared"/>
        <v>total</v>
      </c>
    </row>
    <row ht="15" r="6698" spans="1:11" x14ac:dyDescent="0.25">
      <c r="A6698" s="11" t="str">
        <f>0</f>
        <v>        "3_months_retail": 0,</v>
      </c>
      <c r="C6698" s="8" t="str">
        <f ref="C6698:C6761" si="850" t="shared">IFERROR(RIGHT(A6698,LEN(A6698)-FIND("""",A6698)+1),"")</f>
        <v/>
      </c>
      <c r="D6698" s="8" t="str">
        <f ref="D6698:D6761" si="851" t="shared">SUBSTITUTE(SUBSTITUTE(C6698,":"&amp;CHAR(160),":"),CHAR(160)," ")</f>
        <v/>
      </c>
      <c r="E6698" s="5" t="str">
        <f ref="E6698:E6761" si="852" t="shared">TRIM(IFERROR(SUBSTITUTE(LEFT(D6698,FIND(":",D6698)-1),"""",""),""))</f>
        <v/>
      </c>
      <c r="F6698" s="5" t="str">
        <f ref="F6698:F6761" si="853" t="shared">TRIM(IFERROR(SUBSTITUTE(SUBSTITUTE(RIGHT(D6698,LEN(D6698)-FIND(":",D6698)),"""",""),",",""),""))</f>
        <v/>
      </c>
      <c r="H6698" s="5" t="str">
        <f si="848" t="shared"/>
        <v/>
      </c>
      <c r="I6698" s="5" t="str">
        <f si="846" t="shared"/>
        <v/>
      </c>
      <c r="J6698" s="5" t="str">
        <f si="847" t="shared"/>
        <v/>
      </c>
      <c r="K6698" s="5" t="str">
        <f si="849" t="shared"/>
        <v/>
      </c>
    </row>
    <row ht="15" r="6699" spans="1:11" x14ac:dyDescent="0.25">
      <c r="A6699" s="11" t="str">
        <f>0</f>
        <v>        "3_months_revolving": 0,</v>
      </c>
      <c r="C6699" s="8" t="str">
        <f si="850" t="shared"/>
        <v>"dismissed_bankruptcy_public_record": {</v>
      </c>
      <c r="D6699" s="8" t="str">
        <f si="851" t="shared"/>
        <v>"dismissed_bankruptcy_public_record": {</v>
      </c>
      <c r="E6699" s="5" t="str">
        <f si="852" t="shared"/>
        <v>dismissed_bankruptcy_public_record</v>
      </c>
      <c r="F6699" s="5" t="str">
        <f si="853" t="shared"/>
        <v>{</v>
      </c>
      <c r="H6699" s="5" t="str">
        <f si="848" t="shared"/>
        <v/>
      </c>
      <c r="I6699" s="5" t="str">
        <f si="846" t="shared"/>
        <v/>
      </c>
      <c r="J6699" s="5" t="str">
        <f si="847" t="shared"/>
        <v/>
      </c>
      <c r="K6699" s="5" t="str">
        <f si="849" t="shared"/>
        <v>dismissed_bankruptcy_public_record</v>
      </c>
    </row>
    <row ht="15" r="6700" spans="1:11" x14ac:dyDescent="0.25">
      <c r="A6700" s="11" t="str">
        <f>0</f>
        <v>        "3_months_sales_finance": 0,</v>
      </c>
      <c r="C6700" s="8" t="str">
        <f si="850" t="shared"/>
        <v>"24_months": 8,</v>
      </c>
      <c r="D6700" s="8" t="str">
        <f si="851" t="shared"/>
        <v>"24_months": 8,</v>
      </c>
      <c r="E6700" s="5" t="str">
        <f si="852" t="shared"/>
        <v>24_months</v>
      </c>
      <c r="F6700" s="5" t="str">
        <f si="853" t="shared"/>
        <v>8</v>
      </c>
      <c r="H6700" s="5" t="str">
        <f si="848" t="shared"/>
        <v/>
      </c>
      <c r="I6700" s="5" t="str">
        <f si="846" t="shared"/>
        <v/>
      </c>
      <c r="J6700" s="5" t="str">
        <f si="847" t="shared"/>
        <v/>
      </c>
      <c r="K6700" s="5" t="str">
        <f si="849" t="shared"/>
        <v>24_months</v>
      </c>
    </row>
    <row ht="15" r="6701" spans="1:11" x14ac:dyDescent="0.25">
      <c r="A6701" s="11" t="str">
        <f>0</f>
        <v>        "6_months_total": 0,</v>
      </c>
      <c r="C6701" s="8" t="str">
        <f si="850" t="shared"/>
        <v>"total": 8</v>
      </c>
      <c r="D6701" s="8" t="str">
        <f si="851" t="shared"/>
        <v>"total": 8</v>
      </c>
      <c r="E6701" s="5" t="str">
        <f si="852" t="shared"/>
        <v>total</v>
      </c>
      <c r="F6701" s="5" t="str">
        <f si="853" t="shared"/>
        <v>8</v>
      </c>
      <c r="H6701" s="5" t="str">
        <f si="848" t="shared"/>
        <v/>
      </c>
      <c r="I6701" s="5" t="str">
        <f si="846" t="shared"/>
        <v/>
      </c>
      <c r="J6701" s="5" t="str">
        <f si="847" t="shared"/>
        <v/>
      </c>
      <c r="K6701" s="5" t="str">
        <f si="849" t="shared"/>
        <v>total</v>
      </c>
    </row>
    <row ht="15" r="6702" spans="1:11" x14ac:dyDescent="0.25">
      <c r="A6702" s="11" t="str">
        <f>0</f>
        <v>        "6_months_bankcard": 0,</v>
      </c>
      <c r="C6702" s="8" t="str">
        <f si="850" t="shared"/>
        <v/>
      </c>
      <c r="D6702" s="8" t="str">
        <f si="851" t="shared"/>
        <v/>
      </c>
      <c r="E6702" s="5" t="str">
        <f si="852" t="shared"/>
        <v/>
      </c>
      <c r="F6702" s="5" t="str">
        <f si="853" t="shared"/>
        <v/>
      </c>
      <c r="H6702" s="5" t="str">
        <f si="848" t="shared"/>
        <v/>
      </c>
      <c r="I6702" s="5" t="str">
        <f si="846" t="shared"/>
        <v/>
      </c>
      <c r="J6702" s="5" t="str">
        <f si="847" t="shared"/>
        <v/>
      </c>
      <c r="K6702" s="5" t="str">
        <f si="849" t="shared"/>
        <v/>
      </c>
    </row>
    <row ht="15" r="6703" spans="1:11" x14ac:dyDescent="0.25">
      <c r="A6703" s="11" t="str">
        <f>0</f>
        <v>        "6_months_department_store": 0,</v>
      </c>
      <c r="C6703" s="8" t="str">
        <f si="850" t="shared"/>
        <v>"discharged_bankruptcy_public_record": {</v>
      </c>
      <c r="D6703" s="8" t="str">
        <f si="851" t="shared"/>
        <v>"discharged_bankruptcy_public_record": {</v>
      </c>
      <c r="E6703" s="5" t="str">
        <f si="852" t="shared"/>
        <v>discharged_bankruptcy_public_record</v>
      </c>
      <c r="F6703" s="5" t="str">
        <f si="853" t="shared"/>
        <v>{</v>
      </c>
      <c r="H6703" s="5" t="str">
        <f si="848" t="shared"/>
        <v/>
      </c>
      <c r="I6703" s="5" t="str">
        <f si="846" t="shared"/>
        <v/>
      </c>
      <c r="J6703" s="5" t="str">
        <f si="847" t="shared"/>
        <v/>
      </c>
      <c r="K6703" s="5" t="str">
        <f si="849" t="shared"/>
        <v>discharged_bankruptcy_public_record</v>
      </c>
    </row>
    <row ht="15" r="6704" spans="1:11" x14ac:dyDescent="0.25">
      <c r="A6704" s="11" t="str">
        <f>0</f>
        <v>        "6_months_installment": 0,</v>
      </c>
      <c r="C6704" s="8" t="str">
        <f si="850" t="shared"/>
        <v>"24_months": 8,</v>
      </c>
      <c r="D6704" s="8" t="str">
        <f si="851" t="shared"/>
        <v>"24_months": 8,</v>
      </c>
      <c r="E6704" s="5" t="str">
        <f si="852" t="shared"/>
        <v>24_months</v>
      </c>
      <c r="F6704" s="5" t="str">
        <f si="853" t="shared"/>
        <v>8</v>
      </c>
      <c r="H6704" s="5" t="str">
        <f si="848" t="shared"/>
        <v/>
      </c>
      <c r="I6704" s="5" t="str">
        <f si="846" t="shared"/>
        <v/>
      </c>
      <c r="J6704" s="5" t="str">
        <f si="847" t="shared"/>
        <v/>
      </c>
      <c r="K6704" s="5" t="str">
        <f si="849" t="shared"/>
        <v>24_months</v>
      </c>
    </row>
    <row ht="15" r="6705" spans="1:11" x14ac:dyDescent="0.25">
      <c r="A6705" s="11" t="str">
        <f>0</f>
        <v>        "6_months_personal_finance_and_student_loan": 0,</v>
      </c>
      <c r="C6705" s="8" t="str">
        <f si="850" t="shared"/>
        <v>"total": 8</v>
      </c>
      <c r="D6705" s="8" t="str">
        <f si="851" t="shared"/>
        <v>"total": 8</v>
      </c>
      <c r="E6705" s="5" t="str">
        <f si="852" t="shared"/>
        <v>total</v>
      </c>
      <c r="F6705" s="5" t="str">
        <f si="853" t="shared"/>
        <v>8</v>
      </c>
      <c r="H6705" s="5" t="str">
        <f si="848" t="shared"/>
        <v/>
      </c>
      <c r="I6705" s="5" t="str">
        <f si="846" t="shared"/>
        <v/>
      </c>
      <c r="J6705" s="5" t="str">
        <f si="847" t="shared"/>
        <v/>
      </c>
      <c r="K6705" s="5" t="str">
        <f si="849" t="shared"/>
        <v>total</v>
      </c>
    </row>
    <row ht="15" r="6706" spans="1:11" x14ac:dyDescent="0.25">
      <c r="A6706" s="11" t="str">
        <f>0</f>
        <v>        "6_months_retail": 0,</v>
      </c>
      <c r="C6706" s="8" t="str">
        <f si="850" t="shared"/>
        <v/>
      </c>
      <c r="D6706" s="8" t="str">
        <f si="851" t="shared"/>
        <v/>
      </c>
      <c r="E6706" s="5" t="str">
        <f si="852" t="shared"/>
        <v/>
      </c>
      <c r="F6706" s="5" t="str">
        <f si="853" t="shared"/>
        <v/>
      </c>
      <c r="H6706" s="5" t="str">
        <f si="848" t="shared"/>
        <v/>
      </c>
      <c r="I6706" s="5" t="str">
        <f si="846" t="shared"/>
        <v/>
      </c>
      <c r="J6706" s="5" t="str">
        <f si="847" t="shared"/>
        <v/>
      </c>
      <c r="K6706" s="5" t="str">
        <f si="849" t="shared"/>
        <v/>
      </c>
    </row>
    <row ht="15" r="6707" spans="1:11" x14ac:dyDescent="0.25">
      <c r="A6707" s="11" t="str">
        <f>0</f>
        <v>        "6_months_revolving": 0,</v>
      </c>
      <c r="C6707" s="8" t="str">
        <f si="850" t="shared"/>
        <v>"non_discharged_non_dismissed_bankruptcy_public_record": {</v>
      </c>
      <c r="D6707" s="8" t="str">
        <f si="851" t="shared"/>
        <v>"non_discharged_non_dismissed_bankruptcy_public_record": {</v>
      </c>
      <c r="E6707" s="5" t="str">
        <f si="852" t="shared"/>
        <v>non_discharged_non_dismissed_bankruptcy_public_record</v>
      </c>
      <c r="F6707" s="5" t="str">
        <f si="853" t="shared"/>
        <v>{</v>
      </c>
      <c r="H6707" s="5" t="str">
        <f si="848" t="shared"/>
        <v/>
      </c>
      <c r="I6707" s="5" t="str">
        <f ref="I6707:I6770" si="854" t="shared">IFERROR(IF(H6707="Scoring",VLOOKUP("term",E6699:F6720,2,FALSE),IF(H6707="Offer",VLOOKUP("term",E6702:F6717,2,FALSE),TEXT(0,""))),TEXT(0,""))</f>
        <v/>
      </c>
      <c r="J6707" s="5" t="str">
        <f ref="J6707:J6770" si="855" t="shared">IFERROR(IF(H6707="Scoring",VLOOKUP("loan_amount",E6693:F6714,2,FALSE),IF(H6707="Offer",VLOOKUP("loan_amount",E6696:F6711,2,FALSE),TEXT(0,""))),TEXT(0,""))</f>
        <v/>
      </c>
      <c r="K6707" s="5" t="str">
        <f si="849" t="shared"/>
        <v>non_discharged_non_dismissed_bankruptcy_public_record</v>
      </c>
    </row>
    <row ht="15" r="6708" spans="1:11" x14ac:dyDescent="0.25">
      <c r="A6708" s="11" t="str">
        <f>0</f>
        <v>        "6_months_sales_finance": 0</v>
      </c>
      <c r="C6708" s="8" t="str">
        <f si="850" t="shared"/>
        <v>"24_months": 8,</v>
      </c>
      <c r="D6708" s="8" t="str">
        <f si="851" t="shared"/>
        <v>"24_months": 8,</v>
      </c>
      <c r="E6708" s="5" t="str">
        <f si="852" t="shared"/>
        <v>24_months</v>
      </c>
      <c r="F6708" s="5" t="str">
        <f si="853" t="shared"/>
        <v>8</v>
      </c>
      <c r="H6708" s="5" t="str">
        <f si="848" t="shared"/>
        <v/>
      </c>
      <c r="I6708" s="5" t="str">
        <f si="854" t="shared"/>
        <v/>
      </c>
      <c r="J6708" s="5" t="str">
        <f si="855" t="shared"/>
        <v/>
      </c>
      <c r="K6708" s="5" t="str">
        <f si="849" t="shared"/>
        <v>24_months</v>
      </c>
    </row>
    <row ht="15" r="6709" spans="1:11" x14ac:dyDescent="0.25">
      <c r="A6709" s="11" t="str">
        <f>0</f>
        <v>      },</v>
      </c>
      <c r="C6709" s="8" t="str">
        <f si="850" t="shared"/>
        <v>"total": 8</v>
      </c>
      <c r="D6709" s="8" t="str">
        <f si="851" t="shared"/>
        <v>"total": 8</v>
      </c>
      <c r="E6709" s="5" t="str">
        <f si="852" t="shared"/>
        <v>total</v>
      </c>
      <c r="F6709" s="5" t="str">
        <f si="853" t="shared"/>
        <v>8</v>
      </c>
      <c r="H6709" s="5" t="str">
        <f si="848" t="shared"/>
        <v/>
      </c>
      <c r="I6709" s="5" t="str">
        <f si="854" t="shared"/>
        <v/>
      </c>
      <c r="J6709" s="5" t="str">
        <f si="855" t="shared"/>
        <v/>
      </c>
      <c r="K6709" s="5" t="str">
        <f si="849" t="shared"/>
        <v>total</v>
      </c>
    </row>
    <row ht="15" r="6710" spans="1:11" x14ac:dyDescent="0.25">
      <c r="A6710" s="11" t="str">
        <f>0</f>
        <v>      "number_trades_worst_rating_120_to_180_days_past_due": {</v>
      </c>
      <c r="C6710" s="8" t="str">
        <f si="850" t="shared"/>
        <v/>
      </c>
      <c r="D6710" s="8" t="str">
        <f si="851" t="shared"/>
        <v/>
      </c>
      <c r="E6710" s="5" t="str">
        <f si="852" t="shared"/>
        <v/>
      </c>
      <c r="F6710" s="5" t="str">
        <f si="853" t="shared"/>
        <v/>
      </c>
      <c r="H6710" s="5" t="str">
        <f si="848" t="shared"/>
        <v/>
      </c>
      <c r="I6710" s="5" t="str">
        <f si="854" t="shared"/>
        <v/>
      </c>
      <c r="J6710" s="5" t="str">
        <f si="855" t="shared"/>
        <v/>
      </c>
      <c r="K6710" s="5" t="str">
        <f si="849" t="shared"/>
        <v/>
      </c>
    </row>
    <row ht="15" r="6711" spans="1:11" x14ac:dyDescent="0.25">
      <c r="A6711" s="11" t="str">
        <f>0</f>
        <v>        "3_months_total": 0,</v>
      </c>
      <c r="C6711" s="8" t="str">
        <f si="850" t="shared"/>
        <v>"foreclosure_12_months": 0,</v>
      </c>
      <c r="D6711" s="8" t="str">
        <f si="851" t="shared"/>
        <v>"foreclosure_12_months": 0,</v>
      </c>
      <c r="E6711" s="5" t="str">
        <f si="852" t="shared"/>
        <v>foreclosure_12_months</v>
      </c>
      <c r="F6711" s="5" t="str">
        <f si="853" t="shared"/>
        <v>0</v>
      </c>
      <c r="H6711" s="5" t="str">
        <f si="848" t="shared"/>
        <v/>
      </c>
      <c r="I6711" s="5" t="str">
        <f si="854" t="shared"/>
        <v/>
      </c>
      <c r="J6711" s="5" t="str">
        <f si="855" t="shared"/>
        <v/>
      </c>
      <c r="K6711" s="5" t="str">
        <f si="849" t="shared"/>
        <v>foreclosure_12_months</v>
      </c>
    </row>
    <row ht="15" r="6712" spans="1:11" x14ac:dyDescent="0.25">
      <c r="A6712" s="11" t="str">
        <f>0</f>
        <v>        "3_months_bankcard": 0,</v>
      </c>
      <c r="C6712" s="8" t="str">
        <f si="850" t="shared"/>
        <v>"number_third_party_collection_items": 1,</v>
      </c>
      <c r="D6712" s="8" t="str">
        <f si="851" t="shared"/>
        <v>"number_third_party_collection_items": 1,</v>
      </c>
      <c r="E6712" s="5" t="str">
        <f si="852" t="shared"/>
        <v>number_third_party_collection_items</v>
      </c>
      <c r="F6712" s="5" t="str">
        <f si="853" t="shared"/>
        <v>1</v>
      </c>
      <c r="H6712" s="5" t="str">
        <f si="848" t="shared"/>
        <v/>
      </c>
      <c r="I6712" s="5" t="str">
        <f si="854" t="shared"/>
        <v/>
      </c>
      <c r="J6712" s="5" t="str">
        <f si="855" t="shared"/>
        <v/>
      </c>
      <c r="K6712" s="5" t="str">
        <f si="849" t="shared"/>
        <v>number_third_party_collection_items</v>
      </c>
    </row>
    <row ht="15" r="6713" spans="1:11" x14ac:dyDescent="0.25">
      <c r="A6713" s="11" t="str">
        <f>0</f>
        <v>        "3_months_department_store": 0,</v>
      </c>
      <c r="C6713" s="8" t="str">
        <f si="850" t="shared"/>
        <v>"total_balance_defaulted_student_loan_trades": 9999998,</v>
      </c>
      <c r="D6713" s="8" t="str">
        <f si="851" t="shared"/>
        <v>"total_balance_defaulted_student_loan_trades": 9999998,</v>
      </c>
      <c r="E6713" s="5" t="str">
        <f si="852" t="shared"/>
        <v>total_balance_defaulted_student_loan_trades</v>
      </c>
      <c r="F6713" s="5" t="str">
        <f si="853" t="shared"/>
        <v>9999998</v>
      </c>
      <c r="H6713" s="5" t="str">
        <f si="848" t="shared"/>
        <v/>
      </c>
      <c r="I6713" s="5" t="str">
        <f si="854" t="shared"/>
        <v/>
      </c>
      <c r="J6713" s="5" t="str">
        <f si="855" t="shared"/>
        <v/>
      </c>
      <c r="K6713" s="5" t="str">
        <f si="849" t="shared"/>
        <v>total_balance_defaulted_student_loan_trades</v>
      </c>
    </row>
    <row ht="15" r="6714" spans="1:11" x14ac:dyDescent="0.25">
      <c r="A6714" s="11" t="str">
        <f>0</f>
        <v>        "3_months_installment": 0,</v>
      </c>
      <c r="C6714" s="8" t="str">
        <f si="850" t="shared"/>
        <v>"pct_balance_to_high_credit_retail": 0.099998,</v>
      </c>
      <c r="D6714" s="8" t="str">
        <f si="851" t="shared"/>
        <v>"pct_balance_to_high_credit_retail": 0.099998,</v>
      </c>
      <c r="E6714" s="5" t="str">
        <f si="852" t="shared"/>
        <v>pct_balance_to_high_credit_retail</v>
      </c>
      <c r="F6714" s="5" t="str">
        <f si="853" t="shared"/>
        <v>0.099998</v>
      </c>
      <c r="H6714" s="5" t="str">
        <f si="848" t="shared"/>
        <v/>
      </c>
      <c r="I6714" s="5" t="str">
        <f si="854" t="shared"/>
        <v/>
      </c>
      <c r="J6714" s="5" t="str">
        <f si="855" t="shared"/>
        <v/>
      </c>
      <c r="K6714" s="5" t="str">
        <f si="849" t="shared"/>
        <v>pct_balance_to_high_credit_retail</v>
      </c>
    </row>
    <row ht="15" r="6715" spans="1:11" x14ac:dyDescent="0.25">
      <c r="A6715" s="11" t="str">
        <f>0</f>
        <v>        "3_months_retail": 0,</v>
      </c>
      <c r="C6715" s="8" t="str">
        <f si="850" t="shared"/>
        <v>"pct_to_revolving_trades": {</v>
      </c>
      <c r="D6715" s="8" t="str">
        <f si="851" t="shared"/>
        <v>"pct_to_revolving_trades": {</v>
      </c>
      <c r="E6715" s="5" t="str">
        <f si="852" t="shared"/>
        <v>pct_to_revolving_trades</v>
      </c>
      <c r="F6715" s="5" t="str">
        <f si="853" t="shared"/>
        <v>{</v>
      </c>
      <c r="H6715" s="5" t="str">
        <f si="848" t="shared"/>
        <v/>
      </c>
      <c r="I6715" s="5" t="str">
        <f si="854" t="shared"/>
        <v/>
      </c>
      <c r="J6715" s="5" t="str">
        <f si="855" t="shared"/>
        <v/>
      </c>
      <c r="K6715" s="5" t="str">
        <f si="849" t="shared"/>
        <v>pct_to_revolving_trades</v>
      </c>
    </row>
    <row ht="15" r="6716" spans="1:11" x14ac:dyDescent="0.25">
      <c r="A6716" s="11" t="str">
        <f>0</f>
        <v>        "3_months_revolving": 0,</v>
      </c>
      <c r="C6716" s="8" t="str">
        <f si="850" t="shared"/>
        <v>"retail": 0,</v>
      </c>
      <c r="D6716" s="8" t="str">
        <f si="851" t="shared"/>
        <v>"retail": 0,</v>
      </c>
      <c r="E6716" s="5" t="str">
        <f si="852" t="shared"/>
        <v>retail</v>
      </c>
      <c r="F6716" s="5" t="str">
        <f si="853" t="shared"/>
        <v>0</v>
      </c>
      <c r="H6716" s="5" t="str">
        <f ref="H6716:H6779" si="856" t="shared">IF(E6716="score_table","Scoring",IF(E6716="offer_table","Offer",IF(E6716="parsed",TEXT(0,""),TEXT(H6715,""))))</f>
        <v/>
      </c>
      <c r="I6716" s="5" t="str">
        <f si="854" t="shared"/>
        <v/>
      </c>
      <c r="J6716" s="5" t="str">
        <f si="855" t="shared"/>
        <v/>
      </c>
      <c r="K6716" s="5" t="str">
        <f ref="K6716:K6779" si="857" t="shared">H6716&amp;I6716&amp;J6716&amp;E6716</f>
        <v>retail</v>
      </c>
    </row>
    <row ht="15" r="6717" spans="1:11" x14ac:dyDescent="0.25">
      <c r="A6717" s="11" t="str">
        <f>0</f>
        <v>        "3_months_sales_finance": 0,</v>
      </c>
      <c r="C6717" s="8" t="str">
        <f si="850" t="shared"/>
        <v>"bankcard": 0</v>
      </c>
      <c r="D6717" s="8" t="str">
        <f si="851" t="shared"/>
        <v>"bankcard": 0</v>
      </c>
      <c r="E6717" s="5" t="str">
        <f si="852" t="shared"/>
        <v>bankcard</v>
      </c>
      <c r="F6717" s="5" t="str">
        <f si="853" t="shared"/>
        <v>0</v>
      </c>
      <c r="H6717" s="5" t="str">
        <f si="856" t="shared"/>
        <v/>
      </c>
      <c r="I6717" s="5" t="str">
        <f si="854" t="shared"/>
        <v/>
      </c>
      <c r="J6717" s="5" t="str">
        <f si="855" t="shared"/>
        <v/>
      </c>
      <c r="K6717" s="5" t="str">
        <f si="857" t="shared"/>
        <v>bankcard</v>
      </c>
    </row>
    <row ht="15" r="6718" spans="1:11" x14ac:dyDescent="0.25">
      <c r="A6718" s="11" t="str">
        <f>0</f>
        <v>        "6_months_total": 0,</v>
      </c>
      <c r="C6718" s="8" t="str">
        <f si="850" t="shared"/>
        <v/>
      </c>
      <c r="D6718" s="8" t="str">
        <f si="851" t="shared"/>
        <v/>
      </c>
      <c r="E6718" s="5" t="str">
        <f si="852" t="shared"/>
        <v/>
      </c>
      <c r="F6718" s="5" t="str">
        <f si="853" t="shared"/>
        <v/>
      </c>
      <c r="H6718" s="5" t="str">
        <f si="856" t="shared"/>
        <v/>
      </c>
      <c r="I6718" s="5" t="str">
        <f si="854" t="shared"/>
        <v/>
      </c>
      <c r="J6718" s="5" t="str">
        <f si="855" t="shared"/>
        <v/>
      </c>
      <c r="K6718" s="5" t="str">
        <f si="857" t="shared"/>
        <v/>
      </c>
    </row>
    <row ht="15" r="6719" spans="1:11" x14ac:dyDescent="0.25">
      <c r="A6719" s="11" t="str">
        <f>0</f>
        <v>        "6_months_bankcard": 0,</v>
      </c>
      <c r="C6719" s="8" t="str">
        <f si="850" t="shared"/>
        <v>"pct_to_total_trades": {</v>
      </c>
      <c r="D6719" s="8" t="str">
        <f si="851" t="shared"/>
        <v>"pct_to_total_trades": {</v>
      </c>
      <c r="E6719" s="5" t="str">
        <f si="852" t="shared"/>
        <v>pct_to_total_trades</v>
      </c>
      <c r="F6719" s="5" t="str">
        <f si="853" t="shared"/>
        <v>{</v>
      </c>
      <c r="H6719" s="5" t="str">
        <f si="856" t="shared"/>
        <v/>
      </c>
      <c r="I6719" s="5" t="str">
        <f si="854" t="shared"/>
        <v/>
      </c>
      <c r="J6719" s="5" t="str">
        <f si="855" t="shared"/>
        <v/>
      </c>
      <c r="K6719" s="5" t="str">
        <f si="857" t="shared"/>
        <v>pct_to_total_trades</v>
      </c>
    </row>
    <row ht="15" r="6720" spans="1:11" x14ac:dyDescent="0.25">
      <c r="A6720" s="11" t="str">
        <f>0</f>
        <v>        "6_months_department_store": 0,</v>
      </c>
      <c r="C6720" s="8" t="str">
        <f si="850" t="shared"/>
        <v>"retail": 0,</v>
      </c>
      <c r="D6720" s="8" t="str">
        <f si="851" t="shared"/>
        <v>"retail": 0,</v>
      </c>
      <c r="E6720" s="5" t="str">
        <f si="852" t="shared"/>
        <v>retail</v>
      </c>
      <c r="F6720" s="5" t="str">
        <f si="853" t="shared"/>
        <v>0</v>
      </c>
      <c r="H6720" s="5" t="str">
        <f si="856" t="shared"/>
        <v/>
      </c>
      <c r="I6720" s="5" t="str">
        <f si="854" t="shared"/>
        <v/>
      </c>
      <c r="J6720" s="5" t="str">
        <f si="855" t="shared"/>
        <v/>
      </c>
      <c r="K6720" s="5" t="str">
        <f si="857" t="shared"/>
        <v>retail</v>
      </c>
    </row>
    <row ht="15" r="6721" spans="1:11" x14ac:dyDescent="0.25">
      <c r="A6721" s="11" t="str">
        <f>0</f>
        <v>        "6_months_installment": 0,</v>
      </c>
      <c r="C6721" s="8" t="str">
        <f si="850" t="shared"/>
        <v>"bankcard": 0,</v>
      </c>
      <c r="D6721" s="8" t="str">
        <f si="851" t="shared"/>
        <v>"bankcard": 0,</v>
      </c>
      <c r="E6721" s="5" t="str">
        <f si="852" t="shared"/>
        <v>bankcard</v>
      </c>
      <c r="F6721" s="5" t="str">
        <f si="853" t="shared"/>
        <v>0</v>
      </c>
      <c r="H6721" s="5" t="str">
        <f si="856" t="shared"/>
        <v/>
      </c>
      <c r="I6721" s="5" t="str">
        <f si="854" t="shared"/>
        <v/>
      </c>
      <c r="J6721" s="5" t="str">
        <f si="855" t="shared"/>
        <v/>
      </c>
      <c r="K6721" s="5" t="str">
        <f si="857" t="shared"/>
        <v>bankcard</v>
      </c>
    </row>
    <row ht="15" r="6722" spans="1:11" x14ac:dyDescent="0.25">
      <c r="A6722" s="11" t="str">
        <f>0</f>
        <v>        "6_months_personal_finance_and_student_loan": 0,</v>
      </c>
      <c r="C6722" s="8" t="str">
        <f si="850" t="shared"/>
        <v>"department_store": 0,</v>
      </c>
      <c r="D6722" s="8" t="str">
        <f si="851" t="shared"/>
        <v>"department_store": 0,</v>
      </c>
      <c r="E6722" s="5" t="str">
        <f si="852" t="shared"/>
        <v>department_store</v>
      </c>
      <c r="F6722" s="5" t="str">
        <f si="853" t="shared"/>
        <v>0</v>
      </c>
      <c r="H6722" s="5" t="str">
        <f si="856" t="shared"/>
        <v/>
      </c>
      <c r="I6722" s="5" t="str">
        <f si="854" t="shared"/>
        <v/>
      </c>
      <c r="J6722" s="5" t="str">
        <f si="855" t="shared"/>
        <v/>
      </c>
      <c r="K6722" s="5" t="str">
        <f si="857" t="shared"/>
        <v>department_store</v>
      </c>
    </row>
    <row ht="15" r="6723" spans="1:11" x14ac:dyDescent="0.25">
      <c r="A6723" s="11" t="str">
        <f>0</f>
        <v>        "6_months_retail": 0,</v>
      </c>
      <c r="C6723" s="8" t="str">
        <f si="850" t="shared"/>
        <v>"installment": 0.007692,</v>
      </c>
      <c r="D6723" s="8" t="str">
        <f si="851" t="shared"/>
        <v>"installment": 0.007692,</v>
      </c>
      <c r="E6723" s="5" t="str">
        <f si="852" t="shared"/>
        <v>installment</v>
      </c>
      <c r="F6723" s="5" t="str">
        <f si="853" t="shared"/>
        <v>0.007692</v>
      </c>
      <c r="H6723" s="5" t="str">
        <f si="856" t="shared"/>
        <v/>
      </c>
      <c r="I6723" s="5" t="str">
        <f si="854" t="shared"/>
        <v/>
      </c>
      <c r="J6723" s="5" t="str">
        <f si="855" t="shared"/>
        <v/>
      </c>
      <c r="K6723" s="5" t="str">
        <f si="857" t="shared"/>
        <v>installment</v>
      </c>
    </row>
    <row ht="15" r="6724" spans="1:11" x14ac:dyDescent="0.25">
      <c r="A6724" s="11" t="str">
        <f>0</f>
        <v>        "6_months_revolving": 0,</v>
      </c>
      <c r="C6724" s="8" t="str">
        <f si="850" t="shared"/>
        <v>"revolving": 0.000769,</v>
      </c>
      <c r="D6724" s="8" t="str">
        <f si="851" t="shared"/>
        <v>"revolving": 0.000769,</v>
      </c>
      <c r="E6724" s="5" t="str">
        <f si="852" t="shared"/>
        <v>revolving</v>
      </c>
      <c r="F6724" s="5" t="str">
        <f si="853" t="shared"/>
        <v>0.000769</v>
      </c>
      <c r="H6724" s="5" t="str">
        <f si="856" t="shared"/>
        <v/>
      </c>
      <c r="I6724" s="5" t="str">
        <f si="854" t="shared"/>
        <v/>
      </c>
      <c r="J6724" s="5" t="str">
        <f si="855" t="shared"/>
        <v/>
      </c>
      <c r="K6724" s="5" t="str">
        <f si="857" t="shared"/>
        <v>revolving</v>
      </c>
    </row>
    <row ht="15" r="6725" spans="1:11" x14ac:dyDescent="0.25">
      <c r="A6725" s="11" t="str">
        <f>0</f>
        <v>        "6_months_sales_finance": 0</v>
      </c>
      <c r="C6725" s="8" t="str">
        <f si="850" t="shared"/>
        <v>"open": 0.004615</v>
      </c>
      <c r="D6725" s="8" t="str">
        <f si="851" t="shared"/>
        <v>"open": 0.004615</v>
      </c>
      <c r="E6725" s="5" t="str">
        <f si="852" t="shared"/>
        <v>open</v>
      </c>
      <c r="F6725" s="5" t="str">
        <f si="853" t="shared"/>
        <v>0.004615</v>
      </c>
      <c r="H6725" s="5" t="str">
        <f si="856" t="shared"/>
        <v/>
      </c>
      <c r="I6725" s="5" t="str">
        <f si="854" t="shared"/>
        <v/>
      </c>
      <c r="J6725" s="5" t="str">
        <f si="855" t="shared"/>
        <v/>
      </c>
      <c r="K6725" s="5" t="str">
        <f si="857" t="shared"/>
        <v>open</v>
      </c>
    </row>
    <row ht="15" r="6726" spans="1:11" x14ac:dyDescent="0.25">
      <c r="A6726" s="11" t="str">
        <f>0</f>
        <v>      },</v>
      </c>
      <c r="C6726" s="8" t="str">
        <f si="850" t="shared"/>
        <v/>
      </c>
      <c r="D6726" s="8" t="str">
        <f si="851" t="shared"/>
        <v/>
      </c>
      <c r="E6726" s="5" t="str">
        <f si="852" t="shared"/>
        <v/>
      </c>
      <c r="F6726" s="5" t="str">
        <f si="853" t="shared"/>
        <v/>
      </c>
      <c r="H6726" s="5" t="str">
        <f si="856" t="shared"/>
        <v/>
      </c>
      <c r="I6726" s="5" t="str">
        <f si="854" t="shared"/>
        <v/>
      </c>
      <c r="J6726" s="5" t="str">
        <f si="855" t="shared"/>
        <v/>
      </c>
      <c r="K6726" s="5" t="str">
        <f si="857" t="shared"/>
        <v/>
      </c>
    </row>
    <row ht="15" r="6727" spans="1:11" x14ac:dyDescent="0.25">
      <c r="A6727" s="11" t="str">
        <f>0</f>
        <v>      "number_open_accounts_with_satisfactory_current_rate_1_month": 0,</v>
      </c>
      <c r="C6727" s="8" t="str">
        <f si="850" t="shared"/>
        <v>"age_newest_public_record_item": {</v>
      </c>
      <c r="D6727" s="8" t="str">
        <f si="851" t="shared"/>
        <v>"age_newest_public_record_item": {</v>
      </c>
      <c r="E6727" s="5" t="str">
        <f si="852" t="shared"/>
        <v>age_newest_public_record_item</v>
      </c>
      <c r="F6727" s="5" t="str">
        <f si="853" t="shared"/>
        <v>{</v>
      </c>
      <c r="H6727" s="5" t="str">
        <f si="856" t="shared"/>
        <v/>
      </c>
      <c r="I6727" s="5" t="str">
        <f si="854" t="shared"/>
        <v/>
      </c>
      <c r="J6727" s="5" t="str">
        <f si="855" t="shared"/>
        <v/>
      </c>
      <c r="K6727" s="5" t="str">
        <f si="857" t="shared"/>
        <v>age_newest_public_record_item</v>
      </c>
    </row>
    <row ht="15" r="6728" spans="1:11" x14ac:dyDescent="0.25">
      <c r="A6728" s="11" t="str">
        <f>0</f>
        <v>      "number_trades_satisfactory_status_last_reported": 14,</v>
      </c>
      <c r="C6728" s="8" t="str">
        <f si="850" t="shared"/>
        <v>"tax_lien": 9998,</v>
      </c>
      <c r="D6728" s="8" t="str">
        <f si="851" t="shared"/>
        <v>"tax_lien": 9998,</v>
      </c>
      <c r="E6728" s="5" t="str">
        <f si="852" t="shared"/>
        <v>tax_lien</v>
      </c>
      <c r="F6728" s="5" t="str">
        <f si="853" t="shared"/>
        <v>9998</v>
      </c>
      <c r="H6728" s="5" t="str">
        <f si="856" t="shared"/>
        <v/>
      </c>
      <c r="I6728" s="5" t="str">
        <f si="854" t="shared"/>
        <v/>
      </c>
      <c r="J6728" s="5" t="str">
        <f si="855" t="shared"/>
        <v/>
      </c>
      <c r="K6728" s="5" t="str">
        <f si="857" t="shared"/>
        <v>tax_lien</v>
      </c>
    </row>
    <row ht="15" r="6729" spans="1:11" x14ac:dyDescent="0.25">
      <c r="A6729" s="11" t="str">
        <f>0</f>
        <v>      "number_open_accounts_reported_within_1_month": {</v>
      </c>
      <c r="C6729" s="8" t="str">
        <f si="850" t="shared"/>
        <v>"judgment": 9998</v>
      </c>
      <c r="D6729" s="8" t="str">
        <f si="851" t="shared"/>
        <v>"judgment": 9998</v>
      </c>
      <c r="E6729" s="5" t="str">
        <f si="852" t="shared"/>
        <v>judgment</v>
      </c>
      <c r="F6729" s="5" t="str">
        <f si="853" t="shared"/>
        <v>9998</v>
      </c>
      <c r="H6729" s="5" t="str">
        <f si="856" t="shared"/>
        <v/>
      </c>
      <c r="I6729" s="5" t="str">
        <f si="854" t="shared"/>
        <v/>
      </c>
      <c r="J6729" s="5" t="str">
        <f si="855" t="shared"/>
        <v/>
      </c>
      <c r="K6729" s="5" t="str">
        <f si="857" t="shared"/>
        <v>judgment</v>
      </c>
    </row>
    <row ht="15" r="6730" spans="1:11" x14ac:dyDescent="0.25">
      <c r="A6730" s="11" t="str">
        <f>0</f>
        <v>        "30_to_180_days": 0,</v>
      </c>
      <c r="C6730" s="8" t="str">
        <f si="850" t="shared"/>
        <v/>
      </c>
      <c r="D6730" s="8" t="str">
        <f si="851" t="shared"/>
        <v/>
      </c>
      <c r="E6730" s="5" t="str">
        <f si="852" t="shared"/>
        <v/>
      </c>
      <c r="F6730" s="5" t="str">
        <f si="853" t="shared"/>
        <v/>
      </c>
      <c r="H6730" s="5" t="str">
        <f si="856" t="shared"/>
        <v/>
      </c>
      <c r="I6730" s="5" t="str">
        <f si="854" t="shared"/>
        <v/>
      </c>
      <c r="J6730" s="5" t="str">
        <f si="855" t="shared"/>
        <v/>
      </c>
      <c r="K6730" s="5" t="str">
        <f si="857" t="shared"/>
        <v/>
      </c>
    </row>
    <row ht="15" r="6731" spans="1:11" x14ac:dyDescent="0.25">
      <c r="A6731" s="11" t="str">
        <f>0</f>
        <v>        "60_to_180_days": 0,</v>
      </c>
      <c r="C6731" s="8" t="str">
        <f si="850" t="shared"/>
        <v>"number_public_record_item": {</v>
      </c>
      <c r="D6731" s="8" t="str">
        <f si="851" t="shared"/>
        <v>"number_public_record_item": {</v>
      </c>
      <c r="E6731" s="5" t="str">
        <f si="852" t="shared"/>
        <v>number_public_record_item</v>
      </c>
      <c r="F6731" s="5" t="str">
        <f si="853" t="shared"/>
        <v>{</v>
      </c>
      <c r="H6731" s="5" t="str">
        <f si="856" t="shared"/>
        <v/>
      </c>
      <c r="I6731" s="5" t="str">
        <f si="854" t="shared"/>
        <v/>
      </c>
      <c r="J6731" s="5" t="str">
        <f si="855" t="shared"/>
        <v/>
      </c>
      <c r="K6731" s="5" t="str">
        <f si="857" t="shared"/>
        <v>number_public_record_item</v>
      </c>
    </row>
    <row ht="15" r="6732" spans="1:11" x14ac:dyDescent="0.25">
      <c r="A6732" s="11" t="str">
        <f>0</f>
        <v>        "90_to_180_days": 0</v>
      </c>
      <c r="C6732" s="8" t="str">
        <f si="850" t="shared"/>
        <v>"tax_lien": 0,</v>
      </c>
      <c r="D6732" s="8" t="str">
        <f si="851" t="shared"/>
        <v>"tax_lien": 0,</v>
      </c>
      <c r="E6732" s="5" t="str">
        <f si="852" t="shared"/>
        <v>tax_lien</v>
      </c>
      <c r="F6732" s="5" t="str">
        <f si="853" t="shared"/>
        <v>0</v>
      </c>
      <c r="H6732" s="5" t="str">
        <f si="856" t="shared"/>
        <v/>
      </c>
      <c r="I6732" s="5" t="str">
        <f si="854" t="shared"/>
        <v/>
      </c>
      <c r="J6732" s="5" t="str">
        <f si="855" t="shared"/>
        <v/>
      </c>
      <c r="K6732" s="5" t="str">
        <f si="857" t="shared"/>
        <v>tax_lien</v>
      </c>
    </row>
    <row ht="15" r="6733" spans="1:11" x14ac:dyDescent="0.25">
      <c r="A6733" s="11" t="str">
        <f>0</f>
        <v>      },</v>
      </c>
      <c r="C6733" s="8" t="str">
        <f si="850" t="shared"/>
        <v>"judgment": 0</v>
      </c>
      <c r="D6733" s="8" t="str">
        <f si="851" t="shared"/>
        <v>"judgment": 0</v>
      </c>
      <c r="E6733" s="5" t="str">
        <f si="852" t="shared"/>
        <v>judgment</v>
      </c>
      <c r="F6733" s="5" t="str">
        <f si="853" t="shared"/>
        <v>0</v>
      </c>
      <c r="H6733" s="5" t="str">
        <f si="856" t="shared"/>
        <v/>
      </c>
      <c r="I6733" s="5" t="str">
        <f si="854" t="shared"/>
        <v/>
      </c>
      <c r="J6733" s="5" t="str">
        <f si="855" t="shared"/>
        <v/>
      </c>
      <c r="K6733" s="5" t="str">
        <f si="857" t="shared"/>
        <v>judgment</v>
      </c>
    </row>
    <row ht="15" r="6734" spans="1:11" x14ac:dyDescent="0.25">
      <c r="A6734" s="11" t="str">
        <f>0</f>
        <v>      "number_trades_dpd_status_last_reported": {</v>
      </c>
      <c r="C6734" s="8" t="str">
        <f si="850" t="shared"/>
        <v/>
      </c>
      <c r="D6734" s="8" t="str">
        <f si="851" t="shared"/>
        <v/>
      </c>
      <c r="E6734" s="5" t="str">
        <f si="852" t="shared"/>
        <v/>
      </c>
      <c r="F6734" s="5" t="str">
        <f si="853" t="shared"/>
        <v/>
      </c>
      <c r="H6734" s="5" t="str">
        <f si="856" t="shared"/>
        <v/>
      </c>
      <c r="I6734" s="5" t="str">
        <f si="854" t="shared"/>
        <v/>
      </c>
      <c r="J6734" s="5" t="str">
        <f si="855" t="shared"/>
        <v/>
      </c>
      <c r="K6734" s="5" t="str">
        <f si="857" t="shared"/>
        <v/>
      </c>
    </row>
    <row ht="15" r="6735" spans="1:11" x14ac:dyDescent="0.25">
      <c r="A6735" s="11" t="str">
        <f>0</f>
        <v>        "30_to_180": 0,</v>
      </c>
      <c r="C6735" s="8" t="str">
        <f si="850" t="shared"/>
        <v>"pct_open_department_store_to_retail_trades": 0.099998,</v>
      </c>
      <c r="D6735" s="8" t="str">
        <f si="851" t="shared"/>
        <v>"pct_open_department_store_to_retail_trades": 0.099998,</v>
      </c>
      <c r="E6735" s="5" t="str">
        <f si="852" t="shared"/>
        <v>pct_open_department_store_to_retail_trades</v>
      </c>
      <c r="F6735" s="5" t="str">
        <f si="853" t="shared"/>
        <v>0.099998</v>
      </c>
      <c r="H6735" s="5" t="str">
        <f si="856" t="shared"/>
        <v/>
      </c>
      <c r="I6735" s="5" t="str">
        <f si="854" t="shared"/>
        <v/>
      </c>
      <c r="J6735" s="5" t="str">
        <f si="855" t="shared"/>
        <v/>
      </c>
      <c r="K6735" s="5" t="str">
        <f si="857" t="shared"/>
        <v>pct_open_department_store_to_retail_trades</v>
      </c>
    </row>
    <row ht="15" r="6736" spans="1:11" x14ac:dyDescent="0.25">
      <c r="A6736" s="11" t="str">
        <f>0</f>
        <v>        "60_to_180": 0,</v>
      </c>
      <c r="C6736" s="8" t="str">
        <f si="850" t="shared"/>
        <v>"pct_open_bankcard_to_revolving_trades": 0,</v>
      </c>
      <c r="D6736" s="8" t="str">
        <f si="851" t="shared"/>
        <v>"pct_open_bankcard_to_revolving_trades": 0,</v>
      </c>
      <c r="E6736" s="5" t="str">
        <f si="852" t="shared"/>
        <v>pct_open_bankcard_to_revolving_trades</v>
      </c>
      <c r="F6736" s="5" t="str">
        <f si="853" t="shared"/>
        <v>0</v>
      </c>
      <c r="H6736" s="5" t="str">
        <f si="856" t="shared"/>
        <v/>
      </c>
      <c r="I6736" s="5" t="str">
        <f si="854" t="shared"/>
        <v/>
      </c>
      <c r="J6736" s="5" t="str">
        <f si="855" t="shared"/>
        <v/>
      </c>
      <c r="K6736" s="5" t="str">
        <f si="857" t="shared"/>
        <v>pct_open_bankcard_to_revolving_trades</v>
      </c>
    </row>
    <row ht="15" r="6737" spans="1:11" x14ac:dyDescent="0.25">
      <c r="A6737" s="11" t="str">
        <f>0</f>
        <v>        "90_to_180": 0</v>
      </c>
      <c r="C6737" s="8" t="str">
        <f si="850" t="shared"/>
        <v>"pct_open_bankcard_to_bankcard_trades": 0.099998,</v>
      </c>
      <c r="D6737" s="8" t="str">
        <f si="851" t="shared"/>
        <v>"pct_open_bankcard_to_bankcard_trades": 0.099998,</v>
      </c>
      <c r="E6737" s="5" t="str">
        <f si="852" t="shared"/>
        <v>pct_open_bankcard_to_bankcard_trades</v>
      </c>
      <c r="F6737" s="5" t="str">
        <f si="853" t="shared"/>
        <v>0.099998</v>
      </c>
      <c r="H6737" s="5" t="str">
        <f si="856" t="shared"/>
        <v/>
      </c>
      <c r="I6737" s="5" t="str">
        <f si="854" t="shared"/>
        <v/>
      </c>
      <c r="J6737" s="5" t="str">
        <f si="855" t="shared"/>
        <v/>
      </c>
      <c r="K6737" s="5" t="str">
        <f si="857" t="shared"/>
        <v>pct_open_bankcard_to_bankcard_trades</v>
      </c>
    </row>
    <row ht="15" r="6738" spans="1:11" x14ac:dyDescent="0.25">
      <c r="A6738" s="11" t="str">
        <f>0</f>
        <v>      },</v>
      </c>
      <c r="C6738" s="8" t="str">
        <f si="850" t="shared"/>
        <v>"pct_open_department_store_to_department_store_trades": 0.099998,</v>
      </c>
      <c r="D6738" s="8" t="str">
        <f si="851" t="shared"/>
        <v>"pct_open_department_store_to_department_store_trades": 0.099998,</v>
      </c>
      <c r="E6738" s="5" t="str">
        <f si="852" t="shared"/>
        <v>pct_open_department_store_to_department_store_trades</v>
      </c>
      <c r="F6738" s="5" t="str">
        <f si="853" t="shared"/>
        <v>0.099998</v>
      </c>
      <c r="H6738" s="5" t="str">
        <f si="856" t="shared"/>
        <v/>
      </c>
      <c r="I6738" s="5" t="str">
        <f si="854" t="shared"/>
        <v/>
      </c>
      <c r="J6738" s="5" t="str">
        <f si="855" t="shared"/>
        <v/>
      </c>
      <c r="K6738" s="5" t="str">
        <f si="857" t="shared"/>
        <v>pct_open_department_store_to_department_store_trades</v>
      </c>
    </row>
    <row ht="15" r="6739" spans="1:11" x14ac:dyDescent="0.25">
      <c r="A6739" s="11" t="str">
        <f>0</f>
        <v>      "worst_status_rating_reported": {</v>
      </c>
      <c r="C6739" s="8" t="str">
        <f si="850" t="shared"/>
        <v>"pct_open_installment_to_installment_trades": 0.005,</v>
      </c>
      <c r="D6739" s="8" t="str">
        <f si="851" t="shared"/>
        <v>"pct_open_installment_to_installment_trades": 0.005,</v>
      </c>
      <c r="E6739" s="5" t="str">
        <f si="852" t="shared"/>
        <v>pct_open_installment_to_installment_trades</v>
      </c>
      <c r="F6739" s="5" t="str">
        <f si="853" t="shared"/>
        <v>0.005</v>
      </c>
      <c r="H6739" s="5" t="str">
        <f si="856" t="shared"/>
        <v/>
      </c>
      <c r="I6739" s="5" t="str">
        <f si="854" t="shared"/>
        <v/>
      </c>
      <c r="J6739" s="5" t="str">
        <f si="855" t="shared"/>
        <v/>
      </c>
      <c r="K6739" s="5" t="str">
        <f si="857" t="shared"/>
        <v>pct_open_installment_to_installment_trades</v>
      </c>
    </row>
    <row ht="15" r="6740" spans="1:11" x14ac:dyDescent="0.25">
      <c r="A6740" s="11" t="str">
        <f>0</f>
        <v>        "1_month": 6,</v>
      </c>
      <c r="C6740" s="8" t="str">
        <f si="850" t="shared"/>
        <v>"pct_open_revolving_to_revolving_trades": 0.01,</v>
      </c>
      <c r="D6740" s="8" t="str">
        <f si="851" t="shared"/>
        <v>"pct_open_revolving_to_revolving_trades": 0.01,</v>
      </c>
      <c r="E6740" s="5" t="str">
        <f si="852" t="shared"/>
        <v>pct_open_revolving_to_revolving_trades</v>
      </c>
      <c r="F6740" s="5" t="str">
        <f si="853" t="shared"/>
        <v>0.01</v>
      </c>
      <c r="H6740" s="5" t="str">
        <f si="856" t="shared"/>
        <v/>
      </c>
      <c r="I6740" s="5" t="str">
        <f si="854" t="shared"/>
        <v/>
      </c>
      <c r="J6740" s="5" t="str">
        <f si="855" t="shared"/>
        <v/>
      </c>
      <c r="K6740" s="5" t="str">
        <f si="857" t="shared"/>
        <v>pct_open_revolving_to_revolving_trades</v>
      </c>
    </row>
    <row ht="15" r="6741" spans="1:11" x14ac:dyDescent="0.25">
      <c r="A6741" s="11" t="str">
        <f>0</f>
        <v>        "last": 1</v>
      </c>
      <c r="C6741" s="8" t="str">
        <f si="850" t="shared"/>
        <v>"pct_to_open_trades": {</v>
      </c>
      <c r="D6741" s="8" t="str">
        <f si="851" t="shared"/>
        <v>"pct_to_open_trades": {</v>
      </c>
      <c r="E6741" s="5" t="str">
        <f si="852" t="shared"/>
        <v>pct_to_open_trades</v>
      </c>
      <c r="F6741" s="5" t="str">
        <f si="853" t="shared"/>
        <v>{</v>
      </c>
      <c r="H6741" s="5" t="str">
        <f si="856" t="shared"/>
        <v/>
      </c>
      <c r="I6741" s="5" t="str">
        <f si="854" t="shared"/>
        <v/>
      </c>
      <c r="J6741" s="5" t="str">
        <f si="855" t="shared"/>
        <v/>
      </c>
      <c r="K6741" s="5" t="str">
        <f si="857" t="shared"/>
        <v>pct_to_open_trades</v>
      </c>
    </row>
    <row ht="15" r="6742" spans="1:11" x14ac:dyDescent="0.25">
      <c r="A6742" s="11" t="str">
        <f>0</f>
        <v>      },</v>
      </c>
      <c r="C6742" s="8" t="str">
        <f si="850" t="shared"/>
        <v>"open_bankcard": 0,</v>
      </c>
      <c r="D6742" s="8" t="str">
        <f si="851" t="shared"/>
        <v>"open_bankcard": 0,</v>
      </c>
      <c r="E6742" s="5" t="str">
        <f si="852" t="shared"/>
        <v>open_bankcard</v>
      </c>
      <c r="F6742" s="5" t="str">
        <f si="853" t="shared"/>
        <v>0</v>
      </c>
      <c r="H6742" s="5" t="str">
        <f si="856" t="shared"/>
        <v/>
      </c>
      <c r="I6742" s="5" t="str">
        <f si="854" t="shared"/>
        <v/>
      </c>
      <c r="J6742" s="5" t="str">
        <f si="855" t="shared"/>
        <v/>
      </c>
      <c r="K6742" s="5" t="str">
        <f si="857" t="shared"/>
        <v>open_bankcard</v>
      </c>
    </row>
    <row ht="15" r="6743" spans="1:11" x14ac:dyDescent="0.25">
      <c r="A6743" s="11" t="str">
        <f>0</f>
        <v>      "number_trades_worst_rating_ever_30_days": {</v>
      </c>
      <c r="C6743" s="8" t="str">
        <f si="850" t="shared"/>
        <v>"open_credit_union": 0.003333,</v>
      </c>
      <c r="D6743" s="8" t="str">
        <f si="851" t="shared"/>
        <v>"open_credit_union": 0.003333,</v>
      </c>
      <c r="E6743" s="5" t="str">
        <f si="852" t="shared"/>
        <v>open_credit_union</v>
      </c>
      <c r="F6743" s="5" t="str">
        <f si="853" t="shared"/>
        <v>0.003333</v>
      </c>
      <c r="H6743" s="5" t="str">
        <f si="856" t="shared"/>
        <v/>
      </c>
      <c r="I6743" s="5" t="str">
        <f si="854" t="shared"/>
        <v/>
      </c>
      <c r="J6743" s="5" t="str">
        <f si="855" t="shared"/>
        <v/>
      </c>
      <c r="K6743" s="5" t="str">
        <f si="857" t="shared"/>
        <v>open_credit_union</v>
      </c>
    </row>
    <row ht="15" r="6744" spans="1:11" x14ac:dyDescent="0.25">
      <c r="A6744" s="11" t="str">
        <f>0</f>
        <v>        "total": 2,</v>
      </c>
      <c r="C6744" s="8" t="str">
        <f si="850" t="shared"/>
        <v>"open_department_store": 0,</v>
      </c>
      <c r="D6744" s="8" t="str">
        <f si="851" t="shared"/>
        <v>"open_department_store": 0,</v>
      </c>
      <c r="E6744" s="5" t="str">
        <f si="852" t="shared"/>
        <v>open_department_store</v>
      </c>
      <c r="F6744" s="5" t="str">
        <f si="853" t="shared"/>
        <v>0</v>
      </c>
      <c r="H6744" s="5" t="str">
        <f si="856" t="shared"/>
        <v/>
      </c>
      <c r="I6744" s="5" t="str">
        <f si="854" t="shared"/>
        <v/>
      </c>
      <c r="J6744" s="5" t="str">
        <f si="855" t="shared"/>
        <v/>
      </c>
      <c r="K6744" s="5" t="str">
        <f si="857" t="shared"/>
        <v>open_department_store</v>
      </c>
    </row>
    <row ht="15" r="6745" spans="1:11" x14ac:dyDescent="0.25">
      <c r="A6745" s="11" t="str">
        <f>0</f>
        <v>        "auto": 0,</v>
      </c>
      <c r="C6745" s="8" t="str">
        <f si="850" t="shared"/>
        <v>"open_installment": 0.008333,</v>
      </c>
      <c r="D6745" s="8" t="str">
        <f si="851" t="shared"/>
        <v>"open_installment": 0.008333,</v>
      </c>
      <c r="E6745" s="5" t="str">
        <f si="852" t="shared"/>
        <v>open_installment</v>
      </c>
      <c r="F6745" s="5" t="str">
        <f si="853" t="shared"/>
        <v>0.008333</v>
      </c>
      <c r="H6745" s="5" t="str">
        <f si="856" t="shared"/>
        <v/>
      </c>
      <c r="I6745" s="5" t="str">
        <f si="854" t="shared"/>
        <v/>
      </c>
      <c r="J6745" s="5" t="str">
        <f si="855" t="shared"/>
        <v/>
      </c>
      <c r="K6745" s="5" t="str">
        <f si="857" t="shared"/>
        <v>open_installment</v>
      </c>
    </row>
    <row ht="15" r="6746" spans="1:11" x14ac:dyDescent="0.25">
      <c r="A6746" s="11" t="str">
        <f>0</f>
        <v>        "bankcard": 2,</v>
      </c>
      <c r="C6746" s="8" t="str">
        <f si="850" t="shared"/>
        <v>"open_retail": 0,</v>
      </c>
      <c r="D6746" s="8" t="str">
        <f si="851" t="shared"/>
        <v>"open_retail": 0,</v>
      </c>
      <c r="E6746" s="5" t="str">
        <f si="852" t="shared"/>
        <v>open_retail</v>
      </c>
      <c r="F6746" s="5" t="str">
        <f si="853" t="shared"/>
        <v>0</v>
      </c>
      <c r="H6746" s="5" t="str">
        <f si="856" t="shared"/>
        <v/>
      </c>
      <c r="I6746" s="5" t="str">
        <f si="854" t="shared"/>
        <v/>
      </c>
      <c r="J6746" s="5" t="str">
        <f si="855" t="shared"/>
        <v/>
      </c>
      <c r="K6746" s="5" t="str">
        <f si="857" t="shared"/>
        <v>open_retail</v>
      </c>
    </row>
    <row ht="15" r="6747" spans="1:11" x14ac:dyDescent="0.25">
      <c r="A6747" s="11" t="str">
        <f>0</f>
        <v>        "department_store": 0,</v>
      </c>
      <c r="C6747" s="8" t="str">
        <f si="850" t="shared"/>
        <v>"open_revolving": 0.001667</v>
      </c>
      <c r="D6747" s="8" t="str">
        <f si="851" t="shared"/>
        <v>"open_revolving": 0.001667</v>
      </c>
      <c r="E6747" s="5" t="str">
        <f si="852" t="shared"/>
        <v>open_revolving</v>
      </c>
      <c r="F6747" s="5" t="str">
        <f si="853" t="shared"/>
        <v>0.001667</v>
      </c>
      <c r="H6747" s="5" t="str">
        <f si="856" t="shared"/>
        <v/>
      </c>
      <c r="I6747" s="5" t="str">
        <f si="854" t="shared"/>
        <v/>
      </c>
      <c r="J6747" s="5" t="str">
        <f si="855" t="shared"/>
        <v/>
      </c>
      <c r="K6747" s="5" t="str">
        <f si="857" t="shared"/>
        <v>open_revolving</v>
      </c>
    </row>
    <row ht="15" r="6748" spans="1:11" x14ac:dyDescent="0.25">
      <c r="A6748" s="11" t="str">
        <f>0</f>
        <v>        "installment": 0,</v>
      </c>
      <c r="C6748" s="8" t="str">
        <f si="850" t="shared"/>
        <v/>
      </c>
      <c r="D6748" s="8" t="str">
        <f si="851" t="shared"/>
        <v/>
      </c>
      <c r="E6748" s="5" t="str">
        <f si="852" t="shared"/>
        <v/>
      </c>
      <c r="F6748" s="5" t="str">
        <f si="853" t="shared"/>
        <v/>
      </c>
      <c r="H6748" s="5" t="str">
        <f si="856" t="shared"/>
        <v/>
      </c>
      <c r="I6748" s="5" t="str">
        <f si="854" t="shared"/>
        <v/>
      </c>
      <c r="J6748" s="5" t="str">
        <f si="855" t="shared"/>
        <v/>
      </c>
      <c r="K6748" s="5" t="str">
        <f si="857" t="shared"/>
        <v/>
      </c>
    </row>
    <row ht="15" r="6749" spans="1:11" x14ac:dyDescent="0.25">
      <c r="A6749" s="11" t="str">
        <f>0</f>
        <v>        "revolving": 2,</v>
      </c>
      <c r="C6749" s="8" t="str">
        <f si="850" t="shared"/>
        <v>"pct_trades_opened": {</v>
      </c>
      <c r="D6749" s="8" t="str">
        <f si="851" t="shared"/>
        <v>"pct_trades_opened": {</v>
      </c>
      <c r="E6749" s="5" t="str">
        <f si="852" t="shared"/>
        <v>pct_trades_opened</v>
      </c>
      <c r="F6749" s="5" t="str">
        <f si="853" t="shared"/>
        <v>{</v>
      </c>
      <c r="H6749" s="5" t="str">
        <f si="856" t="shared"/>
        <v/>
      </c>
      <c r="I6749" s="5" t="str">
        <f si="854" t="shared"/>
        <v/>
      </c>
      <c r="J6749" s="5" t="str">
        <f si="855" t="shared"/>
        <v/>
      </c>
      <c r="K6749" s="5" t="str">
        <f si="857" t="shared"/>
        <v>pct_trades_opened</v>
      </c>
    </row>
    <row ht="15" r="6750" spans="1:11" x14ac:dyDescent="0.25">
      <c r="A6750" s="11" t="str">
        <f>0</f>
        <v>        "retail": 0</v>
      </c>
      <c r="C6750" s="8" t="str">
        <f si="850" t="shared"/>
        <v>"6_months": 0,</v>
      </c>
      <c r="D6750" s="8" t="str">
        <f si="851" t="shared"/>
        <v>"6_months": 0,</v>
      </c>
      <c r="E6750" s="5" t="str">
        <f si="852" t="shared"/>
        <v>6_months</v>
      </c>
      <c r="F6750" s="5" t="str">
        <f si="853" t="shared"/>
        <v>0</v>
      </c>
      <c r="H6750" s="5" t="str">
        <f si="856" t="shared"/>
        <v/>
      </c>
      <c r="I6750" s="5" t="str">
        <f si="854" t="shared"/>
        <v/>
      </c>
      <c r="J6750" s="5" t="str">
        <f si="855" t="shared"/>
        <v/>
      </c>
      <c r="K6750" s="5" t="str">
        <f si="857" t="shared"/>
        <v>6_months</v>
      </c>
    </row>
    <row ht="15" r="6751" spans="1:11" x14ac:dyDescent="0.25">
      <c r="A6751" s="11" t="str">
        <f>0</f>
        <v>      },</v>
      </c>
      <c r="C6751" s="8" t="str">
        <f si="850" t="shared"/>
        <v>"12_months": 0.000769</v>
      </c>
      <c r="D6751" s="8" t="str">
        <f si="851" t="shared"/>
        <v>"12_months": 0.000769</v>
      </c>
      <c r="E6751" s="5" t="str">
        <f si="852" t="shared"/>
        <v>12_months</v>
      </c>
      <c r="F6751" s="5" t="str">
        <f si="853" t="shared"/>
        <v>0.000769</v>
      </c>
      <c r="H6751" s="5" t="str">
        <f si="856" t="shared"/>
        <v/>
      </c>
      <c r="I6751" s="5" t="str">
        <f si="854" t="shared"/>
        <v/>
      </c>
      <c r="J6751" s="5" t="str">
        <f si="855" t="shared"/>
        <v/>
      </c>
      <c r="K6751" s="5" t="str">
        <f si="857" t="shared"/>
        <v>12_months</v>
      </c>
    </row>
    <row ht="15" r="6752" spans="1:11" x14ac:dyDescent="0.25">
      <c r="A6752" s="11" t="str">
        <f>0</f>
        <v>      "number_trades_worst_rating_ever_60_days": {</v>
      </c>
      <c r="C6752" s="8" t="str">
        <f si="850" t="shared"/>
        <v/>
      </c>
      <c r="D6752" s="8" t="str">
        <f si="851" t="shared"/>
        <v/>
      </c>
      <c r="E6752" s="5" t="str">
        <f si="852" t="shared"/>
        <v/>
      </c>
      <c r="F6752" s="5" t="str">
        <f si="853" t="shared"/>
        <v/>
      </c>
      <c r="H6752" s="5" t="str">
        <f si="856" t="shared"/>
        <v/>
      </c>
      <c r="I6752" s="5" t="str">
        <f si="854" t="shared"/>
        <v/>
      </c>
      <c r="J6752" s="5" t="str">
        <f si="855" t="shared"/>
        <v/>
      </c>
      <c r="K6752" s="5" t="str">
        <f si="857" t="shared"/>
        <v/>
      </c>
    </row>
    <row ht="15" r="6753" spans="1:11" x14ac:dyDescent="0.25">
      <c r="A6753" s="11" t="str">
        <f>0</f>
        <v>        "total": 0,</v>
      </c>
      <c r="C6753" s="8" t="str">
        <f si="850" t="shared"/>
        <v>"pct_revolving_trades_opened_6_months": 0,</v>
      </c>
      <c r="D6753" s="8" t="str">
        <f si="851" t="shared"/>
        <v>"pct_revolving_trades_opened_6_months": 0,</v>
      </c>
      <c r="E6753" s="5" t="str">
        <f si="852" t="shared"/>
        <v>pct_revolving_trades_opened_6_months</v>
      </c>
      <c r="F6753" s="5" t="str">
        <f si="853" t="shared"/>
        <v>0</v>
      </c>
      <c r="H6753" s="5" t="str">
        <f si="856" t="shared"/>
        <v/>
      </c>
      <c r="I6753" s="5" t="str">
        <f si="854" t="shared"/>
        <v/>
      </c>
      <c r="J6753" s="5" t="str">
        <f si="855" t="shared"/>
        <v/>
      </c>
      <c r="K6753" s="5" t="str">
        <f si="857" t="shared"/>
        <v>pct_revolving_trades_opened_6_months</v>
      </c>
    </row>
    <row ht="15" r="6754" spans="1:11" x14ac:dyDescent="0.25">
      <c r="A6754" s="11" t="str">
        <f>0</f>
        <v>        "auto": 0,</v>
      </c>
      <c r="C6754" s="8" t="str">
        <f si="850" t="shared"/>
        <v>"total_balance_trades_updated_3_months": {</v>
      </c>
      <c r="D6754" s="8" t="str">
        <f si="851" t="shared"/>
        <v>"total_balance_trades_updated_3_months": {</v>
      </c>
      <c r="E6754" s="5" t="str">
        <f si="852" t="shared"/>
        <v>total_balance_trades_updated_3_months</v>
      </c>
      <c r="F6754" s="5" t="str">
        <f si="853" t="shared"/>
        <v>{</v>
      </c>
      <c r="H6754" s="5" t="str">
        <f si="856" t="shared"/>
        <v/>
      </c>
      <c r="I6754" s="5" t="str">
        <f si="854" t="shared"/>
        <v/>
      </c>
      <c r="J6754" s="5" t="str">
        <f si="855" t="shared"/>
        <v/>
      </c>
      <c r="K6754" s="5" t="str">
        <f si="857" t="shared"/>
        <v>total_balance_trades_updated_3_months</v>
      </c>
    </row>
    <row ht="15" r="6755" spans="1:11" x14ac:dyDescent="0.25">
      <c r="A6755" s="11" t="str">
        <f>0</f>
        <v>        "bankcard": 0,</v>
      </c>
      <c r="C6755" s="8" t="str">
        <f si="850" t="shared"/>
        <v>"total": 25281,</v>
      </c>
      <c r="D6755" s="8" t="str">
        <f si="851" t="shared"/>
        <v>"total": 25281,</v>
      </c>
      <c r="E6755" s="5" t="str">
        <f si="852" t="shared"/>
        <v>total</v>
      </c>
      <c r="F6755" s="5" t="str">
        <f si="853" t="shared"/>
        <v>25281</v>
      </c>
      <c r="H6755" s="5" t="str">
        <f si="856" t="shared"/>
        <v/>
      </c>
      <c r="I6755" s="5" t="str">
        <f si="854" t="shared"/>
        <v/>
      </c>
      <c r="J6755" s="5" t="str">
        <f si="855" t="shared"/>
        <v/>
      </c>
      <c r="K6755" s="5" t="str">
        <f si="857" t="shared"/>
        <v>total</v>
      </c>
    </row>
    <row ht="15" r="6756" spans="1:11" x14ac:dyDescent="0.25">
      <c r="A6756" s="11" t="str">
        <f>0</f>
        <v>        "department_store": 0,</v>
      </c>
      <c r="C6756" s="8" t="str">
        <f si="850" t="shared"/>
        <v>"bankcard": 9999998,</v>
      </c>
      <c r="D6756" s="8" t="str">
        <f si="851" t="shared"/>
        <v>"bankcard": 9999998,</v>
      </c>
      <c r="E6756" s="5" t="str">
        <f si="852" t="shared"/>
        <v>bankcard</v>
      </c>
      <c r="F6756" s="5" t="str">
        <f si="853" t="shared"/>
        <v>9999998</v>
      </c>
      <c r="H6756" s="5" t="str">
        <f si="856" t="shared"/>
        <v/>
      </c>
      <c r="I6756" s="5" t="str">
        <f si="854" t="shared"/>
        <v/>
      </c>
      <c r="J6756" s="5" t="str">
        <f si="855" t="shared"/>
        <v/>
      </c>
      <c r="K6756" s="5" t="str">
        <f si="857" t="shared"/>
        <v>bankcard</v>
      </c>
    </row>
    <row ht="15" r="6757" spans="1:11" x14ac:dyDescent="0.25">
      <c r="A6757" s="11" t="str">
        <f>0</f>
        <v>        "installment": 0,</v>
      </c>
      <c r="C6757" s="8" t="str">
        <f si="850" t="shared"/>
        <v>"credit_union": 5435,</v>
      </c>
      <c r="D6757" s="8" t="str">
        <f si="851" t="shared"/>
        <v>"credit_union": 5435,</v>
      </c>
      <c r="E6757" s="5" t="str">
        <f si="852" t="shared"/>
        <v>credit_union</v>
      </c>
      <c r="F6757" s="5" t="str">
        <f si="853" t="shared"/>
        <v>5435</v>
      </c>
      <c r="H6757" s="5" t="str">
        <f si="856" t="shared"/>
        <v/>
      </c>
      <c r="I6757" s="5" t="str">
        <f si="854" t="shared"/>
        <v/>
      </c>
      <c r="J6757" s="5" t="str">
        <f si="855" t="shared"/>
        <v/>
      </c>
      <c r="K6757" s="5" t="str">
        <f si="857" t="shared"/>
        <v>credit_union</v>
      </c>
    </row>
    <row ht="15" r="6758" spans="1:11" x14ac:dyDescent="0.25">
      <c r="A6758" s="11" t="str">
        <f>0</f>
        <v>        "revolving": 0,</v>
      </c>
      <c r="C6758" s="8" t="str">
        <f si="850" t="shared"/>
        <v>"department_store": 9999998,</v>
      </c>
      <c r="D6758" s="8" t="str">
        <f si="851" t="shared"/>
        <v>"department_store": 9999998,</v>
      </c>
      <c r="E6758" s="5" t="str">
        <f si="852" t="shared"/>
        <v>department_store</v>
      </c>
      <c r="F6758" s="5" t="str">
        <f si="853" t="shared"/>
        <v>9999998</v>
      </c>
      <c r="H6758" s="5" t="str">
        <f si="856" t="shared"/>
        <v/>
      </c>
      <c r="I6758" s="5" t="str">
        <f si="854" t="shared"/>
        <v/>
      </c>
      <c r="J6758" s="5" t="str">
        <f si="855" t="shared"/>
        <v/>
      </c>
      <c r="K6758" s="5" t="str">
        <f si="857" t="shared"/>
        <v>department_store</v>
      </c>
    </row>
    <row ht="15" r="6759" spans="1:11" x14ac:dyDescent="0.25">
      <c r="A6759" s="11" t="str">
        <f>0</f>
        <v>        "retail": 0</v>
      </c>
      <c r="C6759" s="8" t="str">
        <f si="850" t="shared"/>
        <v>"personal_finance_and_student_loans": 4987,</v>
      </c>
      <c r="D6759" s="8" t="str">
        <f si="851" t="shared"/>
        <v>"personal_finance_and_student_loans": 4987,</v>
      </c>
      <c r="E6759" s="5" t="str">
        <f si="852" t="shared"/>
        <v>personal_finance_and_student_loans</v>
      </c>
      <c r="F6759" s="5" t="str">
        <f si="853" t="shared"/>
        <v>4987</v>
      </c>
      <c r="H6759" s="5" t="str">
        <f si="856" t="shared"/>
        <v/>
      </c>
      <c r="I6759" s="5" t="str">
        <f si="854" t="shared"/>
        <v/>
      </c>
      <c r="J6759" s="5" t="str">
        <f si="855" t="shared"/>
        <v/>
      </c>
      <c r="K6759" s="5" t="str">
        <f si="857" t="shared"/>
        <v>personal_finance_and_student_loans</v>
      </c>
    </row>
    <row ht="15" r="6760" spans="1:11" x14ac:dyDescent="0.25">
      <c r="A6760" s="11" t="str">
        <f>0</f>
        <v>      },</v>
      </c>
      <c r="C6760" s="8" t="str">
        <f si="850" t="shared"/>
        <v>"retail": 9999998,</v>
      </c>
      <c r="D6760" s="8" t="str">
        <f si="851" t="shared"/>
        <v>"retail": 9999998,</v>
      </c>
      <c r="E6760" s="5" t="str">
        <f si="852" t="shared"/>
        <v>retail</v>
      </c>
      <c r="F6760" s="5" t="str">
        <f si="853" t="shared"/>
        <v>9999998</v>
      </c>
      <c r="H6760" s="5" t="str">
        <f si="856" t="shared"/>
        <v/>
      </c>
      <c r="I6760" s="5" t="str">
        <f si="854" t="shared"/>
        <v/>
      </c>
      <c r="J6760" s="5" t="str">
        <f si="855" t="shared"/>
        <v/>
      </c>
      <c r="K6760" s="5" t="str">
        <f si="857" t="shared"/>
        <v>retail</v>
      </c>
    </row>
    <row ht="15" r="6761" spans="1:11" x14ac:dyDescent="0.25">
      <c r="A6761" s="11" t="str">
        <f>0</f>
        <v>      "number_trades_worst_rating_ever_90_days": {</v>
      </c>
      <c r="C6761" s="8" t="str">
        <f si="850" t="shared"/>
        <v>"revolving": 2641,</v>
      </c>
      <c r="D6761" s="8" t="str">
        <f si="851" t="shared"/>
        <v>"revolving": 2641,</v>
      </c>
      <c r="E6761" s="5" t="str">
        <f si="852" t="shared"/>
        <v>revolving</v>
      </c>
      <c r="F6761" s="5" t="str">
        <f si="853" t="shared"/>
        <v>2641</v>
      </c>
      <c r="H6761" s="5" t="str">
        <f si="856" t="shared"/>
        <v/>
      </c>
      <c r="I6761" s="5" t="str">
        <f si="854" t="shared"/>
        <v/>
      </c>
      <c r="J6761" s="5" t="str">
        <f si="855" t="shared"/>
        <v/>
      </c>
      <c r="K6761" s="5" t="str">
        <f si="857" t="shared"/>
        <v>revolving</v>
      </c>
    </row>
    <row ht="15" r="6762" spans="1:11" x14ac:dyDescent="0.25">
      <c r="A6762" s="11" t="str">
        <f>0</f>
        <v>        "total": 0,</v>
      </c>
      <c r="C6762" s="8" t="str">
        <f ref="C6762:C6825" si="858" t="shared">IFERROR(RIGHT(A6762,LEN(A6762)-FIND("""",A6762)+1),"")</f>
        <v>"sales_finance": 9999998</v>
      </c>
      <c r="D6762" s="8" t="str">
        <f ref="D6762:D6825" si="859" t="shared">SUBSTITUTE(SUBSTITUTE(C6762,":"&amp;CHAR(160),":"),CHAR(160)," ")</f>
        <v>"sales_finance": 9999998</v>
      </c>
      <c r="E6762" s="5" t="str">
        <f ref="E6762:E6825" si="860" t="shared">TRIM(IFERROR(SUBSTITUTE(LEFT(D6762,FIND(":",D6762)-1),"""",""),""))</f>
        <v>sales_finance</v>
      </c>
      <c r="F6762" s="5" t="str">
        <f ref="F6762:F6825" si="861" t="shared">TRIM(IFERROR(SUBSTITUTE(SUBSTITUTE(RIGHT(D6762,LEN(D6762)-FIND(":",D6762)),"""",""),",",""),""))</f>
        <v>9999998</v>
      </c>
      <c r="H6762" s="5" t="str">
        <f si="856" t="shared"/>
        <v/>
      </c>
      <c r="I6762" s="5" t="str">
        <f si="854" t="shared"/>
        <v/>
      </c>
      <c r="J6762" s="5" t="str">
        <f si="855" t="shared"/>
        <v/>
      </c>
      <c r="K6762" s="5" t="str">
        <f si="857" t="shared"/>
        <v>sales_finance</v>
      </c>
    </row>
    <row ht="15" r="6763" spans="1:11" x14ac:dyDescent="0.25">
      <c r="A6763" s="11" t="str">
        <f>0</f>
        <v>        "auto": 0,</v>
      </c>
      <c r="C6763" s="8" t="str">
        <f si="858" t="shared"/>
        <v/>
      </c>
      <c r="D6763" s="8" t="str">
        <f si="859" t="shared"/>
        <v/>
      </c>
      <c r="E6763" s="5" t="str">
        <f si="860" t="shared"/>
        <v/>
      </c>
      <c r="F6763" s="5" t="str">
        <f si="861" t="shared"/>
        <v/>
      </c>
      <c r="H6763" s="5" t="str">
        <f si="856" t="shared"/>
        <v/>
      </c>
      <c r="I6763" s="5" t="str">
        <f si="854" t="shared"/>
        <v/>
      </c>
      <c r="J6763" s="5" t="str">
        <f si="855" t="shared"/>
        <v/>
      </c>
      <c r="K6763" s="5" t="str">
        <f si="857" t="shared"/>
        <v/>
      </c>
    </row>
    <row ht="15" r="6764" spans="1:11" x14ac:dyDescent="0.25">
      <c r="A6764" s="11" t="str">
        <f>0</f>
        <v>        "bankcard": 0,</v>
      </c>
      <c r="C6764" s="8" t="str">
        <f si="858" t="shared"/>
        <v>"pct_balance_to_high_credit_open": {</v>
      </c>
      <c r="D6764" s="8" t="str">
        <f si="859" t="shared"/>
        <v>"pct_balance_to_high_credit_open": {</v>
      </c>
      <c r="E6764" s="5" t="str">
        <f si="860" t="shared"/>
        <v>pct_balance_to_high_credit_open</v>
      </c>
      <c r="F6764" s="5" t="str">
        <f si="861" t="shared"/>
        <v>{</v>
      </c>
      <c r="H6764" s="5" t="str">
        <f si="856" t="shared"/>
        <v/>
      </c>
      <c r="I6764" s="5" t="str">
        <f si="854" t="shared"/>
        <v/>
      </c>
      <c r="J6764" s="5" t="str">
        <f si="855" t="shared"/>
        <v/>
      </c>
      <c r="K6764" s="5" t="str">
        <f si="857" t="shared"/>
        <v>pct_balance_to_high_credit_open</v>
      </c>
    </row>
    <row ht="15" r="6765" spans="1:11" x14ac:dyDescent="0.25">
      <c r="A6765" s="11" t="str">
        <f>0</f>
        <v>        "department_store": 0,</v>
      </c>
      <c r="C6765" s="8" t="str">
        <f si="858" t="shared"/>
        <v>"bankcard": 0.099998,</v>
      </c>
      <c r="D6765" s="8" t="str">
        <f si="859" t="shared"/>
        <v>"bankcard": 0.099998,</v>
      </c>
      <c r="E6765" s="5" t="str">
        <f si="860" t="shared"/>
        <v>bankcard</v>
      </c>
      <c r="F6765" s="5" t="str">
        <f si="861" t="shared"/>
        <v>0.099998</v>
      </c>
      <c r="H6765" s="5" t="str">
        <f si="856" t="shared"/>
        <v/>
      </c>
      <c r="I6765" s="5" t="str">
        <f si="854" t="shared"/>
        <v/>
      </c>
      <c r="J6765" s="5" t="str">
        <f si="855" t="shared"/>
        <v/>
      </c>
      <c r="K6765" s="5" t="str">
        <f si="857" t="shared"/>
        <v>bankcard</v>
      </c>
    </row>
    <row ht="15" r="6766" spans="1:11" x14ac:dyDescent="0.25">
      <c r="A6766" s="11" t="str">
        <f>0</f>
        <v>        "installment": 0,</v>
      </c>
      <c r="C6766" s="8" t="str">
        <f si="858" t="shared"/>
        <v>"department_store": 0.099998,</v>
      </c>
      <c r="D6766" s="8" t="str">
        <f si="859" t="shared"/>
        <v>"department_store": 0.099998,</v>
      </c>
      <c r="E6766" s="5" t="str">
        <f si="860" t="shared"/>
        <v>department_store</v>
      </c>
      <c r="F6766" s="5" t="str">
        <f si="861" t="shared"/>
        <v>0.099998</v>
      </c>
      <c r="H6766" s="5" t="str">
        <f si="856" t="shared"/>
        <v/>
      </c>
      <c r="I6766" s="5" t="str">
        <f si="854" t="shared"/>
        <v/>
      </c>
      <c r="J6766" s="5" t="str">
        <f si="855" t="shared"/>
        <v/>
      </c>
      <c r="K6766" s="5" t="str">
        <f si="857" t="shared"/>
        <v>department_store</v>
      </c>
    </row>
    <row ht="15" r="6767" spans="1:11" x14ac:dyDescent="0.25">
      <c r="A6767" s="11" t="str">
        <f>0</f>
        <v>        "revolving": 0,</v>
      </c>
      <c r="C6767" s="8" t="str">
        <f si="858" t="shared"/>
        <v>"revolving": 0.008803</v>
      </c>
      <c r="D6767" s="8" t="str">
        <f si="859" t="shared"/>
        <v>"revolving": 0.008803</v>
      </c>
      <c r="E6767" s="5" t="str">
        <f si="860" t="shared"/>
        <v>revolving</v>
      </c>
      <c r="F6767" s="5" t="str">
        <f si="861" t="shared"/>
        <v>0.008803</v>
      </c>
      <c r="H6767" s="5" t="str">
        <f si="856" t="shared"/>
        <v/>
      </c>
      <c r="I6767" s="5" t="str">
        <f si="854" t="shared"/>
        <v/>
      </c>
      <c r="J6767" s="5" t="str">
        <f si="855" t="shared"/>
        <v/>
      </c>
      <c r="K6767" s="5" t="str">
        <f si="857" t="shared"/>
        <v>revolving</v>
      </c>
    </row>
    <row ht="15" r="6768" spans="1:11" x14ac:dyDescent="0.25">
      <c r="A6768" s="11" t="str">
        <f>0</f>
        <v>        "retail": 0</v>
      </c>
      <c r="C6768" s="8" t="str">
        <f si="858" t="shared"/>
        <v/>
      </c>
      <c r="D6768" s="8" t="str">
        <f si="859" t="shared"/>
        <v/>
      </c>
      <c r="E6768" s="5" t="str">
        <f si="860" t="shared"/>
        <v/>
      </c>
      <c r="F6768" s="5" t="str">
        <f si="861" t="shared"/>
        <v/>
      </c>
      <c r="H6768" s="5" t="str">
        <f si="856" t="shared"/>
        <v/>
      </c>
      <c r="I6768" s="5" t="str">
        <f si="854" t="shared"/>
        <v/>
      </c>
      <c r="J6768" s="5" t="str">
        <f si="855" t="shared"/>
        <v/>
      </c>
      <c r="K6768" s="5" t="str">
        <f si="857" t="shared"/>
        <v/>
      </c>
    </row>
    <row ht="15" r="6769" spans="1:11" x14ac:dyDescent="0.25">
      <c r="A6769" s="11" t="str">
        <f>0</f>
        <v>      },</v>
      </c>
      <c r="C6769" s="8" t="str">
        <f si="858" t="shared"/>
        <v>"pct_balance_to_loan_amount_open": {</v>
      </c>
      <c r="D6769" s="8" t="str">
        <f si="859" t="shared"/>
        <v>"pct_balance_to_loan_amount_open": {</v>
      </c>
      <c r="E6769" s="5" t="str">
        <f si="860" t="shared"/>
        <v>pct_balance_to_loan_amount_open</v>
      </c>
      <c r="F6769" s="5" t="str">
        <f si="861" t="shared"/>
        <v>{</v>
      </c>
      <c r="H6769" s="5" t="str">
        <f si="856" t="shared"/>
        <v/>
      </c>
      <c r="I6769" s="5" t="str">
        <f si="854" t="shared"/>
        <v/>
      </c>
      <c r="J6769" s="5" t="str">
        <f si="855" t="shared"/>
        <v/>
      </c>
      <c r="K6769" s="5" t="str">
        <f si="857" t="shared"/>
        <v>pct_balance_to_loan_amount_open</v>
      </c>
    </row>
    <row ht="15" r="6770" spans="1:11" x14ac:dyDescent="0.25">
      <c r="A6770" s="11" t="str">
        <f>0</f>
        <v>      "number_trades_worst_rating_ever_120_to_180_days": {</v>
      </c>
      <c r="C6770" s="8" t="str">
        <f si="858" t="shared"/>
        <v>"auto": 0.004595,</v>
      </c>
      <c r="D6770" s="8" t="str">
        <f si="859" t="shared"/>
        <v>"auto": 0.004595,</v>
      </c>
      <c r="E6770" s="5" t="str">
        <f si="860" t="shared"/>
        <v>auto</v>
      </c>
      <c r="F6770" s="5" t="str">
        <f si="861" t="shared"/>
        <v>0.004595</v>
      </c>
      <c r="H6770" s="5" t="str">
        <f si="856" t="shared"/>
        <v/>
      </c>
      <c r="I6770" s="5" t="str">
        <f si="854" t="shared"/>
        <v/>
      </c>
      <c r="J6770" s="5" t="str">
        <f si="855" t="shared"/>
        <v/>
      </c>
      <c r="K6770" s="5" t="str">
        <f si="857" t="shared"/>
        <v>auto</v>
      </c>
    </row>
    <row ht="15" r="6771" spans="1:11" x14ac:dyDescent="0.25">
      <c r="A6771" s="11" t="str">
        <f>0</f>
        <v>        "total": 1,</v>
      </c>
      <c r="C6771" s="8" t="str">
        <f si="858" t="shared"/>
        <v>"installment": 0.008058,</v>
      </c>
      <c r="D6771" s="8" t="str">
        <f si="859" t="shared"/>
        <v>"installment": 0.008058,</v>
      </c>
      <c r="E6771" s="5" t="str">
        <f si="860" t="shared"/>
        <v>installment</v>
      </c>
      <c r="F6771" s="5" t="str">
        <f si="861" t="shared"/>
        <v>0.008058</v>
      </c>
      <c r="H6771" s="5" t="str">
        <f si="856" t="shared"/>
        <v/>
      </c>
      <c r="I6771" s="5" t="str">
        <f ref="I6771:I6834" si="862" t="shared">IFERROR(IF(H6771="Scoring",VLOOKUP("term",E6763:F6784,2,FALSE),IF(H6771="Offer",VLOOKUP("term",E6766:F6781,2,FALSE),TEXT(0,""))),TEXT(0,""))</f>
        <v/>
      </c>
      <c r="J6771" s="5" t="str">
        <f ref="J6771:J6834" si="863" t="shared">IFERROR(IF(H6771="Scoring",VLOOKUP("loan_amount",E6757:F6778,2,FALSE),IF(H6771="Offer",VLOOKUP("loan_amount",E6760:F6775,2,FALSE),TEXT(0,""))),TEXT(0,""))</f>
        <v/>
      </c>
      <c r="K6771" s="5" t="str">
        <f si="857" t="shared"/>
        <v>installment</v>
      </c>
    </row>
    <row ht="15" r="6772" spans="1:11" x14ac:dyDescent="0.25">
      <c r="A6772" s="11" t="str">
        <f>0</f>
        <v>        "auto": 0,</v>
      </c>
      <c r="C6772" s="8" t="str">
        <f si="858" t="shared"/>
        <v>"mortgage": 0.009768</v>
      </c>
      <c r="D6772" s="8" t="str">
        <f si="859" t="shared"/>
        <v>"mortgage": 0.009768</v>
      </c>
      <c r="E6772" s="5" t="str">
        <f si="860" t="shared"/>
        <v>mortgage</v>
      </c>
      <c r="F6772" s="5" t="str">
        <f si="861" t="shared"/>
        <v>0.009768</v>
      </c>
      <c r="H6772" s="5" t="str">
        <f si="856" t="shared"/>
        <v/>
      </c>
      <c r="I6772" s="5" t="str">
        <f si="862" t="shared"/>
        <v/>
      </c>
      <c r="J6772" s="5" t="str">
        <f si="863" t="shared"/>
        <v/>
      </c>
      <c r="K6772" s="5" t="str">
        <f si="857" t="shared"/>
        <v>mortgage</v>
      </c>
    </row>
    <row ht="15" r="6773" spans="1:11" x14ac:dyDescent="0.25">
      <c r="A6773" s="11" t="str">
        <f>0</f>
        <v>        "bankcard": 1,</v>
      </c>
      <c r="C6773" s="8" t="str">
        <f si="858" t="shared"/>
        <v/>
      </c>
      <c r="D6773" s="8" t="str">
        <f si="859" t="shared"/>
        <v/>
      </c>
      <c r="E6773" s="5" t="str">
        <f si="860" t="shared"/>
        <v/>
      </c>
      <c r="F6773" s="5" t="str">
        <f si="861" t="shared"/>
        <v/>
      </c>
      <c r="H6773" s="5" t="str">
        <f si="856" t="shared"/>
        <v/>
      </c>
      <c r="I6773" s="5" t="str">
        <f si="862" t="shared"/>
        <v/>
      </c>
      <c r="J6773" s="5" t="str">
        <f si="863" t="shared"/>
        <v/>
      </c>
      <c r="K6773" s="5" t="str">
        <f si="857" t="shared"/>
        <v/>
      </c>
    </row>
    <row ht="15" r="6774" spans="1:11" x14ac:dyDescent="0.25">
      <c r="A6774" s="11" t="str">
        <f>0</f>
        <v>        "department_store": 0,</v>
      </c>
      <c r="C6774" s="8" t="str">
        <f si="858" t="shared"/>
        <v>"pct_total_past_due_amount_to_total_balance": {</v>
      </c>
      <c r="D6774" s="8" t="str">
        <f si="859" t="shared"/>
        <v>"pct_total_past_due_amount_to_total_balance": {</v>
      </c>
      <c r="E6774" s="5" t="str">
        <f si="860" t="shared"/>
        <v>pct_total_past_due_amount_to_total_balance</v>
      </c>
      <c r="F6774" s="5" t="str">
        <f si="861" t="shared"/>
        <v>{</v>
      </c>
      <c r="H6774" s="5" t="str">
        <f si="856" t="shared"/>
        <v/>
      </c>
      <c r="I6774" s="5" t="str">
        <f si="862" t="shared"/>
        <v/>
      </c>
      <c r="J6774" s="5" t="str">
        <f si="863" t="shared"/>
        <v/>
      </c>
      <c r="K6774" s="5" t="str">
        <f si="857" t="shared"/>
        <v>pct_total_past_due_amount_to_total_balance</v>
      </c>
    </row>
    <row ht="15" r="6775" spans="1:11" x14ac:dyDescent="0.25">
      <c r="A6775" s="11" t="str">
        <f>0</f>
        <v>        "installment": 0,</v>
      </c>
      <c r="C6775" s="8" t="str">
        <f si="858" t="shared"/>
        <v>"bankcard": 0.099998,</v>
      </c>
      <c r="D6775" s="8" t="str">
        <f si="859" t="shared"/>
        <v>"bankcard": 0.099998,</v>
      </c>
      <c r="E6775" s="5" t="str">
        <f si="860" t="shared"/>
        <v>bankcard</v>
      </c>
      <c r="F6775" s="5" t="str">
        <f si="861" t="shared"/>
        <v>0.099998</v>
      </c>
      <c r="H6775" s="5" t="str">
        <f si="856" t="shared"/>
        <v/>
      </c>
      <c r="I6775" s="5" t="str">
        <f si="862" t="shared"/>
        <v/>
      </c>
      <c r="J6775" s="5" t="str">
        <f si="863" t="shared"/>
        <v/>
      </c>
      <c r="K6775" s="5" t="str">
        <f si="857" t="shared"/>
        <v>bankcard</v>
      </c>
    </row>
    <row ht="15" r="6776" spans="1:11" x14ac:dyDescent="0.25">
      <c r="A6776" s="11" t="str">
        <f>0</f>
        <v>        "revolving": 1,</v>
      </c>
      <c r="C6776" s="8" t="str">
        <f si="858" t="shared"/>
        <v>"retail": 0.099998,</v>
      </c>
      <c r="D6776" s="8" t="str">
        <f si="859" t="shared"/>
        <v>"retail": 0.099998,</v>
      </c>
      <c r="E6776" s="5" t="str">
        <f si="860" t="shared"/>
        <v>retail</v>
      </c>
      <c r="F6776" s="5" t="str">
        <f si="861" t="shared"/>
        <v>0.099998</v>
      </c>
      <c r="H6776" s="5" t="str">
        <f si="856" t="shared"/>
        <v/>
      </c>
      <c r="I6776" s="5" t="str">
        <f si="862" t="shared"/>
        <v/>
      </c>
      <c r="J6776" s="5" t="str">
        <f si="863" t="shared"/>
        <v/>
      </c>
      <c r="K6776" s="5" t="str">
        <f si="857" t="shared"/>
        <v>retail</v>
      </c>
    </row>
    <row ht="15" r="6777" spans="1:11" x14ac:dyDescent="0.25">
      <c r="A6777" s="11" t="str">
        <f>0</f>
        <v>        "retail": 0</v>
      </c>
      <c r="C6777" s="8" t="str">
        <f si="858" t="shared"/>
        <v>"revolving": 0,</v>
      </c>
      <c r="D6777" s="8" t="str">
        <f si="859" t="shared"/>
        <v>"revolving": 0,</v>
      </c>
      <c r="E6777" s="5" t="str">
        <f si="860" t="shared"/>
        <v>revolving</v>
      </c>
      <c r="F6777" s="5" t="str">
        <f si="861" t="shared"/>
        <v>0</v>
      </c>
      <c r="H6777" s="5" t="str">
        <f si="856" t="shared"/>
        <v/>
      </c>
      <c r="I6777" s="5" t="str">
        <f si="862" t="shared"/>
        <v/>
      </c>
      <c r="J6777" s="5" t="str">
        <f si="863" t="shared"/>
        <v/>
      </c>
      <c r="K6777" s="5" t="str">
        <f si="857" t="shared"/>
        <v>revolving</v>
      </c>
    </row>
    <row ht="15" r="6778" spans="1:11" x14ac:dyDescent="0.25">
      <c r="A6778" s="11" t="str">
        <f>0</f>
        <v>      },</v>
      </c>
      <c r="C6778" s="8" t="str">
        <f si="858" t="shared"/>
        <v>"total": 0</v>
      </c>
      <c r="D6778" s="8" t="str">
        <f si="859" t="shared"/>
        <v>"total": 0</v>
      </c>
      <c r="E6778" s="5" t="str">
        <f si="860" t="shared"/>
        <v>total</v>
      </c>
      <c r="F6778" s="5" t="str">
        <f si="861" t="shared"/>
        <v>0</v>
      </c>
      <c r="H6778" s="5" t="str">
        <f si="856" t="shared"/>
        <v/>
      </c>
      <c r="I6778" s="5" t="str">
        <f si="862" t="shared"/>
        <v/>
      </c>
      <c r="J6778" s="5" t="str">
        <f si="863" t="shared"/>
        <v/>
      </c>
      <c r="K6778" s="5" t="str">
        <f si="857" t="shared"/>
        <v>total</v>
      </c>
    </row>
    <row ht="15" r="6779" spans="1:11" x14ac:dyDescent="0.25">
      <c r="A6779" s="11" t="str">
        <f>0</f>
        <v>      "worst_rating_3_months": {</v>
      </c>
      <c r="C6779" s="8" t="str">
        <f si="858" t="shared"/>
        <v/>
      </c>
      <c r="D6779" s="8" t="str">
        <f si="859" t="shared"/>
        <v/>
      </c>
      <c r="E6779" s="5" t="str">
        <f si="860" t="shared"/>
        <v/>
      </c>
      <c r="F6779" s="5" t="str">
        <f si="861" t="shared"/>
        <v/>
      </c>
      <c r="H6779" s="5" t="str">
        <f si="856" t="shared"/>
        <v/>
      </c>
      <c r="I6779" s="5" t="str">
        <f si="862" t="shared"/>
        <v/>
      </c>
      <c r="J6779" s="5" t="str">
        <f si="863" t="shared"/>
        <v/>
      </c>
      <c r="K6779" s="5" t="str">
        <f si="857" t="shared"/>
        <v/>
      </c>
    </row>
    <row ht="15" r="6780" spans="1:11" x14ac:dyDescent="0.25">
      <c r="A6780" s="11" t="str">
        <f>0</f>
        <v>        "auto": 1,</v>
      </c>
      <c r="C6780" s="8" t="str">
        <f si="858" t="shared"/>
        <v>"pct_trades_always_satisfactory_to_trades": 0.008462,</v>
      </c>
      <c r="D6780" s="8" t="str">
        <f si="859" t="shared"/>
        <v>"pct_trades_always_satisfactory_to_trades": 0.008462,</v>
      </c>
      <c r="E6780" s="5" t="str">
        <f si="860" t="shared"/>
        <v>pct_trades_always_satisfactory_to_trades</v>
      </c>
      <c r="F6780" s="5" t="str">
        <f si="861" t="shared"/>
        <v>0.008462</v>
      </c>
      <c r="H6780" s="5" t="str">
        <f ref="H6780:H6843" si="864" t="shared">IF(E6780="score_table","Scoring",IF(E6780="offer_table","Offer",IF(E6780="parsed",TEXT(0,""),TEXT(H6779,""))))</f>
        <v/>
      </c>
      <c r="I6780" s="5" t="str">
        <f si="862" t="shared"/>
        <v/>
      </c>
      <c r="J6780" s="5" t="str">
        <f si="863" t="shared"/>
        <v/>
      </c>
      <c r="K6780" s="5" t="str">
        <f ref="K6780:K6843" si="865" t="shared">H6780&amp;I6780&amp;J6780&amp;E6780</f>
        <v>pct_trades_always_satisfactory_to_trades</v>
      </c>
    </row>
    <row ht="15" r="6781" spans="1:11" x14ac:dyDescent="0.25">
      <c r="A6781" s="11" t="str">
        <f>0</f>
        <v>        "mortgage": 98</v>
      </c>
      <c r="C6781" s="8" t="str">
        <f si="858" t="shared"/>
        <v>"pct_trades_satisfactory_3_months": {</v>
      </c>
      <c r="D6781" s="8" t="str">
        <f si="859" t="shared"/>
        <v>"pct_trades_satisfactory_3_months": {</v>
      </c>
      <c r="E6781" s="5" t="str">
        <f si="860" t="shared"/>
        <v>pct_trades_satisfactory_3_months</v>
      </c>
      <c r="F6781" s="5" t="str">
        <f si="861" t="shared"/>
        <v>{</v>
      </c>
      <c r="H6781" s="5" t="str">
        <f si="864" t="shared"/>
        <v/>
      </c>
      <c r="I6781" s="5" t="str">
        <f si="862" t="shared"/>
        <v/>
      </c>
      <c r="J6781" s="5" t="str">
        <f si="863" t="shared"/>
        <v/>
      </c>
      <c r="K6781" s="5" t="str">
        <f si="865" t="shared"/>
        <v>pct_trades_satisfactory_3_months</v>
      </c>
    </row>
    <row ht="15" r="6782" spans="1:11" x14ac:dyDescent="0.25">
      <c r="A6782" s="11" t="str">
        <f>0</f>
        <v>      },</v>
      </c>
      <c r="C6782" s="8" t="str">
        <f si="858" t="shared"/>
        <v>"total": 0.01,</v>
      </c>
      <c r="D6782" s="8" t="str">
        <f si="859" t="shared"/>
        <v>"total": 0.01,</v>
      </c>
      <c r="E6782" s="5" t="str">
        <f si="860" t="shared"/>
        <v>total</v>
      </c>
      <c r="F6782" s="5" t="str">
        <f si="861" t="shared"/>
        <v>0.01</v>
      </c>
      <c r="H6782" s="5" t="str">
        <f si="864" t="shared"/>
        <v/>
      </c>
      <c r="I6782" s="5" t="str">
        <f si="862" t="shared"/>
        <v/>
      </c>
      <c r="J6782" s="5" t="str">
        <f si="863" t="shared"/>
        <v/>
      </c>
      <c r="K6782" s="5" t="str">
        <f si="865" t="shared"/>
        <v>total</v>
      </c>
    </row>
    <row ht="15" r="6783" spans="1:11" x14ac:dyDescent="0.25">
      <c r="A6783" s="11" t="str">
        <f>0</f>
        <v>      "number_trades_major_derog_6_months": {</v>
      </c>
      <c r="C6783" s="8" t="str">
        <f si="858" t="shared"/>
        <v>"bankcard": 0.099998,</v>
      </c>
      <c r="D6783" s="8" t="str">
        <f si="859" t="shared"/>
        <v>"bankcard": 0.099998,</v>
      </c>
      <c r="E6783" s="5" t="str">
        <f si="860" t="shared"/>
        <v>bankcard</v>
      </c>
      <c r="F6783" s="5" t="str">
        <f si="861" t="shared"/>
        <v>0.099998</v>
      </c>
      <c r="H6783" s="5" t="str">
        <f si="864" t="shared"/>
        <v/>
      </c>
      <c r="I6783" s="5" t="str">
        <f si="862" t="shared"/>
        <v/>
      </c>
      <c r="J6783" s="5" t="str">
        <f si="863" t="shared"/>
        <v/>
      </c>
      <c r="K6783" s="5" t="str">
        <f si="865" t="shared"/>
        <v>bankcard</v>
      </c>
    </row>
    <row ht="15" r="6784" spans="1:11" x14ac:dyDescent="0.25">
      <c r="A6784" s="11" t="str">
        <f>0</f>
        <v>        "total": 0,</v>
      </c>
      <c r="C6784" s="8" t="str">
        <f si="858" t="shared"/>
        <v>"department_store": 0.099998,</v>
      </c>
      <c r="D6784" s="8" t="str">
        <f si="859" t="shared"/>
        <v>"department_store": 0.099998,</v>
      </c>
      <c r="E6784" s="5" t="str">
        <f si="860" t="shared"/>
        <v>department_store</v>
      </c>
      <c r="F6784" s="5" t="str">
        <f si="861" t="shared"/>
        <v>0.099998</v>
      </c>
      <c r="H6784" s="5" t="str">
        <f si="864" t="shared"/>
        <v/>
      </c>
      <c r="I6784" s="5" t="str">
        <f si="862" t="shared"/>
        <v/>
      </c>
      <c r="J6784" s="5" t="str">
        <f si="863" t="shared"/>
        <v/>
      </c>
      <c r="K6784" s="5" t="str">
        <f si="865" t="shared"/>
        <v>department_store</v>
      </c>
    </row>
    <row ht="15" r="6785" spans="1:11" x14ac:dyDescent="0.25">
      <c r="A6785" s="11" t="str">
        <f>0</f>
        <v>        "bankcard": 0,</v>
      </c>
      <c r="C6785" s="8" t="str">
        <f si="858" t="shared"/>
        <v>"installment": 0.01,</v>
      </c>
      <c r="D6785" s="8" t="str">
        <f si="859" t="shared"/>
        <v>"installment": 0.01,</v>
      </c>
      <c r="E6785" s="5" t="str">
        <f si="860" t="shared"/>
        <v>installment</v>
      </c>
      <c r="F6785" s="5" t="str">
        <f si="861" t="shared"/>
        <v>0.01</v>
      </c>
      <c r="H6785" s="5" t="str">
        <f si="864" t="shared"/>
        <v/>
      </c>
      <c r="I6785" s="5" t="str">
        <f si="862" t="shared"/>
        <v/>
      </c>
      <c r="J6785" s="5" t="str">
        <f si="863" t="shared"/>
        <v/>
      </c>
      <c r="K6785" s="5" t="str">
        <f si="865" t="shared"/>
        <v>installment</v>
      </c>
    </row>
    <row ht="15" r="6786" spans="1:11" x14ac:dyDescent="0.25">
      <c r="A6786" s="11" t="str">
        <f>0</f>
        <v>        "department_store": 0,</v>
      </c>
      <c r="C6786" s="8" t="str">
        <f si="858" t="shared"/>
        <v>"revolving": 0.01</v>
      </c>
      <c r="D6786" s="8" t="str">
        <f si="859" t="shared"/>
        <v>"revolving": 0.01</v>
      </c>
      <c r="E6786" s="5" t="str">
        <f si="860" t="shared"/>
        <v>revolving</v>
      </c>
      <c r="F6786" s="5" t="str">
        <f si="861" t="shared"/>
        <v>0.01</v>
      </c>
      <c r="H6786" s="5" t="str">
        <f si="864" t="shared"/>
        <v/>
      </c>
      <c r="I6786" s="5" t="str">
        <f si="862" t="shared"/>
        <v/>
      </c>
      <c r="J6786" s="5" t="str">
        <f si="863" t="shared"/>
        <v/>
      </c>
      <c r="K6786" s="5" t="str">
        <f si="865" t="shared"/>
        <v>revolving</v>
      </c>
    </row>
    <row ht="15" r="6787" spans="1:11" x14ac:dyDescent="0.25">
      <c r="A6787" s="11" t="str">
        <f>0</f>
        <v>        "installment": 0,</v>
      </c>
      <c r="C6787" s="8" t="str">
        <f si="858" t="shared"/>
        <v/>
      </c>
      <c r="D6787" s="8" t="str">
        <f si="859" t="shared"/>
        <v/>
      </c>
      <c r="E6787" s="5" t="str">
        <f si="860" t="shared"/>
        <v/>
      </c>
      <c r="F6787" s="5" t="str">
        <f si="861" t="shared"/>
        <v/>
      </c>
      <c r="H6787" s="5" t="str">
        <f si="864" t="shared"/>
        <v/>
      </c>
      <c r="I6787" s="5" t="str">
        <f si="862" t="shared"/>
        <v/>
      </c>
      <c r="J6787" s="5" t="str">
        <f si="863" t="shared"/>
        <v/>
      </c>
      <c r="K6787" s="5" t="str">
        <f si="865" t="shared"/>
        <v/>
      </c>
    </row>
    <row ht="15" r="6788" spans="1:11" x14ac:dyDescent="0.25">
      <c r="A6788" s="11" t="str">
        <f>0</f>
        <v>        "retail": 0,</v>
      </c>
      <c r="C6788" s="8" t="str">
        <f si="858" t="shared"/>
        <v>"number_trades_worst_rating_within_3_months": {</v>
      </c>
      <c r="D6788" s="8" t="str">
        <f si="859" t="shared"/>
        <v>"number_trades_worst_rating_within_3_months": {</v>
      </c>
      <c r="E6788" s="5" t="str">
        <f si="860" t="shared"/>
        <v>number_trades_worst_rating_within_3_months</v>
      </c>
      <c r="F6788" s="5" t="str">
        <f si="861" t="shared"/>
        <v>{</v>
      </c>
      <c r="H6788" s="5" t="str">
        <f si="864" t="shared"/>
        <v/>
      </c>
      <c r="I6788" s="5" t="str">
        <f si="862" t="shared"/>
        <v/>
      </c>
      <c r="J6788" s="5" t="str">
        <f si="863" t="shared"/>
        <v/>
      </c>
      <c r="K6788" s="5" t="str">
        <f si="865" t="shared"/>
        <v>number_trades_worst_rating_within_3_months</v>
      </c>
    </row>
    <row ht="15" r="6789" spans="1:11" x14ac:dyDescent="0.25">
      <c r="A6789" s="11" t="str">
        <f>0</f>
        <v>        "revolving": 0</v>
      </c>
      <c r="C6789" s="8" t="str">
        <f si="858" t="shared"/>
        <v>"60_days_past_due": 0,</v>
      </c>
      <c r="D6789" s="8" t="str">
        <f si="859" t="shared"/>
        <v>"60_days_past_due": 0,</v>
      </c>
      <c r="E6789" s="5" t="str">
        <f si="860" t="shared"/>
        <v>60_days_past_due</v>
      </c>
      <c r="F6789" s="5" t="str">
        <f si="861" t="shared"/>
        <v>0</v>
      </c>
      <c r="H6789" s="5" t="str">
        <f si="864" t="shared"/>
        <v/>
      </c>
      <c r="I6789" s="5" t="str">
        <f si="862" t="shared"/>
        <v/>
      </c>
      <c r="J6789" s="5" t="str">
        <f si="863" t="shared"/>
        <v/>
      </c>
      <c r="K6789" s="5" t="str">
        <f si="865" t="shared"/>
        <v>60_days_past_due</v>
      </c>
    </row>
    <row ht="15" r="6790" spans="1:11" x14ac:dyDescent="0.25">
      <c r="A6790" s="11" t="str">
        <f>0</f>
        <v>      },</v>
      </c>
      <c r="C6790" s="8" t="str">
        <f si="858" t="shared"/>
        <v>"90_days_past_due": 0,</v>
      </c>
      <c r="D6790" s="8" t="str">
        <f si="859" t="shared"/>
        <v>"90_days_past_due": 0,</v>
      </c>
      <c r="E6790" s="5" t="str">
        <f si="860" t="shared"/>
        <v>90_days_past_due</v>
      </c>
      <c r="F6790" s="5" t="str">
        <f si="861" t="shared"/>
        <v>0</v>
      </c>
      <c r="H6790" s="5" t="str">
        <f si="864" t="shared"/>
        <v/>
      </c>
      <c r="I6790" s="5" t="str">
        <f si="862" t="shared"/>
        <v/>
      </c>
      <c r="J6790" s="5" t="str">
        <f si="863" t="shared"/>
        <v/>
      </c>
      <c r="K6790" s="5" t="str">
        <f si="865" t="shared"/>
        <v>90_days_past_due</v>
      </c>
    </row>
    <row ht="15" r="6791" spans="1:11" x14ac:dyDescent="0.25">
      <c r="A6791" s="11" t="str">
        <f>0</f>
        <v>      "number_trades_major_derog_24_months": {</v>
      </c>
      <c r="C6791" s="8" t="str">
        <f si="858" t="shared"/>
        <v>"120_to_180_days_past_due": 0,</v>
      </c>
      <c r="D6791" s="8" t="str">
        <f si="859" t="shared"/>
        <v>"120_to_180_days_past_due": 0,</v>
      </c>
      <c r="E6791" s="5" t="str">
        <f si="860" t="shared"/>
        <v>120_to_180_days_past_due</v>
      </c>
      <c r="F6791" s="5" t="str">
        <f si="861" t="shared"/>
        <v>0</v>
      </c>
      <c r="H6791" s="5" t="str">
        <f si="864" t="shared"/>
        <v/>
      </c>
      <c r="I6791" s="5" t="str">
        <f si="862" t="shared"/>
        <v/>
      </c>
      <c r="J6791" s="5" t="str">
        <f si="863" t="shared"/>
        <v/>
      </c>
      <c r="K6791" s="5" t="str">
        <f si="865" t="shared"/>
        <v>120_to_180_days_past_due</v>
      </c>
    </row>
    <row ht="15" r="6792" spans="1:11" x14ac:dyDescent="0.25">
      <c r="A6792" s="11" t="str">
        <f>0</f>
        <v>        "total": 0,</v>
      </c>
      <c r="C6792" s="8" t="str">
        <f si="858" t="shared"/>
        <v>"bankcard_60_days_past_due": 98,</v>
      </c>
      <c r="D6792" s="8" t="str">
        <f si="859" t="shared"/>
        <v>"bankcard_60_days_past_due": 98,</v>
      </c>
      <c r="E6792" s="5" t="str">
        <f si="860" t="shared"/>
        <v>bankcard_60_days_past_due</v>
      </c>
      <c r="F6792" s="5" t="str">
        <f si="861" t="shared"/>
        <v>98</v>
      </c>
      <c r="H6792" s="5" t="str">
        <f si="864" t="shared"/>
        <v/>
      </c>
      <c r="I6792" s="5" t="str">
        <f si="862" t="shared"/>
        <v/>
      </c>
      <c r="J6792" s="5" t="str">
        <f si="863" t="shared"/>
        <v/>
      </c>
      <c r="K6792" s="5" t="str">
        <f si="865" t="shared"/>
        <v>bankcard_60_days_past_due</v>
      </c>
    </row>
    <row ht="15" r="6793" spans="1:11" x14ac:dyDescent="0.25">
      <c r="A6793" s="11" t="str">
        <f>0</f>
        <v>        "auto": 0,</v>
      </c>
      <c r="C6793" s="8" t="str">
        <f si="858" t="shared"/>
        <v>"bankcard_90_days_past_due": 98,</v>
      </c>
      <c r="D6793" s="8" t="str">
        <f si="859" t="shared"/>
        <v>"bankcard_90_days_past_due": 98,</v>
      </c>
      <c r="E6793" s="5" t="str">
        <f si="860" t="shared"/>
        <v>bankcard_90_days_past_due</v>
      </c>
      <c r="F6793" s="5" t="str">
        <f si="861" t="shared"/>
        <v>98</v>
      </c>
      <c r="H6793" s="5" t="str">
        <f si="864" t="shared"/>
        <v/>
      </c>
      <c r="I6793" s="5" t="str">
        <f si="862" t="shared"/>
        <v/>
      </c>
      <c r="J6793" s="5" t="str">
        <f si="863" t="shared"/>
        <v/>
      </c>
      <c r="K6793" s="5" t="str">
        <f si="865" t="shared"/>
        <v>bankcard_90_days_past_due</v>
      </c>
    </row>
    <row ht="15" r="6794" spans="1:11" x14ac:dyDescent="0.25">
      <c r="A6794" s="11" t="str">
        <f>0</f>
        <v>        "bankcard": 0,</v>
      </c>
      <c r="C6794" s="8" t="str">
        <f si="858" t="shared"/>
        <v>"bankcard_120_to_180_days_past_due": 98,</v>
      </c>
      <c r="D6794" s="8" t="str">
        <f si="859" t="shared"/>
        <v>"bankcard_120_to_180_days_past_due": 98,</v>
      </c>
      <c r="E6794" s="5" t="str">
        <f si="860" t="shared"/>
        <v>bankcard_120_to_180_days_past_due</v>
      </c>
      <c r="F6794" s="5" t="str">
        <f si="861" t="shared"/>
        <v>98</v>
      </c>
      <c r="H6794" s="5" t="str">
        <f si="864" t="shared"/>
        <v/>
      </c>
      <c r="I6794" s="5" t="str">
        <f si="862" t="shared"/>
        <v/>
      </c>
      <c r="J6794" s="5" t="str">
        <f si="863" t="shared"/>
        <v/>
      </c>
      <c r="K6794" s="5" t="str">
        <f si="865" t="shared"/>
        <v>bankcard_120_to_180_days_past_due</v>
      </c>
    </row>
    <row ht="15" r="6795" spans="1:11" x14ac:dyDescent="0.25">
      <c r="A6795" s="11" t="str">
        <f>0</f>
        <v>        "department_store": 0,</v>
      </c>
      <c r="C6795" s="8" t="str">
        <f si="858" t="shared"/>
        <v>"department_store_60_days_past_due": 98,</v>
      </c>
      <c r="D6795" s="8" t="str">
        <f si="859" t="shared"/>
        <v>"department_store_60_days_past_due": 98,</v>
      </c>
      <c r="E6795" s="5" t="str">
        <f si="860" t="shared"/>
        <v>department_store_60_days_past_due</v>
      </c>
      <c r="F6795" s="5" t="str">
        <f si="861" t="shared"/>
        <v>98</v>
      </c>
      <c r="H6795" s="5" t="str">
        <f si="864" t="shared"/>
        <v/>
      </c>
      <c r="I6795" s="5" t="str">
        <f si="862" t="shared"/>
        <v/>
      </c>
      <c r="J6795" s="5" t="str">
        <f si="863" t="shared"/>
        <v/>
      </c>
      <c r="K6795" s="5" t="str">
        <f si="865" t="shared"/>
        <v>department_store_60_days_past_due</v>
      </c>
    </row>
    <row ht="15" r="6796" spans="1:11" x14ac:dyDescent="0.25">
      <c r="A6796" s="11" t="str">
        <f>0</f>
        <v>        "installment": 0,</v>
      </c>
      <c r="C6796" s="8" t="str">
        <f si="858" t="shared"/>
        <v>"department_store_90_days_past_due": 98,</v>
      </c>
      <c r="D6796" s="8" t="str">
        <f si="859" t="shared"/>
        <v>"department_store_90_days_past_due": 98,</v>
      </c>
      <c r="E6796" s="5" t="str">
        <f si="860" t="shared"/>
        <v>department_store_90_days_past_due</v>
      </c>
      <c r="F6796" s="5" t="str">
        <f si="861" t="shared"/>
        <v>98</v>
      </c>
      <c r="H6796" s="5" t="str">
        <f si="864" t="shared"/>
        <v/>
      </c>
      <c r="I6796" s="5" t="str">
        <f si="862" t="shared"/>
        <v/>
      </c>
      <c r="J6796" s="5" t="str">
        <f si="863" t="shared"/>
        <v/>
      </c>
      <c r="K6796" s="5" t="str">
        <f si="865" t="shared"/>
        <v>department_store_90_days_past_due</v>
      </c>
    </row>
    <row ht="15" r="6797" spans="1:11" x14ac:dyDescent="0.25">
      <c r="A6797" s="11" t="str">
        <f>0</f>
        <v>        "mortgage": 98,</v>
      </c>
      <c r="C6797" s="8" t="str">
        <f si="858" t="shared"/>
        <v>"department_store_120_to_180_days_past_due": 98,</v>
      </c>
      <c r="D6797" s="8" t="str">
        <f si="859" t="shared"/>
        <v>"department_store_120_to_180_days_past_due": 98,</v>
      </c>
      <c r="E6797" s="5" t="str">
        <f si="860" t="shared"/>
        <v>department_store_120_to_180_days_past_due</v>
      </c>
      <c r="F6797" s="5" t="str">
        <f si="861" t="shared"/>
        <v>98</v>
      </c>
      <c r="H6797" s="5" t="str">
        <f si="864" t="shared"/>
        <v/>
      </c>
      <c r="I6797" s="5" t="str">
        <f si="862" t="shared"/>
        <v/>
      </c>
      <c r="J6797" s="5" t="str">
        <f si="863" t="shared"/>
        <v/>
      </c>
      <c r="K6797" s="5" t="str">
        <f si="865" t="shared"/>
        <v>department_store_120_to_180_days_past_due</v>
      </c>
    </row>
    <row ht="15" r="6798" spans="1:11" x14ac:dyDescent="0.25">
      <c r="A6798" s="11" t="str">
        <f>0</f>
        <v>        "retail": 0,</v>
      </c>
      <c r="C6798" s="8" t="str">
        <f si="858" t="shared"/>
        <v>"installment_60_days_past_due": 0,</v>
      </c>
      <c r="D6798" s="8" t="str">
        <f si="859" t="shared"/>
        <v>"installment_60_days_past_due": 0,</v>
      </c>
      <c r="E6798" s="5" t="str">
        <f si="860" t="shared"/>
        <v>installment_60_days_past_due</v>
      </c>
      <c r="F6798" s="5" t="str">
        <f si="861" t="shared"/>
        <v>0</v>
      </c>
      <c r="H6798" s="5" t="str">
        <f si="864" t="shared"/>
        <v/>
      </c>
      <c r="I6798" s="5" t="str">
        <f si="862" t="shared"/>
        <v/>
      </c>
      <c r="J6798" s="5" t="str">
        <f si="863" t="shared"/>
        <v/>
      </c>
      <c r="K6798" s="5" t="str">
        <f si="865" t="shared"/>
        <v>installment_60_days_past_due</v>
      </c>
    </row>
    <row ht="15" r="6799" spans="1:11" x14ac:dyDescent="0.25">
      <c r="A6799" s="11" t="str">
        <f>0</f>
        <v>        "revolving": 0,</v>
      </c>
      <c r="C6799" s="8" t="str">
        <f si="858" t="shared"/>
        <v>"installment_90_days_past_due": 0,</v>
      </c>
      <c r="D6799" s="8" t="str">
        <f si="859" t="shared"/>
        <v>"installment_90_days_past_due": 0,</v>
      </c>
      <c r="E6799" s="5" t="str">
        <f si="860" t="shared"/>
        <v>installment_90_days_past_due</v>
      </c>
      <c r="F6799" s="5" t="str">
        <f si="861" t="shared"/>
        <v>0</v>
      </c>
      <c r="H6799" s="5" t="str">
        <f si="864" t="shared"/>
        <v/>
      </c>
      <c r="I6799" s="5" t="str">
        <f si="862" t="shared"/>
        <v/>
      </c>
      <c r="J6799" s="5" t="str">
        <f si="863" t="shared"/>
        <v/>
      </c>
      <c r="K6799" s="5" t="str">
        <f si="865" t="shared"/>
        <v>installment_90_days_past_due</v>
      </c>
    </row>
    <row ht="15" r="6800" spans="1:11" x14ac:dyDescent="0.25">
      <c r="A6800" s="11" t="str">
        <f>0</f>
        <v>        "sales_finance": 0</v>
      </c>
      <c r="C6800" s="8" t="str">
        <f si="858" t="shared"/>
        <v>"installment_120_to_180_days_past_due": 0,</v>
      </c>
      <c r="D6800" s="8" t="str">
        <f si="859" t="shared"/>
        <v>"installment_120_to_180_days_past_due": 0,</v>
      </c>
      <c r="E6800" s="5" t="str">
        <f si="860" t="shared"/>
        <v>installment_120_to_180_days_past_due</v>
      </c>
      <c r="F6800" s="5" t="str">
        <f si="861" t="shared"/>
        <v>0</v>
      </c>
      <c r="H6800" s="5" t="str">
        <f si="864" t="shared"/>
        <v/>
      </c>
      <c r="I6800" s="5" t="str">
        <f si="862" t="shared"/>
        <v/>
      </c>
      <c r="J6800" s="5" t="str">
        <f si="863" t="shared"/>
        <v/>
      </c>
      <c r="K6800" s="5" t="str">
        <f si="865" t="shared"/>
        <v>installment_120_to_180_days_past_due</v>
      </c>
    </row>
    <row ht="15" r="6801" spans="1:11" x14ac:dyDescent="0.25">
      <c r="A6801" s="11" t="str">
        <f>0</f>
        <v>      },</v>
      </c>
      <c r="C6801" s="8" t="str">
        <f si="858" t="shared"/>
        <v>"retail_60_days_past_due": 98,</v>
      </c>
      <c r="D6801" s="8" t="str">
        <f si="859" t="shared"/>
        <v>"retail_60_days_past_due": 98,</v>
      </c>
      <c r="E6801" s="5" t="str">
        <f si="860" t="shared"/>
        <v>retail_60_days_past_due</v>
      </c>
      <c r="F6801" s="5" t="str">
        <f si="861" t="shared"/>
        <v>98</v>
      </c>
      <c r="H6801" s="5" t="str">
        <f si="864" t="shared"/>
        <v/>
      </c>
      <c r="I6801" s="5" t="str">
        <f si="862" t="shared"/>
        <v/>
      </c>
      <c r="J6801" s="5" t="str">
        <f si="863" t="shared"/>
        <v/>
      </c>
      <c r="K6801" s="5" t="str">
        <f si="865" t="shared"/>
        <v>retail_60_days_past_due</v>
      </c>
    </row>
    <row ht="15" r="6802" spans="1:11" x14ac:dyDescent="0.25">
      <c r="A6802" s="11" t="str">
        <f>0</f>
        <v>      "number_trades_major_derog": {</v>
      </c>
      <c r="C6802" s="8" t="str">
        <f si="858" t="shared"/>
        <v>"retail_90_days_past_due": 98,</v>
      </c>
      <c r="D6802" s="8" t="str">
        <f si="859" t="shared"/>
        <v>"retail_90_days_past_due": 98,</v>
      </c>
      <c r="E6802" s="5" t="str">
        <f si="860" t="shared"/>
        <v>retail_90_days_past_due</v>
      </c>
      <c r="F6802" s="5" t="str">
        <f si="861" t="shared"/>
        <v>98</v>
      </c>
      <c r="H6802" s="5" t="str">
        <f si="864" t="shared"/>
        <v/>
      </c>
      <c r="I6802" s="5" t="str">
        <f si="862" t="shared"/>
        <v/>
      </c>
      <c r="J6802" s="5" t="str">
        <f si="863" t="shared"/>
        <v/>
      </c>
      <c r="K6802" s="5" t="str">
        <f si="865" t="shared"/>
        <v>retail_90_days_past_due</v>
      </c>
    </row>
    <row ht="15" r="6803" spans="1:11" x14ac:dyDescent="0.25">
      <c r="A6803" s="11" t="str">
        <f>0</f>
        <v>        "total": 0,</v>
      </c>
      <c r="C6803" s="8" t="str">
        <f si="858" t="shared"/>
        <v>"retail_120_to_180_days_past_due": 98,</v>
      </c>
      <c r="D6803" s="8" t="str">
        <f si="859" t="shared"/>
        <v>"retail_120_to_180_days_past_due": 98,</v>
      </c>
      <c r="E6803" s="5" t="str">
        <f si="860" t="shared"/>
        <v>retail_120_to_180_days_past_due</v>
      </c>
      <c r="F6803" s="5" t="str">
        <f si="861" t="shared"/>
        <v>98</v>
      </c>
      <c r="H6803" s="5" t="str">
        <f si="864" t="shared"/>
        <v/>
      </c>
      <c r="I6803" s="5" t="str">
        <f si="862" t="shared"/>
        <v/>
      </c>
      <c r="J6803" s="5" t="str">
        <f si="863" t="shared"/>
        <v/>
      </c>
      <c r="K6803" s="5" t="str">
        <f si="865" t="shared"/>
        <v>retail_120_to_180_days_past_due</v>
      </c>
    </row>
    <row ht="15" r="6804" spans="1:11" x14ac:dyDescent="0.25">
      <c r="A6804" s="11" t="str">
        <f>0</f>
        <v>        "bankcard": 0,</v>
      </c>
      <c r="C6804" s="8" t="str">
        <f si="858" t="shared"/>
        <v>"revolving_60_days_past_due": 0,</v>
      </c>
      <c r="D6804" s="8" t="str">
        <f si="859" t="shared"/>
        <v>"revolving_60_days_past_due": 0,</v>
      </c>
      <c r="E6804" s="5" t="str">
        <f si="860" t="shared"/>
        <v>revolving_60_days_past_due</v>
      </c>
      <c r="F6804" s="5" t="str">
        <f si="861" t="shared"/>
        <v>0</v>
      </c>
      <c r="H6804" s="5" t="str">
        <f si="864" t="shared"/>
        <v/>
      </c>
      <c r="I6804" s="5" t="str">
        <f si="862" t="shared"/>
        <v/>
      </c>
      <c r="J6804" s="5" t="str">
        <f si="863" t="shared"/>
        <v/>
      </c>
      <c r="K6804" s="5" t="str">
        <f si="865" t="shared"/>
        <v>revolving_60_days_past_due</v>
      </c>
    </row>
    <row ht="15" r="6805" spans="1:11" x14ac:dyDescent="0.25">
      <c r="A6805" s="11" t="str">
        <f>0</f>
        <v>        "department_store": 0,</v>
      </c>
      <c r="C6805" s="8" t="str">
        <f si="858" t="shared"/>
        <v>"revolving_90_days_past_due": 0,</v>
      </c>
      <c r="D6805" s="8" t="str">
        <f si="859" t="shared"/>
        <v>"revolving_90_days_past_due": 0,</v>
      </c>
      <c r="E6805" s="5" t="str">
        <f si="860" t="shared"/>
        <v>revolving_90_days_past_due</v>
      </c>
      <c r="F6805" s="5" t="str">
        <f si="861" t="shared"/>
        <v>0</v>
      </c>
      <c r="H6805" s="5" t="str">
        <f si="864" t="shared"/>
        <v/>
      </c>
      <c r="I6805" s="5" t="str">
        <f si="862" t="shared"/>
        <v/>
      </c>
      <c r="J6805" s="5" t="str">
        <f si="863" t="shared"/>
        <v/>
      </c>
      <c r="K6805" s="5" t="str">
        <f si="865" t="shared"/>
        <v>revolving_90_days_past_due</v>
      </c>
    </row>
    <row ht="15" r="6806" spans="1:11" x14ac:dyDescent="0.25">
      <c r="A6806" s="11" t="str">
        <f>0</f>
        <v>        "installment": 0,</v>
      </c>
      <c r="C6806" s="8" t="str">
        <f si="858" t="shared"/>
        <v>"revolving_120_to_180_days_past_due": 0</v>
      </c>
      <c r="D6806" s="8" t="str">
        <f si="859" t="shared"/>
        <v>"revolving_120_to_180_days_past_due": 0</v>
      </c>
      <c r="E6806" s="5" t="str">
        <f si="860" t="shared"/>
        <v>revolving_120_to_180_days_past_due</v>
      </c>
      <c r="F6806" s="5" t="str">
        <f si="861" t="shared"/>
        <v>0</v>
      </c>
      <c r="H6806" s="5" t="str">
        <f si="864" t="shared"/>
        <v/>
      </c>
      <c r="I6806" s="5" t="str">
        <f si="862" t="shared"/>
        <v/>
      </c>
      <c r="J6806" s="5" t="str">
        <f si="863" t="shared"/>
        <v/>
      </c>
      <c r="K6806" s="5" t="str">
        <f si="865" t="shared"/>
        <v>revolving_120_to_180_days_past_due</v>
      </c>
    </row>
    <row ht="15" r="6807" spans="1:11" x14ac:dyDescent="0.25">
      <c r="A6807" s="11" t="str">
        <f>0</f>
        <v>        "auto": 0,</v>
      </c>
      <c r="C6807" s="8" t="str">
        <f si="858" t="shared"/>
        <v/>
      </c>
      <c r="D6807" s="8" t="str">
        <f si="859" t="shared"/>
        <v/>
      </c>
      <c r="E6807" s="5" t="str">
        <f si="860" t="shared"/>
        <v/>
      </c>
      <c r="F6807" s="5" t="str">
        <f si="861" t="shared"/>
        <v/>
      </c>
      <c r="H6807" s="5" t="str">
        <f si="864" t="shared"/>
        <v/>
      </c>
      <c r="I6807" s="5" t="str">
        <f si="862" t="shared"/>
        <v/>
      </c>
      <c r="J6807" s="5" t="str">
        <f si="863" t="shared"/>
        <v/>
      </c>
      <c r="K6807" s="5" t="str">
        <f si="865" t="shared"/>
        <v/>
      </c>
    </row>
    <row ht="15" r="6808" spans="1:11" x14ac:dyDescent="0.25">
      <c r="A6808" s="11" t="str">
        <f>0</f>
        <v>        "mortgage": 98,</v>
      </c>
      <c r="C6808" s="8" t="str">
        <f si="858" t="shared"/>
        <v>"number_trades_no_worse_than_59_days_3_months": {</v>
      </c>
      <c r="D6808" s="8" t="str">
        <f si="859" t="shared"/>
        <v>"number_trades_no_worse_than_59_days_3_months": {</v>
      </c>
      <c r="E6808" s="5" t="str">
        <f si="860" t="shared"/>
        <v>number_trades_no_worse_than_59_days_3_months</v>
      </c>
      <c r="F6808" s="5" t="str">
        <f si="861" t="shared"/>
        <v>{</v>
      </c>
      <c r="H6808" s="5" t="str">
        <f si="864" t="shared"/>
        <v/>
      </c>
      <c r="I6808" s="5" t="str">
        <f si="862" t="shared"/>
        <v/>
      </c>
      <c r="J6808" s="5" t="str">
        <f si="863" t="shared"/>
        <v/>
      </c>
      <c r="K6808" s="5" t="str">
        <f si="865" t="shared"/>
        <v>number_trades_no_worse_than_59_days_3_months</v>
      </c>
    </row>
    <row ht="15" r="6809" spans="1:11" x14ac:dyDescent="0.25">
      <c r="A6809" s="11" t="str">
        <f>0</f>
        <v>        "retail": 0,</v>
      </c>
      <c r="C6809" s="8" t="str">
        <f si="858" t="shared"/>
        <v>"total": 6,</v>
      </c>
      <c r="D6809" s="8" t="str">
        <f si="859" t="shared"/>
        <v>"total": 6,</v>
      </c>
      <c r="E6809" s="5" t="str">
        <f si="860" t="shared"/>
        <v>total</v>
      </c>
      <c r="F6809" s="5" t="str">
        <f si="861" t="shared"/>
        <v>6</v>
      </c>
      <c r="H6809" s="5" t="str">
        <f si="864" t="shared"/>
        <v/>
      </c>
      <c r="I6809" s="5" t="str">
        <f si="862" t="shared"/>
        <v/>
      </c>
      <c r="J6809" s="5" t="str">
        <f si="863" t="shared"/>
        <v/>
      </c>
      <c r="K6809" s="5" t="str">
        <f si="865" t="shared"/>
        <v>total</v>
      </c>
    </row>
    <row ht="15" r="6810" spans="1:11" x14ac:dyDescent="0.25">
      <c r="A6810" s="11" t="str">
        <f>0</f>
        <v>        "revolving": 0</v>
      </c>
      <c r="C6810" s="8" t="str">
        <f si="858" t="shared"/>
        <v>"bankcard": 98,</v>
      </c>
      <c r="D6810" s="8" t="str">
        <f si="859" t="shared"/>
        <v>"bankcard": 98,</v>
      </c>
      <c r="E6810" s="5" t="str">
        <f si="860" t="shared"/>
        <v>bankcard</v>
      </c>
      <c r="F6810" s="5" t="str">
        <f si="861" t="shared"/>
        <v>98</v>
      </c>
      <c r="H6810" s="5" t="str">
        <f si="864" t="shared"/>
        <v/>
      </c>
      <c r="I6810" s="5" t="str">
        <f si="862" t="shared"/>
        <v/>
      </c>
      <c r="J6810" s="5" t="str">
        <f si="863" t="shared"/>
        <v/>
      </c>
      <c r="K6810" s="5" t="str">
        <f si="865" t="shared"/>
        <v>bankcard</v>
      </c>
    </row>
    <row ht="15" r="6811" spans="1:11" x14ac:dyDescent="0.25">
      <c r="A6811" s="11" t="str">
        <f>0</f>
        <v>      },</v>
      </c>
      <c r="C6811" s="8" t="str">
        <f si="858" t="shared"/>
        <v>"department_store": 98,</v>
      </c>
      <c r="D6811" s="8" t="str">
        <f si="859" t="shared"/>
        <v>"department_store": 98,</v>
      </c>
      <c r="E6811" s="5" t="str">
        <f si="860" t="shared"/>
        <v>department_store</v>
      </c>
      <c r="F6811" s="5" t="str">
        <f si="861" t="shared"/>
        <v>98</v>
      </c>
      <c r="H6811" s="5" t="str">
        <f si="864" t="shared"/>
        <v/>
      </c>
      <c r="I6811" s="5" t="str">
        <f si="862" t="shared"/>
        <v/>
      </c>
      <c r="J6811" s="5" t="str">
        <f si="863" t="shared"/>
        <v/>
      </c>
      <c r="K6811" s="5" t="str">
        <f si="865" t="shared"/>
        <v>department_store</v>
      </c>
    </row>
    <row ht="15" r="6812" spans="1:11" x14ac:dyDescent="0.25">
      <c r="A6812" s="11" t="str">
        <f>0</f>
        <v>      "number_trades_unpaid_major_derog_24_months": {</v>
      </c>
      <c r="C6812" s="8" t="str">
        <f si="858" t="shared"/>
        <v>"installment": 5,</v>
      </c>
      <c r="D6812" s="8" t="str">
        <f si="859" t="shared"/>
        <v>"installment": 5,</v>
      </c>
      <c r="E6812" s="5" t="str">
        <f si="860" t="shared"/>
        <v>installment</v>
      </c>
      <c r="F6812" s="5" t="str">
        <f si="861" t="shared"/>
        <v>5</v>
      </c>
      <c r="H6812" s="5" t="str">
        <f si="864" t="shared"/>
        <v/>
      </c>
      <c r="I6812" s="5" t="str">
        <f si="862" t="shared"/>
        <v/>
      </c>
      <c r="J6812" s="5" t="str">
        <f si="863" t="shared"/>
        <v/>
      </c>
      <c r="K6812" s="5" t="str">
        <f si="865" t="shared"/>
        <v>installment</v>
      </c>
    </row>
    <row ht="15" r="6813" spans="1:11" x14ac:dyDescent="0.25">
      <c r="A6813" s="11" t="str">
        <f>0</f>
        <v>        "total": 0,</v>
      </c>
      <c r="C6813" s="8" t="str">
        <f si="858" t="shared"/>
        <v>"retail": 98,</v>
      </c>
      <c r="D6813" s="8" t="str">
        <f si="859" t="shared"/>
        <v>"retail": 98,</v>
      </c>
      <c r="E6813" s="5" t="str">
        <f si="860" t="shared"/>
        <v>retail</v>
      </c>
      <c r="F6813" s="5" t="str">
        <f si="861" t="shared"/>
        <v>98</v>
      </c>
      <c r="H6813" s="5" t="str">
        <f si="864" t="shared"/>
        <v/>
      </c>
      <c r="I6813" s="5" t="str">
        <f si="862" t="shared"/>
        <v/>
      </c>
      <c r="J6813" s="5" t="str">
        <f si="863" t="shared"/>
        <v/>
      </c>
      <c r="K6813" s="5" t="str">
        <f si="865" t="shared"/>
        <v>retail</v>
      </c>
    </row>
    <row ht="15" r="6814" spans="1:11" x14ac:dyDescent="0.25">
      <c r="A6814" s="11" t="str">
        <f>0</f>
        <v>        "bankcard": 0,</v>
      </c>
      <c r="C6814" s="8" t="str">
        <f si="858" t="shared"/>
        <v>"revolving": 1</v>
      </c>
      <c r="D6814" s="8" t="str">
        <f si="859" t="shared"/>
        <v>"revolving": 1</v>
      </c>
      <c r="E6814" s="5" t="str">
        <f si="860" t="shared"/>
        <v>revolving</v>
      </c>
      <c r="F6814" s="5" t="str">
        <f si="861" t="shared"/>
        <v>1</v>
      </c>
      <c r="H6814" s="5" t="str">
        <f si="864" t="shared"/>
        <v/>
      </c>
      <c r="I6814" s="5" t="str">
        <f si="862" t="shared"/>
        <v/>
      </c>
      <c r="J6814" s="5" t="str">
        <f si="863" t="shared"/>
        <v/>
      </c>
      <c r="K6814" s="5" t="str">
        <f si="865" t="shared"/>
        <v>revolving</v>
      </c>
    </row>
    <row ht="15" r="6815" spans="1:11" x14ac:dyDescent="0.25">
      <c r="A6815" s="11" t="str">
        <f>0</f>
        <v>        "department_store": 0,</v>
      </c>
      <c r="C6815" s="8" t="str">
        <f si="858" t="shared"/>
        <v/>
      </c>
      <c r="D6815" s="8" t="str">
        <f si="859" t="shared"/>
        <v/>
      </c>
      <c r="E6815" s="5" t="str">
        <f si="860" t="shared"/>
        <v/>
      </c>
      <c r="F6815" s="5" t="str">
        <f si="861" t="shared"/>
        <v/>
      </c>
      <c r="H6815" s="5" t="str">
        <f si="864" t="shared"/>
        <v/>
      </c>
      <c r="I6815" s="5" t="str">
        <f si="862" t="shared"/>
        <v/>
      </c>
      <c r="J6815" s="5" t="str">
        <f si="863" t="shared"/>
        <v/>
      </c>
      <c r="K6815" s="5" t="str">
        <f si="865" t="shared"/>
        <v/>
      </c>
    </row>
    <row ht="15" r="6816" spans="1:11" x14ac:dyDescent="0.25">
      <c r="A6816" s="11" t="str">
        <f>0</f>
        <v>        "installment": 0,</v>
      </c>
      <c r="C6816" s="8" t="str">
        <f si="858" t="shared"/>
        <v>"pct_trades_worst_rating_3_months": {</v>
      </c>
      <c r="D6816" s="8" t="str">
        <f si="859" t="shared"/>
        <v>"pct_trades_worst_rating_3_months": {</v>
      </c>
      <c r="E6816" s="5" t="str">
        <f si="860" t="shared"/>
        <v>pct_trades_worst_rating_3_months</v>
      </c>
      <c r="F6816" s="5" t="str">
        <f si="861" t="shared"/>
        <v>{</v>
      </c>
      <c r="H6816" s="5" t="str">
        <f si="864" t="shared"/>
        <v/>
      </c>
      <c r="I6816" s="5" t="str">
        <f si="862" t="shared"/>
        <v/>
      </c>
      <c r="J6816" s="5" t="str">
        <f si="863" t="shared"/>
        <v/>
      </c>
      <c r="K6816" s="5" t="str">
        <f si="865" t="shared"/>
        <v>pct_trades_worst_rating_3_months</v>
      </c>
    </row>
    <row ht="15" r="6817" spans="1:11" x14ac:dyDescent="0.25">
      <c r="A6817" s="11" t="str">
        <f>0</f>
        <v>        "retail": 0,</v>
      </c>
      <c r="C6817" s="8" t="str">
        <f si="858" t="shared"/>
        <v>"60_days_past_due": 0,</v>
      </c>
      <c r="D6817" s="8" t="str">
        <f si="859" t="shared"/>
        <v>"60_days_past_due": 0,</v>
      </c>
      <c r="E6817" s="5" t="str">
        <f si="860" t="shared"/>
        <v>60_days_past_due</v>
      </c>
      <c r="F6817" s="5" t="str">
        <f si="861" t="shared"/>
        <v>0</v>
      </c>
      <c r="H6817" s="5" t="str">
        <f si="864" t="shared"/>
        <v/>
      </c>
      <c r="I6817" s="5" t="str">
        <f si="862" t="shared"/>
        <v/>
      </c>
      <c r="J6817" s="5" t="str">
        <f si="863" t="shared"/>
        <v/>
      </c>
      <c r="K6817" s="5" t="str">
        <f si="865" t="shared"/>
        <v>60_days_past_due</v>
      </c>
    </row>
    <row ht="15" r="6818" spans="1:11" x14ac:dyDescent="0.25">
      <c r="A6818" s="11" t="str">
        <f>0</f>
        <v>        "revolving": 0,</v>
      </c>
      <c r="C6818" s="8" t="str">
        <f si="858" t="shared"/>
        <v>"90_days_past_due": 0,</v>
      </c>
      <c r="D6818" s="8" t="str">
        <f si="859" t="shared"/>
        <v>"90_days_past_due": 0,</v>
      </c>
      <c r="E6818" s="5" t="str">
        <f si="860" t="shared"/>
        <v>90_days_past_due</v>
      </c>
      <c r="F6818" s="5" t="str">
        <f si="861" t="shared"/>
        <v>0</v>
      </c>
      <c r="H6818" s="5" t="str">
        <f si="864" t="shared"/>
        <v/>
      </c>
      <c r="I6818" s="5" t="str">
        <f si="862" t="shared"/>
        <v/>
      </c>
      <c r="J6818" s="5" t="str">
        <f si="863" t="shared"/>
        <v/>
      </c>
      <c r="K6818" s="5" t="str">
        <f si="865" t="shared"/>
        <v>90_days_past_due</v>
      </c>
    </row>
    <row ht="15" r="6819" spans="1:11" x14ac:dyDescent="0.25">
      <c r="A6819" s="11" t="str">
        <f>0</f>
        <v>        "sales_finance": 0</v>
      </c>
      <c r="C6819" s="8" t="str">
        <f si="858" t="shared"/>
        <v>"120_to_180_days_past_due": 0,</v>
      </c>
      <c r="D6819" s="8" t="str">
        <f si="859" t="shared"/>
        <v>"120_to_180_days_past_due": 0,</v>
      </c>
      <c r="E6819" s="5" t="str">
        <f si="860" t="shared"/>
        <v>120_to_180_days_past_due</v>
      </c>
      <c r="F6819" s="5" t="str">
        <f si="861" t="shared"/>
        <v>0</v>
      </c>
      <c r="H6819" s="5" t="str">
        <f si="864" t="shared"/>
        <v/>
      </c>
      <c r="I6819" s="5" t="str">
        <f si="862" t="shared"/>
        <v/>
      </c>
      <c r="J6819" s="5" t="str">
        <f si="863" t="shared"/>
        <v/>
      </c>
      <c r="K6819" s="5" t="str">
        <f si="865" t="shared"/>
        <v>120_to_180_days_past_due</v>
      </c>
    </row>
    <row ht="15" r="6820" spans="1:11" x14ac:dyDescent="0.25">
      <c r="A6820" s="11" t="str">
        <f>0</f>
        <v>      },</v>
      </c>
      <c r="C6820" s="8" t="str">
        <f si="858" t="shared"/>
        <v>"bankcard_60_days_past_due": 0.099998,</v>
      </c>
      <c r="D6820" s="8" t="str">
        <f si="859" t="shared"/>
        <v>"bankcard_60_days_past_due": 0.099998,</v>
      </c>
      <c r="E6820" s="5" t="str">
        <f si="860" t="shared"/>
        <v>bankcard_60_days_past_due</v>
      </c>
      <c r="F6820" s="5" t="str">
        <f si="861" t="shared"/>
        <v>0.099998</v>
      </c>
      <c r="H6820" s="5" t="str">
        <f si="864" t="shared"/>
        <v/>
      </c>
      <c r="I6820" s="5" t="str">
        <f si="862" t="shared"/>
        <v/>
      </c>
      <c r="J6820" s="5" t="str">
        <f si="863" t="shared"/>
        <v/>
      </c>
      <c r="K6820" s="5" t="str">
        <f si="865" t="shared"/>
        <v>bankcard_60_days_past_due</v>
      </c>
    </row>
    <row ht="15" r="6821" spans="1:11" x14ac:dyDescent="0.25">
      <c r="A6821" s="11" t="str">
        <f>0</f>
        <v>      "number_trades_unpaid_major_derog": {</v>
      </c>
      <c r="C6821" s="8" t="str">
        <f si="858" t="shared"/>
        <v>"bankcard_90_days_past_due": 0.099998,</v>
      </c>
      <c r="D6821" s="8" t="str">
        <f si="859" t="shared"/>
        <v>"bankcard_90_days_past_due": 0.099998,</v>
      </c>
      <c r="E6821" s="5" t="str">
        <f si="860" t="shared"/>
        <v>bankcard_90_days_past_due</v>
      </c>
      <c r="F6821" s="5" t="str">
        <f si="861" t="shared"/>
        <v>0.099998</v>
      </c>
      <c r="H6821" s="5" t="str">
        <f si="864" t="shared"/>
        <v/>
      </c>
      <c r="I6821" s="5" t="str">
        <f si="862" t="shared"/>
        <v/>
      </c>
      <c r="J6821" s="5" t="str">
        <f si="863" t="shared"/>
        <v/>
      </c>
      <c r="K6821" s="5" t="str">
        <f si="865" t="shared"/>
        <v>bankcard_90_days_past_due</v>
      </c>
    </row>
    <row ht="15" r="6822" spans="1:11" x14ac:dyDescent="0.25">
      <c r="A6822" s="11" t="str">
        <f>0</f>
        <v>        "total": 0</v>
      </c>
      <c r="C6822" s="8" t="str">
        <f si="858" t="shared"/>
        <v>"bankcard_120_to_180_days_past_due": 0.099998,</v>
      </c>
      <c r="D6822" s="8" t="str">
        <f si="859" t="shared"/>
        <v>"bankcard_120_to_180_days_past_due": 0.099998,</v>
      </c>
      <c r="E6822" s="5" t="str">
        <f si="860" t="shared"/>
        <v>bankcard_120_to_180_days_past_due</v>
      </c>
      <c r="F6822" s="5" t="str">
        <f si="861" t="shared"/>
        <v>0.099998</v>
      </c>
      <c r="H6822" s="5" t="str">
        <f si="864" t="shared"/>
        <v/>
      </c>
      <c r="I6822" s="5" t="str">
        <f si="862" t="shared"/>
        <v/>
      </c>
      <c r="J6822" s="5" t="str">
        <f si="863" t="shared"/>
        <v/>
      </c>
      <c r="K6822" s="5" t="str">
        <f si="865" t="shared"/>
        <v>bankcard_120_to_180_days_past_due</v>
      </c>
    </row>
    <row ht="15" r="6823" spans="1:11" x14ac:dyDescent="0.25">
      <c r="A6823" s="11" t="str">
        <f>0</f>
        <v>      },</v>
      </c>
      <c r="C6823" s="8" t="str">
        <f si="858" t="shared"/>
        <v>"revolving_60_days_past_due": 0,</v>
      </c>
      <c r="D6823" s="8" t="str">
        <f si="859" t="shared"/>
        <v>"revolving_60_days_past_due": 0,</v>
      </c>
      <c r="E6823" s="5" t="str">
        <f si="860" t="shared"/>
        <v>revolving_60_days_past_due</v>
      </c>
      <c r="F6823" s="5" t="str">
        <f si="861" t="shared"/>
        <v>0</v>
      </c>
      <c r="H6823" s="5" t="str">
        <f si="864" t="shared"/>
        <v/>
      </c>
      <c r="I6823" s="5" t="str">
        <f si="862" t="shared"/>
        <v/>
      </c>
      <c r="J6823" s="5" t="str">
        <f si="863" t="shared"/>
        <v/>
      </c>
      <c r="K6823" s="5" t="str">
        <f si="865" t="shared"/>
        <v>revolving_60_days_past_due</v>
      </c>
    </row>
    <row ht="15" r="6824" spans="1:11" x14ac:dyDescent="0.25">
      <c r="A6824" s="11" t="str">
        <f>0</f>
        <v>      "number_open_trades_updated_3_months_balance_gt_50_high_credit": {</v>
      </c>
      <c r="C6824" s="8" t="str">
        <f si="858" t="shared"/>
        <v>"revolving_90_days_past_due": 0,</v>
      </c>
      <c r="D6824" s="8" t="str">
        <f si="859" t="shared"/>
        <v>"revolving_90_days_past_due": 0,</v>
      </c>
      <c r="E6824" s="5" t="str">
        <f si="860" t="shared"/>
        <v>revolving_90_days_past_due</v>
      </c>
      <c r="F6824" s="5" t="str">
        <f si="861" t="shared"/>
        <v>0</v>
      </c>
      <c r="H6824" s="5" t="str">
        <f si="864" t="shared"/>
        <v/>
      </c>
      <c r="I6824" s="5" t="str">
        <f si="862" t="shared"/>
        <v/>
      </c>
      <c r="J6824" s="5" t="str">
        <f si="863" t="shared"/>
        <v/>
      </c>
      <c r="K6824" s="5" t="str">
        <f si="865" t="shared"/>
        <v>revolving_90_days_past_due</v>
      </c>
    </row>
    <row ht="15" r="6825" spans="1:11" x14ac:dyDescent="0.25">
      <c r="A6825" s="11" t="str">
        <f>0</f>
        <v>        "retail": 0,</v>
      </c>
      <c r="C6825" s="8" t="str">
        <f si="858" t="shared"/>
        <v>"revolving_120_to_180_days_past_due": 0</v>
      </c>
      <c r="D6825" s="8" t="str">
        <f si="859" t="shared"/>
        <v>"revolving_120_to_180_days_past_due": 0</v>
      </c>
      <c r="E6825" s="5" t="str">
        <f si="860" t="shared"/>
        <v>revolving_120_to_180_days_past_due</v>
      </c>
      <c r="F6825" s="5" t="str">
        <f si="861" t="shared"/>
        <v>0</v>
      </c>
      <c r="H6825" s="5" t="str">
        <f si="864" t="shared"/>
        <v/>
      </c>
      <c r="I6825" s="5" t="str">
        <f si="862" t="shared"/>
        <v/>
      </c>
      <c r="J6825" s="5" t="str">
        <f si="863" t="shared"/>
        <v/>
      </c>
      <c r="K6825" s="5" t="str">
        <f si="865" t="shared"/>
        <v>revolving_120_to_180_days_past_due</v>
      </c>
    </row>
    <row ht="15" r="6826" spans="1:11" x14ac:dyDescent="0.25">
      <c r="A6826" s="11" t="str">
        <f>0</f>
        <v>        "revolving": 5</v>
      </c>
      <c r="C6826" s="8" t="str">
        <f ref="C6826:C6889" si="866" t="shared">IFERROR(RIGHT(A6826,LEN(A6826)-FIND("""",A6826)+1),"")</f>
        <v/>
      </c>
      <c r="D6826" s="8" t="str">
        <f ref="D6826:D6889" si="867" t="shared">SUBSTITUTE(SUBSTITUTE(C6826,":"&amp;CHAR(160),":"),CHAR(160)," ")</f>
        <v/>
      </c>
      <c r="E6826" s="5" t="str">
        <f ref="E6826:E6889" si="868" t="shared">TRIM(IFERROR(SUBSTITUTE(LEFT(D6826,FIND(":",D6826)-1),"""",""),""))</f>
        <v/>
      </c>
      <c r="F6826" s="5" t="str">
        <f ref="F6826:F6889" si="869" t="shared">TRIM(IFERROR(SUBSTITUTE(SUBSTITUTE(RIGHT(D6826,LEN(D6826)-FIND(":",D6826)),"""",""),",",""),""))</f>
        <v/>
      </c>
      <c r="H6826" s="5" t="str">
        <f si="864" t="shared"/>
        <v/>
      </c>
      <c r="I6826" s="5" t="str">
        <f si="862" t="shared"/>
        <v/>
      </c>
      <c r="J6826" s="5" t="str">
        <f si="863" t="shared"/>
        <v/>
      </c>
      <c r="K6826" s="5" t="str">
        <f si="865" t="shared"/>
        <v/>
      </c>
    </row>
    <row ht="15" r="6827" spans="1:11" x14ac:dyDescent="0.25">
      <c r="A6827" s="11" t="str">
        <f>0</f>
        <v>      },</v>
      </c>
      <c r="C6827" s="8" t="str">
        <f si="866" t="shared"/>
        <v>"pct_satisfactory_bankcard_to_total": 0.099998,</v>
      </c>
      <c r="D6827" s="8" t="str">
        <f si="867" t="shared"/>
        <v>"pct_satisfactory_bankcard_to_total": 0.099998,</v>
      </c>
      <c r="E6827" s="5" t="str">
        <f si="868" t="shared"/>
        <v>pct_satisfactory_bankcard_to_total</v>
      </c>
      <c r="F6827" s="5" t="str">
        <f si="869" t="shared"/>
        <v>0.099998</v>
      </c>
      <c r="H6827" s="5" t="str">
        <f si="864" t="shared"/>
        <v/>
      </c>
      <c r="I6827" s="5" t="str">
        <f si="862" t="shared"/>
        <v/>
      </c>
      <c r="J6827" s="5" t="str">
        <f si="863" t="shared"/>
        <v/>
      </c>
      <c r="K6827" s="5" t="str">
        <f si="865" t="shared"/>
        <v>pct_satisfactory_bankcard_to_total</v>
      </c>
    </row>
    <row ht="15" r="6828" spans="1:11" x14ac:dyDescent="0.25">
      <c r="A6828" s="11" t="str">
        <f>0</f>
        <v>      "number_open_trades_updated_3_months_balance_gt_75_loan_amount": {</v>
      </c>
      <c r="C6828" s="8" t="str">
        <f si="866" t="shared"/>
        <v>"pct_satisfactory_revolving_to_total": 0.01,</v>
      </c>
      <c r="D6828" s="8" t="str">
        <f si="867" t="shared"/>
        <v>"pct_satisfactory_revolving_to_total": 0.01,</v>
      </c>
      <c r="E6828" s="5" t="str">
        <f si="868" t="shared"/>
        <v>pct_satisfactory_revolving_to_total</v>
      </c>
      <c r="F6828" s="5" t="str">
        <f si="869" t="shared"/>
        <v>0.01</v>
      </c>
      <c r="H6828" s="5" t="str">
        <f si="864" t="shared"/>
        <v/>
      </c>
      <c r="I6828" s="5" t="str">
        <f si="862" t="shared"/>
        <v/>
      </c>
      <c r="J6828" s="5" t="str">
        <f si="863" t="shared"/>
        <v/>
      </c>
      <c r="K6828" s="5" t="str">
        <f si="865" t="shared"/>
        <v>pct_satisfactory_revolving_to_total</v>
      </c>
    </row>
    <row ht="15" r="6829" spans="1:11" x14ac:dyDescent="0.25">
      <c r="A6829" s="11" t="str">
        <f>0</f>
        <v>        "auto": 0,</v>
      </c>
      <c r="C6829" s="8" t="str">
        <f si="866" t="shared"/>
        <v>"bankruptcy_24_months": 0,</v>
      </c>
      <c r="D6829" s="8" t="str">
        <f si="867" t="shared"/>
        <v>"bankruptcy_24_months": 0,</v>
      </c>
      <c r="E6829" s="5" t="str">
        <f si="868" t="shared"/>
        <v>bankruptcy_24_months</v>
      </c>
      <c r="F6829" s="5" t="str">
        <f si="869" t="shared"/>
        <v>0</v>
      </c>
      <c r="H6829" s="5" t="str">
        <f si="864" t="shared"/>
        <v/>
      </c>
      <c r="I6829" s="5" t="str">
        <f si="862" t="shared"/>
        <v/>
      </c>
      <c r="J6829" s="5" t="str">
        <f si="863" t="shared"/>
        <v/>
      </c>
      <c r="K6829" s="5" t="str">
        <f si="865" t="shared"/>
        <v>bankruptcy_24_months</v>
      </c>
    </row>
    <row ht="15" r="6830" spans="1:11" x14ac:dyDescent="0.25">
      <c r="A6830" s="11" t="str">
        <f>0</f>
        <v>        "installment": 0,</v>
      </c>
      <c r="C6830" s="8" t="str">
        <f si="866" t="shared"/>
        <v>"bankruptcy": 0,</v>
      </c>
      <c r="D6830" s="8" t="str">
        <f si="867" t="shared"/>
        <v>"bankruptcy": 0,</v>
      </c>
      <c r="E6830" s="5" t="str">
        <f si="868" t="shared"/>
        <v>bankruptcy</v>
      </c>
      <c r="F6830" s="5" t="str">
        <f si="869" t="shared"/>
        <v>0</v>
      </c>
      <c r="H6830" s="5" t="str">
        <f si="864" t="shared"/>
        <v/>
      </c>
      <c r="I6830" s="5" t="str">
        <f si="862" t="shared"/>
        <v/>
      </c>
      <c r="J6830" s="5" t="str">
        <f si="863" t="shared"/>
        <v/>
      </c>
      <c r="K6830" s="5" t="str">
        <f si="865" t="shared"/>
        <v>bankruptcy</v>
      </c>
    </row>
    <row ht="15" r="6831" spans="1:11" x14ac:dyDescent="0.25">
      <c r="A6831" s="11" t="str">
        <f>0</f>
        <v>        "mortgage": 98</v>
      </c>
      <c r="C6831" s="8" t="str">
        <f si="866" t="shared"/>
        <v>"foreclosure_24_months": 0,</v>
      </c>
      <c r="D6831" s="8" t="str">
        <f si="867" t="shared"/>
        <v>"foreclosure_24_months": 0,</v>
      </c>
      <c r="E6831" s="5" t="str">
        <f si="868" t="shared"/>
        <v>foreclosure_24_months</v>
      </c>
      <c r="F6831" s="5" t="str">
        <f si="869" t="shared"/>
        <v>0</v>
      </c>
      <c r="H6831" s="5" t="str">
        <f si="864" t="shared"/>
        <v/>
      </c>
      <c r="I6831" s="5" t="str">
        <f si="862" t="shared"/>
        <v/>
      </c>
      <c r="J6831" s="5" t="str">
        <f si="863" t="shared"/>
        <v/>
      </c>
      <c r="K6831" s="5" t="str">
        <f si="865" t="shared"/>
        <v>foreclosure_24_months</v>
      </c>
    </row>
    <row ht="15" r="6832" spans="1:11" x14ac:dyDescent="0.25">
      <c r="A6832" s="11" t="str">
        <f>0</f>
        <v>      },</v>
      </c>
      <c r="C6832" s="8" t="str">
        <f si="866" t="shared"/>
        <v>"foreclosure": 0,</v>
      </c>
      <c r="D6832" s="8" t="str">
        <f si="867" t="shared"/>
        <v>"foreclosure": 0,</v>
      </c>
      <c r="E6832" s="5" t="str">
        <f si="868" t="shared"/>
        <v>foreclosure</v>
      </c>
      <c r="F6832" s="5" t="str">
        <f si="869" t="shared"/>
        <v>0</v>
      </c>
      <c r="H6832" s="5" t="str">
        <f si="864" t="shared"/>
        <v/>
      </c>
      <c r="I6832" s="5" t="str">
        <f si="862" t="shared"/>
        <v/>
      </c>
      <c r="J6832" s="5" t="str">
        <f si="863" t="shared"/>
        <v/>
      </c>
      <c r="K6832" s="5" t="str">
        <f si="865" t="shared"/>
        <v>foreclosure</v>
      </c>
    </row>
    <row ht="15" r="6833" spans="1:11" x14ac:dyDescent="0.25">
      <c r="A6833" s="11" t="str">
        <f>0</f>
        <v>      "number_open_trades_updated_3_months_balance_gt_75_high_credit": {</v>
      </c>
      <c r="C6833" s="8" t="str">
        <f si="866" t="shared"/>
        <v>"number_3rd_party_collections": {</v>
      </c>
      <c r="D6833" s="8" t="str">
        <f si="867" t="shared"/>
        <v>"number_3rd_party_collections": {</v>
      </c>
      <c r="E6833" s="5" t="str">
        <f si="868" t="shared"/>
        <v>number_3rd_party_collections</v>
      </c>
      <c r="F6833" s="5" t="str">
        <f si="869" t="shared"/>
        <v>{</v>
      </c>
      <c r="H6833" s="5" t="str">
        <f si="864" t="shared"/>
        <v/>
      </c>
      <c r="I6833" s="5" t="str">
        <f si="862" t="shared"/>
        <v/>
      </c>
      <c r="J6833" s="5" t="str">
        <f si="863" t="shared"/>
        <v/>
      </c>
      <c r="K6833" s="5" t="str">
        <f si="865" t="shared"/>
        <v>number_3rd_party_collections</v>
      </c>
    </row>
    <row ht="15" r="6834" spans="1:11" x14ac:dyDescent="0.25">
      <c r="A6834" s="11" t="str">
        <f>0</f>
        <v>        "bankcard": 3,</v>
      </c>
      <c r="C6834" s="8" t="str">
        <f si="866" t="shared"/>
        <v>"12_months": 0,</v>
      </c>
      <c r="D6834" s="8" t="str">
        <f si="867" t="shared"/>
        <v>"12_months": 0,</v>
      </c>
      <c r="E6834" s="5" t="str">
        <f si="868" t="shared"/>
        <v>12_months</v>
      </c>
      <c r="F6834" s="5" t="str">
        <f si="869" t="shared"/>
        <v>0</v>
      </c>
      <c r="H6834" s="5" t="str">
        <f si="864" t="shared"/>
        <v/>
      </c>
      <c r="I6834" s="5" t="str">
        <f si="862" t="shared"/>
        <v/>
      </c>
      <c r="J6834" s="5" t="str">
        <f si="863" t="shared"/>
        <v/>
      </c>
      <c r="K6834" s="5" t="str">
        <f si="865" t="shared"/>
        <v>12_months</v>
      </c>
    </row>
    <row ht="15" r="6835" spans="1:11" x14ac:dyDescent="0.25">
      <c r="A6835" s="11" t="str">
        <f>0</f>
        <v>        "department_store": 0</v>
      </c>
      <c r="C6835" s="8" t="str">
        <f si="866" t="shared"/>
        <v>"24_months": 1,</v>
      </c>
      <c r="D6835" s="8" t="str">
        <f si="867" t="shared"/>
        <v>"24_months": 1,</v>
      </c>
      <c r="E6835" s="5" t="str">
        <f si="868" t="shared"/>
        <v>24_months</v>
      </c>
      <c r="F6835" s="5" t="str">
        <f si="869" t="shared"/>
        <v>1</v>
      </c>
      <c r="H6835" s="5" t="str">
        <f si="864" t="shared"/>
        <v/>
      </c>
      <c r="I6835" s="5" t="str">
        <f ref="I6835:I6898" si="870" t="shared">IFERROR(IF(H6835="Scoring",VLOOKUP("term",E6827:F6848,2,FALSE),IF(H6835="Offer",VLOOKUP("term",E6830:F6845,2,FALSE),TEXT(0,""))),TEXT(0,""))</f>
        <v/>
      </c>
      <c r="J6835" s="5" t="str">
        <f ref="J6835:J6898" si="871" t="shared">IFERROR(IF(H6835="Scoring",VLOOKUP("loan_amount",E6821:F6842,2,FALSE),IF(H6835="Offer",VLOOKUP("loan_amount",E6824:F6839,2,FALSE),TEXT(0,""))),TEXT(0,""))</f>
        <v/>
      </c>
      <c r="K6835" s="5" t="str">
        <f si="865" t="shared"/>
        <v>24_months</v>
      </c>
    </row>
    <row ht="15" r="6836" spans="1:11" x14ac:dyDescent="0.25">
      <c r="A6836" s="11" t="str">
        <f>0</f>
        <v>      },</v>
      </c>
      <c r="C6836" s="8" t="str">
        <f si="866" t="shared"/>
        <v>"total": 1</v>
      </c>
      <c r="D6836" s="8" t="str">
        <f si="867" t="shared"/>
        <v>"total": 1</v>
      </c>
      <c r="E6836" s="5" t="str">
        <f si="868" t="shared"/>
        <v>total</v>
      </c>
      <c r="F6836" s="5" t="str">
        <f si="869" t="shared"/>
        <v>1</v>
      </c>
      <c r="H6836" s="5" t="str">
        <f si="864" t="shared"/>
        <v/>
      </c>
      <c r="I6836" s="5" t="str">
        <f si="870" t="shared"/>
        <v/>
      </c>
      <c r="J6836" s="5" t="str">
        <f si="871" t="shared"/>
        <v/>
      </c>
      <c r="K6836" s="5" t="str">
        <f si="865" t="shared"/>
        <v>total</v>
      </c>
    </row>
    <row ht="15" r="6837" spans="1:11" x14ac:dyDescent="0.25">
      <c r="A6837" s="11" t="str">
        <f>0</f>
        <v>      "months_on_file": 149,</v>
      </c>
      <c r="C6837" s="8" t="str">
        <f si="866" t="shared"/>
        <v/>
      </c>
      <c r="D6837" s="8" t="str">
        <f si="867" t="shared"/>
        <v/>
      </c>
      <c r="E6837" s="5" t="str">
        <f si="868" t="shared"/>
        <v/>
      </c>
      <c r="F6837" s="5" t="str">
        <f si="869" t="shared"/>
        <v/>
      </c>
      <c r="H6837" s="5" t="str">
        <f si="864" t="shared"/>
        <v/>
      </c>
      <c r="I6837" s="5" t="str">
        <f si="870" t="shared"/>
        <v/>
      </c>
      <c r="J6837" s="5" t="str">
        <f si="871" t="shared"/>
        <v/>
      </c>
      <c r="K6837" s="5" t="str">
        <f si="865" t="shared"/>
        <v/>
      </c>
    </row>
    <row ht="15" r="6838" spans="1:11" x14ac:dyDescent="0.25">
      <c r="A6838" s="11" t="str">
        <f>0</f>
        <v>      "number_reported_trades_3_months": {</v>
      </c>
      <c r="C6838" s="8" t="str">
        <f si="866" t="shared"/>
        <v>"total_collection_amount_3rd_party_collections": {</v>
      </c>
      <c r="D6838" s="8" t="str">
        <f si="867" t="shared"/>
        <v>"total_collection_amount_3rd_party_collections": {</v>
      </c>
      <c r="E6838" s="5" t="str">
        <f si="868" t="shared"/>
        <v>total_collection_amount_3rd_party_collections</v>
      </c>
      <c r="F6838" s="5" t="str">
        <f si="869" t="shared"/>
        <v>{</v>
      </c>
      <c r="H6838" s="5" t="str">
        <f si="864" t="shared"/>
        <v/>
      </c>
      <c r="I6838" s="5" t="str">
        <f si="870" t="shared"/>
        <v/>
      </c>
      <c r="J6838" s="5" t="str">
        <f si="871" t="shared"/>
        <v/>
      </c>
      <c r="K6838" s="5" t="str">
        <f si="865" t="shared"/>
        <v>total_collection_amount_3rd_party_collections</v>
      </c>
    </row>
    <row ht="15" r="6839" spans="1:11" x14ac:dyDescent="0.25">
      <c r="A6839" s="11" t="str">
        <f>0</f>
        <v>        "retail": 3,</v>
      </c>
      <c r="C6839" s="8" t="str">
        <f si="866" t="shared"/>
        <v>"12_months": 0,</v>
      </c>
      <c r="D6839" s="8" t="str">
        <f si="867" t="shared"/>
        <v>"12_months": 0,</v>
      </c>
      <c r="E6839" s="5" t="str">
        <f si="868" t="shared"/>
        <v>12_months</v>
      </c>
      <c r="F6839" s="5" t="str">
        <f si="869" t="shared"/>
        <v>0</v>
      </c>
      <c r="H6839" s="5" t="str">
        <f si="864" t="shared"/>
        <v/>
      </c>
      <c r="I6839" s="5" t="str">
        <f si="870" t="shared"/>
        <v/>
      </c>
      <c r="J6839" s="5" t="str">
        <f si="871" t="shared"/>
        <v/>
      </c>
      <c r="K6839" s="5" t="str">
        <f si="865" t="shared"/>
        <v>12_months</v>
      </c>
    </row>
    <row ht="15" r="6840" spans="1:11" x14ac:dyDescent="0.25">
      <c r="A6840" s="11" t="str">
        <f>0</f>
        <v>        "total": 14,</v>
      </c>
      <c r="C6840" s="8" t="str">
        <f si="866" t="shared"/>
        <v>"24_months": 63,</v>
      </c>
      <c r="D6840" s="8" t="str">
        <f si="867" t="shared"/>
        <v>"24_months": 63,</v>
      </c>
      <c r="E6840" s="5" t="str">
        <f si="868" t="shared"/>
        <v>24_months</v>
      </c>
      <c r="F6840" s="5" t="str">
        <f si="869" t="shared"/>
        <v>63</v>
      </c>
      <c r="H6840" s="5" t="str">
        <f si="864" t="shared"/>
        <v/>
      </c>
      <c r="I6840" s="5" t="str">
        <f si="870" t="shared"/>
        <v/>
      </c>
      <c r="J6840" s="5" t="str">
        <f si="871" t="shared"/>
        <v/>
      </c>
      <c r="K6840" s="5" t="str">
        <f si="865" t="shared"/>
        <v>24_months</v>
      </c>
    </row>
    <row ht="15" r="6841" spans="1:11" x14ac:dyDescent="0.25">
      <c r="A6841" s="11" t="str">
        <f>0</f>
        <v>        "bankcard": 6,</v>
      </c>
      <c r="C6841" s="8" t="str">
        <f si="866" t="shared"/>
        <v>"total": 63</v>
      </c>
      <c r="D6841" s="8" t="str">
        <f si="867" t="shared"/>
        <v>"total": 63</v>
      </c>
      <c r="E6841" s="5" t="str">
        <f si="868" t="shared"/>
        <v>total</v>
      </c>
      <c r="F6841" s="5" t="str">
        <f si="869" t="shared"/>
        <v>63</v>
      </c>
      <c r="H6841" s="5" t="str">
        <f si="864" t="shared"/>
        <v/>
      </c>
      <c r="I6841" s="5" t="str">
        <f si="870" t="shared"/>
        <v/>
      </c>
      <c r="J6841" s="5" t="str">
        <f si="871" t="shared"/>
        <v/>
      </c>
      <c r="K6841" s="5" t="str">
        <f si="865" t="shared"/>
        <v>total</v>
      </c>
    </row>
    <row ht="15" r="6842" spans="1:11" x14ac:dyDescent="0.25">
      <c r="A6842" s="11" t="str">
        <f>0</f>
        <v>        "department_store": 3,</v>
      </c>
      <c r="C6842" s="8" t="str">
        <f si="866" t="shared"/>
        <v/>
      </c>
      <c r="D6842" s="8" t="str">
        <f si="867" t="shared"/>
        <v/>
      </c>
      <c r="E6842" s="5" t="str">
        <f si="868" t="shared"/>
        <v/>
      </c>
      <c r="F6842" s="5" t="str">
        <f si="869" t="shared"/>
        <v/>
      </c>
      <c r="H6842" s="5" t="str">
        <f si="864" t="shared"/>
        <v/>
      </c>
      <c r="I6842" s="5" t="str">
        <f si="870" t="shared"/>
        <v/>
      </c>
      <c r="J6842" s="5" t="str">
        <f si="871" t="shared"/>
        <v/>
      </c>
      <c r="K6842" s="5" t="str">
        <f si="865" t="shared"/>
        <v/>
      </c>
    </row>
    <row ht="15" r="6843" spans="1:11" x14ac:dyDescent="0.25">
      <c r="A6843" s="11" t="str">
        <f>0</f>
        <v>        "installment": 2,</v>
      </c>
      <c r="C6843" s="8" t="str">
        <f si="866" t="shared"/>
        <v>"number_trades_worst_rating_within_6_months": {</v>
      </c>
      <c r="D6843" s="8" t="str">
        <f si="867" t="shared"/>
        <v>"number_trades_worst_rating_within_6_months": {</v>
      </c>
      <c r="E6843" s="5" t="str">
        <f si="868" t="shared"/>
        <v>number_trades_worst_rating_within_6_months</v>
      </c>
      <c r="F6843" s="5" t="str">
        <f si="869" t="shared"/>
        <v>{</v>
      </c>
      <c r="H6843" s="5" t="str">
        <f si="864" t="shared"/>
        <v/>
      </c>
      <c r="I6843" s="5" t="str">
        <f si="870" t="shared"/>
        <v/>
      </c>
      <c r="J6843" s="5" t="str">
        <f si="871" t="shared"/>
        <v/>
      </c>
      <c r="K6843" s="5" t="str">
        <f si="865" t="shared"/>
        <v>number_trades_worst_rating_within_6_months</v>
      </c>
    </row>
    <row ht="15" r="6844" spans="1:11" x14ac:dyDescent="0.25">
      <c r="A6844" s="11" t="str">
        <f>0</f>
        <v>        "revolving": 12</v>
      </c>
      <c r="C6844" s="8" t="str">
        <f si="866" t="shared"/>
        <v>"60_days_past_due": 0,</v>
      </c>
      <c r="D6844" s="8" t="str">
        <f si="867" t="shared"/>
        <v>"60_days_past_due": 0,</v>
      </c>
      <c r="E6844" s="5" t="str">
        <f si="868" t="shared"/>
        <v>60_days_past_due</v>
      </c>
      <c r="F6844" s="5" t="str">
        <f si="869" t="shared"/>
        <v>0</v>
      </c>
      <c r="H6844" s="5" t="str">
        <f ref="H6844:H6907" si="872" t="shared">IF(E6844="score_table","Scoring",IF(E6844="offer_table","Offer",IF(E6844="parsed",TEXT(0,""),TEXT(H6843,""))))</f>
        <v/>
      </c>
      <c r="I6844" s="5" t="str">
        <f si="870" t="shared"/>
        <v/>
      </c>
      <c r="J6844" s="5" t="str">
        <f si="871" t="shared"/>
        <v/>
      </c>
      <c r="K6844" s="5" t="str">
        <f ref="K6844:K6907" si="873" t="shared">H6844&amp;I6844&amp;J6844&amp;E6844</f>
        <v>60_days_past_due</v>
      </c>
    </row>
    <row ht="15" r="6845" spans="1:11" x14ac:dyDescent="0.25">
      <c r="A6845" s="11" t="str">
        <f>0</f>
        <v>      },</v>
      </c>
      <c r="C6845" s="8" t="str">
        <f si="866" t="shared"/>
        <v>"90_days_past_due": 0,</v>
      </c>
      <c r="D6845" s="8" t="str">
        <f si="867" t="shared"/>
        <v>"90_days_past_due": 0,</v>
      </c>
      <c r="E6845" s="5" t="str">
        <f si="868" t="shared"/>
        <v>90_days_past_due</v>
      </c>
      <c r="F6845" s="5" t="str">
        <f si="869" t="shared"/>
        <v>0</v>
      </c>
      <c r="H6845" s="5" t="str">
        <f si="872" t="shared"/>
        <v/>
      </c>
      <c r="I6845" s="5" t="str">
        <f si="870" t="shared"/>
        <v/>
      </c>
      <c r="J6845" s="5" t="str">
        <f si="871" t="shared"/>
        <v/>
      </c>
      <c r="K6845" s="5" t="str">
        <f si="873" t="shared"/>
        <v>90_days_past_due</v>
      </c>
    </row>
    <row ht="15" r="6846" spans="1:11" x14ac:dyDescent="0.25">
      <c r="A6846" s="11" t="str">
        <f>0</f>
        <v>      "number_reported_trades_6_months": {</v>
      </c>
      <c r="C6846" s="8" t="str">
        <f si="866" t="shared"/>
        <v>"120_to_180_days_past_due": 0,</v>
      </c>
      <c r="D6846" s="8" t="str">
        <f si="867" t="shared"/>
        <v>"120_to_180_days_past_due": 0,</v>
      </c>
      <c r="E6846" s="5" t="str">
        <f si="868" t="shared"/>
        <v>120_to_180_days_past_due</v>
      </c>
      <c r="F6846" s="5" t="str">
        <f si="869" t="shared"/>
        <v>0</v>
      </c>
      <c r="H6846" s="5" t="str">
        <f si="872" t="shared"/>
        <v/>
      </c>
      <c r="I6846" s="5" t="str">
        <f si="870" t="shared"/>
        <v/>
      </c>
      <c r="J6846" s="5" t="str">
        <f si="871" t="shared"/>
        <v/>
      </c>
      <c r="K6846" s="5" t="str">
        <f si="873" t="shared"/>
        <v>120_to_180_days_past_due</v>
      </c>
    </row>
    <row ht="15" r="6847" spans="1:11" x14ac:dyDescent="0.25">
      <c r="A6847" s="11" t="str">
        <f>0</f>
        <v>        "retail": 3,</v>
      </c>
      <c r="C6847" s="8" t="str">
        <f si="866" t="shared"/>
        <v>"bankcard_60_days_past_due": 98,</v>
      </c>
      <c r="D6847" s="8" t="str">
        <f si="867" t="shared"/>
        <v>"bankcard_60_days_past_due": 98,</v>
      </c>
      <c r="E6847" s="5" t="str">
        <f si="868" t="shared"/>
        <v>bankcard_60_days_past_due</v>
      </c>
      <c r="F6847" s="5" t="str">
        <f si="869" t="shared"/>
        <v>98</v>
      </c>
      <c r="H6847" s="5" t="str">
        <f si="872" t="shared"/>
        <v/>
      </c>
      <c r="I6847" s="5" t="str">
        <f si="870" t="shared"/>
        <v/>
      </c>
      <c r="J6847" s="5" t="str">
        <f si="871" t="shared"/>
        <v/>
      </c>
      <c r="K6847" s="5" t="str">
        <f si="873" t="shared"/>
        <v>bankcard_60_days_past_due</v>
      </c>
    </row>
    <row ht="15" r="6848" spans="1:11" x14ac:dyDescent="0.25">
      <c r="A6848" s="11" t="str">
        <f>0</f>
        <v>        "total": 14,</v>
      </c>
      <c r="C6848" s="8" t="str">
        <f si="866" t="shared"/>
        <v>"bankcard_90_days_past_due": 98,</v>
      </c>
      <c r="D6848" s="8" t="str">
        <f si="867" t="shared"/>
        <v>"bankcard_90_days_past_due": 98,</v>
      </c>
      <c r="E6848" s="5" t="str">
        <f si="868" t="shared"/>
        <v>bankcard_90_days_past_due</v>
      </c>
      <c r="F6848" s="5" t="str">
        <f si="869" t="shared"/>
        <v>98</v>
      </c>
      <c r="H6848" s="5" t="str">
        <f si="872" t="shared"/>
        <v/>
      </c>
      <c r="I6848" s="5" t="str">
        <f si="870" t="shared"/>
        <v/>
      </c>
      <c r="J6848" s="5" t="str">
        <f si="871" t="shared"/>
        <v/>
      </c>
      <c r="K6848" s="5" t="str">
        <f si="873" t="shared"/>
        <v>bankcard_90_days_past_due</v>
      </c>
    </row>
    <row ht="15" r="6849" spans="1:11" x14ac:dyDescent="0.25">
      <c r="A6849" s="11" t="str">
        <f>0</f>
        <v>        "bankcard": 6,</v>
      </c>
      <c r="C6849" s="8" t="str">
        <f si="866" t="shared"/>
        <v>"bankcard_120_to_180_days_past_due": 98,</v>
      </c>
      <c r="D6849" s="8" t="str">
        <f si="867" t="shared"/>
        <v>"bankcard_120_to_180_days_past_due": 98,</v>
      </c>
      <c r="E6849" s="5" t="str">
        <f si="868" t="shared"/>
        <v>bankcard_120_to_180_days_past_due</v>
      </c>
      <c r="F6849" s="5" t="str">
        <f si="869" t="shared"/>
        <v>98</v>
      </c>
      <c r="H6849" s="5" t="str">
        <f si="872" t="shared"/>
        <v/>
      </c>
      <c r="I6849" s="5" t="str">
        <f si="870" t="shared"/>
        <v/>
      </c>
      <c r="J6849" s="5" t="str">
        <f si="871" t="shared"/>
        <v/>
      </c>
      <c r="K6849" s="5" t="str">
        <f si="873" t="shared"/>
        <v>bankcard_120_to_180_days_past_due</v>
      </c>
    </row>
    <row ht="15" r="6850" spans="1:11" x14ac:dyDescent="0.25">
      <c r="A6850" s="11" t="str">
        <f>0</f>
        <v>        "revolving": 12</v>
      </c>
      <c r="C6850" s="8" t="str">
        <f si="866" t="shared"/>
        <v>"department_store_60_days_past_due": 98,</v>
      </c>
      <c r="D6850" s="8" t="str">
        <f si="867" t="shared"/>
        <v>"department_store_60_days_past_due": 98,</v>
      </c>
      <c r="E6850" s="5" t="str">
        <f si="868" t="shared"/>
        <v>department_store_60_days_past_due</v>
      </c>
      <c r="F6850" s="5" t="str">
        <f si="869" t="shared"/>
        <v>98</v>
      </c>
      <c r="H6850" s="5" t="str">
        <f si="872" t="shared"/>
        <v/>
      </c>
      <c r="I6850" s="5" t="str">
        <f si="870" t="shared"/>
        <v/>
      </c>
      <c r="J6850" s="5" t="str">
        <f si="871" t="shared"/>
        <v/>
      </c>
      <c r="K6850" s="5" t="str">
        <f si="873" t="shared"/>
        <v>department_store_60_days_past_due</v>
      </c>
    </row>
    <row ht="15" r="6851" spans="1:11" x14ac:dyDescent="0.25">
      <c r="A6851" s="11" t="str">
        <f>0</f>
        <v>      },</v>
      </c>
      <c r="C6851" s="8" t="str">
        <f si="866" t="shared"/>
        <v>"department_store_90_days_past_due": 98,</v>
      </c>
      <c r="D6851" s="8" t="str">
        <f si="867" t="shared"/>
        <v>"department_store_90_days_past_due": 98,</v>
      </c>
      <c r="E6851" s="5" t="str">
        <f si="868" t="shared"/>
        <v>department_store_90_days_past_due</v>
      </c>
      <c r="F6851" s="5" t="str">
        <f si="869" t="shared"/>
        <v>98</v>
      </c>
      <c r="H6851" s="5" t="str">
        <f si="872" t="shared"/>
        <v/>
      </c>
      <c r="I6851" s="5" t="str">
        <f si="870" t="shared"/>
        <v/>
      </c>
      <c r="J6851" s="5" t="str">
        <f si="871" t="shared"/>
        <v/>
      </c>
      <c r="K6851" s="5" t="str">
        <f si="873" t="shared"/>
        <v>department_store_90_days_past_due</v>
      </c>
    </row>
    <row ht="15" r="6852" spans="1:11" x14ac:dyDescent="0.25">
      <c r="A6852" s="11" t="str">
        <f>0</f>
        <v>      "subject_age": 38,</v>
      </c>
      <c r="C6852" s="8" t="str">
        <f si="866" t="shared"/>
        <v>"department_store_120_to_180_days_past_due": 98,</v>
      </c>
      <c r="D6852" s="8" t="str">
        <f si="867" t="shared"/>
        <v>"department_store_120_to_180_days_past_due": 98,</v>
      </c>
      <c r="E6852" s="5" t="str">
        <f si="868" t="shared"/>
        <v>department_store_120_to_180_days_past_due</v>
      </c>
      <c r="F6852" s="5" t="str">
        <f si="869" t="shared"/>
        <v>98</v>
      </c>
      <c r="H6852" s="5" t="str">
        <f si="872" t="shared"/>
        <v/>
      </c>
      <c r="I6852" s="5" t="str">
        <f si="870" t="shared"/>
        <v/>
      </c>
      <c r="J6852" s="5" t="str">
        <f si="871" t="shared"/>
        <v/>
      </c>
      <c r="K6852" s="5" t="str">
        <f si="873" t="shared"/>
        <v>department_store_120_to_180_days_past_due</v>
      </c>
    </row>
    <row ht="15" r="6853" spans="1:11" x14ac:dyDescent="0.25">
      <c r="A6853" s="11" t="str">
        <f>0</f>
        <v>      "age_newest_date_last_activity_paid_as_agreed": {</v>
      </c>
      <c r="C6853" s="8" t="str">
        <f si="866" t="shared"/>
        <v>"installment_60_days_past_due": 0,</v>
      </c>
      <c r="D6853" s="8" t="str">
        <f si="867" t="shared"/>
        <v>"installment_60_days_past_due": 0,</v>
      </c>
      <c r="E6853" s="5" t="str">
        <f si="868" t="shared"/>
        <v>installment_60_days_past_due</v>
      </c>
      <c r="F6853" s="5" t="str">
        <f si="869" t="shared"/>
        <v>0</v>
      </c>
      <c r="H6853" s="5" t="str">
        <f si="872" t="shared"/>
        <v/>
      </c>
      <c r="I6853" s="5" t="str">
        <f si="870" t="shared"/>
        <v/>
      </c>
      <c r="J6853" s="5" t="str">
        <f si="871" t="shared"/>
        <v/>
      </c>
      <c r="K6853" s="5" t="str">
        <f si="873" t="shared"/>
        <v>installment_60_days_past_due</v>
      </c>
    </row>
    <row ht="15" r="6854" spans="1:11" x14ac:dyDescent="0.25">
      <c r="A6854" s="11" t="str">
        <f>0</f>
        <v>        "total": 2,</v>
      </c>
      <c r="C6854" s="8" t="str">
        <f si="866" t="shared"/>
        <v>"installment_90_days_past_due": 0,</v>
      </c>
      <c r="D6854" s="8" t="str">
        <f si="867" t="shared"/>
        <v>"installment_90_days_past_due": 0,</v>
      </c>
      <c r="E6854" s="5" t="str">
        <f si="868" t="shared"/>
        <v>installment_90_days_past_due</v>
      </c>
      <c r="F6854" s="5" t="str">
        <f si="869" t="shared"/>
        <v>0</v>
      </c>
      <c r="H6854" s="5" t="str">
        <f si="872" t="shared"/>
        <v/>
      </c>
      <c r="I6854" s="5" t="str">
        <f si="870" t="shared"/>
        <v/>
      </c>
      <c r="J6854" s="5" t="str">
        <f si="871" t="shared"/>
        <v/>
      </c>
      <c r="K6854" s="5" t="str">
        <f si="873" t="shared"/>
        <v>installment_90_days_past_due</v>
      </c>
    </row>
    <row ht="15" r="6855" spans="1:11" x14ac:dyDescent="0.25">
      <c r="A6855" s="11" t="str">
        <f>0</f>
        <v>        "bankcard": 2,</v>
      </c>
      <c r="C6855" s="8" t="str">
        <f si="866" t="shared"/>
        <v>"installment_120_to_180_days_past_due": 0,</v>
      </c>
      <c r="D6855" s="8" t="str">
        <f si="867" t="shared"/>
        <v>"installment_120_to_180_days_past_due": 0,</v>
      </c>
      <c r="E6855" s="5" t="str">
        <f si="868" t="shared"/>
        <v>installment_120_to_180_days_past_due</v>
      </c>
      <c r="F6855" s="5" t="str">
        <f si="869" t="shared"/>
        <v>0</v>
      </c>
      <c r="H6855" s="5" t="str">
        <f si="872" t="shared"/>
        <v/>
      </c>
      <c r="I6855" s="5" t="str">
        <f si="870" t="shared"/>
        <v/>
      </c>
      <c r="J6855" s="5" t="str">
        <f si="871" t="shared"/>
        <v/>
      </c>
      <c r="K6855" s="5" t="str">
        <f si="873" t="shared"/>
        <v>installment_120_to_180_days_past_due</v>
      </c>
    </row>
    <row ht="15" r="6856" spans="1:11" x14ac:dyDescent="0.25">
      <c r="A6856" s="11" t="str">
        <f>0</f>
        <v>        "installment": 2,</v>
      </c>
      <c r="C6856" s="8" t="str">
        <f si="866" t="shared"/>
        <v>"retail_60_days_past_due": 98,</v>
      </c>
      <c r="D6856" s="8" t="str">
        <f si="867" t="shared"/>
        <v>"retail_60_days_past_due": 98,</v>
      </c>
      <c r="E6856" s="5" t="str">
        <f si="868" t="shared"/>
        <v>retail_60_days_past_due</v>
      </c>
      <c r="F6856" s="5" t="str">
        <f si="869" t="shared"/>
        <v>98</v>
      </c>
      <c r="H6856" s="5" t="str">
        <f si="872" t="shared"/>
        <v/>
      </c>
      <c r="I6856" s="5" t="str">
        <f si="870" t="shared"/>
        <v/>
      </c>
      <c r="J6856" s="5" t="str">
        <f si="871" t="shared"/>
        <v/>
      </c>
      <c r="K6856" s="5" t="str">
        <f si="873" t="shared"/>
        <v>retail_60_days_past_due</v>
      </c>
    </row>
    <row ht="15" r="6857" spans="1:11" x14ac:dyDescent="0.25">
      <c r="A6857" s="11" t="str">
        <f>0</f>
        <v>        "revolving": 2</v>
      </c>
      <c r="C6857" s="8" t="str">
        <f si="866" t="shared"/>
        <v>"retail_90_days_past_due": 98,</v>
      </c>
      <c r="D6857" s="8" t="str">
        <f si="867" t="shared"/>
        <v>"retail_90_days_past_due": 98,</v>
      </c>
      <c r="E6857" s="5" t="str">
        <f si="868" t="shared"/>
        <v>retail_90_days_past_due</v>
      </c>
      <c r="F6857" s="5" t="str">
        <f si="869" t="shared"/>
        <v>98</v>
      </c>
      <c r="H6857" s="5" t="str">
        <f si="872" t="shared"/>
        <v/>
      </c>
      <c r="I6857" s="5" t="str">
        <f si="870" t="shared"/>
        <v/>
      </c>
      <c r="J6857" s="5" t="str">
        <f si="871" t="shared"/>
        <v/>
      </c>
      <c r="K6857" s="5" t="str">
        <f si="873" t="shared"/>
        <v>retail_90_days_past_due</v>
      </c>
    </row>
    <row ht="15" r="6858" spans="1:11" x14ac:dyDescent="0.25">
      <c r="A6858" s="11" t="str">
        <f>0</f>
        <v>      },</v>
      </c>
      <c r="C6858" s="8" t="str">
        <f si="866" t="shared"/>
        <v>"retail_120_to_180_days_past_due": 98,</v>
      </c>
      <c r="D6858" s="8" t="str">
        <f si="867" t="shared"/>
        <v>"retail_120_to_180_days_past_due": 98,</v>
      </c>
      <c r="E6858" s="5" t="str">
        <f si="868" t="shared"/>
        <v>retail_120_to_180_days_past_due</v>
      </c>
      <c r="F6858" s="5" t="str">
        <f si="869" t="shared"/>
        <v>98</v>
      </c>
      <c r="H6858" s="5" t="str">
        <f si="872" t="shared"/>
        <v/>
      </c>
      <c r="I6858" s="5" t="str">
        <f si="870" t="shared"/>
        <v/>
      </c>
      <c r="J6858" s="5" t="str">
        <f si="871" t="shared"/>
        <v/>
      </c>
      <c r="K6858" s="5" t="str">
        <f si="873" t="shared"/>
        <v>retail_120_to_180_days_past_due</v>
      </c>
    </row>
    <row ht="15" r="6859" spans="1:11" x14ac:dyDescent="0.25">
      <c r="A6859" s="11" t="str">
        <f>0</f>
        <v>      "age_newest_date_last_activity_not_paid_as_agreed": {</v>
      </c>
      <c r="C6859" s="8" t="str">
        <f si="866" t="shared"/>
        <v>"revolving_60_days_past_due": 0,</v>
      </c>
      <c r="D6859" s="8" t="str">
        <f si="867" t="shared"/>
        <v>"revolving_60_days_past_due": 0,</v>
      </c>
      <c r="E6859" s="5" t="str">
        <f si="868" t="shared"/>
        <v>revolving_60_days_past_due</v>
      </c>
      <c r="F6859" s="5" t="str">
        <f si="869" t="shared"/>
        <v>0</v>
      </c>
      <c r="H6859" s="5" t="str">
        <f si="872" t="shared"/>
        <v/>
      </c>
      <c r="I6859" s="5" t="str">
        <f si="870" t="shared"/>
        <v/>
      </c>
      <c r="J6859" s="5" t="str">
        <f si="871" t="shared"/>
        <v/>
      </c>
      <c r="K6859" s="5" t="str">
        <f si="873" t="shared"/>
        <v>revolving_60_days_past_due</v>
      </c>
    </row>
    <row ht="15" r="6860" spans="1:11" x14ac:dyDescent="0.25">
      <c r="A6860" s="11" t="str">
        <f>0</f>
        <v>        "total": 9998,</v>
      </c>
      <c r="C6860" s="8" t="str">
        <f si="866" t="shared"/>
        <v>"revolving_90_days_past_due": 0,</v>
      </c>
      <c r="D6860" s="8" t="str">
        <f si="867" t="shared"/>
        <v>"revolving_90_days_past_due": 0,</v>
      </c>
      <c r="E6860" s="5" t="str">
        <f si="868" t="shared"/>
        <v>revolving_90_days_past_due</v>
      </c>
      <c r="F6860" s="5" t="str">
        <f si="869" t="shared"/>
        <v>0</v>
      </c>
      <c r="H6860" s="5" t="str">
        <f si="872" t="shared"/>
        <v/>
      </c>
      <c r="I6860" s="5" t="str">
        <f si="870" t="shared"/>
        <v/>
      </c>
      <c r="J6860" s="5" t="str">
        <f si="871" t="shared"/>
        <v/>
      </c>
      <c r="K6860" s="5" t="str">
        <f si="873" t="shared"/>
        <v>revolving_90_days_past_due</v>
      </c>
    </row>
    <row ht="15" r="6861" spans="1:11" x14ac:dyDescent="0.25">
      <c r="A6861" s="11" t="str">
        <f>0</f>
        <v>        "bankcard": 9998,</v>
      </c>
      <c r="C6861" s="8" t="str">
        <f si="866" t="shared"/>
        <v>"revolving_120_to_180_days_past_due": 0</v>
      </c>
      <c r="D6861" s="8" t="str">
        <f si="867" t="shared"/>
        <v>"revolving_120_to_180_days_past_due": 0</v>
      </c>
      <c r="E6861" s="5" t="str">
        <f si="868" t="shared"/>
        <v>revolving_120_to_180_days_past_due</v>
      </c>
      <c r="F6861" s="5" t="str">
        <f si="869" t="shared"/>
        <v>0</v>
      </c>
      <c r="H6861" s="5" t="str">
        <f si="872" t="shared"/>
        <v/>
      </c>
      <c r="I6861" s="5" t="str">
        <f si="870" t="shared"/>
        <v/>
      </c>
      <c r="J6861" s="5" t="str">
        <f si="871" t="shared"/>
        <v/>
      </c>
      <c r="K6861" s="5" t="str">
        <f si="873" t="shared"/>
        <v>revolving_120_to_180_days_past_due</v>
      </c>
    </row>
    <row ht="15" r="6862" spans="1:11" x14ac:dyDescent="0.25">
      <c r="A6862" s="11" t="str">
        <f>0</f>
        <v>        "installment": 9998,</v>
      </c>
      <c r="C6862" s="8" t="str">
        <f si="866" t="shared"/>
        <v/>
      </c>
      <c r="D6862" s="8" t="str">
        <f si="867" t="shared"/>
        <v/>
      </c>
      <c r="E6862" s="5" t="str">
        <f si="868" t="shared"/>
        <v/>
      </c>
      <c r="F6862" s="5" t="str">
        <f si="869" t="shared"/>
        <v/>
      </c>
      <c r="H6862" s="5" t="str">
        <f si="872" t="shared"/>
        <v/>
      </c>
      <c r="I6862" s="5" t="str">
        <f si="870" t="shared"/>
        <v/>
      </c>
      <c r="J6862" s="5" t="str">
        <f si="871" t="shared"/>
        <v/>
      </c>
      <c r="K6862" s="5" t="str">
        <f si="873" t="shared"/>
        <v/>
      </c>
    </row>
    <row ht="15" r="6863" spans="1:11" x14ac:dyDescent="0.25">
      <c r="A6863" s="11" t="str">
        <f>0</f>
        <v>        "revolving": 9998</v>
      </c>
      <c r="C6863" s="8" t="str">
        <f si="866" t="shared"/>
        <v>"number_trades_no_worse_than_59_days_6_months": {</v>
      </c>
      <c r="D6863" s="8" t="str">
        <f si="867" t="shared"/>
        <v>"number_trades_no_worse_than_59_days_6_months": {</v>
      </c>
      <c r="E6863" s="5" t="str">
        <f si="868" t="shared"/>
        <v>number_trades_no_worse_than_59_days_6_months</v>
      </c>
      <c r="F6863" s="5" t="str">
        <f si="869" t="shared"/>
        <v>{</v>
      </c>
      <c r="H6863" s="5" t="str">
        <f si="872" t="shared"/>
        <v/>
      </c>
      <c r="I6863" s="5" t="str">
        <f si="870" t="shared"/>
        <v/>
      </c>
      <c r="J6863" s="5" t="str">
        <f si="871" t="shared"/>
        <v/>
      </c>
      <c r="K6863" s="5" t="str">
        <f si="873" t="shared"/>
        <v>number_trades_no_worse_than_59_days_6_months</v>
      </c>
    </row>
    <row ht="15" r="6864" spans="1:11" x14ac:dyDescent="0.25">
      <c r="A6864" s="11" t="str">
        <f>0</f>
        <v>      },</v>
      </c>
      <c r="C6864" s="8" t="str">
        <f si="866" t="shared"/>
        <v>"total": 6,</v>
      </c>
      <c r="D6864" s="8" t="str">
        <f si="867" t="shared"/>
        <v>"total": 6,</v>
      </c>
      <c r="E6864" s="5" t="str">
        <f si="868" t="shared"/>
        <v>total</v>
      </c>
      <c r="F6864" s="5" t="str">
        <f si="869" t="shared"/>
        <v>6</v>
      </c>
      <c r="H6864" s="5" t="str">
        <f si="872" t="shared"/>
        <v/>
      </c>
      <c r="I6864" s="5" t="str">
        <f si="870" t="shared"/>
        <v/>
      </c>
      <c r="J6864" s="5" t="str">
        <f si="871" t="shared"/>
        <v/>
      </c>
      <c r="K6864" s="5" t="str">
        <f si="873" t="shared"/>
        <v>total</v>
      </c>
    </row>
    <row ht="15" r="6865" spans="1:11" x14ac:dyDescent="0.25">
      <c r="A6865" s="11" t="str">
        <f>0</f>
        <v>      "number_unpaid_3rd_party_collections": {</v>
      </c>
      <c r="C6865" s="8" t="str">
        <f si="866" t="shared"/>
        <v>"bankcard": 98,</v>
      </c>
      <c r="D6865" s="8" t="str">
        <f si="867" t="shared"/>
        <v>"bankcard": 98,</v>
      </c>
      <c r="E6865" s="5" t="str">
        <f si="868" t="shared"/>
        <v>bankcard</v>
      </c>
      <c r="F6865" s="5" t="str">
        <f si="869" t="shared"/>
        <v>98</v>
      </c>
      <c r="H6865" s="5" t="str">
        <f si="872" t="shared"/>
        <v/>
      </c>
      <c r="I6865" s="5" t="str">
        <f si="870" t="shared"/>
        <v/>
      </c>
      <c r="J6865" s="5" t="str">
        <f si="871" t="shared"/>
        <v/>
      </c>
      <c r="K6865" s="5" t="str">
        <f si="873" t="shared"/>
        <v>bankcard</v>
      </c>
    </row>
    <row ht="15" r="6866" spans="1:11" x14ac:dyDescent="0.25">
      <c r="A6866" s="11" t="str">
        <f>0</f>
        <v>        "12_months": 0,</v>
      </c>
      <c r="C6866" s="8" t="str">
        <f si="866" t="shared"/>
        <v>"revolving": 1</v>
      </c>
      <c r="D6866" s="8" t="str">
        <f si="867" t="shared"/>
        <v>"revolving": 1</v>
      </c>
      <c r="E6866" s="5" t="str">
        <f si="868" t="shared"/>
        <v>revolving</v>
      </c>
      <c r="F6866" s="5" t="str">
        <f si="869" t="shared"/>
        <v>1</v>
      </c>
      <c r="H6866" s="5" t="str">
        <f si="872" t="shared"/>
        <v/>
      </c>
      <c r="I6866" s="5" t="str">
        <f si="870" t="shared"/>
        <v/>
      </c>
      <c r="J6866" s="5" t="str">
        <f si="871" t="shared"/>
        <v/>
      </c>
      <c r="K6866" s="5" t="str">
        <f si="873" t="shared"/>
        <v>revolving</v>
      </c>
    </row>
    <row ht="15" r="6867" spans="1:11" x14ac:dyDescent="0.25">
      <c r="A6867" s="11" t="str">
        <f>0</f>
        <v>        "24_months": 0,</v>
      </c>
      <c r="C6867" s="8" t="str">
        <f si="866" t="shared"/>
        <v/>
      </c>
      <c r="D6867" s="8" t="str">
        <f si="867" t="shared"/>
        <v/>
      </c>
      <c r="E6867" s="5" t="str">
        <f si="868" t="shared"/>
        <v/>
      </c>
      <c r="F6867" s="5" t="str">
        <f si="869" t="shared"/>
        <v/>
      </c>
      <c r="H6867" s="5" t="str">
        <f si="872" t="shared"/>
        <v/>
      </c>
      <c r="I6867" s="5" t="str">
        <f si="870" t="shared"/>
        <v/>
      </c>
      <c r="J6867" s="5" t="str">
        <f si="871" t="shared"/>
        <v/>
      </c>
      <c r="K6867" s="5" t="str">
        <f si="873" t="shared"/>
        <v/>
      </c>
    </row>
    <row ht="15" r="6868" spans="1:11" x14ac:dyDescent="0.25">
      <c r="A6868" s="11" t="str">
        <f>0</f>
        <v>        "total": 0</v>
      </c>
      <c r="C6868" s="8" t="str">
        <f si="866" t="shared"/>
        <v>"pct_trades_satisfactory_6_months": {</v>
      </c>
      <c r="D6868" s="8" t="str">
        <f si="867" t="shared"/>
        <v>"pct_trades_satisfactory_6_months": {</v>
      </c>
      <c r="E6868" s="5" t="str">
        <f si="868" t="shared"/>
        <v>pct_trades_satisfactory_6_months</v>
      </c>
      <c r="F6868" s="5" t="str">
        <f si="869" t="shared"/>
        <v>{</v>
      </c>
      <c r="H6868" s="5" t="str">
        <f si="872" t="shared"/>
        <v/>
      </c>
      <c r="I6868" s="5" t="str">
        <f si="870" t="shared"/>
        <v/>
      </c>
      <c r="J6868" s="5" t="str">
        <f si="871" t="shared"/>
        <v/>
      </c>
      <c r="K6868" s="5" t="str">
        <f si="873" t="shared"/>
        <v>pct_trades_satisfactory_6_months</v>
      </c>
    </row>
    <row ht="15" r="6869" spans="1:11" x14ac:dyDescent="0.25">
      <c r="A6869" s="11" t="str">
        <f>0</f>
        <v>      },</v>
      </c>
      <c r="C6869" s="8" t="str">
        <f si="866" t="shared"/>
        <v>"total": 0.008333,</v>
      </c>
      <c r="D6869" s="8" t="str">
        <f si="867" t="shared"/>
        <v>"total": 0.008333,</v>
      </c>
      <c r="E6869" s="5" t="str">
        <f si="868" t="shared"/>
        <v>total</v>
      </c>
      <c r="F6869" s="5" t="str">
        <f si="869" t="shared"/>
        <v>0.008333</v>
      </c>
      <c r="H6869" s="5" t="str">
        <f si="872" t="shared"/>
        <v/>
      </c>
      <c r="I6869" s="5" t="str">
        <f si="870" t="shared"/>
        <v/>
      </c>
      <c r="J6869" s="5" t="str">
        <f si="871" t="shared"/>
        <v/>
      </c>
      <c r="K6869" s="5" t="str">
        <f si="873" t="shared"/>
        <v>total</v>
      </c>
    </row>
    <row ht="15" r="6870" spans="1:11" x14ac:dyDescent="0.25">
      <c r="A6870" s="11" t="str">
        <f>0</f>
        <v>      "total_collection_amount_unpaid_3rd_party_collections": {</v>
      </c>
      <c r="C6870" s="8" t="str">
        <f si="866" t="shared"/>
        <v>"bankcard": 0.099998,</v>
      </c>
      <c r="D6870" s="8" t="str">
        <f si="867" t="shared"/>
        <v>"bankcard": 0.099998,</v>
      </c>
      <c r="E6870" s="5" t="str">
        <f si="868" t="shared"/>
        <v>bankcard</v>
      </c>
      <c r="F6870" s="5" t="str">
        <f si="869" t="shared"/>
        <v>0.099998</v>
      </c>
      <c r="H6870" s="5" t="str">
        <f si="872" t="shared"/>
        <v/>
      </c>
      <c r="I6870" s="5" t="str">
        <f si="870" t="shared"/>
        <v/>
      </c>
      <c r="J6870" s="5" t="str">
        <f si="871" t="shared"/>
        <v/>
      </c>
      <c r="K6870" s="5" t="str">
        <f si="873" t="shared"/>
        <v>bankcard</v>
      </c>
    </row>
    <row ht="15" r="6871" spans="1:11" x14ac:dyDescent="0.25">
      <c r="A6871" s="11" t="str">
        <f>0</f>
        <v>        "12_months": 9999998,</v>
      </c>
      <c r="C6871" s="8" t="str">
        <f si="866" t="shared"/>
        <v>"revolving": 0.01</v>
      </c>
      <c r="D6871" s="8" t="str">
        <f si="867" t="shared"/>
        <v>"revolving": 0.01</v>
      </c>
      <c r="E6871" s="5" t="str">
        <f si="868" t="shared"/>
        <v>revolving</v>
      </c>
      <c r="F6871" s="5" t="str">
        <f si="869" t="shared"/>
        <v>0.01</v>
      </c>
      <c r="H6871" s="5" t="str">
        <f si="872" t="shared"/>
        <v/>
      </c>
      <c r="I6871" s="5" t="str">
        <f si="870" t="shared"/>
        <v/>
      </c>
      <c r="J6871" s="5" t="str">
        <f si="871" t="shared"/>
        <v/>
      </c>
      <c r="K6871" s="5" t="str">
        <f si="873" t="shared"/>
        <v>revolving</v>
      </c>
    </row>
    <row ht="15" r="6872" spans="1:11" x14ac:dyDescent="0.25">
      <c r="A6872" s="11" t="str">
        <f>0</f>
        <v>        "24_months": 9999998,</v>
      </c>
      <c r="C6872" s="8" t="str">
        <f si="866" t="shared"/>
        <v/>
      </c>
      <c r="D6872" s="8" t="str">
        <f si="867" t="shared"/>
        <v/>
      </c>
      <c r="E6872" s="5" t="str">
        <f si="868" t="shared"/>
        <v/>
      </c>
      <c r="F6872" s="5" t="str">
        <f si="869" t="shared"/>
        <v/>
      </c>
      <c r="H6872" s="5" t="str">
        <f si="872" t="shared"/>
        <v/>
      </c>
      <c r="I6872" s="5" t="str">
        <f si="870" t="shared"/>
        <v/>
      </c>
      <c r="J6872" s="5" t="str">
        <f si="871" t="shared"/>
        <v/>
      </c>
      <c r="K6872" s="5" t="str">
        <f si="873" t="shared"/>
        <v/>
      </c>
    </row>
    <row ht="15" r="6873" spans="1:11" x14ac:dyDescent="0.25">
      <c r="A6873" s="11" t="str">
        <f>0</f>
        <v>        "total": 9999998</v>
      </c>
      <c r="C6873" s="8" t="str">
        <f si="866" t="shared"/>
        <v>"pct_trades_worst_rating_6_months": {</v>
      </c>
      <c r="D6873" s="8" t="str">
        <f si="867" t="shared"/>
        <v>"pct_trades_worst_rating_6_months": {</v>
      </c>
      <c r="E6873" s="5" t="str">
        <f si="868" t="shared"/>
        <v>pct_trades_worst_rating_6_months</v>
      </c>
      <c r="F6873" s="5" t="str">
        <f si="869" t="shared"/>
        <v>{</v>
      </c>
      <c r="H6873" s="5" t="str">
        <f si="872" t="shared"/>
        <v/>
      </c>
      <c r="I6873" s="5" t="str">
        <f si="870" t="shared"/>
        <v/>
      </c>
      <c r="J6873" s="5" t="str">
        <f si="871" t="shared"/>
        <v/>
      </c>
      <c r="K6873" s="5" t="str">
        <f si="873" t="shared"/>
        <v>pct_trades_worst_rating_6_months</v>
      </c>
    </row>
    <row ht="15" r="6874" spans="1:11" x14ac:dyDescent="0.25">
      <c r="A6874" s="11" t="str">
        <f>0</f>
        <v>      },</v>
      </c>
      <c r="C6874" s="8" t="str">
        <f si="866" t="shared"/>
        <v>"revolving_60_days_past_due": 0,</v>
      </c>
      <c r="D6874" s="8" t="str">
        <f si="867" t="shared"/>
        <v>"revolving_60_days_past_due": 0,</v>
      </c>
      <c r="E6874" s="5" t="str">
        <f si="868" t="shared"/>
        <v>revolving_60_days_past_due</v>
      </c>
      <c r="F6874" s="5" t="str">
        <f si="869" t="shared"/>
        <v>0</v>
      </c>
      <c r="H6874" s="5" t="str">
        <f si="872" t="shared"/>
        <v/>
      </c>
      <c r="I6874" s="5" t="str">
        <f si="870" t="shared"/>
        <v/>
      </c>
      <c r="J6874" s="5" t="str">
        <f si="871" t="shared"/>
        <v/>
      </c>
      <c r="K6874" s="5" t="str">
        <f si="873" t="shared"/>
        <v>revolving_60_days_past_due</v>
      </c>
    </row>
    <row ht="15" r="6875" spans="1:11" x14ac:dyDescent="0.25">
      <c r="A6875" s="11" t="str">
        <f>0</f>
        <v>      "dismissed_bankruptcy_public_record": {</v>
      </c>
      <c r="C6875" s="8" t="str">
        <f si="866" t="shared"/>
        <v>"revolving_90_days_past_due": 0,</v>
      </c>
      <c r="D6875" s="8" t="str">
        <f si="867" t="shared"/>
        <v>"revolving_90_days_past_due": 0,</v>
      </c>
      <c r="E6875" s="5" t="str">
        <f si="868" t="shared"/>
        <v>revolving_90_days_past_due</v>
      </c>
      <c r="F6875" s="5" t="str">
        <f si="869" t="shared"/>
        <v>0</v>
      </c>
      <c r="H6875" s="5" t="str">
        <f si="872" t="shared"/>
        <v/>
      </c>
      <c r="I6875" s="5" t="str">
        <f si="870" t="shared"/>
        <v/>
      </c>
      <c r="J6875" s="5" t="str">
        <f si="871" t="shared"/>
        <v/>
      </c>
      <c r="K6875" s="5" t="str">
        <f si="873" t="shared"/>
        <v>revolving_90_days_past_due</v>
      </c>
    </row>
    <row ht="15" r="6876" spans="1:11" x14ac:dyDescent="0.25">
      <c r="A6876" s="11" t="str">
        <f>0</f>
        <v>        "24_months": 9,</v>
      </c>
      <c r="C6876" s="8" t="str">
        <f si="866" t="shared"/>
        <v>"revolving_120_to_180_days_past_due": 0,</v>
      </c>
      <c r="D6876" s="8" t="str">
        <f si="867" t="shared"/>
        <v>"revolving_120_to_180_days_past_due": 0,</v>
      </c>
      <c r="E6876" s="5" t="str">
        <f si="868" t="shared"/>
        <v>revolving_120_to_180_days_past_due</v>
      </c>
      <c r="F6876" s="5" t="str">
        <f si="869" t="shared"/>
        <v>0</v>
      </c>
      <c r="H6876" s="5" t="str">
        <f si="872" t="shared"/>
        <v/>
      </c>
      <c r="I6876" s="5" t="str">
        <f si="870" t="shared"/>
        <v/>
      </c>
      <c r="J6876" s="5" t="str">
        <f si="871" t="shared"/>
        <v/>
      </c>
      <c r="K6876" s="5" t="str">
        <f si="873" t="shared"/>
        <v>revolving_120_to_180_days_past_due</v>
      </c>
    </row>
    <row ht="15" r="6877" spans="1:11" x14ac:dyDescent="0.25">
      <c r="A6877" s="11" t="str">
        <f>0</f>
        <v>        "total": 9</v>
      </c>
      <c r="C6877" s="8" t="str">
        <f si="866" t="shared"/>
        <v>"bankcard_60_days_past_due": 0.099998,</v>
      </c>
      <c r="D6877" s="8" t="str">
        <f si="867" t="shared"/>
        <v>"bankcard_60_days_past_due": 0.099998,</v>
      </c>
      <c r="E6877" s="5" t="str">
        <f si="868" t="shared"/>
        <v>bankcard_60_days_past_due</v>
      </c>
      <c r="F6877" s="5" t="str">
        <f si="869" t="shared"/>
        <v>0.099998</v>
      </c>
      <c r="H6877" s="5" t="str">
        <f si="872" t="shared"/>
        <v/>
      </c>
      <c r="I6877" s="5" t="str">
        <f si="870" t="shared"/>
        <v/>
      </c>
      <c r="J6877" s="5" t="str">
        <f si="871" t="shared"/>
        <v/>
      </c>
      <c r="K6877" s="5" t="str">
        <f si="873" t="shared"/>
        <v>bankcard_60_days_past_due</v>
      </c>
    </row>
    <row ht="15" r="6878" spans="1:11" x14ac:dyDescent="0.25">
      <c r="A6878" s="11" t="str">
        <f>0</f>
        <v>      },</v>
      </c>
      <c r="C6878" s="8" t="str">
        <f si="866" t="shared"/>
        <v>"bankcard_90_days_past_due": 0.099998,</v>
      </c>
      <c r="D6878" s="8" t="str">
        <f si="867" t="shared"/>
        <v>"bankcard_90_days_past_due": 0.099998,</v>
      </c>
      <c r="E6878" s="5" t="str">
        <f si="868" t="shared"/>
        <v>bankcard_90_days_past_due</v>
      </c>
      <c r="F6878" s="5" t="str">
        <f si="869" t="shared"/>
        <v>0.099998</v>
      </c>
      <c r="H6878" s="5" t="str">
        <f si="872" t="shared"/>
        <v/>
      </c>
      <c r="I6878" s="5" t="str">
        <f si="870" t="shared"/>
        <v/>
      </c>
      <c r="J6878" s="5" t="str">
        <f si="871" t="shared"/>
        <v/>
      </c>
      <c r="K6878" s="5" t="str">
        <f si="873" t="shared"/>
        <v>bankcard_90_days_past_due</v>
      </c>
    </row>
    <row ht="15" r="6879" spans="1:11" x14ac:dyDescent="0.25">
      <c r="A6879" s="11" t="str">
        <f>0</f>
        <v>      "discharged_bankruptcy_public_record": {</v>
      </c>
      <c r="C6879" s="8" t="str">
        <f si="866" t="shared"/>
        <v>"bankcard_120_to_180_days_past_due": 0.099998</v>
      </c>
      <c r="D6879" s="8" t="str">
        <f si="867" t="shared"/>
        <v>"bankcard_120_to_180_days_past_due": 0.099998</v>
      </c>
      <c r="E6879" s="5" t="str">
        <f si="868" t="shared"/>
        <v>bankcard_120_to_180_days_past_due</v>
      </c>
      <c r="F6879" s="5" t="str">
        <f si="869" t="shared"/>
        <v>0.099998</v>
      </c>
      <c r="H6879" s="5" t="str">
        <f si="872" t="shared"/>
        <v/>
      </c>
      <c r="I6879" s="5" t="str">
        <f si="870" t="shared"/>
        <v/>
      </c>
      <c r="J6879" s="5" t="str">
        <f si="871" t="shared"/>
        <v/>
      </c>
      <c r="K6879" s="5" t="str">
        <f si="873" t="shared"/>
        <v>bankcard_120_to_180_days_past_due</v>
      </c>
    </row>
    <row ht="15" r="6880" spans="1:11" x14ac:dyDescent="0.25">
      <c r="A6880" s="11" t="str">
        <f>0</f>
        <v>        "24_months": 9,</v>
      </c>
      <c r="C6880" s="8" t="str">
        <f si="866" t="shared"/>
        <v/>
      </c>
      <c r="D6880" s="8" t="str">
        <f si="867" t="shared"/>
        <v/>
      </c>
      <c r="E6880" s="5" t="str">
        <f si="868" t="shared"/>
        <v/>
      </c>
      <c r="F6880" s="5" t="str">
        <f si="869" t="shared"/>
        <v/>
      </c>
      <c r="H6880" s="5" t="str">
        <f si="872" t="shared"/>
        <v/>
      </c>
      <c r="I6880" s="5" t="str">
        <f si="870" t="shared"/>
        <v/>
      </c>
      <c r="J6880" s="5" t="str">
        <f si="871" t="shared"/>
        <v/>
      </c>
      <c r="K6880" s="5" t="str">
        <f si="873" t="shared"/>
        <v/>
      </c>
    </row>
    <row ht="15" r="6881" spans="1:11" x14ac:dyDescent="0.25">
      <c r="A6881" s="11" t="str">
        <f>0</f>
        <v>        "total": 9</v>
      </c>
      <c r="C6881" s="8" t="str">
        <f si="866" t="shared"/>
        <v>"number_trades_worst_rating_ever_60_days_or_worse": {</v>
      </c>
      <c r="D6881" s="8" t="str">
        <f si="867" t="shared"/>
        <v>"number_trades_worst_rating_ever_60_days_or_worse": {</v>
      </c>
      <c r="E6881" s="5" t="str">
        <f si="868" t="shared"/>
        <v>number_trades_worst_rating_ever_60_days_or_worse</v>
      </c>
      <c r="F6881" s="5" t="str">
        <f si="869" t="shared"/>
        <v>{</v>
      </c>
      <c r="H6881" s="5" t="str">
        <f si="872" t="shared"/>
        <v/>
      </c>
      <c r="I6881" s="5" t="str">
        <f si="870" t="shared"/>
        <v/>
      </c>
      <c r="J6881" s="5" t="str">
        <f si="871" t="shared"/>
        <v/>
      </c>
      <c r="K6881" s="5" t="str">
        <f si="873" t="shared"/>
        <v>number_trades_worst_rating_ever_60_days_or_worse</v>
      </c>
    </row>
    <row ht="15" r="6882" spans="1:11" x14ac:dyDescent="0.25">
      <c r="A6882" s="11" t="str">
        <f>0</f>
        <v>      },</v>
      </c>
      <c r="C6882" s="8" t="str">
        <f si="866" t="shared"/>
        <v>"total": 0,</v>
      </c>
      <c r="D6882" s="8" t="str">
        <f si="867" t="shared"/>
        <v>"total": 0,</v>
      </c>
      <c r="E6882" s="5" t="str">
        <f si="868" t="shared"/>
        <v>total</v>
      </c>
      <c r="F6882" s="5" t="str">
        <f si="869" t="shared"/>
        <v>0</v>
      </c>
      <c r="H6882" s="5" t="str">
        <f si="872" t="shared"/>
        <v/>
      </c>
      <c r="I6882" s="5" t="str">
        <f si="870" t="shared"/>
        <v/>
      </c>
      <c r="J6882" s="5" t="str">
        <f si="871" t="shared"/>
        <v/>
      </c>
      <c r="K6882" s="5" t="str">
        <f si="873" t="shared"/>
        <v>total</v>
      </c>
    </row>
    <row ht="15" r="6883" spans="1:11" x14ac:dyDescent="0.25">
      <c r="A6883" s="11" t="str">
        <f>0</f>
        <v>      "non_discharged_non_dismissed_bankruptcy_public_record": {</v>
      </c>
      <c r="C6883" s="8" t="str">
        <f si="866" t="shared"/>
        <v>"bankcard": 98,</v>
      </c>
      <c r="D6883" s="8" t="str">
        <f si="867" t="shared"/>
        <v>"bankcard": 98,</v>
      </c>
      <c r="E6883" s="5" t="str">
        <f si="868" t="shared"/>
        <v>bankcard</v>
      </c>
      <c r="F6883" s="5" t="str">
        <f si="869" t="shared"/>
        <v>98</v>
      </c>
      <c r="H6883" s="5" t="str">
        <f si="872" t="shared"/>
        <v/>
      </c>
      <c r="I6883" s="5" t="str">
        <f si="870" t="shared"/>
        <v/>
      </c>
      <c r="J6883" s="5" t="str">
        <f si="871" t="shared"/>
        <v/>
      </c>
      <c r="K6883" s="5" t="str">
        <f si="873" t="shared"/>
        <v>bankcard</v>
      </c>
    </row>
    <row ht="15" r="6884" spans="1:11" x14ac:dyDescent="0.25">
      <c r="A6884" s="11" t="str">
        <f>0</f>
        <v>        "24_months": 9,</v>
      </c>
      <c r="C6884" s="8" t="str">
        <f si="866" t="shared"/>
        <v>"department_store": 98,</v>
      </c>
      <c r="D6884" s="8" t="str">
        <f si="867" t="shared"/>
        <v>"department_store": 98,</v>
      </c>
      <c r="E6884" s="5" t="str">
        <f si="868" t="shared"/>
        <v>department_store</v>
      </c>
      <c r="F6884" s="5" t="str">
        <f si="869" t="shared"/>
        <v>98</v>
      </c>
      <c r="H6884" s="5" t="str">
        <f si="872" t="shared"/>
        <v/>
      </c>
      <c r="I6884" s="5" t="str">
        <f si="870" t="shared"/>
        <v/>
      </c>
      <c r="J6884" s="5" t="str">
        <f si="871" t="shared"/>
        <v/>
      </c>
      <c r="K6884" s="5" t="str">
        <f si="873" t="shared"/>
        <v>department_store</v>
      </c>
    </row>
    <row ht="15" r="6885" spans="1:11" x14ac:dyDescent="0.25">
      <c r="A6885" s="11" t="str">
        <f>0</f>
        <v>        "total": 9</v>
      </c>
      <c r="C6885" s="8" t="str">
        <f si="866" t="shared"/>
        <v>"installment": 0,</v>
      </c>
      <c r="D6885" s="8" t="str">
        <f si="867" t="shared"/>
        <v>"installment": 0,</v>
      </c>
      <c r="E6885" s="5" t="str">
        <f si="868" t="shared"/>
        <v>installment</v>
      </c>
      <c r="F6885" s="5" t="str">
        <f si="869" t="shared"/>
        <v>0</v>
      </c>
      <c r="H6885" s="5" t="str">
        <f si="872" t="shared"/>
        <v/>
      </c>
      <c r="I6885" s="5" t="str">
        <f si="870" t="shared"/>
        <v/>
      </c>
      <c r="J6885" s="5" t="str">
        <f si="871" t="shared"/>
        <v/>
      </c>
      <c r="K6885" s="5" t="str">
        <f si="873" t="shared"/>
        <v>installment</v>
      </c>
    </row>
    <row ht="15" r="6886" spans="1:11" x14ac:dyDescent="0.25">
      <c r="A6886" s="11" t="str">
        <f>0</f>
        <v>      },</v>
      </c>
      <c r="C6886" s="8" t="str">
        <f si="866" t="shared"/>
        <v>"revolving": 0</v>
      </c>
      <c r="D6886" s="8" t="str">
        <f si="867" t="shared"/>
        <v>"revolving": 0</v>
      </c>
      <c r="E6886" s="5" t="str">
        <f si="868" t="shared"/>
        <v>revolving</v>
      </c>
      <c r="F6886" s="5" t="str">
        <f si="869" t="shared"/>
        <v>0</v>
      </c>
      <c r="H6886" s="5" t="str">
        <f si="872" t="shared"/>
        <v/>
      </c>
      <c r="I6886" s="5" t="str">
        <f si="870" t="shared"/>
        <v/>
      </c>
      <c r="J6886" s="5" t="str">
        <f si="871" t="shared"/>
        <v/>
      </c>
      <c r="K6886" s="5" t="str">
        <f si="873" t="shared"/>
        <v>revolving</v>
      </c>
    </row>
    <row ht="15" r="6887" spans="1:11" x14ac:dyDescent="0.25">
      <c r="A6887" s="11" t="str">
        <f>0</f>
        <v>      "foreclosure_12_months": 0,</v>
      </c>
      <c r="C6887" s="8" t="str">
        <f si="866" t="shared"/>
        <v/>
      </c>
      <c r="D6887" s="8" t="str">
        <f si="867" t="shared"/>
        <v/>
      </c>
      <c r="E6887" s="5" t="str">
        <f si="868" t="shared"/>
        <v/>
      </c>
      <c r="F6887" s="5" t="str">
        <f si="869" t="shared"/>
        <v/>
      </c>
      <c r="H6887" s="5" t="str">
        <f si="872" t="shared"/>
        <v/>
      </c>
      <c r="I6887" s="5" t="str">
        <f si="870" t="shared"/>
        <v/>
      </c>
      <c r="J6887" s="5" t="str">
        <f si="871" t="shared"/>
        <v/>
      </c>
      <c r="K6887" s="5" t="str">
        <f si="873" t="shared"/>
        <v/>
      </c>
    </row>
    <row ht="15" r="6888" spans="1:11" x14ac:dyDescent="0.25">
      <c r="A6888" s="11" t="str">
        <f>0</f>
        <v>      "number_third_party_collection_items": 99,</v>
      </c>
      <c r="C6888" s="8" t="str">
        <f si="866" t="shared"/>
        <v>"number_trades_worst_rating_ever_90_days_or_worse": {</v>
      </c>
      <c r="D6888" s="8" t="str">
        <f si="867" t="shared"/>
        <v>"number_trades_worst_rating_ever_90_days_or_worse": {</v>
      </c>
      <c r="E6888" s="5" t="str">
        <f si="868" t="shared"/>
        <v>number_trades_worst_rating_ever_90_days_or_worse</v>
      </c>
      <c r="F6888" s="5" t="str">
        <f si="869" t="shared"/>
        <v>{</v>
      </c>
      <c r="H6888" s="5" t="str">
        <f si="872" t="shared"/>
        <v/>
      </c>
      <c r="I6888" s="5" t="str">
        <f si="870" t="shared"/>
        <v/>
      </c>
      <c r="J6888" s="5" t="str">
        <f si="871" t="shared"/>
        <v/>
      </c>
      <c r="K6888" s="5" t="str">
        <f si="873" t="shared"/>
        <v>number_trades_worst_rating_ever_90_days_or_worse</v>
      </c>
    </row>
    <row ht="15" r="6889" spans="1:11" x14ac:dyDescent="0.25">
      <c r="A6889" s="11" t="str">
        <f>0</f>
        <v>      "total_balance_defaulted_student_loan_trades": 9999998,</v>
      </c>
      <c r="C6889" s="8" t="str">
        <f si="866" t="shared"/>
        <v>"total": 0,</v>
      </c>
      <c r="D6889" s="8" t="str">
        <f si="867" t="shared"/>
        <v>"total": 0,</v>
      </c>
      <c r="E6889" s="5" t="str">
        <f si="868" t="shared"/>
        <v>total</v>
      </c>
      <c r="F6889" s="5" t="str">
        <f si="869" t="shared"/>
        <v>0</v>
      </c>
      <c r="H6889" s="5" t="str">
        <f si="872" t="shared"/>
        <v/>
      </c>
      <c r="I6889" s="5" t="str">
        <f si="870" t="shared"/>
        <v/>
      </c>
      <c r="J6889" s="5" t="str">
        <f si="871" t="shared"/>
        <v/>
      </c>
      <c r="K6889" s="5" t="str">
        <f si="873" t="shared"/>
        <v>total</v>
      </c>
    </row>
    <row ht="15" r="6890" spans="1:11" x14ac:dyDescent="0.25">
      <c r="A6890" s="11" t="str">
        <f>0</f>
        <v>      "pct_balance_to_high_credit_retail": 0,</v>
      </c>
      <c r="C6890" s="8" t="str">
        <f ref="C6890:C6953" si="874" t="shared">IFERROR(RIGHT(A6890,LEN(A6890)-FIND("""",A6890)+1),"")</f>
        <v>"bankcard": 98,</v>
      </c>
      <c r="D6890" s="8" t="str">
        <f ref="D6890:D6953" si="875" t="shared">SUBSTITUTE(SUBSTITUTE(C6890,":"&amp;CHAR(160),":"),CHAR(160)," ")</f>
        <v>"bankcard": 98,</v>
      </c>
      <c r="E6890" s="5" t="str">
        <f ref="E6890:E6953" si="876" t="shared">TRIM(IFERROR(SUBSTITUTE(LEFT(D6890,FIND(":",D6890)-1),"""",""),""))</f>
        <v>bankcard</v>
      </c>
      <c r="F6890" s="5" t="str">
        <f ref="F6890:F6953" si="877" t="shared">TRIM(IFERROR(SUBSTITUTE(SUBSTITUTE(RIGHT(D6890,LEN(D6890)-FIND(":",D6890)),"""",""),",",""),""))</f>
        <v>98</v>
      </c>
      <c r="H6890" s="5" t="str">
        <f si="872" t="shared"/>
        <v/>
      </c>
      <c r="I6890" s="5" t="str">
        <f si="870" t="shared"/>
        <v/>
      </c>
      <c r="J6890" s="5" t="str">
        <f si="871" t="shared"/>
        <v/>
      </c>
      <c r="K6890" s="5" t="str">
        <f si="873" t="shared"/>
        <v>bankcard</v>
      </c>
    </row>
    <row ht="15" r="6891" spans="1:11" x14ac:dyDescent="0.25">
      <c r="A6891" s="11" t="str">
        <f>0</f>
        <v>      "pct_to_revolving_trades": {</v>
      </c>
      <c r="C6891" s="8" t="str">
        <f si="874" t="shared"/>
        <v>"department_store": 98,</v>
      </c>
      <c r="D6891" s="8" t="str">
        <f si="875" t="shared"/>
        <v>"department_store": 98,</v>
      </c>
      <c r="E6891" s="5" t="str">
        <f si="876" t="shared"/>
        <v>department_store</v>
      </c>
      <c r="F6891" s="5" t="str">
        <f si="877" t="shared"/>
        <v>98</v>
      </c>
      <c r="H6891" s="5" t="str">
        <f si="872" t="shared"/>
        <v/>
      </c>
      <c r="I6891" s="5" t="str">
        <f si="870" t="shared"/>
        <v/>
      </c>
      <c r="J6891" s="5" t="str">
        <f si="871" t="shared"/>
        <v/>
      </c>
      <c r="K6891" s="5" t="str">
        <f si="873" t="shared"/>
        <v>department_store</v>
      </c>
    </row>
    <row ht="15" r="6892" spans="1:11" x14ac:dyDescent="0.25">
      <c r="A6892" s="11" t="str">
        <f>0</f>
        <v>        "retail": 0.00125,</v>
      </c>
      <c r="C6892" s="8" t="str">
        <f si="874" t="shared"/>
        <v>"installment": 0,</v>
      </c>
      <c r="D6892" s="8" t="str">
        <f si="875" t="shared"/>
        <v>"installment": 0,</v>
      </c>
      <c r="E6892" s="5" t="str">
        <f si="876" t="shared"/>
        <v>installment</v>
      </c>
      <c r="F6892" s="5" t="str">
        <f si="877" t="shared"/>
        <v>0</v>
      </c>
      <c r="H6892" s="5" t="str">
        <f si="872" t="shared"/>
        <v/>
      </c>
      <c r="I6892" s="5" t="str">
        <f si="870" t="shared"/>
        <v/>
      </c>
      <c r="J6892" s="5" t="str">
        <f si="871" t="shared"/>
        <v/>
      </c>
      <c r="K6892" s="5" t="str">
        <f si="873" t="shared"/>
        <v>installment</v>
      </c>
    </row>
    <row ht="15" r="6893" spans="1:11" x14ac:dyDescent="0.25">
      <c r="A6893" s="11" t="str">
        <f>0</f>
        <v>        "bankcard": 0.006667</v>
      </c>
      <c r="C6893" s="8" t="str">
        <f si="874" t="shared"/>
        <v>"revolving": 0</v>
      </c>
      <c r="D6893" s="8" t="str">
        <f si="875" t="shared"/>
        <v>"revolving": 0</v>
      </c>
      <c r="E6893" s="5" t="str">
        <f si="876" t="shared"/>
        <v>revolving</v>
      </c>
      <c r="F6893" s="5" t="str">
        <f si="877" t="shared"/>
        <v>0</v>
      </c>
      <c r="H6893" s="5" t="str">
        <f si="872" t="shared"/>
        <v/>
      </c>
      <c r="I6893" s="5" t="str">
        <f si="870" t="shared"/>
        <v/>
      </c>
      <c r="J6893" s="5" t="str">
        <f si="871" t="shared"/>
        <v/>
      </c>
      <c r="K6893" s="5" t="str">
        <f si="873" t="shared"/>
        <v>revolving</v>
      </c>
    </row>
    <row ht="15" r="6894" spans="1:11" x14ac:dyDescent="0.25">
      <c r="A6894" s="11" t="str">
        <f>0</f>
        <v>      },</v>
      </c>
      <c r="C6894" s="8" t="str">
        <f si="874" t="shared"/>
        <v/>
      </c>
      <c r="D6894" s="8" t="str">
        <f si="875" t="shared"/>
        <v/>
      </c>
      <c r="E6894" s="5" t="str">
        <f si="876" t="shared"/>
        <v/>
      </c>
      <c r="F6894" s="5" t="str">
        <f si="877" t="shared"/>
        <v/>
      </c>
      <c r="H6894" s="5" t="str">
        <f si="872" t="shared"/>
        <v/>
      </c>
      <c r="I6894" s="5" t="str">
        <f si="870" t="shared"/>
        <v/>
      </c>
      <c r="J6894" s="5" t="str">
        <f si="871" t="shared"/>
        <v/>
      </c>
      <c r="K6894" s="5" t="str">
        <f si="873" t="shared"/>
        <v/>
      </c>
    </row>
    <row ht="15" r="6895" spans="1:11" x14ac:dyDescent="0.25">
      <c r="A6895" s="11" t="str">
        <f>0</f>
        <v>      "pct_to_total_trades": {</v>
      </c>
      <c r="C6895" s="8" t="str">
        <f si="874" t="shared"/>
        <v>"number_trades_worst_rating_ever_120_to_180_days_or_worse": {</v>
      </c>
      <c r="D6895" s="8" t="str">
        <f si="875" t="shared"/>
        <v>"number_trades_worst_rating_ever_120_to_180_days_or_worse": {</v>
      </c>
      <c r="E6895" s="5" t="str">
        <f si="876" t="shared"/>
        <v>number_trades_worst_rating_ever_120_to_180_days_or_worse</v>
      </c>
      <c r="F6895" s="5" t="str">
        <f si="877" t="shared"/>
        <v>{</v>
      </c>
      <c r="H6895" s="5" t="str">
        <f si="872" t="shared"/>
        <v/>
      </c>
      <c r="I6895" s="5" t="str">
        <f si="870" t="shared"/>
        <v/>
      </c>
      <c r="J6895" s="5" t="str">
        <f si="871" t="shared"/>
        <v/>
      </c>
      <c r="K6895" s="5" t="str">
        <f si="873" t="shared"/>
        <v>number_trades_worst_rating_ever_120_to_180_days_or_worse</v>
      </c>
    </row>
    <row ht="15" r="6896" spans="1:11" x14ac:dyDescent="0.25">
      <c r="A6896" s="11" t="str">
        <f>0</f>
        <v>        "retail": 0.001,</v>
      </c>
      <c r="C6896" s="8" t="str">
        <f si="874" t="shared"/>
        <v>"total": 0,</v>
      </c>
      <c r="D6896" s="8" t="str">
        <f si="875" t="shared"/>
        <v>"total": 0,</v>
      </c>
      <c r="E6896" s="5" t="str">
        <f si="876" t="shared"/>
        <v>total</v>
      </c>
      <c r="F6896" s="5" t="str">
        <f si="877" t="shared"/>
        <v>0</v>
      </c>
      <c r="H6896" s="5" t="str">
        <f si="872" t="shared"/>
        <v/>
      </c>
      <c r="I6896" s="5" t="str">
        <f si="870" t="shared"/>
        <v/>
      </c>
      <c r="J6896" s="5" t="str">
        <f si="871" t="shared"/>
        <v/>
      </c>
      <c r="K6896" s="5" t="str">
        <f si="873" t="shared"/>
        <v>total</v>
      </c>
    </row>
    <row ht="15" r="6897" spans="1:11" x14ac:dyDescent="0.25">
      <c r="A6897" s="11" t="str">
        <f>0</f>
        <v>        "bankcard": 0.005333,</v>
      </c>
      <c r="C6897" s="8" t="str">
        <f si="874" t="shared"/>
        <v>"bankcard": 98,</v>
      </c>
      <c r="D6897" s="8" t="str">
        <f si="875" t="shared"/>
        <v>"bankcard": 98,</v>
      </c>
      <c r="E6897" s="5" t="str">
        <f si="876" t="shared"/>
        <v>bankcard</v>
      </c>
      <c r="F6897" s="5" t="str">
        <f si="877" t="shared"/>
        <v>98</v>
      </c>
      <c r="H6897" s="5" t="str">
        <f si="872" t="shared"/>
        <v/>
      </c>
      <c r="I6897" s="5" t="str">
        <f si="870" t="shared"/>
        <v/>
      </c>
      <c r="J6897" s="5" t="str">
        <f si="871" t="shared"/>
        <v/>
      </c>
      <c r="K6897" s="5" t="str">
        <f si="873" t="shared"/>
        <v>bankcard</v>
      </c>
    </row>
    <row ht="15" r="6898" spans="1:11" x14ac:dyDescent="0.25">
      <c r="A6898" s="11" t="str">
        <f>0</f>
        <v>        "department_store": 0.001,</v>
      </c>
      <c r="C6898" s="8" t="str">
        <f si="874" t="shared"/>
        <v>"department_store": 98,</v>
      </c>
      <c r="D6898" s="8" t="str">
        <f si="875" t="shared"/>
        <v>"department_store": 98,</v>
      </c>
      <c r="E6898" s="5" t="str">
        <f si="876" t="shared"/>
        <v>department_store</v>
      </c>
      <c r="F6898" s="5" t="str">
        <f si="877" t="shared"/>
        <v>98</v>
      </c>
      <c r="H6898" s="5" t="str">
        <f si="872" t="shared"/>
        <v/>
      </c>
      <c r="I6898" s="5" t="str">
        <f si="870" t="shared"/>
        <v/>
      </c>
      <c r="J6898" s="5" t="str">
        <f si="871" t="shared"/>
        <v/>
      </c>
      <c r="K6898" s="5" t="str">
        <f si="873" t="shared"/>
        <v>department_store</v>
      </c>
    </row>
    <row ht="15" r="6899" spans="1:11" x14ac:dyDescent="0.25">
      <c r="A6899" s="11" t="str">
        <f>0</f>
        <v>        "installment": 0.002,</v>
      </c>
      <c r="C6899" s="8" t="str">
        <f si="874" t="shared"/>
        <v>"installment": 0,</v>
      </c>
      <c r="D6899" s="8" t="str">
        <f si="875" t="shared"/>
        <v>"installment": 0,</v>
      </c>
      <c r="E6899" s="5" t="str">
        <f si="876" t="shared"/>
        <v>installment</v>
      </c>
      <c r="F6899" s="5" t="str">
        <f si="877" t="shared"/>
        <v>0</v>
      </c>
      <c r="H6899" s="5" t="str">
        <f si="872" t="shared"/>
        <v/>
      </c>
      <c r="I6899" s="5" t="str">
        <f ref="I6899:I6962" si="878" t="shared">IFERROR(IF(H6899="Scoring",VLOOKUP("term",E6891:F6912,2,FALSE),IF(H6899="Offer",VLOOKUP("term",E6894:F6909,2,FALSE),TEXT(0,""))),TEXT(0,""))</f>
        <v/>
      </c>
      <c r="J6899" s="5" t="str">
        <f ref="J6899:J6962" si="879" t="shared">IFERROR(IF(H6899="Scoring",VLOOKUP("loan_amount",E6885:F6906,2,FALSE),IF(H6899="Offer",VLOOKUP("loan_amount",E6888:F6903,2,FALSE),TEXT(0,""))),TEXT(0,""))</f>
        <v/>
      </c>
      <c r="K6899" s="5" t="str">
        <f si="873" t="shared"/>
        <v>installment</v>
      </c>
    </row>
    <row ht="15" r="6900" spans="1:11" x14ac:dyDescent="0.25">
      <c r="A6900" s="11" t="str">
        <f>0</f>
        <v>        "revolving": 0.008,</v>
      </c>
      <c r="C6900" s="8" t="str">
        <f si="874" t="shared"/>
        <v>"revolving": 0</v>
      </c>
      <c r="D6900" s="8" t="str">
        <f si="875" t="shared"/>
        <v>"revolving": 0</v>
      </c>
      <c r="E6900" s="5" t="str">
        <f si="876" t="shared"/>
        <v>revolving</v>
      </c>
      <c r="F6900" s="5" t="str">
        <f si="877" t="shared"/>
        <v>0</v>
      </c>
      <c r="H6900" s="5" t="str">
        <f si="872" t="shared"/>
        <v/>
      </c>
      <c r="I6900" s="5" t="str">
        <f si="878" t="shared"/>
        <v/>
      </c>
      <c r="J6900" s="5" t="str">
        <f si="879" t="shared"/>
        <v/>
      </c>
      <c r="K6900" s="5" t="str">
        <f si="873" t="shared"/>
        <v>revolving</v>
      </c>
    </row>
    <row ht="15" r="6901" spans="1:11" x14ac:dyDescent="0.25">
      <c r="A6901" s="11" t="str">
        <f>0</f>
        <v>        "open": 0.004667</v>
      </c>
      <c r="C6901" s="8" t="str">
        <f si="874" t="shared"/>
        <v/>
      </c>
      <c r="D6901" s="8" t="str">
        <f si="875" t="shared"/>
        <v/>
      </c>
      <c r="E6901" s="5" t="str">
        <f si="876" t="shared"/>
        <v/>
      </c>
      <c r="F6901" s="5" t="str">
        <f si="877" t="shared"/>
        <v/>
      </c>
      <c r="H6901" s="5" t="str">
        <f si="872" t="shared"/>
        <v/>
      </c>
      <c r="I6901" s="5" t="str">
        <f si="878" t="shared"/>
        <v/>
      </c>
      <c r="J6901" s="5" t="str">
        <f si="879" t="shared"/>
        <v/>
      </c>
      <c r="K6901" s="5" t="str">
        <f si="873" t="shared"/>
        <v/>
      </c>
    </row>
    <row ht="15" r="6902" spans="1:11" x14ac:dyDescent="0.25">
      <c r="A6902" s="11" t="str">
        <f>0</f>
        <v>      },</v>
      </c>
      <c r="C6902" s="8" t="str">
        <f si="874" t="shared"/>
        <v>"number_trades_worst_rating_ever_no_worse_than_59_days": {</v>
      </c>
      <c r="D6902" s="8" t="str">
        <f si="875" t="shared"/>
        <v>"number_trades_worst_rating_ever_no_worse_than_59_days": {</v>
      </c>
      <c r="E6902" s="5" t="str">
        <f si="876" t="shared"/>
        <v>number_trades_worst_rating_ever_no_worse_than_59_days</v>
      </c>
      <c r="F6902" s="5" t="str">
        <f si="877" t="shared"/>
        <v>{</v>
      </c>
      <c r="H6902" s="5" t="str">
        <f si="872" t="shared"/>
        <v/>
      </c>
      <c r="I6902" s="5" t="str">
        <f si="878" t="shared"/>
        <v/>
      </c>
      <c r="J6902" s="5" t="str">
        <f si="879" t="shared"/>
        <v/>
      </c>
      <c r="K6902" s="5" t="str">
        <f si="873" t="shared"/>
        <v>number_trades_worst_rating_ever_no_worse_than_59_days</v>
      </c>
    </row>
    <row ht="15" r="6903" spans="1:11" x14ac:dyDescent="0.25">
      <c r="A6903" s="11" t="str">
        <f>0</f>
        <v>      "age_newest_public_record_item": {</v>
      </c>
      <c r="C6903" s="8" t="str">
        <f si="874" t="shared"/>
        <v>"total": 13,</v>
      </c>
      <c r="D6903" s="8" t="str">
        <f si="875" t="shared"/>
        <v>"total": 13,</v>
      </c>
      <c r="E6903" s="5" t="str">
        <f si="876" t="shared"/>
        <v>total</v>
      </c>
      <c r="F6903" s="5" t="str">
        <f si="877" t="shared"/>
        <v>13</v>
      </c>
      <c r="H6903" s="5" t="str">
        <f si="872" t="shared"/>
        <v/>
      </c>
      <c r="I6903" s="5" t="str">
        <f si="878" t="shared"/>
        <v/>
      </c>
      <c r="J6903" s="5" t="str">
        <f si="879" t="shared"/>
        <v/>
      </c>
      <c r="K6903" s="5" t="str">
        <f si="873" t="shared"/>
        <v>total</v>
      </c>
    </row>
    <row ht="15" r="6904" spans="1:11" x14ac:dyDescent="0.25">
      <c r="A6904" s="11" t="str">
        <f>0</f>
        <v>        "tax_lien": 9999,</v>
      </c>
      <c r="C6904" s="8" t="str">
        <f si="874" t="shared"/>
        <v>"bankcard": 98,</v>
      </c>
      <c r="D6904" s="8" t="str">
        <f si="875" t="shared"/>
        <v>"bankcard": 98,</v>
      </c>
      <c r="E6904" s="5" t="str">
        <f si="876" t="shared"/>
        <v>bankcard</v>
      </c>
      <c r="F6904" s="5" t="str">
        <f si="877" t="shared"/>
        <v>98</v>
      </c>
      <c r="H6904" s="5" t="str">
        <f si="872" t="shared"/>
        <v/>
      </c>
      <c r="I6904" s="5" t="str">
        <f si="878" t="shared"/>
        <v/>
      </c>
      <c r="J6904" s="5" t="str">
        <f si="879" t="shared"/>
        <v/>
      </c>
      <c r="K6904" s="5" t="str">
        <f si="873" t="shared"/>
        <v>bankcard</v>
      </c>
    </row>
    <row ht="15" r="6905" spans="1:11" x14ac:dyDescent="0.25">
      <c r="A6905" s="11" t="str">
        <f>0</f>
        <v>        "judgment": 9999</v>
      </c>
      <c r="C6905" s="8" t="str">
        <f si="874" t="shared"/>
        <v>"revolving": 1</v>
      </c>
      <c r="D6905" s="8" t="str">
        <f si="875" t="shared"/>
        <v>"revolving": 1</v>
      </c>
      <c r="E6905" s="5" t="str">
        <f si="876" t="shared"/>
        <v>revolving</v>
      </c>
      <c r="F6905" s="5" t="str">
        <f si="877" t="shared"/>
        <v>1</v>
      </c>
      <c r="H6905" s="5" t="str">
        <f si="872" t="shared"/>
        <v/>
      </c>
      <c r="I6905" s="5" t="str">
        <f si="878" t="shared"/>
        <v/>
      </c>
      <c r="J6905" s="5" t="str">
        <f si="879" t="shared"/>
        <v/>
      </c>
      <c r="K6905" s="5" t="str">
        <f si="873" t="shared"/>
        <v>revolving</v>
      </c>
    </row>
    <row ht="15" r="6906" spans="1:11" x14ac:dyDescent="0.25">
      <c r="A6906" s="11" t="str">
        <f>0</f>
        <v>      },</v>
      </c>
      <c r="C6906" s="8" t="str">
        <f si="874" t="shared"/>
        <v/>
      </c>
      <c r="D6906" s="8" t="str">
        <f si="875" t="shared"/>
        <v/>
      </c>
      <c r="E6906" s="5" t="str">
        <f si="876" t="shared"/>
        <v/>
      </c>
      <c r="F6906" s="5" t="str">
        <f si="877" t="shared"/>
        <v/>
      </c>
      <c r="H6906" s="5" t="str">
        <f si="872" t="shared"/>
        <v/>
      </c>
      <c r="I6906" s="5" t="str">
        <f si="878" t="shared"/>
        <v/>
      </c>
      <c r="J6906" s="5" t="str">
        <f si="879" t="shared"/>
        <v/>
      </c>
      <c r="K6906" s="5" t="str">
        <f si="873" t="shared"/>
        <v/>
      </c>
    </row>
    <row ht="15" r="6907" spans="1:11" x14ac:dyDescent="0.25">
      <c r="A6907" s="11" t="str">
        <f>0</f>
        <v>      "number_public_record_item": {</v>
      </c>
      <c r="C6907" s="8" t="str">
        <f si="874" t="shared"/>
        <v>"pct_trades_worst_rating_ever": {</v>
      </c>
      <c r="D6907" s="8" t="str">
        <f si="875" t="shared"/>
        <v>"pct_trades_worst_rating_ever": {</v>
      </c>
      <c r="E6907" s="5" t="str">
        <f si="876" t="shared"/>
        <v>pct_trades_worst_rating_ever</v>
      </c>
      <c r="F6907" s="5" t="str">
        <f si="877" t="shared"/>
        <v>{</v>
      </c>
      <c r="H6907" s="5" t="str">
        <f si="872" t="shared"/>
        <v/>
      </c>
      <c r="I6907" s="5" t="str">
        <f si="878" t="shared"/>
        <v/>
      </c>
      <c r="J6907" s="5" t="str">
        <f si="879" t="shared"/>
        <v/>
      </c>
      <c r="K6907" s="5" t="str">
        <f si="873" t="shared"/>
        <v>pct_trades_worst_rating_ever</v>
      </c>
    </row>
    <row ht="15" r="6908" spans="1:11" x14ac:dyDescent="0.25">
      <c r="A6908" s="11" t="str">
        <f>0</f>
        <v>        "tax_lien": 99,</v>
      </c>
      <c r="C6908" s="8" t="str">
        <f si="874" t="shared"/>
        <v>"60_days": 0,</v>
      </c>
      <c r="D6908" s="8" t="str">
        <f si="875" t="shared"/>
        <v>"60_days": 0,</v>
      </c>
      <c r="E6908" s="5" t="str">
        <f si="876" t="shared"/>
        <v>60_days</v>
      </c>
      <c r="F6908" s="5" t="str">
        <f si="877" t="shared"/>
        <v>0</v>
      </c>
      <c r="H6908" s="5" t="str">
        <f ref="H6908:H6971" si="880" t="shared">IF(E6908="score_table","Scoring",IF(E6908="offer_table","Offer",IF(E6908="parsed",TEXT(0,""),TEXT(H6907,""))))</f>
        <v/>
      </c>
      <c r="I6908" s="5" t="str">
        <f si="878" t="shared"/>
        <v/>
      </c>
      <c r="J6908" s="5" t="str">
        <f si="879" t="shared"/>
        <v/>
      </c>
      <c r="K6908" s="5" t="str">
        <f ref="K6908:K6971" si="881" t="shared">H6908&amp;I6908&amp;J6908&amp;E6908</f>
        <v>60_days</v>
      </c>
    </row>
    <row ht="15" r="6909" spans="1:11" x14ac:dyDescent="0.25">
      <c r="A6909" s="11" t="str">
        <f>0</f>
        <v>        "judgment": 99</v>
      </c>
      <c r="C6909" s="8" t="str">
        <f si="874" t="shared"/>
        <v>"90_days": 0,</v>
      </c>
      <c r="D6909" s="8" t="str">
        <f si="875" t="shared"/>
        <v>"90_days": 0,</v>
      </c>
      <c r="E6909" s="5" t="str">
        <f si="876" t="shared"/>
        <v>90_days</v>
      </c>
      <c r="F6909" s="5" t="str">
        <f si="877" t="shared"/>
        <v>0</v>
      </c>
      <c r="H6909" s="5" t="str">
        <f si="880" t="shared"/>
        <v/>
      </c>
      <c r="I6909" s="5" t="str">
        <f si="878" t="shared"/>
        <v/>
      </c>
      <c r="J6909" s="5" t="str">
        <f si="879" t="shared"/>
        <v/>
      </c>
      <c r="K6909" s="5" t="str">
        <f si="881" t="shared"/>
        <v>90_days</v>
      </c>
    </row>
    <row ht="15" r="6910" spans="1:11" x14ac:dyDescent="0.25">
      <c r="A6910" s="11" t="str">
        <f>0</f>
        <v>      },</v>
      </c>
      <c r="C6910" s="8" t="str">
        <f si="874" t="shared"/>
        <v>"120_to_180_days": 0,</v>
      </c>
      <c r="D6910" s="8" t="str">
        <f si="875" t="shared"/>
        <v>"120_to_180_days": 0,</v>
      </c>
      <c r="E6910" s="5" t="str">
        <f si="876" t="shared"/>
        <v>120_to_180_days</v>
      </c>
      <c r="F6910" s="5" t="str">
        <f si="877" t="shared"/>
        <v>0</v>
      </c>
      <c r="H6910" s="5" t="str">
        <f si="880" t="shared"/>
        <v/>
      </c>
      <c r="I6910" s="5" t="str">
        <f si="878" t="shared"/>
        <v/>
      </c>
      <c r="J6910" s="5" t="str">
        <f si="879" t="shared"/>
        <v/>
      </c>
      <c r="K6910" s="5" t="str">
        <f si="881" t="shared"/>
        <v>120_to_180_days</v>
      </c>
    </row>
    <row ht="15" r="6911" spans="1:11" x14ac:dyDescent="0.25">
      <c r="A6911" s="11" t="str">
        <f>0</f>
        <v>      "pct_open_department_store_to_retail_trades": 0.01,</v>
      </c>
      <c r="C6911" s="8" t="str">
        <f si="874" t="shared"/>
        <v>"bankcard_60_days": 0.099998,</v>
      </c>
      <c r="D6911" s="8" t="str">
        <f si="875" t="shared"/>
        <v>"bankcard_60_days": 0.099998,</v>
      </c>
      <c r="E6911" s="5" t="str">
        <f si="876" t="shared"/>
        <v>bankcard_60_days</v>
      </c>
      <c r="F6911" s="5" t="str">
        <f si="877" t="shared"/>
        <v>0.099998</v>
      </c>
      <c r="H6911" s="5" t="str">
        <f si="880" t="shared"/>
        <v/>
      </c>
      <c r="I6911" s="5" t="str">
        <f si="878" t="shared"/>
        <v/>
      </c>
      <c r="J6911" s="5" t="str">
        <f si="879" t="shared"/>
        <v/>
      </c>
      <c r="K6911" s="5" t="str">
        <f si="881" t="shared"/>
        <v>bankcard_60_days</v>
      </c>
    </row>
    <row ht="15" r="6912" spans="1:11" x14ac:dyDescent="0.25">
      <c r="A6912" s="11" t="str">
        <f>0</f>
        <v>      "pct_open_bankcard_to_revolving_trades": 0.005,</v>
      </c>
      <c r="C6912" s="8" t="str">
        <f si="874" t="shared"/>
        <v>"bankcard_90_days": 0.099998,</v>
      </c>
      <c r="D6912" s="8" t="str">
        <f si="875" t="shared"/>
        <v>"bankcard_90_days": 0.099998,</v>
      </c>
      <c r="E6912" s="5" t="str">
        <f si="876" t="shared"/>
        <v>bankcard_90_days</v>
      </c>
      <c r="F6912" s="5" t="str">
        <f si="877" t="shared"/>
        <v>0.099998</v>
      </c>
      <c r="H6912" s="5" t="str">
        <f si="880" t="shared"/>
        <v/>
      </c>
      <c r="I6912" s="5" t="str">
        <f si="878" t="shared"/>
        <v/>
      </c>
      <c r="J6912" s="5" t="str">
        <f si="879" t="shared"/>
        <v/>
      </c>
      <c r="K6912" s="5" t="str">
        <f si="881" t="shared"/>
        <v>bankcard_90_days</v>
      </c>
    </row>
    <row ht="15" r="6913" spans="1:11" x14ac:dyDescent="0.25">
      <c r="A6913" s="11" t="str">
        <f>0</f>
        <v>      "pct_open_bankcard_to_bankcard_trades": 0.00375,</v>
      </c>
      <c r="C6913" s="8" t="str">
        <f si="874" t="shared"/>
        <v>"bankcard_120_to_180_days": 0.099998,</v>
      </c>
      <c r="D6913" s="8" t="str">
        <f si="875" t="shared"/>
        <v>"bankcard_120_to_180_days": 0.099998,</v>
      </c>
      <c r="E6913" s="5" t="str">
        <f si="876" t="shared"/>
        <v>bankcard_120_to_180_days</v>
      </c>
      <c r="F6913" s="5" t="str">
        <f si="877" t="shared"/>
        <v>0.099998</v>
      </c>
      <c r="H6913" s="5" t="str">
        <f si="880" t="shared"/>
        <v/>
      </c>
      <c r="I6913" s="5" t="str">
        <f si="878" t="shared"/>
        <v/>
      </c>
      <c r="J6913" s="5" t="str">
        <f si="879" t="shared"/>
        <v/>
      </c>
      <c r="K6913" s="5" t="str">
        <f si="881" t="shared"/>
        <v>bankcard_120_to_180_days</v>
      </c>
    </row>
    <row ht="15" r="6914" spans="1:11" x14ac:dyDescent="0.25">
      <c r="A6914" s="11" t="str">
        <f>0</f>
        <v>      "pct_open_department_store_to_department_store_trades": 0.01,</v>
      </c>
      <c r="C6914" s="8" t="str">
        <f si="874" t="shared"/>
        <v>"revolving_60_days": 0,</v>
      </c>
      <c r="D6914" s="8" t="str">
        <f si="875" t="shared"/>
        <v>"revolving_60_days": 0,</v>
      </c>
      <c r="E6914" s="5" t="str">
        <f si="876" t="shared"/>
        <v>revolving_60_days</v>
      </c>
      <c r="F6914" s="5" t="str">
        <f si="877" t="shared"/>
        <v>0</v>
      </c>
      <c r="H6914" s="5" t="str">
        <f si="880" t="shared"/>
        <v/>
      </c>
      <c r="I6914" s="5" t="str">
        <f si="878" t="shared"/>
        <v/>
      </c>
      <c r="J6914" s="5" t="str">
        <f si="879" t="shared"/>
        <v/>
      </c>
      <c r="K6914" s="5" t="str">
        <f si="881" t="shared"/>
        <v>revolving_60_days</v>
      </c>
    </row>
    <row ht="15" r="6915" spans="1:11" x14ac:dyDescent="0.25">
      <c r="A6915" s="11" t="str">
        <f>0</f>
        <v>      "pct_open_installment_to_installment_trades": 0.003333,</v>
      </c>
      <c r="C6915" s="8" t="str">
        <f si="874" t="shared"/>
        <v>"revolving_90_days": 0,</v>
      </c>
      <c r="D6915" s="8" t="str">
        <f si="875" t="shared"/>
        <v>"revolving_90_days": 0,</v>
      </c>
      <c r="E6915" s="5" t="str">
        <f si="876" t="shared"/>
        <v>revolving_90_days</v>
      </c>
      <c r="F6915" s="5" t="str">
        <f si="877" t="shared"/>
        <v>0</v>
      </c>
      <c r="H6915" s="5" t="str">
        <f si="880" t="shared"/>
        <v/>
      </c>
      <c r="I6915" s="5" t="str">
        <f si="878" t="shared"/>
        <v/>
      </c>
      <c r="J6915" s="5" t="str">
        <f si="879" t="shared"/>
        <v/>
      </c>
      <c r="K6915" s="5" t="str">
        <f si="881" t="shared"/>
        <v>revolving_90_days</v>
      </c>
    </row>
    <row ht="15" r="6916" spans="1:11" x14ac:dyDescent="0.25">
      <c r="A6916" s="11" t="str">
        <f>0</f>
        <v>      "pct_open_revolving_to_revolving_trades": 0.005,</v>
      </c>
      <c r="C6916" s="8" t="str">
        <f si="874" t="shared"/>
        <v>"revolving_120_to_180_days": 0</v>
      </c>
      <c r="D6916" s="8" t="str">
        <f si="875" t="shared"/>
        <v>"revolving_120_to_180_days": 0</v>
      </c>
      <c r="E6916" s="5" t="str">
        <f si="876" t="shared"/>
        <v>revolving_120_to_180_days</v>
      </c>
      <c r="F6916" s="5" t="str">
        <f si="877" t="shared"/>
        <v>0</v>
      </c>
      <c r="H6916" s="5" t="str">
        <f si="880" t="shared"/>
        <v/>
      </c>
      <c r="I6916" s="5" t="str">
        <f si="878" t="shared"/>
        <v/>
      </c>
      <c r="J6916" s="5" t="str">
        <f si="879" t="shared"/>
        <v/>
      </c>
      <c r="K6916" s="5" t="str">
        <f si="881" t="shared"/>
        <v>revolving_120_to_180_days</v>
      </c>
    </row>
    <row ht="15" r="6917" spans="1:11" x14ac:dyDescent="0.25">
      <c r="A6917" s="11" t="str">
        <f>0</f>
        <v>      "pct_to_open_trades": {</v>
      </c>
      <c r="C6917" s="8" t="str">
        <f si="874" t="shared"/>
        <v/>
      </c>
      <c r="D6917" s="8" t="str">
        <f si="875" t="shared"/>
        <v/>
      </c>
      <c r="E6917" s="5" t="str">
        <f si="876" t="shared"/>
        <v/>
      </c>
      <c r="F6917" s="5" t="str">
        <f si="877" t="shared"/>
        <v/>
      </c>
      <c r="H6917" s="5" t="str">
        <f si="880" t="shared"/>
        <v/>
      </c>
      <c r="I6917" s="5" t="str">
        <f si="878" t="shared"/>
        <v/>
      </c>
      <c r="J6917" s="5" t="str">
        <f si="879" t="shared"/>
        <v/>
      </c>
      <c r="K6917" s="5" t="str">
        <f si="881" t="shared"/>
        <v/>
      </c>
    </row>
    <row ht="15" r="6918" spans="1:11" x14ac:dyDescent="0.25">
      <c r="A6918" s="11" t="str">
        <f>0</f>
        <v>        "open_bankcard": 0.004286,</v>
      </c>
      <c r="C6918" s="8" t="str">
        <f si="874" t="shared"/>
        <v>"pct_trades_major_derog_to_trades": {</v>
      </c>
      <c r="D6918" s="8" t="str">
        <f si="875" t="shared"/>
        <v>"pct_trades_major_derog_to_trades": {</v>
      </c>
      <c r="E6918" s="5" t="str">
        <f si="876" t="shared"/>
        <v>pct_trades_major_derog_to_trades</v>
      </c>
      <c r="F6918" s="5" t="str">
        <f si="877" t="shared"/>
        <v>{</v>
      </c>
      <c r="H6918" s="5" t="str">
        <f si="880" t="shared"/>
        <v/>
      </c>
      <c r="I6918" s="5" t="str">
        <f si="878" t="shared"/>
        <v/>
      </c>
      <c r="J6918" s="5" t="str">
        <f si="879" t="shared"/>
        <v/>
      </c>
      <c r="K6918" s="5" t="str">
        <f si="881" t="shared"/>
        <v>pct_trades_major_derog_to_trades</v>
      </c>
    </row>
    <row ht="15" r="6919" spans="1:11" x14ac:dyDescent="0.25">
      <c r="A6919" s="11" t="str">
        <f>0</f>
        <v>        "open_credit_union": 0,</v>
      </c>
      <c r="C6919" s="8" t="str">
        <f si="874" t="shared"/>
        <v>"total": 0,</v>
      </c>
      <c r="D6919" s="8" t="str">
        <f si="875" t="shared"/>
        <v>"total": 0,</v>
      </c>
      <c r="E6919" s="5" t="str">
        <f si="876" t="shared"/>
        <v>total</v>
      </c>
      <c r="F6919" s="5" t="str">
        <f si="877" t="shared"/>
        <v>0</v>
      </c>
      <c r="H6919" s="5" t="str">
        <f si="880" t="shared"/>
        <v/>
      </c>
      <c r="I6919" s="5" t="str">
        <f si="878" t="shared"/>
        <v/>
      </c>
      <c r="J6919" s="5" t="str">
        <f si="879" t="shared"/>
        <v/>
      </c>
      <c r="K6919" s="5" t="str">
        <f si="881" t="shared"/>
        <v>total</v>
      </c>
    </row>
    <row ht="15" r="6920" spans="1:11" x14ac:dyDescent="0.25">
      <c r="A6920" s="11" t="str">
        <f>0</f>
        <v>        "open_department_store": 0.002143,</v>
      </c>
      <c r="C6920" s="8" t="str">
        <f si="874" t="shared"/>
        <v>"bankcard": 0.099998,</v>
      </c>
      <c r="D6920" s="8" t="str">
        <f si="875" t="shared"/>
        <v>"bankcard": 0.099998,</v>
      </c>
      <c r="E6920" s="5" t="str">
        <f si="876" t="shared"/>
        <v>bankcard</v>
      </c>
      <c r="F6920" s="5" t="str">
        <f si="877" t="shared"/>
        <v>0.099998</v>
      </c>
      <c r="H6920" s="5" t="str">
        <f si="880" t="shared"/>
        <v/>
      </c>
      <c r="I6920" s="5" t="str">
        <f si="878" t="shared"/>
        <v/>
      </c>
      <c r="J6920" s="5" t="str">
        <f si="879" t="shared"/>
        <v/>
      </c>
      <c r="K6920" s="5" t="str">
        <f si="881" t="shared"/>
        <v>bankcard</v>
      </c>
    </row>
    <row ht="15" r="6921" spans="1:11" x14ac:dyDescent="0.25">
      <c r="A6921" s="11" t="str">
        <f>0</f>
        <v>        "open_installment": 0.001429,</v>
      </c>
      <c r="C6921" s="8" t="str">
        <f si="874" t="shared"/>
        <v>"revolving": 0,</v>
      </c>
      <c r="D6921" s="8" t="str">
        <f si="875" t="shared"/>
        <v>"revolving": 0,</v>
      </c>
      <c r="E6921" s="5" t="str">
        <f si="876" t="shared"/>
        <v>revolving</v>
      </c>
      <c r="F6921" s="5" t="str">
        <f si="877" t="shared"/>
        <v>0</v>
      </c>
      <c r="H6921" s="5" t="str">
        <f si="880" t="shared"/>
        <v/>
      </c>
      <c r="I6921" s="5" t="str">
        <f si="878" t="shared"/>
        <v/>
      </c>
      <c r="J6921" s="5" t="str">
        <f si="879" t="shared"/>
        <v/>
      </c>
      <c r="K6921" s="5" t="str">
        <f si="881" t="shared"/>
        <v>revolving</v>
      </c>
    </row>
    <row ht="15" r="6922" spans="1:11" x14ac:dyDescent="0.25">
      <c r="A6922" s="11" t="str">
        <f>0</f>
        <v>        "open_retail": 0.002143,</v>
      </c>
      <c r="C6922" s="8" t="str">
        <f si="874" t="shared"/>
        <v>"24_months": 0,</v>
      </c>
      <c r="D6922" s="8" t="str">
        <f si="875" t="shared"/>
        <v>"24_months": 0,</v>
      </c>
      <c r="E6922" s="5" t="str">
        <f si="876" t="shared"/>
        <v>24_months</v>
      </c>
      <c r="F6922" s="5" t="str">
        <f si="877" t="shared"/>
        <v>0</v>
      </c>
      <c r="H6922" s="5" t="str">
        <f si="880" t="shared"/>
        <v/>
      </c>
      <c r="I6922" s="5" t="str">
        <f si="878" t="shared"/>
        <v/>
      </c>
      <c r="J6922" s="5" t="str">
        <f si="879" t="shared"/>
        <v/>
      </c>
      <c r="K6922" s="5" t="str">
        <f si="881" t="shared"/>
        <v>24_months</v>
      </c>
    </row>
    <row ht="15" r="6923" spans="1:11" x14ac:dyDescent="0.25">
      <c r="A6923" s="11" t="str">
        <f>0</f>
        <v>        "open_revolving": 0.008571</v>
      </c>
      <c r="C6923" s="8" t="str">
        <f si="874" t="shared"/>
        <v>"bankcard_24_months": 0.099998,</v>
      </c>
      <c r="D6923" s="8" t="str">
        <f si="875" t="shared"/>
        <v>"bankcard_24_months": 0.099998,</v>
      </c>
      <c r="E6923" s="5" t="str">
        <f si="876" t="shared"/>
        <v>bankcard_24_months</v>
      </c>
      <c r="F6923" s="5" t="str">
        <f si="877" t="shared"/>
        <v>0.099998</v>
      </c>
      <c r="H6923" s="5" t="str">
        <f si="880" t="shared"/>
        <v/>
      </c>
      <c r="I6923" s="5" t="str">
        <f si="878" t="shared"/>
        <v/>
      </c>
      <c r="J6923" s="5" t="str">
        <f si="879" t="shared"/>
        <v/>
      </c>
      <c r="K6923" s="5" t="str">
        <f si="881" t="shared"/>
        <v>bankcard_24_months</v>
      </c>
    </row>
    <row ht="15" r="6924" spans="1:11" x14ac:dyDescent="0.25">
      <c r="A6924" s="11" t="str">
        <f>0</f>
        <v>      },</v>
      </c>
      <c r="C6924" s="8" t="str">
        <f si="874" t="shared"/>
        <v>"department_store_24_months": 0.099998,</v>
      </c>
      <c r="D6924" s="8" t="str">
        <f si="875" t="shared"/>
        <v>"department_store_24_months": 0.099998,</v>
      </c>
      <c r="E6924" s="5" t="str">
        <f si="876" t="shared"/>
        <v>department_store_24_months</v>
      </c>
      <c r="F6924" s="5" t="str">
        <f si="877" t="shared"/>
        <v>0.099998</v>
      </c>
      <c r="H6924" s="5" t="str">
        <f si="880" t="shared"/>
        <v/>
      </c>
      <c r="I6924" s="5" t="str">
        <f si="878" t="shared"/>
        <v/>
      </c>
      <c r="J6924" s="5" t="str">
        <f si="879" t="shared"/>
        <v/>
      </c>
      <c r="K6924" s="5" t="str">
        <f si="881" t="shared"/>
        <v>department_store_24_months</v>
      </c>
    </row>
    <row ht="15" r="6925" spans="1:11" x14ac:dyDescent="0.25">
      <c r="A6925" s="11" t="str">
        <f>0</f>
        <v>      "pct_trades_opened": {</v>
      </c>
      <c r="C6925" s="8" t="str">
        <f si="874" t="shared"/>
        <v>"installment_24_months": 0,</v>
      </c>
      <c r="D6925" s="8" t="str">
        <f si="875" t="shared"/>
        <v>"installment_24_months": 0,</v>
      </c>
      <c r="E6925" s="5" t="str">
        <f si="876" t="shared"/>
        <v>installment_24_months</v>
      </c>
      <c r="F6925" s="5" t="str">
        <f si="877" t="shared"/>
        <v>0</v>
      </c>
      <c r="H6925" s="5" t="str">
        <f si="880" t="shared"/>
        <v/>
      </c>
      <c r="I6925" s="5" t="str">
        <f si="878" t="shared"/>
        <v/>
      </c>
      <c r="J6925" s="5" t="str">
        <f si="879" t="shared"/>
        <v/>
      </c>
      <c r="K6925" s="5" t="str">
        <f si="881" t="shared"/>
        <v>installment_24_months</v>
      </c>
    </row>
    <row ht="15" r="6926" spans="1:11" x14ac:dyDescent="0.25">
      <c r="A6926" s="11" t="str">
        <f>0</f>
        <v>        "6_months": 0.000667,</v>
      </c>
      <c r="C6926" s="8" t="str">
        <f si="874" t="shared"/>
        <v>"revolving_24_months": 0</v>
      </c>
      <c r="D6926" s="8" t="str">
        <f si="875" t="shared"/>
        <v>"revolving_24_months": 0</v>
      </c>
      <c r="E6926" s="5" t="str">
        <f si="876" t="shared"/>
        <v>revolving_24_months</v>
      </c>
      <c r="F6926" s="5" t="str">
        <f si="877" t="shared"/>
        <v>0</v>
      </c>
      <c r="H6926" s="5" t="str">
        <f si="880" t="shared"/>
        <v/>
      </c>
      <c r="I6926" s="5" t="str">
        <f si="878" t="shared"/>
        <v/>
      </c>
      <c r="J6926" s="5" t="str">
        <f si="879" t="shared"/>
        <v/>
      </c>
      <c r="K6926" s="5" t="str">
        <f si="881" t="shared"/>
        <v>revolving_24_months</v>
      </c>
    </row>
    <row ht="15" r="6927" spans="1:11" x14ac:dyDescent="0.25">
      <c r="A6927" s="11" t="str">
        <f>0</f>
        <v>        "12_months": 0.002</v>
      </c>
      <c r="C6927" s="8" t="str">
        <f si="874" t="shared"/>
        <v/>
      </c>
      <c r="D6927" s="8" t="str">
        <f si="875" t="shared"/>
        <v/>
      </c>
      <c r="E6927" s="5" t="str">
        <f si="876" t="shared"/>
        <v/>
      </c>
      <c r="F6927" s="5" t="str">
        <f si="877" t="shared"/>
        <v/>
      </c>
      <c r="H6927" s="5" t="str">
        <f si="880" t="shared"/>
        <v/>
      </c>
      <c r="I6927" s="5" t="str">
        <f si="878" t="shared"/>
        <v/>
      </c>
      <c r="J6927" s="5" t="str">
        <f si="879" t="shared"/>
        <v/>
      </c>
      <c r="K6927" s="5" t="str">
        <f si="881" t="shared"/>
        <v/>
      </c>
    </row>
    <row ht="15" r="6928" spans="1:11" x14ac:dyDescent="0.25">
      <c r="A6928" s="11" t="str">
        <f>0</f>
        <v>      },</v>
      </c>
      <c r="C6928" s="8" t="str">
        <f si="874" t="shared"/>
        <v>"pct_trades_unpaid_major_derog_to_trades": {</v>
      </c>
      <c r="D6928" s="8" t="str">
        <f si="875" t="shared"/>
        <v>"pct_trades_unpaid_major_derog_to_trades": {</v>
      </c>
      <c r="E6928" s="5" t="str">
        <f si="876" t="shared"/>
        <v>pct_trades_unpaid_major_derog_to_trades</v>
      </c>
      <c r="F6928" s="5" t="str">
        <f si="877" t="shared"/>
        <v>{</v>
      </c>
      <c r="H6928" s="5" t="str">
        <f si="880" t="shared"/>
        <v/>
      </c>
      <c r="I6928" s="5" t="str">
        <f si="878" t="shared"/>
        <v/>
      </c>
      <c r="J6928" s="5" t="str">
        <f si="879" t="shared"/>
        <v/>
      </c>
      <c r="K6928" s="5" t="str">
        <f si="881" t="shared"/>
        <v>pct_trades_unpaid_major_derog_to_trades</v>
      </c>
    </row>
    <row ht="15" r="6929" spans="1:11" x14ac:dyDescent="0.25">
      <c r="A6929" s="11" t="str">
        <f>0</f>
        <v>      "pct_revolving_trades_opened_6_months": 0.000833,</v>
      </c>
      <c r="C6929" s="8" t="str">
        <f si="874" t="shared"/>
        <v>"total": 0,</v>
      </c>
      <c r="D6929" s="8" t="str">
        <f si="875" t="shared"/>
        <v>"total": 0,</v>
      </c>
      <c r="E6929" s="5" t="str">
        <f si="876" t="shared"/>
        <v>total</v>
      </c>
      <c r="F6929" s="5" t="str">
        <f si="877" t="shared"/>
        <v>0</v>
      </c>
      <c r="H6929" s="5" t="str">
        <f si="880" t="shared"/>
        <v/>
      </c>
      <c r="I6929" s="5" t="str">
        <f si="878" t="shared"/>
        <v/>
      </c>
      <c r="J6929" s="5" t="str">
        <f si="879" t="shared"/>
        <v/>
      </c>
      <c r="K6929" s="5" t="str">
        <f si="881" t="shared"/>
        <v>total</v>
      </c>
    </row>
    <row ht="15" r="6930" spans="1:11" x14ac:dyDescent="0.25">
      <c r="A6930" s="11" t="str">
        <f>0</f>
        <v>      "total_balance_trades_updated_3_months": {</v>
      </c>
      <c r="C6930" s="8" t="str">
        <f si="874" t="shared"/>
        <v>"bankcard": 0.099998,</v>
      </c>
      <c r="D6930" s="8" t="str">
        <f si="875" t="shared"/>
        <v>"bankcard": 0.099998,</v>
      </c>
      <c r="E6930" s="5" t="str">
        <f si="876" t="shared"/>
        <v>bankcard</v>
      </c>
      <c r="F6930" s="5" t="str">
        <f si="877" t="shared"/>
        <v>0.099998</v>
      </c>
      <c r="H6930" s="5" t="str">
        <f si="880" t="shared"/>
        <v/>
      </c>
      <c r="I6930" s="5" t="str">
        <f si="878" t="shared"/>
        <v/>
      </c>
      <c r="J6930" s="5" t="str">
        <f si="879" t="shared"/>
        <v/>
      </c>
      <c r="K6930" s="5" t="str">
        <f si="881" t="shared"/>
        <v>bankcard</v>
      </c>
    </row>
    <row ht="15" r="6931" spans="1:11" x14ac:dyDescent="0.25">
      <c r="A6931" s="11" t="str">
        <f>0</f>
        <v>        "total": 17070,</v>
      </c>
      <c r="C6931" s="8" t="str">
        <f si="874" t="shared"/>
        <v>"revolving": 0,</v>
      </c>
      <c r="D6931" s="8" t="str">
        <f si="875" t="shared"/>
        <v>"revolving": 0,</v>
      </c>
      <c r="E6931" s="5" t="str">
        <f si="876" t="shared"/>
        <v>revolving</v>
      </c>
      <c r="F6931" s="5" t="str">
        <f si="877" t="shared"/>
        <v>0</v>
      </c>
      <c r="H6931" s="5" t="str">
        <f si="880" t="shared"/>
        <v/>
      </c>
      <c r="I6931" s="5" t="str">
        <f si="878" t="shared"/>
        <v/>
      </c>
      <c r="J6931" s="5" t="str">
        <f si="879" t="shared"/>
        <v/>
      </c>
      <c r="K6931" s="5" t="str">
        <f si="881" t="shared"/>
        <v>revolving</v>
      </c>
    </row>
    <row ht="15" r="6932" spans="1:11" x14ac:dyDescent="0.25">
      <c r="A6932" s="11" t="str">
        <f>0</f>
        <v>        "bankcard": 8571,</v>
      </c>
      <c r="C6932" s="8" t="str">
        <f si="874" t="shared"/>
        <v>"24_months": 0,</v>
      </c>
      <c r="D6932" s="8" t="str">
        <f si="875" t="shared"/>
        <v>"24_months": 0,</v>
      </c>
      <c r="E6932" s="5" t="str">
        <f si="876" t="shared"/>
        <v>24_months</v>
      </c>
      <c r="F6932" s="5" t="str">
        <f si="877" t="shared"/>
        <v>0</v>
      </c>
      <c r="H6932" s="5" t="str">
        <f si="880" t="shared"/>
        <v/>
      </c>
      <c r="I6932" s="5" t="str">
        <f si="878" t="shared"/>
        <v/>
      </c>
      <c r="J6932" s="5" t="str">
        <f si="879" t="shared"/>
        <v/>
      </c>
      <c r="K6932" s="5" t="str">
        <f si="881" t="shared"/>
        <v>24_months</v>
      </c>
    </row>
    <row ht="15" r="6933" spans="1:11" x14ac:dyDescent="0.25">
      <c r="A6933" s="11" t="str">
        <f>0</f>
        <v>        "credit_union": 9999998,</v>
      </c>
      <c r="C6933" s="8" t="str">
        <f si="874" t="shared"/>
        <v>"bankcard_24_months": 0.099998,</v>
      </c>
      <c r="D6933" s="8" t="str">
        <f si="875" t="shared"/>
        <v>"bankcard_24_months": 0.099998,</v>
      </c>
      <c r="E6933" s="5" t="str">
        <f si="876" t="shared"/>
        <v>bankcard_24_months</v>
      </c>
      <c r="F6933" s="5" t="str">
        <f si="877" t="shared"/>
        <v>0.099998</v>
      </c>
      <c r="H6933" s="5" t="str">
        <f si="880" t="shared"/>
        <v/>
      </c>
      <c r="I6933" s="5" t="str">
        <f si="878" t="shared"/>
        <v/>
      </c>
      <c r="J6933" s="5" t="str">
        <f si="879" t="shared"/>
        <v/>
      </c>
      <c r="K6933" s="5" t="str">
        <f si="881" t="shared"/>
        <v>bankcard_24_months</v>
      </c>
    </row>
    <row ht="15" r="6934" spans="1:11" x14ac:dyDescent="0.25">
      <c r="A6934" s="11" t="str">
        <f>0</f>
        <v>        "department_store": 0,</v>
      </c>
      <c r="C6934" s="8" t="str">
        <f si="874" t="shared"/>
        <v>"department_store_24_months": 0.099998,</v>
      </c>
      <c r="D6934" s="8" t="str">
        <f si="875" t="shared"/>
        <v>"department_store_24_months": 0.099998,</v>
      </c>
      <c r="E6934" s="5" t="str">
        <f si="876" t="shared"/>
        <v>department_store_24_months</v>
      </c>
      <c r="F6934" s="5" t="str">
        <f si="877" t="shared"/>
        <v>0.099998</v>
      </c>
      <c r="H6934" s="5" t="str">
        <f si="880" t="shared"/>
        <v/>
      </c>
      <c r="I6934" s="5" t="str">
        <f si="878" t="shared"/>
        <v/>
      </c>
      <c r="J6934" s="5" t="str">
        <f si="879" t="shared"/>
        <v/>
      </c>
      <c r="K6934" s="5" t="str">
        <f si="881" t="shared"/>
        <v>department_store_24_months</v>
      </c>
    </row>
    <row ht="15" r="6935" spans="1:11" x14ac:dyDescent="0.25">
      <c r="A6935" s="11" t="str">
        <f>0</f>
        <v>        "personal_finance_and_student_loans": 4514,</v>
      </c>
      <c r="C6935" s="8" t="str">
        <f si="874" t="shared"/>
        <v>"installment_24_months": 0,</v>
      </c>
      <c r="D6935" s="8" t="str">
        <f si="875" t="shared"/>
        <v>"installment_24_months": 0,</v>
      </c>
      <c r="E6935" s="5" t="str">
        <f si="876" t="shared"/>
        <v>installment_24_months</v>
      </c>
      <c r="F6935" s="5" t="str">
        <f si="877" t="shared"/>
        <v>0</v>
      </c>
      <c r="H6935" s="5" t="str">
        <f si="880" t="shared"/>
        <v/>
      </c>
      <c r="I6935" s="5" t="str">
        <f si="878" t="shared"/>
        <v/>
      </c>
      <c r="J6935" s="5" t="str">
        <f si="879" t="shared"/>
        <v/>
      </c>
      <c r="K6935" s="5" t="str">
        <f si="881" t="shared"/>
        <v>installment_24_months</v>
      </c>
    </row>
    <row ht="15" r="6936" spans="1:11" x14ac:dyDescent="0.25">
      <c r="A6936" s="11" t="str">
        <f>0</f>
        <v>        "retail": 0,</v>
      </c>
      <c r="C6936" s="8" t="str">
        <f si="874" t="shared"/>
        <v>"revolving_24_months": 0</v>
      </c>
      <c r="D6936" s="8" t="str">
        <f si="875" t="shared"/>
        <v>"revolving_24_months": 0</v>
      </c>
      <c r="E6936" s="5" t="str">
        <f si="876" t="shared"/>
        <v>revolving_24_months</v>
      </c>
      <c r="F6936" s="5" t="str">
        <f si="877" t="shared"/>
        <v>0</v>
      </c>
      <c r="H6936" s="5" t="str">
        <f si="880" t="shared"/>
        <v/>
      </c>
      <c r="I6936" s="5" t="str">
        <f si="878" t="shared"/>
        <v/>
      </c>
      <c r="J6936" s="5" t="str">
        <f si="879" t="shared"/>
        <v/>
      </c>
      <c r="K6936" s="5" t="str">
        <f si="881" t="shared"/>
        <v>revolving_24_months</v>
      </c>
    </row>
    <row ht="15" r="6937" spans="1:11" x14ac:dyDescent="0.25">
      <c r="A6937" s="11" t="str">
        <f>0</f>
        <v>        "revolving": 13085,</v>
      </c>
      <c r="C6937" s="8" t="str">
        <f si="874" t="shared"/>
        <v/>
      </c>
      <c r="D6937" s="8" t="str">
        <f si="875" t="shared"/>
        <v/>
      </c>
      <c r="E6937" s="5" t="str">
        <f si="876" t="shared"/>
        <v/>
      </c>
      <c r="F6937" s="5" t="str">
        <f si="877" t="shared"/>
        <v/>
      </c>
      <c r="H6937" s="5" t="str">
        <f si="880" t="shared"/>
        <v/>
      </c>
      <c r="I6937" s="5" t="str">
        <f si="878" t="shared"/>
        <v/>
      </c>
      <c r="J6937" s="5" t="str">
        <f si="879" t="shared"/>
        <v/>
      </c>
      <c r="K6937" s="5" t="str">
        <f si="881" t="shared"/>
        <v/>
      </c>
    </row>
    <row ht="15" r="6938" spans="1:11" x14ac:dyDescent="0.25">
      <c r="A6938" s="11" t="str">
        <f>0</f>
        <v>        "sales_finance": 3230</v>
      </c>
      <c r="C6938" s="8" t="str">
        <f si="874" t="shared"/>
        <v>"pct_inquiries_3_months_to_12_months": 0.006364,</v>
      </c>
      <c r="D6938" s="8" t="str">
        <f si="875" t="shared"/>
        <v>"pct_inquiries_3_months_to_12_months": 0.006364,</v>
      </c>
      <c r="E6938" s="5" t="str">
        <f si="876" t="shared"/>
        <v>pct_inquiries_3_months_to_12_months</v>
      </c>
      <c r="F6938" s="5" t="str">
        <f si="877" t="shared"/>
        <v>0.006364</v>
      </c>
      <c r="H6938" s="5" t="str">
        <f si="880" t="shared"/>
        <v/>
      </c>
      <c r="I6938" s="5" t="str">
        <f si="878" t="shared"/>
        <v/>
      </c>
      <c r="J6938" s="5" t="str">
        <f si="879" t="shared"/>
        <v/>
      </c>
      <c r="K6938" s="5" t="str">
        <f si="881" t="shared"/>
        <v>pct_inquiries_3_months_to_12_months</v>
      </c>
    </row>
    <row ht="15" r="6939" spans="1:11" x14ac:dyDescent="0.25">
      <c r="A6939" s="11" t="str">
        <f>0</f>
        <v>      },</v>
      </c>
      <c r="C6939" s="8" t="str">
        <f si="874" t="shared"/>
        <v>"pct_inquiries_3_months_to_24_months": 0.005833,</v>
      </c>
      <c r="D6939" s="8" t="str">
        <f si="875" t="shared"/>
        <v>"pct_inquiries_3_months_to_24_months": 0.005833,</v>
      </c>
      <c r="E6939" s="5" t="str">
        <f si="876" t="shared"/>
        <v>pct_inquiries_3_months_to_24_months</v>
      </c>
      <c r="F6939" s="5" t="str">
        <f si="877" t="shared"/>
        <v>0.005833</v>
      </c>
      <c r="H6939" s="5" t="str">
        <f si="880" t="shared"/>
        <v/>
      </c>
      <c r="I6939" s="5" t="str">
        <f si="878" t="shared"/>
        <v/>
      </c>
      <c r="J6939" s="5" t="str">
        <f si="879" t="shared"/>
        <v/>
      </c>
      <c r="K6939" s="5" t="str">
        <f si="881" t="shared"/>
        <v>pct_inquiries_3_months_to_24_months</v>
      </c>
    </row>
    <row ht="15" r="6940" spans="1:11" x14ac:dyDescent="0.25">
      <c r="A6940" s="11" t="str">
        <f>0</f>
        <v>      "pct_balance_to_high_credit_open": {</v>
      </c>
      <c r="C6940" s="8" t="str">
        <f si="874" t="shared"/>
        <v>"pct_inquiries_12_months_to_24_months": 0.009167</v>
      </c>
      <c r="D6940" s="8" t="str">
        <f si="875" t="shared"/>
        <v>"pct_inquiries_12_months_to_24_months": 0.009167</v>
      </c>
      <c r="E6940" s="5" t="str">
        <f si="876" t="shared"/>
        <v>pct_inquiries_12_months_to_24_months</v>
      </c>
      <c r="F6940" s="5" t="str">
        <f si="877" t="shared"/>
        <v>0.009167</v>
      </c>
      <c r="H6940" s="5" t="str">
        <f si="880" t="shared"/>
        <v/>
      </c>
      <c r="I6940" s="5" t="str">
        <f si="878" t="shared"/>
        <v/>
      </c>
      <c r="J6940" s="5" t="str">
        <f si="879" t="shared"/>
        <v/>
      </c>
      <c r="K6940" s="5" t="str">
        <f si="881" t="shared"/>
        <v>pct_inquiries_12_months_to_24_months</v>
      </c>
    </row>
    <row ht="15" r="6941" spans="1:11" x14ac:dyDescent="0.25">
      <c r="A6941" s="11" t="str">
        <f>0</f>
        <v>        "bankcard": 0.007973,</v>
      </c>
      <c r="C6941" s="8" t="str">
        <f si="874" t="shared"/>
        <v/>
      </c>
      <c r="D6941" s="8" t="str">
        <f si="875" t="shared"/>
        <v/>
      </c>
      <c r="E6941" s="5" t="str">
        <f si="876" t="shared"/>
        <v/>
      </c>
      <c r="F6941" s="5" t="str">
        <f si="877" t="shared"/>
        <v/>
      </c>
      <c r="H6941" s="5" t="str">
        <f si="880" t="shared"/>
        <v/>
      </c>
      <c r="I6941" s="5" t="str">
        <f si="878" t="shared"/>
        <v/>
      </c>
      <c r="J6941" s="5" t="str">
        <f si="879" t="shared"/>
        <v/>
      </c>
      <c r="K6941" s="5" t="str">
        <f si="881" t="shared"/>
        <v/>
      </c>
    </row>
    <row ht="15" r="6942" spans="1:11" x14ac:dyDescent="0.25">
      <c r="A6942" s="11" t="str">
        <f>0</f>
        <v>        "department_store": 0,</v>
      </c>
      <c r="C6942" s="8" t="str">
        <f si="874" t="shared"/>
        <v>"gen2_info": {</v>
      </c>
      <c r="D6942" s="8" t="str">
        <f si="875" t="shared"/>
        <v>"gen2_info": {</v>
      </c>
      <c r="E6942" s="5" t="str">
        <f si="876" t="shared"/>
        <v>gen2_info</v>
      </c>
      <c r="F6942" s="5" t="str">
        <f si="877" t="shared"/>
        <v>{</v>
      </c>
      <c r="H6942" s="5" t="str">
        <f si="880" t="shared"/>
        <v/>
      </c>
      <c r="I6942" s="5" t="str">
        <f si="878" t="shared"/>
        <v/>
      </c>
      <c r="J6942" s="5" t="str">
        <f si="879" t="shared"/>
        <v/>
      </c>
      <c r="K6942" s="5" t="str">
        <f si="881" t="shared"/>
        <v>gen2_info</v>
      </c>
    </row>
    <row ht="15" r="6943" spans="1:11" x14ac:dyDescent="0.25">
      <c r="A6943" s="11" t="str">
        <f>0</f>
        <v>        "revolving": 0.004128</v>
      </c>
      <c r="C6943" s="8" t="str">
        <f si="874" t="shared"/>
        <v>"score_reason": {</v>
      </c>
      <c r="D6943" s="8" t="str">
        <f si="875" t="shared"/>
        <v>"score_reason": {</v>
      </c>
      <c r="E6943" s="5" t="str">
        <f si="876" t="shared"/>
        <v>score_reason</v>
      </c>
      <c r="F6943" s="5" t="str">
        <f si="877" t="shared"/>
        <v>{</v>
      </c>
      <c r="H6943" s="5" t="str">
        <f si="880" t="shared"/>
        <v/>
      </c>
      <c r="I6943" s="5" t="str">
        <f si="878" t="shared"/>
        <v/>
      </c>
      <c r="J6943" s="5" t="str">
        <f si="879" t="shared"/>
        <v/>
      </c>
      <c r="K6943" s="5" t="str">
        <f si="881" t="shared"/>
        <v>score_reason</v>
      </c>
    </row>
    <row ht="15" r="6944" spans="1:11" x14ac:dyDescent="0.25">
      <c r="A6944" s="11" t="str">
        <f>0</f>
        <v>      },</v>
      </c>
      <c r="C6944" s="8" t="str">
        <f si="874" t="shared"/>
        <v>"0": "Code - 6",</v>
      </c>
      <c r="D6944" s="8" t="str">
        <f si="875" t="shared"/>
        <v>"0": "Code - 6",</v>
      </c>
      <c r="E6944" s="5" t="str">
        <f si="876" t="shared"/>
        <v>0</v>
      </c>
      <c r="F6944" s="5" t="str">
        <f si="877" t="shared"/>
        <v>Code - 6</v>
      </c>
      <c r="H6944" s="5" t="str">
        <f si="880" t="shared"/>
        <v/>
      </c>
      <c r="I6944" s="5" t="str">
        <f si="878" t="shared"/>
        <v/>
      </c>
      <c r="J6944" s="5" t="str">
        <f si="879" t="shared"/>
        <v/>
      </c>
      <c r="K6944" s="5" t="str">
        <f si="881" t="shared"/>
        <v>0</v>
      </c>
    </row>
    <row ht="15" r="6945" spans="1:11" x14ac:dyDescent="0.25">
      <c r="A6945" s="11" t="str">
        <f>0</f>
        <v>      "pct_balance_to_loan_amount_open": {</v>
      </c>
      <c r="C6945" s="8" t="str">
        <f si="874" t="shared"/>
        <v>"1": "Code - 2",</v>
      </c>
      <c r="D6945" s="8" t="str">
        <f si="875" t="shared"/>
        <v>"1": "Code - 2",</v>
      </c>
      <c r="E6945" s="5" t="str">
        <f si="876" t="shared"/>
        <v>1</v>
      </c>
      <c r="F6945" s="5" t="str">
        <f si="877" t="shared"/>
        <v>Code - 2</v>
      </c>
      <c r="H6945" s="5" t="str">
        <f si="880" t="shared"/>
        <v/>
      </c>
      <c r="I6945" s="5" t="str">
        <f si="878" t="shared"/>
        <v/>
      </c>
      <c r="J6945" s="5" t="str">
        <f si="879" t="shared"/>
        <v/>
      </c>
      <c r="K6945" s="5" t="str">
        <f si="881" t="shared"/>
        <v>1</v>
      </c>
    </row>
    <row ht="15" r="6946" spans="1:11" x14ac:dyDescent="0.25">
      <c r="A6946" s="11" t="str">
        <f>0</f>
        <v>        "auto": 0.000366,</v>
      </c>
      <c r="C6946" s="8" t="str">
        <f si="874" t="shared"/>
        <v>"2": "Code - D36",</v>
      </c>
      <c r="D6946" s="8" t="str">
        <f si="875" t="shared"/>
        <v>"2": "Code - D36",</v>
      </c>
      <c r="E6946" s="5" t="str">
        <f si="876" t="shared"/>
        <v>2</v>
      </c>
      <c r="F6946" s="5" t="str">
        <f si="877" t="shared"/>
        <v>Code - D36</v>
      </c>
      <c r="H6946" s="5" t="str">
        <f si="880" t="shared"/>
        <v/>
      </c>
      <c r="I6946" s="5" t="str">
        <f si="878" t="shared"/>
        <v/>
      </c>
      <c r="J6946" s="5" t="str">
        <f si="879" t="shared"/>
        <v/>
      </c>
      <c r="K6946" s="5" t="str">
        <f si="881" t="shared"/>
        <v>2</v>
      </c>
    </row>
    <row ht="15" r="6947" spans="1:11" x14ac:dyDescent="0.25">
      <c r="A6947" s="11" t="str">
        <f>0</f>
        <v>        "installment": 0.00137,</v>
      </c>
      <c r="C6947" s="8" t="str">
        <f si="874" t="shared"/>
        <v>"3": "Code - 34"</v>
      </c>
      <c r="D6947" s="8" t="str">
        <f si="875" t="shared"/>
        <v>"3": "Code - 34"</v>
      </c>
      <c r="E6947" s="5" t="str">
        <f si="876" t="shared"/>
        <v>3</v>
      </c>
      <c r="F6947" s="5" t="str">
        <f si="877" t="shared"/>
        <v>Code - 34</v>
      </c>
      <c r="H6947" s="5" t="str">
        <f si="880" t="shared"/>
        <v/>
      </c>
      <c r="I6947" s="5" t="str">
        <f si="878" t="shared"/>
        <v/>
      </c>
      <c r="J6947" s="5" t="str">
        <f si="879" t="shared"/>
        <v/>
      </c>
      <c r="K6947" s="5" t="str">
        <f si="881" t="shared"/>
        <v>3</v>
      </c>
    </row>
    <row ht="15" r="6948" spans="1:11" x14ac:dyDescent="0.25">
      <c r="A6948" s="11" t="str">
        <f>0</f>
        <v>        "mortgage": 0.099998</v>
      </c>
      <c r="C6948" s="8" t="str">
        <f si="874" t="shared"/>
        <v/>
      </c>
      <c r="D6948" s="8" t="str">
        <f si="875" t="shared"/>
        <v/>
      </c>
      <c r="E6948" s="5" t="str">
        <f si="876" t="shared"/>
        <v/>
      </c>
      <c r="F6948" s="5" t="str">
        <f si="877" t="shared"/>
        <v/>
      </c>
      <c r="H6948" s="5" t="str">
        <f si="880" t="shared"/>
        <v/>
      </c>
      <c r="I6948" s="5" t="str">
        <f si="878" t="shared"/>
        <v/>
      </c>
      <c r="J6948" s="5" t="str">
        <f si="879" t="shared"/>
        <v/>
      </c>
      <c r="K6948" s="5" t="str">
        <f si="881" t="shared"/>
        <v/>
      </c>
    </row>
    <row ht="15" r="6949" spans="1:11" x14ac:dyDescent="0.25">
      <c r="A6949" s="11" t="str">
        <f>0</f>
        <v>      },</v>
      </c>
      <c r="C6949" s="8" t="str">
        <f si="874" t="shared"/>
        <v>"score_number": "1",</v>
      </c>
      <c r="D6949" s="8" t="str">
        <f si="875" t="shared"/>
        <v>"score_number": "1",</v>
      </c>
      <c r="E6949" s="5" t="str">
        <f si="876" t="shared"/>
        <v>score_number</v>
      </c>
      <c r="F6949" s="5" t="str">
        <f si="877" t="shared"/>
        <v>1</v>
      </c>
      <c r="H6949" s="5" t="str">
        <f si="880" t="shared"/>
        <v/>
      </c>
      <c r="I6949" s="5" t="str">
        <f si="878" t="shared"/>
        <v/>
      </c>
      <c r="J6949" s="5" t="str">
        <f si="879" t="shared"/>
        <v/>
      </c>
      <c r="K6949" s="5" t="str">
        <f si="881" t="shared"/>
        <v>score_number</v>
      </c>
    </row>
    <row ht="15" r="6950" spans="1:11" x14ac:dyDescent="0.25">
      <c r="A6950" s="11" t="str">
        <f>0</f>
        <v>      "pct_total_past_due_amount_to_total_balance": {</v>
      </c>
      <c r="C6950" s="8" t="str">
        <f si="874" t="shared"/>
        <v>"score_result": 749,</v>
      </c>
      <c r="D6950" s="8" t="str">
        <f si="875" t="shared"/>
        <v>"score_result": 749,</v>
      </c>
      <c r="E6950" s="5" t="str">
        <f si="876" t="shared"/>
        <v>score_result</v>
      </c>
      <c r="F6950" s="5" t="str">
        <f si="877" t="shared"/>
        <v>749</v>
      </c>
      <c r="H6950" s="5" t="str">
        <f si="880" t="shared"/>
        <v/>
      </c>
      <c r="I6950" s="5" t="str">
        <f si="878" t="shared"/>
        <v/>
      </c>
      <c r="J6950" s="5" t="str">
        <f si="879" t="shared"/>
        <v/>
      </c>
      <c r="K6950" s="5" t="str">
        <f si="881" t="shared"/>
        <v>score_result</v>
      </c>
    </row>
    <row ht="15" r="6951" spans="1:11" x14ac:dyDescent="0.25">
      <c r="A6951" s="11" t="str">
        <f>0</f>
        <v>        "bankcard": 0,</v>
      </c>
      <c r="C6951" s="8" t="str">
        <f si="874" t="shared"/>
        <v>"FACT_act_inquiries_are_key_factor": "Y",</v>
      </c>
      <c r="D6951" s="8" t="str">
        <f si="875" t="shared"/>
        <v>"FACT_act_inquiries_are_key_factor": "Y",</v>
      </c>
      <c r="E6951" s="5" t="str">
        <f si="876" t="shared"/>
        <v>FACT_act_inquiries_are_key_factor</v>
      </c>
      <c r="F6951" s="5" t="str">
        <f si="877" t="shared"/>
        <v>Y</v>
      </c>
      <c r="H6951" s="5" t="str">
        <f si="880" t="shared"/>
        <v/>
      </c>
      <c r="I6951" s="5" t="str">
        <f si="878" t="shared"/>
        <v/>
      </c>
      <c r="J6951" s="5" t="str">
        <f si="879" t="shared"/>
        <v/>
      </c>
      <c r="K6951" s="5" t="str">
        <f si="881" t="shared"/>
        <v>FACT_act_inquiries_are_key_factor</v>
      </c>
    </row>
    <row ht="15" r="6952" spans="1:11" x14ac:dyDescent="0.25">
      <c r="A6952" s="11" t="str">
        <f>0</f>
        <v>        "retail": 0,</v>
      </c>
      <c r="C6952" s="8" t="str">
        <f si="874" t="shared"/>
        <v>"gen2_data_attributes": {</v>
      </c>
      <c r="D6952" s="8" t="str">
        <f si="875" t="shared"/>
        <v>"gen2_data_attributes": {</v>
      </c>
      <c r="E6952" s="5" t="str">
        <f si="876" t="shared"/>
        <v>gen2_data_attributes</v>
      </c>
      <c r="F6952" s="5" t="str">
        <f si="877" t="shared"/>
        <v>{</v>
      </c>
      <c r="H6952" s="5" t="str">
        <f si="880" t="shared"/>
        <v/>
      </c>
      <c r="I6952" s="5" t="str">
        <f si="878" t="shared"/>
        <v/>
      </c>
      <c r="J6952" s="5" t="str">
        <f si="879" t="shared"/>
        <v/>
      </c>
      <c r="K6952" s="5" t="str">
        <f si="881" t="shared"/>
        <v>gen2_data_attributes</v>
      </c>
    </row>
    <row ht="15" r="6953" spans="1:11" x14ac:dyDescent="0.25">
      <c r="A6953" s="11" t="str">
        <f>0</f>
        <v>        "revolving": 0,</v>
      </c>
      <c r="C6953" s="8" t="str">
        <f si="874" t="shared"/>
        <v>"3002": 12,</v>
      </c>
      <c r="D6953" s="8" t="str">
        <f si="875" t="shared"/>
        <v>"3002": 12,</v>
      </c>
      <c r="E6953" s="5" t="str">
        <f si="876" t="shared"/>
        <v>3002</v>
      </c>
      <c r="F6953" s="5" t="str">
        <f si="877" t="shared"/>
        <v>12</v>
      </c>
      <c r="H6953" s="5" t="str">
        <f si="880" t="shared"/>
        <v/>
      </c>
      <c r="I6953" s="5" t="str">
        <f si="878" t="shared"/>
        <v/>
      </c>
      <c r="J6953" s="5" t="str">
        <f si="879" t="shared"/>
        <v/>
      </c>
      <c r="K6953" s="5" t="str">
        <f si="881" t="shared"/>
        <v>3002</v>
      </c>
    </row>
    <row ht="15" r="6954" spans="1:11" x14ac:dyDescent="0.25">
      <c r="A6954" s="11" t="str">
        <f>0</f>
        <v>        "total": 0</v>
      </c>
      <c r="C6954" s="8" t="str">
        <f ref="C6954:C7017" si="882" t="shared">IFERROR(RIGHT(A6954,LEN(A6954)-FIND("""",A6954)+1),"")</f>
        <v>"3009": 5,</v>
      </c>
      <c r="D6954" s="8" t="str">
        <f ref="D6954:D7017" si="883" t="shared">SUBSTITUTE(SUBSTITUTE(C6954,":"&amp;CHAR(160),":"),CHAR(160)," ")</f>
        <v>"3009": 5,</v>
      </c>
      <c r="E6954" s="5" t="str">
        <f ref="E6954:E7017" si="884" t="shared">TRIM(IFERROR(SUBSTITUTE(LEFT(D6954,FIND(":",D6954)-1),"""",""),""))</f>
        <v>3009</v>
      </c>
      <c r="F6954" s="5" t="str">
        <f ref="F6954:F7017" si="885" t="shared">TRIM(IFERROR(SUBSTITUTE(SUBSTITUTE(RIGHT(D6954,LEN(D6954)-FIND(":",D6954)),"""",""),",",""),""))</f>
        <v>5</v>
      </c>
      <c r="H6954" s="5" t="str">
        <f si="880" t="shared"/>
        <v/>
      </c>
      <c r="I6954" s="5" t="str">
        <f si="878" t="shared"/>
        <v/>
      </c>
      <c r="J6954" s="5" t="str">
        <f si="879" t="shared"/>
        <v/>
      </c>
      <c r="K6954" s="5" t="str">
        <f si="881" t="shared"/>
        <v>3009</v>
      </c>
    </row>
    <row ht="15" r="6955" spans="1:11" x14ac:dyDescent="0.25">
      <c r="A6955" s="11" t="str">
        <f>0</f>
        <v>      },</v>
      </c>
      <c r="C6955" s="8" t="str">
        <f si="882" t="shared"/>
        <v>"3016": null,</v>
      </c>
      <c r="D6955" s="8" t="str">
        <f si="883" t="shared"/>
        <v>"3016": null,</v>
      </c>
      <c r="E6955" s="5" t="str">
        <f si="884" t="shared"/>
        <v>3016</v>
      </c>
      <c r="F6955" s="5" t="str">
        <f si="885" t="shared"/>
        <v>null</v>
      </c>
      <c r="H6955" s="5" t="str">
        <f si="880" t="shared"/>
        <v/>
      </c>
      <c r="I6955" s="5" t="str">
        <f si="878" t="shared"/>
        <v/>
      </c>
      <c r="J6955" s="5" t="str">
        <f si="879" t="shared"/>
        <v/>
      </c>
      <c r="K6955" s="5" t="str">
        <f si="881" t="shared"/>
        <v>3016</v>
      </c>
    </row>
    <row ht="15" r="6956" spans="1:11" x14ac:dyDescent="0.25">
      <c r="A6956" s="11" t="str">
        <f>0</f>
        <v>      "pct_trades_always_satisfactory_to_trades": 0.009,</v>
      </c>
      <c r="C6956" s="8" t="str">
        <f si="882" t="shared"/>
        <v>"3018": null,</v>
      </c>
      <c r="D6956" s="8" t="str">
        <f si="883" t="shared"/>
        <v>"3018": null,</v>
      </c>
      <c r="E6956" s="5" t="str">
        <f si="884" t="shared"/>
        <v>3018</v>
      </c>
      <c r="F6956" s="5" t="str">
        <f si="885" t="shared"/>
        <v>null</v>
      </c>
      <c r="H6956" s="5" t="str">
        <f si="880" t="shared"/>
        <v/>
      </c>
      <c r="I6956" s="5" t="str">
        <f si="878" t="shared"/>
        <v/>
      </c>
      <c r="J6956" s="5" t="str">
        <f si="879" t="shared"/>
        <v/>
      </c>
      <c r="K6956" s="5" t="str">
        <f si="881" t="shared"/>
        <v>3018</v>
      </c>
    </row>
    <row ht="15" r="6957" spans="1:11" x14ac:dyDescent="0.25">
      <c r="A6957" s="11" t="str">
        <f>0</f>
        <v>      "pct_trades_satisfactory_3_months": {</v>
      </c>
      <c r="C6957" s="8" t="str">
        <f si="882" t="shared"/>
        <v>"3023": null,</v>
      </c>
      <c r="D6957" s="8" t="str">
        <f si="883" t="shared"/>
        <v>"3023": null,</v>
      </c>
      <c r="E6957" s="5" t="str">
        <f si="884" t="shared"/>
        <v>3023</v>
      </c>
      <c r="F6957" s="5" t="str">
        <f si="885" t="shared"/>
        <v>null</v>
      </c>
      <c r="H6957" s="5" t="str">
        <f si="880" t="shared"/>
        <v/>
      </c>
      <c r="I6957" s="5" t="str">
        <f si="878" t="shared"/>
        <v/>
      </c>
      <c r="J6957" s="5" t="str">
        <f si="879" t="shared"/>
        <v/>
      </c>
      <c r="K6957" s="5" t="str">
        <f si="881" t="shared"/>
        <v>3023</v>
      </c>
    </row>
    <row ht="15" r="6958" spans="1:11" x14ac:dyDescent="0.25">
      <c r="A6958" s="11" t="str">
        <f>0</f>
        <v>        "total": 0.01,</v>
      </c>
      <c r="C6958" s="8" t="str">
        <f si="882" t="shared"/>
        <v>"3025": 3,</v>
      </c>
      <c r="D6958" s="8" t="str">
        <f si="883" t="shared"/>
        <v>"3025": 3,</v>
      </c>
      <c r="E6958" s="5" t="str">
        <f si="884" t="shared"/>
        <v>3025</v>
      </c>
      <c r="F6958" s="5" t="str">
        <f si="885" t="shared"/>
        <v>3</v>
      </c>
      <c r="H6958" s="5" t="str">
        <f si="880" t="shared"/>
        <v/>
      </c>
      <c r="I6958" s="5" t="str">
        <f si="878" t="shared"/>
        <v/>
      </c>
      <c r="J6958" s="5" t="str">
        <f si="879" t="shared"/>
        <v/>
      </c>
      <c r="K6958" s="5" t="str">
        <f si="881" t="shared"/>
        <v>3025</v>
      </c>
    </row>
    <row ht="15" r="6959" spans="1:11" x14ac:dyDescent="0.25">
      <c r="A6959" s="11" t="str">
        <f>0</f>
        <v>        "bankcard": 0.01,</v>
      </c>
      <c r="C6959" s="8" t="str">
        <f si="882" t="shared"/>
        <v>"3026": null,</v>
      </c>
      <c r="D6959" s="8" t="str">
        <f si="883" t="shared"/>
        <v>"3026": null,</v>
      </c>
      <c r="E6959" s="5" t="str">
        <f si="884" t="shared"/>
        <v>3026</v>
      </c>
      <c r="F6959" s="5" t="str">
        <f si="885" t="shared"/>
        <v>null</v>
      </c>
      <c r="H6959" s="5" t="str">
        <f si="880" t="shared"/>
        <v/>
      </c>
      <c r="I6959" s="5" t="str">
        <f si="878" t="shared"/>
        <v/>
      </c>
      <c r="J6959" s="5" t="str">
        <f si="879" t="shared"/>
        <v/>
      </c>
      <c r="K6959" s="5" t="str">
        <f si="881" t="shared"/>
        <v>3026</v>
      </c>
    </row>
    <row ht="15" r="6960" spans="1:11" x14ac:dyDescent="0.25">
      <c r="A6960" s="11" t="str">
        <f>0</f>
        <v>        "department_store": 0.01,</v>
      </c>
      <c r="C6960" s="8" t="str">
        <f si="882" t="shared"/>
        <v>"3027": null,</v>
      </c>
      <c r="D6960" s="8" t="str">
        <f si="883" t="shared"/>
        <v>"3027": null,</v>
      </c>
      <c r="E6960" s="5" t="str">
        <f si="884" t="shared"/>
        <v>3027</v>
      </c>
      <c r="F6960" s="5" t="str">
        <f si="885" t="shared"/>
        <v>null</v>
      </c>
      <c r="H6960" s="5" t="str">
        <f si="880" t="shared"/>
        <v/>
      </c>
      <c r="I6960" s="5" t="str">
        <f si="878" t="shared"/>
        <v/>
      </c>
      <c r="J6960" s="5" t="str">
        <f si="879" t="shared"/>
        <v/>
      </c>
      <c r="K6960" s="5" t="str">
        <f si="881" t="shared"/>
        <v>3027</v>
      </c>
    </row>
    <row ht="15" r="6961" spans="1:11" x14ac:dyDescent="0.25">
      <c r="A6961" s="11" t="str">
        <f>0</f>
        <v>        "installment": 0.01,</v>
      </c>
      <c r="C6961" s="8" t="str">
        <f si="882" t="shared"/>
        <v>"3031": null,</v>
      </c>
      <c r="D6961" s="8" t="str">
        <f si="883" t="shared"/>
        <v>"3031": null,</v>
      </c>
      <c r="E6961" s="5" t="str">
        <f si="884" t="shared"/>
        <v>3031</v>
      </c>
      <c r="F6961" s="5" t="str">
        <f si="885" t="shared"/>
        <v>null</v>
      </c>
      <c r="H6961" s="5" t="str">
        <f si="880" t="shared"/>
        <v/>
      </c>
      <c r="I6961" s="5" t="str">
        <f si="878" t="shared"/>
        <v/>
      </c>
      <c r="J6961" s="5" t="str">
        <f si="879" t="shared"/>
        <v/>
      </c>
      <c r="K6961" s="5" t="str">
        <f si="881" t="shared"/>
        <v>3031</v>
      </c>
    </row>
    <row ht="15" r="6962" spans="1:11" x14ac:dyDescent="0.25">
      <c r="A6962" s="11" t="str">
        <f>0</f>
        <v>        "revolving": 0.01</v>
      </c>
      <c r="C6962" s="8" t="str">
        <f si="882" t="shared"/>
        <v>"3049": 99,</v>
      </c>
      <c r="D6962" s="8" t="str">
        <f si="883" t="shared"/>
        <v>"3049": 99,</v>
      </c>
      <c r="E6962" s="5" t="str">
        <f si="884" t="shared"/>
        <v>3049</v>
      </c>
      <c r="F6962" s="5" t="str">
        <f si="885" t="shared"/>
        <v>99</v>
      </c>
      <c r="H6962" s="5" t="str">
        <f si="880" t="shared"/>
        <v/>
      </c>
      <c r="I6962" s="5" t="str">
        <f si="878" t="shared"/>
        <v/>
      </c>
      <c r="J6962" s="5" t="str">
        <f si="879" t="shared"/>
        <v/>
      </c>
      <c r="K6962" s="5" t="str">
        <f si="881" t="shared"/>
        <v>3049</v>
      </c>
    </row>
    <row ht="15" r="6963" spans="1:11" x14ac:dyDescent="0.25">
      <c r="A6963" s="11" t="str">
        <f>0</f>
        <v>      },</v>
      </c>
      <c r="C6963" s="8" t="str">
        <f si="882" t="shared"/>
        <v>"3113": null,</v>
      </c>
      <c r="D6963" s="8" t="str">
        <f si="883" t="shared"/>
        <v>"3113": null,</v>
      </c>
      <c r="E6963" s="5" t="str">
        <f si="884" t="shared"/>
        <v>3113</v>
      </c>
      <c r="F6963" s="5" t="str">
        <f si="885" t="shared"/>
        <v>null</v>
      </c>
      <c r="H6963" s="5" t="str">
        <f si="880" t="shared"/>
        <v/>
      </c>
      <c r="I6963" s="5" t="str">
        <f ref="I6963:I7026" si="886" t="shared">IFERROR(IF(H6963="Scoring",VLOOKUP("term",E6955:F6976,2,FALSE),IF(H6963="Offer",VLOOKUP("term",E6958:F6973,2,FALSE),TEXT(0,""))),TEXT(0,""))</f>
        <v/>
      </c>
      <c r="J6963" s="5" t="str">
        <f ref="J6963:J7026" si="887" t="shared">IFERROR(IF(H6963="Scoring",VLOOKUP("loan_amount",E6949:F6970,2,FALSE),IF(H6963="Offer",VLOOKUP("loan_amount",E6952:F6967,2,FALSE),TEXT(0,""))),TEXT(0,""))</f>
        <v/>
      </c>
      <c r="K6963" s="5" t="str">
        <f si="881" t="shared"/>
        <v>3113</v>
      </c>
    </row>
    <row ht="15" r="6964" spans="1:11" x14ac:dyDescent="0.25">
      <c r="A6964" s="11" t="str">
        <f>0</f>
        <v>      "number_trades_worst_rating_within_3_months": {</v>
      </c>
      <c r="C6964" s="8" t="str">
        <f si="882" t="shared"/>
        <v>"3116": null,</v>
      </c>
      <c r="D6964" s="8" t="str">
        <f si="883" t="shared"/>
        <v>"3116": null,</v>
      </c>
      <c r="E6964" s="5" t="str">
        <f si="884" t="shared"/>
        <v>3116</v>
      </c>
      <c r="F6964" s="5" t="str">
        <f si="885" t="shared"/>
        <v>null</v>
      </c>
      <c r="H6964" s="5" t="str">
        <f si="880" t="shared"/>
        <v/>
      </c>
      <c r="I6964" s="5" t="str">
        <f si="886" t="shared"/>
        <v/>
      </c>
      <c r="J6964" s="5" t="str">
        <f si="887" t="shared"/>
        <v/>
      </c>
      <c r="K6964" s="5" t="str">
        <f si="881" t="shared"/>
        <v>3116</v>
      </c>
    </row>
    <row ht="15" r="6965" spans="1:11" x14ac:dyDescent="0.25">
      <c r="A6965" s="11" t="str">
        <f>0</f>
        <v>        "60_days_past_due": 0,</v>
      </c>
      <c r="C6965" s="8" t="str">
        <f si="882" t="shared"/>
        <v>"3117": 36,</v>
      </c>
      <c r="D6965" s="8" t="str">
        <f si="883" t="shared"/>
        <v>"3117": 36,</v>
      </c>
      <c r="E6965" s="5" t="str">
        <f si="884" t="shared"/>
        <v>3117</v>
      </c>
      <c r="F6965" s="5" t="str">
        <f si="885" t="shared"/>
        <v>36</v>
      </c>
      <c r="H6965" s="5" t="str">
        <f si="880" t="shared"/>
        <v/>
      </c>
      <c r="I6965" s="5" t="str">
        <f si="886" t="shared"/>
        <v/>
      </c>
      <c r="J6965" s="5" t="str">
        <f si="887" t="shared"/>
        <v/>
      </c>
      <c r="K6965" s="5" t="str">
        <f si="881" t="shared"/>
        <v>3117</v>
      </c>
    </row>
    <row ht="15" r="6966" spans="1:11" x14ac:dyDescent="0.25">
      <c r="A6966" s="11" t="str">
        <f>0</f>
        <v>        "90_days_past_due": 0,</v>
      </c>
      <c r="C6966" s="8" t="str">
        <f si="882" t="shared"/>
        <v>"3119": 9998,</v>
      </c>
      <c r="D6966" s="8" t="str">
        <f si="883" t="shared"/>
        <v>"3119": 9998,</v>
      </c>
      <c r="E6966" s="5" t="str">
        <f si="884" t="shared"/>
        <v>3119</v>
      </c>
      <c r="F6966" s="5" t="str">
        <f si="885" t="shared"/>
        <v>9998</v>
      </c>
      <c r="H6966" s="5" t="str">
        <f si="880" t="shared"/>
        <v/>
      </c>
      <c r="I6966" s="5" t="str">
        <f si="886" t="shared"/>
        <v/>
      </c>
      <c r="J6966" s="5" t="str">
        <f si="887" t="shared"/>
        <v/>
      </c>
      <c r="K6966" s="5" t="str">
        <f si="881" t="shared"/>
        <v>3119</v>
      </c>
    </row>
    <row ht="15" r="6967" spans="1:11" x14ac:dyDescent="0.25">
      <c r="A6967" s="11" t="str">
        <f>0</f>
        <v>        "120_to_180_days_past_due": 0,</v>
      </c>
      <c r="C6967" s="8" t="str">
        <f si="882" t="shared"/>
        <v>"3120": null,</v>
      </c>
      <c r="D6967" s="8" t="str">
        <f si="883" t="shared"/>
        <v>"3120": null,</v>
      </c>
      <c r="E6967" s="5" t="str">
        <f si="884" t="shared"/>
        <v>3120</v>
      </c>
      <c r="F6967" s="5" t="str">
        <f si="885" t="shared"/>
        <v>null</v>
      </c>
      <c r="H6967" s="5" t="str">
        <f si="880" t="shared"/>
        <v/>
      </c>
      <c r="I6967" s="5" t="str">
        <f si="886" t="shared"/>
        <v/>
      </c>
      <c r="J6967" s="5" t="str">
        <f si="887" t="shared"/>
        <v/>
      </c>
      <c r="K6967" s="5" t="str">
        <f si="881" t="shared"/>
        <v>3120</v>
      </c>
    </row>
    <row ht="15" r="6968" spans="1:11" x14ac:dyDescent="0.25">
      <c r="A6968" s="11" t="str">
        <f>0</f>
        <v>        "bankcard_60_days_past_due": 0,</v>
      </c>
      <c r="C6968" s="8" t="str">
        <f si="882" t="shared"/>
        <v>"3122": null,</v>
      </c>
      <c r="D6968" s="8" t="str">
        <f si="883" t="shared"/>
        <v>"3122": null,</v>
      </c>
      <c r="E6968" s="5" t="str">
        <f si="884" t="shared"/>
        <v>3122</v>
      </c>
      <c r="F6968" s="5" t="str">
        <f si="885" t="shared"/>
        <v>null</v>
      </c>
      <c r="H6968" s="5" t="str">
        <f si="880" t="shared"/>
        <v/>
      </c>
      <c r="I6968" s="5" t="str">
        <f si="886" t="shared"/>
        <v/>
      </c>
      <c r="J6968" s="5" t="str">
        <f si="887" t="shared"/>
        <v/>
      </c>
      <c r="K6968" s="5" t="str">
        <f si="881" t="shared"/>
        <v>3122</v>
      </c>
    </row>
    <row ht="15" r="6969" spans="1:11" x14ac:dyDescent="0.25">
      <c r="A6969" s="11" t="str">
        <f>0</f>
        <v>        "bankcard_90_days_past_due": 0,</v>
      </c>
      <c r="C6969" s="8" t="str">
        <f si="882" t="shared"/>
        <v>"3123": null,</v>
      </c>
      <c r="D6969" s="8" t="str">
        <f si="883" t="shared"/>
        <v>"3123": null,</v>
      </c>
      <c r="E6969" s="5" t="str">
        <f si="884" t="shared"/>
        <v>3123</v>
      </c>
      <c r="F6969" s="5" t="str">
        <f si="885" t="shared"/>
        <v>null</v>
      </c>
      <c r="H6969" s="5" t="str">
        <f si="880" t="shared"/>
        <v/>
      </c>
      <c r="I6969" s="5" t="str">
        <f si="886" t="shared"/>
        <v/>
      </c>
      <c r="J6969" s="5" t="str">
        <f si="887" t="shared"/>
        <v/>
      </c>
      <c r="K6969" s="5" t="str">
        <f si="881" t="shared"/>
        <v>3123</v>
      </c>
    </row>
    <row ht="15" r="6970" spans="1:11" x14ac:dyDescent="0.25">
      <c r="A6970" s="11" t="str">
        <f>0</f>
        <v>        "bankcard_120_to_180_days_past_due": 0,</v>
      </c>
      <c r="C6970" s="8" t="str">
        <f si="882" t="shared"/>
        <v>"3124": 9998,</v>
      </c>
      <c r="D6970" s="8" t="str">
        <f si="883" t="shared"/>
        <v>"3124": 9998,</v>
      </c>
      <c r="E6970" s="5" t="str">
        <f si="884" t="shared"/>
        <v>3124</v>
      </c>
      <c r="F6970" s="5" t="str">
        <f si="885" t="shared"/>
        <v>9998</v>
      </c>
      <c r="H6970" s="5" t="str">
        <f si="880" t="shared"/>
        <v/>
      </c>
      <c r="I6970" s="5" t="str">
        <f si="886" t="shared"/>
        <v/>
      </c>
      <c r="J6970" s="5" t="str">
        <f si="887" t="shared"/>
        <v/>
      </c>
      <c r="K6970" s="5" t="str">
        <f si="881" t="shared"/>
        <v>3124</v>
      </c>
    </row>
    <row ht="15" r="6971" spans="1:11" x14ac:dyDescent="0.25">
      <c r="A6971" s="11" t="str">
        <f>0</f>
        <v>        "department_store_60_days_past_due": 0,</v>
      </c>
      <c r="C6971" s="8" t="str">
        <f si="882" t="shared"/>
        <v>"3206": null,</v>
      </c>
      <c r="D6971" s="8" t="str">
        <f si="883" t="shared"/>
        <v>"3206": null,</v>
      </c>
      <c r="E6971" s="5" t="str">
        <f si="884" t="shared"/>
        <v>3206</v>
      </c>
      <c r="F6971" s="5" t="str">
        <f si="885" t="shared"/>
        <v>null</v>
      </c>
      <c r="H6971" s="5" t="str">
        <f si="880" t="shared"/>
        <v/>
      </c>
      <c r="I6971" s="5" t="str">
        <f si="886" t="shared"/>
        <v/>
      </c>
      <c r="J6971" s="5" t="str">
        <f si="887" t="shared"/>
        <v/>
      </c>
      <c r="K6971" s="5" t="str">
        <f si="881" t="shared"/>
        <v>3206</v>
      </c>
    </row>
    <row ht="15" r="6972" spans="1:11" x14ac:dyDescent="0.25">
      <c r="A6972" s="11" t="str">
        <f>0</f>
        <v>        "department_store_90_days_past_due": 0,</v>
      </c>
      <c r="C6972" s="8" t="str">
        <f si="882" t="shared"/>
        <v>"3257": null,</v>
      </c>
      <c r="D6972" s="8" t="str">
        <f si="883" t="shared"/>
        <v>"3257": null,</v>
      </c>
      <c r="E6972" s="5" t="str">
        <f si="884" t="shared"/>
        <v>3257</v>
      </c>
      <c r="F6972" s="5" t="str">
        <f si="885" t="shared"/>
        <v>null</v>
      </c>
      <c r="H6972" s="5" t="str">
        <f ref="H6972:H7035" si="888" t="shared">IF(E6972="score_table","Scoring",IF(E6972="offer_table","Offer",IF(E6972="parsed",TEXT(0,""),TEXT(H6971,""))))</f>
        <v/>
      </c>
      <c r="I6972" s="5" t="str">
        <f si="886" t="shared"/>
        <v/>
      </c>
      <c r="J6972" s="5" t="str">
        <f si="887" t="shared"/>
        <v/>
      </c>
      <c r="K6972" s="5" t="str">
        <f ref="K6972:K7035" si="889" t="shared">H6972&amp;I6972&amp;J6972&amp;E6972</f>
        <v>3257</v>
      </c>
    </row>
    <row ht="15" r="6973" spans="1:11" x14ac:dyDescent="0.25">
      <c r="A6973" s="11" t="str">
        <f>0</f>
        <v>        "department_store_120_to_180_days_past_due": 0,</v>
      </c>
      <c r="C6973" s="8" t="str">
        <f si="882" t="shared"/>
        <v>"3329": null,</v>
      </c>
      <c r="D6973" s="8" t="str">
        <f si="883" t="shared"/>
        <v>"3329": null,</v>
      </c>
      <c r="E6973" s="5" t="str">
        <f si="884" t="shared"/>
        <v>3329</v>
      </c>
      <c r="F6973" s="5" t="str">
        <f si="885" t="shared"/>
        <v>null</v>
      </c>
      <c r="H6973" s="5" t="str">
        <f si="888" t="shared"/>
        <v/>
      </c>
      <c r="I6973" s="5" t="str">
        <f si="886" t="shared"/>
        <v/>
      </c>
      <c r="J6973" s="5" t="str">
        <f si="887" t="shared"/>
        <v/>
      </c>
      <c r="K6973" s="5" t="str">
        <f si="889" t="shared"/>
        <v>3329</v>
      </c>
    </row>
    <row ht="15" r="6974" spans="1:11" x14ac:dyDescent="0.25">
      <c r="A6974" s="11" t="str">
        <f>0</f>
        <v>        "installment_60_days_past_due": 0,</v>
      </c>
      <c r="C6974" s="8" t="str">
        <f si="882" t="shared"/>
        <v>"3376": null,</v>
      </c>
      <c r="D6974" s="8" t="str">
        <f si="883" t="shared"/>
        <v>"3376": null,</v>
      </c>
      <c r="E6974" s="5" t="str">
        <f si="884" t="shared"/>
        <v>3376</v>
      </c>
      <c r="F6974" s="5" t="str">
        <f si="885" t="shared"/>
        <v>null</v>
      </c>
      <c r="H6974" s="5" t="str">
        <f si="888" t="shared"/>
        <v/>
      </c>
      <c r="I6974" s="5" t="str">
        <f si="886" t="shared"/>
        <v/>
      </c>
      <c r="J6974" s="5" t="str">
        <f si="887" t="shared"/>
        <v/>
      </c>
      <c r="K6974" s="5" t="str">
        <f si="889" t="shared"/>
        <v>3376</v>
      </c>
    </row>
    <row ht="15" r="6975" spans="1:11" x14ac:dyDescent="0.25">
      <c r="A6975" s="11" t="str">
        <f>0</f>
        <v>        "installment_90_days_past_due": 0,</v>
      </c>
      <c r="C6975" s="8" t="str">
        <f si="882" t="shared"/>
        <v>"3377": null,</v>
      </c>
      <c r="D6975" s="8" t="str">
        <f si="883" t="shared"/>
        <v>"3377": null,</v>
      </c>
      <c r="E6975" s="5" t="str">
        <f si="884" t="shared"/>
        <v>3377</v>
      </c>
      <c r="F6975" s="5" t="str">
        <f si="885" t="shared"/>
        <v>null</v>
      </c>
      <c r="H6975" s="5" t="str">
        <f si="888" t="shared"/>
        <v/>
      </c>
      <c r="I6975" s="5" t="str">
        <f si="886" t="shared"/>
        <v/>
      </c>
      <c r="J6975" s="5" t="str">
        <f si="887" t="shared"/>
        <v/>
      </c>
      <c r="K6975" s="5" t="str">
        <f si="889" t="shared"/>
        <v>3377</v>
      </c>
    </row>
    <row ht="15" r="6976" spans="1:11" x14ac:dyDescent="0.25">
      <c r="A6976" s="11" t="str">
        <f>0</f>
        <v>        "installment_120_to_180_days_past_due": 0,</v>
      </c>
      <c r="C6976" s="8" t="str">
        <f si="882" t="shared"/>
        <v>"3386": null,</v>
      </c>
      <c r="D6976" s="8" t="str">
        <f si="883" t="shared"/>
        <v>"3386": null,</v>
      </c>
      <c r="E6976" s="5" t="str">
        <f si="884" t="shared"/>
        <v>3386</v>
      </c>
      <c r="F6976" s="5" t="str">
        <f si="885" t="shared"/>
        <v>null</v>
      </c>
      <c r="H6976" s="5" t="str">
        <f si="888" t="shared"/>
        <v/>
      </c>
      <c r="I6976" s="5" t="str">
        <f si="886" t="shared"/>
        <v/>
      </c>
      <c r="J6976" s="5" t="str">
        <f si="887" t="shared"/>
        <v/>
      </c>
      <c r="K6976" s="5" t="str">
        <f si="889" t="shared"/>
        <v>3386</v>
      </c>
    </row>
    <row ht="15" r="6977" spans="1:11" x14ac:dyDescent="0.25">
      <c r="A6977" s="11" t="str">
        <f>0</f>
        <v>        "retail_60_days_past_due": 0,</v>
      </c>
      <c r="C6977" s="8" t="str">
        <f si="882" t="shared"/>
        <v>"3415": null,</v>
      </c>
      <c r="D6977" s="8" t="str">
        <f si="883" t="shared"/>
        <v>"3415": null,</v>
      </c>
      <c r="E6977" s="5" t="str">
        <f si="884" t="shared"/>
        <v>3415</v>
      </c>
      <c r="F6977" s="5" t="str">
        <f si="885" t="shared"/>
        <v>null</v>
      </c>
      <c r="H6977" s="5" t="str">
        <f si="888" t="shared"/>
        <v/>
      </c>
      <c r="I6977" s="5" t="str">
        <f si="886" t="shared"/>
        <v/>
      </c>
      <c r="J6977" s="5" t="str">
        <f si="887" t="shared"/>
        <v/>
      </c>
      <c r="K6977" s="5" t="str">
        <f si="889" t="shared"/>
        <v>3415</v>
      </c>
    </row>
    <row ht="15" r="6978" spans="1:11" x14ac:dyDescent="0.25">
      <c r="A6978" s="11" t="str">
        <f>0</f>
        <v>        "retail_90_days_past_due": 0,</v>
      </c>
      <c r="C6978" s="8" t="str">
        <f si="882" t="shared"/>
        <v>"3473": null,</v>
      </c>
      <c r="D6978" s="8" t="str">
        <f si="883" t="shared"/>
        <v>"3473": null,</v>
      </c>
      <c r="E6978" s="5" t="str">
        <f si="884" t="shared"/>
        <v>3473</v>
      </c>
      <c r="F6978" s="5" t="str">
        <f si="885" t="shared"/>
        <v>null</v>
      </c>
      <c r="H6978" s="5" t="str">
        <f si="888" t="shared"/>
        <v/>
      </c>
      <c r="I6978" s="5" t="str">
        <f si="886" t="shared"/>
        <v/>
      </c>
      <c r="J6978" s="5" t="str">
        <f si="887" t="shared"/>
        <v/>
      </c>
      <c r="K6978" s="5" t="str">
        <f si="889" t="shared"/>
        <v>3473</v>
      </c>
    </row>
    <row ht="15" r="6979" spans="1:11" x14ac:dyDescent="0.25">
      <c r="A6979" s="11" t="str">
        <f>0</f>
        <v>        "retail_120_to_180_days_past_due": 0,</v>
      </c>
      <c r="C6979" s="8" t="str">
        <f si="882" t="shared"/>
        <v>"3580": null,</v>
      </c>
      <c r="D6979" s="8" t="str">
        <f si="883" t="shared"/>
        <v>"3580": null,</v>
      </c>
      <c r="E6979" s="5" t="str">
        <f si="884" t="shared"/>
        <v>3580</v>
      </c>
      <c r="F6979" s="5" t="str">
        <f si="885" t="shared"/>
        <v>null</v>
      </c>
      <c r="H6979" s="5" t="str">
        <f si="888" t="shared"/>
        <v/>
      </c>
      <c r="I6979" s="5" t="str">
        <f si="886" t="shared"/>
        <v/>
      </c>
      <c r="J6979" s="5" t="str">
        <f si="887" t="shared"/>
        <v/>
      </c>
      <c r="K6979" s="5" t="str">
        <f si="889" t="shared"/>
        <v>3580</v>
      </c>
    </row>
    <row ht="15" r="6980" spans="1:11" x14ac:dyDescent="0.25">
      <c r="A6980" s="11" t="str">
        <f>0</f>
        <v>        "revolving_60_days_past_due": 0,</v>
      </c>
      <c r="C6980" s="8" t="str">
        <f si="882" t="shared"/>
        <v>"3759": 9997,</v>
      </c>
      <c r="D6980" s="8" t="str">
        <f si="883" t="shared"/>
        <v>"3759": 9997,</v>
      </c>
      <c r="E6980" s="5" t="str">
        <f si="884" t="shared"/>
        <v>3759</v>
      </c>
      <c r="F6980" s="5" t="str">
        <f si="885" t="shared"/>
        <v>9997</v>
      </c>
      <c r="H6980" s="5" t="str">
        <f si="888" t="shared"/>
        <v/>
      </c>
      <c r="I6980" s="5" t="str">
        <f si="886" t="shared"/>
        <v/>
      </c>
      <c r="J6980" s="5" t="str">
        <f si="887" t="shared"/>
        <v/>
      </c>
      <c r="K6980" s="5" t="str">
        <f si="889" t="shared"/>
        <v>3759</v>
      </c>
    </row>
    <row ht="15" r="6981" spans="1:11" x14ac:dyDescent="0.25">
      <c r="A6981" s="11" t="str">
        <f>0</f>
        <v>        "revolving_90_days_past_due": 0,</v>
      </c>
      <c r="C6981" s="8" t="str">
        <f si="882" t="shared"/>
        <v>"3802": null,</v>
      </c>
      <c r="D6981" s="8" t="str">
        <f si="883" t="shared"/>
        <v>"3802": null,</v>
      </c>
      <c r="E6981" s="5" t="str">
        <f si="884" t="shared"/>
        <v>3802</v>
      </c>
      <c r="F6981" s="5" t="str">
        <f si="885" t="shared"/>
        <v>null</v>
      </c>
      <c r="H6981" s="5" t="str">
        <f si="888" t="shared"/>
        <v/>
      </c>
      <c r="I6981" s="5" t="str">
        <f si="886" t="shared"/>
        <v/>
      </c>
      <c r="J6981" s="5" t="str">
        <f si="887" t="shared"/>
        <v/>
      </c>
      <c r="K6981" s="5" t="str">
        <f si="889" t="shared"/>
        <v>3802</v>
      </c>
    </row>
    <row ht="15" r="6982" spans="1:11" x14ac:dyDescent="0.25">
      <c r="A6982" s="11" t="str">
        <f>0</f>
        <v>        "revolving_120_to_180_days_past_due": 0</v>
      </c>
      <c r="C6982" s="8" t="str">
        <f si="882" t="shared"/>
        <v>"3826": null,</v>
      </c>
      <c r="D6982" s="8" t="str">
        <f si="883" t="shared"/>
        <v>"3826": null,</v>
      </c>
      <c r="E6982" s="5" t="str">
        <f si="884" t="shared"/>
        <v>3826</v>
      </c>
      <c r="F6982" s="5" t="str">
        <f si="885" t="shared"/>
        <v>null</v>
      </c>
      <c r="H6982" s="5" t="str">
        <f si="888" t="shared"/>
        <v/>
      </c>
      <c r="I6982" s="5" t="str">
        <f si="886" t="shared"/>
        <v/>
      </c>
      <c r="J6982" s="5" t="str">
        <f si="887" t="shared"/>
        <v/>
      </c>
      <c r="K6982" s="5" t="str">
        <f si="889" t="shared"/>
        <v>3826</v>
      </c>
    </row>
    <row ht="15" r="6983" spans="1:11" x14ac:dyDescent="0.25">
      <c r="A6983" s="11" t="str">
        <f>0</f>
        <v>      },</v>
      </c>
      <c r="C6983" s="8" t="str">
        <f si="882" t="shared"/>
        <v>"3843": null,</v>
      </c>
      <c r="D6983" s="8" t="str">
        <f si="883" t="shared"/>
        <v>"3843": null,</v>
      </c>
      <c r="E6983" s="5" t="str">
        <f si="884" t="shared"/>
        <v>3843</v>
      </c>
      <c r="F6983" s="5" t="str">
        <f si="885" t="shared"/>
        <v>null</v>
      </c>
      <c r="H6983" s="5" t="str">
        <f si="888" t="shared"/>
        <v/>
      </c>
      <c r="I6983" s="5" t="str">
        <f si="886" t="shared"/>
        <v/>
      </c>
      <c r="J6983" s="5" t="str">
        <f si="887" t="shared"/>
        <v/>
      </c>
      <c r="K6983" s="5" t="str">
        <f si="889" t="shared"/>
        <v>3843</v>
      </c>
    </row>
    <row ht="15" r="6984" spans="1:11" x14ac:dyDescent="0.25">
      <c r="A6984" s="11" t="str">
        <f>0</f>
        <v>      "number_trades_no_worse_than_59_days_3_months": {</v>
      </c>
      <c r="C6984" s="8" t="str">
        <f si="882" t="shared"/>
        <v>"3844": null,</v>
      </c>
      <c r="D6984" s="8" t="str">
        <f si="883" t="shared"/>
        <v>"3844": null,</v>
      </c>
      <c r="E6984" s="5" t="str">
        <f si="884" t="shared"/>
        <v>3844</v>
      </c>
      <c r="F6984" s="5" t="str">
        <f si="885" t="shared"/>
        <v>null</v>
      </c>
      <c r="H6984" s="5" t="str">
        <f si="888" t="shared"/>
        <v/>
      </c>
      <c r="I6984" s="5" t="str">
        <f si="886" t="shared"/>
        <v/>
      </c>
      <c r="J6984" s="5" t="str">
        <f si="887" t="shared"/>
        <v/>
      </c>
      <c r="K6984" s="5" t="str">
        <f si="889" t="shared"/>
        <v>3844</v>
      </c>
    </row>
    <row ht="15" r="6985" spans="1:11" x14ac:dyDescent="0.25">
      <c r="A6985" s="11" t="str">
        <f>0</f>
        <v>        "total": 14,</v>
      </c>
      <c r="C6985" s="8" t="str">
        <f si="882" t="shared"/>
        <v>"3854": null,</v>
      </c>
      <c r="D6985" s="8" t="str">
        <f si="883" t="shared"/>
        <v>"3854": null,</v>
      </c>
      <c r="E6985" s="5" t="str">
        <f si="884" t="shared"/>
        <v>3854</v>
      </c>
      <c r="F6985" s="5" t="str">
        <f si="885" t="shared"/>
        <v>null</v>
      </c>
      <c r="H6985" s="5" t="str">
        <f si="888" t="shared"/>
        <v/>
      </c>
      <c r="I6985" s="5" t="str">
        <f si="886" t="shared"/>
        <v/>
      </c>
      <c r="J6985" s="5" t="str">
        <f si="887" t="shared"/>
        <v/>
      </c>
      <c r="K6985" s="5" t="str">
        <f si="889" t="shared"/>
        <v>3854</v>
      </c>
    </row>
    <row ht="15" r="6986" spans="1:11" x14ac:dyDescent="0.25">
      <c r="A6986" s="11" t="str">
        <f>0</f>
        <v>        "bankcard": 6,</v>
      </c>
      <c r="C6986" s="8" t="str">
        <f si="882" t="shared"/>
        <v>"3857": null,</v>
      </c>
      <c r="D6986" s="8" t="str">
        <f si="883" t="shared"/>
        <v>"3857": null,</v>
      </c>
      <c r="E6986" s="5" t="str">
        <f si="884" t="shared"/>
        <v>3857</v>
      </c>
      <c r="F6986" s="5" t="str">
        <f si="885" t="shared"/>
        <v>null</v>
      </c>
      <c r="H6986" s="5" t="str">
        <f si="888" t="shared"/>
        <v/>
      </c>
      <c r="I6986" s="5" t="str">
        <f si="886" t="shared"/>
        <v/>
      </c>
      <c r="J6986" s="5" t="str">
        <f si="887" t="shared"/>
        <v/>
      </c>
      <c r="K6986" s="5" t="str">
        <f si="889" t="shared"/>
        <v>3857</v>
      </c>
    </row>
    <row ht="15" r="6987" spans="1:11" x14ac:dyDescent="0.25">
      <c r="A6987" s="11" t="str">
        <f>0</f>
        <v>        "department_store": 3,</v>
      </c>
      <c r="C6987" s="8" t="str">
        <f si="882" t="shared"/>
        <v>"3858": 8058,</v>
      </c>
      <c r="D6987" s="8" t="str">
        <f si="883" t="shared"/>
        <v>"3858": 8058,</v>
      </c>
      <c r="E6987" s="5" t="str">
        <f si="884" t="shared"/>
        <v>3858</v>
      </c>
      <c r="F6987" s="5" t="str">
        <f si="885" t="shared"/>
        <v>8058</v>
      </c>
      <c r="H6987" s="5" t="str">
        <f si="888" t="shared"/>
        <v/>
      </c>
      <c r="I6987" s="5" t="str">
        <f si="886" t="shared"/>
        <v/>
      </c>
      <c r="J6987" s="5" t="str">
        <f si="887" t="shared"/>
        <v/>
      </c>
      <c r="K6987" s="5" t="str">
        <f si="889" t="shared"/>
        <v>3858</v>
      </c>
    </row>
    <row ht="15" r="6988" spans="1:11" x14ac:dyDescent="0.25">
      <c r="A6988" s="11" t="str">
        <f>0</f>
        <v>        "installment": 2,</v>
      </c>
      <c r="C6988" s="8" t="str">
        <f si="882" t="shared"/>
        <v>"6004": null,</v>
      </c>
      <c r="D6988" s="8" t="str">
        <f si="883" t="shared"/>
        <v>"6004": null,</v>
      </c>
      <c r="E6988" s="5" t="str">
        <f si="884" t="shared"/>
        <v>6004</v>
      </c>
      <c r="F6988" s="5" t="str">
        <f si="885" t="shared"/>
        <v>null</v>
      </c>
      <c r="H6988" s="5" t="str">
        <f si="888" t="shared"/>
        <v/>
      </c>
      <c r="I6988" s="5" t="str">
        <f si="886" t="shared"/>
        <v/>
      </c>
      <c r="J6988" s="5" t="str">
        <f si="887" t="shared"/>
        <v/>
      </c>
      <c r="K6988" s="5" t="str">
        <f si="889" t="shared"/>
        <v>6004</v>
      </c>
    </row>
    <row ht="15" r="6989" spans="1:11" x14ac:dyDescent="0.25">
      <c r="A6989" s="11" t="str">
        <f>0</f>
        <v>        "retail": 3,</v>
      </c>
      <c r="C6989" s="8" t="str">
        <f si="882" t="shared"/>
        <v>"6069": null,</v>
      </c>
      <c r="D6989" s="8" t="str">
        <f si="883" t="shared"/>
        <v>"6069": null,</v>
      </c>
      <c r="E6989" s="5" t="str">
        <f si="884" t="shared"/>
        <v>6069</v>
      </c>
      <c r="F6989" s="5" t="str">
        <f si="885" t="shared"/>
        <v>null</v>
      </c>
      <c r="H6989" s="5" t="str">
        <f si="888" t="shared"/>
        <v/>
      </c>
      <c r="I6989" s="5" t="str">
        <f si="886" t="shared"/>
        <v/>
      </c>
      <c r="J6989" s="5" t="str">
        <f si="887" t="shared"/>
        <v/>
      </c>
      <c r="K6989" s="5" t="str">
        <f si="889" t="shared"/>
        <v>6069</v>
      </c>
    </row>
    <row ht="15" r="6990" spans="1:11" x14ac:dyDescent="0.25">
      <c r="A6990" s="11" t="str">
        <f>0</f>
        <v>        "revolving": 12</v>
      </c>
      <c r="C6990" s="8" t="str">
        <f si="882" t="shared"/>
        <v>"6156": null,</v>
      </c>
      <c r="D6990" s="8" t="str">
        <f si="883" t="shared"/>
        <v>"6156": null,</v>
      </c>
      <c r="E6990" s="5" t="str">
        <f si="884" t="shared"/>
        <v>6156</v>
      </c>
      <c r="F6990" s="5" t="str">
        <f si="885" t="shared"/>
        <v>null</v>
      </c>
      <c r="H6990" s="5" t="str">
        <f si="888" t="shared"/>
        <v/>
      </c>
      <c r="I6990" s="5" t="str">
        <f si="886" t="shared"/>
        <v/>
      </c>
      <c r="J6990" s="5" t="str">
        <f si="887" t="shared"/>
        <v/>
      </c>
      <c r="K6990" s="5" t="str">
        <f si="889" t="shared"/>
        <v>6156</v>
      </c>
    </row>
    <row ht="15" r="6991" spans="1:11" x14ac:dyDescent="0.25">
      <c r="A6991" s="11" t="str">
        <f>0</f>
        <v>      },</v>
      </c>
      <c r="C6991" s="8" t="str">
        <f si="882" t="shared"/>
        <v>"6180": null,</v>
      </c>
      <c r="D6991" s="8" t="str">
        <f si="883" t="shared"/>
        <v>"6180": null,</v>
      </c>
      <c r="E6991" s="5" t="str">
        <f si="884" t="shared"/>
        <v>6180</v>
      </c>
      <c r="F6991" s="5" t="str">
        <f si="885" t="shared"/>
        <v>null</v>
      </c>
      <c r="H6991" s="5" t="str">
        <f si="888" t="shared"/>
        <v/>
      </c>
      <c r="I6991" s="5" t="str">
        <f si="886" t="shared"/>
        <v/>
      </c>
      <c r="J6991" s="5" t="str">
        <f si="887" t="shared"/>
        <v/>
      </c>
      <c r="K6991" s="5" t="str">
        <f si="889" t="shared"/>
        <v>6180</v>
      </c>
    </row>
    <row ht="15" r="6992" spans="1:11" x14ac:dyDescent="0.25">
      <c r="A6992" s="11" t="str">
        <f>0</f>
        <v>      "pct_trades_worst_rating_3_months": {</v>
      </c>
      <c r="C6992" s="8" t="str">
        <f si="882" t="shared"/>
        <v>"6215": null,</v>
      </c>
      <c r="D6992" s="8" t="str">
        <f si="883" t="shared"/>
        <v>"6215": null,</v>
      </c>
      <c r="E6992" s="5" t="str">
        <f si="884" t="shared"/>
        <v>6215</v>
      </c>
      <c r="F6992" s="5" t="str">
        <f si="885" t="shared"/>
        <v>null</v>
      </c>
      <c r="H6992" s="5" t="str">
        <f si="888" t="shared"/>
        <v/>
      </c>
      <c r="I6992" s="5" t="str">
        <f si="886" t="shared"/>
        <v/>
      </c>
      <c r="J6992" s="5" t="str">
        <f si="887" t="shared"/>
        <v/>
      </c>
      <c r="K6992" s="5" t="str">
        <f si="889" t="shared"/>
        <v>6215</v>
      </c>
    </row>
    <row ht="15" r="6993" spans="1:11" x14ac:dyDescent="0.25">
      <c r="A6993" s="11" t="str">
        <f>0</f>
        <v>        "60_days_past_due": 0,</v>
      </c>
      <c r="C6993" s="8" t="str">
        <f si="882" t="shared"/>
        <v>"6247": null,</v>
      </c>
      <c r="D6993" s="8" t="str">
        <f si="883" t="shared"/>
        <v>"6247": null,</v>
      </c>
      <c r="E6993" s="5" t="str">
        <f si="884" t="shared"/>
        <v>6247</v>
      </c>
      <c r="F6993" s="5" t="str">
        <f si="885" t="shared"/>
        <v>null</v>
      </c>
      <c r="H6993" s="5" t="str">
        <f si="888" t="shared"/>
        <v/>
      </c>
      <c r="I6993" s="5" t="str">
        <f si="886" t="shared"/>
        <v/>
      </c>
      <c r="J6993" s="5" t="str">
        <f si="887" t="shared"/>
        <v/>
      </c>
      <c r="K6993" s="5" t="str">
        <f si="889" t="shared"/>
        <v>6247</v>
      </c>
    </row>
    <row ht="15" r="6994" spans="1:11" x14ac:dyDescent="0.25">
      <c r="A6994" s="11" t="str">
        <f>0</f>
        <v>        "90_days_past_due": 0,</v>
      </c>
      <c r="C6994" s="8" t="str">
        <f si="882" t="shared"/>
        <v>"6458": 999999,</v>
      </c>
      <c r="D6994" s="8" t="str">
        <f si="883" t="shared"/>
        <v>"6458": 999999,</v>
      </c>
      <c r="E6994" s="5" t="str">
        <f si="884" t="shared"/>
        <v>6458</v>
      </c>
      <c r="F6994" s="5" t="str">
        <f si="885" t="shared"/>
        <v>999999</v>
      </c>
      <c r="H6994" s="5" t="str">
        <f si="888" t="shared"/>
        <v/>
      </c>
      <c r="I6994" s="5" t="str">
        <f si="886" t="shared"/>
        <v/>
      </c>
      <c r="J6994" s="5" t="str">
        <f si="887" t="shared"/>
        <v/>
      </c>
      <c r="K6994" s="5" t="str">
        <f si="889" t="shared"/>
        <v>6458</v>
      </c>
    </row>
    <row ht="15" r="6995" spans="1:11" x14ac:dyDescent="0.25">
      <c r="A6995" s="11" t="str">
        <f>0</f>
        <v>        "120_to_180_days_past_due": 0,</v>
      </c>
      <c r="C6995" s="8" t="str">
        <f si="882" t="shared"/>
        <v>"6644": 999900,</v>
      </c>
      <c r="D6995" s="8" t="str">
        <f si="883" t="shared"/>
        <v>"6644": 999900,</v>
      </c>
      <c r="E6995" s="5" t="str">
        <f si="884" t="shared"/>
        <v>6644</v>
      </c>
      <c r="F6995" s="5" t="str">
        <f si="885" t="shared"/>
        <v>999900</v>
      </c>
      <c r="H6995" s="5" t="str">
        <f si="888" t="shared"/>
        <v/>
      </c>
      <c r="I6995" s="5" t="str">
        <f si="886" t="shared"/>
        <v/>
      </c>
      <c r="J6995" s="5" t="str">
        <f si="887" t="shared"/>
        <v/>
      </c>
      <c r="K6995" s="5" t="str">
        <f si="889" t="shared"/>
        <v>6644</v>
      </c>
    </row>
    <row ht="15" r="6996" spans="1:11" x14ac:dyDescent="0.25">
      <c r="A6996" s="11" t="str">
        <f>0</f>
        <v>        "bankcard_60_days_past_due": 0,</v>
      </c>
      <c r="C6996" s="8" t="str">
        <f si="882" t="shared"/>
        <v>"9000": null,</v>
      </c>
      <c r="D6996" s="8" t="str">
        <f si="883" t="shared"/>
        <v>"9000": null,</v>
      </c>
      <c r="E6996" s="5" t="str">
        <f si="884" t="shared"/>
        <v>9000</v>
      </c>
      <c r="F6996" s="5" t="str">
        <f si="885" t="shared"/>
        <v>null</v>
      </c>
      <c r="H6996" s="5" t="str">
        <f si="888" t="shared"/>
        <v/>
      </c>
      <c r="I6996" s="5" t="str">
        <f si="886" t="shared"/>
        <v/>
      </c>
      <c r="J6996" s="5" t="str">
        <f si="887" t="shared"/>
        <v/>
      </c>
      <c r="K6996" s="5" t="str">
        <f si="889" t="shared"/>
        <v>9000</v>
      </c>
    </row>
    <row ht="15" r="6997" spans="1:11" x14ac:dyDescent="0.25">
      <c r="A6997" s="11" t="str">
        <f>0</f>
        <v>        "bankcard_90_days_past_due": 0,</v>
      </c>
      <c r="C6997" s="8" t="str">
        <f si="882" t="shared"/>
        <v>"9001": null,</v>
      </c>
      <c r="D6997" s="8" t="str">
        <f si="883" t="shared"/>
        <v>"9001": null,</v>
      </c>
      <c r="E6997" s="5" t="str">
        <f si="884" t="shared"/>
        <v>9001</v>
      </c>
      <c r="F6997" s="5" t="str">
        <f si="885" t="shared"/>
        <v>null</v>
      </c>
      <c r="H6997" s="5" t="str">
        <f si="888" t="shared"/>
        <v/>
      </c>
      <c r="I6997" s="5" t="str">
        <f si="886" t="shared"/>
        <v/>
      </c>
      <c r="J6997" s="5" t="str">
        <f si="887" t="shared"/>
        <v/>
      </c>
      <c r="K6997" s="5" t="str">
        <f si="889" t="shared"/>
        <v>9001</v>
      </c>
    </row>
    <row ht="15" r="6998" spans="1:11" x14ac:dyDescent="0.25">
      <c r="A6998" s="11" t="str">
        <f>0</f>
        <v>        "bankcard_120_to_180_days_past_due": 0,</v>
      </c>
      <c r="C6998" s="8" t="str">
        <f si="882" t="shared"/>
        <v>"9002": null,</v>
      </c>
      <c r="D6998" s="8" t="str">
        <f si="883" t="shared"/>
        <v>"9002": null,</v>
      </c>
      <c r="E6998" s="5" t="str">
        <f si="884" t="shared"/>
        <v>9002</v>
      </c>
      <c r="F6998" s="5" t="str">
        <f si="885" t="shared"/>
        <v>null</v>
      </c>
      <c r="H6998" s="5" t="str">
        <f si="888" t="shared"/>
        <v/>
      </c>
      <c r="I6998" s="5" t="str">
        <f si="886" t="shared"/>
        <v/>
      </c>
      <c r="J6998" s="5" t="str">
        <f si="887" t="shared"/>
        <v/>
      </c>
      <c r="K6998" s="5" t="str">
        <f si="889" t="shared"/>
        <v>9002</v>
      </c>
    </row>
    <row ht="15" r="6999" spans="1:11" x14ac:dyDescent="0.25">
      <c r="A6999" s="11" t="str">
        <f>0</f>
        <v>        "revolving_60_days_past_due": 0,</v>
      </c>
      <c r="C6999" s="8" t="str">
        <f si="882" t="shared"/>
        <v>"9003": null</v>
      </c>
      <c r="D6999" s="8" t="str">
        <f si="883" t="shared"/>
        <v>"9003": null</v>
      </c>
      <c r="E6999" s="5" t="str">
        <f si="884" t="shared"/>
        <v>9003</v>
      </c>
      <c r="F6999" s="5" t="str">
        <f si="885" t="shared"/>
        <v>null</v>
      </c>
      <c r="H6999" s="5" t="str">
        <f si="888" t="shared"/>
        <v/>
      </c>
      <c r="I6999" s="5" t="str">
        <f si="886" t="shared"/>
        <v/>
      </c>
      <c r="J6999" s="5" t="str">
        <f si="887" t="shared"/>
        <v/>
      </c>
      <c r="K6999" s="5" t="str">
        <f si="889" t="shared"/>
        <v>9003</v>
      </c>
    </row>
    <row ht="15" r="7000" spans="1:11" x14ac:dyDescent="0.25">
      <c r="A7000" s="11" t="str">
        <f>0</f>
        <v>        "revolving_90_days_past_due": 0,</v>
      </c>
      <c r="C7000" s="8" t="str">
        <f si="882" t="shared"/>
        <v/>
      </c>
      <c r="D7000" s="8" t="str">
        <f si="883" t="shared"/>
        <v/>
      </c>
      <c r="E7000" s="5" t="str">
        <f si="884" t="shared"/>
        <v/>
      </c>
      <c r="F7000" s="5" t="str">
        <f si="885" t="shared"/>
        <v/>
      </c>
      <c r="H7000" s="5" t="str">
        <f si="888" t="shared"/>
        <v/>
      </c>
      <c r="I7000" s="5" t="str">
        <f si="886" t="shared"/>
        <v/>
      </c>
      <c r="J7000" s="5" t="str">
        <f si="887" t="shared"/>
        <v/>
      </c>
      <c r="K7000" s="5" t="str">
        <f si="889" t="shared"/>
        <v/>
      </c>
    </row>
    <row ht="15" r="7001" spans="1:11" x14ac:dyDescent="0.25">
      <c r="A7001" s="11" t="str">
        <f>0</f>
        <v>        "revolving_120_to_180_days_past_due": 0</v>
      </c>
      <c r="C7001" s="8" t="str">
        <f si="882" t="shared"/>
        <v/>
      </c>
      <c r="D7001" s="8" t="str">
        <f si="883" t="shared"/>
        <v/>
      </c>
      <c r="E7001" s="5" t="str">
        <f si="884" t="shared"/>
        <v/>
      </c>
      <c r="F7001" s="5" t="str">
        <f si="885" t="shared"/>
        <v/>
      </c>
      <c r="H7001" s="5" t="str">
        <f si="888" t="shared"/>
        <v/>
      </c>
      <c r="I7001" s="5" t="str">
        <f si="886" t="shared"/>
        <v/>
      </c>
      <c r="J7001" s="5" t="str">
        <f si="887" t="shared"/>
        <v/>
      </c>
      <c r="K7001" s="5" t="str">
        <f si="889" t="shared"/>
        <v/>
      </c>
    </row>
    <row ht="15" r="7002" spans="1:11" x14ac:dyDescent="0.25">
      <c r="A7002" s="11" t="str">
        <f>0</f>
        <v>      },</v>
      </c>
      <c r="C7002" s="8" t="str">
        <f si="882" t="shared"/>
        <v>"maximum_post_loan_detni": 0.5,</v>
      </c>
      <c r="D7002" s="8" t="str">
        <f si="883" t="shared"/>
        <v>"maximum_post_loan_detni": 0.5,</v>
      </c>
      <c r="E7002" s="5" t="str">
        <f si="884" t="shared"/>
        <v>maximum_post_loan_detni</v>
      </c>
      <c r="F7002" s="5" t="str">
        <f si="885" t="shared"/>
        <v>0.5</v>
      </c>
      <c r="H7002" s="5" t="str">
        <f si="888" t="shared"/>
        <v/>
      </c>
      <c r="I7002" s="5" t="str">
        <f si="886" t="shared"/>
        <v/>
      </c>
      <c r="J7002" s="5" t="str">
        <f si="887" t="shared"/>
        <v/>
      </c>
      <c r="K7002" s="5" t="str">
        <f si="889" t="shared"/>
        <v>maximum_post_loan_detni</v>
      </c>
    </row>
    <row ht="15" r="7003" spans="1:11" x14ac:dyDescent="0.25">
      <c r="A7003" s="11" t="str">
        <f>0</f>
        <v>      "pct_satisfactory_bankcard_to_total": 0.008125,</v>
      </c>
      <c r="C7003" s="8" t="str">
        <f si="882" t="shared"/>
        <v>"renters_plug": 500,</v>
      </c>
      <c r="D7003" s="8" t="str">
        <f si="883" t="shared"/>
        <v>"renters_plug": 500,</v>
      </c>
      <c r="E7003" s="5" t="str">
        <f si="884" t="shared"/>
        <v>renters_plug</v>
      </c>
      <c r="F7003" s="5" t="str">
        <f si="885" t="shared"/>
        <v>500</v>
      </c>
      <c r="H7003" s="5" t="str">
        <f si="888" t="shared"/>
        <v/>
      </c>
      <c r="I7003" s="5" t="str">
        <f si="886" t="shared"/>
        <v/>
      </c>
      <c r="J7003" s="5" t="str">
        <f si="887" t="shared"/>
        <v/>
      </c>
      <c r="K7003" s="5" t="str">
        <f si="889" t="shared"/>
        <v>renters_plug</v>
      </c>
    </row>
    <row ht="15" r="7004" spans="1:11" x14ac:dyDescent="0.25">
      <c r="A7004" s="11" t="str">
        <f>0</f>
        <v>      "pct_satisfactory_revolving_to_total": 0.00875,</v>
      </c>
      <c r="C7004" s="8" t="str">
        <f si="882" t="shared"/>
        <v>"estimated_housing_payment": 900,</v>
      </c>
      <c r="D7004" s="8" t="str">
        <f si="883" t="shared"/>
        <v>"estimated_housing_payment": 900,</v>
      </c>
      <c r="E7004" s="5" t="str">
        <f si="884" t="shared"/>
        <v>estimated_housing_payment</v>
      </c>
      <c r="F7004" s="5" t="str">
        <f si="885" t="shared"/>
        <v>900</v>
      </c>
      <c r="H7004" s="5" t="str">
        <f si="888" t="shared"/>
        <v/>
      </c>
      <c r="I7004" s="5" t="str">
        <f si="886" t="shared"/>
        <v/>
      </c>
      <c r="J7004" s="5" t="str">
        <f si="887" t="shared"/>
        <v/>
      </c>
      <c r="K7004" s="5" t="str">
        <f si="889" t="shared"/>
        <v>estimated_housing_payment</v>
      </c>
    </row>
    <row ht="15" r="7005" spans="1:11" x14ac:dyDescent="0.25">
      <c r="A7005" s="11" t="str">
        <f>0</f>
        <v>      "bankruptcy_24_months": 0,</v>
      </c>
      <c r="C7005" s="8" t="str">
        <f si="882" t="shared"/>
        <v>"rent_or_own_indicator_code": 2,</v>
      </c>
      <c r="D7005" s="8" t="str">
        <f si="883" t="shared"/>
        <v>"rent_or_own_indicator_code": 2,</v>
      </c>
      <c r="E7005" s="5" t="str">
        <f si="884" t="shared"/>
        <v>rent_or_own_indicator_code</v>
      </c>
      <c r="F7005" s="5" t="str">
        <f si="885" t="shared"/>
        <v>2</v>
      </c>
      <c r="H7005" s="5" t="str">
        <f si="888" t="shared"/>
        <v/>
      </c>
      <c r="I7005" s="5" t="str">
        <f si="886" t="shared"/>
        <v/>
      </c>
      <c r="J7005" s="5" t="str">
        <f si="887" t="shared"/>
        <v/>
      </c>
      <c r="K7005" s="5" t="str">
        <f si="889" t="shared"/>
        <v>rent_or_own_indicator_code</v>
      </c>
    </row>
    <row ht="15" r="7006" spans="1:11" x14ac:dyDescent="0.25">
      <c r="A7006" s="11" t="str">
        <f>0</f>
        <v>      "bankruptcy": 0,</v>
      </c>
      <c r="C7006" s="8" t="str">
        <f si="882" t="shared"/>
        <v>"rent_or_own_indicator_description": "Renter",</v>
      </c>
      <c r="D7006" s="8" t="str">
        <f si="883" t="shared"/>
        <v>"rent_or_own_indicator_description": "Renter",</v>
      </c>
      <c r="E7006" s="5" t="str">
        <f si="884" t="shared"/>
        <v>rent_or_own_indicator_description</v>
      </c>
      <c r="F7006" s="5" t="str">
        <f si="885" t="shared"/>
        <v>Renter</v>
      </c>
      <c r="H7006" s="5" t="str">
        <f si="888" t="shared"/>
        <v/>
      </c>
      <c r="I7006" s="5" t="str">
        <f si="886" t="shared"/>
        <v/>
      </c>
      <c r="J7006" s="5" t="str">
        <f si="887" t="shared"/>
        <v/>
      </c>
      <c r="K7006" s="5" t="str">
        <f si="889" t="shared"/>
        <v>rent_or_own_indicator_description</v>
      </c>
    </row>
    <row ht="15" r="7007" spans="1:11" x14ac:dyDescent="0.25">
      <c r="A7007" s="11" t="str">
        <f>0</f>
        <v>      "foreclosure_24_months": 0,</v>
      </c>
      <c r="C7007" s="8" t="str">
        <f si="882" t="shared"/>
        <v>"monthly_gross_income": 6666.666666666667,</v>
      </c>
      <c r="D7007" s="8" t="str">
        <f si="883" t="shared"/>
        <v>"monthly_gross_income": 6666.666666666667,</v>
      </c>
      <c r="E7007" s="5" t="str">
        <f si="884" t="shared"/>
        <v>monthly_gross_income</v>
      </c>
      <c r="F7007" s="5" t="str">
        <f si="885" t="shared"/>
        <v>6666.666666666667</v>
      </c>
      <c r="H7007" s="5" t="str">
        <f si="888" t="shared"/>
        <v/>
      </c>
      <c r="I7007" s="5" t="str">
        <f si="886" t="shared"/>
        <v/>
      </c>
      <c r="J7007" s="5" t="str">
        <f si="887" t="shared"/>
        <v/>
      </c>
      <c r="K7007" s="5" t="str">
        <f si="889" t="shared"/>
        <v>monthly_gross_income</v>
      </c>
    </row>
    <row ht="15" r="7008" spans="1:11" x14ac:dyDescent="0.25">
      <c r="A7008" s="11" t="str">
        <f>0</f>
        <v>      "foreclosure": 0,</v>
      </c>
      <c r="C7008" s="8" t="str">
        <f si="882" t="shared"/>
        <v>"monthly_net_income": 5000,</v>
      </c>
      <c r="D7008" s="8" t="str">
        <f si="883" t="shared"/>
        <v>"monthly_net_income": 5000,</v>
      </c>
      <c r="E7008" s="5" t="str">
        <f si="884" t="shared"/>
        <v>monthly_net_income</v>
      </c>
      <c r="F7008" s="5" t="str">
        <f si="885" t="shared"/>
        <v>5000</v>
      </c>
      <c r="H7008" s="5" t="str">
        <f si="888" t="shared"/>
        <v/>
      </c>
      <c r="I7008" s="5" t="str">
        <f si="886" t="shared"/>
        <v/>
      </c>
      <c r="J7008" s="5" t="str">
        <f si="887" t="shared"/>
        <v/>
      </c>
      <c r="K7008" s="5" t="str">
        <f si="889" t="shared"/>
        <v>monthly_net_income</v>
      </c>
    </row>
    <row ht="15" r="7009" spans="1:11" x14ac:dyDescent="0.25">
      <c r="A7009" s="11" t="str">
        <f>0</f>
        <v>      "number_3rd_party_collections": {</v>
      </c>
      <c r="C7009" s="8" t="str">
        <f si="882" t="shared"/>
        <v>"pre_loan_dti": 0.1581,</v>
      </c>
      <c r="D7009" s="8" t="str">
        <f si="883" t="shared"/>
        <v>"pre_loan_dti": 0.1581,</v>
      </c>
      <c r="E7009" s="5" t="str">
        <f si="884" t="shared"/>
        <v>pre_loan_dti</v>
      </c>
      <c r="F7009" s="5" t="str">
        <f si="885" t="shared"/>
        <v>0.1581</v>
      </c>
      <c r="H7009" s="5" t="str">
        <f si="888" t="shared"/>
        <v/>
      </c>
      <c r="I7009" s="5" t="str">
        <f si="886" t="shared"/>
        <v/>
      </c>
      <c r="J7009" s="5" t="str">
        <f si="887" t="shared"/>
        <v/>
      </c>
      <c r="K7009" s="5" t="str">
        <f si="889" t="shared"/>
        <v>pre_loan_dti</v>
      </c>
    </row>
    <row ht="15" r="7010" spans="1:11" x14ac:dyDescent="0.25">
      <c r="A7010" s="11" t="str">
        <f>0</f>
        <v>        "12_months": 0,</v>
      </c>
      <c r="C7010" s="8" t="str">
        <f si="882" t="shared"/>
        <v>"pre_loan_dtni": 0.2108,</v>
      </c>
      <c r="D7010" s="8" t="str">
        <f si="883" t="shared"/>
        <v>"pre_loan_dtni": 0.2108,</v>
      </c>
      <c r="E7010" s="5" t="str">
        <f si="884" t="shared"/>
        <v>pre_loan_dtni</v>
      </c>
      <c r="F7010" s="5" t="str">
        <f si="885" t="shared"/>
        <v>0.2108</v>
      </c>
      <c r="H7010" s="5" t="str">
        <f si="888" t="shared"/>
        <v/>
      </c>
      <c r="I7010" s="5" t="str">
        <f si="886" t="shared"/>
        <v/>
      </c>
      <c r="J7010" s="5" t="str">
        <f si="887" t="shared"/>
        <v/>
      </c>
      <c r="K7010" s="5" t="str">
        <f si="889" t="shared"/>
        <v>pre_loan_dtni</v>
      </c>
    </row>
    <row ht="15" r="7011" spans="1:11" x14ac:dyDescent="0.25">
      <c r="A7011" s="11" t="str">
        <f>0</f>
        <v>        "24_months": 0,</v>
      </c>
      <c r="C7011" s="8" t="str">
        <f si="882" t="shared"/>
        <v>"pre_loan_deti": 0.29309999999999997,</v>
      </c>
      <c r="D7011" s="8" t="str">
        <f si="883" t="shared"/>
        <v>"pre_loan_deti": 0.29309999999999997,</v>
      </c>
      <c r="E7011" s="5" t="str">
        <f si="884" t="shared"/>
        <v>pre_loan_deti</v>
      </c>
      <c r="F7011" s="5" t="str">
        <f si="885" t="shared"/>
        <v>0.29309999999999997</v>
      </c>
      <c r="H7011" s="5" t="str">
        <f si="888" t="shared"/>
        <v/>
      </c>
      <c r="I7011" s="5" t="str">
        <f si="886" t="shared"/>
        <v/>
      </c>
      <c r="J7011" s="5" t="str">
        <f si="887" t="shared"/>
        <v/>
      </c>
      <c r="K7011" s="5" t="str">
        <f si="889" t="shared"/>
        <v>pre_loan_deti</v>
      </c>
    </row>
    <row ht="15" r="7012" spans="1:11" x14ac:dyDescent="0.25">
      <c r="A7012" s="11" t="str">
        <f>0</f>
        <v>        "total": 0</v>
      </c>
      <c r="C7012" s="8" t="str">
        <f si="882" t="shared"/>
        <v>"pre_loan_detni": 0.3908,</v>
      </c>
      <c r="D7012" s="8" t="str">
        <f si="883" t="shared"/>
        <v>"pre_loan_detni": 0.3908,</v>
      </c>
      <c r="E7012" s="5" t="str">
        <f si="884" t="shared"/>
        <v>pre_loan_detni</v>
      </c>
      <c r="F7012" s="5" t="str">
        <f si="885" t="shared"/>
        <v>0.3908</v>
      </c>
      <c r="H7012" s="5" t="str">
        <f si="888" t="shared"/>
        <v/>
      </c>
      <c r="I7012" s="5" t="str">
        <f si="886" t="shared"/>
        <v/>
      </c>
      <c r="J7012" s="5" t="str">
        <f si="887" t="shared"/>
        <v/>
      </c>
      <c r="K7012" s="5" t="str">
        <f si="889" t="shared"/>
        <v>pre_loan_detni</v>
      </c>
    </row>
    <row ht="15" r="7013" spans="1:11" x14ac:dyDescent="0.25">
      <c r="A7013" s="11" t="str">
        <f>0</f>
        <v>      },</v>
      </c>
      <c r="C7013" s="8" t="str">
        <f si="882" t="shared"/>
        <v>"federal_tax_rate": 0.25,</v>
      </c>
      <c r="D7013" s="8" t="str">
        <f si="883" t="shared"/>
        <v>"federal_tax_rate": 0.25,</v>
      </c>
      <c r="E7013" s="5" t="str">
        <f si="884" t="shared"/>
        <v>federal_tax_rate</v>
      </c>
      <c r="F7013" s="5" t="str">
        <f si="885" t="shared"/>
        <v>0.25</v>
      </c>
      <c r="H7013" s="5" t="str">
        <f si="888" t="shared"/>
        <v/>
      </c>
      <c r="I7013" s="5" t="str">
        <f si="886" t="shared"/>
        <v/>
      </c>
      <c r="J7013" s="5" t="str">
        <f si="887" t="shared"/>
        <v/>
      </c>
      <c r="K7013" s="5" t="str">
        <f si="889" t="shared"/>
        <v>federal_tax_rate</v>
      </c>
    </row>
    <row ht="15" r="7014" spans="1:11" x14ac:dyDescent="0.25">
      <c r="A7014" s="11" t="str">
        <f>0</f>
        <v>      "total_collection_amount_3rd_party_collections": {</v>
      </c>
      <c r="C7014" s="8" t="str">
        <f si="882" t="shared"/>
        <v>"state_tax_rate": 0,</v>
      </c>
      <c r="D7014" s="8" t="str">
        <f si="883" t="shared"/>
        <v>"state_tax_rate": 0,</v>
      </c>
      <c r="E7014" s="5" t="str">
        <f si="884" t="shared"/>
        <v>state_tax_rate</v>
      </c>
      <c r="F7014" s="5" t="str">
        <f si="885" t="shared"/>
        <v>0</v>
      </c>
      <c r="H7014" s="5" t="str">
        <f si="888" t="shared"/>
        <v/>
      </c>
      <c r="I7014" s="5" t="str">
        <f si="886" t="shared"/>
        <v/>
      </c>
      <c r="J7014" s="5" t="str">
        <f si="887" t="shared"/>
        <v/>
      </c>
      <c r="K7014" s="5" t="str">
        <f si="889" t="shared"/>
        <v>state_tax_rate</v>
      </c>
    </row>
    <row ht="15" r="7015" spans="1:11" x14ac:dyDescent="0.25">
      <c r="A7015" s="11" t="str">
        <f>0</f>
        <v>        "12_months": 9999998,</v>
      </c>
      <c r="C7015" s="8" t="str">
        <f si="882" t="shared"/>
        <v>"disposable_income": 3046</v>
      </c>
      <c r="D7015" s="8" t="str">
        <f si="883" t="shared"/>
        <v>"disposable_income": 3046</v>
      </c>
      <c r="E7015" s="5" t="str">
        <f si="884" t="shared"/>
        <v>disposable_income</v>
      </c>
      <c r="F7015" s="5" t="str">
        <f si="885" t="shared"/>
        <v>3046</v>
      </c>
      <c r="H7015" s="5" t="str">
        <f si="888" t="shared"/>
        <v/>
      </c>
      <c r="I7015" s="5" t="str">
        <f si="886" t="shared"/>
        <v/>
      </c>
      <c r="J7015" s="5" t="str">
        <f si="887" t="shared"/>
        <v/>
      </c>
      <c r="K7015" s="5" t="str">
        <f si="889" t="shared"/>
        <v>disposable_income</v>
      </c>
    </row>
    <row ht="15" r="7016" spans="1:11" x14ac:dyDescent="0.25">
      <c r="A7016" s="11" t="str">
        <f>0</f>
        <v>        "24_months": 9999998,</v>
      </c>
      <c r="C7016" s="8" t="str">
        <f si="882" t="shared"/>
        <v/>
      </c>
      <c r="D7016" s="8" t="str">
        <f si="883" t="shared"/>
        <v/>
      </c>
      <c r="E7016" s="5" t="str">
        <f si="884" t="shared"/>
        <v/>
      </c>
      <c r="F7016" s="5" t="str">
        <f si="885" t="shared"/>
        <v/>
      </c>
      <c r="H7016" s="5" t="str">
        <f si="888" t="shared"/>
        <v/>
      </c>
      <c r="I7016" s="5" t="str">
        <f si="886" t="shared"/>
        <v/>
      </c>
      <c r="J7016" s="5" t="str">
        <f si="887" t="shared"/>
        <v/>
      </c>
      <c r="K7016" s="5" t="str">
        <f si="889" t="shared"/>
        <v/>
      </c>
    </row>
    <row ht="15" r="7017" spans="1:11" x14ac:dyDescent="0.25">
      <c r="A7017" s="11" t="str">
        <f>0</f>
        <v>        "total": 9999998</v>
      </c>
      <c r="C7017" s="8" t="str">
        <f si="882" t="shared"/>
        <v>"updatedat": "2019-09-21T22:16:29.063Z",</v>
      </c>
      <c r="D7017" s="8" t="str">
        <f si="883" t="shared"/>
        <v>"updatedat": "2019-09-21T22:16:29.063Z",</v>
      </c>
      <c r="E7017" s="5" t="str">
        <f si="884" t="shared"/>
        <v>updatedat</v>
      </c>
      <c r="F7017" s="5" t="str">
        <f si="885" t="shared"/>
        <v>2019-09-21T22:16:29.063Z</v>
      </c>
      <c r="H7017" s="5" t="str">
        <f si="888" t="shared"/>
        <v/>
      </c>
      <c r="I7017" s="5" t="str">
        <f si="886" t="shared"/>
        <v/>
      </c>
      <c r="J7017" s="5" t="str">
        <f si="887" t="shared"/>
        <v/>
      </c>
      <c r="K7017" s="5" t="str">
        <f si="889" t="shared"/>
        <v>updatedat</v>
      </c>
    </row>
    <row ht="15" r="7018" spans="1:11" x14ac:dyDescent="0.25">
      <c r="A7018" s="11" t="str">
        <f>0</f>
        <v>      },</v>
      </c>
      <c r="C7018" s="8" t="str">
        <f ref="C7018:C7081" si="890" t="shared">IFERROR(RIGHT(A7018,LEN(A7018)-FIND("""",A7018)+1),"")</f>
        <v>"changes": [],</v>
      </c>
      <c r="D7018" s="8" t="str">
        <f ref="D7018:D7081" si="891" t="shared">SUBSTITUTE(SUBSTITUTE(C7018,":"&amp;CHAR(160),":"),CHAR(160)," ")</f>
        <v>"changes": [],</v>
      </c>
      <c r="E7018" s="5" t="str">
        <f ref="E7018:E7081" si="892" t="shared">TRIM(IFERROR(SUBSTITUTE(LEFT(D7018,FIND(":",D7018)-1),"""",""),""))</f>
        <v>changes</v>
      </c>
      <c r="F7018" s="5" t="str">
        <f ref="F7018:F7081" si="893" t="shared">TRIM(IFERROR(SUBSTITUTE(SUBSTITUTE(RIGHT(D7018,LEN(D7018)-FIND(":",D7018)),"""",""),",",""),""))</f>
        <v>[]</v>
      </c>
      <c r="H7018" s="5" t="str">
        <f si="888" t="shared"/>
        <v/>
      </c>
      <c r="I7018" s="5" t="str">
        <f si="886" t="shared"/>
        <v/>
      </c>
      <c r="J7018" s="5" t="str">
        <f si="887" t="shared"/>
        <v/>
      </c>
      <c r="K7018" s="5" t="str">
        <f si="889" t="shared"/>
        <v>changes</v>
      </c>
    </row>
    <row ht="15" r="7019" spans="1:11" x14ac:dyDescent="0.25">
      <c r="A7019" s="11" t="str">
        <f>0</f>
        <v>      "number_trades_worst_rating_within_6_months": {</v>
      </c>
      <c r="C7019" s="8" t="str">
        <f si="890" t="shared"/>
        <v>"__v": 0</v>
      </c>
      <c r="D7019" s="8" t="str">
        <f si="891" t="shared"/>
        <v>"__v": 0</v>
      </c>
      <c r="E7019" s="5" t="str">
        <f si="892" t="shared"/>
        <v>__v</v>
      </c>
      <c r="F7019" s="5" t="str">
        <f si="893" t="shared"/>
        <v>0</v>
      </c>
      <c r="H7019" s="5" t="str">
        <f si="888" t="shared"/>
        <v/>
      </c>
      <c r="I7019" s="5" t="str">
        <f si="886" t="shared"/>
        <v/>
      </c>
      <c r="J7019" s="5" t="str">
        <f si="887" t="shared"/>
        <v/>
      </c>
      <c r="K7019" s="5" t="str">
        <f si="889" t="shared"/>
        <v>__v</v>
      </c>
    </row>
    <row ht="15" r="7020" spans="1:11" x14ac:dyDescent="0.25">
      <c r="A7020" s="11" t="str">
        <f>0</f>
        <v>        "60_days_past_due": 0,</v>
      </c>
      <c r="C7020" s="8" t="str">
        <f si="890" t="shared"/>
        <v/>
      </c>
      <c r="D7020" s="8" t="str">
        <f si="891" t="shared"/>
        <v/>
      </c>
      <c r="E7020" s="5" t="str">
        <f si="892" t="shared"/>
        <v/>
      </c>
      <c r="F7020" s="5" t="str">
        <f si="893" t="shared"/>
        <v/>
      </c>
      <c r="H7020" s="5" t="str">
        <f si="888" t="shared"/>
        <v/>
      </c>
      <c r="I7020" s="5" t="str">
        <f si="886" t="shared"/>
        <v/>
      </c>
      <c r="J7020" s="5" t="str">
        <f si="887" t="shared"/>
        <v/>
      </c>
      <c r="K7020" s="5" t="str">
        <f si="889" t="shared"/>
        <v/>
      </c>
    </row>
    <row ht="15" r="7021" spans="1:11" x14ac:dyDescent="0.25">
      <c r="A7021" s="11" t="str">
        <f>0</f>
        <v>        "90_days_past_due": 0,</v>
      </c>
      <c r="C7021" s="8" t="str">
        <f si="890" t="shared"/>
        <v/>
      </c>
      <c r="D7021" s="8" t="str">
        <f si="891" t="shared"/>
        <v/>
      </c>
      <c r="E7021" s="5" t="str">
        <f si="892" t="shared"/>
        <v/>
      </c>
      <c r="F7021" s="5" t="str">
        <f si="893" t="shared"/>
        <v/>
      </c>
      <c r="H7021" s="5" t="str">
        <f si="888" t="shared"/>
        <v/>
      </c>
      <c r="I7021" s="5" t="str">
        <f si="886" t="shared"/>
        <v/>
      </c>
      <c r="J7021" s="5" t="str">
        <f si="887" t="shared"/>
        <v/>
      </c>
      <c r="K7021" s="5" t="str">
        <f si="889" t="shared"/>
        <v/>
      </c>
    </row>
    <row ht="15" r="7022" spans="1:11" x14ac:dyDescent="0.25">
      <c r="A7022" s="11" t="str">
        <f>0</f>
        <v>        "120_to_180_days_past_due": 0,</v>
      </c>
      <c r="C7022" s="8" t="str">
        <f si="890" t="shared"/>
        <v/>
      </c>
      <c r="D7022" s="8" t="str">
        <f si="891" t="shared"/>
        <v/>
      </c>
      <c r="E7022" s="5" t="str">
        <f si="892" t="shared"/>
        <v/>
      </c>
      <c r="F7022" s="5" t="str">
        <f si="893" t="shared"/>
        <v/>
      </c>
      <c r="H7022" s="5" t="str">
        <f si="888" t="shared"/>
        <v/>
      </c>
      <c r="I7022" s="5" t="str">
        <f si="886" t="shared"/>
        <v/>
      </c>
      <c r="J7022" s="5" t="str">
        <f si="887" t="shared"/>
        <v/>
      </c>
      <c r="K7022" s="5" t="str">
        <f si="889" t="shared"/>
        <v/>
      </c>
    </row>
    <row ht="15" r="7023" spans="1:11" x14ac:dyDescent="0.25">
      <c r="A7023" s="11" t="str">
        <f>0</f>
        <v>        "bankcard_60_days_past_due": 0,</v>
      </c>
      <c r="C7023" s="8" t="str">
        <f si="890" t="shared"/>
        <v/>
      </c>
      <c r="D7023" s="8" t="str">
        <f si="891" t="shared"/>
        <v/>
      </c>
      <c r="E7023" s="5" t="str">
        <f si="892" t="shared"/>
        <v/>
      </c>
      <c r="F7023" s="5" t="str">
        <f si="893" t="shared"/>
        <v/>
      </c>
      <c r="H7023" s="5" t="str">
        <f si="888" t="shared"/>
        <v/>
      </c>
      <c r="I7023" s="5" t="str">
        <f si="886" t="shared"/>
        <v/>
      </c>
      <c r="J7023" s="5" t="str">
        <f si="887" t="shared"/>
        <v/>
      </c>
      <c r="K7023" s="5" t="str">
        <f si="889" t="shared"/>
        <v/>
      </c>
    </row>
    <row ht="15" r="7024" spans="1:11" x14ac:dyDescent="0.25">
      <c r="A7024" s="11" t="str">
        <f>0</f>
        <v>        "bankcard_90_days_past_due": 0,</v>
      </c>
      <c r="C7024" s="8" t="str">
        <f si="890" t="shared"/>
        <v/>
      </c>
      <c r="D7024" s="8" t="str">
        <f si="891" t="shared"/>
        <v/>
      </c>
      <c r="E7024" s="5" t="str">
        <f si="892" t="shared"/>
        <v/>
      </c>
      <c r="F7024" s="5" t="str">
        <f si="893" t="shared"/>
        <v/>
      </c>
      <c r="H7024" s="5" t="str">
        <f si="888" t="shared"/>
        <v/>
      </c>
      <c r="I7024" s="5" t="str">
        <f si="886" t="shared"/>
        <v/>
      </c>
      <c r="J7024" s="5" t="str">
        <f si="887" t="shared"/>
        <v/>
      </c>
      <c r="K7024" s="5" t="str">
        <f si="889" t="shared"/>
        <v/>
      </c>
    </row>
    <row ht="15" r="7025" spans="1:11" x14ac:dyDescent="0.25">
      <c r="A7025" s="11" t="str">
        <f>0</f>
        <v>        "bankcard_120_to_180_days_past_due": 0,</v>
      </c>
      <c r="C7025" s="8" t="str">
        <f si="890" t="shared"/>
        <v/>
      </c>
      <c r="D7025" s="8" t="str">
        <f si="891" t="shared"/>
        <v/>
      </c>
      <c r="E7025" s="5" t="str">
        <f si="892" t="shared"/>
        <v/>
      </c>
      <c r="F7025" s="5" t="str">
        <f si="893" t="shared"/>
        <v/>
      </c>
      <c r="H7025" s="5" t="str">
        <f si="888" t="shared"/>
        <v/>
      </c>
      <c r="I7025" s="5" t="str">
        <f si="886" t="shared"/>
        <v/>
      </c>
      <c r="J7025" s="5" t="str">
        <f si="887" t="shared"/>
        <v/>
      </c>
      <c r="K7025" s="5" t="str">
        <f si="889" t="shared"/>
        <v/>
      </c>
    </row>
    <row ht="15" r="7026" spans="1:11" x14ac:dyDescent="0.25">
      <c r="A7026" s="11" t="str">
        <f>0</f>
        <v>        "department_store_60_days_past_due": 0,</v>
      </c>
      <c r="C7026" s="8" t="str">
        <f si="890" t="shared"/>
        <v/>
      </c>
      <c r="D7026" s="8" t="str">
        <f si="891" t="shared"/>
        <v/>
      </c>
      <c r="E7026" s="5" t="str">
        <f si="892" t="shared"/>
        <v/>
      </c>
      <c r="F7026" s="5" t="str">
        <f si="893" t="shared"/>
        <v/>
      </c>
      <c r="H7026" s="5" t="str">
        <f si="888" t="shared"/>
        <v/>
      </c>
      <c r="I7026" s="5" t="str">
        <f si="886" t="shared"/>
        <v/>
      </c>
      <c r="J7026" s="5" t="str">
        <f si="887" t="shared"/>
        <v/>
      </c>
      <c r="K7026" s="5" t="str">
        <f si="889" t="shared"/>
        <v/>
      </c>
    </row>
    <row ht="15" r="7027" spans="1:11" x14ac:dyDescent="0.25">
      <c r="A7027" s="11" t="str">
        <f>0</f>
        <v>        "department_store_90_days_past_due": 0,</v>
      </c>
      <c r="C7027" s="8" t="str">
        <f si="890" t="shared"/>
        <v/>
      </c>
      <c r="D7027" s="8" t="str">
        <f si="891" t="shared"/>
        <v/>
      </c>
      <c r="E7027" s="5" t="str">
        <f si="892" t="shared"/>
        <v/>
      </c>
      <c r="F7027" s="5" t="str">
        <f si="893" t="shared"/>
        <v/>
      </c>
      <c r="H7027" s="5" t="str">
        <f si="888" t="shared"/>
        <v/>
      </c>
      <c r="I7027" s="5" t="str">
        <f ref="I7027:I7090" si="894" t="shared">IFERROR(IF(H7027="Scoring",VLOOKUP("term",E7019:F7040,2,FALSE),IF(H7027="Offer",VLOOKUP("term",E7022:F7037,2,FALSE),TEXT(0,""))),TEXT(0,""))</f>
        <v/>
      </c>
      <c r="J7027" s="5" t="str">
        <f ref="J7027:J7090" si="895" t="shared">IFERROR(IF(H7027="Scoring",VLOOKUP("loan_amount",E7013:F7034,2,FALSE),IF(H7027="Offer",VLOOKUP("loan_amount",E7016:F7031,2,FALSE),TEXT(0,""))),TEXT(0,""))</f>
        <v/>
      </c>
      <c r="K7027" s="5" t="str">
        <f si="889" t="shared"/>
        <v/>
      </c>
    </row>
    <row ht="15" r="7028" spans="1:11" x14ac:dyDescent="0.25">
      <c r="A7028" s="11" t="str">
        <f>0</f>
        <v>        "department_store_120_to_180_days_past_due": 0,</v>
      </c>
      <c r="C7028" s="8" t="str">
        <f si="890" t="shared"/>
        <v/>
      </c>
      <c r="D7028" s="8" t="str">
        <f si="891" t="shared"/>
        <v/>
      </c>
      <c r="E7028" s="5" t="str">
        <f si="892" t="shared"/>
        <v/>
      </c>
      <c r="F7028" s="5" t="str">
        <f si="893" t="shared"/>
        <v/>
      </c>
      <c r="H7028" s="5" t="str">
        <f si="888" t="shared"/>
        <v/>
      </c>
      <c r="I7028" s="5" t="str">
        <f si="894" t="shared"/>
        <v/>
      </c>
      <c r="J7028" s="5" t="str">
        <f si="895" t="shared"/>
        <v/>
      </c>
      <c r="K7028" s="5" t="str">
        <f si="889" t="shared"/>
        <v/>
      </c>
    </row>
    <row ht="15" r="7029" spans="1:11" x14ac:dyDescent="0.25">
      <c r="A7029" s="11" t="str">
        <f>0</f>
        <v>        "installment_60_days_past_due": 0,</v>
      </c>
      <c r="C7029" s="8" t="str">
        <f si="890" t="shared"/>
        <v/>
      </c>
      <c r="D7029" s="8" t="str">
        <f si="891" t="shared"/>
        <v/>
      </c>
      <c r="E7029" s="5" t="str">
        <f si="892" t="shared"/>
        <v/>
      </c>
      <c r="F7029" s="5" t="str">
        <f si="893" t="shared"/>
        <v/>
      </c>
      <c r="H7029" s="5" t="str">
        <f si="888" t="shared"/>
        <v/>
      </c>
      <c r="I7029" s="5" t="str">
        <f si="894" t="shared"/>
        <v/>
      </c>
      <c r="J7029" s="5" t="str">
        <f si="895" t="shared"/>
        <v/>
      </c>
      <c r="K7029" s="5" t="str">
        <f si="889" t="shared"/>
        <v/>
      </c>
    </row>
    <row ht="15" r="7030" spans="1:11" x14ac:dyDescent="0.25">
      <c r="A7030" s="11" t="str">
        <f>0</f>
        <v>        "installment_90_days_past_due": 0,</v>
      </c>
      <c r="C7030" s="8" t="str">
        <f si="890" t="shared"/>
        <v/>
      </c>
      <c r="D7030" s="8" t="str">
        <f si="891" t="shared"/>
        <v/>
      </c>
      <c r="E7030" s="5" t="str">
        <f si="892" t="shared"/>
        <v/>
      </c>
      <c r="F7030" s="5" t="str">
        <f si="893" t="shared"/>
        <v/>
      </c>
      <c r="H7030" s="5" t="str">
        <f si="888" t="shared"/>
        <v/>
      </c>
      <c r="I7030" s="5" t="str">
        <f si="894" t="shared"/>
        <v/>
      </c>
      <c r="J7030" s="5" t="str">
        <f si="895" t="shared"/>
        <v/>
      </c>
      <c r="K7030" s="5" t="str">
        <f si="889" t="shared"/>
        <v/>
      </c>
    </row>
    <row ht="15" r="7031" spans="1:11" x14ac:dyDescent="0.25">
      <c r="A7031" s="11" t="str">
        <f>0</f>
        <v>        "installment_120_to_180_days_past_due": 0,</v>
      </c>
      <c r="C7031" s="8" t="str">
        <f si="890" t="shared"/>
        <v/>
      </c>
      <c r="D7031" s="8" t="str">
        <f si="891" t="shared"/>
        <v/>
      </c>
      <c r="E7031" s="5" t="str">
        <f si="892" t="shared"/>
        <v/>
      </c>
      <c r="F7031" s="5" t="str">
        <f si="893" t="shared"/>
        <v/>
      </c>
      <c r="H7031" s="5" t="str">
        <f si="888" t="shared"/>
        <v/>
      </c>
      <c r="I7031" s="5" t="str">
        <f si="894" t="shared"/>
        <v/>
      </c>
      <c r="J7031" s="5" t="str">
        <f si="895" t="shared"/>
        <v/>
      </c>
      <c r="K7031" s="5" t="str">
        <f si="889" t="shared"/>
        <v/>
      </c>
    </row>
    <row ht="15" r="7032" spans="1:11" x14ac:dyDescent="0.25">
      <c r="A7032" s="11" t="str">
        <f>0</f>
        <v>        "retail_60_days_past_due": 0,</v>
      </c>
      <c r="C7032" s="8" t="str">
        <f si="890" t="shared"/>
        <v/>
      </c>
      <c r="D7032" s="8" t="str">
        <f si="891" t="shared"/>
        <v/>
      </c>
      <c r="E7032" s="5" t="str">
        <f si="892" t="shared"/>
        <v/>
      </c>
      <c r="F7032" s="5" t="str">
        <f si="893" t="shared"/>
        <v/>
      </c>
      <c r="H7032" s="5" t="str">
        <f si="888" t="shared"/>
        <v/>
      </c>
      <c r="I7032" s="5" t="str">
        <f si="894" t="shared"/>
        <v/>
      </c>
      <c r="J7032" s="5" t="str">
        <f si="895" t="shared"/>
        <v/>
      </c>
      <c r="K7032" s="5" t="str">
        <f si="889" t="shared"/>
        <v/>
      </c>
    </row>
    <row ht="15" r="7033" spans="1:11" x14ac:dyDescent="0.25">
      <c r="A7033" s="11" t="str">
        <f>0</f>
        <v>        "retail_90_days_past_due": 0,</v>
      </c>
      <c r="C7033" s="8" t="str">
        <f si="890" t="shared"/>
        <v/>
      </c>
      <c r="D7033" s="8" t="str">
        <f si="891" t="shared"/>
        <v/>
      </c>
      <c r="E7033" s="5" t="str">
        <f si="892" t="shared"/>
        <v/>
      </c>
      <c r="F7033" s="5" t="str">
        <f si="893" t="shared"/>
        <v/>
      </c>
      <c r="H7033" s="5" t="str">
        <f si="888" t="shared"/>
        <v/>
      </c>
      <c r="I7033" s="5" t="str">
        <f si="894" t="shared"/>
        <v/>
      </c>
      <c r="J7033" s="5" t="str">
        <f si="895" t="shared"/>
        <v/>
      </c>
      <c r="K7033" s="5" t="str">
        <f si="889" t="shared"/>
        <v/>
      </c>
    </row>
    <row ht="15" r="7034" spans="1:11" x14ac:dyDescent="0.25">
      <c r="A7034" s="11" t="str">
        <f>0</f>
        <v>        "retail_120_to_180_days_past_due": 0,</v>
      </c>
      <c r="C7034" s="8" t="str">
        <f si="890" t="shared"/>
        <v/>
      </c>
      <c r="D7034" s="8" t="str">
        <f si="891" t="shared"/>
        <v/>
      </c>
      <c r="E7034" s="5" t="str">
        <f si="892" t="shared"/>
        <v/>
      </c>
      <c r="F7034" s="5" t="str">
        <f si="893" t="shared"/>
        <v/>
      </c>
      <c r="H7034" s="5" t="str">
        <f si="888" t="shared"/>
        <v/>
      </c>
      <c r="I7034" s="5" t="str">
        <f si="894" t="shared"/>
        <v/>
      </c>
      <c r="J7034" s="5" t="str">
        <f si="895" t="shared"/>
        <v/>
      </c>
      <c r="K7034" s="5" t="str">
        <f si="889" t="shared"/>
        <v/>
      </c>
    </row>
    <row ht="15" r="7035" spans="1:11" x14ac:dyDescent="0.25">
      <c r="A7035" s="11" t="str">
        <f>0</f>
        <v>        "revolving_60_days_past_due": 0,</v>
      </c>
      <c r="C7035" s="8" t="str">
        <f si="890" t="shared"/>
        <v/>
      </c>
      <c r="D7035" s="8" t="str">
        <f si="891" t="shared"/>
        <v/>
      </c>
      <c r="E7035" s="5" t="str">
        <f si="892" t="shared"/>
        <v/>
      </c>
      <c r="F7035" s="5" t="str">
        <f si="893" t="shared"/>
        <v/>
      </c>
      <c r="H7035" s="5" t="str">
        <f si="888" t="shared"/>
        <v/>
      </c>
      <c r="I7035" s="5" t="str">
        <f si="894" t="shared"/>
        <v/>
      </c>
      <c r="J7035" s="5" t="str">
        <f si="895" t="shared"/>
        <v/>
      </c>
      <c r="K7035" s="5" t="str">
        <f si="889" t="shared"/>
        <v/>
      </c>
    </row>
    <row ht="15" r="7036" spans="1:11" x14ac:dyDescent="0.25">
      <c r="A7036" s="11" t="str">
        <f>0</f>
        <v>        "revolving_90_days_past_due": 0,</v>
      </c>
      <c r="C7036" s="8" t="str">
        <f si="890" t="shared"/>
        <v/>
      </c>
      <c r="D7036" s="8" t="str">
        <f si="891" t="shared"/>
        <v/>
      </c>
      <c r="E7036" s="5" t="str">
        <f si="892" t="shared"/>
        <v/>
      </c>
      <c r="F7036" s="5" t="str">
        <f si="893" t="shared"/>
        <v/>
      </c>
      <c r="H7036" s="5" t="str">
        <f ref="H7036:H7099" si="896" t="shared">IF(E7036="score_table","Scoring",IF(E7036="offer_table","Offer",IF(E7036="parsed",TEXT(0,""),TEXT(H7035,""))))</f>
        <v/>
      </c>
      <c r="I7036" s="5" t="str">
        <f si="894" t="shared"/>
        <v/>
      </c>
      <c r="J7036" s="5" t="str">
        <f si="895" t="shared"/>
        <v/>
      </c>
      <c r="K7036" s="5" t="str">
        <f ref="K7036:K7099" si="897" t="shared">H7036&amp;I7036&amp;J7036&amp;E7036</f>
        <v/>
      </c>
    </row>
    <row ht="15" r="7037" spans="1:11" x14ac:dyDescent="0.25">
      <c r="A7037" s="11" t="str">
        <f>0</f>
        <v>        "revolving_120_to_180_days_past_due": 0</v>
      </c>
      <c r="C7037" s="8" t="str">
        <f si="890" t="shared"/>
        <v/>
      </c>
      <c r="D7037" s="8" t="str">
        <f si="891" t="shared"/>
        <v/>
      </c>
      <c r="E7037" s="5" t="str">
        <f si="892" t="shared"/>
        <v/>
      </c>
      <c r="F7037" s="5" t="str">
        <f si="893" t="shared"/>
        <v/>
      </c>
      <c r="H7037" s="5" t="str">
        <f si="896" t="shared"/>
        <v/>
      </c>
      <c r="I7037" s="5" t="str">
        <f si="894" t="shared"/>
        <v/>
      </c>
      <c r="J7037" s="5" t="str">
        <f si="895" t="shared"/>
        <v/>
      </c>
      <c r="K7037" s="5" t="str">
        <f si="897" t="shared"/>
        <v/>
      </c>
    </row>
    <row ht="15" r="7038" spans="1:11" x14ac:dyDescent="0.25">
      <c r="A7038" s="11" t="str">
        <f>0</f>
        <v>      },</v>
      </c>
      <c r="C7038" s="8" t="str">
        <f si="890" t="shared"/>
        <v/>
      </c>
      <c r="D7038" s="8" t="str">
        <f si="891" t="shared"/>
        <v/>
      </c>
      <c r="E7038" s="5" t="str">
        <f si="892" t="shared"/>
        <v/>
      </c>
      <c r="F7038" s="5" t="str">
        <f si="893" t="shared"/>
        <v/>
      </c>
      <c r="H7038" s="5" t="str">
        <f si="896" t="shared"/>
        <v/>
      </c>
      <c r="I7038" s="5" t="str">
        <f si="894" t="shared"/>
        <v/>
      </c>
      <c r="J7038" s="5" t="str">
        <f si="895" t="shared"/>
        <v/>
      </c>
      <c r="K7038" s="5" t="str">
        <f si="897" t="shared"/>
        <v/>
      </c>
    </row>
    <row ht="15" r="7039" spans="1:11" x14ac:dyDescent="0.25">
      <c r="A7039" s="11" t="str">
        <f>0</f>
        <v>      "number_trades_no_worse_than_59_days_6_months": {</v>
      </c>
      <c r="C7039" s="8" t="str">
        <f si="890" t="shared"/>
        <v/>
      </c>
      <c r="D7039" s="8" t="str">
        <f si="891" t="shared"/>
        <v/>
      </c>
      <c r="E7039" s="5" t="str">
        <f si="892" t="shared"/>
        <v/>
      </c>
      <c r="F7039" s="5" t="str">
        <f si="893" t="shared"/>
        <v/>
      </c>
      <c r="H7039" s="5" t="str">
        <f si="896" t="shared"/>
        <v/>
      </c>
      <c r="I7039" s="5" t="str">
        <f si="894" t="shared"/>
        <v/>
      </c>
      <c r="J7039" s="5" t="str">
        <f si="895" t="shared"/>
        <v/>
      </c>
      <c r="K7039" s="5" t="str">
        <f si="897" t="shared"/>
        <v/>
      </c>
    </row>
    <row ht="15" r="7040" spans="1:11" x14ac:dyDescent="0.25">
      <c r="A7040" s="11" t="str">
        <f>0</f>
        <v>        "total": 14,</v>
      </c>
      <c r="C7040" s="8" t="str">
        <f si="890" t="shared"/>
        <v/>
      </c>
      <c r="D7040" s="8" t="str">
        <f si="891" t="shared"/>
        <v/>
      </c>
      <c r="E7040" s="5" t="str">
        <f si="892" t="shared"/>
        <v/>
      </c>
      <c r="F7040" s="5" t="str">
        <f si="893" t="shared"/>
        <v/>
      </c>
      <c r="H7040" s="5" t="str">
        <f si="896" t="shared"/>
        <v/>
      </c>
      <c r="I7040" s="5" t="str">
        <f si="894" t="shared"/>
        <v/>
      </c>
      <c r="J7040" s="5" t="str">
        <f si="895" t="shared"/>
        <v/>
      </c>
      <c r="K7040" s="5" t="str">
        <f si="897" t="shared"/>
        <v/>
      </c>
    </row>
    <row ht="15" r="7041" spans="1:11" x14ac:dyDescent="0.25">
      <c r="A7041" s="11" t="str">
        <f>0</f>
        <v>        "bankcard": 6,</v>
      </c>
      <c r="C7041" s="8" t="str">
        <f si="890" t="shared"/>
        <v/>
      </c>
      <c r="D7041" s="8" t="str">
        <f si="891" t="shared"/>
        <v/>
      </c>
      <c r="E7041" s="5" t="str">
        <f si="892" t="shared"/>
        <v/>
      </c>
      <c r="F7041" s="5" t="str">
        <f si="893" t="shared"/>
        <v/>
      </c>
      <c r="H7041" s="5" t="str">
        <f si="896" t="shared"/>
        <v/>
      </c>
      <c r="I7041" s="5" t="str">
        <f si="894" t="shared"/>
        <v/>
      </c>
      <c r="J7041" s="5" t="str">
        <f si="895" t="shared"/>
        <v/>
      </c>
      <c r="K7041" s="5" t="str">
        <f si="897" t="shared"/>
        <v/>
      </c>
    </row>
    <row ht="15" r="7042" spans="1:11" x14ac:dyDescent="0.25">
      <c r="A7042" s="11" t="str">
        <f>0</f>
        <v>        "revolving": 12</v>
      </c>
      <c r="C7042" s="8" t="str">
        <f si="890" t="shared"/>
        <v/>
      </c>
      <c r="D7042" s="8" t="str">
        <f si="891" t="shared"/>
        <v/>
      </c>
      <c r="E7042" s="5" t="str">
        <f si="892" t="shared"/>
        <v/>
      </c>
      <c r="F7042" s="5" t="str">
        <f si="893" t="shared"/>
        <v/>
      </c>
      <c r="H7042" s="5" t="str">
        <f si="896" t="shared"/>
        <v/>
      </c>
      <c r="I7042" s="5" t="str">
        <f si="894" t="shared"/>
        <v/>
      </c>
      <c r="J7042" s="5" t="str">
        <f si="895" t="shared"/>
        <v/>
      </c>
      <c r="K7042" s="5" t="str">
        <f si="897" t="shared"/>
        <v/>
      </c>
    </row>
    <row ht="15" r="7043" spans="1:11" x14ac:dyDescent="0.25">
      <c r="A7043" s="11" t="str">
        <f>0</f>
        <v>      },</v>
      </c>
      <c r="C7043" s="8" t="str">
        <f si="890" t="shared"/>
        <v/>
      </c>
      <c r="D7043" s="8" t="str">
        <f si="891" t="shared"/>
        <v/>
      </c>
      <c r="E7043" s="5" t="str">
        <f si="892" t="shared"/>
        <v/>
      </c>
      <c r="F7043" s="5" t="str">
        <f si="893" t="shared"/>
        <v/>
      </c>
      <c r="H7043" s="5" t="str">
        <f si="896" t="shared"/>
        <v/>
      </c>
      <c r="I7043" s="5" t="str">
        <f si="894" t="shared"/>
        <v/>
      </c>
      <c r="J7043" s="5" t="str">
        <f si="895" t="shared"/>
        <v/>
      </c>
      <c r="K7043" s="5" t="str">
        <f si="897" t="shared"/>
        <v/>
      </c>
    </row>
    <row ht="15" r="7044" spans="1:11" x14ac:dyDescent="0.25">
      <c r="A7044" s="11" t="str">
        <f>0</f>
        <v>      "pct_trades_satisfactory_6_months": {</v>
      </c>
      <c r="C7044" s="8" t="str">
        <f si="890" t="shared"/>
        <v/>
      </c>
      <c r="D7044" s="8" t="str">
        <f si="891" t="shared"/>
        <v/>
      </c>
      <c r="E7044" s="5" t="str">
        <f si="892" t="shared"/>
        <v/>
      </c>
      <c r="F7044" s="5" t="str">
        <f si="893" t="shared"/>
        <v/>
      </c>
      <c r="H7044" s="5" t="str">
        <f si="896" t="shared"/>
        <v/>
      </c>
      <c r="I7044" s="5" t="str">
        <f si="894" t="shared"/>
        <v/>
      </c>
      <c r="J7044" s="5" t="str">
        <f si="895" t="shared"/>
        <v/>
      </c>
      <c r="K7044" s="5" t="str">
        <f si="897" t="shared"/>
        <v/>
      </c>
    </row>
    <row ht="15" r="7045" spans="1:11" x14ac:dyDescent="0.25">
      <c r="A7045" s="11" t="str">
        <f>0</f>
        <v>        "total": 0.01,</v>
      </c>
      <c r="C7045" s="8" t="str">
        <f si="890" t="shared"/>
        <v/>
      </c>
      <c r="D7045" s="8" t="str">
        <f si="891" t="shared"/>
        <v/>
      </c>
      <c r="E7045" s="5" t="str">
        <f si="892" t="shared"/>
        <v/>
      </c>
      <c r="F7045" s="5" t="str">
        <f si="893" t="shared"/>
        <v/>
      </c>
      <c r="H7045" s="5" t="str">
        <f si="896" t="shared"/>
        <v/>
      </c>
      <c r="I7045" s="5" t="str">
        <f si="894" t="shared"/>
        <v/>
      </c>
      <c r="J7045" s="5" t="str">
        <f si="895" t="shared"/>
        <v/>
      </c>
      <c r="K7045" s="5" t="str">
        <f si="897" t="shared"/>
        <v/>
      </c>
    </row>
    <row ht="15" r="7046" spans="1:11" x14ac:dyDescent="0.25">
      <c r="A7046" s="11" t="str">
        <f>0</f>
        <v>        "bankcard": 0.01,</v>
      </c>
      <c r="C7046" s="8" t="str">
        <f si="890" t="shared"/>
        <v/>
      </c>
      <c r="D7046" s="8" t="str">
        <f si="891" t="shared"/>
        <v/>
      </c>
      <c r="E7046" s="5" t="str">
        <f si="892" t="shared"/>
        <v/>
      </c>
      <c r="F7046" s="5" t="str">
        <f si="893" t="shared"/>
        <v/>
      </c>
      <c r="H7046" s="5" t="str">
        <f si="896" t="shared"/>
        <v/>
      </c>
      <c r="I7046" s="5" t="str">
        <f si="894" t="shared"/>
        <v/>
      </c>
      <c r="J7046" s="5" t="str">
        <f si="895" t="shared"/>
        <v/>
      </c>
      <c r="K7046" s="5" t="str">
        <f si="897" t="shared"/>
        <v/>
      </c>
    </row>
    <row ht="15" r="7047" spans="1:11" x14ac:dyDescent="0.25">
      <c r="A7047" s="11" t="str">
        <f>0</f>
        <v>        "revolving": 0.01</v>
      </c>
      <c r="C7047" s="8" t="str">
        <f si="890" t="shared"/>
        <v/>
      </c>
      <c r="D7047" s="8" t="str">
        <f si="891" t="shared"/>
        <v/>
      </c>
      <c r="E7047" s="5" t="str">
        <f si="892" t="shared"/>
        <v/>
      </c>
      <c r="F7047" s="5" t="str">
        <f si="893" t="shared"/>
        <v/>
      </c>
      <c r="H7047" s="5" t="str">
        <f si="896" t="shared"/>
        <v/>
      </c>
      <c r="I7047" s="5" t="str">
        <f si="894" t="shared"/>
        <v/>
      </c>
      <c r="J7047" s="5" t="str">
        <f si="895" t="shared"/>
        <v/>
      </c>
      <c r="K7047" s="5" t="str">
        <f si="897" t="shared"/>
        <v/>
      </c>
    </row>
    <row ht="15" r="7048" spans="1:11" x14ac:dyDescent="0.25">
      <c r="A7048" s="11" t="str">
        <f>0</f>
        <v>      },</v>
      </c>
      <c r="C7048" s="8" t="str">
        <f si="890" t="shared"/>
        <v/>
      </c>
      <c r="D7048" s="8" t="str">
        <f si="891" t="shared"/>
        <v/>
      </c>
      <c r="E7048" s="5" t="str">
        <f si="892" t="shared"/>
        <v/>
      </c>
      <c r="F7048" s="5" t="str">
        <f si="893" t="shared"/>
        <v/>
      </c>
      <c r="H7048" s="5" t="str">
        <f si="896" t="shared"/>
        <v/>
      </c>
      <c r="I7048" s="5" t="str">
        <f si="894" t="shared"/>
        <v/>
      </c>
      <c r="J7048" s="5" t="str">
        <f si="895" t="shared"/>
        <v/>
      </c>
      <c r="K7048" s="5" t="str">
        <f si="897" t="shared"/>
        <v/>
      </c>
    </row>
    <row ht="15" r="7049" spans="1:11" x14ac:dyDescent="0.25">
      <c r="A7049" s="11" t="str">
        <f>0</f>
        <v>      "pct_trades_worst_rating_6_months": {</v>
      </c>
      <c r="C7049" s="8" t="str">
        <f si="890" t="shared"/>
        <v/>
      </c>
      <c r="D7049" s="8" t="str">
        <f si="891" t="shared"/>
        <v/>
      </c>
      <c r="E7049" s="5" t="str">
        <f si="892" t="shared"/>
        <v/>
      </c>
      <c r="F7049" s="5" t="str">
        <f si="893" t="shared"/>
        <v/>
      </c>
      <c r="H7049" s="5" t="str">
        <f si="896" t="shared"/>
        <v/>
      </c>
      <c r="I7049" s="5" t="str">
        <f si="894" t="shared"/>
        <v/>
      </c>
      <c r="J7049" s="5" t="str">
        <f si="895" t="shared"/>
        <v/>
      </c>
      <c r="K7049" s="5" t="str">
        <f si="897" t="shared"/>
        <v/>
      </c>
    </row>
    <row ht="15" r="7050" spans="1:11" x14ac:dyDescent="0.25">
      <c r="A7050" s="11" t="str">
        <f>0</f>
        <v>        "revolving_60_days_past_due": 0,</v>
      </c>
      <c r="C7050" s="8" t="str">
        <f si="890" t="shared"/>
        <v/>
      </c>
      <c r="D7050" s="8" t="str">
        <f si="891" t="shared"/>
        <v/>
      </c>
      <c r="E7050" s="5" t="str">
        <f si="892" t="shared"/>
        <v/>
      </c>
      <c r="F7050" s="5" t="str">
        <f si="893" t="shared"/>
        <v/>
      </c>
      <c r="H7050" s="5" t="str">
        <f si="896" t="shared"/>
        <v/>
      </c>
      <c r="I7050" s="5" t="str">
        <f si="894" t="shared"/>
        <v/>
      </c>
      <c r="J7050" s="5" t="str">
        <f si="895" t="shared"/>
        <v/>
      </c>
      <c r="K7050" s="5" t="str">
        <f si="897" t="shared"/>
        <v/>
      </c>
    </row>
    <row ht="15" r="7051" spans="1:11" x14ac:dyDescent="0.25">
      <c r="A7051" s="11" t="str">
        <f>0</f>
        <v>        "revolving_90_days_past_due": 0,</v>
      </c>
      <c r="C7051" s="8" t="str">
        <f si="890" t="shared"/>
        <v/>
      </c>
      <c r="D7051" s="8" t="str">
        <f si="891" t="shared"/>
        <v/>
      </c>
      <c r="E7051" s="5" t="str">
        <f si="892" t="shared"/>
        <v/>
      </c>
      <c r="F7051" s="5" t="str">
        <f si="893" t="shared"/>
        <v/>
      </c>
      <c r="H7051" s="5" t="str">
        <f si="896" t="shared"/>
        <v/>
      </c>
      <c r="I7051" s="5" t="str">
        <f si="894" t="shared"/>
        <v/>
      </c>
      <c r="J7051" s="5" t="str">
        <f si="895" t="shared"/>
        <v/>
      </c>
      <c r="K7051" s="5" t="str">
        <f si="897" t="shared"/>
        <v/>
      </c>
    </row>
    <row ht="15" r="7052" spans="1:11" x14ac:dyDescent="0.25">
      <c r="A7052" s="11" t="str">
        <f>0</f>
        <v>        "revolving_120_to_180_days_past_due": 0,</v>
      </c>
      <c r="C7052" s="8" t="str">
        <f si="890" t="shared"/>
        <v/>
      </c>
      <c r="D7052" s="8" t="str">
        <f si="891" t="shared"/>
        <v/>
      </c>
      <c r="E7052" s="5" t="str">
        <f si="892" t="shared"/>
        <v/>
      </c>
      <c r="F7052" s="5" t="str">
        <f si="893" t="shared"/>
        <v/>
      </c>
      <c r="H7052" s="5" t="str">
        <f si="896" t="shared"/>
        <v/>
      </c>
      <c r="I7052" s="5" t="str">
        <f si="894" t="shared"/>
        <v/>
      </c>
      <c r="J7052" s="5" t="str">
        <f si="895" t="shared"/>
        <v/>
      </c>
      <c r="K7052" s="5" t="str">
        <f si="897" t="shared"/>
        <v/>
      </c>
    </row>
    <row ht="15" r="7053" spans="1:11" x14ac:dyDescent="0.25">
      <c r="A7053" s="11" t="str">
        <f>0</f>
        <v>        "bankcard_60_days_past_due": 0,</v>
      </c>
      <c r="C7053" s="8" t="str">
        <f si="890" t="shared"/>
        <v/>
      </c>
      <c r="D7053" s="8" t="str">
        <f si="891" t="shared"/>
        <v/>
      </c>
      <c r="E7053" s="5" t="str">
        <f si="892" t="shared"/>
        <v/>
      </c>
      <c r="F7053" s="5" t="str">
        <f si="893" t="shared"/>
        <v/>
      </c>
      <c r="H7053" s="5" t="str">
        <f si="896" t="shared"/>
        <v/>
      </c>
      <c r="I7053" s="5" t="str">
        <f si="894" t="shared"/>
        <v/>
      </c>
      <c r="J7053" s="5" t="str">
        <f si="895" t="shared"/>
        <v/>
      </c>
      <c r="K7053" s="5" t="str">
        <f si="897" t="shared"/>
        <v/>
      </c>
    </row>
    <row ht="15" r="7054" spans="1:11" x14ac:dyDescent="0.25">
      <c r="A7054" s="11" t="str">
        <f>0</f>
        <v>        "bankcard_90_days_past_due": 0,</v>
      </c>
      <c r="C7054" s="8" t="str">
        <f si="890" t="shared"/>
        <v/>
      </c>
      <c r="D7054" s="8" t="str">
        <f si="891" t="shared"/>
        <v/>
      </c>
      <c r="E7054" s="5" t="str">
        <f si="892" t="shared"/>
        <v/>
      </c>
      <c r="F7054" s="5" t="str">
        <f si="893" t="shared"/>
        <v/>
      </c>
      <c r="H7054" s="5" t="str">
        <f si="896" t="shared"/>
        <v/>
      </c>
      <c r="I7054" s="5" t="str">
        <f si="894" t="shared"/>
        <v/>
      </c>
      <c r="J7054" s="5" t="str">
        <f si="895" t="shared"/>
        <v/>
      </c>
      <c r="K7054" s="5" t="str">
        <f si="897" t="shared"/>
        <v/>
      </c>
    </row>
    <row ht="15" r="7055" spans="1:11" x14ac:dyDescent="0.25">
      <c r="A7055" s="11" t="str">
        <f>0</f>
        <v>        "bankcard_120_to_180_days_past_due": 0</v>
      </c>
      <c r="C7055" s="8" t="str">
        <f si="890" t="shared"/>
        <v/>
      </c>
      <c r="D7055" s="8" t="str">
        <f si="891" t="shared"/>
        <v/>
      </c>
      <c r="E7055" s="5" t="str">
        <f si="892" t="shared"/>
        <v/>
      </c>
      <c r="F7055" s="5" t="str">
        <f si="893" t="shared"/>
        <v/>
      </c>
      <c r="H7055" s="5" t="str">
        <f si="896" t="shared"/>
        <v/>
      </c>
      <c r="I7055" s="5" t="str">
        <f si="894" t="shared"/>
        <v/>
      </c>
      <c r="J7055" s="5" t="str">
        <f si="895" t="shared"/>
        <v/>
      </c>
      <c r="K7055" s="5" t="str">
        <f si="897" t="shared"/>
        <v/>
      </c>
    </row>
    <row ht="15" r="7056" spans="1:11" x14ac:dyDescent="0.25">
      <c r="A7056" s="11" t="str">
        <f>0</f>
        <v>      },</v>
      </c>
      <c r="C7056" s="8" t="str">
        <f si="890" t="shared"/>
        <v/>
      </c>
      <c r="D7056" s="8" t="str">
        <f si="891" t="shared"/>
        <v/>
      </c>
      <c r="E7056" s="5" t="str">
        <f si="892" t="shared"/>
        <v/>
      </c>
      <c r="F7056" s="5" t="str">
        <f si="893" t="shared"/>
        <v/>
      </c>
      <c r="H7056" s="5" t="str">
        <f si="896" t="shared"/>
        <v/>
      </c>
      <c r="I7056" s="5" t="str">
        <f si="894" t="shared"/>
        <v/>
      </c>
      <c r="J7056" s="5" t="str">
        <f si="895" t="shared"/>
        <v/>
      </c>
      <c r="K7056" s="5" t="str">
        <f si="897" t="shared"/>
        <v/>
      </c>
    </row>
    <row ht="15" r="7057" spans="1:11" x14ac:dyDescent="0.25">
      <c r="A7057" s="11" t="str">
        <f>0</f>
        <v>      "number_trades_worst_rating_ever_60_days_or_worse": {</v>
      </c>
      <c r="C7057" s="8" t="str">
        <f si="890" t="shared"/>
        <v/>
      </c>
      <c r="D7057" s="8" t="str">
        <f si="891" t="shared"/>
        <v/>
      </c>
      <c r="E7057" s="5" t="str">
        <f si="892" t="shared"/>
        <v/>
      </c>
      <c r="F7057" s="5" t="str">
        <f si="893" t="shared"/>
        <v/>
      </c>
      <c r="H7057" s="5" t="str">
        <f si="896" t="shared"/>
        <v/>
      </c>
      <c r="I7057" s="5" t="str">
        <f si="894" t="shared"/>
        <v/>
      </c>
      <c r="J7057" s="5" t="str">
        <f si="895" t="shared"/>
        <v/>
      </c>
      <c r="K7057" s="5" t="str">
        <f si="897" t="shared"/>
        <v/>
      </c>
    </row>
    <row ht="15" r="7058" spans="1:11" x14ac:dyDescent="0.25">
      <c r="A7058" s="11" t="str">
        <f>0</f>
        <v>        "total": 1,</v>
      </c>
      <c r="C7058" s="8" t="str">
        <f si="890" t="shared"/>
        <v/>
      </c>
      <c r="D7058" s="8" t="str">
        <f si="891" t="shared"/>
        <v/>
      </c>
      <c r="E7058" s="5" t="str">
        <f si="892" t="shared"/>
        <v/>
      </c>
      <c r="F7058" s="5" t="str">
        <f si="893" t="shared"/>
        <v/>
      </c>
      <c r="H7058" s="5" t="str">
        <f si="896" t="shared"/>
        <v/>
      </c>
      <c r="I7058" s="5" t="str">
        <f si="894" t="shared"/>
        <v/>
      </c>
      <c r="J7058" s="5" t="str">
        <f si="895" t="shared"/>
        <v/>
      </c>
      <c r="K7058" s="5" t="str">
        <f si="897" t="shared"/>
        <v/>
      </c>
    </row>
    <row ht="15" r="7059" spans="1:11" x14ac:dyDescent="0.25">
      <c r="A7059" s="11" t="str">
        <f>0</f>
        <v>        "bankcard": 1,</v>
      </c>
      <c r="C7059" s="8" t="str">
        <f si="890" t="shared"/>
        <v/>
      </c>
      <c r="D7059" s="8" t="str">
        <f si="891" t="shared"/>
        <v/>
      </c>
      <c r="E7059" s="5" t="str">
        <f si="892" t="shared"/>
        <v/>
      </c>
      <c r="F7059" s="5" t="str">
        <f si="893" t="shared"/>
        <v/>
      </c>
      <c r="H7059" s="5" t="str">
        <f si="896" t="shared"/>
        <v/>
      </c>
      <c r="I7059" s="5" t="str">
        <f si="894" t="shared"/>
        <v/>
      </c>
      <c r="J7059" s="5" t="str">
        <f si="895" t="shared"/>
        <v/>
      </c>
      <c r="K7059" s="5" t="str">
        <f si="897" t="shared"/>
        <v/>
      </c>
    </row>
    <row ht="15" r="7060" spans="1:11" x14ac:dyDescent="0.25">
      <c r="A7060" s="11" t="str">
        <f>0</f>
        <v>        "department_store": 0,</v>
      </c>
      <c r="C7060" s="8" t="str">
        <f si="890" t="shared"/>
        <v/>
      </c>
      <c r="D7060" s="8" t="str">
        <f si="891" t="shared"/>
        <v/>
      </c>
      <c r="E7060" s="5" t="str">
        <f si="892" t="shared"/>
        <v/>
      </c>
      <c r="F7060" s="5" t="str">
        <f si="893" t="shared"/>
        <v/>
      </c>
      <c r="H7060" s="5" t="str">
        <f si="896" t="shared"/>
        <v/>
      </c>
      <c r="I7060" s="5" t="str">
        <f si="894" t="shared"/>
        <v/>
      </c>
      <c r="J7060" s="5" t="str">
        <f si="895" t="shared"/>
        <v/>
      </c>
      <c r="K7060" s="5" t="str">
        <f si="897" t="shared"/>
        <v/>
      </c>
    </row>
    <row ht="15" r="7061" spans="1:11" x14ac:dyDescent="0.25">
      <c r="A7061" s="11" t="str">
        <f>0</f>
        <v>        "installment": 0,</v>
      </c>
      <c r="C7061" s="8" t="str">
        <f si="890" t="shared"/>
        <v/>
      </c>
      <c r="D7061" s="8" t="str">
        <f si="891" t="shared"/>
        <v/>
      </c>
      <c r="E7061" s="5" t="str">
        <f si="892" t="shared"/>
        <v/>
      </c>
      <c r="F7061" s="5" t="str">
        <f si="893" t="shared"/>
        <v/>
      </c>
      <c r="H7061" s="5" t="str">
        <f si="896" t="shared"/>
        <v/>
      </c>
      <c r="I7061" s="5" t="str">
        <f si="894" t="shared"/>
        <v/>
      </c>
      <c r="J7061" s="5" t="str">
        <f si="895" t="shared"/>
        <v/>
      </c>
      <c r="K7061" s="5" t="str">
        <f si="897" t="shared"/>
        <v/>
      </c>
    </row>
    <row ht="15" r="7062" spans="1:11" x14ac:dyDescent="0.25">
      <c r="A7062" s="11" t="str">
        <f>0</f>
        <v>        "revolving": 1</v>
      </c>
      <c r="C7062" s="8" t="str">
        <f si="890" t="shared"/>
        <v/>
      </c>
      <c r="D7062" s="8" t="str">
        <f si="891" t="shared"/>
        <v/>
      </c>
      <c r="E7062" s="5" t="str">
        <f si="892" t="shared"/>
        <v/>
      </c>
      <c r="F7062" s="5" t="str">
        <f si="893" t="shared"/>
        <v/>
      </c>
      <c r="H7062" s="5" t="str">
        <f si="896" t="shared"/>
        <v/>
      </c>
      <c r="I7062" s="5" t="str">
        <f si="894" t="shared"/>
        <v/>
      </c>
      <c r="J7062" s="5" t="str">
        <f si="895" t="shared"/>
        <v/>
      </c>
      <c r="K7062" s="5" t="str">
        <f si="897" t="shared"/>
        <v/>
      </c>
    </row>
    <row ht="15" r="7063" spans="1:11" x14ac:dyDescent="0.25">
      <c r="A7063" s="11" t="str">
        <f>0</f>
        <v>      },</v>
      </c>
      <c r="C7063" s="8" t="str">
        <f si="890" t="shared"/>
        <v/>
      </c>
      <c r="D7063" s="8" t="str">
        <f si="891" t="shared"/>
        <v/>
      </c>
      <c r="E7063" s="5" t="str">
        <f si="892" t="shared"/>
        <v/>
      </c>
      <c r="F7063" s="5" t="str">
        <f si="893" t="shared"/>
        <v/>
      </c>
      <c r="H7063" s="5" t="str">
        <f si="896" t="shared"/>
        <v/>
      </c>
      <c r="I7063" s="5" t="str">
        <f si="894" t="shared"/>
        <v/>
      </c>
      <c r="J7063" s="5" t="str">
        <f si="895" t="shared"/>
        <v/>
      </c>
      <c r="K7063" s="5" t="str">
        <f si="897" t="shared"/>
        <v/>
      </c>
    </row>
    <row ht="15" r="7064" spans="1:11" x14ac:dyDescent="0.25">
      <c r="A7064" s="11" t="str">
        <f>0</f>
        <v>      "number_trades_worst_rating_ever_90_days_or_worse": {</v>
      </c>
      <c r="C7064" s="8" t="str">
        <f si="890" t="shared"/>
        <v/>
      </c>
      <c r="D7064" s="8" t="str">
        <f si="891" t="shared"/>
        <v/>
      </c>
      <c r="E7064" s="5" t="str">
        <f si="892" t="shared"/>
        <v/>
      </c>
      <c r="F7064" s="5" t="str">
        <f si="893" t="shared"/>
        <v/>
      </c>
      <c r="H7064" s="5" t="str">
        <f si="896" t="shared"/>
        <v/>
      </c>
      <c r="I7064" s="5" t="str">
        <f si="894" t="shared"/>
        <v/>
      </c>
      <c r="J7064" s="5" t="str">
        <f si="895" t="shared"/>
        <v/>
      </c>
      <c r="K7064" s="5" t="str">
        <f si="897" t="shared"/>
        <v/>
      </c>
    </row>
    <row ht="15" r="7065" spans="1:11" x14ac:dyDescent="0.25">
      <c r="A7065" s="11" t="str">
        <f>0</f>
        <v>        "total": 1,</v>
      </c>
      <c r="C7065" s="8" t="str">
        <f si="890" t="shared"/>
        <v/>
      </c>
      <c r="D7065" s="8" t="str">
        <f si="891" t="shared"/>
        <v/>
      </c>
      <c r="E7065" s="5" t="str">
        <f si="892" t="shared"/>
        <v/>
      </c>
      <c r="F7065" s="5" t="str">
        <f si="893" t="shared"/>
        <v/>
      </c>
      <c r="H7065" s="5" t="str">
        <f si="896" t="shared"/>
        <v/>
      </c>
      <c r="I7065" s="5" t="str">
        <f si="894" t="shared"/>
        <v/>
      </c>
      <c r="J7065" s="5" t="str">
        <f si="895" t="shared"/>
        <v/>
      </c>
      <c r="K7065" s="5" t="str">
        <f si="897" t="shared"/>
        <v/>
      </c>
    </row>
    <row ht="15" r="7066" spans="1:11" x14ac:dyDescent="0.25">
      <c r="A7066" s="11" t="str">
        <f>0</f>
        <v>        "bankcard": 1,</v>
      </c>
      <c r="C7066" s="8" t="str">
        <f si="890" t="shared"/>
        <v/>
      </c>
      <c r="D7066" s="8" t="str">
        <f si="891" t="shared"/>
        <v/>
      </c>
      <c r="E7066" s="5" t="str">
        <f si="892" t="shared"/>
        <v/>
      </c>
      <c r="F7066" s="5" t="str">
        <f si="893" t="shared"/>
        <v/>
      </c>
      <c r="H7066" s="5" t="str">
        <f si="896" t="shared"/>
        <v/>
      </c>
      <c r="I7066" s="5" t="str">
        <f si="894" t="shared"/>
        <v/>
      </c>
      <c r="J7066" s="5" t="str">
        <f si="895" t="shared"/>
        <v/>
      </c>
      <c r="K7066" s="5" t="str">
        <f si="897" t="shared"/>
        <v/>
      </c>
    </row>
    <row ht="15" r="7067" spans="1:11" x14ac:dyDescent="0.25">
      <c r="A7067" s="11" t="str">
        <f>0</f>
        <v>        "department_store": 0,</v>
      </c>
      <c r="C7067" s="8" t="str">
        <f si="890" t="shared"/>
        <v/>
      </c>
      <c r="D7067" s="8" t="str">
        <f si="891" t="shared"/>
        <v/>
      </c>
      <c r="E7067" s="5" t="str">
        <f si="892" t="shared"/>
        <v/>
      </c>
      <c r="F7067" s="5" t="str">
        <f si="893" t="shared"/>
        <v/>
      </c>
      <c r="H7067" s="5" t="str">
        <f si="896" t="shared"/>
        <v/>
      </c>
      <c r="I7067" s="5" t="str">
        <f si="894" t="shared"/>
        <v/>
      </c>
      <c r="J7067" s="5" t="str">
        <f si="895" t="shared"/>
        <v/>
      </c>
      <c r="K7067" s="5" t="str">
        <f si="897" t="shared"/>
        <v/>
      </c>
    </row>
    <row ht="15" r="7068" spans="1:11" x14ac:dyDescent="0.25">
      <c r="A7068" s="11" t="str">
        <f>0</f>
        <v>        "installment": 0,</v>
      </c>
      <c r="C7068" s="8" t="str">
        <f si="890" t="shared"/>
        <v/>
      </c>
      <c r="D7068" s="8" t="str">
        <f si="891" t="shared"/>
        <v/>
      </c>
      <c r="E7068" s="5" t="str">
        <f si="892" t="shared"/>
        <v/>
      </c>
      <c r="F7068" s="5" t="str">
        <f si="893" t="shared"/>
        <v/>
      </c>
      <c r="H7068" s="5" t="str">
        <f si="896" t="shared"/>
        <v/>
      </c>
      <c r="I7068" s="5" t="str">
        <f si="894" t="shared"/>
        <v/>
      </c>
      <c r="J7068" s="5" t="str">
        <f si="895" t="shared"/>
        <v/>
      </c>
      <c r="K7068" s="5" t="str">
        <f si="897" t="shared"/>
        <v/>
      </c>
    </row>
    <row ht="15" r="7069" spans="1:11" x14ac:dyDescent="0.25">
      <c r="A7069" s="11" t="str">
        <f>0</f>
        <v>        "revolving": 1</v>
      </c>
      <c r="C7069" s="8" t="str">
        <f si="890" t="shared"/>
        <v/>
      </c>
      <c r="D7069" s="8" t="str">
        <f si="891" t="shared"/>
        <v/>
      </c>
      <c r="E7069" s="5" t="str">
        <f si="892" t="shared"/>
        <v/>
      </c>
      <c r="F7069" s="5" t="str">
        <f si="893" t="shared"/>
        <v/>
      </c>
      <c r="H7069" s="5" t="str">
        <f si="896" t="shared"/>
        <v/>
      </c>
      <c r="I7069" s="5" t="str">
        <f si="894" t="shared"/>
        <v/>
      </c>
      <c r="J7069" s="5" t="str">
        <f si="895" t="shared"/>
        <v/>
      </c>
      <c r="K7069" s="5" t="str">
        <f si="897" t="shared"/>
        <v/>
      </c>
    </row>
    <row ht="15" r="7070" spans="1:11" x14ac:dyDescent="0.25">
      <c r="A7070" s="11" t="str">
        <f>0</f>
        <v>      },</v>
      </c>
      <c r="C7070" s="8" t="str">
        <f si="890" t="shared"/>
        <v/>
      </c>
      <c r="D7070" s="8" t="str">
        <f si="891" t="shared"/>
        <v/>
      </c>
      <c r="E7070" s="5" t="str">
        <f si="892" t="shared"/>
        <v/>
      </c>
      <c r="F7070" s="5" t="str">
        <f si="893" t="shared"/>
        <v/>
      </c>
      <c r="H7070" s="5" t="str">
        <f si="896" t="shared"/>
        <v/>
      </c>
      <c r="I7070" s="5" t="str">
        <f si="894" t="shared"/>
        <v/>
      </c>
      <c r="J7070" s="5" t="str">
        <f si="895" t="shared"/>
        <v/>
      </c>
      <c r="K7070" s="5" t="str">
        <f si="897" t="shared"/>
        <v/>
      </c>
    </row>
    <row ht="15" r="7071" spans="1:11" x14ac:dyDescent="0.25">
      <c r="A7071" s="11" t="str">
        <f>0</f>
        <v>      "number_trades_worst_rating_ever_120_to_180_days_or_worse": {</v>
      </c>
      <c r="C7071" s="8" t="str">
        <f si="890" t="shared"/>
        <v/>
      </c>
      <c r="D7071" s="8" t="str">
        <f si="891" t="shared"/>
        <v/>
      </c>
      <c r="E7071" s="5" t="str">
        <f si="892" t="shared"/>
        <v/>
      </c>
      <c r="F7071" s="5" t="str">
        <f si="893" t="shared"/>
        <v/>
      </c>
      <c r="H7071" s="5" t="str">
        <f si="896" t="shared"/>
        <v/>
      </c>
      <c r="I7071" s="5" t="str">
        <f si="894" t="shared"/>
        <v/>
      </c>
      <c r="J7071" s="5" t="str">
        <f si="895" t="shared"/>
        <v/>
      </c>
      <c r="K7071" s="5" t="str">
        <f si="897" t="shared"/>
        <v/>
      </c>
    </row>
    <row ht="15" r="7072" spans="1:11" x14ac:dyDescent="0.25">
      <c r="A7072" s="11" t="str">
        <f>0</f>
        <v>        "total": 1,</v>
      </c>
      <c r="C7072" s="8" t="str">
        <f si="890" t="shared"/>
        <v/>
      </c>
      <c r="D7072" s="8" t="str">
        <f si="891" t="shared"/>
        <v/>
      </c>
      <c r="E7072" s="5" t="str">
        <f si="892" t="shared"/>
        <v/>
      </c>
      <c r="F7072" s="5" t="str">
        <f si="893" t="shared"/>
        <v/>
      </c>
      <c r="H7072" s="5" t="str">
        <f si="896" t="shared"/>
        <v/>
      </c>
      <c r="I7072" s="5" t="str">
        <f si="894" t="shared"/>
        <v/>
      </c>
      <c r="J7072" s="5" t="str">
        <f si="895" t="shared"/>
        <v/>
      </c>
      <c r="K7072" s="5" t="str">
        <f si="897" t="shared"/>
        <v/>
      </c>
    </row>
    <row ht="15" r="7073" spans="1:11" x14ac:dyDescent="0.25">
      <c r="A7073" s="11" t="str">
        <f>0</f>
        <v>        "bankcard": 1,</v>
      </c>
      <c r="C7073" s="8" t="str">
        <f si="890" t="shared"/>
        <v/>
      </c>
      <c r="D7073" s="8" t="str">
        <f si="891" t="shared"/>
        <v/>
      </c>
      <c r="E7073" s="5" t="str">
        <f si="892" t="shared"/>
        <v/>
      </c>
      <c r="F7073" s="5" t="str">
        <f si="893" t="shared"/>
        <v/>
      </c>
      <c r="H7073" s="5" t="str">
        <f si="896" t="shared"/>
        <v/>
      </c>
      <c r="I7073" s="5" t="str">
        <f si="894" t="shared"/>
        <v/>
      </c>
      <c r="J7073" s="5" t="str">
        <f si="895" t="shared"/>
        <v/>
      </c>
      <c r="K7073" s="5" t="str">
        <f si="897" t="shared"/>
        <v/>
      </c>
    </row>
    <row ht="15" r="7074" spans="1:11" x14ac:dyDescent="0.25">
      <c r="A7074" s="11" t="str">
        <f>0</f>
        <v>        "department_store": 0,</v>
      </c>
      <c r="C7074" s="8" t="str">
        <f si="890" t="shared"/>
        <v/>
      </c>
      <c r="D7074" s="8" t="str">
        <f si="891" t="shared"/>
        <v/>
      </c>
      <c r="E7074" s="5" t="str">
        <f si="892" t="shared"/>
        <v/>
      </c>
      <c r="F7074" s="5" t="str">
        <f si="893" t="shared"/>
        <v/>
      </c>
      <c r="H7074" s="5" t="str">
        <f si="896" t="shared"/>
        <v/>
      </c>
      <c r="I7074" s="5" t="str">
        <f si="894" t="shared"/>
        <v/>
      </c>
      <c r="J7074" s="5" t="str">
        <f si="895" t="shared"/>
        <v/>
      </c>
      <c r="K7074" s="5" t="str">
        <f si="897" t="shared"/>
        <v/>
      </c>
    </row>
    <row ht="15" r="7075" spans="1:11" x14ac:dyDescent="0.25">
      <c r="A7075" s="11" t="str">
        <f>0</f>
        <v>        "installment": 0,</v>
      </c>
      <c r="C7075" s="8" t="str">
        <f si="890" t="shared"/>
        <v/>
      </c>
      <c r="D7075" s="8" t="str">
        <f si="891" t="shared"/>
        <v/>
      </c>
      <c r="E7075" s="5" t="str">
        <f si="892" t="shared"/>
        <v/>
      </c>
      <c r="F7075" s="5" t="str">
        <f si="893" t="shared"/>
        <v/>
      </c>
      <c r="H7075" s="5" t="str">
        <f si="896" t="shared"/>
        <v/>
      </c>
      <c r="I7075" s="5" t="str">
        <f si="894" t="shared"/>
        <v/>
      </c>
      <c r="J7075" s="5" t="str">
        <f si="895" t="shared"/>
        <v/>
      </c>
      <c r="K7075" s="5" t="str">
        <f si="897" t="shared"/>
        <v/>
      </c>
    </row>
    <row ht="15" r="7076" spans="1:11" x14ac:dyDescent="0.25">
      <c r="A7076" s="11" t="str">
        <f>0</f>
        <v>        "revolving": 1</v>
      </c>
      <c r="C7076" s="8" t="str">
        <f si="890" t="shared"/>
        <v/>
      </c>
      <c r="D7076" s="8" t="str">
        <f si="891" t="shared"/>
        <v/>
      </c>
      <c r="E7076" s="5" t="str">
        <f si="892" t="shared"/>
        <v/>
      </c>
      <c r="F7076" s="5" t="str">
        <f si="893" t="shared"/>
        <v/>
      </c>
      <c r="H7076" s="5" t="str">
        <f si="896" t="shared"/>
        <v/>
      </c>
      <c r="I7076" s="5" t="str">
        <f si="894" t="shared"/>
        <v/>
      </c>
      <c r="J7076" s="5" t="str">
        <f si="895" t="shared"/>
        <v/>
      </c>
      <c r="K7076" s="5" t="str">
        <f si="897" t="shared"/>
        <v/>
      </c>
    </row>
    <row ht="15" r="7077" spans="1:11" x14ac:dyDescent="0.25">
      <c r="A7077" s="11" t="str">
        <f>0</f>
        <v>      },</v>
      </c>
      <c r="C7077" s="8" t="str">
        <f si="890" t="shared"/>
        <v/>
      </c>
      <c r="D7077" s="8" t="str">
        <f si="891" t="shared"/>
        <v/>
      </c>
      <c r="E7077" s="5" t="str">
        <f si="892" t="shared"/>
        <v/>
      </c>
      <c r="F7077" s="5" t="str">
        <f si="893" t="shared"/>
        <v/>
      </c>
      <c r="H7077" s="5" t="str">
        <f si="896" t="shared"/>
        <v/>
      </c>
      <c r="I7077" s="5" t="str">
        <f si="894" t="shared"/>
        <v/>
      </c>
      <c r="J7077" s="5" t="str">
        <f si="895" t="shared"/>
        <v/>
      </c>
      <c r="K7077" s="5" t="str">
        <f si="897" t="shared"/>
        <v/>
      </c>
    </row>
    <row ht="15" r="7078" spans="1:11" x14ac:dyDescent="0.25">
      <c r="A7078" s="11" t="str">
        <f>0</f>
        <v>      "number_trades_worst_rating_ever_no_worse_than_59_days": {</v>
      </c>
      <c r="C7078" s="8" t="str">
        <f si="890" t="shared"/>
        <v/>
      </c>
      <c r="D7078" s="8" t="str">
        <f si="891" t="shared"/>
        <v/>
      </c>
      <c r="E7078" s="5" t="str">
        <f si="892" t="shared"/>
        <v/>
      </c>
      <c r="F7078" s="5" t="str">
        <f si="893" t="shared"/>
        <v/>
      </c>
      <c r="H7078" s="5" t="str">
        <f si="896" t="shared"/>
        <v/>
      </c>
      <c r="I7078" s="5" t="str">
        <f si="894" t="shared"/>
        <v/>
      </c>
      <c r="J7078" s="5" t="str">
        <f si="895" t="shared"/>
        <v/>
      </c>
      <c r="K7078" s="5" t="str">
        <f si="897" t="shared"/>
        <v/>
      </c>
    </row>
    <row ht="15" r="7079" spans="1:11" x14ac:dyDescent="0.25">
      <c r="A7079" s="11" t="str">
        <f>0</f>
        <v>        "total": 29,</v>
      </c>
      <c r="C7079" s="8" t="str">
        <f si="890" t="shared"/>
        <v/>
      </c>
      <c r="D7079" s="8" t="str">
        <f si="891" t="shared"/>
        <v/>
      </c>
      <c r="E7079" s="5" t="str">
        <f si="892" t="shared"/>
        <v/>
      </c>
      <c r="F7079" s="5" t="str">
        <f si="893" t="shared"/>
        <v/>
      </c>
      <c r="H7079" s="5" t="str">
        <f si="896" t="shared"/>
        <v/>
      </c>
      <c r="I7079" s="5" t="str">
        <f si="894" t="shared"/>
        <v/>
      </c>
      <c r="J7079" s="5" t="str">
        <f si="895" t="shared"/>
        <v/>
      </c>
      <c r="K7079" s="5" t="str">
        <f si="897" t="shared"/>
        <v/>
      </c>
    </row>
    <row ht="15" r="7080" spans="1:11" x14ac:dyDescent="0.25">
      <c r="A7080" s="11" t="str">
        <f>0</f>
        <v>        "bankcard": 15,</v>
      </c>
      <c r="C7080" s="8" t="str">
        <f si="890" t="shared"/>
        <v/>
      </c>
      <c r="D7080" s="8" t="str">
        <f si="891" t="shared"/>
        <v/>
      </c>
      <c r="E7080" s="5" t="str">
        <f si="892" t="shared"/>
        <v/>
      </c>
      <c r="F7080" s="5" t="str">
        <f si="893" t="shared"/>
        <v/>
      </c>
      <c r="H7080" s="5" t="str">
        <f si="896" t="shared"/>
        <v/>
      </c>
      <c r="I7080" s="5" t="str">
        <f si="894" t="shared"/>
        <v/>
      </c>
      <c r="J7080" s="5" t="str">
        <f si="895" t="shared"/>
        <v/>
      </c>
      <c r="K7080" s="5" t="str">
        <f si="897" t="shared"/>
        <v/>
      </c>
    </row>
    <row ht="15" r="7081" spans="1:11" x14ac:dyDescent="0.25">
      <c r="A7081" s="11" t="str">
        <f>0</f>
        <v>        "revolving": 23</v>
      </c>
      <c r="C7081" s="8" t="str">
        <f si="890" t="shared"/>
        <v/>
      </c>
      <c r="D7081" s="8" t="str">
        <f si="891" t="shared"/>
        <v/>
      </c>
      <c r="E7081" s="5" t="str">
        <f si="892" t="shared"/>
        <v/>
      </c>
      <c r="F7081" s="5" t="str">
        <f si="893" t="shared"/>
        <v/>
      </c>
      <c r="H7081" s="5" t="str">
        <f si="896" t="shared"/>
        <v/>
      </c>
      <c r="I7081" s="5" t="str">
        <f si="894" t="shared"/>
        <v/>
      </c>
      <c r="J7081" s="5" t="str">
        <f si="895" t="shared"/>
        <v/>
      </c>
      <c r="K7081" s="5" t="str">
        <f si="897" t="shared"/>
        <v/>
      </c>
    </row>
    <row ht="15" r="7082" spans="1:11" x14ac:dyDescent="0.25">
      <c r="A7082" s="11" t="str">
        <f>0</f>
        <v>      },</v>
      </c>
      <c r="C7082" s="8" t="str">
        <f ref="C7082:C7145" si="898" t="shared">IFERROR(RIGHT(A7082,LEN(A7082)-FIND("""",A7082)+1),"")</f>
        <v/>
      </c>
      <c r="D7082" s="8" t="str">
        <f ref="D7082:D7145" si="899" t="shared">SUBSTITUTE(SUBSTITUTE(C7082,":"&amp;CHAR(160),":"),CHAR(160)," ")</f>
        <v/>
      </c>
      <c r="E7082" s="5" t="str">
        <f ref="E7082:E7145" si="900" t="shared">TRIM(IFERROR(SUBSTITUTE(LEFT(D7082,FIND(":",D7082)-1),"""",""),""))</f>
        <v/>
      </c>
      <c r="F7082" s="5" t="str">
        <f ref="F7082:F7145" si="901" t="shared">TRIM(IFERROR(SUBSTITUTE(SUBSTITUTE(RIGHT(D7082,LEN(D7082)-FIND(":",D7082)),"""",""),",",""),""))</f>
        <v/>
      </c>
      <c r="H7082" s="5" t="str">
        <f si="896" t="shared"/>
        <v/>
      </c>
      <c r="I7082" s="5" t="str">
        <f si="894" t="shared"/>
        <v/>
      </c>
      <c r="J7082" s="5" t="str">
        <f si="895" t="shared"/>
        <v/>
      </c>
      <c r="K7082" s="5" t="str">
        <f si="897" t="shared"/>
        <v/>
      </c>
    </row>
    <row ht="15" r="7083" spans="1:11" x14ac:dyDescent="0.25">
      <c r="A7083" s="11" t="str">
        <f>0</f>
        <v>      "pct_trades_worst_rating_ever": {</v>
      </c>
      <c r="C7083" s="8" t="str">
        <f si="898" t="shared"/>
        <v/>
      </c>
      <c r="D7083" s="8" t="str">
        <f si="899" t="shared"/>
        <v/>
      </c>
      <c r="E7083" s="5" t="str">
        <f si="900" t="shared"/>
        <v/>
      </c>
      <c r="F7083" s="5" t="str">
        <f si="901" t="shared"/>
        <v/>
      </c>
      <c r="H7083" s="5" t="str">
        <f si="896" t="shared"/>
        <v/>
      </c>
      <c r="I7083" s="5" t="str">
        <f si="894" t="shared"/>
        <v/>
      </c>
      <c r="J7083" s="5" t="str">
        <f si="895" t="shared"/>
        <v/>
      </c>
      <c r="K7083" s="5" t="str">
        <f si="897" t="shared"/>
        <v/>
      </c>
    </row>
    <row ht="15" r="7084" spans="1:11" x14ac:dyDescent="0.25">
      <c r="A7084" s="11" t="str">
        <f>0</f>
        <v>        "60_days": 0.000333,</v>
      </c>
      <c r="C7084" s="8" t="str">
        <f si="898" t="shared"/>
        <v/>
      </c>
      <c r="D7084" s="8" t="str">
        <f si="899" t="shared"/>
        <v/>
      </c>
      <c r="E7084" s="5" t="str">
        <f si="900" t="shared"/>
        <v/>
      </c>
      <c r="F7084" s="5" t="str">
        <f si="901" t="shared"/>
        <v/>
      </c>
      <c r="H7084" s="5" t="str">
        <f si="896" t="shared"/>
        <v/>
      </c>
      <c r="I7084" s="5" t="str">
        <f si="894" t="shared"/>
        <v/>
      </c>
      <c r="J7084" s="5" t="str">
        <f si="895" t="shared"/>
        <v/>
      </c>
      <c r="K7084" s="5" t="str">
        <f si="897" t="shared"/>
        <v/>
      </c>
    </row>
    <row ht="15" r="7085" spans="1:11" x14ac:dyDescent="0.25">
      <c r="A7085" s="11" t="str">
        <f>0</f>
        <v>        "90_days": 0.000333,</v>
      </c>
      <c r="C7085" s="8" t="str">
        <f si="898" t="shared"/>
        <v/>
      </c>
      <c r="D7085" s="8" t="str">
        <f si="899" t="shared"/>
        <v/>
      </c>
      <c r="E7085" s="5" t="str">
        <f si="900" t="shared"/>
        <v/>
      </c>
      <c r="F7085" s="5" t="str">
        <f si="901" t="shared"/>
        <v/>
      </c>
      <c r="H7085" s="5" t="str">
        <f si="896" t="shared"/>
        <v/>
      </c>
      <c r="I7085" s="5" t="str">
        <f si="894" t="shared"/>
        <v/>
      </c>
      <c r="J7085" s="5" t="str">
        <f si="895" t="shared"/>
        <v/>
      </c>
      <c r="K7085" s="5" t="str">
        <f si="897" t="shared"/>
        <v/>
      </c>
    </row>
    <row ht="15" r="7086" spans="1:11" x14ac:dyDescent="0.25">
      <c r="A7086" s="11" t="str">
        <f>0</f>
        <v>        "120_to_180_days": 0.000333,</v>
      </c>
      <c r="C7086" s="8" t="str">
        <f si="898" t="shared"/>
        <v/>
      </c>
      <c r="D7086" s="8" t="str">
        <f si="899" t="shared"/>
        <v/>
      </c>
      <c r="E7086" s="5" t="str">
        <f si="900" t="shared"/>
        <v/>
      </c>
      <c r="F7086" s="5" t="str">
        <f si="901" t="shared"/>
        <v/>
      </c>
      <c r="H7086" s="5" t="str">
        <f si="896" t="shared"/>
        <v/>
      </c>
      <c r="I7086" s="5" t="str">
        <f si="894" t="shared"/>
        <v/>
      </c>
      <c r="J7086" s="5" t="str">
        <f si="895" t="shared"/>
        <v/>
      </c>
      <c r="K7086" s="5" t="str">
        <f si="897" t="shared"/>
        <v/>
      </c>
    </row>
    <row ht="15" r="7087" spans="1:11" x14ac:dyDescent="0.25">
      <c r="A7087" s="11" t="str">
        <f>0</f>
        <v>        "bankcard_60_days": 0.000625,</v>
      </c>
      <c r="C7087" s="8" t="str">
        <f si="898" t="shared"/>
        <v/>
      </c>
      <c r="D7087" s="8" t="str">
        <f si="899" t="shared"/>
        <v/>
      </c>
      <c r="E7087" s="5" t="str">
        <f si="900" t="shared"/>
        <v/>
      </c>
      <c r="F7087" s="5" t="str">
        <f si="901" t="shared"/>
        <v/>
      </c>
      <c r="H7087" s="5" t="str">
        <f si="896" t="shared"/>
        <v/>
      </c>
      <c r="I7087" s="5" t="str">
        <f si="894" t="shared"/>
        <v/>
      </c>
      <c r="J7087" s="5" t="str">
        <f si="895" t="shared"/>
        <v/>
      </c>
      <c r="K7087" s="5" t="str">
        <f si="897" t="shared"/>
        <v/>
      </c>
    </row>
    <row ht="15" r="7088" spans="1:11" x14ac:dyDescent="0.25">
      <c r="A7088" s="11" t="str">
        <f>0</f>
        <v>        "bankcard_90_days": 0.000625,</v>
      </c>
      <c r="C7088" s="8" t="str">
        <f si="898" t="shared"/>
        <v/>
      </c>
      <c r="D7088" s="8" t="str">
        <f si="899" t="shared"/>
        <v/>
      </c>
      <c r="E7088" s="5" t="str">
        <f si="900" t="shared"/>
        <v/>
      </c>
      <c r="F7088" s="5" t="str">
        <f si="901" t="shared"/>
        <v/>
      </c>
      <c r="H7088" s="5" t="str">
        <f si="896" t="shared"/>
        <v/>
      </c>
      <c r="I7088" s="5" t="str">
        <f si="894" t="shared"/>
        <v/>
      </c>
      <c r="J7088" s="5" t="str">
        <f si="895" t="shared"/>
        <v/>
      </c>
      <c r="K7088" s="5" t="str">
        <f si="897" t="shared"/>
        <v/>
      </c>
    </row>
    <row ht="15" r="7089" spans="1:11" x14ac:dyDescent="0.25">
      <c r="A7089" s="11" t="str">
        <f>0</f>
        <v>        "bankcard_120_to_180_days": 0.000625,</v>
      </c>
      <c r="C7089" s="8" t="str">
        <f si="898" t="shared"/>
        <v/>
      </c>
      <c r="D7089" s="8" t="str">
        <f si="899" t="shared"/>
        <v/>
      </c>
      <c r="E7089" s="5" t="str">
        <f si="900" t="shared"/>
        <v/>
      </c>
      <c r="F7089" s="5" t="str">
        <f si="901" t="shared"/>
        <v/>
      </c>
      <c r="H7089" s="5" t="str">
        <f si="896" t="shared"/>
        <v/>
      </c>
      <c r="I7089" s="5" t="str">
        <f si="894" t="shared"/>
        <v/>
      </c>
      <c r="J7089" s="5" t="str">
        <f si="895" t="shared"/>
        <v/>
      </c>
      <c r="K7089" s="5" t="str">
        <f si="897" t="shared"/>
        <v/>
      </c>
    </row>
    <row ht="15" r="7090" spans="1:11" x14ac:dyDescent="0.25">
      <c r="A7090" s="11" t="str">
        <f>0</f>
        <v>        "revolving_60_days": 0.000417,</v>
      </c>
      <c r="C7090" s="8" t="str">
        <f si="898" t="shared"/>
        <v/>
      </c>
      <c r="D7090" s="8" t="str">
        <f si="899" t="shared"/>
        <v/>
      </c>
      <c r="E7090" s="5" t="str">
        <f si="900" t="shared"/>
        <v/>
      </c>
      <c r="F7090" s="5" t="str">
        <f si="901" t="shared"/>
        <v/>
      </c>
      <c r="H7090" s="5" t="str">
        <f si="896" t="shared"/>
        <v/>
      </c>
      <c r="I7090" s="5" t="str">
        <f si="894" t="shared"/>
        <v/>
      </c>
      <c r="J7090" s="5" t="str">
        <f si="895" t="shared"/>
        <v/>
      </c>
      <c r="K7090" s="5" t="str">
        <f si="897" t="shared"/>
        <v/>
      </c>
    </row>
    <row ht="15" r="7091" spans="1:11" x14ac:dyDescent="0.25">
      <c r="A7091" s="11" t="str">
        <f>0</f>
        <v>        "revolving_90_days": 0.000417,</v>
      </c>
      <c r="C7091" s="8" t="str">
        <f si="898" t="shared"/>
        <v/>
      </c>
      <c r="D7091" s="8" t="str">
        <f si="899" t="shared"/>
        <v/>
      </c>
      <c r="E7091" s="5" t="str">
        <f si="900" t="shared"/>
        <v/>
      </c>
      <c r="F7091" s="5" t="str">
        <f si="901" t="shared"/>
        <v/>
      </c>
      <c r="H7091" s="5" t="str">
        <f si="896" t="shared"/>
        <v/>
      </c>
      <c r="I7091" s="5" t="str">
        <f ref="I7091:I7154" si="902" t="shared">IFERROR(IF(H7091="Scoring",VLOOKUP("term",E7083:F7104,2,FALSE),IF(H7091="Offer",VLOOKUP("term",E7086:F7101,2,FALSE),TEXT(0,""))),TEXT(0,""))</f>
        <v/>
      </c>
      <c r="J7091" s="5" t="str">
        <f ref="J7091:J7154" si="903" t="shared">IFERROR(IF(H7091="Scoring",VLOOKUP("loan_amount",E7077:F7098,2,FALSE),IF(H7091="Offer",VLOOKUP("loan_amount",E7080:F7095,2,FALSE),TEXT(0,""))),TEXT(0,""))</f>
        <v/>
      </c>
      <c r="K7091" s="5" t="str">
        <f si="897" t="shared"/>
        <v/>
      </c>
    </row>
    <row ht="15" r="7092" spans="1:11" x14ac:dyDescent="0.25">
      <c r="A7092" s="11" t="str">
        <f>0</f>
        <v>        "revolving_120_to_180_days": 0.000417</v>
      </c>
      <c r="C7092" s="8" t="str">
        <f si="898" t="shared"/>
        <v/>
      </c>
      <c r="D7092" s="8" t="str">
        <f si="899" t="shared"/>
        <v/>
      </c>
      <c r="E7092" s="5" t="str">
        <f si="900" t="shared"/>
        <v/>
      </c>
      <c r="F7092" s="5" t="str">
        <f si="901" t="shared"/>
        <v/>
      </c>
      <c r="H7092" s="5" t="str">
        <f si="896" t="shared"/>
        <v/>
      </c>
      <c r="I7092" s="5" t="str">
        <f si="902" t="shared"/>
        <v/>
      </c>
      <c r="J7092" s="5" t="str">
        <f si="903" t="shared"/>
        <v/>
      </c>
      <c r="K7092" s="5" t="str">
        <f si="897" t="shared"/>
        <v/>
      </c>
    </row>
    <row ht="15" r="7093" spans="1:11" x14ac:dyDescent="0.25">
      <c r="A7093" s="11" t="str">
        <f>0</f>
        <v>      },</v>
      </c>
      <c r="C7093" s="8" t="str">
        <f si="898" t="shared"/>
        <v/>
      </c>
      <c r="D7093" s="8" t="str">
        <f si="899" t="shared"/>
        <v/>
      </c>
      <c r="E7093" s="5" t="str">
        <f si="900" t="shared"/>
        <v/>
      </c>
      <c r="F7093" s="5" t="str">
        <f si="901" t="shared"/>
        <v/>
      </c>
      <c r="H7093" s="5" t="str">
        <f si="896" t="shared"/>
        <v/>
      </c>
      <c r="I7093" s="5" t="str">
        <f si="902" t="shared"/>
        <v/>
      </c>
      <c r="J7093" s="5" t="str">
        <f si="903" t="shared"/>
        <v/>
      </c>
      <c r="K7093" s="5" t="str">
        <f si="897" t="shared"/>
        <v/>
      </c>
    </row>
    <row ht="15" r="7094" spans="1:11" x14ac:dyDescent="0.25">
      <c r="A7094" s="11" t="str">
        <f>0</f>
        <v>      "pct_trades_major_derog_to_trades": {</v>
      </c>
      <c r="C7094" s="8" t="str">
        <f si="898" t="shared"/>
        <v/>
      </c>
      <c r="D7094" s="8" t="str">
        <f si="899" t="shared"/>
        <v/>
      </c>
      <c r="E7094" s="5" t="str">
        <f si="900" t="shared"/>
        <v/>
      </c>
      <c r="F7094" s="5" t="str">
        <f si="901" t="shared"/>
        <v/>
      </c>
      <c r="H7094" s="5" t="str">
        <f si="896" t="shared"/>
        <v/>
      </c>
      <c r="I7094" s="5" t="str">
        <f si="902" t="shared"/>
        <v/>
      </c>
      <c r="J7094" s="5" t="str">
        <f si="903" t="shared"/>
        <v/>
      </c>
      <c r="K7094" s="5" t="str">
        <f si="897" t="shared"/>
        <v/>
      </c>
    </row>
    <row ht="15" r="7095" spans="1:11" x14ac:dyDescent="0.25">
      <c r="A7095" s="11" t="str">
        <f>0</f>
        <v>        "total": 0,</v>
      </c>
      <c r="C7095" s="8" t="str">
        <f si="898" t="shared"/>
        <v/>
      </c>
      <c r="D7095" s="8" t="str">
        <f si="899" t="shared"/>
        <v/>
      </c>
      <c r="E7095" s="5" t="str">
        <f si="900" t="shared"/>
        <v/>
      </c>
      <c r="F7095" s="5" t="str">
        <f si="901" t="shared"/>
        <v/>
      </c>
      <c r="H7095" s="5" t="str">
        <f si="896" t="shared"/>
        <v/>
      </c>
      <c r="I7095" s="5" t="str">
        <f si="902" t="shared"/>
        <v/>
      </c>
      <c r="J7095" s="5" t="str">
        <f si="903" t="shared"/>
        <v/>
      </c>
      <c r="K7095" s="5" t="str">
        <f si="897" t="shared"/>
        <v/>
      </c>
    </row>
    <row ht="15" r="7096" spans="1:11" x14ac:dyDescent="0.25">
      <c r="A7096" s="11" t="str">
        <f>0</f>
        <v>        "bankcard": 0,</v>
      </c>
      <c r="C7096" s="8" t="str">
        <f si="898" t="shared"/>
        <v/>
      </c>
      <c r="D7096" s="8" t="str">
        <f si="899" t="shared"/>
        <v/>
      </c>
      <c r="E7096" s="5" t="str">
        <f si="900" t="shared"/>
        <v/>
      </c>
      <c r="F7096" s="5" t="str">
        <f si="901" t="shared"/>
        <v/>
      </c>
      <c r="H7096" s="5" t="str">
        <f si="896" t="shared"/>
        <v/>
      </c>
      <c r="I7096" s="5" t="str">
        <f si="902" t="shared"/>
        <v/>
      </c>
      <c r="J7096" s="5" t="str">
        <f si="903" t="shared"/>
        <v/>
      </c>
      <c r="K7096" s="5" t="str">
        <f si="897" t="shared"/>
        <v/>
      </c>
    </row>
    <row ht="15" r="7097" spans="1:11" x14ac:dyDescent="0.25">
      <c r="A7097" s="11" t="str">
        <f>0</f>
        <v>        "revolving": 0,</v>
      </c>
      <c r="C7097" s="8" t="str">
        <f si="898" t="shared"/>
        <v/>
      </c>
      <c r="D7097" s="8" t="str">
        <f si="899" t="shared"/>
        <v/>
      </c>
      <c r="E7097" s="5" t="str">
        <f si="900" t="shared"/>
        <v/>
      </c>
      <c r="F7097" s="5" t="str">
        <f si="901" t="shared"/>
        <v/>
      </c>
      <c r="H7097" s="5" t="str">
        <f si="896" t="shared"/>
        <v/>
      </c>
      <c r="I7097" s="5" t="str">
        <f si="902" t="shared"/>
        <v/>
      </c>
      <c r="J7097" s="5" t="str">
        <f si="903" t="shared"/>
        <v/>
      </c>
      <c r="K7097" s="5" t="str">
        <f si="897" t="shared"/>
        <v/>
      </c>
    </row>
    <row ht="15" r="7098" spans="1:11" x14ac:dyDescent="0.25">
      <c r="A7098" s="11" t="str">
        <f>0</f>
        <v>        "24_months": 0,</v>
      </c>
      <c r="C7098" s="8" t="str">
        <f si="898" t="shared"/>
        <v/>
      </c>
      <c r="D7098" s="8" t="str">
        <f si="899" t="shared"/>
        <v/>
      </c>
      <c r="E7098" s="5" t="str">
        <f si="900" t="shared"/>
        <v/>
      </c>
      <c r="F7098" s="5" t="str">
        <f si="901" t="shared"/>
        <v/>
      </c>
      <c r="H7098" s="5" t="str">
        <f si="896" t="shared"/>
        <v/>
      </c>
      <c r="I7098" s="5" t="str">
        <f si="902" t="shared"/>
        <v/>
      </c>
      <c r="J7098" s="5" t="str">
        <f si="903" t="shared"/>
        <v/>
      </c>
      <c r="K7098" s="5" t="str">
        <f si="897" t="shared"/>
        <v/>
      </c>
    </row>
    <row ht="15" r="7099" spans="1:11" x14ac:dyDescent="0.25">
      <c r="A7099" s="11" t="str">
        <f>0</f>
        <v>        "bankcard_24_months": 0,</v>
      </c>
      <c r="C7099" s="8" t="str">
        <f si="898" t="shared"/>
        <v/>
      </c>
      <c r="D7099" s="8" t="str">
        <f si="899" t="shared"/>
        <v/>
      </c>
      <c r="E7099" s="5" t="str">
        <f si="900" t="shared"/>
        <v/>
      </c>
      <c r="F7099" s="5" t="str">
        <f si="901" t="shared"/>
        <v/>
      </c>
      <c r="H7099" s="5" t="str">
        <f si="896" t="shared"/>
        <v/>
      </c>
      <c r="I7099" s="5" t="str">
        <f si="902" t="shared"/>
        <v/>
      </c>
      <c r="J7099" s="5" t="str">
        <f si="903" t="shared"/>
        <v/>
      </c>
      <c r="K7099" s="5" t="str">
        <f si="897" t="shared"/>
        <v/>
      </c>
    </row>
    <row ht="15" r="7100" spans="1:11" x14ac:dyDescent="0.25">
      <c r="A7100" s="11" t="str">
        <f>0</f>
        <v>        "department_store_24_months": 0,</v>
      </c>
      <c r="C7100" s="8" t="str">
        <f si="898" t="shared"/>
        <v/>
      </c>
      <c r="D7100" s="8" t="str">
        <f si="899" t="shared"/>
        <v/>
      </c>
      <c r="E7100" s="5" t="str">
        <f si="900" t="shared"/>
        <v/>
      </c>
      <c r="F7100" s="5" t="str">
        <f si="901" t="shared"/>
        <v/>
      </c>
      <c r="H7100" s="5" t="str">
        <f ref="H7100:H7163" si="904" t="shared">IF(E7100="score_table","Scoring",IF(E7100="offer_table","Offer",IF(E7100="parsed",TEXT(0,""),TEXT(H7099,""))))</f>
        <v/>
      </c>
      <c r="I7100" s="5" t="str">
        <f si="902" t="shared"/>
        <v/>
      </c>
      <c r="J7100" s="5" t="str">
        <f si="903" t="shared"/>
        <v/>
      </c>
      <c r="K7100" s="5" t="str">
        <f ref="K7100:K7163" si="905" t="shared">H7100&amp;I7100&amp;J7100&amp;E7100</f>
        <v/>
      </c>
    </row>
    <row ht="15" r="7101" spans="1:11" x14ac:dyDescent="0.25">
      <c r="A7101" s="11" t="str">
        <f>0</f>
        <v>        "installment_24_months": 0,</v>
      </c>
      <c r="C7101" s="8" t="str">
        <f si="898" t="shared"/>
        <v/>
      </c>
      <c r="D7101" s="8" t="str">
        <f si="899" t="shared"/>
        <v/>
      </c>
      <c r="E7101" s="5" t="str">
        <f si="900" t="shared"/>
        <v/>
      </c>
      <c r="F7101" s="5" t="str">
        <f si="901" t="shared"/>
        <v/>
      </c>
      <c r="H7101" s="5" t="str">
        <f si="904" t="shared"/>
        <v/>
      </c>
      <c r="I7101" s="5" t="str">
        <f si="902" t="shared"/>
        <v/>
      </c>
      <c r="J7101" s="5" t="str">
        <f si="903" t="shared"/>
        <v/>
      </c>
      <c r="K7101" s="5" t="str">
        <f si="905" t="shared"/>
        <v/>
      </c>
    </row>
    <row ht="15" r="7102" spans="1:11" x14ac:dyDescent="0.25">
      <c r="A7102" s="11" t="str">
        <f>0</f>
        <v>        "revolving_24_months": 0</v>
      </c>
      <c r="C7102" s="8" t="str">
        <f si="898" t="shared"/>
        <v/>
      </c>
      <c r="D7102" s="8" t="str">
        <f si="899" t="shared"/>
        <v/>
      </c>
      <c r="E7102" s="5" t="str">
        <f si="900" t="shared"/>
        <v/>
      </c>
      <c r="F7102" s="5" t="str">
        <f si="901" t="shared"/>
        <v/>
      </c>
      <c r="H7102" s="5" t="str">
        <f si="904" t="shared"/>
        <v/>
      </c>
      <c r="I7102" s="5" t="str">
        <f si="902" t="shared"/>
        <v/>
      </c>
      <c r="J7102" s="5" t="str">
        <f si="903" t="shared"/>
        <v/>
      </c>
      <c r="K7102" s="5" t="str">
        <f si="905" t="shared"/>
        <v/>
      </c>
    </row>
    <row ht="15" r="7103" spans="1:11" x14ac:dyDescent="0.25">
      <c r="A7103" s="11" t="str">
        <f>0</f>
        <v>      },</v>
      </c>
      <c r="C7103" s="8" t="str">
        <f si="898" t="shared"/>
        <v/>
      </c>
      <c r="D7103" s="8" t="str">
        <f si="899" t="shared"/>
        <v/>
      </c>
      <c r="E7103" s="5" t="str">
        <f si="900" t="shared"/>
        <v/>
      </c>
      <c r="F7103" s="5" t="str">
        <f si="901" t="shared"/>
        <v/>
      </c>
      <c r="H7103" s="5" t="str">
        <f si="904" t="shared"/>
        <v/>
      </c>
      <c r="I7103" s="5" t="str">
        <f si="902" t="shared"/>
        <v/>
      </c>
      <c r="J7103" s="5" t="str">
        <f si="903" t="shared"/>
        <v/>
      </c>
      <c r="K7103" s="5" t="str">
        <f si="905" t="shared"/>
        <v/>
      </c>
    </row>
    <row ht="15" r="7104" spans="1:11" x14ac:dyDescent="0.25">
      <c r="A7104" s="11" t="str">
        <f>0</f>
        <v>      "pct_trades_unpaid_major_derog_to_trades": {</v>
      </c>
      <c r="C7104" s="8" t="str">
        <f si="898" t="shared"/>
        <v/>
      </c>
      <c r="D7104" s="8" t="str">
        <f si="899" t="shared"/>
        <v/>
      </c>
      <c r="E7104" s="5" t="str">
        <f si="900" t="shared"/>
        <v/>
      </c>
      <c r="F7104" s="5" t="str">
        <f si="901" t="shared"/>
        <v/>
      </c>
      <c r="H7104" s="5" t="str">
        <f si="904" t="shared"/>
        <v/>
      </c>
      <c r="I7104" s="5" t="str">
        <f si="902" t="shared"/>
        <v/>
      </c>
      <c r="J7104" s="5" t="str">
        <f si="903" t="shared"/>
        <v/>
      </c>
      <c r="K7104" s="5" t="str">
        <f si="905" t="shared"/>
        <v/>
      </c>
    </row>
    <row ht="15" r="7105" spans="1:11" x14ac:dyDescent="0.25">
      <c r="A7105" s="11" t="str">
        <f>0</f>
        <v>        "total": 0,</v>
      </c>
      <c r="C7105" s="8" t="str">
        <f si="898" t="shared"/>
        <v/>
      </c>
      <c r="D7105" s="8" t="str">
        <f si="899" t="shared"/>
        <v/>
      </c>
      <c r="E7105" s="5" t="str">
        <f si="900" t="shared"/>
        <v/>
      </c>
      <c r="F7105" s="5" t="str">
        <f si="901" t="shared"/>
        <v/>
      </c>
      <c r="H7105" s="5" t="str">
        <f si="904" t="shared"/>
        <v/>
      </c>
      <c r="I7105" s="5" t="str">
        <f si="902" t="shared"/>
        <v/>
      </c>
      <c r="J7105" s="5" t="str">
        <f si="903" t="shared"/>
        <v/>
      </c>
      <c r="K7105" s="5" t="str">
        <f si="905" t="shared"/>
        <v/>
      </c>
    </row>
    <row ht="15" r="7106" spans="1:11" x14ac:dyDescent="0.25">
      <c r="A7106" s="11" t="str">
        <f>0</f>
        <v>        "bankcard": 0,</v>
      </c>
      <c r="C7106" s="8" t="str">
        <f si="898" t="shared"/>
        <v/>
      </c>
      <c r="D7106" s="8" t="str">
        <f si="899" t="shared"/>
        <v/>
      </c>
      <c r="E7106" s="5" t="str">
        <f si="900" t="shared"/>
        <v/>
      </c>
      <c r="F7106" s="5" t="str">
        <f si="901" t="shared"/>
        <v/>
      </c>
      <c r="H7106" s="5" t="str">
        <f si="904" t="shared"/>
        <v/>
      </c>
      <c r="I7106" s="5" t="str">
        <f si="902" t="shared"/>
        <v/>
      </c>
      <c r="J7106" s="5" t="str">
        <f si="903" t="shared"/>
        <v/>
      </c>
      <c r="K7106" s="5" t="str">
        <f si="905" t="shared"/>
        <v/>
      </c>
    </row>
    <row ht="15" r="7107" spans="1:11" x14ac:dyDescent="0.25">
      <c r="A7107" s="11" t="str">
        <f>0</f>
        <v>        "revolving": 0,</v>
      </c>
      <c r="C7107" s="8" t="str">
        <f si="898" t="shared"/>
        <v/>
      </c>
      <c r="D7107" s="8" t="str">
        <f si="899" t="shared"/>
        <v/>
      </c>
      <c r="E7107" s="5" t="str">
        <f si="900" t="shared"/>
        <v/>
      </c>
      <c r="F7107" s="5" t="str">
        <f si="901" t="shared"/>
        <v/>
      </c>
      <c r="H7107" s="5" t="str">
        <f si="904" t="shared"/>
        <v/>
      </c>
      <c r="I7107" s="5" t="str">
        <f si="902" t="shared"/>
        <v/>
      </c>
      <c r="J7107" s="5" t="str">
        <f si="903" t="shared"/>
        <v/>
      </c>
      <c r="K7107" s="5" t="str">
        <f si="905" t="shared"/>
        <v/>
      </c>
    </row>
    <row ht="15" r="7108" spans="1:11" x14ac:dyDescent="0.25">
      <c r="A7108" s="11" t="str">
        <f>0</f>
        <v>        "24_months": 0,</v>
      </c>
      <c r="C7108" s="8" t="str">
        <f si="898" t="shared"/>
        <v/>
      </c>
      <c r="D7108" s="8" t="str">
        <f si="899" t="shared"/>
        <v/>
      </c>
      <c r="E7108" s="5" t="str">
        <f si="900" t="shared"/>
        <v/>
      </c>
      <c r="F7108" s="5" t="str">
        <f si="901" t="shared"/>
        <v/>
      </c>
      <c r="H7108" s="5" t="str">
        <f si="904" t="shared"/>
        <v/>
      </c>
      <c r="I7108" s="5" t="str">
        <f si="902" t="shared"/>
        <v/>
      </c>
      <c r="J7108" s="5" t="str">
        <f si="903" t="shared"/>
        <v/>
      </c>
      <c r="K7108" s="5" t="str">
        <f si="905" t="shared"/>
        <v/>
      </c>
    </row>
    <row ht="15" r="7109" spans="1:11" x14ac:dyDescent="0.25">
      <c r="A7109" s="11" t="str">
        <f>0</f>
        <v>        "bankcard_24_months": 0,</v>
      </c>
      <c r="C7109" s="8" t="str">
        <f si="898" t="shared"/>
        <v/>
      </c>
      <c r="D7109" s="8" t="str">
        <f si="899" t="shared"/>
        <v/>
      </c>
      <c r="E7109" s="5" t="str">
        <f si="900" t="shared"/>
        <v/>
      </c>
      <c r="F7109" s="5" t="str">
        <f si="901" t="shared"/>
        <v/>
      </c>
      <c r="H7109" s="5" t="str">
        <f si="904" t="shared"/>
        <v/>
      </c>
      <c r="I7109" s="5" t="str">
        <f si="902" t="shared"/>
        <v/>
      </c>
      <c r="J7109" s="5" t="str">
        <f si="903" t="shared"/>
        <v/>
      </c>
      <c r="K7109" s="5" t="str">
        <f si="905" t="shared"/>
        <v/>
      </c>
    </row>
    <row ht="15" r="7110" spans="1:11" x14ac:dyDescent="0.25">
      <c r="A7110" s="11" t="str">
        <f>0</f>
        <v>        "department_store_24_months": 0,</v>
      </c>
      <c r="C7110" s="8" t="str">
        <f si="898" t="shared"/>
        <v/>
      </c>
      <c r="D7110" s="8" t="str">
        <f si="899" t="shared"/>
        <v/>
      </c>
      <c r="E7110" s="5" t="str">
        <f si="900" t="shared"/>
        <v/>
      </c>
      <c r="F7110" s="5" t="str">
        <f si="901" t="shared"/>
        <v/>
      </c>
      <c r="H7110" s="5" t="str">
        <f si="904" t="shared"/>
        <v/>
      </c>
      <c r="I7110" s="5" t="str">
        <f si="902" t="shared"/>
        <v/>
      </c>
      <c r="J7110" s="5" t="str">
        <f si="903" t="shared"/>
        <v/>
      </c>
      <c r="K7110" s="5" t="str">
        <f si="905" t="shared"/>
        <v/>
      </c>
    </row>
    <row ht="15" r="7111" spans="1:11" x14ac:dyDescent="0.25">
      <c r="A7111" s="11" t="str">
        <f>0</f>
        <v>        "installment_24_months": 0,</v>
      </c>
      <c r="C7111" s="8" t="str">
        <f si="898" t="shared"/>
        <v/>
      </c>
      <c r="D7111" s="8" t="str">
        <f si="899" t="shared"/>
        <v/>
      </c>
      <c r="E7111" s="5" t="str">
        <f si="900" t="shared"/>
        <v/>
      </c>
      <c r="F7111" s="5" t="str">
        <f si="901" t="shared"/>
        <v/>
      </c>
      <c r="H7111" s="5" t="str">
        <f si="904" t="shared"/>
        <v/>
      </c>
      <c r="I7111" s="5" t="str">
        <f si="902" t="shared"/>
        <v/>
      </c>
      <c r="J7111" s="5" t="str">
        <f si="903" t="shared"/>
        <v/>
      </c>
      <c r="K7111" s="5" t="str">
        <f si="905" t="shared"/>
        <v/>
      </c>
    </row>
    <row ht="15" r="7112" spans="1:11" x14ac:dyDescent="0.25">
      <c r="A7112" s="11" t="str">
        <f>0</f>
        <v>        "revolving_24_months": 0</v>
      </c>
      <c r="C7112" s="8" t="str">
        <f si="898" t="shared"/>
        <v/>
      </c>
      <c r="D7112" s="8" t="str">
        <f si="899" t="shared"/>
        <v/>
      </c>
      <c r="E7112" s="5" t="str">
        <f si="900" t="shared"/>
        <v/>
      </c>
      <c r="F7112" s="5" t="str">
        <f si="901" t="shared"/>
        <v/>
      </c>
      <c r="H7112" s="5" t="str">
        <f si="904" t="shared"/>
        <v/>
      </c>
      <c r="I7112" s="5" t="str">
        <f si="902" t="shared"/>
        <v/>
      </c>
      <c r="J7112" s="5" t="str">
        <f si="903" t="shared"/>
        <v/>
      </c>
      <c r="K7112" s="5" t="str">
        <f si="905" t="shared"/>
        <v/>
      </c>
    </row>
    <row ht="15" r="7113" spans="1:11" x14ac:dyDescent="0.25">
      <c r="A7113" s="11" t="str">
        <f>0</f>
        <v>      },</v>
      </c>
      <c r="C7113" s="8" t="str">
        <f si="898" t="shared"/>
        <v/>
      </c>
      <c r="D7113" s="8" t="str">
        <f si="899" t="shared"/>
        <v/>
      </c>
      <c r="E7113" s="5" t="str">
        <f si="900" t="shared"/>
        <v/>
      </c>
      <c r="F7113" s="5" t="str">
        <f si="901" t="shared"/>
        <v/>
      </c>
      <c r="H7113" s="5" t="str">
        <f si="904" t="shared"/>
        <v/>
      </c>
      <c r="I7113" s="5" t="str">
        <f si="902" t="shared"/>
        <v/>
      </c>
      <c r="J7113" s="5" t="str">
        <f si="903" t="shared"/>
        <v/>
      </c>
      <c r="K7113" s="5" t="str">
        <f si="905" t="shared"/>
        <v/>
      </c>
    </row>
    <row ht="15" r="7114" spans="1:11" x14ac:dyDescent="0.25">
      <c r="A7114" s="11" t="str">
        <f>0</f>
        <v>      "pct_inquiries_3_months_to_12_months": 0.002857,</v>
      </c>
      <c r="C7114" s="8" t="str">
        <f si="898" t="shared"/>
        <v/>
      </c>
      <c r="D7114" s="8" t="str">
        <f si="899" t="shared"/>
        <v/>
      </c>
      <c r="E7114" s="5" t="str">
        <f si="900" t="shared"/>
        <v/>
      </c>
      <c r="F7114" s="5" t="str">
        <f si="901" t="shared"/>
        <v/>
      </c>
      <c r="H7114" s="5" t="str">
        <f si="904" t="shared"/>
        <v/>
      </c>
      <c r="I7114" s="5" t="str">
        <f si="902" t="shared"/>
        <v/>
      </c>
      <c r="J7114" s="5" t="str">
        <f si="903" t="shared"/>
        <v/>
      </c>
      <c r="K7114" s="5" t="str">
        <f si="905" t="shared"/>
        <v/>
      </c>
    </row>
    <row ht="15" r="7115" spans="1:11" x14ac:dyDescent="0.25">
      <c r="A7115" s="11" t="str">
        <f>0</f>
        <v>      "pct_inquiries_3_months_to_24_months": 0.002222,</v>
      </c>
      <c r="C7115" s="8" t="str">
        <f si="898" t="shared"/>
        <v/>
      </c>
      <c r="D7115" s="8" t="str">
        <f si="899" t="shared"/>
        <v/>
      </c>
      <c r="E7115" s="5" t="str">
        <f si="900" t="shared"/>
        <v/>
      </c>
      <c r="F7115" s="5" t="str">
        <f si="901" t="shared"/>
        <v/>
      </c>
      <c r="H7115" s="5" t="str">
        <f si="904" t="shared"/>
        <v/>
      </c>
      <c r="I7115" s="5" t="str">
        <f si="902" t="shared"/>
        <v/>
      </c>
      <c r="J7115" s="5" t="str">
        <f si="903" t="shared"/>
        <v/>
      </c>
      <c r="K7115" s="5" t="str">
        <f si="905" t="shared"/>
        <v/>
      </c>
    </row>
    <row ht="15" r="7116" spans="1:11" x14ac:dyDescent="0.25">
      <c r="A7116" s="11" t="str">
        <f>0</f>
        <v>      "pct_inquiries_12_months_to_24_months": 0.007778</v>
      </c>
      <c r="C7116" s="8" t="str">
        <f si="898" t="shared"/>
        <v/>
      </c>
      <c r="D7116" s="8" t="str">
        <f si="899" t="shared"/>
        <v/>
      </c>
      <c r="E7116" s="5" t="str">
        <f si="900" t="shared"/>
        <v/>
      </c>
      <c r="F7116" s="5" t="str">
        <f si="901" t="shared"/>
        <v/>
      </c>
      <c r="H7116" s="5" t="str">
        <f si="904" t="shared"/>
        <v/>
      </c>
      <c r="I7116" s="5" t="str">
        <f si="902" t="shared"/>
        <v/>
      </c>
      <c r="J7116" s="5" t="str">
        <f si="903" t="shared"/>
        <v/>
      </c>
      <c r="K7116" s="5" t="str">
        <f si="905" t="shared"/>
        <v/>
      </c>
    </row>
    <row ht="15" r="7117" spans="1:11" x14ac:dyDescent="0.25">
      <c r="A7117" s="11" t="str">
        <f>0</f>
        <v>    },</v>
      </c>
      <c r="C7117" s="8" t="str">
        <f si="898" t="shared"/>
        <v/>
      </c>
      <c r="D7117" s="8" t="str">
        <f si="899" t="shared"/>
        <v/>
      </c>
      <c r="E7117" s="5" t="str">
        <f si="900" t="shared"/>
        <v/>
      </c>
      <c r="F7117" s="5" t="str">
        <f si="901" t="shared"/>
        <v/>
      </c>
      <c r="H7117" s="5" t="str">
        <f si="904" t="shared"/>
        <v/>
      </c>
      <c r="I7117" s="5" t="str">
        <f si="902" t="shared"/>
        <v/>
      </c>
      <c r="J7117" s="5" t="str">
        <f si="903" t="shared"/>
        <v/>
      </c>
      <c r="K7117" s="5" t="str">
        <f si="905" t="shared"/>
        <v/>
      </c>
    </row>
    <row ht="15" r="7118" spans="1:11" x14ac:dyDescent="0.25">
      <c r="A7118" s="11" t="str">
        <f>0</f>
        <v>    "gen2_info": {</v>
      </c>
      <c r="C7118" s="8" t="str">
        <f si="898" t="shared"/>
        <v/>
      </c>
      <c r="D7118" s="8" t="str">
        <f si="899" t="shared"/>
        <v/>
      </c>
      <c r="E7118" s="5" t="str">
        <f si="900" t="shared"/>
        <v/>
      </c>
      <c r="F7118" s="5" t="str">
        <f si="901" t="shared"/>
        <v/>
      </c>
      <c r="H7118" s="5" t="str">
        <f si="904" t="shared"/>
        <v/>
      </c>
      <c r="I7118" s="5" t="str">
        <f si="902" t="shared"/>
        <v/>
      </c>
      <c r="J7118" s="5" t="str">
        <f si="903" t="shared"/>
        <v/>
      </c>
      <c r="K7118" s="5" t="str">
        <f si="905" t="shared"/>
        <v/>
      </c>
    </row>
    <row ht="15" r="7119" spans="1:11" x14ac:dyDescent="0.25">
      <c r="A7119" s="11" t="str">
        <f>0</f>
        <v>      "score_reason": {</v>
      </c>
      <c r="C7119" s="8" t="str">
        <f si="898" t="shared"/>
        <v/>
      </c>
      <c r="D7119" s="8" t="str">
        <f si="899" t="shared"/>
        <v/>
      </c>
      <c r="E7119" s="5" t="str">
        <f si="900" t="shared"/>
        <v/>
      </c>
      <c r="F7119" s="5" t="str">
        <f si="901" t="shared"/>
        <v/>
      </c>
      <c r="H7119" s="5" t="str">
        <f si="904" t="shared"/>
        <v/>
      </c>
      <c r="I7119" s="5" t="str">
        <f si="902" t="shared"/>
        <v/>
      </c>
      <c r="J7119" s="5" t="str">
        <f si="903" t="shared"/>
        <v/>
      </c>
      <c r="K7119" s="5" t="str">
        <f si="905" t="shared"/>
        <v/>
      </c>
    </row>
    <row ht="15" r="7120" spans="1:11" x14ac:dyDescent="0.25">
      <c r="A7120" s="11" t="str">
        <f>0</f>
        <v>        "0": "Code - D40",</v>
      </c>
      <c r="C7120" s="8" t="str">
        <f si="898" t="shared"/>
        <v/>
      </c>
      <c r="D7120" s="8" t="str">
        <f si="899" t="shared"/>
        <v/>
      </c>
      <c r="E7120" s="5" t="str">
        <f si="900" t="shared"/>
        <v/>
      </c>
      <c r="F7120" s="5" t="str">
        <f si="901" t="shared"/>
        <v/>
      </c>
      <c r="H7120" s="5" t="str">
        <f si="904" t="shared"/>
        <v/>
      </c>
      <c r="I7120" s="5" t="str">
        <f si="902" t="shared"/>
        <v/>
      </c>
      <c r="J7120" s="5" t="str">
        <f si="903" t="shared"/>
        <v/>
      </c>
      <c r="K7120" s="5" t="str">
        <f si="905" t="shared"/>
        <v/>
      </c>
    </row>
    <row ht="15" r="7121" spans="1:11" x14ac:dyDescent="0.25">
      <c r="A7121" s="11" t="str">
        <f>0</f>
        <v>        "1": "Code - 10",</v>
      </c>
      <c r="C7121" s="8" t="str">
        <f si="898" t="shared"/>
        <v/>
      </c>
      <c r="D7121" s="8" t="str">
        <f si="899" t="shared"/>
        <v/>
      </c>
      <c r="E7121" s="5" t="str">
        <f si="900" t="shared"/>
        <v/>
      </c>
      <c r="F7121" s="5" t="str">
        <f si="901" t="shared"/>
        <v/>
      </c>
      <c r="H7121" s="5" t="str">
        <f si="904" t="shared"/>
        <v/>
      </c>
      <c r="I7121" s="5" t="str">
        <f si="902" t="shared"/>
        <v/>
      </c>
      <c r="J7121" s="5" t="str">
        <f si="903" t="shared"/>
        <v/>
      </c>
      <c r="K7121" s="5" t="str">
        <f si="905" t="shared"/>
        <v/>
      </c>
    </row>
    <row ht="15" r="7122" spans="1:11" x14ac:dyDescent="0.25">
      <c r="A7122" s="11" t="str">
        <f>0</f>
        <v>        "2": "Code - 32",</v>
      </c>
      <c r="C7122" s="8" t="str">
        <f si="898" t="shared"/>
        <v/>
      </c>
      <c r="D7122" s="8" t="str">
        <f si="899" t="shared"/>
        <v/>
      </c>
      <c r="E7122" s="5" t="str">
        <f si="900" t="shared"/>
        <v/>
      </c>
      <c r="F7122" s="5" t="str">
        <f si="901" t="shared"/>
        <v/>
      </c>
      <c r="H7122" s="5" t="str">
        <f si="904" t="shared"/>
        <v/>
      </c>
      <c r="I7122" s="5" t="str">
        <f si="902" t="shared"/>
        <v/>
      </c>
      <c r="J7122" s="5" t="str">
        <f si="903" t="shared"/>
        <v/>
      </c>
      <c r="K7122" s="5" t="str">
        <f si="905" t="shared"/>
        <v/>
      </c>
    </row>
    <row ht="15" r="7123" spans="1:11" x14ac:dyDescent="0.25">
      <c r="A7123" s="11" t="str">
        <f>0</f>
        <v>        "3": "Code - 31"</v>
      </c>
      <c r="C7123" s="8" t="str">
        <f si="898" t="shared"/>
        <v/>
      </c>
      <c r="D7123" s="8" t="str">
        <f si="899" t="shared"/>
        <v/>
      </c>
      <c r="E7123" s="5" t="str">
        <f si="900" t="shared"/>
        <v/>
      </c>
      <c r="F7123" s="5" t="str">
        <f si="901" t="shared"/>
        <v/>
      </c>
      <c r="H7123" s="5" t="str">
        <f si="904" t="shared"/>
        <v/>
      </c>
      <c r="I7123" s="5" t="str">
        <f si="902" t="shared"/>
        <v/>
      </c>
      <c r="J7123" s="5" t="str">
        <f si="903" t="shared"/>
        <v/>
      </c>
      <c r="K7123" s="5" t="str">
        <f si="905" t="shared"/>
        <v/>
      </c>
    </row>
    <row ht="15" r="7124" spans="1:11" x14ac:dyDescent="0.25">
      <c r="A7124" s="11" t="str">
        <f>0</f>
        <v>      },</v>
      </c>
      <c r="C7124" s="8" t="str">
        <f si="898" t="shared"/>
        <v/>
      </c>
      <c r="D7124" s="8" t="str">
        <f si="899" t="shared"/>
        <v/>
      </c>
      <c r="E7124" s="5" t="str">
        <f si="900" t="shared"/>
        <v/>
      </c>
      <c r="F7124" s="5" t="str">
        <f si="901" t="shared"/>
        <v/>
      </c>
      <c r="H7124" s="5" t="str">
        <f si="904" t="shared"/>
        <v/>
      </c>
      <c r="I7124" s="5" t="str">
        <f si="902" t="shared"/>
        <v/>
      </c>
      <c r="J7124" s="5" t="str">
        <f si="903" t="shared"/>
        <v/>
      </c>
      <c r="K7124" s="5" t="str">
        <f si="905" t="shared"/>
        <v/>
      </c>
    </row>
    <row ht="15" r="7125" spans="1:11" x14ac:dyDescent="0.25">
      <c r="A7125" s="11" t="str">
        <f>0</f>
        <v>      "score_number": "1",</v>
      </c>
      <c r="C7125" s="8" t="str">
        <f si="898" t="shared"/>
        <v/>
      </c>
      <c r="D7125" s="8" t="str">
        <f si="899" t="shared"/>
        <v/>
      </c>
      <c r="E7125" s="5" t="str">
        <f si="900" t="shared"/>
        <v/>
      </c>
      <c r="F7125" s="5" t="str">
        <f si="901" t="shared"/>
        <v/>
      </c>
      <c r="H7125" s="5" t="str">
        <f si="904" t="shared"/>
        <v/>
      </c>
      <c r="I7125" s="5" t="str">
        <f si="902" t="shared"/>
        <v/>
      </c>
      <c r="J7125" s="5" t="str">
        <f si="903" t="shared"/>
        <v/>
      </c>
      <c r="K7125" s="5" t="str">
        <f si="905" t="shared"/>
        <v/>
      </c>
    </row>
    <row ht="15" r="7126" spans="1:11" x14ac:dyDescent="0.25">
      <c r="A7126" s="11" t="str">
        <f>0</f>
        <v>      "score_result": 871,</v>
      </c>
      <c r="C7126" s="8" t="str">
        <f si="898" t="shared"/>
        <v/>
      </c>
      <c r="D7126" s="8" t="str">
        <f si="899" t="shared"/>
        <v/>
      </c>
      <c r="E7126" s="5" t="str">
        <f si="900" t="shared"/>
        <v/>
      </c>
      <c r="F7126" s="5" t="str">
        <f si="901" t="shared"/>
        <v/>
      </c>
      <c r="H7126" s="5" t="str">
        <f si="904" t="shared"/>
        <v/>
      </c>
      <c r="I7126" s="5" t="str">
        <f si="902" t="shared"/>
        <v/>
      </c>
      <c r="J7126" s="5" t="str">
        <f si="903" t="shared"/>
        <v/>
      </c>
      <c r="K7126" s="5" t="str">
        <f si="905" t="shared"/>
        <v/>
      </c>
    </row>
    <row ht="15" r="7127" spans="1:11" x14ac:dyDescent="0.25">
      <c r="A7127" s="11" t="str">
        <f>0</f>
        <v>      "FACT_act_inquiries_are_key_factor": null,</v>
      </c>
      <c r="C7127" s="8" t="str">
        <f si="898" t="shared"/>
        <v/>
      </c>
      <c r="D7127" s="8" t="str">
        <f si="899" t="shared"/>
        <v/>
      </c>
      <c r="E7127" s="5" t="str">
        <f si="900" t="shared"/>
        <v/>
      </c>
      <c r="F7127" s="5" t="str">
        <f si="901" t="shared"/>
        <v/>
      </c>
      <c r="H7127" s="5" t="str">
        <f si="904" t="shared"/>
        <v/>
      </c>
      <c r="I7127" s="5" t="str">
        <f si="902" t="shared"/>
        <v/>
      </c>
      <c r="J7127" s="5" t="str">
        <f si="903" t="shared"/>
        <v/>
      </c>
      <c r="K7127" s="5" t="str">
        <f si="905" t="shared"/>
        <v/>
      </c>
    </row>
    <row ht="15" r="7128" spans="1:11" x14ac:dyDescent="0.25">
      <c r="A7128" s="11" t="str">
        <f>0</f>
        <v>      "gen2_data_attributes": {</v>
      </c>
      <c r="C7128" s="8" t="str">
        <f si="898" t="shared"/>
        <v/>
      </c>
      <c r="D7128" s="8" t="str">
        <f si="899" t="shared"/>
        <v/>
      </c>
      <c r="E7128" s="5" t="str">
        <f si="900" t="shared"/>
        <v/>
      </c>
      <c r="F7128" s="5" t="str">
        <f si="901" t="shared"/>
        <v/>
      </c>
      <c r="H7128" s="5" t="str">
        <f si="904" t="shared"/>
        <v/>
      </c>
      <c r="I7128" s="5" t="str">
        <f si="902" t="shared"/>
        <v/>
      </c>
      <c r="J7128" s="5" t="str">
        <f si="903" t="shared"/>
        <v/>
      </c>
      <c r="K7128" s="5" t="str">
        <f si="905" t="shared"/>
        <v/>
      </c>
    </row>
    <row ht="15" r="7129" spans="1:11" x14ac:dyDescent="0.25">
      <c r="A7129" s="11" t="str">
        <f>0</f>
        <v>        "3002": null,</v>
      </c>
      <c r="C7129" s="8" t="str">
        <f si="898" t="shared"/>
        <v/>
      </c>
      <c r="D7129" s="8" t="str">
        <f si="899" t="shared"/>
        <v/>
      </c>
      <c r="E7129" s="5" t="str">
        <f si="900" t="shared"/>
        <v/>
      </c>
      <c r="F7129" s="5" t="str">
        <f si="901" t="shared"/>
        <v/>
      </c>
      <c r="H7129" s="5" t="str">
        <f si="904" t="shared"/>
        <v/>
      </c>
      <c r="I7129" s="5" t="str">
        <f si="902" t="shared"/>
        <v/>
      </c>
      <c r="J7129" s="5" t="str">
        <f si="903" t="shared"/>
        <v/>
      </c>
      <c r="K7129" s="5" t="str">
        <f si="905" t="shared"/>
        <v/>
      </c>
    </row>
    <row ht="15" r="7130" spans="1:11" x14ac:dyDescent="0.25">
      <c r="A7130" s="11" t="str">
        <f>0</f>
        <v>        "3009": null,</v>
      </c>
      <c r="C7130" s="8" t="str">
        <f si="898" t="shared"/>
        <v/>
      </c>
      <c r="D7130" s="8" t="str">
        <f si="899" t="shared"/>
        <v/>
      </c>
      <c r="E7130" s="5" t="str">
        <f si="900" t="shared"/>
        <v/>
      </c>
      <c r="F7130" s="5" t="str">
        <f si="901" t="shared"/>
        <v/>
      </c>
      <c r="H7130" s="5" t="str">
        <f si="904" t="shared"/>
        <v/>
      </c>
      <c r="I7130" s="5" t="str">
        <f si="902" t="shared"/>
        <v/>
      </c>
      <c r="J7130" s="5" t="str">
        <f si="903" t="shared"/>
        <v/>
      </c>
      <c r="K7130" s="5" t="str">
        <f si="905" t="shared"/>
        <v/>
      </c>
    </row>
    <row ht="15" r="7131" spans="1:11" x14ac:dyDescent="0.25">
      <c r="A7131" s="11" t="str">
        <f>0</f>
        <v>        "3016": 0,</v>
      </c>
      <c r="C7131" s="8" t="str">
        <f si="898" t="shared"/>
        <v/>
      </c>
      <c r="D7131" s="8" t="str">
        <f si="899" t="shared"/>
        <v/>
      </c>
      <c r="E7131" s="5" t="str">
        <f si="900" t="shared"/>
        <v/>
      </c>
      <c r="F7131" s="5" t="str">
        <f si="901" t="shared"/>
        <v/>
      </c>
      <c r="H7131" s="5" t="str">
        <f si="904" t="shared"/>
        <v/>
      </c>
      <c r="I7131" s="5" t="str">
        <f si="902" t="shared"/>
        <v/>
      </c>
      <c r="J7131" s="5" t="str">
        <f si="903" t="shared"/>
        <v/>
      </c>
      <c r="K7131" s="5" t="str">
        <f si="905" t="shared"/>
        <v/>
      </c>
    </row>
    <row ht="15" r="7132" spans="1:11" x14ac:dyDescent="0.25">
      <c r="A7132" s="11" t="str">
        <f>0</f>
        <v>        "3018": null,</v>
      </c>
      <c r="C7132" s="8" t="str">
        <f si="898" t="shared"/>
        <v/>
      </c>
      <c r="D7132" s="8" t="str">
        <f si="899" t="shared"/>
        <v/>
      </c>
      <c r="E7132" s="5" t="str">
        <f si="900" t="shared"/>
        <v/>
      </c>
      <c r="F7132" s="5" t="str">
        <f si="901" t="shared"/>
        <v/>
      </c>
      <c r="H7132" s="5" t="str">
        <f si="904" t="shared"/>
        <v/>
      </c>
      <c r="I7132" s="5" t="str">
        <f si="902" t="shared"/>
        <v/>
      </c>
      <c r="J7132" s="5" t="str">
        <f si="903" t="shared"/>
        <v/>
      </c>
      <c r="K7132" s="5" t="str">
        <f si="905" t="shared"/>
        <v/>
      </c>
    </row>
    <row ht="15" r="7133" spans="1:11" x14ac:dyDescent="0.25">
      <c r="A7133" s="11" t="str">
        <f>0</f>
        <v>        "3023": null,</v>
      </c>
      <c r="C7133" s="8" t="str">
        <f si="898" t="shared"/>
        <v/>
      </c>
      <c r="D7133" s="8" t="str">
        <f si="899" t="shared"/>
        <v/>
      </c>
      <c r="E7133" s="5" t="str">
        <f si="900" t="shared"/>
        <v/>
      </c>
      <c r="F7133" s="5" t="str">
        <f si="901" t="shared"/>
        <v/>
      </c>
      <c r="H7133" s="5" t="str">
        <f si="904" t="shared"/>
        <v/>
      </c>
      <c r="I7133" s="5" t="str">
        <f si="902" t="shared"/>
        <v/>
      </c>
      <c r="J7133" s="5" t="str">
        <f si="903" t="shared"/>
        <v/>
      </c>
      <c r="K7133" s="5" t="str">
        <f si="905" t="shared"/>
        <v/>
      </c>
    </row>
    <row ht="15" r="7134" spans="1:11" x14ac:dyDescent="0.25">
      <c r="A7134" s="11" t="str">
        <f>0</f>
        <v>        "3025": null,</v>
      </c>
      <c r="C7134" s="8" t="str">
        <f si="898" t="shared"/>
        <v/>
      </c>
      <c r="D7134" s="8" t="str">
        <f si="899" t="shared"/>
        <v/>
      </c>
      <c r="E7134" s="5" t="str">
        <f si="900" t="shared"/>
        <v/>
      </c>
      <c r="F7134" s="5" t="str">
        <f si="901" t="shared"/>
        <v/>
      </c>
      <c r="H7134" s="5" t="str">
        <f si="904" t="shared"/>
        <v/>
      </c>
      <c r="I7134" s="5" t="str">
        <f si="902" t="shared"/>
        <v/>
      </c>
      <c r="J7134" s="5" t="str">
        <f si="903" t="shared"/>
        <v/>
      </c>
      <c r="K7134" s="5" t="str">
        <f si="905" t="shared"/>
        <v/>
      </c>
    </row>
    <row ht="15" r="7135" spans="1:11" x14ac:dyDescent="0.25">
      <c r="A7135" s="11" t="str">
        <f>0</f>
        <v>        "3026": null,</v>
      </c>
      <c r="C7135" s="8" t="str">
        <f si="898" t="shared"/>
        <v/>
      </c>
      <c r="D7135" s="8" t="str">
        <f si="899" t="shared"/>
        <v/>
      </c>
      <c r="E7135" s="5" t="str">
        <f si="900" t="shared"/>
        <v/>
      </c>
      <c r="F7135" s="5" t="str">
        <f si="901" t="shared"/>
        <v/>
      </c>
      <c r="H7135" s="5" t="str">
        <f si="904" t="shared"/>
        <v/>
      </c>
      <c r="I7135" s="5" t="str">
        <f si="902" t="shared"/>
        <v/>
      </c>
      <c r="J7135" s="5" t="str">
        <f si="903" t="shared"/>
        <v/>
      </c>
      <c r="K7135" s="5" t="str">
        <f si="905" t="shared"/>
        <v/>
      </c>
    </row>
    <row ht="15" r="7136" spans="1:11" x14ac:dyDescent="0.25">
      <c r="A7136" s="11" t="str">
        <f>0</f>
        <v>        "3027": 0,</v>
      </c>
      <c r="C7136" s="8" t="str">
        <f si="898" t="shared"/>
        <v/>
      </c>
      <c r="D7136" s="8" t="str">
        <f si="899" t="shared"/>
        <v/>
      </c>
      <c r="E7136" s="5" t="str">
        <f si="900" t="shared"/>
        <v/>
      </c>
      <c r="F7136" s="5" t="str">
        <f si="901" t="shared"/>
        <v/>
      </c>
      <c r="H7136" s="5" t="str">
        <f si="904" t="shared"/>
        <v/>
      </c>
      <c r="I7136" s="5" t="str">
        <f si="902" t="shared"/>
        <v/>
      </c>
      <c r="J7136" s="5" t="str">
        <f si="903" t="shared"/>
        <v/>
      </c>
      <c r="K7136" s="5" t="str">
        <f si="905" t="shared"/>
        <v/>
      </c>
    </row>
    <row ht="15" r="7137" spans="1:11" x14ac:dyDescent="0.25">
      <c r="A7137" s="11" t="str">
        <f>0</f>
        <v>        "3031": null,</v>
      </c>
      <c r="C7137" s="8" t="str">
        <f si="898" t="shared"/>
        <v/>
      </c>
      <c r="D7137" s="8" t="str">
        <f si="899" t="shared"/>
        <v/>
      </c>
      <c r="E7137" s="5" t="str">
        <f si="900" t="shared"/>
        <v/>
      </c>
      <c r="F7137" s="5" t="str">
        <f si="901" t="shared"/>
        <v/>
      </c>
      <c r="H7137" s="5" t="str">
        <f si="904" t="shared"/>
        <v/>
      </c>
      <c r="I7137" s="5" t="str">
        <f si="902" t="shared"/>
        <v/>
      </c>
      <c r="J7137" s="5" t="str">
        <f si="903" t="shared"/>
        <v/>
      </c>
      <c r="K7137" s="5" t="str">
        <f si="905" t="shared"/>
        <v/>
      </c>
    </row>
    <row ht="15" r="7138" spans="1:11" x14ac:dyDescent="0.25">
      <c r="A7138" s="11" t="str">
        <f>0</f>
        <v>        "3049": null,</v>
      </c>
      <c r="C7138" s="8" t="str">
        <f si="898" t="shared"/>
        <v/>
      </c>
      <c r="D7138" s="8" t="str">
        <f si="899" t="shared"/>
        <v/>
      </c>
      <c r="E7138" s="5" t="str">
        <f si="900" t="shared"/>
        <v/>
      </c>
      <c r="F7138" s="5" t="str">
        <f si="901" t="shared"/>
        <v/>
      </c>
      <c r="H7138" s="5" t="str">
        <f si="904" t="shared"/>
        <v/>
      </c>
      <c r="I7138" s="5" t="str">
        <f si="902" t="shared"/>
        <v/>
      </c>
      <c r="J7138" s="5" t="str">
        <f si="903" t="shared"/>
        <v/>
      </c>
      <c r="K7138" s="5" t="str">
        <f si="905" t="shared"/>
        <v/>
      </c>
    </row>
    <row ht="15" r="7139" spans="1:11" x14ac:dyDescent="0.25">
      <c r="A7139" s="11" t="str">
        <f>0</f>
        <v>        "3113": 107,</v>
      </c>
      <c r="C7139" s="8" t="str">
        <f si="898" t="shared"/>
        <v/>
      </c>
      <c r="D7139" s="8" t="str">
        <f si="899" t="shared"/>
        <v/>
      </c>
      <c r="E7139" s="5" t="str">
        <f si="900" t="shared"/>
        <v/>
      </c>
      <c r="F7139" s="5" t="str">
        <f si="901" t="shared"/>
        <v/>
      </c>
      <c r="H7139" s="5" t="str">
        <f si="904" t="shared"/>
        <v/>
      </c>
      <c r="I7139" s="5" t="str">
        <f si="902" t="shared"/>
        <v/>
      </c>
      <c r="J7139" s="5" t="str">
        <f si="903" t="shared"/>
        <v/>
      </c>
      <c r="K7139" s="5" t="str">
        <f si="905" t="shared"/>
        <v/>
      </c>
    </row>
    <row ht="15" r="7140" spans="1:11" x14ac:dyDescent="0.25">
      <c r="A7140" s="11" t="str">
        <f>0</f>
        <v>        "3116": null,</v>
      </c>
      <c r="C7140" s="8" t="str">
        <f si="898" t="shared"/>
        <v/>
      </c>
      <c r="D7140" s="8" t="str">
        <f si="899" t="shared"/>
        <v/>
      </c>
      <c r="E7140" s="5" t="str">
        <f si="900" t="shared"/>
        <v/>
      </c>
      <c r="F7140" s="5" t="str">
        <f si="901" t="shared"/>
        <v/>
      </c>
      <c r="H7140" s="5" t="str">
        <f si="904" t="shared"/>
        <v/>
      </c>
      <c r="I7140" s="5" t="str">
        <f si="902" t="shared"/>
        <v/>
      </c>
      <c r="J7140" s="5" t="str">
        <f si="903" t="shared"/>
        <v/>
      </c>
      <c r="K7140" s="5" t="str">
        <f si="905" t="shared"/>
        <v/>
      </c>
    </row>
    <row ht="15" r="7141" spans="1:11" x14ac:dyDescent="0.25">
      <c r="A7141" s="11" t="str">
        <f>0</f>
        <v>        "3117": null,</v>
      </c>
      <c r="C7141" s="8" t="str">
        <f si="898" t="shared"/>
        <v/>
      </c>
      <c r="D7141" s="8" t="str">
        <f si="899" t="shared"/>
        <v/>
      </c>
      <c r="E7141" s="5" t="str">
        <f si="900" t="shared"/>
        <v/>
      </c>
      <c r="F7141" s="5" t="str">
        <f si="901" t="shared"/>
        <v/>
      </c>
      <c r="H7141" s="5" t="str">
        <f si="904" t="shared"/>
        <v/>
      </c>
      <c r="I7141" s="5" t="str">
        <f si="902" t="shared"/>
        <v/>
      </c>
      <c r="J7141" s="5" t="str">
        <f si="903" t="shared"/>
        <v/>
      </c>
      <c r="K7141" s="5" t="str">
        <f si="905" t="shared"/>
        <v/>
      </c>
    </row>
    <row ht="15" r="7142" spans="1:11" x14ac:dyDescent="0.25">
      <c r="A7142" s="11" t="str">
        <f>0</f>
        <v>        "3119": null,</v>
      </c>
      <c r="C7142" s="8" t="str">
        <f si="898" t="shared"/>
        <v/>
      </c>
      <c r="D7142" s="8" t="str">
        <f si="899" t="shared"/>
        <v/>
      </c>
      <c r="E7142" s="5" t="str">
        <f si="900" t="shared"/>
        <v/>
      </c>
      <c r="F7142" s="5" t="str">
        <f si="901" t="shared"/>
        <v/>
      </c>
      <c r="H7142" s="5" t="str">
        <f si="904" t="shared"/>
        <v/>
      </c>
      <c r="I7142" s="5" t="str">
        <f si="902" t="shared"/>
        <v/>
      </c>
      <c r="J7142" s="5" t="str">
        <f si="903" t="shared"/>
        <v/>
      </c>
      <c r="K7142" s="5" t="str">
        <f si="905" t="shared"/>
        <v/>
      </c>
    </row>
    <row ht="15" r="7143" spans="1:11" x14ac:dyDescent="0.25">
      <c r="A7143" s="11" t="str">
        <f>0</f>
        <v>        "3120": null,</v>
      </c>
      <c r="C7143" s="8" t="str">
        <f si="898" t="shared"/>
        <v/>
      </c>
      <c r="D7143" s="8" t="str">
        <f si="899" t="shared"/>
        <v/>
      </c>
      <c r="E7143" s="5" t="str">
        <f si="900" t="shared"/>
        <v/>
      </c>
      <c r="F7143" s="5" t="str">
        <f si="901" t="shared"/>
        <v/>
      </c>
      <c r="H7143" s="5" t="str">
        <f si="904" t="shared"/>
        <v/>
      </c>
      <c r="I7143" s="5" t="str">
        <f si="902" t="shared"/>
        <v/>
      </c>
      <c r="J7143" s="5" t="str">
        <f si="903" t="shared"/>
        <v/>
      </c>
      <c r="K7143" s="5" t="str">
        <f si="905" t="shared"/>
        <v/>
      </c>
    </row>
    <row ht="15" r="7144" spans="1:11" x14ac:dyDescent="0.25">
      <c r="A7144" s="11" t="str">
        <f>0</f>
        <v>        "3122": 3,</v>
      </c>
      <c r="C7144" s="8" t="str">
        <f si="898" t="shared"/>
        <v/>
      </c>
      <c r="D7144" s="8" t="str">
        <f si="899" t="shared"/>
        <v/>
      </c>
      <c r="E7144" s="5" t="str">
        <f si="900" t="shared"/>
        <v/>
      </c>
      <c r="F7144" s="5" t="str">
        <f si="901" t="shared"/>
        <v/>
      </c>
      <c r="H7144" s="5" t="str">
        <f si="904" t="shared"/>
        <v/>
      </c>
      <c r="I7144" s="5" t="str">
        <f si="902" t="shared"/>
        <v/>
      </c>
      <c r="J7144" s="5" t="str">
        <f si="903" t="shared"/>
        <v/>
      </c>
      <c r="K7144" s="5" t="str">
        <f si="905" t="shared"/>
        <v/>
      </c>
    </row>
    <row ht="15" r="7145" spans="1:11" x14ac:dyDescent="0.25">
      <c r="A7145" s="11" t="str">
        <f>0</f>
        <v>        "3123": null,</v>
      </c>
      <c r="C7145" s="8" t="str">
        <f si="898" t="shared"/>
        <v/>
      </c>
      <c r="D7145" s="8" t="str">
        <f si="899" t="shared"/>
        <v/>
      </c>
      <c r="E7145" s="5" t="str">
        <f si="900" t="shared"/>
        <v/>
      </c>
      <c r="F7145" s="5" t="str">
        <f si="901" t="shared"/>
        <v/>
      </c>
      <c r="H7145" s="5" t="str">
        <f si="904" t="shared"/>
        <v/>
      </c>
      <c r="I7145" s="5" t="str">
        <f si="902" t="shared"/>
        <v/>
      </c>
      <c r="J7145" s="5" t="str">
        <f si="903" t="shared"/>
        <v/>
      </c>
      <c r="K7145" s="5" t="str">
        <f si="905" t="shared"/>
        <v/>
      </c>
    </row>
    <row ht="15" r="7146" spans="1:11" x14ac:dyDescent="0.25">
      <c r="A7146" s="11" t="str">
        <f>0</f>
        <v>        "3124": 3,</v>
      </c>
      <c r="C7146" s="8" t="str">
        <f ref="C7146:C7209" si="906" t="shared">IFERROR(RIGHT(A7146,LEN(A7146)-FIND("""",A7146)+1),"")</f>
        <v/>
      </c>
      <c r="D7146" s="8" t="str">
        <f ref="D7146:D7209" si="907" t="shared">SUBSTITUTE(SUBSTITUTE(C7146,":"&amp;CHAR(160),":"),CHAR(160)," ")</f>
        <v/>
      </c>
      <c r="E7146" s="5" t="str">
        <f ref="E7146:E7209" si="908" t="shared">TRIM(IFERROR(SUBSTITUTE(LEFT(D7146,FIND(":",D7146)-1),"""",""),""))</f>
        <v/>
      </c>
      <c r="F7146" s="5" t="str">
        <f ref="F7146:F7209" si="909" t="shared">TRIM(IFERROR(SUBSTITUTE(SUBSTITUTE(RIGHT(D7146,LEN(D7146)-FIND(":",D7146)),"""",""),",",""),""))</f>
        <v/>
      </c>
      <c r="H7146" s="5" t="str">
        <f si="904" t="shared"/>
        <v/>
      </c>
      <c r="I7146" s="5" t="str">
        <f si="902" t="shared"/>
        <v/>
      </c>
      <c r="J7146" s="5" t="str">
        <f si="903" t="shared"/>
        <v/>
      </c>
      <c r="K7146" s="5" t="str">
        <f si="905" t="shared"/>
        <v/>
      </c>
    </row>
    <row ht="15" r="7147" spans="1:11" x14ac:dyDescent="0.25">
      <c r="A7147" s="11" t="str">
        <f>0</f>
        <v>        "3206": null,</v>
      </c>
      <c r="C7147" s="8" t="str">
        <f si="906" t="shared"/>
        <v/>
      </c>
      <c r="D7147" s="8" t="str">
        <f si="907" t="shared"/>
        <v/>
      </c>
      <c r="E7147" s="5" t="str">
        <f si="908" t="shared"/>
        <v/>
      </c>
      <c r="F7147" s="5" t="str">
        <f si="909" t="shared"/>
        <v/>
      </c>
      <c r="H7147" s="5" t="str">
        <f si="904" t="shared"/>
        <v/>
      </c>
      <c r="I7147" s="5" t="str">
        <f si="902" t="shared"/>
        <v/>
      </c>
      <c r="J7147" s="5" t="str">
        <f si="903" t="shared"/>
        <v/>
      </c>
      <c r="K7147" s="5" t="str">
        <f si="905" t="shared"/>
        <v/>
      </c>
    </row>
    <row ht="15" r="7148" spans="1:11" x14ac:dyDescent="0.25">
      <c r="A7148" s="11" t="str">
        <f>0</f>
        <v>        "3257": null,</v>
      </c>
      <c r="C7148" s="8" t="str">
        <f si="906" t="shared"/>
        <v/>
      </c>
      <c r="D7148" s="8" t="str">
        <f si="907" t="shared"/>
        <v/>
      </c>
      <c r="E7148" s="5" t="str">
        <f si="908" t="shared"/>
        <v/>
      </c>
      <c r="F7148" s="5" t="str">
        <f si="909" t="shared"/>
        <v/>
      </c>
      <c r="H7148" s="5" t="str">
        <f si="904" t="shared"/>
        <v/>
      </c>
      <c r="I7148" s="5" t="str">
        <f si="902" t="shared"/>
        <v/>
      </c>
      <c r="J7148" s="5" t="str">
        <f si="903" t="shared"/>
        <v/>
      </c>
      <c r="K7148" s="5" t="str">
        <f si="905" t="shared"/>
        <v/>
      </c>
    </row>
    <row ht="15" r="7149" spans="1:11" x14ac:dyDescent="0.25">
      <c r="A7149" s="11" t="str">
        <f>0</f>
        <v>        "3329": null,</v>
      </c>
      <c r="C7149" s="8" t="str">
        <f si="906" t="shared"/>
        <v/>
      </c>
      <c r="D7149" s="8" t="str">
        <f si="907" t="shared"/>
        <v/>
      </c>
      <c r="E7149" s="5" t="str">
        <f si="908" t="shared"/>
        <v/>
      </c>
      <c r="F7149" s="5" t="str">
        <f si="909" t="shared"/>
        <v/>
      </c>
      <c r="H7149" s="5" t="str">
        <f si="904" t="shared"/>
        <v/>
      </c>
      <c r="I7149" s="5" t="str">
        <f si="902" t="shared"/>
        <v/>
      </c>
      <c r="J7149" s="5" t="str">
        <f si="903" t="shared"/>
        <v/>
      </c>
      <c r="K7149" s="5" t="str">
        <f si="905" t="shared"/>
        <v/>
      </c>
    </row>
    <row ht="15" r="7150" spans="1:11" x14ac:dyDescent="0.25">
      <c r="A7150" s="11" t="str">
        <f>0</f>
        <v>        "3376": null,</v>
      </c>
      <c r="C7150" s="8" t="str">
        <f si="906" t="shared"/>
        <v/>
      </c>
      <c r="D7150" s="8" t="str">
        <f si="907" t="shared"/>
        <v/>
      </c>
      <c r="E7150" s="5" t="str">
        <f si="908" t="shared"/>
        <v/>
      </c>
      <c r="F7150" s="5" t="str">
        <f si="909" t="shared"/>
        <v/>
      </c>
      <c r="H7150" s="5" t="str">
        <f si="904" t="shared"/>
        <v/>
      </c>
      <c r="I7150" s="5" t="str">
        <f si="902" t="shared"/>
        <v/>
      </c>
      <c r="J7150" s="5" t="str">
        <f si="903" t="shared"/>
        <v/>
      </c>
      <c r="K7150" s="5" t="str">
        <f si="905" t="shared"/>
        <v/>
      </c>
    </row>
    <row ht="15" r="7151" spans="1:11" x14ac:dyDescent="0.25">
      <c r="A7151" s="11" t="str">
        <f>0</f>
        <v>        "3377": null,</v>
      </c>
      <c r="C7151" s="8" t="str">
        <f si="906" t="shared"/>
        <v/>
      </c>
      <c r="D7151" s="8" t="str">
        <f si="907" t="shared"/>
        <v/>
      </c>
      <c r="E7151" s="5" t="str">
        <f si="908" t="shared"/>
        <v/>
      </c>
      <c r="F7151" s="5" t="str">
        <f si="909" t="shared"/>
        <v/>
      </c>
      <c r="H7151" s="5" t="str">
        <f si="904" t="shared"/>
        <v/>
      </c>
      <c r="I7151" s="5" t="str">
        <f si="902" t="shared"/>
        <v/>
      </c>
      <c r="J7151" s="5" t="str">
        <f si="903" t="shared"/>
        <v/>
      </c>
      <c r="K7151" s="5" t="str">
        <f si="905" t="shared"/>
        <v/>
      </c>
    </row>
    <row ht="15" r="7152" spans="1:11" x14ac:dyDescent="0.25">
      <c r="A7152" s="11" t="str">
        <f>0</f>
        <v>        "3386": null,</v>
      </c>
      <c r="C7152" s="8" t="str">
        <f si="906" t="shared"/>
        <v/>
      </c>
      <c r="D7152" s="8" t="str">
        <f si="907" t="shared"/>
        <v/>
      </c>
      <c r="E7152" s="5" t="str">
        <f si="908" t="shared"/>
        <v/>
      </c>
      <c r="F7152" s="5" t="str">
        <f si="909" t="shared"/>
        <v/>
      </c>
      <c r="H7152" s="5" t="str">
        <f si="904" t="shared"/>
        <v/>
      </c>
      <c r="I7152" s="5" t="str">
        <f si="902" t="shared"/>
        <v/>
      </c>
      <c r="J7152" s="5" t="str">
        <f si="903" t="shared"/>
        <v/>
      </c>
      <c r="K7152" s="5" t="str">
        <f si="905" t="shared"/>
        <v/>
      </c>
    </row>
    <row ht="15" r="7153" spans="1:11" x14ac:dyDescent="0.25">
      <c r="A7153" s="11" t="str">
        <f>0</f>
        <v>        "3415": 0,</v>
      </c>
      <c r="C7153" s="8" t="str">
        <f si="906" t="shared"/>
        <v/>
      </c>
      <c r="D7153" s="8" t="str">
        <f si="907" t="shared"/>
        <v/>
      </c>
      <c r="E7153" s="5" t="str">
        <f si="908" t="shared"/>
        <v/>
      </c>
      <c r="F7153" s="5" t="str">
        <f si="909" t="shared"/>
        <v/>
      </c>
      <c r="H7153" s="5" t="str">
        <f si="904" t="shared"/>
        <v/>
      </c>
      <c r="I7153" s="5" t="str">
        <f si="902" t="shared"/>
        <v/>
      </c>
      <c r="J7153" s="5" t="str">
        <f si="903" t="shared"/>
        <v/>
      </c>
      <c r="K7153" s="5" t="str">
        <f si="905" t="shared"/>
        <v/>
      </c>
    </row>
    <row ht="15" r="7154" spans="1:11" x14ac:dyDescent="0.25">
      <c r="A7154" s="11" t="str">
        <f>0</f>
        <v>        "3473": 0,</v>
      </c>
      <c r="C7154" s="8" t="str">
        <f si="906" t="shared"/>
        <v/>
      </c>
      <c r="D7154" s="8" t="str">
        <f si="907" t="shared"/>
        <v/>
      </c>
      <c r="E7154" s="5" t="str">
        <f si="908" t="shared"/>
        <v/>
      </c>
      <c r="F7154" s="5" t="str">
        <f si="909" t="shared"/>
        <v/>
      </c>
      <c r="H7154" s="5" t="str">
        <f si="904" t="shared"/>
        <v/>
      </c>
      <c r="I7154" s="5" t="str">
        <f si="902" t="shared"/>
        <v/>
      </c>
      <c r="J7154" s="5" t="str">
        <f si="903" t="shared"/>
        <v/>
      </c>
      <c r="K7154" s="5" t="str">
        <f si="905" t="shared"/>
        <v/>
      </c>
    </row>
    <row ht="15" r="7155" spans="1:11" x14ac:dyDescent="0.25">
      <c r="A7155" s="11" t="str">
        <f>0</f>
        <v>        "3580": null,</v>
      </c>
      <c r="C7155" s="8" t="str">
        <f si="906" t="shared"/>
        <v/>
      </c>
      <c r="D7155" s="8" t="str">
        <f si="907" t="shared"/>
        <v/>
      </c>
      <c r="E7155" s="5" t="str">
        <f si="908" t="shared"/>
        <v/>
      </c>
      <c r="F7155" s="5" t="str">
        <f si="909" t="shared"/>
        <v/>
      </c>
      <c r="H7155" s="5" t="str">
        <f si="904" t="shared"/>
        <v/>
      </c>
      <c r="I7155" s="5" t="str">
        <f ref="I7155:I7218" si="910" t="shared">IFERROR(IF(H7155="Scoring",VLOOKUP("term",E7147:F7168,2,FALSE),IF(H7155="Offer",VLOOKUP("term",E7150:F7165,2,FALSE),TEXT(0,""))),TEXT(0,""))</f>
        <v/>
      </c>
      <c r="J7155" s="5" t="str">
        <f ref="J7155:J7218" si="911" t="shared">IFERROR(IF(H7155="Scoring",VLOOKUP("loan_amount",E7141:F7162,2,FALSE),IF(H7155="Offer",VLOOKUP("loan_amount",E7144:F7159,2,FALSE),TEXT(0,""))),TEXT(0,""))</f>
        <v/>
      </c>
      <c r="K7155" s="5" t="str">
        <f si="905" t="shared"/>
        <v/>
      </c>
    </row>
    <row ht="15" r="7156" spans="1:11" x14ac:dyDescent="0.25">
      <c r="A7156" s="11" t="str">
        <f>0</f>
        <v>        "3759": null,</v>
      </c>
      <c r="C7156" s="8" t="str">
        <f si="906" t="shared"/>
        <v/>
      </c>
      <c r="D7156" s="8" t="str">
        <f si="907" t="shared"/>
        <v/>
      </c>
      <c r="E7156" s="5" t="str">
        <f si="908" t="shared"/>
        <v/>
      </c>
      <c r="F7156" s="5" t="str">
        <f si="909" t="shared"/>
        <v/>
      </c>
      <c r="H7156" s="5" t="str">
        <f si="904" t="shared"/>
        <v/>
      </c>
      <c r="I7156" s="5" t="str">
        <f si="910" t="shared"/>
        <v/>
      </c>
      <c r="J7156" s="5" t="str">
        <f si="911" t="shared"/>
        <v/>
      </c>
      <c r="K7156" s="5" t="str">
        <f si="905" t="shared"/>
        <v/>
      </c>
    </row>
    <row ht="15" r="7157" spans="1:11" x14ac:dyDescent="0.25">
      <c r="A7157" s="11" t="str">
        <f>0</f>
        <v>        "3802": 9,</v>
      </c>
      <c r="C7157" s="8" t="str">
        <f si="906" t="shared"/>
        <v/>
      </c>
      <c r="D7157" s="8" t="str">
        <f si="907" t="shared"/>
        <v/>
      </c>
      <c r="E7157" s="5" t="str">
        <f si="908" t="shared"/>
        <v/>
      </c>
      <c r="F7157" s="5" t="str">
        <f si="909" t="shared"/>
        <v/>
      </c>
      <c r="H7157" s="5" t="str">
        <f si="904" t="shared"/>
        <v/>
      </c>
      <c r="I7157" s="5" t="str">
        <f si="910" t="shared"/>
        <v/>
      </c>
      <c r="J7157" s="5" t="str">
        <f si="911" t="shared"/>
        <v/>
      </c>
      <c r="K7157" s="5" t="str">
        <f si="905" t="shared"/>
        <v/>
      </c>
    </row>
    <row ht="15" r="7158" spans="1:11" x14ac:dyDescent="0.25">
      <c r="A7158" s="11" t="str">
        <f>0</f>
        <v>        "3826": null,</v>
      </c>
      <c r="C7158" s="8" t="str">
        <f si="906" t="shared"/>
        <v/>
      </c>
      <c r="D7158" s="8" t="str">
        <f si="907" t="shared"/>
        <v/>
      </c>
      <c r="E7158" s="5" t="str">
        <f si="908" t="shared"/>
        <v/>
      </c>
      <c r="F7158" s="5" t="str">
        <f si="909" t="shared"/>
        <v/>
      </c>
      <c r="H7158" s="5" t="str">
        <f si="904" t="shared"/>
        <v/>
      </c>
      <c r="I7158" s="5" t="str">
        <f si="910" t="shared"/>
        <v/>
      </c>
      <c r="J7158" s="5" t="str">
        <f si="911" t="shared"/>
        <v/>
      </c>
      <c r="K7158" s="5" t="str">
        <f si="905" t="shared"/>
        <v/>
      </c>
    </row>
    <row ht="15" r="7159" spans="1:11" x14ac:dyDescent="0.25">
      <c r="A7159" s="11" t="str">
        <f>0</f>
        <v>        "3843": null,</v>
      </c>
      <c r="C7159" s="8" t="str">
        <f si="906" t="shared"/>
        <v/>
      </c>
      <c r="D7159" s="8" t="str">
        <f si="907" t="shared"/>
        <v/>
      </c>
      <c r="E7159" s="5" t="str">
        <f si="908" t="shared"/>
        <v/>
      </c>
      <c r="F7159" s="5" t="str">
        <f si="909" t="shared"/>
        <v/>
      </c>
      <c r="H7159" s="5" t="str">
        <f si="904" t="shared"/>
        <v/>
      </c>
      <c r="I7159" s="5" t="str">
        <f si="910" t="shared"/>
        <v/>
      </c>
      <c r="J7159" s="5" t="str">
        <f si="911" t="shared"/>
        <v/>
      </c>
      <c r="K7159" s="5" t="str">
        <f si="905" t="shared"/>
        <v/>
      </c>
    </row>
    <row ht="15" r="7160" spans="1:11" x14ac:dyDescent="0.25">
      <c r="A7160" s="11" t="str">
        <f>0</f>
        <v>        "3844": 2000,</v>
      </c>
      <c r="C7160" s="8" t="str">
        <f si="906" t="shared"/>
        <v/>
      </c>
      <c r="D7160" s="8" t="str">
        <f si="907" t="shared"/>
        <v/>
      </c>
      <c r="E7160" s="5" t="str">
        <f si="908" t="shared"/>
        <v/>
      </c>
      <c r="F7160" s="5" t="str">
        <f si="909" t="shared"/>
        <v/>
      </c>
      <c r="H7160" s="5" t="str">
        <f si="904" t="shared"/>
        <v/>
      </c>
      <c r="I7160" s="5" t="str">
        <f si="910" t="shared"/>
        <v/>
      </c>
      <c r="J7160" s="5" t="str">
        <f si="911" t="shared"/>
        <v/>
      </c>
      <c r="K7160" s="5" t="str">
        <f si="905" t="shared"/>
        <v/>
      </c>
    </row>
    <row ht="15" r="7161" spans="1:11" x14ac:dyDescent="0.25">
      <c r="A7161" s="11" t="str">
        <f>0</f>
        <v>        "3854": 7973,</v>
      </c>
      <c r="C7161" s="8" t="str">
        <f si="906" t="shared"/>
        <v/>
      </c>
      <c r="D7161" s="8" t="str">
        <f si="907" t="shared"/>
        <v/>
      </c>
      <c r="E7161" s="5" t="str">
        <f si="908" t="shared"/>
        <v/>
      </c>
      <c r="F7161" s="5" t="str">
        <f si="909" t="shared"/>
        <v/>
      </c>
      <c r="H7161" s="5" t="str">
        <f si="904" t="shared"/>
        <v/>
      </c>
      <c r="I7161" s="5" t="str">
        <f si="910" t="shared"/>
        <v/>
      </c>
      <c r="J7161" s="5" t="str">
        <f si="911" t="shared"/>
        <v/>
      </c>
      <c r="K7161" s="5" t="str">
        <f si="905" t="shared"/>
        <v/>
      </c>
    </row>
    <row ht="15" r="7162" spans="1:11" x14ac:dyDescent="0.25">
      <c r="A7162" s="11" t="str">
        <f>0</f>
        <v>        "3857": null,</v>
      </c>
      <c r="C7162" s="8" t="str">
        <f si="906" t="shared"/>
        <v/>
      </c>
      <c r="D7162" s="8" t="str">
        <f si="907" t="shared"/>
        <v/>
      </c>
      <c r="E7162" s="5" t="str">
        <f si="908" t="shared"/>
        <v/>
      </c>
      <c r="F7162" s="5" t="str">
        <f si="909" t="shared"/>
        <v/>
      </c>
      <c r="H7162" s="5" t="str">
        <f si="904" t="shared"/>
        <v/>
      </c>
      <c r="I7162" s="5" t="str">
        <f si="910" t="shared"/>
        <v/>
      </c>
      <c r="J7162" s="5" t="str">
        <f si="911" t="shared"/>
        <v/>
      </c>
      <c r="K7162" s="5" t="str">
        <f si="905" t="shared"/>
        <v/>
      </c>
    </row>
    <row ht="15" r="7163" spans="1:11" x14ac:dyDescent="0.25">
      <c r="A7163" s="11" t="str">
        <f>0</f>
        <v>        "3858": null,</v>
      </c>
      <c r="C7163" s="8" t="str">
        <f si="906" t="shared"/>
        <v/>
      </c>
      <c r="D7163" s="8" t="str">
        <f si="907" t="shared"/>
        <v/>
      </c>
      <c r="E7163" s="5" t="str">
        <f si="908" t="shared"/>
        <v/>
      </c>
      <c r="F7163" s="5" t="str">
        <f si="909" t="shared"/>
        <v/>
      </c>
      <c r="H7163" s="5" t="str">
        <f si="904" t="shared"/>
        <v/>
      </c>
      <c r="I7163" s="5" t="str">
        <f si="910" t="shared"/>
        <v/>
      </c>
      <c r="J7163" s="5" t="str">
        <f si="911" t="shared"/>
        <v/>
      </c>
      <c r="K7163" s="5" t="str">
        <f si="905" t="shared"/>
        <v/>
      </c>
    </row>
    <row ht="15" r="7164" spans="1:11" x14ac:dyDescent="0.25">
      <c r="A7164" s="11" t="str">
        <f>0</f>
        <v>        "6004": 999,</v>
      </c>
      <c r="C7164" s="8" t="str">
        <f si="906" t="shared"/>
        <v/>
      </c>
      <c r="D7164" s="8" t="str">
        <f si="907" t="shared"/>
        <v/>
      </c>
      <c r="E7164" s="5" t="str">
        <f si="908" t="shared"/>
        <v/>
      </c>
      <c r="F7164" s="5" t="str">
        <f si="909" t="shared"/>
        <v/>
      </c>
      <c r="H7164" s="5" t="str">
        <f ref="H7164:H7227" si="912" t="shared">IF(E7164="score_table","Scoring",IF(E7164="offer_table","Offer",IF(E7164="parsed",TEXT(0,""),TEXT(H7163,""))))</f>
        <v/>
      </c>
      <c r="I7164" s="5" t="str">
        <f si="910" t="shared"/>
        <v/>
      </c>
      <c r="J7164" s="5" t="str">
        <f si="911" t="shared"/>
        <v/>
      </c>
      <c r="K7164" s="5" t="str">
        <f ref="K7164:K7227" si="913" t="shared">H7164&amp;I7164&amp;J7164&amp;E7164</f>
        <v/>
      </c>
    </row>
    <row ht="15" r="7165" spans="1:11" x14ac:dyDescent="0.25">
      <c r="A7165" s="11" t="str">
        <f>0</f>
        <v>        "6069": 999,</v>
      </c>
      <c r="C7165" s="8" t="str">
        <f si="906" t="shared"/>
        <v/>
      </c>
      <c r="D7165" s="8" t="str">
        <f si="907" t="shared"/>
        <v/>
      </c>
      <c r="E7165" s="5" t="str">
        <f si="908" t="shared"/>
        <v/>
      </c>
      <c r="F7165" s="5" t="str">
        <f si="909" t="shared"/>
        <v/>
      </c>
      <c r="H7165" s="5" t="str">
        <f si="912" t="shared"/>
        <v/>
      </c>
      <c r="I7165" s="5" t="str">
        <f si="910" t="shared"/>
        <v/>
      </c>
      <c r="J7165" s="5" t="str">
        <f si="911" t="shared"/>
        <v/>
      </c>
      <c r="K7165" s="5" t="str">
        <f si="913" t="shared"/>
        <v/>
      </c>
    </row>
    <row ht="15" r="7166" spans="1:11" x14ac:dyDescent="0.25">
      <c r="A7166" s="11" t="str">
        <f>0</f>
        <v>        "6156": null,</v>
      </c>
      <c r="C7166" s="8" t="str">
        <f si="906" t="shared"/>
        <v/>
      </c>
      <c r="D7166" s="8" t="str">
        <f si="907" t="shared"/>
        <v/>
      </c>
      <c r="E7166" s="5" t="str">
        <f si="908" t="shared"/>
        <v/>
      </c>
      <c r="F7166" s="5" t="str">
        <f si="909" t="shared"/>
        <v/>
      </c>
      <c r="H7166" s="5" t="str">
        <f si="912" t="shared"/>
        <v/>
      </c>
      <c r="I7166" s="5" t="str">
        <f si="910" t="shared"/>
        <v/>
      </c>
      <c r="J7166" s="5" t="str">
        <f si="911" t="shared"/>
        <v/>
      </c>
      <c r="K7166" s="5" t="str">
        <f si="913" t="shared"/>
        <v/>
      </c>
    </row>
    <row ht="15" r="7167" spans="1:11" x14ac:dyDescent="0.25">
      <c r="A7167" s="11" t="str">
        <f>0</f>
        <v>        "6180": 999,</v>
      </c>
      <c r="C7167" s="8" t="str">
        <f si="906" t="shared"/>
        <v/>
      </c>
      <c r="D7167" s="8" t="str">
        <f si="907" t="shared"/>
        <v/>
      </c>
      <c r="E7167" s="5" t="str">
        <f si="908" t="shared"/>
        <v/>
      </c>
      <c r="F7167" s="5" t="str">
        <f si="909" t="shared"/>
        <v/>
      </c>
      <c r="H7167" s="5" t="str">
        <f si="912" t="shared"/>
        <v/>
      </c>
      <c r="I7167" s="5" t="str">
        <f si="910" t="shared"/>
        <v/>
      </c>
      <c r="J7167" s="5" t="str">
        <f si="911" t="shared"/>
        <v/>
      </c>
      <c r="K7167" s="5" t="str">
        <f si="913" t="shared"/>
        <v/>
      </c>
    </row>
    <row ht="15" r="7168" spans="1:11" x14ac:dyDescent="0.25">
      <c r="A7168" s="11" t="str">
        <f>0</f>
        <v>        "6215": null,</v>
      </c>
      <c r="C7168" s="8" t="str">
        <f si="906" t="shared"/>
        <v/>
      </c>
      <c r="D7168" s="8" t="str">
        <f si="907" t="shared"/>
        <v/>
      </c>
      <c r="E7168" s="5" t="str">
        <f si="908" t="shared"/>
        <v/>
      </c>
      <c r="F7168" s="5" t="str">
        <f si="909" t="shared"/>
        <v/>
      </c>
      <c r="H7168" s="5" t="str">
        <f si="912" t="shared"/>
        <v/>
      </c>
      <c r="I7168" s="5" t="str">
        <f si="910" t="shared"/>
        <v/>
      </c>
      <c r="J7168" s="5" t="str">
        <f si="911" t="shared"/>
        <v/>
      </c>
      <c r="K7168" s="5" t="str">
        <f si="913" t="shared"/>
        <v/>
      </c>
    </row>
    <row ht="15" r="7169" spans="1:11" x14ac:dyDescent="0.25">
      <c r="A7169" s="11" t="str">
        <f>0</f>
        <v>        "6247": null,</v>
      </c>
      <c r="C7169" s="8" t="str">
        <f si="906" t="shared"/>
        <v/>
      </c>
      <c r="D7169" s="8" t="str">
        <f si="907" t="shared"/>
        <v/>
      </c>
      <c r="E7169" s="5" t="str">
        <f si="908" t="shared"/>
        <v/>
      </c>
      <c r="F7169" s="5" t="str">
        <f si="909" t="shared"/>
        <v/>
      </c>
      <c r="H7169" s="5" t="str">
        <f si="912" t="shared"/>
        <v/>
      </c>
      <c r="I7169" s="5" t="str">
        <f si="910" t="shared"/>
        <v/>
      </c>
      <c r="J7169" s="5" t="str">
        <f si="911" t="shared"/>
        <v/>
      </c>
      <c r="K7169" s="5" t="str">
        <f si="913" t="shared"/>
        <v/>
      </c>
    </row>
    <row ht="15" r="7170" spans="1:11" x14ac:dyDescent="0.25">
      <c r="A7170" s="11" t="str">
        <f>0</f>
        <v>        "6458": null,</v>
      </c>
      <c r="C7170" s="8" t="str">
        <f si="906" t="shared"/>
        <v/>
      </c>
      <c r="D7170" s="8" t="str">
        <f si="907" t="shared"/>
        <v/>
      </c>
      <c r="E7170" s="5" t="str">
        <f si="908" t="shared"/>
        <v/>
      </c>
      <c r="F7170" s="5" t="str">
        <f si="909" t="shared"/>
        <v/>
      </c>
      <c r="H7170" s="5" t="str">
        <f si="912" t="shared"/>
        <v/>
      </c>
      <c r="I7170" s="5" t="str">
        <f si="910" t="shared"/>
        <v/>
      </c>
      <c r="J7170" s="5" t="str">
        <f si="911" t="shared"/>
        <v/>
      </c>
      <c r="K7170" s="5" t="str">
        <f si="913" t="shared"/>
        <v/>
      </c>
    </row>
    <row ht="15" r="7171" spans="1:11" x14ac:dyDescent="0.25">
      <c r="A7171" s="11" t="str">
        <f>0</f>
        <v>        "6644": null,</v>
      </c>
      <c r="C7171" s="8" t="str">
        <f si="906" t="shared"/>
        <v/>
      </c>
      <c r="D7171" s="8" t="str">
        <f si="907" t="shared"/>
        <v/>
      </c>
      <c r="E7171" s="5" t="str">
        <f si="908" t="shared"/>
        <v/>
      </c>
      <c r="F7171" s="5" t="str">
        <f si="909" t="shared"/>
        <v/>
      </c>
      <c r="H7171" s="5" t="str">
        <f si="912" t="shared"/>
        <v/>
      </c>
      <c r="I7171" s="5" t="str">
        <f si="910" t="shared"/>
        <v/>
      </c>
      <c r="J7171" s="5" t="str">
        <f si="911" t="shared"/>
        <v/>
      </c>
      <c r="K7171" s="5" t="str">
        <f si="913" t="shared"/>
        <v/>
      </c>
    </row>
    <row ht="15" r="7172" spans="1:11" x14ac:dyDescent="0.25">
      <c r="A7172" s="11" t="str">
        <f>0</f>
        <v>        "9000": null,</v>
      </c>
      <c r="C7172" s="8" t="str">
        <f si="906" t="shared"/>
        <v/>
      </c>
      <c r="D7172" s="8" t="str">
        <f si="907" t="shared"/>
        <v/>
      </c>
      <c r="E7172" s="5" t="str">
        <f si="908" t="shared"/>
        <v/>
      </c>
      <c r="F7172" s="5" t="str">
        <f si="909" t="shared"/>
        <v/>
      </c>
      <c r="H7172" s="5" t="str">
        <f si="912" t="shared"/>
        <v/>
      </c>
      <c r="I7172" s="5" t="str">
        <f si="910" t="shared"/>
        <v/>
      </c>
      <c r="J7172" s="5" t="str">
        <f si="911" t="shared"/>
        <v/>
      </c>
      <c r="K7172" s="5" t="str">
        <f si="913" t="shared"/>
        <v/>
      </c>
    </row>
    <row ht="15" r="7173" spans="1:11" x14ac:dyDescent="0.25">
      <c r="A7173" s="11" t="str">
        <f>0</f>
        <v>        "9001": 97,</v>
      </c>
      <c r="C7173" s="8" t="str">
        <f si="906" t="shared"/>
        <v/>
      </c>
      <c r="D7173" s="8" t="str">
        <f si="907" t="shared"/>
        <v/>
      </c>
      <c r="E7173" s="5" t="str">
        <f si="908" t="shared"/>
        <v/>
      </c>
      <c r="F7173" s="5" t="str">
        <f si="909" t="shared"/>
        <v/>
      </c>
      <c r="H7173" s="5" t="str">
        <f si="912" t="shared"/>
        <v/>
      </c>
      <c r="I7173" s="5" t="str">
        <f si="910" t="shared"/>
        <v/>
      </c>
      <c r="J7173" s="5" t="str">
        <f si="911" t="shared"/>
        <v/>
      </c>
      <c r="K7173" s="5" t="str">
        <f si="913" t="shared"/>
        <v/>
      </c>
    </row>
    <row ht="15" r="7174" spans="1:11" x14ac:dyDescent="0.25">
      <c r="A7174" s="11" t="str">
        <f>0</f>
        <v>        "9002": -1,</v>
      </c>
      <c r="C7174" s="8" t="str">
        <f si="906" t="shared"/>
        <v/>
      </c>
      <c r="D7174" s="8" t="str">
        <f si="907" t="shared"/>
        <v/>
      </c>
      <c r="E7174" s="5" t="str">
        <f si="908" t="shared"/>
        <v/>
      </c>
      <c r="F7174" s="5" t="str">
        <f si="909" t="shared"/>
        <v/>
      </c>
      <c r="H7174" s="5" t="str">
        <f si="912" t="shared"/>
        <v/>
      </c>
      <c r="I7174" s="5" t="str">
        <f si="910" t="shared"/>
        <v/>
      </c>
      <c r="J7174" s="5" t="str">
        <f si="911" t="shared"/>
        <v/>
      </c>
      <c r="K7174" s="5" t="str">
        <f si="913" t="shared"/>
        <v/>
      </c>
    </row>
    <row ht="15" r="7175" spans="1:11" x14ac:dyDescent="0.25">
      <c r="A7175" s="11" t="str">
        <f>0</f>
        <v>        "9003": -1</v>
      </c>
      <c r="C7175" s="8" t="str">
        <f si="906" t="shared"/>
        <v/>
      </c>
      <c r="D7175" s="8" t="str">
        <f si="907" t="shared"/>
        <v/>
      </c>
      <c r="E7175" s="5" t="str">
        <f si="908" t="shared"/>
        <v/>
      </c>
      <c r="F7175" s="5" t="str">
        <f si="909" t="shared"/>
        <v/>
      </c>
      <c r="H7175" s="5" t="str">
        <f si="912" t="shared"/>
        <v/>
      </c>
      <c r="I7175" s="5" t="str">
        <f si="910" t="shared"/>
        <v/>
      </c>
      <c r="J7175" s="5" t="str">
        <f si="911" t="shared"/>
        <v/>
      </c>
      <c r="K7175" s="5" t="str">
        <f si="913" t="shared"/>
        <v/>
      </c>
    </row>
    <row ht="15" r="7176" spans="1:11" x14ac:dyDescent="0.25">
      <c r="A7176" s="11" t="str">
        <f>0</f>
        <v>      }</v>
      </c>
      <c r="C7176" s="8" t="str">
        <f si="906" t="shared"/>
        <v/>
      </c>
      <c r="D7176" s="8" t="str">
        <f si="907" t="shared"/>
        <v/>
      </c>
      <c r="E7176" s="5" t="str">
        <f si="908" t="shared"/>
        <v/>
      </c>
      <c r="F7176" s="5" t="str">
        <f si="909" t="shared"/>
        <v/>
      </c>
      <c r="H7176" s="5" t="str">
        <f si="912" t="shared"/>
        <v/>
      </c>
      <c r="I7176" s="5" t="str">
        <f si="910" t="shared"/>
        <v/>
      </c>
      <c r="J7176" s="5" t="str">
        <f si="911" t="shared"/>
        <v/>
      </c>
      <c r="K7176" s="5" t="str">
        <f si="913" t="shared"/>
        <v/>
      </c>
    </row>
    <row ht="15" r="7177" spans="1:11" x14ac:dyDescent="0.25">
      <c r="A7177" s="11" t="str">
        <f>0</f>
        <v>    },</v>
      </c>
      <c r="C7177" s="8" t="str">
        <f si="906" t="shared"/>
        <v/>
      </c>
      <c r="D7177" s="8" t="str">
        <f si="907" t="shared"/>
        <v/>
      </c>
      <c r="E7177" s="5" t="str">
        <f si="908" t="shared"/>
        <v/>
      </c>
      <c r="F7177" s="5" t="str">
        <f si="909" t="shared"/>
        <v/>
      </c>
      <c r="H7177" s="5" t="str">
        <f si="912" t="shared"/>
        <v/>
      </c>
      <c r="I7177" s="5" t="str">
        <f si="910" t="shared"/>
        <v/>
      </c>
      <c r="J7177" s="5" t="str">
        <f si="911" t="shared"/>
        <v/>
      </c>
      <c r="K7177" s="5" t="str">
        <f si="913" t="shared"/>
        <v/>
      </c>
    </row>
    <row ht="15" r="7178" spans="1:11" x14ac:dyDescent="0.25">
      <c r="A7178" s="11" t="str">
        <f>0</f>
        <v>    "maximum_post_loan_detni": 0.5,</v>
      </c>
      <c r="C7178" s="8" t="str">
        <f si="906" t="shared"/>
        <v/>
      </c>
      <c r="D7178" s="8" t="str">
        <f si="907" t="shared"/>
        <v/>
      </c>
      <c r="E7178" s="5" t="str">
        <f si="908" t="shared"/>
        <v/>
      </c>
      <c r="F7178" s="5" t="str">
        <f si="909" t="shared"/>
        <v/>
      </c>
      <c r="H7178" s="5" t="str">
        <f si="912" t="shared"/>
        <v/>
      </c>
      <c r="I7178" s="5" t="str">
        <f si="910" t="shared"/>
        <v/>
      </c>
      <c r="J7178" s="5" t="str">
        <f si="911" t="shared"/>
        <v/>
      </c>
      <c r="K7178" s="5" t="str">
        <f si="913" t="shared"/>
        <v/>
      </c>
    </row>
    <row ht="15" r="7179" spans="1:11" x14ac:dyDescent="0.25">
      <c r="A7179" s="11" t="str">
        <f>0</f>
        <v>    "renters_plug": 600,</v>
      </c>
      <c r="C7179" s="8" t="str">
        <f si="906" t="shared"/>
        <v/>
      </c>
      <c r="D7179" s="8" t="str">
        <f si="907" t="shared"/>
        <v/>
      </c>
      <c r="E7179" s="5" t="str">
        <f si="908" t="shared"/>
        <v/>
      </c>
      <c r="F7179" s="5" t="str">
        <f si="909" t="shared"/>
        <v/>
      </c>
      <c r="H7179" s="5" t="str">
        <f si="912" t="shared"/>
        <v/>
      </c>
      <c r="I7179" s="5" t="str">
        <f si="910" t="shared"/>
        <v/>
      </c>
      <c r="J7179" s="5" t="str">
        <f si="911" t="shared"/>
        <v/>
      </c>
      <c r="K7179" s="5" t="str">
        <f si="913" t="shared"/>
        <v/>
      </c>
    </row>
    <row ht="15" r="7180" spans="1:11" x14ac:dyDescent="0.25">
      <c r="A7180" s="11" t="str">
        <f>0</f>
        <v>    "estimated_housing_payment": 700,</v>
      </c>
      <c r="C7180" s="8" t="str">
        <f si="906" t="shared"/>
        <v/>
      </c>
      <c r="D7180" s="8" t="str">
        <f si="907" t="shared"/>
        <v/>
      </c>
      <c r="E7180" s="5" t="str">
        <f si="908" t="shared"/>
        <v/>
      </c>
      <c r="F7180" s="5" t="str">
        <f si="909" t="shared"/>
        <v/>
      </c>
      <c r="H7180" s="5" t="str">
        <f si="912" t="shared"/>
        <v/>
      </c>
      <c r="I7180" s="5" t="str">
        <f si="910" t="shared"/>
        <v/>
      </c>
      <c r="J7180" s="5" t="str">
        <f si="911" t="shared"/>
        <v/>
      </c>
      <c r="K7180" s="5" t="str">
        <f si="913" t="shared"/>
        <v/>
      </c>
    </row>
    <row ht="15" r="7181" spans="1:11" x14ac:dyDescent="0.25">
      <c r="A7181" s="11" t="str">
        <f>0</f>
        <v>    "rent_or_own_indicator_code": 2,</v>
      </c>
      <c r="C7181" s="8" t="str">
        <f si="906" t="shared"/>
        <v/>
      </c>
      <c r="D7181" s="8" t="str">
        <f si="907" t="shared"/>
        <v/>
      </c>
      <c r="E7181" s="5" t="str">
        <f si="908" t="shared"/>
        <v/>
      </c>
      <c r="F7181" s="5" t="str">
        <f si="909" t="shared"/>
        <v/>
      </c>
      <c r="H7181" s="5" t="str">
        <f si="912" t="shared"/>
        <v/>
      </c>
      <c r="I7181" s="5" t="str">
        <f si="910" t="shared"/>
        <v/>
      </c>
      <c r="J7181" s="5" t="str">
        <f si="911" t="shared"/>
        <v/>
      </c>
      <c r="K7181" s="5" t="str">
        <f si="913" t="shared"/>
        <v/>
      </c>
    </row>
    <row ht="15" r="7182" spans="1:11" x14ac:dyDescent="0.25">
      <c r="A7182" s="11" t="str">
        <f>0</f>
        <v>    "rent_or_own_indicator_description": "Renter",</v>
      </c>
      <c r="C7182" s="8" t="str">
        <f si="906" t="shared"/>
        <v/>
      </c>
      <c r="D7182" s="8" t="str">
        <f si="907" t="shared"/>
        <v/>
      </c>
      <c r="E7182" s="5" t="str">
        <f si="908" t="shared"/>
        <v/>
      </c>
      <c r="F7182" s="5" t="str">
        <f si="909" t="shared"/>
        <v/>
      </c>
      <c r="H7182" s="5" t="str">
        <f si="912" t="shared"/>
        <v/>
      </c>
      <c r="I7182" s="5" t="str">
        <f si="910" t="shared"/>
        <v/>
      </c>
      <c r="J7182" s="5" t="str">
        <f si="911" t="shared"/>
        <v/>
      </c>
      <c r="K7182" s="5" t="str">
        <f si="913" t="shared"/>
        <v/>
      </c>
    </row>
    <row ht="15" r="7183" spans="1:11" x14ac:dyDescent="0.25">
      <c r="A7183" s="11" t="str">
        <f>0</f>
        <v>    "monthly_gross_income": 4166.666666666667,</v>
      </c>
      <c r="C7183" s="8" t="str">
        <f si="906" t="shared"/>
        <v/>
      </c>
      <c r="D7183" s="8" t="str">
        <f si="907" t="shared"/>
        <v/>
      </c>
      <c r="E7183" s="5" t="str">
        <f si="908" t="shared"/>
        <v/>
      </c>
      <c r="F7183" s="5" t="str">
        <f si="909" t="shared"/>
        <v/>
      </c>
      <c r="H7183" s="5" t="str">
        <f si="912" t="shared"/>
        <v/>
      </c>
      <c r="I7183" s="5" t="str">
        <f si="910" t="shared"/>
        <v/>
      </c>
      <c r="J7183" s="5" t="str">
        <f si="911" t="shared"/>
        <v/>
      </c>
      <c r="K7183" s="5" t="str">
        <f si="913" t="shared"/>
        <v/>
      </c>
    </row>
    <row ht="15" r="7184" spans="1:11" x14ac:dyDescent="0.25">
      <c r="A7184" s="11" t="str">
        <f>0</f>
        <v>    "monthly_net_income": 3541.666666666667,</v>
      </c>
      <c r="C7184" s="8" t="str">
        <f si="906" t="shared"/>
        <v/>
      </c>
      <c r="D7184" s="8" t="str">
        <f si="907" t="shared"/>
        <v/>
      </c>
      <c r="E7184" s="5" t="str">
        <f si="908" t="shared"/>
        <v/>
      </c>
      <c r="F7184" s="5" t="str">
        <f si="909" t="shared"/>
        <v/>
      </c>
      <c r="H7184" s="5" t="str">
        <f si="912" t="shared"/>
        <v/>
      </c>
      <c r="I7184" s="5" t="str">
        <f si="910" t="shared"/>
        <v/>
      </c>
      <c r="J7184" s="5" t="str">
        <f si="911" t="shared"/>
        <v/>
      </c>
      <c r="K7184" s="5" t="str">
        <f si="913" t="shared"/>
        <v/>
      </c>
    </row>
    <row ht="15" r="7185" spans="1:11" x14ac:dyDescent="0.25">
      <c r="A7185" s="11" t="str">
        <f>0</f>
        <v>    "pre_loan_dti": 0.3,</v>
      </c>
      <c r="C7185" s="8" t="str">
        <f si="906" t="shared"/>
        <v/>
      </c>
      <c r="D7185" s="8" t="str">
        <f si="907" t="shared"/>
        <v/>
      </c>
      <c r="E7185" s="5" t="str">
        <f si="908" t="shared"/>
        <v/>
      </c>
      <c r="F7185" s="5" t="str">
        <f si="909" t="shared"/>
        <v/>
      </c>
      <c r="H7185" s="5" t="str">
        <f si="912" t="shared"/>
        <v/>
      </c>
      <c r="I7185" s="5" t="str">
        <f si="910" t="shared"/>
        <v/>
      </c>
      <c r="J7185" s="5" t="str">
        <f si="911" t="shared"/>
        <v/>
      </c>
      <c r="K7185" s="5" t="str">
        <f si="913" t="shared"/>
        <v/>
      </c>
    </row>
    <row ht="15" r="7186" spans="1:11" x14ac:dyDescent="0.25">
      <c r="A7186" s="11" t="str">
        <f>0</f>
        <v>    "pre_loan_dtni": 0.3529411764705882,</v>
      </c>
      <c r="C7186" s="8" t="str">
        <f si="906" t="shared"/>
        <v/>
      </c>
      <c r="D7186" s="8" t="str">
        <f si="907" t="shared"/>
        <v/>
      </c>
      <c r="E7186" s="5" t="str">
        <f si="908" t="shared"/>
        <v/>
      </c>
      <c r="F7186" s="5" t="str">
        <f si="909" t="shared"/>
        <v/>
      </c>
      <c r="H7186" s="5" t="str">
        <f si="912" t="shared"/>
        <v/>
      </c>
      <c r="I7186" s="5" t="str">
        <f si="910" t="shared"/>
        <v/>
      </c>
      <c r="J7186" s="5" t="str">
        <f si="911" t="shared"/>
        <v/>
      </c>
      <c r="K7186" s="5" t="str">
        <f si="913" t="shared"/>
        <v/>
      </c>
    </row>
    <row ht="15" r="7187" spans="1:11" x14ac:dyDescent="0.25">
      <c r="A7187" s="11" t="str">
        <f>0</f>
        <v>    "pre_loan_deti": 0.46799999999999997,</v>
      </c>
      <c r="C7187" s="8" t="str">
        <f si="906" t="shared"/>
        <v/>
      </c>
      <c r="D7187" s="8" t="str">
        <f si="907" t="shared"/>
        <v/>
      </c>
      <c r="E7187" s="5" t="str">
        <f si="908" t="shared"/>
        <v/>
      </c>
      <c r="F7187" s="5" t="str">
        <f si="909" t="shared"/>
        <v/>
      </c>
      <c r="H7187" s="5" t="str">
        <f si="912" t="shared"/>
        <v/>
      </c>
      <c r="I7187" s="5" t="str">
        <f si="910" t="shared"/>
        <v/>
      </c>
      <c r="J7187" s="5" t="str">
        <f si="911" t="shared"/>
        <v/>
      </c>
      <c r="K7187" s="5" t="str">
        <f si="913" t="shared"/>
        <v/>
      </c>
    </row>
    <row ht="15" r="7188" spans="1:11" x14ac:dyDescent="0.25">
      <c r="A7188" s="11" t="str">
        <f>0</f>
        <v>    "pre_loan_detni": 0.5505882352941176,</v>
      </c>
      <c r="C7188" s="8" t="str">
        <f si="906" t="shared"/>
        <v/>
      </c>
      <c r="D7188" s="8" t="str">
        <f si="907" t="shared"/>
        <v/>
      </c>
      <c r="E7188" s="5" t="str">
        <f si="908" t="shared"/>
        <v/>
      </c>
      <c r="F7188" s="5" t="str">
        <f si="909" t="shared"/>
        <v/>
      </c>
      <c r="H7188" s="5" t="str">
        <f si="912" t="shared"/>
        <v/>
      </c>
      <c r="I7188" s="5" t="str">
        <f si="910" t="shared"/>
        <v/>
      </c>
      <c r="J7188" s="5" t="str">
        <f si="911" t="shared"/>
        <v/>
      </c>
      <c r="K7188" s="5" t="str">
        <f si="913" t="shared"/>
        <v/>
      </c>
    </row>
    <row ht="15" r="7189" spans="1:11" x14ac:dyDescent="0.25">
      <c r="A7189" s="11" t="str">
        <f>0</f>
        <v>    "federal_tax_rate": 0.15,</v>
      </c>
      <c r="C7189" s="8" t="str">
        <f si="906" t="shared"/>
        <v/>
      </c>
      <c r="D7189" s="8" t="str">
        <f si="907" t="shared"/>
        <v/>
      </c>
      <c r="E7189" s="5" t="str">
        <f si="908" t="shared"/>
        <v/>
      </c>
      <c r="F7189" s="5" t="str">
        <f si="909" t="shared"/>
        <v/>
      </c>
      <c r="H7189" s="5" t="str">
        <f si="912" t="shared"/>
        <v/>
      </c>
      <c r="I7189" s="5" t="str">
        <f si="910" t="shared"/>
        <v/>
      </c>
      <c r="J7189" s="5" t="str">
        <f si="911" t="shared"/>
        <v/>
      </c>
      <c r="K7189" s="5" t="str">
        <f si="913" t="shared"/>
        <v/>
      </c>
    </row>
    <row ht="15" r="7190" spans="1:11" x14ac:dyDescent="0.25">
      <c r="A7190" s="11" t="str">
        <f>0</f>
        <v>    "state_tax_rate": 0,</v>
      </c>
      <c r="C7190" s="8" t="str">
        <f si="906" t="shared"/>
        <v/>
      </c>
      <c r="D7190" s="8" t="str">
        <f si="907" t="shared"/>
        <v/>
      </c>
      <c r="E7190" s="5" t="str">
        <f si="908" t="shared"/>
        <v/>
      </c>
      <c r="F7190" s="5" t="str">
        <f si="909" t="shared"/>
        <v/>
      </c>
      <c r="H7190" s="5" t="str">
        <f si="912" t="shared"/>
        <v/>
      </c>
      <c r="I7190" s="5" t="str">
        <f si="910" t="shared"/>
        <v/>
      </c>
      <c r="J7190" s="5" t="str">
        <f si="911" t="shared"/>
        <v/>
      </c>
      <c r="K7190" s="5" t="str">
        <f si="913" t="shared"/>
        <v/>
      </c>
    </row>
    <row ht="15" r="7191" spans="1:11" x14ac:dyDescent="0.25">
      <c r="A7191" s="11" t="str">
        <f>0</f>
        <v>    "disposable_income": 1591.666666666667,</v>
      </c>
      <c r="C7191" s="8" t="str">
        <f si="906" t="shared"/>
        <v/>
      </c>
      <c r="D7191" s="8" t="str">
        <f si="907" t="shared"/>
        <v/>
      </c>
      <c r="E7191" s="5" t="str">
        <f si="908" t="shared"/>
        <v/>
      </c>
      <c r="F7191" s="5" t="str">
        <f si="909" t="shared"/>
        <v/>
      </c>
      <c r="H7191" s="5" t="str">
        <f si="912" t="shared"/>
        <v/>
      </c>
      <c r="I7191" s="5" t="str">
        <f si="910" t="shared"/>
        <v/>
      </c>
      <c r="J7191" s="5" t="str">
        <f si="911" t="shared"/>
        <v/>
      </c>
      <c r="K7191" s="5" t="str">
        <f si="913" t="shared"/>
        <v/>
      </c>
    </row>
    <row ht="15" r="7192" spans="1:11" x14ac:dyDescent="0.25">
      <c r="A7192" s="11" t="str">
        <f>0</f>
        <v>    "authorized_trades": 2,</v>
      </c>
      <c r="C7192" s="8" t="str">
        <f si="906" t="shared"/>
        <v/>
      </c>
      <c r="D7192" s="8" t="str">
        <f si="907" t="shared"/>
        <v/>
      </c>
      <c r="E7192" s="5" t="str">
        <f si="908" t="shared"/>
        <v/>
      </c>
      <c r="F7192" s="5" t="str">
        <f si="909" t="shared"/>
        <v/>
      </c>
      <c r="H7192" s="5" t="str">
        <f si="912" t="shared"/>
        <v/>
      </c>
      <c r="I7192" s="5" t="str">
        <f si="910" t="shared"/>
        <v/>
      </c>
      <c r="J7192" s="5" t="str">
        <f si="911" t="shared"/>
        <v/>
      </c>
      <c r="K7192" s="5" t="str">
        <f si="913" t="shared"/>
        <v/>
      </c>
    </row>
    <row ht="15" r="7193" spans="1:11" x14ac:dyDescent="0.25">
      <c r="A7193" s="11" t="str">
        <f>0</f>
        <v>    "non_authorized_trades": 14,</v>
      </c>
      <c r="C7193" s="8" t="str">
        <f si="906" t="shared"/>
        <v/>
      </c>
      <c r="D7193" s="8" t="str">
        <f si="907" t="shared"/>
        <v/>
      </c>
      <c r="E7193" s="5" t="str">
        <f si="908" t="shared"/>
        <v/>
      </c>
      <c r="F7193" s="5" t="str">
        <f si="909" t="shared"/>
        <v/>
      </c>
      <c r="H7193" s="5" t="str">
        <f si="912" t="shared"/>
        <v/>
      </c>
      <c r="I7193" s="5" t="str">
        <f si="910" t="shared"/>
        <v/>
      </c>
      <c r="J7193" s="5" t="str">
        <f si="911" t="shared"/>
        <v/>
      </c>
      <c r="K7193" s="5" t="str">
        <f si="913" t="shared"/>
        <v/>
      </c>
    </row>
    <row ht="15" r="7194" spans="1:11" x14ac:dyDescent="0.25">
      <c r="A7194" s="11" t="str">
        <f>0</f>
        <v>    "hitIndicator": true</v>
      </c>
      <c r="C7194" s="8" t="str">
        <f si="906" t="shared"/>
        <v/>
      </c>
      <c r="D7194" s="8" t="str">
        <f si="907" t="shared"/>
        <v/>
      </c>
      <c r="E7194" s="5" t="str">
        <f si="908" t="shared"/>
        <v/>
      </c>
      <c r="F7194" s="5" t="str">
        <f si="909" t="shared"/>
        <v/>
      </c>
      <c r="H7194" s="5" t="str">
        <f si="912" t="shared"/>
        <v/>
      </c>
      <c r="I7194" s="5" t="str">
        <f si="910" t="shared"/>
        <v/>
      </c>
      <c r="J7194" s="5" t="str">
        <f si="911" t="shared"/>
        <v/>
      </c>
      <c r="K7194" s="5" t="str">
        <f si="913" t="shared"/>
        <v/>
      </c>
    </row>
    <row ht="15" r="7195" spans="1:11" x14ac:dyDescent="0.25">
      <c r="A7195" s="11" t="str">
        <f>0</f>
        <v>  },</v>
      </c>
      <c r="C7195" s="8" t="str">
        <f si="906" t="shared"/>
        <v/>
      </c>
      <c r="D7195" s="8" t="str">
        <f si="907" t="shared"/>
        <v/>
      </c>
      <c r="E7195" s="5" t="str">
        <f si="908" t="shared"/>
        <v/>
      </c>
      <c r="F7195" s="5" t="str">
        <f si="909" t="shared"/>
        <v/>
      </c>
      <c r="H7195" s="5" t="str">
        <f si="912" t="shared"/>
        <v/>
      </c>
      <c r="I7195" s="5" t="str">
        <f si="910" t="shared"/>
        <v/>
      </c>
      <c r="J7195" s="5" t="str">
        <f si="911" t="shared"/>
        <v/>
      </c>
      <c r="K7195" s="5" t="str">
        <f si="913" t="shared"/>
        <v/>
      </c>
    </row>
    <row ht="15" r="7196" spans="1:11" x14ac:dyDescent="0.25">
      <c r="A7196" s="11" t="str">
        <f>0</f>
        <v>  "updatedat": "2020-06-29T15:32:16.186Z",</v>
      </c>
      <c r="C7196" s="8" t="str">
        <f si="906" t="shared"/>
        <v/>
      </c>
      <c r="D7196" s="8" t="str">
        <f si="907" t="shared"/>
        <v/>
      </c>
      <c r="E7196" s="5" t="str">
        <f si="908" t="shared"/>
        <v/>
      </c>
      <c r="F7196" s="5" t="str">
        <f si="909" t="shared"/>
        <v/>
      </c>
      <c r="H7196" s="5" t="str">
        <f si="912" t="shared"/>
        <v/>
      </c>
      <c r="I7196" s="5" t="str">
        <f si="910" t="shared"/>
        <v/>
      </c>
      <c r="J7196" s="5" t="str">
        <f si="911" t="shared"/>
        <v/>
      </c>
      <c r="K7196" s="5" t="str">
        <f si="913" t="shared"/>
        <v/>
      </c>
    </row>
    <row ht="15" r="7197" spans="1:11" x14ac:dyDescent="0.25">
      <c r="A7197" s="11" t="str">
        <f>0</f>
        <v>  "changes": [],</v>
      </c>
      <c r="C7197" s="8" t="str">
        <f si="906" t="shared"/>
        <v/>
      </c>
      <c r="D7197" s="8" t="str">
        <f si="907" t="shared"/>
        <v/>
      </c>
      <c r="E7197" s="5" t="str">
        <f si="908" t="shared"/>
        <v/>
      </c>
      <c r="F7197" s="5" t="str">
        <f si="909" t="shared"/>
        <v/>
      </c>
      <c r="H7197" s="5" t="str">
        <f si="912" t="shared"/>
        <v/>
      </c>
      <c r="I7197" s="5" t="str">
        <f si="910" t="shared"/>
        <v/>
      </c>
      <c r="J7197" s="5" t="str">
        <f si="911" t="shared"/>
        <v/>
      </c>
      <c r="K7197" s="5" t="str">
        <f si="913" t="shared"/>
        <v/>
      </c>
    </row>
    <row ht="15" r="7198" spans="1:11" x14ac:dyDescent="0.25">
      <c r="A7198" s="11" t="str">
        <f>0</f>
        <v>  "__v": 0</v>
      </c>
      <c r="C7198" s="8" t="str">
        <f si="906" t="shared"/>
        <v/>
      </c>
      <c r="D7198" s="8" t="str">
        <f si="907" t="shared"/>
        <v/>
      </c>
      <c r="E7198" s="5" t="str">
        <f si="908" t="shared"/>
        <v/>
      </c>
      <c r="F7198" s="5" t="str">
        <f si="909" t="shared"/>
        <v/>
      </c>
      <c r="H7198" s="5" t="str">
        <f si="912" t="shared"/>
        <v/>
      </c>
      <c r="I7198" s="5" t="str">
        <f si="910" t="shared"/>
        <v/>
      </c>
      <c r="J7198" s="5" t="str">
        <f si="911" t="shared"/>
        <v/>
      </c>
      <c r="K7198" s="5" t="str">
        <f si="913" t="shared"/>
        <v/>
      </c>
    </row>
    <row ht="15" r="7199" spans="1:11" x14ac:dyDescent="0.25">
      <c r="A7199" s="11" t="str">
        <f>0</f>
        <v>}</v>
      </c>
      <c r="C7199" s="8" t="str">
        <f si="906" t="shared"/>
        <v/>
      </c>
      <c r="D7199" s="8" t="str">
        <f si="907" t="shared"/>
        <v/>
      </c>
      <c r="E7199" s="5" t="str">
        <f si="908" t="shared"/>
        <v/>
      </c>
      <c r="F7199" s="5" t="str">
        <f si="909" t="shared"/>
        <v/>
      </c>
      <c r="H7199" s="5" t="str">
        <f si="912" t="shared"/>
        <v/>
      </c>
      <c r="I7199" s="5" t="str">
        <f si="910" t="shared"/>
        <v/>
      </c>
      <c r="J7199" s="5" t="str">
        <f si="911" t="shared"/>
        <v/>
      </c>
      <c r="K7199" s="5" t="str">
        <f si="913" t="shared"/>
        <v/>
      </c>
    </row>
    <row r="7200" spans="1:11" x14ac:dyDescent="0.2">
      <c r="C7200" s="8" t="str">
        <f si="906" t="shared"/>
        <v/>
      </c>
      <c r="D7200" s="8" t="str">
        <f si="907" t="shared"/>
        <v/>
      </c>
      <c r="E7200" s="5" t="str">
        <f si="908" t="shared"/>
        <v/>
      </c>
      <c r="F7200" s="5" t="str">
        <f si="909" t="shared"/>
        <v/>
      </c>
      <c r="H7200" s="5" t="str">
        <f si="912" t="shared"/>
        <v/>
      </c>
      <c r="I7200" s="5" t="str">
        <f si="910" t="shared"/>
        <v/>
      </c>
      <c r="J7200" s="5" t="str">
        <f si="911" t="shared"/>
        <v/>
      </c>
      <c r="K7200" s="5" t="str">
        <f si="913" t="shared"/>
        <v/>
      </c>
    </row>
    <row r="7201" spans="3:11" x14ac:dyDescent="0.2">
      <c r="C7201" s="8" t="str">
        <f si="906" t="shared"/>
        <v/>
      </c>
      <c r="D7201" s="8" t="str">
        <f si="907" t="shared"/>
        <v/>
      </c>
      <c r="E7201" s="5" t="str">
        <f si="908" t="shared"/>
        <v/>
      </c>
      <c r="F7201" s="5" t="str">
        <f si="909" t="shared"/>
        <v/>
      </c>
      <c r="H7201" s="5" t="str">
        <f si="912" t="shared"/>
        <v/>
      </c>
      <c r="I7201" s="5" t="str">
        <f si="910" t="shared"/>
        <v/>
      </c>
      <c r="J7201" s="5" t="str">
        <f si="911" t="shared"/>
        <v/>
      </c>
      <c r="K7201" s="5" t="str">
        <f si="913" t="shared"/>
        <v/>
      </c>
    </row>
    <row r="7202" spans="3:11" x14ac:dyDescent="0.2">
      <c r="C7202" s="8" t="str">
        <f si="906" t="shared"/>
        <v/>
      </c>
      <c r="D7202" s="8" t="str">
        <f si="907" t="shared"/>
        <v/>
      </c>
      <c r="E7202" s="5" t="str">
        <f si="908" t="shared"/>
        <v/>
      </c>
      <c r="F7202" s="5" t="str">
        <f si="909" t="shared"/>
        <v/>
      </c>
      <c r="H7202" s="5" t="str">
        <f si="912" t="shared"/>
        <v/>
      </c>
      <c r="I7202" s="5" t="str">
        <f si="910" t="shared"/>
        <v/>
      </c>
      <c r="J7202" s="5" t="str">
        <f si="911" t="shared"/>
        <v/>
      </c>
      <c r="K7202" s="5" t="str">
        <f si="913" t="shared"/>
        <v/>
      </c>
    </row>
    <row r="7203" spans="3:11" x14ac:dyDescent="0.2">
      <c r="C7203" s="8" t="str">
        <f si="906" t="shared"/>
        <v/>
      </c>
      <c r="D7203" s="8" t="str">
        <f si="907" t="shared"/>
        <v/>
      </c>
      <c r="E7203" s="5" t="str">
        <f si="908" t="shared"/>
        <v/>
      </c>
      <c r="F7203" s="5" t="str">
        <f si="909" t="shared"/>
        <v/>
      </c>
      <c r="H7203" s="5" t="str">
        <f si="912" t="shared"/>
        <v/>
      </c>
      <c r="I7203" s="5" t="str">
        <f si="910" t="shared"/>
        <v/>
      </c>
      <c r="J7203" s="5" t="str">
        <f si="911" t="shared"/>
        <v/>
      </c>
      <c r="K7203" s="5" t="str">
        <f si="913" t="shared"/>
        <v/>
      </c>
    </row>
    <row r="7204" spans="3:11" x14ac:dyDescent="0.2">
      <c r="C7204" s="8" t="str">
        <f si="906" t="shared"/>
        <v/>
      </c>
      <c r="D7204" s="8" t="str">
        <f si="907" t="shared"/>
        <v/>
      </c>
      <c r="E7204" s="5" t="str">
        <f si="908" t="shared"/>
        <v/>
      </c>
      <c r="F7204" s="5" t="str">
        <f si="909" t="shared"/>
        <v/>
      </c>
      <c r="H7204" s="5" t="str">
        <f si="912" t="shared"/>
        <v/>
      </c>
      <c r="I7204" s="5" t="str">
        <f si="910" t="shared"/>
        <v/>
      </c>
      <c r="J7204" s="5" t="str">
        <f si="911" t="shared"/>
        <v/>
      </c>
      <c r="K7204" s="5" t="str">
        <f si="913" t="shared"/>
        <v/>
      </c>
    </row>
    <row r="7205" spans="3:11" x14ac:dyDescent="0.2">
      <c r="C7205" s="8" t="str">
        <f si="906" t="shared"/>
        <v/>
      </c>
      <c r="D7205" s="8" t="str">
        <f si="907" t="shared"/>
        <v/>
      </c>
      <c r="E7205" s="5" t="str">
        <f si="908" t="shared"/>
        <v/>
      </c>
      <c r="F7205" s="5" t="str">
        <f si="909" t="shared"/>
        <v/>
      </c>
      <c r="H7205" s="5" t="str">
        <f si="912" t="shared"/>
        <v/>
      </c>
      <c r="I7205" s="5" t="str">
        <f si="910" t="shared"/>
        <v/>
      </c>
      <c r="J7205" s="5" t="str">
        <f si="911" t="shared"/>
        <v/>
      </c>
      <c r="K7205" s="5" t="str">
        <f si="913" t="shared"/>
        <v/>
      </c>
    </row>
    <row r="7206" spans="3:11" x14ac:dyDescent="0.2">
      <c r="C7206" s="8" t="str">
        <f si="906" t="shared"/>
        <v/>
      </c>
      <c r="D7206" s="8" t="str">
        <f si="907" t="shared"/>
        <v/>
      </c>
      <c r="E7206" s="5" t="str">
        <f si="908" t="shared"/>
        <v/>
      </c>
      <c r="F7206" s="5" t="str">
        <f si="909" t="shared"/>
        <v/>
      </c>
      <c r="H7206" s="5" t="str">
        <f si="912" t="shared"/>
        <v/>
      </c>
      <c r="I7206" s="5" t="str">
        <f si="910" t="shared"/>
        <v/>
      </c>
      <c r="J7206" s="5" t="str">
        <f si="911" t="shared"/>
        <v/>
      </c>
      <c r="K7206" s="5" t="str">
        <f si="913" t="shared"/>
        <v/>
      </c>
    </row>
    <row r="7207" spans="3:11" x14ac:dyDescent="0.2">
      <c r="C7207" s="8" t="str">
        <f si="906" t="shared"/>
        <v/>
      </c>
      <c r="D7207" s="8" t="str">
        <f si="907" t="shared"/>
        <v/>
      </c>
      <c r="E7207" s="5" t="str">
        <f si="908" t="shared"/>
        <v/>
      </c>
      <c r="F7207" s="5" t="str">
        <f si="909" t="shared"/>
        <v/>
      </c>
      <c r="H7207" s="5" t="str">
        <f si="912" t="shared"/>
        <v/>
      </c>
      <c r="I7207" s="5" t="str">
        <f si="910" t="shared"/>
        <v/>
      </c>
      <c r="J7207" s="5" t="str">
        <f si="911" t="shared"/>
        <v/>
      </c>
      <c r="K7207" s="5" t="str">
        <f si="913" t="shared"/>
        <v/>
      </c>
    </row>
    <row r="7208" spans="3:11" x14ac:dyDescent="0.2">
      <c r="C7208" s="8" t="str">
        <f si="906" t="shared"/>
        <v/>
      </c>
      <c r="D7208" s="8" t="str">
        <f si="907" t="shared"/>
        <v/>
      </c>
      <c r="E7208" s="5" t="str">
        <f si="908" t="shared"/>
        <v/>
      </c>
      <c r="F7208" s="5" t="str">
        <f si="909" t="shared"/>
        <v/>
      </c>
      <c r="H7208" s="5" t="str">
        <f si="912" t="shared"/>
        <v/>
      </c>
      <c r="I7208" s="5" t="str">
        <f si="910" t="shared"/>
        <v/>
      </c>
      <c r="J7208" s="5" t="str">
        <f si="911" t="shared"/>
        <v/>
      </c>
      <c r="K7208" s="5" t="str">
        <f si="913" t="shared"/>
        <v/>
      </c>
    </row>
    <row r="7209" spans="3:11" x14ac:dyDescent="0.2">
      <c r="C7209" s="8" t="str">
        <f si="906" t="shared"/>
        <v/>
      </c>
      <c r="D7209" s="8" t="str">
        <f si="907" t="shared"/>
        <v/>
      </c>
      <c r="E7209" s="5" t="str">
        <f si="908" t="shared"/>
        <v/>
      </c>
      <c r="F7209" s="5" t="str">
        <f si="909" t="shared"/>
        <v/>
      </c>
      <c r="H7209" s="5" t="str">
        <f si="912" t="shared"/>
        <v/>
      </c>
      <c r="I7209" s="5" t="str">
        <f si="910" t="shared"/>
        <v/>
      </c>
      <c r="J7209" s="5" t="str">
        <f si="911" t="shared"/>
        <v/>
      </c>
      <c r="K7209" s="5" t="str">
        <f si="913" t="shared"/>
        <v/>
      </c>
    </row>
    <row r="7210" spans="3:11" x14ac:dyDescent="0.2">
      <c r="C7210" s="8" t="str">
        <f ref="C7210:C7273" si="914" t="shared">IFERROR(RIGHT(A7210,LEN(A7210)-FIND("""",A7210)+1),"")</f>
        <v/>
      </c>
      <c r="D7210" s="8" t="str">
        <f ref="D7210:D7273" si="915" t="shared">SUBSTITUTE(SUBSTITUTE(C7210,":"&amp;CHAR(160),":"),CHAR(160)," ")</f>
        <v/>
      </c>
      <c r="E7210" s="5" t="str">
        <f ref="E7210:E7273" si="916" t="shared">TRIM(IFERROR(SUBSTITUTE(LEFT(D7210,FIND(":",D7210)-1),"""",""),""))</f>
        <v/>
      </c>
      <c r="F7210" s="5" t="str">
        <f ref="F7210:F7273" si="917" t="shared">TRIM(IFERROR(SUBSTITUTE(SUBSTITUTE(RIGHT(D7210,LEN(D7210)-FIND(":",D7210)),"""",""),",",""),""))</f>
        <v/>
      </c>
      <c r="H7210" s="5" t="str">
        <f si="912" t="shared"/>
        <v/>
      </c>
      <c r="I7210" s="5" t="str">
        <f si="910" t="shared"/>
        <v/>
      </c>
      <c r="J7210" s="5" t="str">
        <f si="911" t="shared"/>
        <v/>
      </c>
      <c r="K7210" s="5" t="str">
        <f si="913" t="shared"/>
        <v/>
      </c>
    </row>
    <row r="7211" spans="3:11" x14ac:dyDescent="0.2">
      <c r="C7211" s="8" t="str">
        <f si="914" t="shared"/>
        <v/>
      </c>
      <c r="D7211" s="8" t="str">
        <f si="915" t="shared"/>
        <v/>
      </c>
      <c r="E7211" s="5" t="str">
        <f si="916" t="shared"/>
        <v/>
      </c>
      <c r="F7211" s="5" t="str">
        <f si="917" t="shared"/>
        <v/>
      </c>
      <c r="H7211" s="5" t="str">
        <f si="912" t="shared"/>
        <v/>
      </c>
      <c r="I7211" s="5" t="str">
        <f si="910" t="shared"/>
        <v/>
      </c>
      <c r="J7211" s="5" t="str">
        <f si="911" t="shared"/>
        <v/>
      </c>
      <c r="K7211" s="5" t="str">
        <f si="913" t="shared"/>
        <v/>
      </c>
    </row>
    <row r="7212" spans="3:11" x14ac:dyDescent="0.2">
      <c r="C7212" s="8" t="str">
        <f si="914" t="shared"/>
        <v/>
      </c>
      <c r="D7212" s="8" t="str">
        <f si="915" t="shared"/>
        <v/>
      </c>
      <c r="E7212" s="5" t="str">
        <f si="916" t="shared"/>
        <v/>
      </c>
      <c r="F7212" s="5" t="str">
        <f si="917" t="shared"/>
        <v/>
      </c>
      <c r="H7212" s="5" t="str">
        <f si="912" t="shared"/>
        <v/>
      </c>
      <c r="I7212" s="5" t="str">
        <f si="910" t="shared"/>
        <v/>
      </c>
      <c r="J7212" s="5" t="str">
        <f si="911" t="shared"/>
        <v/>
      </c>
      <c r="K7212" s="5" t="str">
        <f si="913" t="shared"/>
        <v/>
      </c>
    </row>
    <row r="7213" spans="3:11" x14ac:dyDescent="0.2">
      <c r="C7213" s="8" t="str">
        <f si="914" t="shared"/>
        <v/>
      </c>
      <c r="D7213" s="8" t="str">
        <f si="915" t="shared"/>
        <v/>
      </c>
      <c r="E7213" s="5" t="str">
        <f si="916" t="shared"/>
        <v/>
      </c>
      <c r="F7213" s="5" t="str">
        <f si="917" t="shared"/>
        <v/>
      </c>
      <c r="H7213" s="5" t="str">
        <f si="912" t="shared"/>
        <v/>
      </c>
      <c r="I7213" s="5" t="str">
        <f si="910" t="shared"/>
        <v/>
      </c>
      <c r="J7213" s="5" t="str">
        <f si="911" t="shared"/>
        <v/>
      </c>
      <c r="K7213" s="5" t="str">
        <f si="913" t="shared"/>
        <v/>
      </c>
    </row>
    <row r="7214" spans="3:11" x14ac:dyDescent="0.2">
      <c r="C7214" s="8" t="str">
        <f si="914" t="shared"/>
        <v/>
      </c>
      <c r="D7214" s="8" t="str">
        <f si="915" t="shared"/>
        <v/>
      </c>
      <c r="E7214" s="5" t="str">
        <f si="916" t="shared"/>
        <v/>
      </c>
      <c r="F7214" s="5" t="str">
        <f si="917" t="shared"/>
        <v/>
      </c>
      <c r="H7214" s="5" t="str">
        <f si="912" t="shared"/>
        <v/>
      </c>
      <c r="I7214" s="5" t="str">
        <f si="910" t="shared"/>
        <v/>
      </c>
      <c r="J7214" s="5" t="str">
        <f si="911" t="shared"/>
        <v/>
      </c>
      <c r="K7214" s="5" t="str">
        <f si="913" t="shared"/>
        <v/>
      </c>
    </row>
    <row r="7215" spans="3:11" x14ac:dyDescent="0.2">
      <c r="C7215" s="8" t="str">
        <f si="914" t="shared"/>
        <v/>
      </c>
      <c r="D7215" s="8" t="str">
        <f si="915" t="shared"/>
        <v/>
      </c>
      <c r="E7215" s="5" t="str">
        <f si="916" t="shared"/>
        <v/>
      </c>
      <c r="F7215" s="5" t="str">
        <f si="917" t="shared"/>
        <v/>
      </c>
      <c r="H7215" s="5" t="str">
        <f si="912" t="shared"/>
        <v/>
      </c>
      <c r="I7215" s="5" t="str">
        <f si="910" t="shared"/>
        <v/>
      </c>
      <c r="J7215" s="5" t="str">
        <f si="911" t="shared"/>
        <v/>
      </c>
      <c r="K7215" s="5" t="str">
        <f si="913" t="shared"/>
        <v/>
      </c>
    </row>
    <row r="7216" spans="3:11" x14ac:dyDescent="0.2">
      <c r="C7216" s="8" t="str">
        <f si="914" t="shared"/>
        <v/>
      </c>
      <c r="D7216" s="8" t="str">
        <f si="915" t="shared"/>
        <v/>
      </c>
      <c r="E7216" s="5" t="str">
        <f si="916" t="shared"/>
        <v/>
      </c>
      <c r="F7216" s="5" t="str">
        <f si="917" t="shared"/>
        <v/>
      </c>
      <c r="H7216" s="5" t="str">
        <f si="912" t="shared"/>
        <v/>
      </c>
      <c r="I7216" s="5" t="str">
        <f si="910" t="shared"/>
        <v/>
      </c>
      <c r="J7216" s="5" t="str">
        <f si="911" t="shared"/>
        <v/>
      </c>
      <c r="K7216" s="5" t="str">
        <f si="913" t="shared"/>
        <v/>
      </c>
    </row>
    <row r="7217" spans="3:11" x14ac:dyDescent="0.2">
      <c r="C7217" s="8" t="str">
        <f si="914" t="shared"/>
        <v/>
      </c>
      <c r="D7217" s="8" t="str">
        <f si="915" t="shared"/>
        <v/>
      </c>
      <c r="E7217" s="5" t="str">
        <f si="916" t="shared"/>
        <v/>
      </c>
      <c r="F7217" s="5" t="str">
        <f si="917" t="shared"/>
        <v/>
      </c>
      <c r="H7217" s="5" t="str">
        <f si="912" t="shared"/>
        <v/>
      </c>
      <c r="I7217" s="5" t="str">
        <f si="910" t="shared"/>
        <v/>
      </c>
      <c r="J7217" s="5" t="str">
        <f si="911" t="shared"/>
        <v/>
      </c>
      <c r="K7217" s="5" t="str">
        <f si="913" t="shared"/>
        <v/>
      </c>
    </row>
    <row r="7218" spans="3:11" x14ac:dyDescent="0.2">
      <c r="C7218" s="8" t="str">
        <f si="914" t="shared"/>
        <v/>
      </c>
      <c r="D7218" s="8" t="str">
        <f si="915" t="shared"/>
        <v/>
      </c>
      <c r="E7218" s="5" t="str">
        <f si="916" t="shared"/>
        <v/>
      </c>
      <c r="F7218" s="5" t="str">
        <f si="917" t="shared"/>
        <v/>
      </c>
      <c r="H7218" s="5" t="str">
        <f si="912" t="shared"/>
        <v/>
      </c>
      <c r="I7218" s="5" t="str">
        <f si="910" t="shared"/>
        <v/>
      </c>
      <c r="J7218" s="5" t="str">
        <f si="911" t="shared"/>
        <v/>
      </c>
      <c r="K7218" s="5" t="str">
        <f si="913" t="shared"/>
        <v/>
      </c>
    </row>
    <row r="7219" spans="3:11" x14ac:dyDescent="0.2">
      <c r="C7219" s="8" t="str">
        <f si="914" t="shared"/>
        <v/>
      </c>
      <c r="D7219" s="8" t="str">
        <f si="915" t="shared"/>
        <v/>
      </c>
      <c r="E7219" s="5" t="str">
        <f si="916" t="shared"/>
        <v/>
      </c>
      <c r="F7219" s="5" t="str">
        <f si="917" t="shared"/>
        <v/>
      </c>
      <c r="H7219" s="5" t="str">
        <f si="912" t="shared"/>
        <v/>
      </c>
      <c r="I7219" s="5" t="str">
        <f ref="I7219:I7282" si="918" t="shared">IFERROR(IF(H7219="Scoring",VLOOKUP("term",E7211:F7232,2,FALSE),IF(H7219="Offer",VLOOKUP("term",E7214:F7229,2,FALSE),TEXT(0,""))),TEXT(0,""))</f>
        <v/>
      </c>
      <c r="J7219" s="5" t="str">
        <f ref="J7219:J7282" si="919" t="shared">IFERROR(IF(H7219="Scoring",VLOOKUP("loan_amount",E7205:F7226,2,FALSE),IF(H7219="Offer",VLOOKUP("loan_amount",E7208:F7223,2,FALSE),TEXT(0,""))),TEXT(0,""))</f>
        <v/>
      </c>
      <c r="K7219" s="5" t="str">
        <f si="913" t="shared"/>
        <v/>
      </c>
    </row>
    <row r="7220" spans="3:11" x14ac:dyDescent="0.2">
      <c r="C7220" s="8" t="str">
        <f si="914" t="shared"/>
        <v/>
      </c>
      <c r="D7220" s="8" t="str">
        <f si="915" t="shared"/>
        <v/>
      </c>
      <c r="E7220" s="5" t="str">
        <f si="916" t="shared"/>
        <v/>
      </c>
      <c r="F7220" s="5" t="str">
        <f si="917" t="shared"/>
        <v/>
      </c>
      <c r="H7220" s="5" t="str">
        <f si="912" t="shared"/>
        <v/>
      </c>
      <c r="I7220" s="5" t="str">
        <f si="918" t="shared"/>
        <v/>
      </c>
      <c r="J7220" s="5" t="str">
        <f si="919" t="shared"/>
        <v/>
      </c>
      <c r="K7220" s="5" t="str">
        <f si="913" t="shared"/>
        <v/>
      </c>
    </row>
    <row r="7221" spans="3:11" x14ac:dyDescent="0.2">
      <c r="C7221" s="8" t="str">
        <f si="914" t="shared"/>
        <v/>
      </c>
      <c r="D7221" s="8" t="str">
        <f si="915" t="shared"/>
        <v/>
      </c>
      <c r="E7221" s="5" t="str">
        <f si="916" t="shared"/>
        <v/>
      </c>
      <c r="F7221" s="5" t="str">
        <f si="917" t="shared"/>
        <v/>
      </c>
      <c r="H7221" s="5" t="str">
        <f si="912" t="shared"/>
        <v/>
      </c>
      <c r="I7221" s="5" t="str">
        <f si="918" t="shared"/>
        <v/>
      </c>
      <c r="J7221" s="5" t="str">
        <f si="919" t="shared"/>
        <v/>
      </c>
      <c r="K7221" s="5" t="str">
        <f si="913" t="shared"/>
        <v/>
      </c>
    </row>
    <row r="7222" spans="3:11" x14ac:dyDescent="0.2">
      <c r="C7222" s="8" t="str">
        <f si="914" t="shared"/>
        <v/>
      </c>
      <c r="D7222" s="8" t="str">
        <f si="915" t="shared"/>
        <v/>
      </c>
      <c r="E7222" s="5" t="str">
        <f si="916" t="shared"/>
        <v/>
      </c>
      <c r="F7222" s="5" t="str">
        <f si="917" t="shared"/>
        <v/>
      </c>
      <c r="H7222" s="5" t="str">
        <f si="912" t="shared"/>
        <v/>
      </c>
      <c r="I7222" s="5" t="str">
        <f si="918" t="shared"/>
        <v/>
      </c>
      <c r="J7222" s="5" t="str">
        <f si="919" t="shared"/>
        <v/>
      </c>
      <c r="K7222" s="5" t="str">
        <f si="913" t="shared"/>
        <v/>
      </c>
    </row>
    <row r="7223" spans="3:11" x14ac:dyDescent="0.2">
      <c r="C7223" s="8" t="str">
        <f si="914" t="shared"/>
        <v/>
      </c>
      <c r="D7223" s="8" t="str">
        <f si="915" t="shared"/>
        <v/>
      </c>
      <c r="E7223" s="5" t="str">
        <f si="916" t="shared"/>
        <v/>
      </c>
      <c r="F7223" s="5" t="str">
        <f si="917" t="shared"/>
        <v/>
      </c>
      <c r="H7223" s="5" t="str">
        <f si="912" t="shared"/>
        <v/>
      </c>
      <c r="I7223" s="5" t="str">
        <f si="918" t="shared"/>
        <v/>
      </c>
      <c r="J7223" s="5" t="str">
        <f si="919" t="shared"/>
        <v/>
      </c>
      <c r="K7223" s="5" t="str">
        <f si="913" t="shared"/>
        <v/>
      </c>
    </row>
    <row r="7224" spans="3:11" x14ac:dyDescent="0.2">
      <c r="C7224" s="8" t="str">
        <f si="914" t="shared"/>
        <v/>
      </c>
      <c r="D7224" s="8" t="str">
        <f si="915" t="shared"/>
        <v/>
      </c>
      <c r="E7224" s="5" t="str">
        <f si="916" t="shared"/>
        <v/>
      </c>
      <c r="F7224" s="5" t="str">
        <f si="917" t="shared"/>
        <v/>
      </c>
      <c r="H7224" s="5" t="str">
        <f si="912" t="shared"/>
        <v/>
      </c>
      <c r="I7224" s="5" t="str">
        <f si="918" t="shared"/>
        <v/>
      </c>
      <c r="J7224" s="5" t="str">
        <f si="919" t="shared"/>
        <v/>
      </c>
      <c r="K7224" s="5" t="str">
        <f si="913" t="shared"/>
        <v/>
      </c>
    </row>
    <row r="7225" spans="3:11" x14ac:dyDescent="0.2">
      <c r="C7225" s="8" t="str">
        <f si="914" t="shared"/>
        <v/>
      </c>
      <c r="D7225" s="8" t="str">
        <f si="915" t="shared"/>
        <v/>
      </c>
      <c r="E7225" s="5" t="str">
        <f si="916" t="shared"/>
        <v/>
      </c>
      <c r="F7225" s="5" t="str">
        <f si="917" t="shared"/>
        <v/>
      </c>
      <c r="H7225" s="5" t="str">
        <f si="912" t="shared"/>
        <v/>
      </c>
      <c r="I7225" s="5" t="str">
        <f si="918" t="shared"/>
        <v/>
      </c>
      <c r="J7225" s="5" t="str">
        <f si="919" t="shared"/>
        <v/>
      </c>
      <c r="K7225" s="5" t="str">
        <f si="913" t="shared"/>
        <v/>
      </c>
    </row>
    <row r="7226" spans="3:11" x14ac:dyDescent="0.2">
      <c r="C7226" s="8" t="str">
        <f si="914" t="shared"/>
        <v/>
      </c>
      <c r="D7226" s="8" t="str">
        <f si="915" t="shared"/>
        <v/>
      </c>
      <c r="E7226" s="5" t="str">
        <f si="916" t="shared"/>
        <v/>
      </c>
      <c r="F7226" s="5" t="str">
        <f si="917" t="shared"/>
        <v/>
      </c>
      <c r="H7226" s="5" t="str">
        <f si="912" t="shared"/>
        <v/>
      </c>
      <c r="I7226" s="5" t="str">
        <f si="918" t="shared"/>
        <v/>
      </c>
      <c r="J7226" s="5" t="str">
        <f si="919" t="shared"/>
        <v/>
      </c>
      <c r="K7226" s="5" t="str">
        <f si="913" t="shared"/>
        <v/>
      </c>
    </row>
    <row r="7227" spans="3:11" x14ac:dyDescent="0.2">
      <c r="C7227" s="8" t="str">
        <f si="914" t="shared"/>
        <v/>
      </c>
      <c r="D7227" s="8" t="str">
        <f si="915" t="shared"/>
        <v/>
      </c>
      <c r="E7227" s="5" t="str">
        <f si="916" t="shared"/>
        <v/>
      </c>
      <c r="F7227" s="5" t="str">
        <f si="917" t="shared"/>
        <v/>
      </c>
      <c r="H7227" s="5" t="str">
        <f si="912" t="shared"/>
        <v/>
      </c>
      <c r="I7227" s="5" t="str">
        <f si="918" t="shared"/>
        <v/>
      </c>
      <c r="J7227" s="5" t="str">
        <f si="919" t="shared"/>
        <v/>
      </c>
      <c r="K7227" s="5" t="str">
        <f si="913" t="shared"/>
        <v/>
      </c>
    </row>
    <row r="7228" spans="3:11" x14ac:dyDescent="0.2">
      <c r="C7228" s="8" t="str">
        <f si="914" t="shared"/>
        <v/>
      </c>
      <c r="D7228" s="8" t="str">
        <f si="915" t="shared"/>
        <v/>
      </c>
      <c r="E7228" s="5" t="str">
        <f si="916" t="shared"/>
        <v/>
      </c>
      <c r="F7228" s="5" t="str">
        <f si="917" t="shared"/>
        <v/>
      </c>
      <c r="H7228" s="5" t="str">
        <f ref="H7228:H7291" si="920" t="shared">IF(E7228="score_table","Scoring",IF(E7228="offer_table","Offer",IF(E7228="parsed",TEXT(0,""),TEXT(H7227,""))))</f>
        <v/>
      </c>
      <c r="I7228" s="5" t="str">
        <f si="918" t="shared"/>
        <v/>
      </c>
      <c r="J7228" s="5" t="str">
        <f si="919" t="shared"/>
        <v/>
      </c>
      <c r="K7228" s="5" t="str">
        <f ref="K7228:K7291" si="921" t="shared">H7228&amp;I7228&amp;J7228&amp;E7228</f>
        <v/>
      </c>
    </row>
    <row r="7229" spans="3:11" x14ac:dyDescent="0.2">
      <c r="C7229" s="8" t="str">
        <f si="914" t="shared"/>
        <v/>
      </c>
      <c r="D7229" s="8" t="str">
        <f si="915" t="shared"/>
        <v/>
      </c>
      <c r="E7229" s="5" t="str">
        <f si="916" t="shared"/>
        <v/>
      </c>
      <c r="F7229" s="5" t="str">
        <f si="917" t="shared"/>
        <v/>
      </c>
      <c r="H7229" s="5" t="str">
        <f si="920" t="shared"/>
        <v/>
      </c>
      <c r="I7229" s="5" t="str">
        <f si="918" t="shared"/>
        <v/>
      </c>
      <c r="J7229" s="5" t="str">
        <f si="919" t="shared"/>
        <v/>
      </c>
      <c r="K7229" s="5" t="str">
        <f si="921" t="shared"/>
        <v/>
      </c>
    </row>
    <row r="7230" spans="3:11" x14ac:dyDescent="0.2">
      <c r="C7230" s="8" t="str">
        <f si="914" t="shared"/>
        <v/>
      </c>
      <c r="D7230" s="8" t="str">
        <f si="915" t="shared"/>
        <v/>
      </c>
      <c r="E7230" s="5" t="str">
        <f si="916" t="shared"/>
        <v/>
      </c>
      <c r="F7230" s="5" t="str">
        <f si="917" t="shared"/>
        <v/>
      </c>
      <c r="H7230" s="5" t="str">
        <f si="920" t="shared"/>
        <v/>
      </c>
      <c r="I7230" s="5" t="str">
        <f si="918" t="shared"/>
        <v/>
      </c>
      <c r="J7230" s="5" t="str">
        <f si="919" t="shared"/>
        <v/>
      </c>
      <c r="K7230" s="5" t="str">
        <f si="921" t="shared"/>
        <v/>
      </c>
    </row>
    <row r="7231" spans="3:11" x14ac:dyDescent="0.2">
      <c r="C7231" s="8" t="str">
        <f si="914" t="shared"/>
        <v/>
      </c>
      <c r="D7231" s="8" t="str">
        <f si="915" t="shared"/>
        <v/>
      </c>
      <c r="E7231" s="5" t="str">
        <f si="916" t="shared"/>
        <v/>
      </c>
      <c r="F7231" s="5" t="str">
        <f si="917" t="shared"/>
        <v/>
      </c>
      <c r="H7231" s="5" t="str">
        <f si="920" t="shared"/>
        <v/>
      </c>
      <c r="I7231" s="5" t="str">
        <f si="918" t="shared"/>
        <v/>
      </c>
      <c r="J7231" s="5" t="str">
        <f si="919" t="shared"/>
        <v/>
      </c>
      <c r="K7231" s="5" t="str">
        <f si="921" t="shared"/>
        <v/>
      </c>
    </row>
    <row r="7232" spans="3:11" x14ac:dyDescent="0.2">
      <c r="C7232" s="8" t="str">
        <f si="914" t="shared"/>
        <v/>
      </c>
      <c r="D7232" s="8" t="str">
        <f si="915" t="shared"/>
        <v/>
      </c>
      <c r="E7232" s="5" t="str">
        <f si="916" t="shared"/>
        <v/>
      </c>
      <c r="F7232" s="5" t="str">
        <f si="917" t="shared"/>
        <v/>
      </c>
      <c r="H7232" s="5" t="str">
        <f si="920" t="shared"/>
        <v/>
      </c>
      <c r="I7232" s="5" t="str">
        <f si="918" t="shared"/>
        <v/>
      </c>
      <c r="J7232" s="5" t="str">
        <f si="919" t="shared"/>
        <v/>
      </c>
      <c r="K7232" s="5" t="str">
        <f si="921" t="shared"/>
        <v/>
      </c>
    </row>
    <row r="7233" spans="3:11" x14ac:dyDescent="0.2">
      <c r="C7233" s="8" t="str">
        <f si="914" t="shared"/>
        <v/>
      </c>
      <c r="D7233" s="8" t="str">
        <f si="915" t="shared"/>
        <v/>
      </c>
      <c r="E7233" s="5" t="str">
        <f si="916" t="shared"/>
        <v/>
      </c>
      <c r="F7233" s="5" t="str">
        <f si="917" t="shared"/>
        <v/>
      </c>
      <c r="H7233" s="5" t="str">
        <f si="920" t="shared"/>
        <v/>
      </c>
      <c r="I7233" s="5" t="str">
        <f si="918" t="shared"/>
        <v/>
      </c>
      <c r="J7233" s="5" t="str">
        <f si="919" t="shared"/>
        <v/>
      </c>
      <c r="K7233" s="5" t="str">
        <f si="921" t="shared"/>
        <v/>
      </c>
    </row>
    <row r="7234" spans="3:11" x14ac:dyDescent="0.2">
      <c r="C7234" s="8" t="str">
        <f si="914" t="shared"/>
        <v/>
      </c>
      <c r="D7234" s="8" t="str">
        <f si="915" t="shared"/>
        <v/>
      </c>
      <c r="E7234" s="5" t="str">
        <f si="916" t="shared"/>
        <v/>
      </c>
      <c r="F7234" s="5" t="str">
        <f si="917" t="shared"/>
        <v/>
      </c>
      <c r="H7234" s="5" t="str">
        <f si="920" t="shared"/>
        <v/>
      </c>
      <c r="I7234" s="5" t="str">
        <f si="918" t="shared"/>
        <v/>
      </c>
      <c r="J7234" s="5" t="str">
        <f si="919" t="shared"/>
        <v/>
      </c>
      <c r="K7234" s="5" t="str">
        <f si="921" t="shared"/>
        <v/>
      </c>
    </row>
    <row r="7235" spans="3:11" x14ac:dyDescent="0.2">
      <c r="C7235" s="8" t="str">
        <f si="914" t="shared"/>
        <v/>
      </c>
      <c r="D7235" s="8" t="str">
        <f si="915" t="shared"/>
        <v/>
      </c>
      <c r="E7235" s="5" t="str">
        <f si="916" t="shared"/>
        <v/>
      </c>
      <c r="F7235" s="5" t="str">
        <f si="917" t="shared"/>
        <v/>
      </c>
      <c r="H7235" s="5" t="str">
        <f si="920" t="shared"/>
        <v/>
      </c>
      <c r="I7235" s="5" t="str">
        <f si="918" t="shared"/>
        <v/>
      </c>
      <c r="J7235" s="5" t="str">
        <f si="919" t="shared"/>
        <v/>
      </c>
      <c r="K7235" s="5" t="str">
        <f si="921" t="shared"/>
        <v/>
      </c>
    </row>
    <row r="7236" spans="3:11" x14ac:dyDescent="0.2">
      <c r="C7236" s="8" t="str">
        <f si="914" t="shared"/>
        <v/>
      </c>
      <c r="D7236" s="8" t="str">
        <f si="915" t="shared"/>
        <v/>
      </c>
      <c r="E7236" s="5" t="str">
        <f si="916" t="shared"/>
        <v/>
      </c>
      <c r="F7236" s="5" t="str">
        <f si="917" t="shared"/>
        <v/>
      </c>
      <c r="H7236" s="5" t="str">
        <f si="920" t="shared"/>
        <v/>
      </c>
      <c r="I7236" s="5" t="str">
        <f si="918" t="shared"/>
        <v/>
      </c>
      <c r="J7236" s="5" t="str">
        <f si="919" t="shared"/>
        <v/>
      </c>
      <c r="K7236" s="5" t="str">
        <f si="921" t="shared"/>
        <v/>
      </c>
    </row>
    <row r="7237" spans="3:11" x14ac:dyDescent="0.2">
      <c r="C7237" s="8" t="str">
        <f si="914" t="shared"/>
        <v/>
      </c>
      <c r="D7237" s="8" t="str">
        <f si="915" t="shared"/>
        <v/>
      </c>
      <c r="E7237" s="5" t="str">
        <f si="916" t="shared"/>
        <v/>
      </c>
      <c r="F7237" s="5" t="str">
        <f si="917" t="shared"/>
        <v/>
      </c>
      <c r="H7237" s="5" t="str">
        <f si="920" t="shared"/>
        <v/>
      </c>
      <c r="I7237" s="5" t="str">
        <f si="918" t="shared"/>
        <v/>
      </c>
      <c r="J7237" s="5" t="str">
        <f si="919" t="shared"/>
        <v/>
      </c>
      <c r="K7237" s="5" t="str">
        <f si="921" t="shared"/>
        <v/>
      </c>
    </row>
    <row r="7238" spans="3:11" x14ac:dyDescent="0.2">
      <c r="C7238" s="8" t="str">
        <f si="914" t="shared"/>
        <v/>
      </c>
      <c r="D7238" s="8" t="str">
        <f si="915" t="shared"/>
        <v/>
      </c>
      <c r="E7238" s="5" t="str">
        <f si="916" t="shared"/>
        <v/>
      </c>
      <c r="F7238" s="5" t="str">
        <f si="917" t="shared"/>
        <v/>
      </c>
      <c r="H7238" s="5" t="str">
        <f si="920" t="shared"/>
        <v/>
      </c>
      <c r="I7238" s="5" t="str">
        <f si="918" t="shared"/>
        <v/>
      </c>
      <c r="J7238" s="5" t="str">
        <f si="919" t="shared"/>
        <v/>
      </c>
      <c r="K7238" s="5" t="str">
        <f si="921" t="shared"/>
        <v/>
      </c>
    </row>
    <row r="7239" spans="3:11" x14ac:dyDescent="0.2">
      <c r="C7239" s="8" t="str">
        <f si="914" t="shared"/>
        <v/>
      </c>
      <c r="D7239" s="8" t="str">
        <f si="915" t="shared"/>
        <v/>
      </c>
      <c r="E7239" s="5" t="str">
        <f si="916" t="shared"/>
        <v/>
      </c>
      <c r="F7239" s="5" t="str">
        <f si="917" t="shared"/>
        <v/>
      </c>
      <c r="H7239" s="5" t="str">
        <f si="920" t="shared"/>
        <v/>
      </c>
      <c r="I7239" s="5" t="str">
        <f si="918" t="shared"/>
        <v/>
      </c>
      <c r="J7239" s="5" t="str">
        <f si="919" t="shared"/>
        <v/>
      </c>
      <c r="K7239" s="5" t="str">
        <f si="921" t="shared"/>
        <v/>
      </c>
    </row>
    <row r="7240" spans="3:11" x14ac:dyDescent="0.2">
      <c r="C7240" s="8" t="str">
        <f si="914" t="shared"/>
        <v/>
      </c>
      <c r="D7240" s="8" t="str">
        <f si="915" t="shared"/>
        <v/>
      </c>
      <c r="E7240" s="5" t="str">
        <f si="916" t="shared"/>
        <v/>
      </c>
      <c r="F7240" s="5" t="str">
        <f si="917" t="shared"/>
        <v/>
      </c>
      <c r="H7240" s="5" t="str">
        <f si="920" t="shared"/>
        <v/>
      </c>
      <c r="I7240" s="5" t="str">
        <f si="918" t="shared"/>
        <v/>
      </c>
      <c r="J7240" s="5" t="str">
        <f si="919" t="shared"/>
        <v/>
      </c>
      <c r="K7240" s="5" t="str">
        <f si="921" t="shared"/>
        <v/>
      </c>
    </row>
    <row r="7241" spans="3:11" x14ac:dyDescent="0.2">
      <c r="C7241" s="8" t="str">
        <f si="914" t="shared"/>
        <v/>
      </c>
      <c r="D7241" s="8" t="str">
        <f si="915" t="shared"/>
        <v/>
      </c>
      <c r="E7241" s="5" t="str">
        <f si="916" t="shared"/>
        <v/>
      </c>
      <c r="F7241" s="5" t="str">
        <f si="917" t="shared"/>
        <v/>
      </c>
      <c r="H7241" s="5" t="str">
        <f si="920" t="shared"/>
        <v/>
      </c>
      <c r="I7241" s="5" t="str">
        <f si="918" t="shared"/>
        <v/>
      </c>
      <c r="J7241" s="5" t="str">
        <f si="919" t="shared"/>
        <v/>
      </c>
      <c r="K7241" s="5" t="str">
        <f si="921" t="shared"/>
        <v/>
      </c>
    </row>
    <row r="7242" spans="3:11" x14ac:dyDescent="0.2">
      <c r="C7242" s="8" t="str">
        <f si="914" t="shared"/>
        <v/>
      </c>
      <c r="D7242" s="8" t="str">
        <f si="915" t="shared"/>
        <v/>
      </c>
      <c r="E7242" s="5" t="str">
        <f si="916" t="shared"/>
        <v/>
      </c>
      <c r="F7242" s="5" t="str">
        <f si="917" t="shared"/>
        <v/>
      </c>
      <c r="H7242" s="5" t="str">
        <f si="920" t="shared"/>
        <v/>
      </c>
      <c r="I7242" s="5" t="str">
        <f si="918" t="shared"/>
        <v/>
      </c>
      <c r="J7242" s="5" t="str">
        <f si="919" t="shared"/>
        <v/>
      </c>
      <c r="K7242" s="5" t="str">
        <f si="921" t="shared"/>
        <v/>
      </c>
    </row>
    <row r="7243" spans="3:11" x14ac:dyDescent="0.2">
      <c r="C7243" s="8" t="str">
        <f si="914" t="shared"/>
        <v/>
      </c>
      <c r="D7243" s="8" t="str">
        <f si="915" t="shared"/>
        <v/>
      </c>
      <c r="E7243" s="5" t="str">
        <f si="916" t="shared"/>
        <v/>
      </c>
      <c r="F7243" s="5" t="str">
        <f si="917" t="shared"/>
        <v/>
      </c>
      <c r="H7243" s="5" t="str">
        <f si="920" t="shared"/>
        <v/>
      </c>
      <c r="I7243" s="5" t="str">
        <f si="918" t="shared"/>
        <v/>
      </c>
      <c r="J7243" s="5" t="str">
        <f si="919" t="shared"/>
        <v/>
      </c>
      <c r="K7243" s="5" t="str">
        <f si="921" t="shared"/>
        <v/>
      </c>
    </row>
    <row r="7244" spans="3:11" x14ac:dyDescent="0.2">
      <c r="C7244" s="8" t="str">
        <f si="914" t="shared"/>
        <v/>
      </c>
      <c r="D7244" s="8" t="str">
        <f si="915" t="shared"/>
        <v/>
      </c>
      <c r="E7244" s="5" t="str">
        <f si="916" t="shared"/>
        <v/>
      </c>
      <c r="F7244" s="5" t="str">
        <f si="917" t="shared"/>
        <v/>
      </c>
      <c r="H7244" s="5" t="str">
        <f si="920" t="shared"/>
        <v/>
      </c>
      <c r="I7244" s="5" t="str">
        <f si="918" t="shared"/>
        <v/>
      </c>
      <c r="J7244" s="5" t="str">
        <f si="919" t="shared"/>
        <v/>
      </c>
      <c r="K7244" s="5" t="str">
        <f si="921" t="shared"/>
        <v/>
      </c>
    </row>
    <row r="7245" spans="3:11" x14ac:dyDescent="0.2">
      <c r="C7245" s="8" t="str">
        <f si="914" t="shared"/>
        <v/>
      </c>
      <c r="D7245" s="8" t="str">
        <f si="915" t="shared"/>
        <v/>
      </c>
      <c r="E7245" s="5" t="str">
        <f si="916" t="shared"/>
        <v/>
      </c>
      <c r="F7245" s="5" t="str">
        <f si="917" t="shared"/>
        <v/>
      </c>
      <c r="H7245" s="5" t="str">
        <f si="920" t="shared"/>
        <v/>
      </c>
      <c r="I7245" s="5" t="str">
        <f si="918" t="shared"/>
        <v/>
      </c>
      <c r="J7245" s="5" t="str">
        <f si="919" t="shared"/>
        <v/>
      </c>
      <c r="K7245" s="5" t="str">
        <f si="921" t="shared"/>
        <v/>
      </c>
    </row>
    <row r="7246" spans="3:11" x14ac:dyDescent="0.2">
      <c r="C7246" s="8" t="str">
        <f si="914" t="shared"/>
        <v/>
      </c>
      <c r="D7246" s="8" t="str">
        <f si="915" t="shared"/>
        <v/>
      </c>
      <c r="E7246" s="5" t="str">
        <f si="916" t="shared"/>
        <v/>
      </c>
      <c r="F7246" s="5" t="str">
        <f si="917" t="shared"/>
        <v/>
      </c>
      <c r="H7246" s="5" t="str">
        <f si="920" t="shared"/>
        <v/>
      </c>
      <c r="I7246" s="5" t="str">
        <f si="918" t="shared"/>
        <v/>
      </c>
      <c r="J7246" s="5" t="str">
        <f si="919" t="shared"/>
        <v/>
      </c>
      <c r="K7246" s="5" t="str">
        <f si="921" t="shared"/>
        <v/>
      </c>
    </row>
    <row r="7247" spans="3:11" x14ac:dyDescent="0.2">
      <c r="C7247" s="8" t="str">
        <f si="914" t="shared"/>
        <v/>
      </c>
      <c r="D7247" s="8" t="str">
        <f si="915" t="shared"/>
        <v/>
      </c>
      <c r="E7247" s="5" t="str">
        <f si="916" t="shared"/>
        <v/>
      </c>
      <c r="F7247" s="5" t="str">
        <f si="917" t="shared"/>
        <v/>
      </c>
      <c r="H7247" s="5" t="str">
        <f si="920" t="shared"/>
        <v/>
      </c>
      <c r="I7247" s="5" t="str">
        <f si="918" t="shared"/>
        <v/>
      </c>
      <c r="J7247" s="5" t="str">
        <f si="919" t="shared"/>
        <v/>
      </c>
      <c r="K7247" s="5" t="str">
        <f si="921" t="shared"/>
        <v/>
      </c>
    </row>
    <row r="7248" spans="3:11" x14ac:dyDescent="0.2">
      <c r="C7248" s="8" t="str">
        <f si="914" t="shared"/>
        <v/>
      </c>
      <c r="D7248" s="8" t="str">
        <f si="915" t="shared"/>
        <v/>
      </c>
      <c r="E7248" s="5" t="str">
        <f si="916" t="shared"/>
        <v/>
      </c>
      <c r="F7248" s="5" t="str">
        <f si="917" t="shared"/>
        <v/>
      </c>
      <c r="H7248" s="5" t="str">
        <f si="920" t="shared"/>
        <v/>
      </c>
      <c r="I7248" s="5" t="str">
        <f si="918" t="shared"/>
        <v/>
      </c>
      <c r="J7248" s="5" t="str">
        <f si="919" t="shared"/>
        <v/>
      </c>
      <c r="K7248" s="5" t="str">
        <f si="921" t="shared"/>
        <v/>
      </c>
    </row>
    <row r="7249" spans="3:11" x14ac:dyDescent="0.2">
      <c r="C7249" s="8" t="str">
        <f si="914" t="shared"/>
        <v/>
      </c>
      <c r="D7249" s="8" t="str">
        <f si="915" t="shared"/>
        <v/>
      </c>
      <c r="E7249" s="5" t="str">
        <f si="916" t="shared"/>
        <v/>
      </c>
      <c r="F7249" s="5" t="str">
        <f si="917" t="shared"/>
        <v/>
      </c>
      <c r="H7249" s="5" t="str">
        <f si="920" t="shared"/>
        <v/>
      </c>
      <c r="I7249" s="5" t="str">
        <f si="918" t="shared"/>
        <v/>
      </c>
      <c r="J7249" s="5" t="str">
        <f si="919" t="shared"/>
        <v/>
      </c>
      <c r="K7249" s="5" t="str">
        <f si="921" t="shared"/>
        <v/>
      </c>
    </row>
    <row r="7250" spans="3:11" x14ac:dyDescent="0.2">
      <c r="C7250" s="8" t="str">
        <f si="914" t="shared"/>
        <v/>
      </c>
      <c r="D7250" s="8" t="str">
        <f si="915" t="shared"/>
        <v/>
      </c>
      <c r="E7250" s="5" t="str">
        <f si="916" t="shared"/>
        <v/>
      </c>
      <c r="F7250" s="5" t="str">
        <f si="917" t="shared"/>
        <v/>
      </c>
      <c r="H7250" s="5" t="str">
        <f si="920" t="shared"/>
        <v/>
      </c>
      <c r="I7250" s="5" t="str">
        <f si="918" t="shared"/>
        <v/>
      </c>
      <c r="J7250" s="5" t="str">
        <f si="919" t="shared"/>
        <v/>
      </c>
      <c r="K7250" s="5" t="str">
        <f si="921" t="shared"/>
        <v/>
      </c>
    </row>
    <row r="7251" spans="3:11" x14ac:dyDescent="0.2">
      <c r="C7251" s="8" t="str">
        <f si="914" t="shared"/>
        <v/>
      </c>
      <c r="D7251" s="8" t="str">
        <f si="915" t="shared"/>
        <v/>
      </c>
      <c r="E7251" s="5" t="str">
        <f si="916" t="shared"/>
        <v/>
      </c>
      <c r="F7251" s="5" t="str">
        <f si="917" t="shared"/>
        <v/>
      </c>
      <c r="H7251" s="5" t="str">
        <f si="920" t="shared"/>
        <v/>
      </c>
      <c r="I7251" s="5" t="str">
        <f si="918" t="shared"/>
        <v/>
      </c>
      <c r="J7251" s="5" t="str">
        <f si="919" t="shared"/>
        <v/>
      </c>
      <c r="K7251" s="5" t="str">
        <f si="921" t="shared"/>
        <v/>
      </c>
    </row>
    <row r="7252" spans="3:11" x14ac:dyDescent="0.2">
      <c r="C7252" s="8" t="str">
        <f si="914" t="shared"/>
        <v/>
      </c>
      <c r="D7252" s="8" t="str">
        <f si="915" t="shared"/>
        <v/>
      </c>
      <c r="E7252" s="5" t="str">
        <f si="916" t="shared"/>
        <v/>
      </c>
      <c r="F7252" s="5" t="str">
        <f si="917" t="shared"/>
        <v/>
      </c>
      <c r="H7252" s="5" t="str">
        <f si="920" t="shared"/>
        <v/>
      </c>
      <c r="I7252" s="5" t="str">
        <f si="918" t="shared"/>
        <v/>
      </c>
      <c r="J7252" s="5" t="str">
        <f si="919" t="shared"/>
        <v/>
      </c>
      <c r="K7252" s="5" t="str">
        <f si="921" t="shared"/>
        <v/>
      </c>
    </row>
    <row r="7253" spans="3:11" x14ac:dyDescent="0.2">
      <c r="C7253" s="8" t="str">
        <f si="914" t="shared"/>
        <v/>
      </c>
      <c r="D7253" s="8" t="str">
        <f si="915" t="shared"/>
        <v/>
      </c>
      <c r="E7253" s="5" t="str">
        <f si="916" t="shared"/>
        <v/>
      </c>
      <c r="F7253" s="5" t="str">
        <f si="917" t="shared"/>
        <v/>
      </c>
      <c r="H7253" s="5" t="str">
        <f si="920" t="shared"/>
        <v/>
      </c>
      <c r="I7253" s="5" t="str">
        <f si="918" t="shared"/>
        <v/>
      </c>
      <c r="J7253" s="5" t="str">
        <f si="919" t="shared"/>
        <v/>
      </c>
      <c r="K7253" s="5" t="str">
        <f si="921" t="shared"/>
        <v/>
      </c>
    </row>
    <row r="7254" spans="3:11" x14ac:dyDescent="0.2">
      <c r="C7254" s="8" t="str">
        <f si="914" t="shared"/>
        <v/>
      </c>
      <c r="D7254" s="8" t="str">
        <f si="915" t="shared"/>
        <v/>
      </c>
      <c r="E7254" s="5" t="str">
        <f si="916" t="shared"/>
        <v/>
      </c>
      <c r="F7254" s="5" t="str">
        <f si="917" t="shared"/>
        <v/>
      </c>
      <c r="H7254" s="5" t="str">
        <f si="920" t="shared"/>
        <v/>
      </c>
      <c r="I7254" s="5" t="str">
        <f si="918" t="shared"/>
        <v/>
      </c>
      <c r="J7254" s="5" t="str">
        <f si="919" t="shared"/>
        <v/>
      </c>
      <c r="K7254" s="5" t="str">
        <f si="921" t="shared"/>
        <v/>
      </c>
    </row>
    <row r="7255" spans="3:11" x14ac:dyDescent="0.2">
      <c r="C7255" s="8" t="str">
        <f si="914" t="shared"/>
        <v/>
      </c>
      <c r="D7255" s="8" t="str">
        <f si="915" t="shared"/>
        <v/>
      </c>
      <c r="E7255" s="5" t="str">
        <f si="916" t="shared"/>
        <v/>
      </c>
      <c r="F7255" s="5" t="str">
        <f si="917" t="shared"/>
        <v/>
      </c>
      <c r="H7255" s="5" t="str">
        <f si="920" t="shared"/>
        <v/>
      </c>
      <c r="I7255" s="5" t="str">
        <f si="918" t="shared"/>
        <v/>
      </c>
      <c r="J7255" s="5" t="str">
        <f si="919" t="shared"/>
        <v/>
      </c>
      <c r="K7255" s="5" t="str">
        <f si="921" t="shared"/>
        <v/>
      </c>
    </row>
    <row r="7256" spans="3:11" x14ac:dyDescent="0.2">
      <c r="C7256" s="8" t="str">
        <f si="914" t="shared"/>
        <v/>
      </c>
      <c r="D7256" s="8" t="str">
        <f si="915" t="shared"/>
        <v/>
      </c>
      <c r="E7256" s="5" t="str">
        <f si="916" t="shared"/>
        <v/>
      </c>
      <c r="F7256" s="5" t="str">
        <f si="917" t="shared"/>
        <v/>
      </c>
      <c r="H7256" s="5" t="str">
        <f si="920" t="shared"/>
        <v/>
      </c>
      <c r="I7256" s="5" t="str">
        <f si="918" t="shared"/>
        <v/>
      </c>
      <c r="J7256" s="5" t="str">
        <f si="919" t="shared"/>
        <v/>
      </c>
      <c r="K7256" s="5" t="str">
        <f si="921" t="shared"/>
        <v/>
      </c>
    </row>
    <row r="7257" spans="3:11" x14ac:dyDescent="0.2">
      <c r="C7257" s="8" t="str">
        <f si="914" t="shared"/>
        <v/>
      </c>
      <c r="D7257" s="8" t="str">
        <f si="915" t="shared"/>
        <v/>
      </c>
      <c r="E7257" s="5" t="str">
        <f si="916" t="shared"/>
        <v/>
      </c>
      <c r="F7257" s="5" t="str">
        <f si="917" t="shared"/>
        <v/>
      </c>
      <c r="H7257" s="5" t="str">
        <f si="920" t="shared"/>
        <v/>
      </c>
      <c r="I7257" s="5" t="str">
        <f si="918" t="shared"/>
        <v/>
      </c>
      <c r="J7257" s="5" t="str">
        <f si="919" t="shared"/>
        <v/>
      </c>
      <c r="K7257" s="5" t="str">
        <f si="921" t="shared"/>
        <v/>
      </c>
    </row>
    <row r="7258" spans="3:11" x14ac:dyDescent="0.2">
      <c r="C7258" s="8" t="str">
        <f si="914" t="shared"/>
        <v/>
      </c>
      <c r="D7258" s="8" t="str">
        <f si="915" t="shared"/>
        <v/>
      </c>
      <c r="E7258" s="5" t="str">
        <f si="916" t="shared"/>
        <v/>
      </c>
      <c r="F7258" s="5" t="str">
        <f si="917" t="shared"/>
        <v/>
      </c>
      <c r="H7258" s="5" t="str">
        <f si="920" t="shared"/>
        <v/>
      </c>
      <c r="I7258" s="5" t="str">
        <f si="918" t="shared"/>
        <v/>
      </c>
      <c r="J7258" s="5" t="str">
        <f si="919" t="shared"/>
        <v/>
      </c>
      <c r="K7258" s="5" t="str">
        <f si="921" t="shared"/>
        <v/>
      </c>
    </row>
    <row r="7259" spans="3:11" x14ac:dyDescent="0.2">
      <c r="C7259" s="8" t="str">
        <f si="914" t="shared"/>
        <v/>
      </c>
      <c r="D7259" s="8" t="str">
        <f si="915" t="shared"/>
        <v/>
      </c>
      <c r="E7259" s="5" t="str">
        <f si="916" t="shared"/>
        <v/>
      </c>
      <c r="F7259" s="5" t="str">
        <f si="917" t="shared"/>
        <v/>
      </c>
      <c r="H7259" s="5" t="str">
        <f si="920" t="shared"/>
        <v/>
      </c>
      <c r="I7259" s="5" t="str">
        <f si="918" t="shared"/>
        <v/>
      </c>
      <c r="J7259" s="5" t="str">
        <f si="919" t="shared"/>
        <v/>
      </c>
      <c r="K7259" s="5" t="str">
        <f si="921" t="shared"/>
        <v/>
      </c>
    </row>
    <row r="7260" spans="3:11" x14ac:dyDescent="0.2">
      <c r="C7260" s="8" t="str">
        <f si="914" t="shared"/>
        <v/>
      </c>
      <c r="D7260" s="8" t="str">
        <f si="915" t="shared"/>
        <v/>
      </c>
      <c r="E7260" s="5" t="str">
        <f si="916" t="shared"/>
        <v/>
      </c>
      <c r="F7260" s="5" t="str">
        <f si="917" t="shared"/>
        <v/>
      </c>
      <c r="H7260" s="5" t="str">
        <f si="920" t="shared"/>
        <v/>
      </c>
      <c r="I7260" s="5" t="str">
        <f si="918" t="shared"/>
        <v/>
      </c>
      <c r="J7260" s="5" t="str">
        <f si="919" t="shared"/>
        <v/>
      </c>
      <c r="K7260" s="5" t="str">
        <f si="921" t="shared"/>
        <v/>
      </c>
    </row>
    <row r="7261" spans="3:11" x14ac:dyDescent="0.2">
      <c r="C7261" s="8" t="str">
        <f si="914" t="shared"/>
        <v/>
      </c>
      <c r="D7261" s="8" t="str">
        <f si="915" t="shared"/>
        <v/>
      </c>
      <c r="E7261" s="5" t="str">
        <f si="916" t="shared"/>
        <v/>
      </c>
      <c r="F7261" s="5" t="str">
        <f si="917" t="shared"/>
        <v/>
      </c>
      <c r="H7261" s="5" t="str">
        <f si="920" t="shared"/>
        <v/>
      </c>
      <c r="I7261" s="5" t="str">
        <f si="918" t="shared"/>
        <v/>
      </c>
      <c r="J7261" s="5" t="str">
        <f si="919" t="shared"/>
        <v/>
      </c>
      <c r="K7261" s="5" t="str">
        <f si="921" t="shared"/>
        <v/>
      </c>
    </row>
    <row r="7262" spans="3:11" x14ac:dyDescent="0.2">
      <c r="C7262" s="8" t="str">
        <f si="914" t="shared"/>
        <v/>
      </c>
      <c r="D7262" s="8" t="str">
        <f si="915" t="shared"/>
        <v/>
      </c>
      <c r="E7262" s="5" t="str">
        <f si="916" t="shared"/>
        <v/>
      </c>
      <c r="F7262" s="5" t="str">
        <f si="917" t="shared"/>
        <v/>
      </c>
      <c r="H7262" s="5" t="str">
        <f si="920" t="shared"/>
        <v/>
      </c>
      <c r="I7262" s="5" t="str">
        <f si="918" t="shared"/>
        <v/>
      </c>
      <c r="J7262" s="5" t="str">
        <f si="919" t="shared"/>
        <v/>
      </c>
      <c r="K7262" s="5" t="str">
        <f si="921" t="shared"/>
        <v/>
      </c>
    </row>
    <row r="7263" spans="3:11" x14ac:dyDescent="0.2">
      <c r="C7263" s="8" t="str">
        <f si="914" t="shared"/>
        <v/>
      </c>
      <c r="D7263" s="8" t="str">
        <f si="915" t="shared"/>
        <v/>
      </c>
      <c r="E7263" s="5" t="str">
        <f si="916" t="shared"/>
        <v/>
      </c>
      <c r="F7263" s="5" t="str">
        <f si="917" t="shared"/>
        <v/>
      </c>
      <c r="H7263" s="5" t="str">
        <f si="920" t="shared"/>
        <v/>
      </c>
      <c r="I7263" s="5" t="str">
        <f si="918" t="shared"/>
        <v/>
      </c>
      <c r="J7263" s="5" t="str">
        <f si="919" t="shared"/>
        <v/>
      </c>
      <c r="K7263" s="5" t="str">
        <f si="921" t="shared"/>
        <v/>
      </c>
    </row>
    <row r="7264" spans="3:11" x14ac:dyDescent="0.2">
      <c r="C7264" s="8" t="str">
        <f si="914" t="shared"/>
        <v/>
      </c>
      <c r="D7264" s="8" t="str">
        <f si="915" t="shared"/>
        <v/>
      </c>
      <c r="E7264" s="5" t="str">
        <f si="916" t="shared"/>
        <v/>
      </c>
      <c r="F7264" s="5" t="str">
        <f si="917" t="shared"/>
        <v/>
      </c>
      <c r="H7264" s="5" t="str">
        <f si="920" t="shared"/>
        <v/>
      </c>
      <c r="I7264" s="5" t="str">
        <f si="918" t="shared"/>
        <v/>
      </c>
      <c r="J7264" s="5" t="str">
        <f si="919" t="shared"/>
        <v/>
      </c>
      <c r="K7264" s="5" t="str">
        <f si="921" t="shared"/>
        <v/>
      </c>
    </row>
    <row r="7265" spans="3:11" x14ac:dyDescent="0.2">
      <c r="C7265" s="8" t="str">
        <f si="914" t="shared"/>
        <v/>
      </c>
      <c r="D7265" s="8" t="str">
        <f si="915" t="shared"/>
        <v/>
      </c>
      <c r="E7265" s="5" t="str">
        <f si="916" t="shared"/>
        <v/>
      </c>
      <c r="F7265" s="5" t="str">
        <f si="917" t="shared"/>
        <v/>
      </c>
      <c r="H7265" s="5" t="str">
        <f si="920" t="shared"/>
        <v/>
      </c>
      <c r="I7265" s="5" t="str">
        <f si="918" t="shared"/>
        <v/>
      </c>
      <c r="J7265" s="5" t="str">
        <f si="919" t="shared"/>
        <v/>
      </c>
      <c r="K7265" s="5" t="str">
        <f si="921" t="shared"/>
        <v/>
      </c>
    </row>
    <row r="7266" spans="3:11" x14ac:dyDescent="0.2">
      <c r="C7266" s="8" t="str">
        <f si="914" t="shared"/>
        <v/>
      </c>
      <c r="D7266" s="8" t="str">
        <f si="915" t="shared"/>
        <v/>
      </c>
      <c r="E7266" s="5" t="str">
        <f si="916" t="shared"/>
        <v/>
      </c>
      <c r="F7266" s="5" t="str">
        <f si="917" t="shared"/>
        <v/>
      </c>
      <c r="H7266" s="5" t="str">
        <f si="920" t="shared"/>
        <v/>
      </c>
      <c r="I7266" s="5" t="str">
        <f si="918" t="shared"/>
        <v/>
      </c>
      <c r="J7266" s="5" t="str">
        <f si="919" t="shared"/>
        <v/>
      </c>
      <c r="K7266" s="5" t="str">
        <f si="921" t="shared"/>
        <v/>
      </c>
    </row>
    <row r="7267" spans="3:11" x14ac:dyDescent="0.2">
      <c r="C7267" s="8" t="str">
        <f si="914" t="shared"/>
        <v/>
      </c>
      <c r="D7267" s="8" t="str">
        <f si="915" t="shared"/>
        <v/>
      </c>
      <c r="E7267" s="5" t="str">
        <f si="916" t="shared"/>
        <v/>
      </c>
      <c r="F7267" s="5" t="str">
        <f si="917" t="shared"/>
        <v/>
      </c>
      <c r="H7267" s="5" t="str">
        <f si="920" t="shared"/>
        <v/>
      </c>
      <c r="I7267" s="5" t="str">
        <f si="918" t="shared"/>
        <v/>
      </c>
      <c r="J7267" s="5" t="str">
        <f si="919" t="shared"/>
        <v/>
      </c>
      <c r="K7267" s="5" t="str">
        <f si="921" t="shared"/>
        <v/>
      </c>
    </row>
    <row r="7268" spans="3:11" x14ac:dyDescent="0.2">
      <c r="C7268" s="8" t="str">
        <f si="914" t="shared"/>
        <v/>
      </c>
      <c r="D7268" s="8" t="str">
        <f si="915" t="shared"/>
        <v/>
      </c>
      <c r="E7268" s="5" t="str">
        <f si="916" t="shared"/>
        <v/>
      </c>
      <c r="F7268" s="5" t="str">
        <f si="917" t="shared"/>
        <v/>
      </c>
      <c r="H7268" s="5" t="str">
        <f si="920" t="shared"/>
        <v/>
      </c>
      <c r="I7268" s="5" t="str">
        <f si="918" t="shared"/>
        <v/>
      </c>
      <c r="J7268" s="5" t="str">
        <f si="919" t="shared"/>
        <v/>
      </c>
      <c r="K7268" s="5" t="str">
        <f si="921" t="shared"/>
        <v/>
      </c>
    </row>
    <row r="7269" spans="3:11" x14ac:dyDescent="0.2">
      <c r="C7269" s="8" t="str">
        <f si="914" t="shared"/>
        <v/>
      </c>
      <c r="D7269" s="8" t="str">
        <f si="915" t="shared"/>
        <v/>
      </c>
      <c r="E7269" s="5" t="str">
        <f si="916" t="shared"/>
        <v/>
      </c>
      <c r="F7269" s="5" t="str">
        <f si="917" t="shared"/>
        <v/>
      </c>
      <c r="H7269" s="5" t="str">
        <f si="920" t="shared"/>
        <v/>
      </c>
      <c r="I7269" s="5" t="str">
        <f si="918" t="shared"/>
        <v/>
      </c>
      <c r="J7269" s="5" t="str">
        <f si="919" t="shared"/>
        <v/>
      </c>
      <c r="K7269" s="5" t="str">
        <f si="921" t="shared"/>
        <v/>
      </c>
    </row>
    <row r="7270" spans="3:11" x14ac:dyDescent="0.2">
      <c r="C7270" s="8" t="str">
        <f si="914" t="shared"/>
        <v/>
      </c>
      <c r="D7270" s="8" t="str">
        <f si="915" t="shared"/>
        <v/>
      </c>
      <c r="E7270" s="5" t="str">
        <f si="916" t="shared"/>
        <v/>
      </c>
      <c r="F7270" s="5" t="str">
        <f si="917" t="shared"/>
        <v/>
      </c>
      <c r="H7270" s="5" t="str">
        <f si="920" t="shared"/>
        <v/>
      </c>
      <c r="I7270" s="5" t="str">
        <f si="918" t="shared"/>
        <v/>
      </c>
      <c r="J7270" s="5" t="str">
        <f si="919" t="shared"/>
        <v/>
      </c>
      <c r="K7270" s="5" t="str">
        <f si="921" t="shared"/>
        <v/>
      </c>
    </row>
    <row r="7271" spans="3:11" x14ac:dyDescent="0.2">
      <c r="C7271" s="8" t="str">
        <f si="914" t="shared"/>
        <v/>
      </c>
      <c r="D7271" s="8" t="str">
        <f si="915" t="shared"/>
        <v/>
      </c>
      <c r="E7271" s="5" t="str">
        <f si="916" t="shared"/>
        <v/>
      </c>
      <c r="F7271" s="5" t="str">
        <f si="917" t="shared"/>
        <v/>
      </c>
      <c r="H7271" s="5" t="str">
        <f si="920" t="shared"/>
        <v/>
      </c>
      <c r="I7271" s="5" t="str">
        <f si="918" t="shared"/>
        <v/>
      </c>
      <c r="J7271" s="5" t="str">
        <f si="919" t="shared"/>
        <v/>
      </c>
      <c r="K7271" s="5" t="str">
        <f si="921" t="shared"/>
        <v/>
      </c>
    </row>
    <row r="7272" spans="3:11" x14ac:dyDescent="0.2">
      <c r="C7272" s="8" t="str">
        <f si="914" t="shared"/>
        <v/>
      </c>
      <c r="D7272" s="8" t="str">
        <f si="915" t="shared"/>
        <v/>
      </c>
      <c r="E7272" s="5" t="str">
        <f si="916" t="shared"/>
        <v/>
      </c>
      <c r="F7272" s="5" t="str">
        <f si="917" t="shared"/>
        <v/>
      </c>
      <c r="H7272" s="5" t="str">
        <f si="920" t="shared"/>
        <v/>
      </c>
      <c r="I7272" s="5" t="str">
        <f si="918" t="shared"/>
        <v/>
      </c>
      <c r="J7272" s="5" t="str">
        <f si="919" t="shared"/>
        <v/>
      </c>
      <c r="K7272" s="5" t="str">
        <f si="921" t="shared"/>
        <v/>
      </c>
    </row>
    <row r="7273" spans="3:11" x14ac:dyDescent="0.2">
      <c r="C7273" s="8" t="str">
        <f si="914" t="shared"/>
        <v/>
      </c>
      <c r="D7273" s="8" t="str">
        <f si="915" t="shared"/>
        <v/>
      </c>
      <c r="E7273" s="5" t="str">
        <f si="916" t="shared"/>
        <v/>
      </c>
      <c r="F7273" s="5" t="str">
        <f si="917" t="shared"/>
        <v/>
      </c>
      <c r="H7273" s="5" t="str">
        <f si="920" t="shared"/>
        <v/>
      </c>
      <c r="I7273" s="5" t="str">
        <f si="918" t="shared"/>
        <v/>
      </c>
      <c r="J7273" s="5" t="str">
        <f si="919" t="shared"/>
        <v/>
      </c>
      <c r="K7273" s="5" t="str">
        <f si="921" t="shared"/>
        <v/>
      </c>
    </row>
    <row r="7274" spans="3:11" x14ac:dyDescent="0.2">
      <c r="C7274" s="8" t="str">
        <f ref="C7274:C7337" si="922" t="shared">IFERROR(RIGHT(A7274,LEN(A7274)-FIND("""",A7274)+1),"")</f>
        <v/>
      </c>
      <c r="D7274" s="8" t="str">
        <f ref="D7274:D7337" si="923" t="shared">SUBSTITUTE(SUBSTITUTE(C7274,":"&amp;CHAR(160),":"),CHAR(160)," ")</f>
        <v/>
      </c>
      <c r="E7274" s="5" t="str">
        <f ref="E7274:E7337" si="924" t="shared">TRIM(IFERROR(SUBSTITUTE(LEFT(D7274,FIND(":",D7274)-1),"""",""),""))</f>
        <v/>
      </c>
      <c r="F7274" s="5" t="str">
        <f ref="F7274:F7337" si="925" t="shared">TRIM(IFERROR(SUBSTITUTE(SUBSTITUTE(RIGHT(D7274,LEN(D7274)-FIND(":",D7274)),"""",""),",",""),""))</f>
        <v/>
      </c>
      <c r="H7274" s="5" t="str">
        <f si="920" t="shared"/>
        <v/>
      </c>
      <c r="I7274" s="5" t="str">
        <f si="918" t="shared"/>
        <v/>
      </c>
      <c r="J7274" s="5" t="str">
        <f si="919" t="shared"/>
        <v/>
      </c>
      <c r="K7274" s="5" t="str">
        <f si="921" t="shared"/>
        <v/>
      </c>
    </row>
    <row r="7275" spans="3:11" x14ac:dyDescent="0.2">
      <c r="C7275" s="8" t="str">
        <f si="922" t="shared"/>
        <v/>
      </c>
      <c r="D7275" s="8" t="str">
        <f si="923" t="shared"/>
        <v/>
      </c>
      <c r="E7275" s="5" t="str">
        <f si="924" t="shared"/>
        <v/>
      </c>
      <c r="F7275" s="5" t="str">
        <f si="925" t="shared"/>
        <v/>
      </c>
      <c r="H7275" s="5" t="str">
        <f si="920" t="shared"/>
        <v/>
      </c>
      <c r="I7275" s="5" t="str">
        <f si="918" t="shared"/>
        <v/>
      </c>
      <c r="J7275" s="5" t="str">
        <f si="919" t="shared"/>
        <v/>
      </c>
      <c r="K7275" s="5" t="str">
        <f si="921" t="shared"/>
        <v/>
      </c>
    </row>
    <row r="7276" spans="3:11" x14ac:dyDescent="0.2">
      <c r="C7276" s="8" t="str">
        <f si="922" t="shared"/>
        <v/>
      </c>
      <c r="D7276" s="8" t="str">
        <f si="923" t="shared"/>
        <v/>
      </c>
      <c r="E7276" s="5" t="str">
        <f si="924" t="shared"/>
        <v/>
      </c>
      <c r="F7276" s="5" t="str">
        <f si="925" t="shared"/>
        <v/>
      </c>
      <c r="H7276" s="5" t="str">
        <f si="920" t="shared"/>
        <v/>
      </c>
      <c r="I7276" s="5" t="str">
        <f si="918" t="shared"/>
        <v/>
      </c>
      <c r="J7276" s="5" t="str">
        <f si="919" t="shared"/>
        <v/>
      </c>
      <c r="K7276" s="5" t="str">
        <f si="921" t="shared"/>
        <v/>
      </c>
    </row>
    <row r="7277" spans="3:11" x14ac:dyDescent="0.2">
      <c r="C7277" s="8" t="str">
        <f si="922" t="shared"/>
        <v/>
      </c>
      <c r="D7277" s="8" t="str">
        <f si="923" t="shared"/>
        <v/>
      </c>
      <c r="E7277" s="5" t="str">
        <f si="924" t="shared"/>
        <v/>
      </c>
      <c r="F7277" s="5" t="str">
        <f si="925" t="shared"/>
        <v/>
      </c>
      <c r="H7277" s="5" t="str">
        <f si="920" t="shared"/>
        <v/>
      </c>
      <c r="I7277" s="5" t="str">
        <f si="918" t="shared"/>
        <v/>
      </c>
      <c r="J7277" s="5" t="str">
        <f si="919" t="shared"/>
        <v/>
      </c>
      <c r="K7277" s="5" t="str">
        <f si="921" t="shared"/>
        <v/>
      </c>
    </row>
    <row r="7278" spans="3:11" x14ac:dyDescent="0.2">
      <c r="C7278" s="8" t="str">
        <f si="922" t="shared"/>
        <v/>
      </c>
      <c r="D7278" s="8" t="str">
        <f si="923" t="shared"/>
        <v/>
      </c>
      <c r="E7278" s="5" t="str">
        <f si="924" t="shared"/>
        <v/>
      </c>
      <c r="F7278" s="5" t="str">
        <f si="925" t="shared"/>
        <v/>
      </c>
      <c r="H7278" s="5" t="str">
        <f si="920" t="shared"/>
        <v/>
      </c>
      <c r="I7278" s="5" t="str">
        <f si="918" t="shared"/>
        <v/>
      </c>
      <c r="J7278" s="5" t="str">
        <f si="919" t="shared"/>
        <v/>
      </c>
      <c r="K7278" s="5" t="str">
        <f si="921" t="shared"/>
        <v/>
      </c>
    </row>
    <row r="7279" spans="3:11" x14ac:dyDescent="0.2">
      <c r="C7279" s="8" t="str">
        <f si="922" t="shared"/>
        <v/>
      </c>
      <c r="D7279" s="8" t="str">
        <f si="923" t="shared"/>
        <v/>
      </c>
      <c r="E7279" s="5" t="str">
        <f si="924" t="shared"/>
        <v/>
      </c>
      <c r="F7279" s="5" t="str">
        <f si="925" t="shared"/>
        <v/>
      </c>
      <c r="H7279" s="5" t="str">
        <f si="920" t="shared"/>
        <v/>
      </c>
      <c r="I7279" s="5" t="str">
        <f si="918" t="shared"/>
        <v/>
      </c>
      <c r="J7279" s="5" t="str">
        <f si="919" t="shared"/>
        <v/>
      </c>
      <c r="K7279" s="5" t="str">
        <f si="921" t="shared"/>
        <v/>
      </c>
    </row>
    <row r="7280" spans="3:11" x14ac:dyDescent="0.2">
      <c r="C7280" s="8" t="str">
        <f si="922" t="shared"/>
        <v/>
      </c>
      <c r="D7280" s="8" t="str">
        <f si="923" t="shared"/>
        <v/>
      </c>
      <c r="E7280" s="5" t="str">
        <f si="924" t="shared"/>
        <v/>
      </c>
      <c r="F7280" s="5" t="str">
        <f si="925" t="shared"/>
        <v/>
      </c>
      <c r="H7280" s="5" t="str">
        <f si="920" t="shared"/>
        <v/>
      </c>
      <c r="I7280" s="5" t="str">
        <f si="918" t="shared"/>
        <v/>
      </c>
      <c r="J7280" s="5" t="str">
        <f si="919" t="shared"/>
        <v/>
      </c>
      <c r="K7280" s="5" t="str">
        <f si="921" t="shared"/>
        <v/>
      </c>
    </row>
    <row r="7281" spans="3:11" x14ac:dyDescent="0.2">
      <c r="C7281" s="8" t="str">
        <f si="922" t="shared"/>
        <v/>
      </c>
      <c r="D7281" s="8" t="str">
        <f si="923" t="shared"/>
        <v/>
      </c>
      <c r="E7281" s="5" t="str">
        <f si="924" t="shared"/>
        <v/>
      </c>
      <c r="F7281" s="5" t="str">
        <f si="925" t="shared"/>
        <v/>
      </c>
      <c r="H7281" s="5" t="str">
        <f si="920" t="shared"/>
        <v/>
      </c>
      <c r="I7281" s="5" t="str">
        <f si="918" t="shared"/>
        <v/>
      </c>
      <c r="J7281" s="5" t="str">
        <f si="919" t="shared"/>
        <v/>
      </c>
      <c r="K7281" s="5" t="str">
        <f si="921" t="shared"/>
        <v/>
      </c>
    </row>
    <row r="7282" spans="3:11" x14ac:dyDescent="0.2">
      <c r="C7282" s="8" t="str">
        <f si="922" t="shared"/>
        <v/>
      </c>
      <c r="D7282" s="8" t="str">
        <f si="923" t="shared"/>
        <v/>
      </c>
      <c r="E7282" s="5" t="str">
        <f si="924" t="shared"/>
        <v/>
      </c>
      <c r="F7282" s="5" t="str">
        <f si="925" t="shared"/>
        <v/>
      </c>
      <c r="H7282" s="5" t="str">
        <f si="920" t="shared"/>
        <v/>
      </c>
      <c r="I7282" s="5" t="str">
        <f si="918" t="shared"/>
        <v/>
      </c>
      <c r="J7282" s="5" t="str">
        <f si="919" t="shared"/>
        <v/>
      </c>
      <c r="K7282" s="5" t="str">
        <f si="921" t="shared"/>
        <v/>
      </c>
    </row>
    <row r="7283" spans="3:11" x14ac:dyDescent="0.2">
      <c r="C7283" s="8" t="str">
        <f si="922" t="shared"/>
        <v/>
      </c>
      <c r="D7283" s="8" t="str">
        <f si="923" t="shared"/>
        <v/>
      </c>
      <c r="E7283" s="5" t="str">
        <f si="924" t="shared"/>
        <v/>
      </c>
      <c r="F7283" s="5" t="str">
        <f si="925" t="shared"/>
        <v/>
      </c>
      <c r="H7283" s="5" t="str">
        <f si="920" t="shared"/>
        <v/>
      </c>
      <c r="I7283" s="5" t="str">
        <f ref="I7283:I7346" si="926" t="shared">IFERROR(IF(H7283="Scoring",VLOOKUP("term",E7275:F7296,2,FALSE),IF(H7283="Offer",VLOOKUP("term",E7278:F7293,2,FALSE),TEXT(0,""))),TEXT(0,""))</f>
        <v/>
      </c>
      <c r="J7283" s="5" t="str">
        <f ref="J7283:J7346" si="927" t="shared">IFERROR(IF(H7283="Scoring",VLOOKUP("loan_amount",E7269:F7290,2,FALSE),IF(H7283="Offer",VLOOKUP("loan_amount",E7272:F7287,2,FALSE),TEXT(0,""))),TEXT(0,""))</f>
        <v/>
      </c>
      <c r="K7283" s="5" t="str">
        <f si="921" t="shared"/>
        <v/>
      </c>
    </row>
    <row r="7284" spans="3:11" x14ac:dyDescent="0.2">
      <c r="C7284" s="8" t="str">
        <f si="922" t="shared"/>
        <v/>
      </c>
      <c r="D7284" s="8" t="str">
        <f si="923" t="shared"/>
        <v/>
      </c>
      <c r="E7284" s="5" t="str">
        <f si="924" t="shared"/>
        <v/>
      </c>
      <c r="F7284" s="5" t="str">
        <f si="925" t="shared"/>
        <v/>
      </c>
      <c r="H7284" s="5" t="str">
        <f si="920" t="shared"/>
        <v/>
      </c>
      <c r="I7284" s="5" t="str">
        <f si="926" t="shared"/>
        <v/>
      </c>
      <c r="J7284" s="5" t="str">
        <f si="927" t="shared"/>
        <v/>
      </c>
      <c r="K7284" s="5" t="str">
        <f si="921" t="shared"/>
        <v/>
      </c>
    </row>
    <row r="7285" spans="3:11" x14ac:dyDescent="0.2">
      <c r="C7285" s="8" t="str">
        <f si="922" t="shared"/>
        <v/>
      </c>
      <c r="D7285" s="8" t="str">
        <f si="923" t="shared"/>
        <v/>
      </c>
      <c r="E7285" s="5" t="str">
        <f si="924" t="shared"/>
        <v/>
      </c>
      <c r="F7285" s="5" t="str">
        <f si="925" t="shared"/>
        <v/>
      </c>
      <c r="H7285" s="5" t="str">
        <f si="920" t="shared"/>
        <v/>
      </c>
      <c r="I7285" s="5" t="str">
        <f si="926" t="shared"/>
        <v/>
      </c>
      <c r="J7285" s="5" t="str">
        <f si="927" t="shared"/>
        <v/>
      </c>
      <c r="K7285" s="5" t="str">
        <f si="921" t="shared"/>
        <v/>
      </c>
    </row>
    <row r="7286" spans="3:11" x14ac:dyDescent="0.2">
      <c r="C7286" s="8" t="str">
        <f si="922" t="shared"/>
        <v/>
      </c>
      <c r="D7286" s="8" t="str">
        <f si="923" t="shared"/>
        <v/>
      </c>
      <c r="E7286" s="5" t="str">
        <f si="924" t="shared"/>
        <v/>
      </c>
      <c r="F7286" s="5" t="str">
        <f si="925" t="shared"/>
        <v/>
      </c>
      <c r="H7286" s="5" t="str">
        <f si="920" t="shared"/>
        <v/>
      </c>
      <c r="I7286" s="5" t="str">
        <f si="926" t="shared"/>
        <v/>
      </c>
      <c r="J7286" s="5" t="str">
        <f si="927" t="shared"/>
        <v/>
      </c>
      <c r="K7286" s="5" t="str">
        <f si="921" t="shared"/>
        <v/>
      </c>
    </row>
    <row r="7287" spans="3:11" x14ac:dyDescent="0.2">
      <c r="C7287" s="8" t="str">
        <f si="922" t="shared"/>
        <v/>
      </c>
      <c r="D7287" s="8" t="str">
        <f si="923" t="shared"/>
        <v/>
      </c>
      <c r="E7287" s="5" t="str">
        <f si="924" t="shared"/>
        <v/>
      </c>
      <c r="F7287" s="5" t="str">
        <f si="925" t="shared"/>
        <v/>
      </c>
      <c r="H7287" s="5" t="str">
        <f si="920" t="shared"/>
        <v/>
      </c>
      <c r="I7287" s="5" t="str">
        <f si="926" t="shared"/>
        <v/>
      </c>
      <c r="J7287" s="5" t="str">
        <f si="927" t="shared"/>
        <v/>
      </c>
      <c r="K7287" s="5" t="str">
        <f si="921" t="shared"/>
        <v/>
      </c>
    </row>
    <row r="7288" spans="3:11" x14ac:dyDescent="0.2">
      <c r="C7288" s="8" t="str">
        <f si="922" t="shared"/>
        <v/>
      </c>
      <c r="D7288" s="8" t="str">
        <f si="923" t="shared"/>
        <v/>
      </c>
      <c r="E7288" s="5" t="str">
        <f si="924" t="shared"/>
        <v/>
      </c>
      <c r="F7288" s="5" t="str">
        <f si="925" t="shared"/>
        <v/>
      </c>
      <c r="H7288" s="5" t="str">
        <f si="920" t="shared"/>
        <v/>
      </c>
      <c r="I7288" s="5" t="str">
        <f si="926" t="shared"/>
        <v/>
      </c>
      <c r="J7288" s="5" t="str">
        <f si="927" t="shared"/>
        <v/>
      </c>
      <c r="K7288" s="5" t="str">
        <f si="921" t="shared"/>
        <v/>
      </c>
    </row>
    <row r="7289" spans="3:11" x14ac:dyDescent="0.2">
      <c r="C7289" s="8" t="str">
        <f si="922" t="shared"/>
        <v/>
      </c>
      <c r="D7289" s="8" t="str">
        <f si="923" t="shared"/>
        <v/>
      </c>
      <c r="E7289" s="5" t="str">
        <f si="924" t="shared"/>
        <v/>
      </c>
      <c r="F7289" s="5" t="str">
        <f si="925" t="shared"/>
        <v/>
      </c>
      <c r="H7289" s="5" t="str">
        <f si="920" t="shared"/>
        <v/>
      </c>
      <c r="I7289" s="5" t="str">
        <f si="926" t="shared"/>
        <v/>
      </c>
      <c r="J7289" s="5" t="str">
        <f si="927" t="shared"/>
        <v/>
      </c>
      <c r="K7289" s="5" t="str">
        <f si="921" t="shared"/>
        <v/>
      </c>
    </row>
    <row r="7290" spans="3:11" x14ac:dyDescent="0.2">
      <c r="C7290" s="8" t="str">
        <f si="922" t="shared"/>
        <v/>
      </c>
      <c r="D7290" s="8" t="str">
        <f si="923" t="shared"/>
        <v/>
      </c>
      <c r="E7290" s="5" t="str">
        <f si="924" t="shared"/>
        <v/>
      </c>
      <c r="F7290" s="5" t="str">
        <f si="925" t="shared"/>
        <v/>
      </c>
      <c r="H7290" s="5" t="str">
        <f si="920" t="shared"/>
        <v/>
      </c>
      <c r="I7290" s="5" t="str">
        <f si="926" t="shared"/>
        <v/>
      </c>
      <c r="J7290" s="5" t="str">
        <f si="927" t="shared"/>
        <v/>
      </c>
      <c r="K7290" s="5" t="str">
        <f si="921" t="shared"/>
        <v/>
      </c>
    </row>
    <row r="7291" spans="3:11" x14ac:dyDescent="0.2">
      <c r="C7291" s="8" t="str">
        <f si="922" t="shared"/>
        <v/>
      </c>
      <c r="D7291" s="8" t="str">
        <f si="923" t="shared"/>
        <v/>
      </c>
      <c r="E7291" s="5" t="str">
        <f si="924" t="shared"/>
        <v/>
      </c>
      <c r="F7291" s="5" t="str">
        <f si="925" t="shared"/>
        <v/>
      </c>
      <c r="H7291" s="5" t="str">
        <f si="920" t="shared"/>
        <v/>
      </c>
      <c r="I7291" s="5" t="str">
        <f si="926" t="shared"/>
        <v/>
      </c>
      <c r="J7291" s="5" t="str">
        <f si="927" t="shared"/>
        <v/>
      </c>
      <c r="K7291" s="5" t="str">
        <f si="921" t="shared"/>
        <v/>
      </c>
    </row>
    <row r="7292" spans="3:11" x14ac:dyDescent="0.2">
      <c r="C7292" s="8" t="str">
        <f si="922" t="shared"/>
        <v/>
      </c>
      <c r="D7292" s="8" t="str">
        <f si="923" t="shared"/>
        <v/>
      </c>
      <c r="E7292" s="5" t="str">
        <f si="924" t="shared"/>
        <v/>
      </c>
      <c r="F7292" s="5" t="str">
        <f si="925" t="shared"/>
        <v/>
      </c>
      <c r="H7292" s="5" t="str">
        <f ref="H7292:H7355" si="928" t="shared">IF(E7292="score_table","Scoring",IF(E7292="offer_table","Offer",IF(E7292="parsed",TEXT(0,""),TEXT(H7291,""))))</f>
        <v/>
      </c>
      <c r="I7292" s="5" t="str">
        <f si="926" t="shared"/>
        <v/>
      </c>
      <c r="J7292" s="5" t="str">
        <f si="927" t="shared"/>
        <v/>
      </c>
      <c r="K7292" s="5" t="str">
        <f ref="K7292:K7355" si="929" t="shared">H7292&amp;I7292&amp;J7292&amp;E7292</f>
        <v/>
      </c>
    </row>
    <row r="7293" spans="3:11" x14ac:dyDescent="0.2">
      <c r="C7293" s="8" t="str">
        <f si="922" t="shared"/>
        <v/>
      </c>
      <c r="D7293" s="8" t="str">
        <f si="923" t="shared"/>
        <v/>
      </c>
      <c r="E7293" s="5" t="str">
        <f si="924" t="shared"/>
        <v/>
      </c>
      <c r="F7293" s="5" t="str">
        <f si="925" t="shared"/>
        <v/>
      </c>
      <c r="H7293" s="5" t="str">
        <f si="928" t="shared"/>
        <v/>
      </c>
      <c r="I7293" s="5" t="str">
        <f si="926" t="shared"/>
        <v/>
      </c>
      <c r="J7293" s="5" t="str">
        <f si="927" t="shared"/>
        <v/>
      </c>
      <c r="K7293" s="5" t="str">
        <f si="929" t="shared"/>
        <v/>
      </c>
    </row>
    <row r="7294" spans="3:11" x14ac:dyDescent="0.2">
      <c r="C7294" s="8" t="str">
        <f si="922" t="shared"/>
        <v/>
      </c>
      <c r="D7294" s="8" t="str">
        <f si="923" t="shared"/>
        <v/>
      </c>
      <c r="E7294" s="5" t="str">
        <f si="924" t="shared"/>
        <v/>
      </c>
      <c r="F7294" s="5" t="str">
        <f si="925" t="shared"/>
        <v/>
      </c>
      <c r="H7294" s="5" t="str">
        <f si="928" t="shared"/>
        <v/>
      </c>
      <c r="I7294" s="5" t="str">
        <f si="926" t="shared"/>
        <v/>
      </c>
      <c r="J7294" s="5" t="str">
        <f si="927" t="shared"/>
        <v/>
      </c>
      <c r="K7294" s="5" t="str">
        <f si="929" t="shared"/>
        <v/>
      </c>
    </row>
    <row r="7295" spans="3:11" x14ac:dyDescent="0.2">
      <c r="C7295" s="8" t="str">
        <f si="922" t="shared"/>
        <v/>
      </c>
      <c r="D7295" s="8" t="str">
        <f si="923" t="shared"/>
        <v/>
      </c>
      <c r="E7295" s="5" t="str">
        <f si="924" t="shared"/>
        <v/>
      </c>
      <c r="F7295" s="5" t="str">
        <f si="925" t="shared"/>
        <v/>
      </c>
      <c r="H7295" s="5" t="str">
        <f si="928" t="shared"/>
        <v/>
      </c>
      <c r="I7295" s="5" t="str">
        <f si="926" t="shared"/>
        <v/>
      </c>
      <c r="J7295" s="5" t="str">
        <f si="927" t="shared"/>
        <v/>
      </c>
      <c r="K7295" s="5" t="str">
        <f si="929" t="shared"/>
        <v/>
      </c>
    </row>
    <row r="7296" spans="3:11" x14ac:dyDescent="0.2">
      <c r="C7296" s="8" t="str">
        <f si="922" t="shared"/>
        <v/>
      </c>
      <c r="D7296" s="8" t="str">
        <f si="923" t="shared"/>
        <v/>
      </c>
      <c r="E7296" s="5" t="str">
        <f si="924" t="shared"/>
        <v/>
      </c>
      <c r="F7296" s="5" t="str">
        <f si="925" t="shared"/>
        <v/>
      </c>
      <c r="H7296" s="5" t="str">
        <f si="928" t="shared"/>
        <v/>
      </c>
      <c r="I7296" s="5" t="str">
        <f si="926" t="shared"/>
        <v/>
      </c>
      <c r="J7296" s="5" t="str">
        <f si="927" t="shared"/>
        <v/>
      </c>
      <c r="K7296" s="5" t="str">
        <f si="929" t="shared"/>
        <v/>
      </c>
    </row>
    <row r="7297" spans="3:11" x14ac:dyDescent="0.2">
      <c r="C7297" s="8" t="str">
        <f si="922" t="shared"/>
        <v/>
      </c>
      <c r="D7297" s="8" t="str">
        <f si="923" t="shared"/>
        <v/>
      </c>
      <c r="E7297" s="5" t="str">
        <f si="924" t="shared"/>
        <v/>
      </c>
      <c r="F7297" s="5" t="str">
        <f si="925" t="shared"/>
        <v/>
      </c>
      <c r="H7297" s="5" t="str">
        <f si="928" t="shared"/>
        <v/>
      </c>
      <c r="I7297" s="5" t="str">
        <f si="926" t="shared"/>
        <v/>
      </c>
      <c r="J7297" s="5" t="str">
        <f si="927" t="shared"/>
        <v/>
      </c>
      <c r="K7297" s="5" t="str">
        <f si="929" t="shared"/>
        <v/>
      </c>
    </row>
    <row r="7298" spans="3:11" x14ac:dyDescent="0.2">
      <c r="C7298" s="8" t="str">
        <f si="922" t="shared"/>
        <v/>
      </c>
      <c r="D7298" s="8" t="str">
        <f si="923" t="shared"/>
        <v/>
      </c>
      <c r="E7298" s="5" t="str">
        <f si="924" t="shared"/>
        <v/>
      </c>
      <c r="F7298" s="5" t="str">
        <f si="925" t="shared"/>
        <v/>
      </c>
      <c r="H7298" s="5" t="str">
        <f si="928" t="shared"/>
        <v/>
      </c>
      <c r="I7298" s="5" t="str">
        <f si="926" t="shared"/>
        <v/>
      </c>
      <c r="J7298" s="5" t="str">
        <f si="927" t="shared"/>
        <v/>
      </c>
      <c r="K7298" s="5" t="str">
        <f si="929" t="shared"/>
        <v/>
      </c>
    </row>
    <row r="7299" spans="3:11" x14ac:dyDescent="0.2">
      <c r="C7299" s="8" t="str">
        <f si="922" t="shared"/>
        <v/>
      </c>
      <c r="D7299" s="8" t="str">
        <f si="923" t="shared"/>
        <v/>
      </c>
      <c r="E7299" s="5" t="str">
        <f si="924" t="shared"/>
        <v/>
      </c>
      <c r="F7299" s="5" t="str">
        <f si="925" t="shared"/>
        <v/>
      </c>
      <c r="H7299" s="5" t="str">
        <f si="928" t="shared"/>
        <v/>
      </c>
      <c r="I7299" s="5" t="str">
        <f si="926" t="shared"/>
        <v/>
      </c>
      <c r="J7299" s="5" t="str">
        <f si="927" t="shared"/>
        <v/>
      </c>
      <c r="K7299" s="5" t="str">
        <f si="929" t="shared"/>
        <v/>
      </c>
    </row>
    <row r="7300" spans="3:11" x14ac:dyDescent="0.2">
      <c r="C7300" s="8" t="str">
        <f si="922" t="shared"/>
        <v/>
      </c>
      <c r="D7300" s="8" t="str">
        <f si="923" t="shared"/>
        <v/>
      </c>
      <c r="E7300" s="5" t="str">
        <f si="924" t="shared"/>
        <v/>
      </c>
      <c r="F7300" s="5" t="str">
        <f si="925" t="shared"/>
        <v/>
      </c>
      <c r="H7300" s="5" t="str">
        <f si="928" t="shared"/>
        <v/>
      </c>
      <c r="I7300" s="5" t="str">
        <f si="926" t="shared"/>
        <v/>
      </c>
      <c r="J7300" s="5" t="str">
        <f si="927" t="shared"/>
        <v/>
      </c>
      <c r="K7300" s="5" t="str">
        <f si="929" t="shared"/>
        <v/>
      </c>
    </row>
    <row r="7301" spans="3:11" x14ac:dyDescent="0.2">
      <c r="C7301" s="8" t="str">
        <f si="922" t="shared"/>
        <v/>
      </c>
      <c r="D7301" s="8" t="str">
        <f si="923" t="shared"/>
        <v/>
      </c>
      <c r="E7301" s="5" t="str">
        <f si="924" t="shared"/>
        <v/>
      </c>
      <c r="F7301" s="5" t="str">
        <f si="925" t="shared"/>
        <v/>
      </c>
      <c r="H7301" s="5" t="str">
        <f si="928" t="shared"/>
        <v/>
      </c>
      <c r="I7301" s="5" t="str">
        <f si="926" t="shared"/>
        <v/>
      </c>
      <c r="J7301" s="5" t="str">
        <f si="927" t="shared"/>
        <v/>
      </c>
      <c r="K7301" s="5" t="str">
        <f si="929" t="shared"/>
        <v/>
      </c>
    </row>
    <row r="7302" spans="3:11" x14ac:dyDescent="0.2">
      <c r="C7302" s="8" t="str">
        <f si="922" t="shared"/>
        <v/>
      </c>
      <c r="D7302" s="8" t="str">
        <f si="923" t="shared"/>
        <v/>
      </c>
      <c r="E7302" s="5" t="str">
        <f si="924" t="shared"/>
        <v/>
      </c>
      <c r="F7302" s="5" t="str">
        <f si="925" t="shared"/>
        <v/>
      </c>
      <c r="H7302" s="5" t="str">
        <f si="928" t="shared"/>
        <v/>
      </c>
      <c r="I7302" s="5" t="str">
        <f si="926" t="shared"/>
        <v/>
      </c>
      <c r="J7302" s="5" t="str">
        <f si="927" t="shared"/>
        <v/>
      </c>
      <c r="K7302" s="5" t="str">
        <f si="929" t="shared"/>
        <v/>
      </c>
    </row>
    <row r="7303" spans="3:11" x14ac:dyDescent="0.2">
      <c r="C7303" s="8" t="str">
        <f si="922" t="shared"/>
        <v/>
      </c>
      <c r="D7303" s="8" t="str">
        <f si="923" t="shared"/>
        <v/>
      </c>
      <c r="E7303" s="5" t="str">
        <f si="924" t="shared"/>
        <v/>
      </c>
      <c r="F7303" s="5" t="str">
        <f si="925" t="shared"/>
        <v/>
      </c>
      <c r="H7303" s="5" t="str">
        <f si="928" t="shared"/>
        <v/>
      </c>
      <c r="I7303" s="5" t="str">
        <f si="926" t="shared"/>
        <v/>
      </c>
      <c r="J7303" s="5" t="str">
        <f si="927" t="shared"/>
        <v/>
      </c>
      <c r="K7303" s="5" t="str">
        <f si="929" t="shared"/>
        <v/>
      </c>
    </row>
    <row r="7304" spans="3:11" x14ac:dyDescent="0.2">
      <c r="C7304" s="8" t="str">
        <f si="922" t="shared"/>
        <v/>
      </c>
      <c r="D7304" s="8" t="str">
        <f si="923" t="shared"/>
        <v/>
      </c>
      <c r="E7304" s="5" t="str">
        <f si="924" t="shared"/>
        <v/>
      </c>
      <c r="F7304" s="5" t="str">
        <f si="925" t="shared"/>
        <v/>
      </c>
      <c r="H7304" s="5" t="str">
        <f si="928" t="shared"/>
        <v/>
      </c>
      <c r="I7304" s="5" t="str">
        <f si="926" t="shared"/>
        <v/>
      </c>
      <c r="J7304" s="5" t="str">
        <f si="927" t="shared"/>
        <v/>
      </c>
      <c r="K7304" s="5" t="str">
        <f si="929" t="shared"/>
        <v/>
      </c>
    </row>
    <row r="7305" spans="3:11" x14ac:dyDescent="0.2">
      <c r="C7305" s="8" t="str">
        <f si="922" t="shared"/>
        <v/>
      </c>
      <c r="D7305" s="8" t="str">
        <f si="923" t="shared"/>
        <v/>
      </c>
      <c r="E7305" s="5" t="str">
        <f si="924" t="shared"/>
        <v/>
      </c>
      <c r="F7305" s="5" t="str">
        <f si="925" t="shared"/>
        <v/>
      </c>
      <c r="H7305" s="5" t="str">
        <f si="928" t="shared"/>
        <v/>
      </c>
      <c r="I7305" s="5" t="str">
        <f si="926" t="shared"/>
        <v/>
      </c>
      <c r="J7305" s="5" t="str">
        <f si="927" t="shared"/>
        <v/>
      </c>
      <c r="K7305" s="5" t="str">
        <f si="929" t="shared"/>
        <v/>
      </c>
    </row>
    <row r="7306" spans="3:11" x14ac:dyDescent="0.2">
      <c r="C7306" s="8" t="str">
        <f si="922" t="shared"/>
        <v/>
      </c>
      <c r="D7306" s="8" t="str">
        <f si="923" t="shared"/>
        <v/>
      </c>
      <c r="E7306" s="5" t="str">
        <f si="924" t="shared"/>
        <v/>
      </c>
      <c r="F7306" s="5" t="str">
        <f si="925" t="shared"/>
        <v/>
      </c>
      <c r="H7306" s="5" t="str">
        <f si="928" t="shared"/>
        <v/>
      </c>
      <c r="I7306" s="5" t="str">
        <f si="926" t="shared"/>
        <v/>
      </c>
      <c r="J7306" s="5" t="str">
        <f si="927" t="shared"/>
        <v/>
      </c>
      <c r="K7306" s="5" t="str">
        <f si="929" t="shared"/>
        <v/>
      </c>
    </row>
    <row r="7307" spans="3:11" x14ac:dyDescent="0.2">
      <c r="C7307" s="8" t="str">
        <f si="922" t="shared"/>
        <v/>
      </c>
      <c r="D7307" s="8" t="str">
        <f si="923" t="shared"/>
        <v/>
      </c>
      <c r="E7307" s="5" t="str">
        <f si="924" t="shared"/>
        <v/>
      </c>
      <c r="F7307" s="5" t="str">
        <f si="925" t="shared"/>
        <v/>
      </c>
      <c r="H7307" s="5" t="str">
        <f si="928" t="shared"/>
        <v/>
      </c>
      <c r="I7307" s="5" t="str">
        <f si="926" t="shared"/>
        <v/>
      </c>
      <c r="J7307" s="5" t="str">
        <f si="927" t="shared"/>
        <v/>
      </c>
      <c r="K7307" s="5" t="str">
        <f si="929" t="shared"/>
        <v/>
      </c>
    </row>
    <row r="7308" spans="3:11" x14ac:dyDescent="0.2">
      <c r="C7308" s="8" t="str">
        <f si="922" t="shared"/>
        <v/>
      </c>
      <c r="D7308" s="8" t="str">
        <f si="923" t="shared"/>
        <v/>
      </c>
      <c r="E7308" s="5" t="str">
        <f si="924" t="shared"/>
        <v/>
      </c>
      <c r="F7308" s="5" t="str">
        <f si="925" t="shared"/>
        <v/>
      </c>
      <c r="H7308" s="5" t="str">
        <f si="928" t="shared"/>
        <v/>
      </c>
      <c r="I7308" s="5" t="str">
        <f si="926" t="shared"/>
        <v/>
      </c>
      <c r="J7308" s="5" t="str">
        <f si="927" t="shared"/>
        <v/>
      </c>
      <c r="K7308" s="5" t="str">
        <f si="929" t="shared"/>
        <v/>
      </c>
    </row>
    <row r="7309" spans="3:11" x14ac:dyDescent="0.2">
      <c r="C7309" s="8" t="str">
        <f si="922" t="shared"/>
        <v/>
      </c>
      <c r="D7309" s="8" t="str">
        <f si="923" t="shared"/>
        <v/>
      </c>
      <c r="E7309" s="5" t="str">
        <f si="924" t="shared"/>
        <v/>
      </c>
      <c r="F7309" s="5" t="str">
        <f si="925" t="shared"/>
        <v/>
      </c>
      <c r="H7309" s="5" t="str">
        <f si="928" t="shared"/>
        <v/>
      </c>
      <c r="I7309" s="5" t="str">
        <f si="926" t="shared"/>
        <v/>
      </c>
      <c r="J7309" s="5" t="str">
        <f si="927" t="shared"/>
        <v/>
      </c>
      <c r="K7309" s="5" t="str">
        <f si="929" t="shared"/>
        <v/>
      </c>
    </row>
    <row r="7310" spans="3:11" x14ac:dyDescent="0.2">
      <c r="C7310" s="8" t="str">
        <f si="922" t="shared"/>
        <v/>
      </c>
      <c r="D7310" s="8" t="str">
        <f si="923" t="shared"/>
        <v/>
      </c>
      <c r="E7310" s="5" t="str">
        <f si="924" t="shared"/>
        <v/>
      </c>
      <c r="F7310" s="5" t="str">
        <f si="925" t="shared"/>
        <v/>
      </c>
      <c r="H7310" s="5" t="str">
        <f si="928" t="shared"/>
        <v/>
      </c>
      <c r="I7310" s="5" t="str">
        <f si="926" t="shared"/>
        <v/>
      </c>
      <c r="J7310" s="5" t="str">
        <f si="927" t="shared"/>
        <v/>
      </c>
      <c r="K7310" s="5" t="str">
        <f si="929" t="shared"/>
        <v/>
      </c>
    </row>
    <row r="7311" spans="3:11" x14ac:dyDescent="0.2">
      <c r="C7311" s="8" t="str">
        <f si="922" t="shared"/>
        <v/>
      </c>
      <c r="D7311" s="8" t="str">
        <f si="923" t="shared"/>
        <v/>
      </c>
      <c r="E7311" s="5" t="str">
        <f si="924" t="shared"/>
        <v/>
      </c>
      <c r="F7311" s="5" t="str">
        <f si="925" t="shared"/>
        <v/>
      </c>
      <c r="H7311" s="5" t="str">
        <f si="928" t="shared"/>
        <v/>
      </c>
      <c r="I7311" s="5" t="str">
        <f si="926" t="shared"/>
        <v/>
      </c>
      <c r="J7311" s="5" t="str">
        <f si="927" t="shared"/>
        <v/>
      </c>
      <c r="K7311" s="5" t="str">
        <f si="929" t="shared"/>
        <v/>
      </c>
    </row>
    <row r="7312" spans="3:11" x14ac:dyDescent="0.2">
      <c r="C7312" s="8" t="str">
        <f si="922" t="shared"/>
        <v/>
      </c>
      <c r="D7312" s="8" t="str">
        <f si="923" t="shared"/>
        <v/>
      </c>
      <c r="E7312" s="5" t="str">
        <f si="924" t="shared"/>
        <v/>
      </c>
      <c r="F7312" s="5" t="str">
        <f si="925" t="shared"/>
        <v/>
      </c>
      <c r="H7312" s="5" t="str">
        <f si="928" t="shared"/>
        <v/>
      </c>
      <c r="I7312" s="5" t="str">
        <f si="926" t="shared"/>
        <v/>
      </c>
      <c r="J7312" s="5" t="str">
        <f si="927" t="shared"/>
        <v/>
      </c>
      <c r="K7312" s="5" t="str">
        <f si="929" t="shared"/>
        <v/>
      </c>
    </row>
    <row r="7313" spans="3:11" x14ac:dyDescent="0.2">
      <c r="C7313" s="8" t="str">
        <f si="922" t="shared"/>
        <v/>
      </c>
      <c r="D7313" s="8" t="str">
        <f si="923" t="shared"/>
        <v/>
      </c>
      <c r="E7313" s="5" t="str">
        <f si="924" t="shared"/>
        <v/>
      </c>
      <c r="F7313" s="5" t="str">
        <f si="925" t="shared"/>
        <v/>
      </c>
      <c r="H7313" s="5" t="str">
        <f si="928" t="shared"/>
        <v/>
      </c>
      <c r="I7313" s="5" t="str">
        <f si="926" t="shared"/>
        <v/>
      </c>
      <c r="J7313" s="5" t="str">
        <f si="927" t="shared"/>
        <v/>
      </c>
      <c r="K7313" s="5" t="str">
        <f si="929" t="shared"/>
        <v/>
      </c>
    </row>
    <row r="7314" spans="3:11" x14ac:dyDescent="0.2">
      <c r="C7314" s="8" t="str">
        <f si="922" t="shared"/>
        <v/>
      </c>
      <c r="D7314" s="8" t="str">
        <f si="923" t="shared"/>
        <v/>
      </c>
      <c r="E7314" s="5" t="str">
        <f si="924" t="shared"/>
        <v/>
      </c>
      <c r="F7314" s="5" t="str">
        <f si="925" t="shared"/>
        <v/>
      </c>
      <c r="H7314" s="5" t="str">
        <f si="928" t="shared"/>
        <v/>
      </c>
      <c r="I7314" s="5" t="str">
        <f si="926" t="shared"/>
        <v/>
      </c>
      <c r="J7314" s="5" t="str">
        <f si="927" t="shared"/>
        <v/>
      </c>
      <c r="K7314" s="5" t="str">
        <f si="929" t="shared"/>
        <v/>
      </c>
    </row>
    <row r="7315" spans="3:11" x14ac:dyDescent="0.2">
      <c r="C7315" s="8" t="str">
        <f si="922" t="shared"/>
        <v/>
      </c>
      <c r="D7315" s="8" t="str">
        <f si="923" t="shared"/>
        <v/>
      </c>
      <c r="E7315" s="5" t="str">
        <f si="924" t="shared"/>
        <v/>
      </c>
      <c r="F7315" s="5" t="str">
        <f si="925" t="shared"/>
        <v/>
      </c>
      <c r="H7315" s="5" t="str">
        <f si="928" t="shared"/>
        <v/>
      </c>
      <c r="I7315" s="5" t="str">
        <f si="926" t="shared"/>
        <v/>
      </c>
      <c r="J7315" s="5" t="str">
        <f si="927" t="shared"/>
        <v/>
      </c>
      <c r="K7315" s="5" t="str">
        <f si="929" t="shared"/>
        <v/>
      </c>
    </row>
    <row r="7316" spans="3:11" x14ac:dyDescent="0.2">
      <c r="C7316" s="8" t="str">
        <f si="922" t="shared"/>
        <v/>
      </c>
      <c r="D7316" s="8" t="str">
        <f si="923" t="shared"/>
        <v/>
      </c>
      <c r="E7316" s="5" t="str">
        <f si="924" t="shared"/>
        <v/>
      </c>
      <c r="F7316" s="5" t="str">
        <f si="925" t="shared"/>
        <v/>
      </c>
      <c r="H7316" s="5" t="str">
        <f si="928" t="shared"/>
        <v/>
      </c>
      <c r="I7316" s="5" t="str">
        <f si="926" t="shared"/>
        <v/>
      </c>
      <c r="J7316" s="5" t="str">
        <f si="927" t="shared"/>
        <v/>
      </c>
      <c r="K7316" s="5" t="str">
        <f si="929" t="shared"/>
        <v/>
      </c>
    </row>
    <row r="7317" spans="3:11" x14ac:dyDescent="0.2">
      <c r="C7317" s="8" t="str">
        <f si="922" t="shared"/>
        <v/>
      </c>
      <c r="D7317" s="8" t="str">
        <f si="923" t="shared"/>
        <v/>
      </c>
      <c r="E7317" s="5" t="str">
        <f si="924" t="shared"/>
        <v/>
      </c>
      <c r="F7317" s="5" t="str">
        <f si="925" t="shared"/>
        <v/>
      </c>
      <c r="H7317" s="5" t="str">
        <f si="928" t="shared"/>
        <v/>
      </c>
      <c r="I7317" s="5" t="str">
        <f si="926" t="shared"/>
        <v/>
      </c>
      <c r="J7317" s="5" t="str">
        <f si="927" t="shared"/>
        <v/>
      </c>
      <c r="K7317" s="5" t="str">
        <f si="929" t="shared"/>
        <v/>
      </c>
    </row>
    <row r="7318" spans="3:11" x14ac:dyDescent="0.2">
      <c r="C7318" s="8" t="str">
        <f si="922" t="shared"/>
        <v/>
      </c>
      <c r="D7318" s="8" t="str">
        <f si="923" t="shared"/>
        <v/>
      </c>
      <c r="E7318" s="5" t="str">
        <f si="924" t="shared"/>
        <v/>
      </c>
      <c r="F7318" s="5" t="str">
        <f si="925" t="shared"/>
        <v/>
      </c>
      <c r="H7318" s="5" t="str">
        <f si="928" t="shared"/>
        <v/>
      </c>
      <c r="I7318" s="5" t="str">
        <f si="926" t="shared"/>
        <v/>
      </c>
      <c r="J7318" s="5" t="str">
        <f si="927" t="shared"/>
        <v/>
      </c>
      <c r="K7318" s="5" t="str">
        <f si="929" t="shared"/>
        <v/>
      </c>
    </row>
    <row r="7319" spans="3:11" x14ac:dyDescent="0.2">
      <c r="C7319" s="8" t="str">
        <f si="922" t="shared"/>
        <v/>
      </c>
      <c r="D7319" s="8" t="str">
        <f si="923" t="shared"/>
        <v/>
      </c>
      <c r="E7319" s="5" t="str">
        <f si="924" t="shared"/>
        <v/>
      </c>
      <c r="F7319" s="5" t="str">
        <f si="925" t="shared"/>
        <v/>
      </c>
      <c r="H7319" s="5" t="str">
        <f si="928" t="shared"/>
        <v/>
      </c>
      <c r="I7319" s="5" t="str">
        <f si="926" t="shared"/>
        <v/>
      </c>
      <c r="J7319" s="5" t="str">
        <f si="927" t="shared"/>
        <v/>
      </c>
      <c r="K7319" s="5" t="str">
        <f si="929" t="shared"/>
        <v/>
      </c>
    </row>
    <row r="7320" spans="3:11" x14ac:dyDescent="0.2">
      <c r="C7320" s="8" t="str">
        <f si="922" t="shared"/>
        <v/>
      </c>
      <c r="D7320" s="8" t="str">
        <f si="923" t="shared"/>
        <v/>
      </c>
      <c r="E7320" s="5" t="str">
        <f si="924" t="shared"/>
        <v/>
      </c>
      <c r="F7320" s="5" t="str">
        <f si="925" t="shared"/>
        <v/>
      </c>
      <c r="H7320" s="5" t="str">
        <f si="928" t="shared"/>
        <v/>
      </c>
      <c r="I7320" s="5" t="str">
        <f si="926" t="shared"/>
        <v/>
      </c>
      <c r="J7320" s="5" t="str">
        <f si="927" t="shared"/>
        <v/>
      </c>
      <c r="K7320" s="5" t="str">
        <f si="929" t="shared"/>
        <v/>
      </c>
    </row>
    <row r="7321" spans="3:11" x14ac:dyDescent="0.2">
      <c r="C7321" s="8" t="str">
        <f si="922" t="shared"/>
        <v/>
      </c>
      <c r="D7321" s="8" t="str">
        <f si="923" t="shared"/>
        <v/>
      </c>
      <c r="E7321" s="5" t="str">
        <f si="924" t="shared"/>
        <v/>
      </c>
      <c r="F7321" s="5" t="str">
        <f si="925" t="shared"/>
        <v/>
      </c>
      <c r="H7321" s="5" t="str">
        <f si="928" t="shared"/>
        <v/>
      </c>
      <c r="I7321" s="5" t="str">
        <f si="926" t="shared"/>
        <v/>
      </c>
      <c r="J7321" s="5" t="str">
        <f si="927" t="shared"/>
        <v/>
      </c>
      <c r="K7321" s="5" t="str">
        <f si="929" t="shared"/>
        <v/>
      </c>
    </row>
    <row r="7322" spans="3:11" x14ac:dyDescent="0.2">
      <c r="C7322" s="8" t="str">
        <f si="922" t="shared"/>
        <v/>
      </c>
      <c r="D7322" s="8" t="str">
        <f si="923" t="shared"/>
        <v/>
      </c>
      <c r="E7322" s="5" t="str">
        <f si="924" t="shared"/>
        <v/>
      </c>
      <c r="F7322" s="5" t="str">
        <f si="925" t="shared"/>
        <v/>
      </c>
      <c r="H7322" s="5" t="str">
        <f si="928" t="shared"/>
        <v/>
      </c>
      <c r="I7322" s="5" t="str">
        <f si="926" t="shared"/>
        <v/>
      </c>
      <c r="J7322" s="5" t="str">
        <f si="927" t="shared"/>
        <v/>
      </c>
      <c r="K7322" s="5" t="str">
        <f si="929" t="shared"/>
        <v/>
      </c>
    </row>
    <row r="7323" spans="3:11" x14ac:dyDescent="0.2">
      <c r="C7323" s="8" t="str">
        <f si="922" t="shared"/>
        <v/>
      </c>
      <c r="D7323" s="8" t="str">
        <f si="923" t="shared"/>
        <v/>
      </c>
      <c r="E7323" s="5" t="str">
        <f si="924" t="shared"/>
        <v/>
      </c>
      <c r="F7323" s="5" t="str">
        <f si="925" t="shared"/>
        <v/>
      </c>
      <c r="H7323" s="5" t="str">
        <f si="928" t="shared"/>
        <v/>
      </c>
      <c r="I7323" s="5" t="str">
        <f si="926" t="shared"/>
        <v/>
      </c>
      <c r="J7323" s="5" t="str">
        <f si="927" t="shared"/>
        <v/>
      </c>
      <c r="K7323" s="5" t="str">
        <f si="929" t="shared"/>
        <v/>
      </c>
    </row>
    <row r="7324" spans="3:11" x14ac:dyDescent="0.2">
      <c r="C7324" s="8" t="str">
        <f si="922" t="shared"/>
        <v/>
      </c>
      <c r="D7324" s="8" t="str">
        <f si="923" t="shared"/>
        <v/>
      </c>
      <c r="E7324" s="5" t="str">
        <f si="924" t="shared"/>
        <v/>
      </c>
      <c r="F7324" s="5" t="str">
        <f si="925" t="shared"/>
        <v/>
      </c>
      <c r="H7324" s="5" t="str">
        <f si="928" t="shared"/>
        <v/>
      </c>
      <c r="I7324" s="5" t="str">
        <f si="926" t="shared"/>
        <v/>
      </c>
      <c r="J7324" s="5" t="str">
        <f si="927" t="shared"/>
        <v/>
      </c>
      <c r="K7324" s="5" t="str">
        <f si="929" t="shared"/>
        <v/>
      </c>
    </row>
    <row r="7325" spans="3:11" x14ac:dyDescent="0.2">
      <c r="C7325" s="8" t="str">
        <f si="922" t="shared"/>
        <v/>
      </c>
      <c r="D7325" s="8" t="str">
        <f si="923" t="shared"/>
        <v/>
      </c>
      <c r="E7325" s="5" t="str">
        <f si="924" t="shared"/>
        <v/>
      </c>
      <c r="F7325" s="5" t="str">
        <f si="925" t="shared"/>
        <v/>
      </c>
      <c r="H7325" s="5" t="str">
        <f si="928" t="shared"/>
        <v/>
      </c>
      <c r="I7325" s="5" t="str">
        <f si="926" t="shared"/>
        <v/>
      </c>
      <c r="J7325" s="5" t="str">
        <f si="927" t="shared"/>
        <v/>
      </c>
      <c r="K7325" s="5" t="str">
        <f si="929" t="shared"/>
        <v/>
      </c>
    </row>
    <row r="7326" spans="3:11" x14ac:dyDescent="0.2">
      <c r="C7326" s="8" t="str">
        <f si="922" t="shared"/>
        <v/>
      </c>
      <c r="D7326" s="8" t="str">
        <f si="923" t="shared"/>
        <v/>
      </c>
      <c r="E7326" s="5" t="str">
        <f si="924" t="shared"/>
        <v/>
      </c>
      <c r="F7326" s="5" t="str">
        <f si="925" t="shared"/>
        <v/>
      </c>
      <c r="H7326" s="5" t="str">
        <f si="928" t="shared"/>
        <v/>
      </c>
      <c r="I7326" s="5" t="str">
        <f si="926" t="shared"/>
        <v/>
      </c>
      <c r="J7326" s="5" t="str">
        <f si="927" t="shared"/>
        <v/>
      </c>
      <c r="K7326" s="5" t="str">
        <f si="929" t="shared"/>
        <v/>
      </c>
    </row>
    <row r="7327" spans="3:11" x14ac:dyDescent="0.2">
      <c r="C7327" s="8" t="str">
        <f si="922" t="shared"/>
        <v/>
      </c>
      <c r="D7327" s="8" t="str">
        <f si="923" t="shared"/>
        <v/>
      </c>
      <c r="E7327" s="5" t="str">
        <f si="924" t="shared"/>
        <v/>
      </c>
      <c r="F7327" s="5" t="str">
        <f si="925" t="shared"/>
        <v/>
      </c>
      <c r="H7327" s="5" t="str">
        <f si="928" t="shared"/>
        <v/>
      </c>
      <c r="I7327" s="5" t="str">
        <f si="926" t="shared"/>
        <v/>
      </c>
      <c r="J7327" s="5" t="str">
        <f si="927" t="shared"/>
        <v/>
      </c>
      <c r="K7327" s="5" t="str">
        <f si="929" t="shared"/>
        <v/>
      </c>
    </row>
    <row r="7328" spans="3:11" x14ac:dyDescent="0.2">
      <c r="C7328" s="8" t="str">
        <f si="922" t="shared"/>
        <v/>
      </c>
      <c r="D7328" s="8" t="str">
        <f si="923" t="shared"/>
        <v/>
      </c>
      <c r="E7328" s="5" t="str">
        <f si="924" t="shared"/>
        <v/>
      </c>
      <c r="F7328" s="5" t="str">
        <f si="925" t="shared"/>
        <v/>
      </c>
      <c r="H7328" s="5" t="str">
        <f si="928" t="shared"/>
        <v/>
      </c>
      <c r="I7328" s="5" t="str">
        <f si="926" t="shared"/>
        <v/>
      </c>
      <c r="J7328" s="5" t="str">
        <f si="927" t="shared"/>
        <v/>
      </c>
      <c r="K7328" s="5" t="str">
        <f si="929" t="shared"/>
        <v/>
      </c>
    </row>
    <row r="7329" spans="3:11" x14ac:dyDescent="0.2">
      <c r="C7329" s="8" t="str">
        <f si="922" t="shared"/>
        <v/>
      </c>
      <c r="D7329" s="8" t="str">
        <f si="923" t="shared"/>
        <v/>
      </c>
      <c r="E7329" s="5" t="str">
        <f si="924" t="shared"/>
        <v/>
      </c>
      <c r="F7329" s="5" t="str">
        <f si="925" t="shared"/>
        <v/>
      </c>
      <c r="H7329" s="5" t="str">
        <f si="928" t="shared"/>
        <v/>
      </c>
      <c r="I7329" s="5" t="str">
        <f si="926" t="shared"/>
        <v/>
      </c>
      <c r="J7329" s="5" t="str">
        <f si="927" t="shared"/>
        <v/>
      </c>
      <c r="K7329" s="5" t="str">
        <f si="929" t="shared"/>
        <v/>
      </c>
    </row>
    <row r="7330" spans="3:11" x14ac:dyDescent="0.2">
      <c r="C7330" s="8" t="str">
        <f si="922" t="shared"/>
        <v/>
      </c>
      <c r="D7330" s="8" t="str">
        <f si="923" t="shared"/>
        <v/>
      </c>
      <c r="E7330" s="5" t="str">
        <f si="924" t="shared"/>
        <v/>
      </c>
      <c r="F7330" s="5" t="str">
        <f si="925" t="shared"/>
        <v/>
      </c>
      <c r="H7330" s="5" t="str">
        <f si="928" t="shared"/>
        <v/>
      </c>
      <c r="I7330" s="5" t="str">
        <f si="926" t="shared"/>
        <v/>
      </c>
      <c r="J7330" s="5" t="str">
        <f si="927" t="shared"/>
        <v/>
      </c>
      <c r="K7330" s="5" t="str">
        <f si="929" t="shared"/>
        <v/>
      </c>
    </row>
    <row r="7331" spans="3:11" x14ac:dyDescent="0.2">
      <c r="C7331" s="8" t="str">
        <f si="922" t="shared"/>
        <v/>
      </c>
      <c r="D7331" s="8" t="str">
        <f si="923" t="shared"/>
        <v/>
      </c>
      <c r="E7331" s="5" t="str">
        <f si="924" t="shared"/>
        <v/>
      </c>
      <c r="F7331" s="5" t="str">
        <f si="925" t="shared"/>
        <v/>
      </c>
      <c r="H7331" s="5" t="str">
        <f si="928" t="shared"/>
        <v/>
      </c>
      <c r="I7331" s="5" t="str">
        <f si="926" t="shared"/>
        <v/>
      </c>
      <c r="J7331" s="5" t="str">
        <f si="927" t="shared"/>
        <v/>
      </c>
      <c r="K7331" s="5" t="str">
        <f si="929" t="shared"/>
        <v/>
      </c>
    </row>
    <row r="7332" spans="3:11" x14ac:dyDescent="0.2">
      <c r="C7332" s="8" t="str">
        <f si="922" t="shared"/>
        <v/>
      </c>
      <c r="D7332" s="8" t="str">
        <f si="923" t="shared"/>
        <v/>
      </c>
      <c r="E7332" s="5" t="str">
        <f si="924" t="shared"/>
        <v/>
      </c>
      <c r="F7332" s="5" t="str">
        <f si="925" t="shared"/>
        <v/>
      </c>
      <c r="H7332" s="5" t="str">
        <f si="928" t="shared"/>
        <v/>
      </c>
      <c r="I7332" s="5" t="str">
        <f si="926" t="shared"/>
        <v/>
      </c>
      <c r="J7332" s="5" t="str">
        <f si="927" t="shared"/>
        <v/>
      </c>
      <c r="K7332" s="5" t="str">
        <f si="929" t="shared"/>
        <v/>
      </c>
    </row>
    <row r="7333" spans="3:11" x14ac:dyDescent="0.2">
      <c r="C7333" s="8" t="str">
        <f si="922" t="shared"/>
        <v/>
      </c>
      <c r="D7333" s="8" t="str">
        <f si="923" t="shared"/>
        <v/>
      </c>
      <c r="E7333" s="5" t="str">
        <f si="924" t="shared"/>
        <v/>
      </c>
      <c r="F7333" s="5" t="str">
        <f si="925" t="shared"/>
        <v/>
      </c>
      <c r="H7333" s="5" t="str">
        <f si="928" t="shared"/>
        <v/>
      </c>
      <c r="I7333" s="5" t="str">
        <f si="926" t="shared"/>
        <v/>
      </c>
      <c r="J7333" s="5" t="str">
        <f si="927" t="shared"/>
        <v/>
      </c>
      <c r="K7333" s="5" t="str">
        <f si="929" t="shared"/>
        <v/>
      </c>
    </row>
    <row r="7334" spans="3:11" x14ac:dyDescent="0.2">
      <c r="C7334" s="8" t="str">
        <f si="922" t="shared"/>
        <v/>
      </c>
      <c r="D7334" s="8" t="str">
        <f si="923" t="shared"/>
        <v/>
      </c>
      <c r="E7334" s="5" t="str">
        <f si="924" t="shared"/>
        <v/>
      </c>
      <c r="F7334" s="5" t="str">
        <f si="925" t="shared"/>
        <v/>
      </c>
      <c r="H7334" s="5" t="str">
        <f si="928" t="shared"/>
        <v/>
      </c>
      <c r="I7334" s="5" t="str">
        <f si="926" t="shared"/>
        <v/>
      </c>
      <c r="J7334" s="5" t="str">
        <f si="927" t="shared"/>
        <v/>
      </c>
      <c r="K7334" s="5" t="str">
        <f si="929" t="shared"/>
        <v/>
      </c>
    </row>
    <row r="7335" spans="3:11" x14ac:dyDescent="0.2">
      <c r="C7335" s="8" t="str">
        <f si="922" t="shared"/>
        <v/>
      </c>
      <c r="D7335" s="8" t="str">
        <f si="923" t="shared"/>
        <v/>
      </c>
      <c r="E7335" s="5" t="str">
        <f si="924" t="shared"/>
        <v/>
      </c>
      <c r="F7335" s="5" t="str">
        <f si="925" t="shared"/>
        <v/>
      </c>
      <c r="H7335" s="5" t="str">
        <f si="928" t="shared"/>
        <v/>
      </c>
      <c r="I7335" s="5" t="str">
        <f si="926" t="shared"/>
        <v/>
      </c>
      <c r="J7335" s="5" t="str">
        <f si="927" t="shared"/>
        <v/>
      </c>
      <c r="K7335" s="5" t="str">
        <f si="929" t="shared"/>
        <v/>
      </c>
    </row>
    <row r="7336" spans="3:11" x14ac:dyDescent="0.2">
      <c r="C7336" s="8" t="str">
        <f si="922" t="shared"/>
        <v/>
      </c>
      <c r="D7336" s="8" t="str">
        <f si="923" t="shared"/>
        <v/>
      </c>
      <c r="E7336" s="5" t="str">
        <f si="924" t="shared"/>
        <v/>
      </c>
      <c r="F7336" s="5" t="str">
        <f si="925" t="shared"/>
        <v/>
      </c>
      <c r="H7336" s="5" t="str">
        <f si="928" t="shared"/>
        <v/>
      </c>
      <c r="I7336" s="5" t="str">
        <f si="926" t="shared"/>
        <v/>
      </c>
      <c r="J7336" s="5" t="str">
        <f si="927" t="shared"/>
        <v/>
      </c>
      <c r="K7336" s="5" t="str">
        <f si="929" t="shared"/>
        <v/>
      </c>
    </row>
    <row r="7337" spans="3:11" x14ac:dyDescent="0.2">
      <c r="C7337" s="8" t="str">
        <f si="922" t="shared"/>
        <v/>
      </c>
      <c r="D7337" s="8" t="str">
        <f si="923" t="shared"/>
        <v/>
      </c>
      <c r="E7337" s="5" t="str">
        <f si="924" t="shared"/>
        <v/>
      </c>
      <c r="F7337" s="5" t="str">
        <f si="925" t="shared"/>
        <v/>
      </c>
      <c r="H7337" s="5" t="str">
        <f si="928" t="shared"/>
        <v/>
      </c>
      <c r="I7337" s="5" t="str">
        <f si="926" t="shared"/>
        <v/>
      </c>
      <c r="J7337" s="5" t="str">
        <f si="927" t="shared"/>
        <v/>
      </c>
      <c r="K7337" s="5" t="str">
        <f si="929" t="shared"/>
        <v/>
      </c>
    </row>
    <row r="7338" spans="3:11" x14ac:dyDescent="0.2">
      <c r="C7338" s="8" t="str">
        <f ref="C7338:C7401" si="930" t="shared">IFERROR(RIGHT(A7338,LEN(A7338)-FIND("""",A7338)+1),"")</f>
        <v/>
      </c>
      <c r="D7338" s="8" t="str">
        <f ref="D7338:D7401" si="931" t="shared">SUBSTITUTE(SUBSTITUTE(C7338,":"&amp;CHAR(160),":"),CHAR(160)," ")</f>
        <v/>
      </c>
      <c r="E7338" s="5" t="str">
        <f ref="E7338:E7401" si="932" t="shared">TRIM(IFERROR(SUBSTITUTE(LEFT(D7338,FIND(":",D7338)-1),"""",""),""))</f>
        <v/>
      </c>
      <c r="F7338" s="5" t="str">
        <f ref="F7338:F7401" si="933" t="shared">TRIM(IFERROR(SUBSTITUTE(SUBSTITUTE(RIGHT(D7338,LEN(D7338)-FIND(":",D7338)),"""",""),",",""),""))</f>
        <v/>
      </c>
      <c r="H7338" s="5" t="str">
        <f si="928" t="shared"/>
        <v/>
      </c>
      <c r="I7338" s="5" t="str">
        <f si="926" t="shared"/>
        <v/>
      </c>
      <c r="J7338" s="5" t="str">
        <f si="927" t="shared"/>
        <v/>
      </c>
      <c r="K7338" s="5" t="str">
        <f si="929" t="shared"/>
        <v/>
      </c>
    </row>
    <row r="7339" spans="3:11" x14ac:dyDescent="0.2">
      <c r="C7339" s="8" t="str">
        <f si="930" t="shared"/>
        <v/>
      </c>
      <c r="D7339" s="8" t="str">
        <f si="931" t="shared"/>
        <v/>
      </c>
      <c r="E7339" s="5" t="str">
        <f si="932" t="shared"/>
        <v/>
      </c>
      <c r="F7339" s="5" t="str">
        <f si="933" t="shared"/>
        <v/>
      </c>
      <c r="H7339" s="5" t="str">
        <f si="928" t="shared"/>
        <v/>
      </c>
      <c r="I7339" s="5" t="str">
        <f si="926" t="shared"/>
        <v/>
      </c>
      <c r="J7339" s="5" t="str">
        <f si="927" t="shared"/>
        <v/>
      </c>
      <c r="K7339" s="5" t="str">
        <f si="929" t="shared"/>
        <v/>
      </c>
    </row>
    <row r="7340" spans="3:11" x14ac:dyDescent="0.2">
      <c r="C7340" s="8" t="str">
        <f si="930" t="shared"/>
        <v/>
      </c>
      <c r="D7340" s="8" t="str">
        <f si="931" t="shared"/>
        <v/>
      </c>
      <c r="E7340" s="5" t="str">
        <f si="932" t="shared"/>
        <v/>
      </c>
      <c r="F7340" s="5" t="str">
        <f si="933" t="shared"/>
        <v/>
      </c>
      <c r="H7340" s="5" t="str">
        <f si="928" t="shared"/>
        <v/>
      </c>
      <c r="I7340" s="5" t="str">
        <f si="926" t="shared"/>
        <v/>
      </c>
      <c r="J7340" s="5" t="str">
        <f si="927" t="shared"/>
        <v/>
      </c>
      <c r="K7340" s="5" t="str">
        <f si="929" t="shared"/>
        <v/>
      </c>
    </row>
    <row r="7341" spans="3:11" x14ac:dyDescent="0.2">
      <c r="C7341" s="8" t="str">
        <f si="930" t="shared"/>
        <v/>
      </c>
      <c r="D7341" s="8" t="str">
        <f si="931" t="shared"/>
        <v/>
      </c>
      <c r="E7341" s="5" t="str">
        <f si="932" t="shared"/>
        <v/>
      </c>
      <c r="F7341" s="5" t="str">
        <f si="933" t="shared"/>
        <v/>
      </c>
      <c r="H7341" s="5" t="str">
        <f si="928" t="shared"/>
        <v/>
      </c>
      <c r="I7341" s="5" t="str">
        <f si="926" t="shared"/>
        <v/>
      </c>
      <c r="J7341" s="5" t="str">
        <f si="927" t="shared"/>
        <v/>
      </c>
      <c r="K7341" s="5" t="str">
        <f si="929" t="shared"/>
        <v/>
      </c>
    </row>
    <row r="7342" spans="3:11" x14ac:dyDescent="0.2">
      <c r="C7342" s="8" t="str">
        <f si="930" t="shared"/>
        <v/>
      </c>
      <c r="D7342" s="8" t="str">
        <f si="931" t="shared"/>
        <v/>
      </c>
      <c r="E7342" s="5" t="str">
        <f si="932" t="shared"/>
        <v/>
      </c>
      <c r="F7342" s="5" t="str">
        <f si="933" t="shared"/>
        <v/>
      </c>
      <c r="H7342" s="5" t="str">
        <f si="928" t="shared"/>
        <v/>
      </c>
      <c r="I7342" s="5" t="str">
        <f si="926" t="shared"/>
        <v/>
      </c>
      <c r="J7342" s="5" t="str">
        <f si="927" t="shared"/>
        <v/>
      </c>
      <c r="K7342" s="5" t="str">
        <f si="929" t="shared"/>
        <v/>
      </c>
    </row>
    <row r="7343" spans="3:11" x14ac:dyDescent="0.2">
      <c r="C7343" s="8" t="str">
        <f si="930" t="shared"/>
        <v/>
      </c>
      <c r="D7343" s="8" t="str">
        <f si="931" t="shared"/>
        <v/>
      </c>
      <c r="E7343" s="5" t="str">
        <f si="932" t="shared"/>
        <v/>
      </c>
      <c r="F7343" s="5" t="str">
        <f si="933" t="shared"/>
        <v/>
      </c>
      <c r="H7343" s="5" t="str">
        <f si="928" t="shared"/>
        <v/>
      </c>
      <c r="I7343" s="5" t="str">
        <f si="926" t="shared"/>
        <v/>
      </c>
      <c r="J7343" s="5" t="str">
        <f si="927" t="shared"/>
        <v/>
      </c>
      <c r="K7343" s="5" t="str">
        <f si="929" t="shared"/>
        <v/>
      </c>
    </row>
    <row r="7344" spans="3:11" x14ac:dyDescent="0.2">
      <c r="C7344" s="8" t="str">
        <f si="930" t="shared"/>
        <v/>
      </c>
      <c r="D7344" s="8" t="str">
        <f si="931" t="shared"/>
        <v/>
      </c>
      <c r="E7344" s="5" t="str">
        <f si="932" t="shared"/>
        <v/>
      </c>
      <c r="F7344" s="5" t="str">
        <f si="933" t="shared"/>
        <v/>
      </c>
      <c r="H7344" s="5" t="str">
        <f si="928" t="shared"/>
        <v/>
      </c>
      <c r="I7344" s="5" t="str">
        <f si="926" t="shared"/>
        <v/>
      </c>
      <c r="J7344" s="5" t="str">
        <f si="927" t="shared"/>
        <v/>
      </c>
      <c r="K7344" s="5" t="str">
        <f si="929" t="shared"/>
        <v/>
      </c>
    </row>
    <row r="7345" spans="3:11" x14ac:dyDescent="0.2">
      <c r="C7345" s="8" t="str">
        <f si="930" t="shared"/>
        <v/>
      </c>
      <c r="D7345" s="8" t="str">
        <f si="931" t="shared"/>
        <v/>
      </c>
      <c r="E7345" s="5" t="str">
        <f si="932" t="shared"/>
        <v/>
      </c>
      <c r="F7345" s="5" t="str">
        <f si="933" t="shared"/>
        <v/>
      </c>
      <c r="H7345" s="5" t="str">
        <f si="928" t="shared"/>
        <v/>
      </c>
      <c r="I7345" s="5" t="str">
        <f si="926" t="shared"/>
        <v/>
      </c>
      <c r="J7345" s="5" t="str">
        <f si="927" t="shared"/>
        <v/>
      </c>
      <c r="K7345" s="5" t="str">
        <f si="929" t="shared"/>
        <v/>
      </c>
    </row>
    <row r="7346" spans="3:11" x14ac:dyDescent="0.2">
      <c r="C7346" s="8" t="str">
        <f si="930" t="shared"/>
        <v/>
      </c>
      <c r="D7346" s="8" t="str">
        <f si="931" t="shared"/>
        <v/>
      </c>
      <c r="E7346" s="5" t="str">
        <f si="932" t="shared"/>
        <v/>
      </c>
      <c r="F7346" s="5" t="str">
        <f si="933" t="shared"/>
        <v/>
      </c>
      <c r="H7346" s="5" t="str">
        <f si="928" t="shared"/>
        <v/>
      </c>
      <c r="I7346" s="5" t="str">
        <f si="926" t="shared"/>
        <v/>
      </c>
      <c r="J7346" s="5" t="str">
        <f si="927" t="shared"/>
        <v/>
      </c>
      <c r="K7346" s="5" t="str">
        <f si="929" t="shared"/>
        <v/>
      </c>
    </row>
    <row r="7347" spans="3:11" x14ac:dyDescent="0.2">
      <c r="C7347" s="8" t="str">
        <f si="930" t="shared"/>
        <v/>
      </c>
      <c r="D7347" s="8" t="str">
        <f si="931" t="shared"/>
        <v/>
      </c>
      <c r="E7347" s="5" t="str">
        <f si="932" t="shared"/>
        <v/>
      </c>
      <c r="F7347" s="5" t="str">
        <f si="933" t="shared"/>
        <v/>
      </c>
      <c r="H7347" s="5" t="str">
        <f si="928" t="shared"/>
        <v/>
      </c>
      <c r="I7347" s="5" t="str">
        <f ref="I7347:I7410" si="934" t="shared">IFERROR(IF(H7347="Scoring",VLOOKUP("term",E7339:F7360,2,FALSE),IF(H7347="Offer",VLOOKUP("term",E7342:F7357,2,FALSE),TEXT(0,""))),TEXT(0,""))</f>
        <v/>
      </c>
      <c r="J7347" s="5" t="str">
        <f ref="J7347:J7410" si="935" t="shared">IFERROR(IF(H7347="Scoring",VLOOKUP("loan_amount",E7333:F7354,2,FALSE),IF(H7347="Offer",VLOOKUP("loan_amount",E7336:F7351,2,FALSE),TEXT(0,""))),TEXT(0,""))</f>
        <v/>
      </c>
      <c r="K7347" s="5" t="str">
        <f si="929" t="shared"/>
        <v/>
      </c>
    </row>
    <row r="7348" spans="3:11" x14ac:dyDescent="0.2">
      <c r="C7348" s="8" t="str">
        <f si="930" t="shared"/>
        <v/>
      </c>
      <c r="D7348" s="8" t="str">
        <f si="931" t="shared"/>
        <v/>
      </c>
      <c r="E7348" s="5" t="str">
        <f si="932" t="shared"/>
        <v/>
      </c>
      <c r="F7348" s="5" t="str">
        <f si="933" t="shared"/>
        <v/>
      </c>
      <c r="H7348" s="5" t="str">
        <f si="928" t="shared"/>
        <v/>
      </c>
      <c r="I7348" s="5" t="str">
        <f si="934" t="shared"/>
        <v/>
      </c>
      <c r="J7348" s="5" t="str">
        <f si="935" t="shared"/>
        <v/>
      </c>
      <c r="K7348" s="5" t="str">
        <f si="929" t="shared"/>
        <v/>
      </c>
    </row>
    <row r="7349" spans="3:11" x14ac:dyDescent="0.2">
      <c r="C7349" s="8" t="str">
        <f si="930" t="shared"/>
        <v/>
      </c>
      <c r="D7349" s="8" t="str">
        <f si="931" t="shared"/>
        <v/>
      </c>
      <c r="E7349" s="5" t="str">
        <f si="932" t="shared"/>
        <v/>
      </c>
      <c r="F7349" s="5" t="str">
        <f si="933" t="shared"/>
        <v/>
      </c>
      <c r="H7349" s="5" t="str">
        <f si="928" t="shared"/>
        <v/>
      </c>
      <c r="I7349" s="5" t="str">
        <f si="934" t="shared"/>
        <v/>
      </c>
      <c r="J7349" s="5" t="str">
        <f si="935" t="shared"/>
        <v/>
      </c>
      <c r="K7349" s="5" t="str">
        <f si="929" t="shared"/>
        <v/>
      </c>
    </row>
    <row r="7350" spans="3:11" x14ac:dyDescent="0.2">
      <c r="C7350" s="8" t="str">
        <f si="930" t="shared"/>
        <v/>
      </c>
      <c r="D7350" s="8" t="str">
        <f si="931" t="shared"/>
        <v/>
      </c>
      <c r="E7350" s="5" t="str">
        <f si="932" t="shared"/>
        <v/>
      </c>
      <c r="F7350" s="5" t="str">
        <f si="933" t="shared"/>
        <v/>
      </c>
      <c r="H7350" s="5" t="str">
        <f si="928" t="shared"/>
        <v/>
      </c>
      <c r="I7350" s="5" t="str">
        <f si="934" t="shared"/>
        <v/>
      </c>
      <c r="J7350" s="5" t="str">
        <f si="935" t="shared"/>
        <v/>
      </c>
      <c r="K7350" s="5" t="str">
        <f si="929" t="shared"/>
        <v/>
      </c>
    </row>
    <row r="7351" spans="3:11" x14ac:dyDescent="0.2">
      <c r="C7351" s="8" t="str">
        <f si="930" t="shared"/>
        <v/>
      </c>
      <c r="D7351" s="8" t="str">
        <f si="931" t="shared"/>
        <v/>
      </c>
      <c r="E7351" s="5" t="str">
        <f si="932" t="shared"/>
        <v/>
      </c>
      <c r="F7351" s="5" t="str">
        <f si="933" t="shared"/>
        <v/>
      </c>
      <c r="H7351" s="5" t="str">
        <f si="928" t="shared"/>
        <v/>
      </c>
      <c r="I7351" s="5" t="str">
        <f si="934" t="shared"/>
        <v/>
      </c>
      <c r="J7351" s="5" t="str">
        <f si="935" t="shared"/>
        <v/>
      </c>
      <c r="K7351" s="5" t="str">
        <f si="929" t="shared"/>
        <v/>
      </c>
    </row>
    <row r="7352" spans="3:11" x14ac:dyDescent="0.2">
      <c r="C7352" s="8" t="str">
        <f si="930" t="shared"/>
        <v/>
      </c>
      <c r="D7352" s="8" t="str">
        <f si="931" t="shared"/>
        <v/>
      </c>
      <c r="E7352" s="5" t="str">
        <f si="932" t="shared"/>
        <v/>
      </c>
      <c r="F7352" s="5" t="str">
        <f si="933" t="shared"/>
        <v/>
      </c>
      <c r="H7352" s="5" t="str">
        <f si="928" t="shared"/>
        <v/>
      </c>
      <c r="I7352" s="5" t="str">
        <f si="934" t="shared"/>
        <v/>
      </c>
      <c r="J7352" s="5" t="str">
        <f si="935" t="shared"/>
        <v/>
      </c>
      <c r="K7352" s="5" t="str">
        <f si="929" t="shared"/>
        <v/>
      </c>
    </row>
    <row r="7353" spans="3:11" x14ac:dyDescent="0.2">
      <c r="C7353" s="8" t="str">
        <f si="930" t="shared"/>
        <v/>
      </c>
      <c r="D7353" s="8" t="str">
        <f si="931" t="shared"/>
        <v/>
      </c>
      <c r="E7353" s="5" t="str">
        <f si="932" t="shared"/>
        <v/>
      </c>
      <c r="F7353" s="5" t="str">
        <f si="933" t="shared"/>
        <v/>
      </c>
      <c r="H7353" s="5" t="str">
        <f si="928" t="shared"/>
        <v/>
      </c>
      <c r="I7353" s="5" t="str">
        <f si="934" t="shared"/>
        <v/>
      </c>
      <c r="J7353" s="5" t="str">
        <f si="935" t="shared"/>
        <v/>
      </c>
      <c r="K7353" s="5" t="str">
        <f si="929" t="shared"/>
        <v/>
      </c>
    </row>
    <row r="7354" spans="3:11" x14ac:dyDescent="0.2">
      <c r="C7354" s="8" t="str">
        <f si="930" t="shared"/>
        <v/>
      </c>
      <c r="D7354" s="8" t="str">
        <f si="931" t="shared"/>
        <v/>
      </c>
      <c r="E7354" s="5" t="str">
        <f si="932" t="shared"/>
        <v/>
      </c>
      <c r="F7354" s="5" t="str">
        <f si="933" t="shared"/>
        <v/>
      </c>
      <c r="H7354" s="5" t="str">
        <f si="928" t="shared"/>
        <v/>
      </c>
      <c r="I7354" s="5" t="str">
        <f si="934" t="shared"/>
        <v/>
      </c>
      <c r="J7354" s="5" t="str">
        <f si="935" t="shared"/>
        <v/>
      </c>
      <c r="K7354" s="5" t="str">
        <f si="929" t="shared"/>
        <v/>
      </c>
    </row>
    <row r="7355" spans="3:11" x14ac:dyDescent="0.2">
      <c r="C7355" s="8" t="str">
        <f si="930" t="shared"/>
        <v/>
      </c>
      <c r="D7355" s="8" t="str">
        <f si="931" t="shared"/>
        <v/>
      </c>
      <c r="E7355" s="5" t="str">
        <f si="932" t="shared"/>
        <v/>
      </c>
      <c r="F7355" s="5" t="str">
        <f si="933" t="shared"/>
        <v/>
      </c>
      <c r="H7355" s="5" t="str">
        <f si="928" t="shared"/>
        <v/>
      </c>
      <c r="I7355" s="5" t="str">
        <f si="934" t="shared"/>
        <v/>
      </c>
      <c r="J7355" s="5" t="str">
        <f si="935" t="shared"/>
        <v/>
      </c>
      <c r="K7355" s="5" t="str">
        <f si="929" t="shared"/>
        <v/>
      </c>
    </row>
    <row r="7356" spans="3:11" x14ac:dyDescent="0.2">
      <c r="C7356" s="8" t="str">
        <f si="930" t="shared"/>
        <v/>
      </c>
      <c r="D7356" s="8" t="str">
        <f si="931" t="shared"/>
        <v/>
      </c>
      <c r="E7356" s="5" t="str">
        <f si="932" t="shared"/>
        <v/>
      </c>
      <c r="F7356" s="5" t="str">
        <f si="933" t="shared"/>
        <v/>
      </c>
      <c r="H7356" s="5" t="str">
        <f ref="H7356:H7419" si="936" t="shared">IF(E7356="score_table","Scoring",IF(E7356="offer_table","Offer",IF(E7356="parsed",TEXT(0,""),TEXT(H7355,""))))</f>
        <v/>
      </c>
      <c r="I7356" s="5" t="str">
        <f si="934" t="shared"/>
        <v/>
      </c>
      <c r="J7356" s="5" t="str">
        <f si="935" t="shared"/>
        <v/>
      </c>
      <c r="K7356" s="5" t="str">
        <f ref="K7356:K7419" si="937" t="shared">H7356&amp;I7356&amp;J7356&amp;E7356</f>
        <v/>
      </c>
    </row>
    <row r="7357" spans="3:11" x14ac:dyDescent="0.2">
      <c r="C7357" s="8" t="str">
        <f si="930" t="shared"/>
        <v/>
      </c>
      <c r="D7357" s="8" t="str">
        <f si="931" t="shared"/>
        <v/>
      </c>
      <c r="E7357" s="5" t="str">
        <f si="932" t="shared"/>
        <v/>
      </c>
      <c r="F7357" s="5" t="str">
        <f si="933" t="shared"/>
        <v/>
      </c>
      <c r="H7357" s="5" t="str">
        <f si="936" t="shared"/>
        <v/>
      </c>
      <c r="I7357" s="5" t="str">
        <f si="934" t="shared"/>
        <v/>
      </c>
      <c r="J7357" s="5" t="str">
        <f si="935" t="shared"/>
        <v/>
      </c>
      <c r="K7357" s="5" t="str">
        <f si="937" t="shared"/>
        <v/>
      </c>
    </row>
    <row r="7358" spans="3:11" x14ac:dyDescent="0.2">
      <c r="C7358" s="8" t="str">
        <f si="930" t="shared"/>
        <v/>
      </c>
      <c r="D7358" s="8" t="str">
        <f si="931" t="shared"/>
        <v/>
      </c>
      <c r="E7358" s="5" t="str">
        <f si="932" t="shared"/>
        <v/>
      </c>
      <c r="F7358" s="5" t="str">
        <f si="933" t="shared"/>
        <v/>
      </c>
      <c r="H7358" s="5" t="str">
        <f si="936" t="shared"/>
        <v/>
      </c>
      <c r="I7358" s="5" t="str">
        <f si="934" t="shared"/>
        <v/>
      </c>
      <c r="J7358" s="5" t="str">
        <f si="935" t="shared"/>
        <v/>
      </c>
      <c r="K7358" s="5" t="str">
        <f si="937" t="shared"/>
        <v/>
      </c>
    </row>
    <row r="7359" spans="3:11" x14ac:dyDescent="0.2">
      <c r="C7359" s="8" t="str">
        <f si="930" t="shared"/>
        <v/>
      </c>
      <c r="D7359" s="8" t="str">
        <f si="931" t="shared"/>
        <v/>
      </c>
      <c r="E7359" s="5" t="str">
        <f si="932" t="shared"/>
        <v/>
      </c>
      <c r="F7359" s="5" t="str">
        <f si="933" t="shared"/>
        <v/>
      </c>
      <c r="H7359" s="5" t="str">
        <f si="936" t="shared"/>
        <v/>
      </c>
      <c r="I7359" s="5" t="str">
        <f si="934" t="shared"/>
        <v/>
      </c>
      <c r="J7359" s="5" t="str">
        <f si="935" t="shared"/>
        <v/>
      </c>
      <c r="K7359" s="5" t="str">
        <f si="937" t="shared"/>
        <v/>
      </c>
    </row>
    <row r="7360" spans="3:11" x14ac:dyDescent="0.2">
      <c r="C7360" s="8" t="str">
        <f si="930" t="shared"/>
        <v/>
      </c>
      <c r="D7360" s="8" t="str">
        <f si="931" t="shared"/>
        <v/>
      </c>
      <c r="E7360" s="5" t="str">
        <f si="932" t="shared"/>
        <v/>
      </c>
      <c r="F7360" s="5" t="str">
        <f si="933" t="shared"/>
        <v/>
      </c>
      <c r="H7360" s="5" t="str">
        <f si="936" t="shared"/>
        <v/>
      </c>
      <c r="I7360" s="5" t="str">
        <f si="934" t="shared"/>
        <v/>
      </c>
      <c r="J7360" s="5" t="str">
        <f si="935" t="shared"/>
        <v/>
      </c>
      <c r="K7360" s="5" t="str">
        <f si="937" t="shared"/>
        <v/>
      </c>
    </row>
    <row r="7361" spans="3:11" x14ac:dyDescent="0.2">
      <c r="C7361" s="8" t="str">
        <f si="930" t="shared"/>
        <v/>
      </c>
      <c r="D7361" s="8" t="str">
        <f si="931" t="shared"/>
        <v/>
      </c>
      <c r="E7361" s="5" t="str">
        <f si="932" t="shared"/>
        <v/>
      </c>
      <c r="F7361" s="5" t="str">
        <f si="933" t="shared"/>
        <v/>
      </c>
      <c r="H7361" s="5" t="str">
        <f si="936" t="shared"/>
        <v/>
      </c>
      <c r="I7361" s="5" t="str">
        <f si="934" t="shared"/>
        <v/>
      </c>
      <c r="J7361" s="5" t="str">
        <f si="935" t="shared"/>
        <v/>
      </c>
      <c r="K7361" s="5" t="str">
        <f si="937" t="shared"/>
        <v/>
      </c>
    </row>
    <row r="7362" spans="3:11" x14ac:dyDescent="0.2">
      <c r="C7362" s="8" t="str">
        <f si="930" t="shared"/>
        <v/>
      </c>
      <c r="D7362" s="8" t="str">
        <f si="931" t="shared"/>
        <v/>
      </c>
      <c r="E7362" s="5" t="str">
        <f si="932" t="shared"/>
        <v/>
      </c>
      <c r="F7362" s="5" t="str">
        <f si="933" t="shared"/>
        <v/>
      </c>
      <c r="H7362" s="5" t="str">
        <f si="936" t="shared"/>
        <v/>
      </c>
      <c r="I7362" s="5" t="str">
        <f si="934" t="shared"/>
        <v/>
      </c>
      <c r="J7362" s="5" t="str">
        <f si="935" t="shared"/>
        <v/>
      </c>
      <c r="K7362" s="5" t="str">
        <f si="937" t="shared"/>
        <v/>
      </c>
    </row>
    <row r="7363" spans="3:11" x14ac:dyDescent="0.2">
      <c r="C7363" s="8" t="str">
        <f si="930" t="shared"/>
        <v/>
      </c>
      <c r="D7363" s="8" t="str">
        <f si="931" t="shared"/>
        <v/>
      </c>
      <c r="E7363" s="5" t="str">
        <f si="932" t="shared"/>
        <v/>
      </c>
      <c r="F7363" s="5" t="str">
        <f si="933" t="shared"/>
        <v/>
      </c>
      <c r="H7363" s="5" t="str">
        <f si="936" t="shared"/>
        <v/>
      </c>
      <c r="I7363" s="5" t="str">
        <f si="934" t="shared"/>
        <v/>
      </c>
      <c r="J7363" s="5" t="str">
        <f si="935" t="shared"/>
        <v/>
      </c>
      <c r="K7363" s="5" t="str">
        <f si="937" t="shared"/>
        <v/>
      </c>
    </row>
    <row r="7364" spans="3:11" x14ac:dyDescent="0.2">
      <c r="C7364" s="8" t="str">
        <f si="930" t="shared"/>
        <v/>
      </c>
      <c r="D7364" s="8" t="str">
        <f si="931" t="shared"/>
        <v/>
      </c>
      <c r="E7364" s="5" t="str">
        <f si="932" t="shared"/>
        <v/>
      </c>
      <c r="F7364" s="5" t="str">
        <f si="933" t="shared"/>
        <v/>
      </c>
      <c r="H7364" s="5" t="str">
        <f si="936" t="shared"/>
        <v/>
      </c>
      <c r="I7364" s="5" t="str">
        <f si="934" t="shared"/>
        <v/>
      </c>
      <c r="J7364" s="5" t="str">
        <f si="935" t="shared"/>
        <v/>
      </c>
      <c r="K7364" s="5" t="str">
        <f si="937" t="shared"/>
        <v/>
      </c>
    </row>
    <row r="7365" spans="3:11" x14ac:dyDescent="0.2">
      <c r="C7365" s="8" t="str">
        <f si="930" t="shared"/>
        <v/>
      </c>
      <c r="D7365" s="8" t="str">
        <f si="931" t="shared"/>
        <v/>
      </c>
      <c r="E7365" s="5" t="str">
        <f si="932" t="shared"/>
        <v/>
      </c>
      <c r="F7365" s="5" t="str">
        <f si="933" t="shared"/>
        <v/>
      </c>
      <c r="H7365" s="5" t="str">
        <f si="936" t="shared"/>
        <v/>
      </c>
      <c r="I7365" s="5" t="str">
        <f si="934" t="shared"/>
        <v/>
      </c>
      <c r="J7365" s="5" t="str">
        <f si="935" t="shared"/>
        <v/>
      </c>
      <c r="K7365" s="5" t="str">
        <f si="937" t="shared"/>
        <v/>
      </c>
    </row>
    <row r="7366" spans="3:11" x14ac:dyDescent="0.2">
      <c r="C7366" s="8" t="str">
        <f si="930" t="shared"/>
        <v/>
      </c>
      <c r="D7366" s="8" t="str">
        <f si="931" t="shared"/>
        <v/>
      </c>
      <c r="E7366" s="5" t="str">
        <f si="932" t="shared"/>
        <v/>
      </c>
      <c r="F7366" s="5" t="str">
        <f si="933" t="shared"/>
        <v/>
      </c>
      <c r="H7366" s="5" t="str">
        <f si="936" t="shared"/>
        <v/>
      </c>
      <c r="I7366" s="5" t="str">
        <f si="934" t="shared"/>
        <v/>
      </c>
      <c r="J7366" s="5" t="str">
        <f si="935" t="shared"/>
        <v/>
      </c>
      <c r="K7366" s="5" t="str">
        <f si="937" t="shared"/>
        <v/>
      </c>
    </row>
    <row r="7367" spans="3:11" x14ac:dyDescent="0.2">
      <c r="C7367" s="8" t="str">
        <f si="930" t="shared"/>
        <v/>
      </c>
      <c r="D7367" s="8" t="str">
        <f si="931" t="shared"/>
        <v/>
      </c>
      <c r="E7367" s="5" t="str">
        <f si="932" t="shared"/>
        <v/>
      </c>
      <c r="F7367" s="5" t="str">
        <f si="933" t="shared"/>
        <v/>
      </c>
      <c r="H7367" s="5" t="str">
        <f si="936" t="shared"/>
        <v/>
      </c>
      <c r="I7367" s="5" t="str">
        <f si="934" t="shared"/>
        <v/>
      </c>
      <c r="J7367" s="5" t="str">
        <f si="935" t="shared"/>
        <v/>
      </c>
      <c r="K7367" s="5" t="str">
        <f si="937" t="shared"/>
        <v/>
      </c>
    </row>
    <row r="7368" spans="3:11" x14ac:dyDescent="0.2">
      <c r="C7368" s="8" t="str">
        <f si="930" t="shared"/>
        <v/>
      </c>
      <c r="D7368" s="8" t="str">
        <f si="931" t="shared"/>
        <v/>
      </c>
      <c r="E7368" s="5" t="str">
        <f si="932" t="shared"/>
        <v/>
      </c>
      <c r="F7368" s="5" t="str">
        <f si="933" t="shared"/>
        <v/>
      </c>
      <c r="H7368" s="5" t="str">
        <f si="936" t="shared"/>
        <v/>
      </c>
      <c r="I7368" s="5" t="str">
        <f si="934" t="shared"/>
        <v/>
      </c>
      <c r="J7368" s="5" t="str">
        <f si="935" t="shared"/>
        <v/>
      </c>
      <c r="K7368" s="5" t="str">
        <f si="937" t="shared"/>
        <v/>
      </c>
    </row>
    <row r="7369" spans="3:11" x14ac:dyDescent="0.2">
      <c r="C7369" s="8" t="str">
        <f si="930" t="shared"/>
        <v/>
      </c>
      <c r="D7369" s="8" t="str">
        <f si="931" t="shared"/>
        <v/>
      </c>
      <c r="E7369" s="5" t="str">
        <f si="932" t="shared"/>
        <v/>
      </c>
      <c r="F7369" s="5" t="str">
        <f si="933" t="shared"/>
        <v/>
      </c>
      <c r="H7369" s="5" t="str">
        <f si="936" t="shared"/>
        <v/>
      </c>
      <c r="I7369" s="5" t="str">
        <f si="934" t="shared"/>
        <v/>
      </c>
      <c r="J7369" s="5" t="str">
        <f si="935" t="shared"/>
        <v/>
      </c>
      <c r="K7369" s="5" t="str">
        <f si="937" t="shared"/>
        <v/>
      </c>
    </row>
    <row r="7370" spans="3:11" x14ac:dyDescent="0.2">
      <c r="C7370" s="8" t="str">
        <f si="930" t="shared"/>
        <v/>
      </c>
      <c r="D7370" s="8" t="str">
        <f si="931" t="shared"/>
        <v/>
      </c>
      <c r="E7370" s="5" t="str">
        <f si="932" t="shared"/>
        <v/>
      </c>
      <c r="F7370" s="5" t="str">
        <f si="933" t="shared"/>
        <v/>
      </c>
      <c r="H7370" s="5" t="str">
        <f si="936" t="shared"/>
        <v/>
      </c>
      <c r="I7370" s="5" t="str">
        <f si="934" t="shared"/>
        <v/>
      </c>
      <c r="J7370" s="5" t="str">
        <f si="935" t="shared"/>
        <v/>
      </c>
      <c r="K7370" s="5" t="str">
        <f si="937" t="shared"/>
        <v/>
      </c>
    </row>
    <row r="7371" spans="3:11" x14ac:dyDescent="0.2">
      <c r="C7371" s="8" t="str">
        <f si="930" t="shared"/>
        <v/>
      </c>
      <c r="D7371" s="8" t="str">
        <f si="931" t="shared"/>
        <v/>
      </c>
      <c r="E7371" s="5" t="str">
        <f si="932" t="shared"/>
        <v/>
      </c>
      <c r="F7371" s="5" t="str">
        <f si="933" t="shared"/>
        <v/>
      </c>
      <c r="H7371" s="5" t="str">
        <f si="936" t="shared"/>
        <v/>
      </c>
      <c r="I7371" s="5" t="str">
        <f si="934" t="shared"/>
        <v/>
      </c>
      <c r="J7371" s="5" t="str">
        <f si="935" t="shared"/>
        <v/>
      </c>
      <c r="K7371" s="5" t="str">
        <f si="937" t="shared"/>
        <v/>
      </c>
    </row>
    <row r="7372" spans="3:11" x14ac:dyDescent="0.2">
      <c r="C7372" s="8" t="str">
        <f si="930" t="shared"/>
        <v/>
      </c>
      <c r="D7372" s="8" t="str">
        <f si="931" t="shared"/>
        <v/>
      </c>
      <c r="E7372" s="5" t="str">
        <f si="932" t="shared"/>
        <v/>
      </c>
      <c r="F7372" s="5" t="str">
        <f si="933" t="shared"/>
        <v/>
      </c>
      <c r="H7372" s="5" t="str">
        <f si="936" t="shared"/>
        <v/>
      </c>
      <c r="I7372" s="5" t="str">
        <f si="934" t="shared"/>
        <v/>
      </c>
      <c r="J7372" s="5" t="str">
        <f si="935" t="shared"/>
        <v/>
      </c>
      <c r="K7372" s="5" t="str">
        <f si="937" t="shared"/>
        <v/>
      </c>
    </row>
    <row r="7373" spans="3:11" x14ac:dyDescent="0.2">
      <c r="C7373" s="8" t="str">
        <f si="930" t="shared"/>
        <v/>
      </c>
      <c r="D7373" s="8" t="str">
        <f si="931" t="shared"/>
        <v/>
      </c>
      <c r="E7373" s="5" t="str">
        <f si="932" t="shared"/>
        <v/>
      </c>
      <c r="F7373" s="5" t="str">
        <f si="933" t="shared"/>
        <v/>
      </c>
      <c r="H7373" s="5" t="str">
        <f si="936" t="shared"/>
        <v/>
      </c>
      <c r="I7373" s="5" t="str">
        <f si="934" t="shared"/>
        <v/>
      </c>
      <c r="J7373" s="5" t="str">
        <f si="935" t="shared"/>
        <v/>
      </c>
      <c r="K7373" s="5" t="str">
        <f si="937" t="shared"/>
        <v/>
      </c>
    </row>
    <row r="7374" spans="3:11" x14ac:dyDescent="0.2">
      <c r="C7374" s="8" t="str">
        <f si="930" t="shared"/>
        <v/>
      </c>
      <c r="D7374" s="8" t="str">
        <f si="931" t="shared"/>
        <v/>
      </c>
      <c r="E7374" s="5" t="str">
        <f si="932" t="shared"/>
        <v/>
      </c>
      <c r="F7374" s="5" t="str">
        <f si="933" t="shared"/>
        <v/>
      </c>
      <c r="H7374" s="5" t="str">
        <f si="936" t="shared"/>
        <v/>
      </c>
      <c r="I7374" s="5" t="str">
        <f si="934" t="shared"/>
        <v/>
      </c>
      <c r="J7374" s="5" t="str">
        <f si="935" t="shared"/>
        <v/>
      </c>
      <c r="K7374" s="5" t="str">
        <f si="937" t="shared"/>
        <v/>
      </c>
    </row>
    <row r="7375" spans="3:11" x14ac:dyDescent="0.2">
      <c r="C7375" s="8" t="str">
        <f si="930" t="shared"/>
        <v/>
      </c>
      <c r="D7375" s="8" t="str">
        <f si="931" t="shared"/>
        <v/>
      </c>
      <c r="E7375" s="5" t="str">
        <f si="932" t="shared"/>
        <v/>
      </c>
      <c r="F7375" s="5" t="str">
        <f si="933" t="shared"/>
        <v/>
      </c>
      <c r="H7375" s="5" t="str">
        <f si="936" t="shared"/>
        <v/>
      </c>
      <c r="I7375" s="5" t="str">
        <f si="934" t="shared"/>
        <v/>
      </c>
      <c r="J7375" s="5" t="str">
        <f si="935" t="shared"/>
        <v/>
      </c>
      <c r="K7375" s="5" t="str">
        <f si="937" t="shared"/>
        <v/>
      </c>
    </row>
    <row r="7376" spans="3:11" x14ac:dyDescent="0.2">
      <c r="C7376" s="8" t="str">
        <f si="930" t="shared"/>
        <v/>
      </c>
      <c r="D7376" s="8" t="str">
        <f si="931" t="shared"/>
        <v/>
      </c>
      <c r="E7376" s="5" t="str">
        <f si="932" t="shared"/>
        <v/>
      </c>
      <c r="F7376" s="5" t="str">
        <f si="933" t="shared"/>
        <v/>
      </c>
      <c r="H7376" s="5" t="str">
        <f si="936" t="shared"/>
        <v/>
      </c>
      <c r="I7376" s="5" t="str">
        <f si="934" t="shared"/>
        <v/>
      </c>
      <c r="J7376" s="5" t="str">
        <f si="935" t="shared"/>
        <v/>
      </c>
      <c r="K7376" s="5" t="str">
        <f si="937" t="shared"/>
        <v/>
      </c>
    </row>
    <row r="7377" spans="3:11" x14ac:dyDescent="0.2">
      <c r="C7377" s="8" t="str">
        <f si="930" t="shared"/>
        <v/>
      </c>
      <c r="D7377" s="8" t="str">
        <f si="931" t="shared"/>
        <v/>
      </c>
      <c r="E7377" s="5" t="str">
        <f si="932" t="shared"/>
        <v/>
      </c>
      <c r="F7377" s="5" t="str">
        <f si="933" t="shared"/>
        <v/>
      </c>
      <c r="H7377" s="5" t="str">
        <f si="936" t="shared"/>
        <v/>
      </c>
      <c r="I7377" s="5" t="str">
        <f si="934" t="shared"/>
        <v/>
      </c>
      <c r="J7377" s="5" t="str">
        <f si="935" t="shared"/>
        <v/>
      </c>
      <c r="K7377" s="5" t="str">
        <f si="937" t="shared"/>
        <v/>
      </c>
    </row>
    <row r="7378" spans="3:11" x14ac:dyDescent="0.2">
      <c r="C7378" s="8" t="str">
        <f si="930" t="shared"/>
        <v/>
      </c>
      <c r="D7378" s="8" t="str">
        <f si="931" t="shared"/>
        <v/>
      </c>
      <c r="E7378" s="5" t="str">
        <f si="932" t="shared"/>
        <v/>
      </c>
      <c r="F7378" s="5" t="str">
        <f si="933" t="shared"/>
        <v/>
      </c>
      <c r="H7378" s="5" t="str">
        <f si="936" t="shared"/>
        <v/>
      </c>
      <c r="I7378" s="5" t="str">
        <f si="934" t="shared"/>
        <v/>
      </c>
      <c r="J7378" s="5" t="str">
        <f si="935" t="shared"/>
        <v/>
      </c>
      <c r="K7378" s="5" t="str">
        <f si="937" t="shared"/>
        <v/>
      </c>
    </row>
    <row r="7379" spans="3:11" x14ac:dyDescent="0.2">
      <c r="C7379" s="8" t="str">
        <f si="930" t="shared"/>
        <v/>
      </c>
      <c r="D7379" s="8" t="str">
        <f si="931" t="shared"/>
        <v/>
      </c>
      <c r="E7379" s="5" t="str">
        <f si="932" t="shared"/>
        <v/>
      </c>
      <c r="F7379" s="5" t="str">
        <f si="933" t="shared"/>
        <v/>
      </c>
      <c r="H7379" s="5" t="str">
        <f si="936" t="shared"/>
        <v/>
      </c>
      <c r="I7379" s="5" t="str">
        <f si="934" t="shared"/>
        <v/>
      </c>
      <c r="J7379" s="5" t="str">
        <f si="935" t="shared"/>
        <v/>
      </c>
      <c r="K7379" s="5" t="str">
        <f si="937" t="shared"/>
        <v/>
      </c>
    </row>
    <row r="7380" spans="3:11" x14ac:dyDescent="0.2">
      <c r="C7380" s="8" t="str">
        <f si="930" t="shared"/>
        <v/>
      </c>
      <c r="D7380" s="8" t="str">
        <f si="931" t="shared"/>
        <v/>
      </c>
      <c r="E7380" s="5" t="str">
        <f si="932" t="shared"/>
        <v/>
      </c>
      <c r="F7380" s="5" t="str">
        <f si="933" t="shared"/>
        <v/>
      </c>
      <c r="H7380" s="5" t="str">
        <f si="936" t="shared"/>
        <v/>
      </c>
      <c r="I7380" s="5" t="str">
        <f si="934" t="shared"/>
        <v/>
      </c>
      <c r="J7380" s="5" t="str">
        <f si="935" t="shared"/>
        <v/>
      </c>
      <c r="K7380" s="5" t="str">
        <f si="937" t="shared"/>
        <v/>
      </c>
    </row>
    <row r="7381" spans="3:11" x14ac:dyDescent="0.2">
      <c r="C7381" s="8" t="str">
        <f si="930" t="shared"/>
        <v/>
      </c>
      <c r="D7381" s="8" t="str">
        <f si="931" t="shared"/>
        <v/>
      </c>
      <c r="E7381" s="5" t="str">
        <f si="932" t="shared"/>
        <v/>
      </c>
      <c r="F7381" s="5" t="str">
        <f si="933" t="shared"/>
        <v/>
      </c>
      <c r="H7381" s="5" t="str">
        <f si="936" t="shared"/>
        <v/>
      </c>
      <c r="I7381" s="5" t="str">
        <f si="934" t="shared"/>
        <v/>
      </c>
      <c r="J7381" s="5" t="str">
        <f si="935" t="shared"/>
        <v/>
      </c>
      <c r="K7381" s="5" t="str">
        <f si="937" t="shared"/>
        <v/>
      </c>
    </row>
    <row r="7382" spans="3:11" x14ac:dyDescent="0.2">
      <c r="C7382" s="8" t="str">
        <f si="930" t="shared"/>
        <v/>
      </c>
      <c r="D7382" s="8" t="str">
        <f si="931" t="shared"/>
        <v/>
      </c>
      <c r="E7382" s="5" t="str">
        <f si="932" t="shared"/>
        <v/>
      </c>
      <c r="F7382" s="5" t="str">
        <f si="933" t="shared"/>
        <v/>
      </c>
      <c r="H7382" s="5" t="str">
        <f si="936" t="shared"/>
        <v/>
      </c>
      <c r="I7382" s="5" t="str">
        <f si="934" t="shared"/>
        <v/>
      </c>
      <c r="J7382" s="5" t="str">
        <f si="935" t="shared"/>
        <v/>
      </c>
      <c r="K7382" s="5" t="str">
        <f si="937" t="shared"/>
        <v/>
      </c>
    </row>
    <row r="7383" spans="3:11" x14ac:dyDescent="0.2">
      <c r="C7383" s="8" t="str">
        <f si="930" t="shared"/>
        <v/>
      </c>
      <c r="D7383" s="8" t="str">
        <f si="931" t="shared"/>
        <v/>
      </c>
      <c r="E7383" s="5" t="str">
        <f si="932" t="shared"/>
        <v/>
      </c>
      <c r="F7383" s="5" t="str">
        <f si="933" t="shared"/>
        <v/>
      </c>
      <c r="H7383" s="5" t="str">
        <f si="936" t="shared"/>
        <v/>
      </c>
      <c r="I7383" s="5" t="str">
        <f si="934" t="shared"/>
        <v/>
      </c>
      <c r="J7383" s="5" t="str">
        <f si="935" t="shared"/>
        <v/>
      </c>
      <c r="K7383" s="5" t="str">
        <f si="937" t="shared"/>
        <v/>
      </c>
    </row>
    <row r="7384" spans="3:11" x14ac:dyDescent="0.2">
      <c r="C7384" s="8" t="str">
        <f si="930" t="shared"/>
        <v/>
      </c>
      <c r="D7384" s="8" t="str">
        <f si="931" t="shared"/>
        <v/>
      </c>
      <c r="E7384" s="5" t="str">
        <f si="932" t="shared"/>
        <v/>
      </c>
      <c r="F7384" s="5" t="str">
        <f si="933" t="shared"/>
        <v/>
      </c>
      <c r="H7384" s="5" t="str">
        <f si="936" t="shared"/>
        <v/>
      </c>
      <c r="I7384" s="5" t="str">
        <f si="934" t="shared"/>
        <v/>
      </c>
      <c r="J7384" s="5" t="str">
        <f si="935" t="shared"/>
        <v/>
      </c>
      <c r="K7384" s="5" t="str">
        <f si="937" t="shared"/>
        <v/>
      </c>
    </row>
    <row r="7385" spans="3:11" x14ac:dyDescent="0.2">
      <c r="C7385" s="8" t="str">
        <f si="930" t="shared"/>
        <v/>
      </c>
      <c r="D7385" s="8" t="str">
        <f si="931" t="shared"/>
        <v/>
      </c>
      <c r="E7385" s="5" t="str">
        <f si="932" t="shared"/>
        <v/>
      </c>
      <c r="F7385" s="5" t="str">
        <f si="933" t="shared"/>
        <v/>
      </c>
      <c r="H7385" s="5" t="str">
        <f si="936" t="shared"/>
        <v/>
      </c>
      <c r="I7385" s="5" t="str">
        <f si="934" t="shared"/>
        <v/>
      </c>
      <c r="J7385" s="5" t="str">
        <f si="935" t="shared"/>
        <v/>
      </c>
      <c r="K7385" s="5" t="str">
        <f si="937" t="shared"/>
        <v/>
      </c>
    </row>
    <row r="7386" spans="3:11" x14ac:dyDescent="0.2">
      <c r="C7386" s="8" t="str">
        <f si="930" t="shared"/>
        <v/>
      </c>
      <c r="D7386" s="8" t="str">
        <f si="931" t="shared"/>
        <v/>
      </c>
      <c r="E7386" s="5" t="str">
        <f si="932" t="shared"/>
        <v/>
      </c>
      <c r="F7386" s="5" t="str">
        <f si="933" t="shared"/>
        <v/>
      </c>
      <c r="H7386" s="5" t="str">
        <f si="936" t="shared"/>
        <v/>
      </c>
      <c r="I7386" s="5" t="str">
        <f si="934" t="shared"/>
        <v/>
      </c>
      <c r="J7386" s="5" t="str">
        <f si="935" t="shared"/>
        <v/>
      </c>
      <c r="K7386" s="5" t="str">
        <f si="937" t="shared"/>
        <v/>
      </c>
    </row>
    <row r="7387" spans="3:11" x14ac:dyDescent="0.2">
      <c r="C7387" s="8" t="str">
        <f si="930" t="shared"/>
        <v/>
      </c>
      <c r="D7387" s="8" t="str">
        <f si="931" t="shared"/>
        <v/>
      </c>
      <c r="E7387" s="5" t="str">
        <f si="932" t="shared"/>
        <v/>
      </c>
      <c r="F7387" s="5" t="str">
        <f si="933" t="shared"/>
        <v/>
      </c>
      <c r="H7387" s="5" t="str">
        <f si="936" t="shared"/>
        <v/>
      </c>
      <c r="I7387" s="5" t="str">
        <f si="934" t="shared"/>
        <v/>
      </c>
      <c r="J7387" s="5" t="str">
        <f si="935" t="shared"/>
        <v/>
      </c>
      <c r="K7387" s="5" t="str">
        <f si="937" t="shared"/>
        <v/>
      </c>
    </row>
    <row r="7388" spans="3:11" x14ac:dyDescent="0.2">
      <c r="C7388" s="8" t="str">
        <f si="930" t="shared"/>
        <v/>
      </c>
      <c r="D7388" s="8" t="str">
        <f si="931" t="shared"/>
        <v/>
      </c>
      <c r="E7388" s="5" t="str">
        <f si="932" t="shared"/>
        <v/>
      </c>
      <c r="F7388" s="5" t="str">
        <f si="933" t="shared"/>
        <v/>
      </c>
      <c r="H7388" s="5" t="str">
        <f si="936" t="shared"/>
        <v/>
      </c>
      <c r="I7388" s="5" t="str">
        <f si="934" t="shared"/>
        <v/>
      </c>
      <c r="J7388" s="5" t="str">
        <f si="935" t="shared"/>
        <v/>
      </c>
      <c r="K7388" s="5" t="str">
        <f si="937" t="shared"/>
        <v/>
      </c>
    </row>
    <row r="7389" spans="3:11" x14ac:dyDescent="0.2">
      <c r="C7389" s="8" t="str">
        <f si="930" t="shared"/>
        <v/>
      </c>
      <c r="D7389" s="8" t="str">
        <f si="931" t="shared"/>
        <v/>
      </c>
      <c r="E7389" s="5" t="str">
        <f si="932" t="shared"/>
        <v/>
      </c>
      <c r="F7389" s="5" t="str">
        <f si="933" t="shared"/>
        <v/>
      </c>
      <c r="H7389" s="5" t="str">
        <f si="936" t="shared"/>
        <v/>
      </c>
      <c r="I7389" s="5" t="str">
        <f si="934" t="shared"/>
        <v/>
      </c>
      <c r="J7389" s="5" t="str">
        <f si="935" t="shared"/>
        <v/>
      </c>
      <c r="K7389" s="5" t="str">
        <f si="937" t="shared"/>
        <v/>
      </c>
    </row>
    <row r="7390" spans="3:11" x14ac:dyDescent="0.2">
      <c r="C7390" s="8" t="str">
        <f si="930" t="shared"/>
        <v/>
      </c>
      <c r="D7390" s="8" t="str">
        <f si="931" t="shared"/>
        <v/>
      </c>
      <c r="E7390" s="5" t="str">
        <f si="932" t="shared"/>
        <v/>
      </c>
      <c r="F7390" s="5" t="str">
        <f si="933" t="shared"/>
        <v/>
      </c>
      <c r="H7390" s="5" t="str">
        <f si="936" t="shared"/>
        <v/>
      </c>
      <c r="I7390" s="5" t="str">
        <f si="934" t="shared"/>
        <v/>
      </c>
      <c r="J7390" s="5" t="str">
        <f si="935" t="shared"/>
        <v/>
      </c>
      <c r="K7390" s="5" t="str">
        <f si="937" t="shared"/>
        <v/>
      </c>
    </row>
    <row r="7391" spans="3:11" x14ac:dyDescent="0.2">
      <c r="C7391" s="8" t="str">
        <f si="930" t="shared"/>
        <v/>
      </c>
      <c r="D7391" s="8" t="str">
        <f si="931" t="shared"/>
        <v/>
      </c>
      <c r="E7391" s="5" t="str">
        <f si="932" t="shared"/>
        <v/>
      </c>
      <c r="F7391" s="5" t="str">
        <f si="933" t="shared"/>
        <v/>
      </c>
      <c r="H7391" s="5" t="str">
        <f si="936" t="shared"/>
        <v/>
      </c>
      <c r="I7391" s="5" t="str">
        <f si="934" t="shared"/>
        <v/>
      </c>
      <c r="J7391" s="5" t="str">
        <f si="935" t="shared"/>
        <v/>
      </c>
      <c r="K7391" s="5" t="str">
        <f si="937" t="shared"/>
        <v/>
      </c>
    </row>
    <row r="7392" spans="3:11" x14ac:dyDescent="0.2">
      <c r="C7392" s="8" t="str">
        <f si="930" t="shared"/>
        <v/>
      </c>
      <c r="D7392" s="8" t="str">
        <f si="931" t="shared"/>
        <v/>
      </c>
      <c r="E7392" s="5" t="str">
        <f si="932" t="shared"/>
        <v/>
      </c>
      <c r="F7392" s="5" t="str">
        <f si="933" t="shared"/>
        <v/>
      </c>
      <c r="H7392" s="5" t="str">
        <f si="936" t="shared"/>
        <v/>
      </c>
      <c r="I7392" s="5" t="str">
        <f si="934" t="shared"/>
        <v/>
      </c>
      <c r="J7392" s="5" t="str">
        <f si="935" t="shared"/>
        <v/>
      </c>
      <c r="K7392" s="5" t="str">
        <f si="937" t="shared"/>
        <v/>
      </c>
    </row>
    <row r="7393" spans="3:11" x14ac:dyDescent="0.2">
      <c r="C7393" s="8" t="str">
        <f si="930" t="shared"/>
        <v/>
      </c>
      <c r="D7393" s="8" t="str">
        <f si="931" t="shared"/>
        <v/>
      </c>
      <c r="E7393" s="5" t="str">
        <f si="932" t="shared"/>
        <v/>
      </c>
      <c r="F7393" s="5" t="str">
        <f si="933" t="shared"/>
        <v/>
      </c>
      <c r="H7393" s="5" t="str">
        <f si="936" t="shared"/>
        <v/>
      </c>
      <c r="I7393" s="5" t="str">
        <f si="934" t="shared"/>
        <v/>
      </c>
      <c r="J7393" s="5" t="str">
        <f si="935" t="shared"/>
        <v/>
      </c>
      <c r="K7393" s="5" t="str">
        <f si="937" t="shared"/>
        <v/>
      </c>
    </row>
    <row r="7394" spans="3:11" x14ac:dyDescent="0.2">
      <c r="C7394" s="8" t="str">
        <f si="930" t="shared"/>
        <v/>
      </c>
      <c r="D7394" s="8" t="str">
        <f si="931" t="shared"/>
        <v/>
      </c>
      <c r="E7394" s="5" t="str">
        <f si="932" t="shared"/>
        <v/>
      </c>
      <c r="F7394" s="5" t="str">
        <f si="933" t="shared"/>
        <v/>
      </c>
      <c r="H7394" s="5" t="str">
        <f si="936" t="shared"/>
        <v/>
      </c>
      <c r="I7394" s="5" t="str">
        <f si="934" t="shared"/>
        <v/>
      </c>
      <c r="J7394" s="5" t="str">
        <f si="935" t="shared"/>
        <v/>
      </c>
      <c r="K7394" s="5" t="str">
        <f si="937" t="shared"/>
        <v/>
      </c>
    </row>
    <row r="7395" spans="3:11" x14ac:dyDescent="0.2">
      <c r="C7395" s="8" t="str">
        <f si="930" t="shared"/>
        <v/>
      </c>
      <c r="D7395" s="8" t="str">
        <f si="931" t="shared"/>
        <v/>
      </c>
      <c r="E7395" s="5" t="str">
        <f si="932" t="shared"/>
        <v/>
      </c>
      <c r="F7395" s="5" t="str">
        <f si="933" t="shared"/>
        <v/>
      </c>
      <c r="H7395" s="5" t="str">
        <f si="936" t="shared"/>
        <v/>
      </c>
      <c r="I7395" s="5" t="str">
        <f si="934" t="shared"/>
        <v/>
      </c>
      <c r="J7395" s="5" t="str">
        <f si="935" t="shared"/>
        <v/>
      </c>
      <c r="K7395" s="5" t="str">
        <f si="937" t="shared"/>
        <v/>
      </c>
    </row>
    <row r="7396" spans="3:11" x14ac:dyDescent="0.2">
      <c r="C7396" s="8" t="str">
        <f si="930" t="shared"/>
        <v/>
      </c>
      <c r="D7396" s="8" t="str">
        <f si="931" t="shared"/>
        <v/>
      </c>
      <c r="E7396" s="5" t="str">
        <f si="932" t="shared"/>
        <v/>
      </c>
      <c r="F7396" s="5" t="str">
        <f si="933" t="shared"/>
        <v/>
      </c>
      <c r="H7396" s="5" t="str">
        <f si="936" t="shared"/>
        <v/>
      </c>
      <c r="I7396" s="5" t="str">
        <f si="934" t="shared"/>
        <v/>
      </c>
      <c r="J7396" s="5" t="str">
        <f si="935" t="shared"/>
        <v/>
      </c>
      <c r="K7396" s="5" t="str">
        <f si="937" t="shared"/>
        <v/>
      </c>
    </row>
    <row r="7397" spans="3:11" x14ac:dyDescent="0.2">
      <c r="C7397" s="8" t="str">
        <f si="930" t="shared"/>
        <v/>
      </c>
      <c r="D7397" s="8" t="str">
        <f si="931" t="shared"/>
        <v/>
      </c>
      <c r="E7397" s="5" t="str">
        <f si="932" t="shared"/>
        <v/>
      </c>
      <c r="F7397" s="5" t="str">
        <f si="933" t="shared"/>
        <v/>
      </c>
      <c r="H7397" s="5" t="str">
        <f si="936" t="shared"/>
        <v/>
      </c>
      <c r="I7397" s="5" t="str">
        <f si="934" t="shared"/>
        <v/>
      </c>
      <c r="J7397" s="5" t="str">
        <f si="935" t="shared"/>
        <v/>
      </c>
      <c r="K7397" s="5" t="str">
        <f si="937" t="shared"/>
        <v/>
      </c>
    </row>
    <row r="7398" spans="3:11" x14ac:dyDescent="0.2">
      <c r="C7398" s="8" t="str">
        <f si="930" t="shared"/>
        <v/>
      </c>
      <c r="D7398" s="8" t="str">
        <f si="931" t="shared"/>
        <v/>
      </c>
      <c r="E7398" s="5" t="str">
        <f si="932" t="shared"/>
        <v/>
      </c>
      <c r="F7398" s="5" t="str">
        <f si="933" t="shared"/>
        <v/>
      </c>
      <c r="H7398" s="5" t="str">
        <f si="936" t="shared"/>
        <v/>
      </c>
      <c r="I7398" s="5" t="str">
        <f si="934" t="shared"/>
        <v/>
      </c>
      <c r="J7398" s="5" t="str">
        <f si="935" t="shared"/>
        <v/>
      </c>
      <c r="K7398" s="5" t="str">
        <f si="937" t="shared"/>
        <v/>
      </c>
    </row>
    <row r="7399" spans="3:11" x14ac:dyDescent="0.2">
      <c r="C7399" s="8" t="str">
        <f si="930" t="shared"/>
        <v/>
      </c>
      <c r="D7399" s="8" t="str">
        <f si="931" t="shared"/>
        <v/>
      </c>
      <c r="E7399" s="5" t="str">
        <f si="932" t="shared"/>
        <v/>
      </c>
      <c r="F7399" s="5" t="str">
        <f si="933" t="shared"/>
        <v/>
      </c>
      <c r="H7399" s="5" t="str">
        <f si="936" t="shared"/>
        <v/>
      </c>
      <c r="I7399" s="5" t="str">
        <f si="934" t="shared"/>
        <v/>
      </c>
      <c r="J7399" s="5" t="str">
        <f si="935" t="shared"/>
        <v/>
      </c>
      <c r="K7399" s="5" t="str">
        <f si="937" t="shared"/>
        <v/>
      </c>
    </row>
    <row r="7400" spans="3:11" x14ac:dyDescent="0.2">
      <c r="C7400" s="8" t="str">
        <f si="930" t="shared"/>
        <v/>
      </c>
      <c r="D7400" s="8" t="str">
        <f si="931" t="shared"/>
        <v/>
      </c>
      <c r="E7400" s="5" t="str">
        <f si="932" t="shared"/>
        <v/>
      </c>
      <c r="F7400" s="5" t="str">
        <f si="933" t="shared"/>
        <v/>
      </c>
      <c r="H7400" s="5" t="str">
        <f si="936" t="shared"/>
        <v/>
      </c>
      <c r="I7400" s="5" t="str">
        <f si="934" t="shared"/>
        <v/>
      </c>
      <c r="J7400" s="5" t="str">
        <f si="935" t="shared"/>
        <v/>
      </c>
      <c r="K7400" s="5" t="str">
        <f si="937" t="shared"/>
        <v/>
      </c>
    </row>
    <row r="7401" spans="3:11" x14ac:dyDescent="0.2">
      <c r="C7401" s="8" t="str">
        <f si="930" t="shared"/>
        <v/>
      </c>
      <c r="D7401" s="8" t="str">
        <f si="931" t="shared"/>
        <v/>
      </c>
      <c r="E7401" s="5" t="str">
        <f si="932" t="shared"/>
        <v/>
      </c>
      <c r="F7401" s="5" t="str">
        <f si="933" t="shared"/>
        <v/>
      </c>
      <c r="H7401" s="5" t="str">
        <f si="936" t="shared"/>
        <v/>
      </c>
      <c r="I7401" s="5" t="str">
        <f si="934" t="shared"/>
        <v/>
      </c>
      <c r="J7401" s="5" t="str">
        <f si="935" t="shared"/>
        <v/>
      </c>
      <c r="K7401" s="5" t="str">
        <f si="937" t="shared"/>
        <v/>
      </c>
    </row>
    <row r="7402" spans="3:11" x14ac:dyDescent="0.2">
      <c r="C7402" s="8" t="str">
        <f ref="C7402:C7465" si="938" t="shared">IFERROR(RIGHT(A7402,LEN(A7402)-FIND("""",A7402)+1),"")</f>
        <v/>
      </c>
      <c r="D7402" s="8" t="str">
        <f ref="D7402:D7465" si="939" t="shared">SUBSTITUTE(SUBSTITUTE(C7402,":"&amp;CHAR(160),":"),CHAR(160)," ")</f>
        <v/>
      </c>
      <c r="E7402" s="5" t="str">
        <f ref="E7402:E7465" si="940" t="shared">TRIM(IFERROR(SUBSTITUTE(LEFT(D7402,FIND(":",D7402)-1),"""",""),""))</f>
        <v/>
      </c>
      <c r="F7402" s="5" t="str">
        <f ref="F7402:F7465" si="941" t="shared">TRIM(IFERROR(SUBSTITUTE(SUBSTITUTE(RIGHT(D7402,LEN(D7402)-FIND(":",D7402)),"""",""),",",""),""))</f>
        <v/>
      </c>
      <c r="H7402" s="5" t="str">
        <f si="936" t="shared"/>
        <v/>
      </c>
      <c r="I7402" s="5" t="str">
        <f si="934" t="shared"/>
        <v/>
      </c>
      <c r="J7402" s="5" t="str">
        <f si="935" t="shared"/>
        <v/>
      </c>
      <c r="K7402" s="5" t="str">
        <f si="937" t="shared"/>
        <v/>
      </c>
    </row>
    <row r="7403" spans="3:11" x14ac:dyDescent="0.2">
      <c r="C7403" s="8" t="str">
        <f si="938" t="shared"/>
        <v/>
      </c>
      <c r="D7403" s="8" t="str">
        <f si="939" t="shared"/>
        <v/>
      </c>
      <c r="E7403" s="5" t="str">
        <f si="940" t="shared"/>
        <v/>
      </c>
      <c r="F7403" s="5" t="str">
        <f si="941" t="shared"/>
        <v/>
      </c>
      <c r="H7403" s="5" t="str">
        <f si="936" t="shared"/>
        <v/>
      </c>
      <c r="I7403" s="5" t="str">
        <f si="934" t="shared"/>
        <v/>
      </c>
      <c r="J7403" s="5" t="str">
        <f si="935" t="shared"/>
        <v/>
      </c>
      <c r="K7403" s="5" t="str">
        <f si="937" t="shared"/>
        <v/>
      </c>
    </row>
    <row r="7404" spans="3:11" x14ac:dyDescent="0.2">
      <c r="C7404" s="8" t="str">
        <f si="938" t="shared"/>
        <v/>
      </c>
      <c r="D7404" s="8" t="str">
        <f si="939" t="shared"/>
        <v/>
      </c>
      <c r="E7404" s="5" t="str">
        <f si="940" t="shared"/>
        <v/>
      </c>
      <c r="F7404" s="5" t="str">
        <f si="941" t="shared"/>
        <v/>
      </c>
      <c r="H7404" s="5" t="str">
        <f si="936" t="shared"/>
        <v/>
      </c>
      <c r="I7404" s="5" t="str">
        <f si="934" t="shared"/>
        <v/>
      </c>
      <c r="J7404" s="5" t="str">
        <f si="935" t="shared"/>
        <v/>
      </c>
      <c r="K7404" s="5" t="str">
        <f si="937" t="shared"/>
        <v/>
      </c>
    </row>
    <row r="7405" spans="3:11" x14ac:dyDescent="0.2">
      <c r="C7405" s="8" t="str">
        <f si="938" t="shared"/>
        <v/>
      </c>
      <c r="D7405" s="8" t="str">
        <f si="939" t="shared"/>
        <v/>
      </c>
      <c r="E7405" s="5" t="str">
        <f si="940" t="shared"/>
        <v/>
      </c>
      <c r="F7405" s="5" t="str">
        <f si="941" t="shared"/>
        <v/>
      </c>
      <c r="H7405" s="5" t="str">
        <f si="936" t="shared"/>
        <v/>
      </c>
      <c r="I7405" s="5" t="str">
        <f si="934" t="shared"/>
        <v/>
      </c>
      <c r="J7405" s="5" t="str">
        <f si="935" t="shared"/>
        <v/>
      </c>
      <c r="K7405" s="5" t="str">
        <f si="937" t="shared"/>
        <v/>
      </c>
    </row>
    <row r="7406" spans="3:11" x14ac:dyDescent="0.2">
      <c r="C7406" s="8" t="str">
        <f si="938" t="shared"/>
        <v/>
      </c>
      <c r="D7406" s="8" t="str">
        <f si="939" t="shared"/>
        <v/>
      </c>
      <c r="E7406" s="5" t="str">
        <f si="940" t="shared"/>
        <v/>
      </c>
      <c r="F7406" s="5" t="str">
        <f si="941" t="shared"/>
        <v/>
      </c>
      <c r="H7406" s="5" t="str">
        <f si="936" t="shared"/>
        <v/>
      </c>
      <c r="I7406" s="5" t="str">
        <f si="934" t="shared"/>
        <v/>
      </c>
      <c r="J7406" s="5" t="str">
        <f si="935" t="shared"/>
        <v/>
      </c>
      <c r="K7406" s="5" t="str">
        <f si="937" t="shared"/>
        <v/>
      </c>
    </row>
    <row r="7407" spans="3:11" x14ac:dyDescent="0.2">
      <c r="C7407" s="8" t="str">
        <f si="938" t="shared"/>
        <v/>
      </c>
      <c r="D7407" s="8" t="str">
        <f si="939" t="shared"/>
        <v/>
      </c>
      <c r="E7407" s="5" t="str">
        <f si="940" t="shared"/>
        <v/>
      </c>
      <c r="F7407" s="5" t="str">
        <f si="941" t="shared"/>
        <v/>
      </c>
      <c r="H7407" s="5" t="str">
        <f si="936" t="shared"/>
        <v/>
      </c>
      <c r="I7407" s="5" t="str">
        <f si="934" t="shared"/>
        <v/>
      </c>
      <c r="J7407" s="5" t="str">
        <f si="935" t="shared"/>
        <v/>
      </c>
      <c r="K7407" s="5" t="str">
        <f si="937" t="shared"/>
        <v/>
      </c>
    </row>
    <row r="7408" spans="3:11" x14ac:dyDescent="0.2">
      <c r="C7408" s="8" t="str">
        <f si="938" t="shared"/>
        <v/>
      </c>
      <c r="D7408" s="8" t="str">
        <f si="939" t="shared"/>
        <v/>
      </c>
      <c r="E7408" s="5" t="str">
        <f si="940" t="shared"/>
        <v/>
      </c>
      <c r="F7408" s="5" t="str">
        <f si="941" t="shared"/>
        <v/>
      </c>
      <c r="H7408" s="5" t="str">
        <f si="936" t="shared"/>
        <v/>
      </c>
      <c r="I7408" s="5" t="str">
        <f si="934" t="shared"/>
        <v/>
      </c>
      <c r="J7408" s="5" t="str">
        <f si="935" t="shared"/>
        <v/>
      </c>
      <c r="K7408" s="5" t="str">
        <f si="937" t="shared"/>
        <v/>
      </c>
    </row>
    <row r="7409" spans="3:11" x14ac:dyDescent="0.2">
      <c r="C7409" s="8" t="str">
        <f si="938" t="shared"/>
        <v/>
      </c>
      <c r="D7409" s="8" t="str">
        <f si="939" t="shared"/>
        <v/>
      </c>
      <c r="E7409" s="5" t="str">
        <f si="940" t="shared"/>
        <v/>
      </c>
      <c r="F7409" s="5" t="str">
        <f si="941" t="shared"/>
        <v/>
      </c>
      <c r="H7409" s="5" t="str">
        <f si="936" t="shared"/>
        <v/>
      </c>
      <c r="I7409" s="5" t="str">
        <f si="934" t="shared"/>
        <v/>
      </c>
      <c r="J7409" s="5" t="str">
        <f si="935" t="shared"/>
        <v/>
      </c>
      <c r="K7409" s="5" t="str">
        <f si="937" t="shared"/>
        <v/>
      </c>
    </row>
    <row r="7410" spans="3:11" x14ac:dyDescent="0.2">
      <c r="C7410" s="8" t="str">
        <f si="938" t="shared"/>
        <v/>
      </c>
      <c r="D7410" s="8" t="str">
        <f si="939" t="shared"/>
        <v/>
      </c>
      <c r="E7410" s="5" t="str">
        <f si="940" t="shared"/>
        <v/>
      </c>
      <c r="F7410" s="5" t="str">
        <f si="941" t="shared"/>
        <v/>
      </c>
      <c r="H7410" s="5" t="str">
        <f si="936" t="shared"/>
        <v/>
      </c>
      <c r="I7410" s="5" t="str">
        <f si="934" t="shared"/>
        <v/>
      </c>
      <c r="J7410" s="5" t="str">
        <f si="935" t="shared"/>
        <v/>
      </c>
      <c r="K7410" s="5" t="str">
        <f si="937" t="shared"/>
        <v/>
      </c>
    </row>
    <row r="7411" spans="3:11" x14ac:dyDescent="0.2">
      <c r="C7411" s="8" t="str">
        <f si="938" t="shared"/>
        <v/>
      </c>
      <c r="D7411" s="8" t="str">
        <f si="939" t="shared"/>
        <v/>
      </c>
      <c r="E7411" s="5" t="str">
        <f si="940" t="shared"/>
        <v/>
      </c>
      <c r="F7411" s="5" t="str">
        <f si="941" t="shared"/>
        <v/>
      </c>
      <c r="H7411" s="5" t="str">
        <f si="936" t="shared"/>
        <v/>
      </c>
      <c r="I7411" s="5" t="str">
        <f ref="I7411:I7474" si="942" t="shared">IFERROR(IF(H7411="Scoring",VLOOKUP("term",E7403:F7424,2,FALSE),IF(H7411="Offer",VLOOKUP("term",E7406:F7421,2,FALSE),TEXT(0,""))),TEXT(0,""))</f>
        <v/>
      </c>
      <c r="J7411" s="5" t="str">
        <f ref="J7411:J7474" si="943" t="shared">IFERROR(IF(H7411="Scoring",VLOOKUP("loan_amount",E7397:F7418,2,FALSE),IF(H7411="Offer",VLOOKUP("loan_amount",E7400:F7415,2,FALSE),TEXT(0,""))),TEXT(0,""))</f>
        <v/>
      </c>
      <c r="K7411" s="5" t="str">
        <f si="937" t="shared"/>
        <v/>
      </c>
    </row>
    <row r="7412" spans="3:11" x14ac:dyDescent="0.2">
      <c r="C7412" s="8" t="str">
        <f si="938" t="shared"/>
        <v/>
      </c>
      <c r="D7412" s="8" t="str">
        <f si="939" t="shared"/>
        <v/>
      </c>
      <c r="E7412" s="5" t="str">
        <f si="940" t="shared"/>
        <v/>
      </c>
      <c r="F7412" s="5" t="str">
        <f si="941" t="shared"/>
        <v/>
      </c>
      <c r="H7412" s="5" t="str">
        <f si="936" t="shared"/>
        <v/>
      </c>
      <c r="I7412" s="5" t="str">
        <f si="942" t="shared"/>
        <v/>
      </c>
      <c r="J7412" s="5" t="str">
        <f si="943" t="shared"/>
        <v/>
      </c>
      <c r="K7412" s="5" t="str">
        <f si="937" t="shared"/>
        <v/>
      </c>
    </row>
    <row r="7413" spans="3:11" x14ac:dyDescent="0.2">
      <c r="C7413" s="8" t="str">
        <f si="938" t="shared"/>
        <v/>
      </c>
      <c r="D7413" s="8" t="str">
        <f si="939" t="shared"/>
        <v/>
      </c>
      <c r="E7413" s="5" t="str">
        <f si="940" t="shared"/>
        <v/>
      </c>
      <c r="F7413" s="5" t="str">
        <f si="941" t="shared"/>
        <v/>
      </c>
      <c r="H7413" s="5" t="str">
        <f si="936" t="shared"/>
        <v/>
      </c>
      <c r="I7413" s="5" t="str">
        <f si="942" t="shared"/>
        <v/>
      </c>
      <c r="J7413" s="5" t="str">
        <f si="943" t="shared"/>
        <v/>
      </c>
      <c r="K7413" s="5" t="str">
        <f si="937" t="shared"/>
        <v/>
      </c>
    </row>
    <row r="7414" spans="3:11" x14ac:dyDescent="0.2">
      <c r="C7414" s="8" t="str">
        <f si="938" t="shared"/>
        <v/>
      </c>
      <c r="D7414" s="8" t="str">
        <f si="939" t="shared"/>
        <v/>
      </c>
      <c r="E7414" s="5" t="str">
        <f si="940" t="shared"/>
        <v/>
      </c>
      <c r="F7414" s="5" t="str">
        <f si="941" t="shared"/>
        <v/>
      </c>
      <c r="H7414" s="5" t="str">
        <f si="936" t="shared"/>
        <v/>
      </c>
      <c r="I7414" s="5" t="str">
        <f si="942" t="shared"/>
        <v/>
      </c>
      <c r="J7414" s="5" t="str">
        <f si="943" t="shared"/>
        <v/>
      </c>
      <c r="K7414" s="5" t="str">
        <f si="937" t="shared"/>
        <v/>
      </c>
    </row>
    <row r="7415" spans="3:11" x14ac:dyDescent="0.2">
      <c r="C7415" s="8" t="str">
        <f si="938" t="shared"/>
        <v/>
      </c>
      <c r="D7415" s="8" t="str">
        <f si="939" t="shared"/>
        <v/>
      </c>
      <c r="E7415" s="5" t="str">
        <f si="940" t="shared"/>
        <v/>
      </c>
      <c r="F7415" s="5" t="str">
        <f si="941" t="shared"/>
        <v/>
      </c>
      <c r="H7415" s="5" t="str">
        <f si="936" t="shared"/>
        <v/>
      </c>
      <c r="I7415" s="5" t="str">
        <f si="942" t="shared"/>
        <v/>
      </c>
      <c r="J7415" s="5" t="str">
        <f si="943" t="shared"/>
        <v/>
      </c>
      <c r="K7415" s="5" t="str">
        <f si="937" t="shared"/>
        <v/>
      </c>
    </row>
    <row r="7416" spans="3:11" x14ac:dyDescent="0.2">
      <c r="C7416" s="8" t="str">
        <f si="938" t="shared"/>
        <v/>
      </c>
      <c r="D7416" s="8" t="str">
        <f si="939" t="shared"/>
        <v/>
      </c>
      <c r="E7416" s="5" t="str">
        <f si="940" t="shared"/>
        <v/>
      </c>
      <c r="F7416" s="5" t="str">
        <f si="941" t="shared"/>
        <v/>
      </c>
      <c r="H7416" s="5" t="str">
        <f si="936" t="shared"/>
        <v/>
      </c>
      <c r="I7416" s="5" t="str">
        <f si="942" t="shared"/>
        <v/>
      </c>
      <c r="J7416" s="5" t="str">
        <f si="943" t="shared"/>
        <v/>
      </c>
      <c r="K7416" s="5" t="str">
        <f si="937" t="shared"/>
        <v/>
      </c>
    </row>
    <row r="7417" spans="3:11" x14ac:dyDescent="0.2">
      <c r="C7417" s="8" t="str">
        <f si="938" t="shared"/>
        <v/>
      </c>
      <c r="D7417" s="8" t="str">
        <f si="939" t="shared"/>
        <v/>
      </c>
      <c r="E7417" s="5" t="str">
        <f si="940" t="shared"/>
        <v/>
      </c>
      <c r="F7417" s="5" t="str">
        <f si="941" t="shared"/>
        <v/>
      </c>
      <c r="H7417" s="5" t="str">
        <f si="936" t="shared"/>
        <v/>
      </c>
      <c r="I7417" s="5" t="str">
        <f si="942" t="shared"/>
        <v/>
      </c>
      <c r="J7417" s="5" t="str">
        <f si="943" t="shared"/>
        <v/>
      </c>
      <c r="K7417" s="5" t="str">
        <f si="937" t="shared"/>
        <v/>
      </c>
    </row>
    <row r="7418" spans="3:11" x14ac:dyDescent="0.2">
      <c r="C7418" s="8" t="str">
        <f si="938" t="shared"/>
        <v/>
      </c>
      <c r="D7418" s="8" t="str">
        <f si="939" t="shared"/>
        <v/>
      </c>
      <c r="E7418" s="5" t="str">
        <f si="940" t="shared"/>
        <v/>
      </c>
      <c r="F7418" s="5" t="str">
        <f si="941" t="shared"/>
        <v/>
      </c>
      <c r="H7418" s="5" t="str">
        <f si="936" t="shared"/>
        <v/>
      </c>
      <c r="I7418" s="5" t="str">
        <f si="942" t="shared"/>
        <v/>
      </c>
      <c r="J7418" s="5" t="str">
        <f si="943" t="shared"/>
        <v/>
      </c>
      <c r="K7418" s="5" t="str">
        <f si="937" t="shared"/>
        <v/>
      </c>
    </row>
    <row r="7419" spans="3:11" x14ac:dyDescent="0.2">
      <c r="C7419" s="8" t="str">
        <f si="938" t="shared"/>
        <v/>
      </c>
      <c r="D7419" s="8" t="str">
        <f si="939" t="shared"/>
        <v/>
      </c>
      <c r="E7419" s="5" t="str">
        <f si="940" t="shared"/>
        <v/>
      </c>
      <c r="F7419" s="5" t="str">
        <f si="941" t="shared"/>
        <v/>
      </c>
      <c r="H7419" s="5" t="str">
        <f si="936" t="shared"/>
        <v/>
      </c>
      <c r="I7419" s="5" t="str">
        <f si="942" t="shared"/>
        <v/>
      </c>
      <c r="J7419" s="5" t="str">
        <f si="943" t="shared"/>
        <v/>
      </c>
      <c r="K7419" s="5" t="str">
        <f si="937" t="shared"/>
        <v/>
      </c>
    </row>
    <row r="7420" spans="3:11" x14ac:dyDescent="0.2">
      <c r="C7420" s="8" t="str">
        <f si="938" t="shared"/>
        <v/>
      </c>
      <c r="D7420" s="8" t="str">
        <f si="939" t="shared"/>
        <v/>
      </c>
      <c r="E7420" s="5" t="str">
        <f si="940" t="shared"/>
        <v/>
      </c>
      <c r="F7420" s="5" t="str">
        <f si="941" t="shared"/>
        <v/>
      </c>
      <c r="H7420" s="5" t="str">
        <f ref="H7420:H7483" si="944" t="shared">IF(E7420="score_table","Scoring",IF(E7420="offer_table","Offer",IF(E7420="parsed",TEXT(0,""),TEXT(H7419,""))))</f>
        <v/>
      </c>
      <c r="I7420" s="5" t="str">
        <f si="942" t="shared"/>
        <v/>
      </c>
      <c r="J7420" s="5" t="str">
        <f si="943" t="shared"/>
        <v/>
      </c>
      <c r="K7420" s="5" t="str">
        <f ref="K7420:K7483" si="945" t="shared">H7420&amp;I7420&amp;J7420&amp;E7420</f>
        <v/>
      </c>
    </row>
    <row r="7421" spans="3:11" x14ac:dyDescent="0.2">
      <c r="C7421" s="8" t="str">
        <f si="938" t="shared"/>
        <v/>
      </c>
      <c r="D7421" s="8" t="str">
        <f si="939" t="shared"/>
        <v/>
      </c>
      <c r="E7421" s="5" t="str">
        <f si="940" t="shared"/>
        <v/>
      </c>
      <c r="F7421" s="5" t="str">
        <f si="941" t="shared"/>
        <v/>
      </c>
      <c r="H7421" s="5" t="str">
        <f si="944" t="shared"/>
        <v/>
      </c>
      <c r="I7421" s="5" t="str">
        <f si="942" t="shared"/>
        <v/>
      </c>
      <c r="J7421" s="5" t="str">
        <f si="943" t="shared"/>
        <v/>
      </c>
      <c r="K7421" s="5" t="str">
        <f si="945" t="shared"/>
        <v/>
      </c>
    </row>
    <row r="7422" spans="3:11" x14ac:dyDescent="0.2">
      <c r="C7422" s="8" t="str">
        <f si="938" t="shared"/>
        <v/>
      </c>
      <c r="D7422" s="8" t="str">
        <f si="939" t="shared"/>
        <v/>
      </c>
      <c r="E7422" s="5" t="str">
        <f si="940" t="shared"/>
        <v/>
      </c>
      <c r="F7422" s="5" t="str">
        <f si="941" t="shared"/>
        <v/>
      </c>
      <c r="H7422" s="5" t="str">
        <f si="944" t="shared"/>
        <v/>
      </c>
      <c r="I7422" s="5" t="str">
        <f si="942" t="shared"/>
        <v/>
      </c>
      <c r="J7422" s="5" t="str">
        <f si="943" t="shared"/>
        <v/>
      </c>
      <c r="K7422" s="5" t="str">
        <f si="945" t="shared"/>
        <v/>
      </c>
    </row>
    <row r="7423" spans="3:11" x14ac:dyDescent="0.2">
      <c r="C7423" s="8" t="str">
        <f si="938" t="shared"/>
        <v/>
      </c>
      <c r="D7423" s="8" t="str">
        <f si="939" t="shared"/>
        <v/>
      </c>
      <c r="E7423" s="5" t="str">
        <f si="940" t="shared"/>
        <v/>
      </c>
      <c r="F7423" s="5" t="str">
        <f si="941" t="shared"/>
        <v/>
      </c>
      <c r="H7423" s="5" t="str">
        <f si="944" t="shared"/>
        <v/>
      </c>
      <c r="I7423" s="5" t="str">
        <f si="942" t="shared"/>
        <v/>
      </c>
      <c r="J7423" s="5" t="str">
        <f si="943" t="shared"/>
        <v/>
      </c>
      <c r="K7423" s="5" t="str">
        <f si="945" t="shared"/>
        <v/>
      </c>
    </row>
    <row r="7424" spans="3:11" x14ac:dyDescent="0.2">
      <c r="C7424" s="8" t="str">
        <f si="938" t="shared"/>
        <v/>
      </c>
      <c r="D7424" s="8" t="str">
        <f si="939" t="shared"/>
        <v/>
      </c>
      <c r="E7424" s="5" t="str">
        <f si="940" t="shared"/>
        <v/>
      </c>
      <c r="F7424" s="5" t="str">
        <f si="941" t="shared"/>
        <v/>
      </c>
      <c r="H7424" s="5" t="str">
        <f si="944" t="shared"/>
        <v/>
      </c>
      <c r="I7424" s="5" t="str">
        <f si="942" t="shared"/>
        <v/>
      </c>
      <c r="J7424" s="5" t="str">
        <f si="943" t="shared"/>
        <v/>
      </c>
      <c r="K7424" s="5" t="str">
        <f si="945" t="shared"/>
        <v/>
      </c>
    </row>
    <row r="7425" spans="3:11" x14ac:dyDescent="0.2">
      <c r="C7425" s="8" t="str">
        <f si="938" t="shared"/>
        <v/>
      </c>
      <c r="D7425" s="8" t="str">
        <f si="939" t="shared"/>
        <v/>
      </c>
      <c r="E7425" s="5" t="str">
        <f si="940" t="shared"/>
        <v/>
      </c>
      <c r="F7425" s="5" t="str">
        <f si="941" t="shared"/>
        <v/>
      </c>
      <c r="H7425" s="5" t="str">
        <f si="944" t="shared"/>
        <v/>
      </c>
      <c r="I7425" s="5" t="str">
        <f si="942" t="shared"/>
        <v/>
      </c>
      <c r="J7425" s="5" t="str">
        <f si="943" t="shared"/>
        <v/>
      </c>
      <c r="K7425" s="5" t="str">
        <f si="945" t="shared"/>
        <v/>
      </c>
    </row>
    <row r="7426" spans="3:11" x14ac:dyDescent="0.2">
      <c r="C7426" s="8" t="str">
        <f si="938" t="shared"/>
        <v/>
      </c>
      <c r="D7426" s="8" t="str">
        <f si="939" t="shared"/>
        <v/>
      </c>
      <c r="E7426" s="5" t="str">
        <f si="940" t="shared"/>
        <v/>
      </c>
      <c r="F7426" s="5" t="str">
        <f si="941" t="shared"/>
        <v/>
      </c>
      <c r="H7426" s="5" t="str">
        <f si="944" t="shared"/>
        <v/>
      </c>
      <c r="I7426" s="5" t="str">
        <f si="942" t="shared"/>
        <v/>
      </c>
      <c r="J7426" s="5" t="str">
        <f si="943" t="shared"/>
        <v/>
      </c>
      <c r="K7426" s="5" t="str">
        <f si="945" t="shared"/>
        <v/>
      </c>
    </row>
    <row r="7427" spans="3:11" x14ac:dyDescent="0.2">
      <c r="C7427" s="8" t="str">
        <f si="938" t="shared"/>
        <v/>
      </c>
      <c r="D7427" s="8" t="str">
        <f si="939" t="shared"/>
        <v/>
      </c>
      <c r="E7427" s="5" t="str">
        <f si="940" t="shared"/>
        <v/>
      </c>
      <c r="F7427" s="5" t="str">
        <f si="941" t="shared"/>
        <v/>
      </c>
      <c r="H7427" s="5" t="str">
        <f si="944" t="shared"/>
        <v/>
      </c>
      <c r="I7427" s="5" t="str">
        <f si="942" t="shared"/>
        <v/>
      </c>
      <c r="J7427" s="5" t="str">
        <f si="943" t="shared"/>
        <v/>
      </c>
      <c r="K7427" s="5" t="str">
        <f si="945" t="shared"/>
        <v/>
      </c>
    </row>
    <row r="7428" spans="3:11" x14ac:dyDescent="0.2">
      <c r="C7428" s="8" t="str">
        <f si="938" t="shared"/>
        <v/>
      </c>
      <c r="D7428" s="8" t="str">
        <f si="939" t="shared"/>
        <v/>
      </c>
      <c r="E7428" s="5" t="str">
        <f si="940" t="shared"/>
        <v/>
      </c>
      <c r="F7428" s="5" t="str">
        <f si="941" t="shared"/>
        <v/>
      </c>
      <c r="H7428" s="5" t="str">
        <f si="944" t="shared"/>
        <v/>
      </c>
      <c r="I7428" s="5" t="str">
        <f si="942" t="shared"/>
        <v/>
      </c>
      <c r="J7428" s="5" t="str">
        <f si="943" t="shared"/>
        <v/>
      </c>
      <c r="K7428" s="5" t="str">
        <f si="945" t="shared"/>
        <v/>
      </c>
    </row>
    <row r="7429" spans="3:11" x14ac:dyDescent="0.2">
      <c r="C7429" s="8" t="str">
        <f si="938" t="shared"/>
        <v/>
      </c>
      <c r="D7429" s="8" t="str">
        <f si="939" t="shared"/>
        <v/>
      </c>
      <c r="E7429" s="5" t="str">
        <f si="940" t="shared"/>
        <v/>
      </c>
      <c r="F7429" s="5" t="str">
        <f si="941" t="shared"/>
        <v/>
      </c>
      <c r="H7429" s="5" t="str">
        <f si="944" t="shared"/>
        <v/>
      </c>
      <c r="I7429" s="5" t="str">
        <f si="942" t="shared"/>
        <v/>
      </c>
      <c r="J7429" s="5" t="str">
        <f si="943" t="shared"/>
        <v/>
      </c>
      <c r="K7429" s="5" t="str">
        <f si="945" t="shared"/>
        <v/>
      </c>
    </row>
    <row r="7430" spans="3:11" x14ac:dyDescent="0.2">
      <c r="C7430" s="8" t="str">
        <f si="938" t="shared"/>
        <v/>
      </c>
      <c r="D7430" s="8" t="str">
        <f si="939" t="shared"/>
        <v/>
      </c>
      <c r="E7430" s="5" t="str">
        <f si="940" t="shared"/>
        <v/>
      </c>
      <c r="F7430" s="5" t="str">
        <f si="941" t="shared"/>
        <v/>
      </c>
      <c r="H7430" s="5" t="str">
        <f si="944" t="shared"/>
        <v/>
      </c>
      <c r="I7430" s="5" t="str">
        <f si="942" t="shared"/>
        <v/>
      </c>
      <c r="J7430" s="5" t="str">
        <f si="943" t="shared"/>
        <v/>
      </c>
      <c r="K7430" s="5" t="str">
        <f si="945" t="shared"/>
        <v/>
      </c>
    </row>
    <row r="7431" spans="3:11" x14ac:dyDescent="0.2">
      <c r="C7431" s="8" t="str">
        <f si="938" t="shared"/>
        <v/>
      </c>
      <c r="D7431" s="8" t="str">
        <f si="939" t="shared"/>
        <v/>
      </c>
      <c r="E7431" s="5" t="str">
        <f si="940" t="shared"/>
        <v/>
      </c>
      <c r="F7431" s="5" t="str">
        <f si="941" t="shared"/>
        <v/>
      </c>
      <c r="H7431" s="5" t="str">
        <f si="944" t="shared"/>
        <v/>
      </c>
      <c r="I7431" s="5" t="str">
        <f si="942" t="shared"/>
        <v/>
      </c>
      <c r="J7431" s="5" t="str">
        <f si="943" t="shared"/>
        <v/>
      </c>
      <c r="K7431" s="5" t="str">
        <f si="945" t="shared"/>
        <v/>
      </c>
    </row>
    <row r="7432" spans="3:11" x14ac:dyDescent="0.2">
      <c r="C7432" s="8" t="str">
        <f si="938" t="shared"/>
        <v/>
      </c>
      <c r="D7432" s="8" t="str">
        <f si="939" t="shared"/>
        <v/>
      </c>
      <c r="E7432" s="5" t="str">
        <f si="940" t="shared"/>
        <v/>
      </c>
      <c r="F7432" s="5" t="str">
        <f si="941" t="shared"/>
        <v/>
      </c>
      <c r="H7432" s="5" t="str">
        <f si="944" t="shared"/>
        <v/>
      </c>
      <c r="I7432" s="5" t="str">
        <f si="942" t="shared"/>
        <v/>
      </c>
      <c r="J7432" s="5" t="str">
        <f si="943" t="shared"/>
        <v/>
      </c>
      <c r="K7432" s="5" t="str">
        <f si="945" t="shared"/>
        <v/>
      </c>
    </row>
    <row r="7433" spans="3:11" x14ac:dyDescent="0.2">
      <c r="C7433" s="8" t="str">
        <f si="938" t="shared"/>
        <v/>
      </c>
      <c r="D7433" s="8" t="str">
        <f si="939" t="shared"/>
        <v/>
      </c>
      <c r="E7433" s="5" t="str">
        <f si="940" t="shared"/>
        <v/>
      </c>
      <c r="F7433" s="5" t="str">
        <f si="941" t="shared"/>
        <v/>
      </c>
      <c r="H7433" s="5" t="str">
        <f si="944" t="shared"/>
        <v/>
      </c>
      <c r="I7433" s="5" t="str">
        <f si="942" t="shared"/>
        <v/>
      </c>
      <c r="J7433" s="5" t="str">
        <f si="943" t="shared"/>
        <v/>
      </c>
      <c r="K7433" s="5" t="str">
        <f si="945" t="shared"/>
        <v/>
      </c>
    </row>
    <row r="7434" spans="3:11" x14ac:dyDescent="0.2">
      <c r="C7434" s="8" t="str">
        <f si="938" t="shared"/>
        <v/>
      </c>
      <c r="D7434" s="8" t="str">
        <f si="939" t="shared"/>
        <v/>
      </c>
      <c r="E7434" s="5" t="str">
        <f si="940" t="shared"/>
        <v/>
      </c>
      <c r="F7434" s="5" t="str">
        <f si="941" t="shared"/>
        <v/>
      </c>
      <c r="H7434" s="5" t="str">
        <f si="944" t="shared"/>
        <v/>
      </c>
      <c r="I7434" s="5" t="str">
        <f si="942" t="shared"/>
        <v/>
      </c>
      <c r="J7434" s="5" t="str">
        <f si="943" t="shared"/>
        <v/>
      </c>
      <c r="K7434" s="5" t="str">
        <f si="945" t="shared"/>
        <v/>
      </c>
    </row>
    <row r="7435" spans="3:11" x14ac:dyDescent="0.2">
      <c r="C7435" s="8" t="str">
        <f si="938" t="shared"/>
        <v/>
      </c>
      <c r="D7435" s="8" t="str">
        <f si="939" t="shared"/>
        <v/>
      </c>
      <c r="E7435" s="5" t="str">
        <f si="940" t="shared"/>
        <v/>
      </c>
      <c r="F7435" s="5" t="str">
        <f si="941" t="shared"/>
        <v/>
      </c>
      <c r="H7435" s="5" t="str">
        <f si="944" t="shared"/>
        <v/>
      </c>
      <c r="I7435" s="5" t="str">
        <f si="942" t="shared"/>
        <v/>
      </c>
      <c r="J7435" s="5" t="str">
        <f si="943" t="shared"/>
        <v/>
      </c>
      <c r="K7435" s="5" t="str">
        <f si="945" t="shared"/>
        <v/>
      </c>
    </row>
    <row r="7436" spans="3:11" x14ac:dyDescent="0.2">
      <c r="C7436" s="8" t="str">
        <f si="938" t="shared"/>
        <v/>
      </c>
      <c r="D7436" s="8" t="str">
        <f si="939" t="shared"/>
        <v/>
      </c>
      <c r="E7436" s="5" t="str">
        <f si="940" t="shared"/>
        <v/>
      </c>
      <c r="F7436" s="5" t="str">
        <f si="941" t="shared"/>
        <v/>
      </c>
      <c r="H7436" s="5" t="str">
        <f si="944" t="shared"/>
        <v/>
      </c>
      <c r="I7436" s="5" t="str">
        <f si="942" t="shared"/>
        <v/>
      </c>
      <c r="J7436" s="5" t="str">
        <f si="943" t="shared"/>
        <v/>
      </c>
      <c r="K7436" s="5" t="str">
        <f si="945" t="shared"/>
        <v/>
      </c>
    </row>
    <row r="7437" spans="3:11" x14ac:dyDescent="0.2">
      <c r="C7437" s="8" t="str">
        <f si="938" t="shared"/>
        <v/>
      </c>
      <c r="D7437" s="8" t="str">
        <f si="939" t="shared"/>
        <v/>
      </c>
      <c r="E7437" s="5" t="str">
        <f si="940" t="shared"/>
        <v/>
      </c>
      <c r="F7437" s="5" t="str">
        <f si="941" t="shared"/>
        <v/>
      </c>
      <c r="H7437" s="5" t="str">
        <f si="944" t="shared"/>
        <v/>
      </c>
      <c r="I7437" s="5" t="str">
        <f si="942" t="shared"/>
        <v/>
      </c>
      <c r="J7437" s="5" t="str">
        <f si="943" t="shared"/>
        <v/>
      </c>
      <c r="K7437" s="5" t="str">
        <f si="945" t="shared"/>
        <v/>
      </c>
    </row>
    <row r="7438" spans="3:11" x14ac:dyDescent="0.2">
      <c r="C7438" s="8" t="str">
        <f si="938" t="shared"/>
        <v/>
      </c>
      <c r="D7438" s="8" t="str">
        <f si="939" t="shared"/>
        <v/>
      </c>
      <c r="E7438" s="5" t="str">
        <f si="940" t="shared"/>
        <v/>
      </c>
      <c r="F7438" s="5" t="str">
        <f si="941" t="shared"/>
        <v/>
      </c>
      <c r="H7438" s="5" t="str">
        <f si="944" t="shared"/>
        <v/>
      </c>
      <c r="I7438" s="5" t="str">
        <f si="942" t="shared"/>
        <v/>
      </c>
      <c r="J7438" s="5" t="str">
        <f si="943" t="shared"/>
        <v/>
      </c>
      <c r="K7438" s="5" t="str">
        <f si="945" t="shared"/>
        <v/>
      </c>
    </row>
    <row r="7439" spans="3:11" x14ac:dyDescent="0.2">
      <c r="C7439" s="8" t="str">
        <f si="938" t="shared"/>
        <v/>
      </c>
      <c r="D7439" s="8" t="str">
        <f si="939" t="shared"/>
        <v/>
      </c>
      <c r="E7439" s="5" t="str">
        <f si="940" t="shared"/>
        <v/>
      </c>
      <c r="F7439" s="5" t="str">
        <f si="941" t="shared"/>
        <v/>
      </c>
      <c r="H7439" s="5" t="str">
        <f si="944" t="shared"/>
        <v/>
      </c>
      <c r="I7439" s="5" t="str">
        <f si="942" t="shared"/>
        <v/>
      </c>
      <c r="J7439" s="5" t="str">
        <f si="943" t="shared"/>
        <v/>
      </c>
      <c r="K7439" s="5" t="str">
        <f si="945" t="shared"/>
        <v/>
      </c>
    </row>
    <row r="7440" spans="3:11" x14ac:dyDescent="0.2">
      <c r="C7440" s="8" t="str">
        <f si="938" t="shared"/>
        <v/>
      </c>
      <c r="D7440" s="8" t="str">
        <f si="939" t="shared"/>
        <v/>
      </c>
      <c r="E7440" s="5" t="str">
        <f si="940" t="shared"/>
        <v/>
      </c>
      <c r="F7440" s="5" t="str">
        <f si="941" t="shared"/>
        <v/>
      </c>
      <c r="H7440" s="5" t="str">
        <f si="944" t="shared"/>
        <v/>
      </c>
      <c r="I7440" s="5" t="str">
        <f si="942" t="shared"/>
        <v/>
      </c>
      <c r="J7440" s="5" t="str">
        <f si="943" t="shared"/>
        <v/>
      </c>
      <c r="K7440" s="5" t="str">
        <f si="945" t="shared"/>
        <v/>
      </c>
    </row>
    <row r="7441" spans="3:11" x14ac:dyDescent="0.2">
      <c r="C7441" s="8" t="str">
        <f si="938" t="shared"/>
        <v/>
      </c>
      <c r="D7441" s="8" t="str">
        <f si="939" t="shared"/>
        <v/>
      </c>
      <c r="E7441" s="5" t="str">
        <f si="940" t="shared"/>
        <v/>
      </c>
      <c r="F7441" s="5" t="str">
        <f si="941" t="shared"/>
        <v/>
      </c>
      <c r="H7441" s="5" t="str">
        <f si="944" t="shared"/>
        <v/>
      </c>
      <c r="I7441" s="5" t="str">
        <f si="942" t="shared"/>
        <v/>
      </c>
      <c r="J7441" s="5" t="str">
        <f si="943" t="shared"/>
        <v/>
      </c>
      <c r="K7441" s="5" t="str">
        <f si="945" t="shared"/>
        <v/>
      </c>
    </row>
    <row r="7442" spans="3:11" x14ac:dyDescent="0.2">
      <c r="C7442" s="8" t="str">
        <f si="938" t="shared"/>
        <v/>
      </c>
      <c r="D7442" s="8" t="str">
        <f si="939" t="shared"/>
        <v/>
      </c>
      <c r="E7442" s="5" t="str">
        <f si="940" t="shared"/>
        <v/>
      </c>
      <c r="F7442" s="5" t="str">
        <f si="941" t="shared"/>
        <v/>
      </c>
      <c r="H7442" s="5" t="str">
        <f si="944" t="shared"/>
        <v/>
      </c>
      <c r="I7442" s="5" t="str">
        <f si="942" t="shared"/>
        <v/>
      </c>
      <c r="J7442" s="5" t="str">
        <f si="943" t="shared"/>
        <v/>
      </c>
      <c r="K7442" s="5" t="str">
        <f si="945" t="shared"/>
        <v/>
      </c>
    </row>
    <row r="7443" spans="3:11" x14ac:dyDescent="0.2">
      <c r="C7443" s="8" t="str">
        <f si="938" t="shared"/>
        <v/>
      </c>
      <c r="D7443" s="8" t="str">
        <f si="939" t="shared"/>
        <v/>
      </c>
      <c r="E7443" s="5" t="str">
        <f si="940" t="shared"/>
        <v/>
      </c>
      <c r="F7443" s="5" t="str">
        <f si="941" t="shared"/>
        <v/>
      </c>
      <c r="H7443" s="5" t="str">
        <f si="944" t="shared"/>
        <v/>
      </c>
      <c r="I7443" s="5" t="str">
        <f si="942" t="shared"/>
        <v/>
      </c>
      <c r="J7443" s="5" t="str">
        <f si="943" t="shared"/>
        <v/>
      </c>
      <c r="K7443" s="5" t="str">
        <f si="945" t="shared"/>
        <v/>
      </c>
    </row>
    <row r="7444" spans="3:11" x14ac:dyDescent="0.2">
      <c r="C7444" s="8" t="str">
        <f si="938" t="shared"/>
        <v/>
      </c>
      <c r="D7444" s="8" t="str">
        <f si="939" t="shared"/>
        <v/>
      </c>
      <c r="E7444" s="5" t="str">
        <f si="940" t="shared"/>
        <v/>
      </c>
      <c r="F7444" s="5" t="str">
        <f si="941" t="shared"/>
        <v/>
      </c>
      <c r="H7444" s="5" t="str">
        <f si="944" t="shared"/>
        <v/>
      </c>
      <c r="I7444" s="5" t="str">
        <f si="942" t="shared"/>
        <v/>
      </c>
      <c r="J7444" s="5" t="str">
        <f si="943" t="shared"/>
        <v/>
      </c>
      <c r="K7444" s="5" t="str">
        <f si="945" t="shared"/>
        <v/>
      </c>
    </row>
    <row r="7445" spans="3:11" x14ac:dyDescent="0.2">
      <c r="C7445" s="8" t="str">
        <f si="938" t="shared"/>
        <v/>
      </c>
      <c r="D7445" s="8" t="str">
        <f si="939" t="shared"/>
        <v/>
      </c>
      <c r="E7445" s="5" t="str">
        <f si="940" t="shared"/>
        <v/>
      </c>
      <c r="F7445" s="5" t="str">
        <f si="941" t="shared"/>
        <v/>
      </c>
      <c r="H7445" s="5" t="str">
        <f si="944" t="shared"/>
        <v/>
      </c>
      <c r="I7445" s="5" t="str">
        <f si="942" t="shared"/>
        <v/>
      </c>
      <c r="J7445" s="5" t="str">
        <f si="943" t="shared"/>
        <v/>
      </c>
      <c r="K7445" s="5" t="str">
        <f si="945" t="shared"/>
        <v/>
      </c>
    </row>
    <row r="7446" spans="3:11" x14ac:dyDescent="0.2">
      <c r="C7446" s="8" t="str">
        <f si="938" t="shared"/>
        <v/>
      </c>
      <c r="D7446" s="8" t="str">
        <f si="939" t="shared"/>
        <v/>
      </c>
      <c r="E7446" s="5" t="str">
        <f si="940" t="shared"/>
        <v/>
      </c>
      <c r="F7446" s="5" t="str">
        <f si="941" t="shared"/>
        <v/>
      </c>
      <c r="H7446" s="5" t="str">
        <f si="944" t="shared"/>
        <v/>
      </c>
      <c r="I7446" s="5" t="str">
        <f si="942" t="shared"/>
        <v/>
      </c>
      <c r="J7446" s="5" t="str">
        <f si="943" t="shared"/>
        <v/>
      </c>
      <c r="K7446" s="5" t="str">
        <f si="945" t="shared"/>
        <v/>
      </c>
    </row>
    <row r="7447" spans="3:11" x14ac:dyDescent="0.2">
      <c r="C7447" s="8" t="str">
        <f si="938" t="shared"/>
        <v/>
      </c>
      <c r="D7447" s="8" t="str">
        <f si="939" t="shared"/>
        <v/>
      </c>
      <c r="E7447" s="5" t="str">
        <f si="940" t="shared"/>
        <v/>
      </c>
      <c r="F7447" s="5" t="str">
        <f si="941" t="shared"/>
        <v/>
      </c>
      <c r="H7447" s="5" t="str">
        <f si="944" t="shared"/>
        <v/>
      </c>
      <c r="I7447" s="5" t="str">
        <f si="942" t="shared"/>
        <v/>
      </c>
      <c r="J7447" s="5" t="str">
        <f si="943" t="shared"/>
        <v/>
      </c>
      <c r="K7447" s="5" t="str">
        <f si="945" t="shared"/>
        <v/>
      </c>
    </row>
    <row r="7448" spans="3:11" x14ac:dyDescent="0.2">
      <c r="C7448" s="8" t="str">
        <f si="938" t="shared"/>
        <v/>
      </c>
      <c r="D7448" s="8" t="str">
        <f si="939" t="shared"/>
        <v/>
      </c>
      <c r="E7448" s="5" t="str">
        <f si="940" t="shared"/>
        <v/>
      </c>
      <c r="F7448" s="5" t="str">
        <f si="941" t="shared"/>
        <v/>
      </c>
      <c r="H7448" s="5" t="str">
        <f si="944" t="shared"/>
        <v/>
      </c>
      <c r="I7448" s="5" t="str">
        <f si="942" t="shared"/>
        <v/>
      </c>
      <c r="J7448" s="5" t="str">
        <f si="943" t="shared"/>
        <v/>
      </c>
      <c r="K7448" s="5" t="str">
        <f si="945" t="shared"/>
        <v/>
      </c>
    </row>
    <row r="7449" spans="3:11" x14ac:dyDescent="0.2">
      <c r="C7449" s="8" t="str">
        <f si="938" t="shared"/>
        <v/>
      </c>
      <c r="D7449" s="8" t="str">
        <f si="939" t="shared"/>
        <v/>
      </c>
      <c r="E7449" s="5" t="str">
        <f si="940" t="shared"/>
        <v/>
      </c>
      <c r="F7449" s="5" t="str">
        <f si="941" t="shared"/>
        <v/>
      </c>
      <c r="H7449" s="5" t="str">
        <f si="944" t="shared"/>
        <v/>
      </c>
      <c r="I7449" s="5" t="str">
        <f si="942" t="shared"/>
        <v/>
      </c>
      <c r="J7449" s="5" t="str">
        <f si="943" t="shared"/>
        <v/>
      </c>
      <c r="K7449" s="5" t="str">
        <f si="945" t="shared"/>
        <v/>
      </c>
    </row>
    <row r="7450" spans="3:11" x14ac:dyDescent="0.2">
      <c r="C7450" s="8" t="str">
        <f si="938" t="shared"/>
        <v/>
      </c>
      <c r="D7450" s="8" t="str">
        <f si="939" t="shared"/>
        <v/>
      </c>
      <c r="E7450" s="5" t="str">
        <f si="940" t="shared"/>
        <v/>
      </c>
      <c r="F7450" s="5" t="str">
        <f si="941" t="shared"/>
        <v/>
      </c>
      <c r="H7450" s="5" t="str">
        <f si="944" t="shared"/>
        <v/>
      </c>
      <c r="I7450" s="5" t="str">
        <f si="942" t="shared"/>
        <v/>
      </c>
      <c r="J7450" s="5" t="str">
        <f si="943" t="shared"/>
        <v/>
      </c>
      <c r="K7450" s="5" t="str">
        <f si="945" t="shared"/>
        <v/>
      </c>
    </row>
    <row r="7451" spans="3:11" x14ac:dyDescent="0.2">
      <c r="C7451" s="8" t="str">
        <f si="938" t="shared"/>
        <v/>
      </c>
      <c r="D7451" s="8" t="str">
        <f si="939" t="shared"/>
        <v/>
      </c>
      <c r="E7451" s="5" t="str">
        <f si="940" t="shared"/>
        <v/>
      </c>
      <c r="F7451" s="5" t="str">
        <f si="941" t="shared"/>
        <v/>
      </c>
      <c r="H7451" s="5" t="str">
        <f si="944" t="shared"/>
        <v/>
      </c>
      <c r="I7451" s="5" t="str">
        <f si="942" t="shared"/>
        <v/>
      </c>
      <c r="J7451" s="5" t="str">
        <f si="943" t="shared"/>
        <v/>
      </c>
      <c r="K7451" s="5" t="str">
        <f si="945" t="shared"/>
        <v/>
      </c>
    </row>
    <row r="7452" spans="3:11" x14ac:dyDescent="0.2">
      <c r="C7452" s="8" t="str">
        <f si="938" t="shared"/>
        <v/>
      </c>
      <c r="D7452" s="8" t="str">
        <f si="939" t="shared"/>
        <v/>
      </c>
      <c r="E7452" s="5" t="str">
        <f si="940" t="shared"/>
        <v/>
      </c>
      <c r="F7452" s="5" t="str">
        <f si="941" t="shared"/>
        <v/>
      </c>
      <c r="H7452" s="5" t="str">
        <f si="944" t="shared"/>
        <v/>
      </c>
      <c r="I7452" s="5" t="str">
        <f si="942" t="shared"/>
        <v/>
      </c>
      <c r="J7452" s="5" t="str">
        <f si="943" t="shared"/>
        <v/>
      </c>
      <c r="K7452" s="5" t="str">
        <f si="945" t="shared"/>
        <v/>
      </c>
    </row>
    <row r="7453" spans="3:11" x14ac:dyDescent="0.2">
      <c r="C7453" s="8" t="str">
        <f si="938" t="shared"/>
        <v/>
      </c>
      <c r="D7453" s="8" t="str">
        <f si="939" t="shared"/>
        <v/>
      </c>
      <c r="E7453" s="5" t="str">
        <f si="940" t="shared"/>
        <v/>
      </c>
      <c r="F7453" s="5" t="str">
        <f si="941" t="shared"/>
        <v/>
      </c>
      <c r="H7453" s="5" t="str">
        <f si="944" t="shared"/>
        <v/>
      </c>
      <c r="I7453" s="5" t="str">
        <f si="942" t="shared"/>
        <v/>
      </c>
      <c r="J7453" s="5" t="str">
        <f si="943" t="shared"/>
        <v/>
      </c>
      <c r="K7453" s="5" t="str">
        <f si="945" t="shared"/>
        <v/>
      </c>
    </row>
    <row r="7454" spans="3:11" x14ac:dyDescent="0.2">
      <c r="C7454" s="8" t="str">
        <f si="938" t="shared"/>
        <v/>
      </c>
      <c r="D7454" s="8" t="str">
        <f si="939" t="shared"/>
        <v/>
      </c>
      <c r="E7454" s="5" t="str">
        <f si="940" t="shared"/>
        <v/>
      </c>
      <c r="F7454" s="5" t="str">
        <f si="941" t="shared"/>
        <v/>
      </c>
      <c r="H7454" s="5" t="str">
        <f si="944" t="shared"/>
        <v/>
      </c>
      <c r="I7454" s="5" t="str">
        <f si="942" t="shared"/>
        <v/>
      </c>
      <c r="J7454" s="5" t="str">
        <f si="943" t="shared"/>
        <v/>
      </c>
      <c r="K7454" s="5" t="str">
        <f si="945" t="shared"/>
        <v/>
      </c>
    </row>
    <row r="7455" spans="3:11" x14ac:dyDescent="0.2">
      <c r="C7455" s="8" t="str">
        <f si="938" t="shared"/>
        <v/>
      </c>
      <c r="D7455" s="8" t="str">
        <f si="939" t="shared"/>
        <v/>
      </c>
      <c r="E7455" s="5" t="str">
        <f si="940" t="shared"/>
        <v/>
      </c>
      <c r="F7455" s="5" t="str">
        <f si="941" t="shared"/>
        <v/>
      </c>
      <c r="H7455" s="5" t="str">
        <f si="944" t="shared"/>
        <v/>
      </c>
      <c r="I7455" s="5" t="str">
        <f si="942" t="shared"/>
        <v/>
      </c>
      <c r="J7455" s="5" t="str">
        <f si="943" t="shared"/>
        <v/>
      </c>
      <c r="K7455" s="5" t="str">
        <f si="945" t="shared"/>
        <v/>
      </c>
    </row>
    <row r="7456" spans="3:11" x14ac:dyDescent="0.2">
      <c r="C7456" s="8" t="str">
        <f si="938" t="shared"/>
        <v/>
      </c>
      <c r="D7456" s="8" t="str">
        <f si="939" t="shared"/>
        <v/>
      </c>
      <c r="E7456" s="5" t="str">
        <f si="940" t="shared"/>
        <v/>
      </c>
      <c r="F7456" s="5" t="str">
        <f si="941" t="shared"/>
        <v/>
      </c>
      <c r="H7456" s="5" t="str">
        <f si="944" t="shared"/>
        <v/>
      </c>
      <c r="I7456" s="5" t="str">
        <f si="942" t="shared"/>
        <v/>
      </c>
      <c r="J7456" s="5" t="str">
        <f si="943" t="shared"/>
        <v/>
      </c>
      <c r="K7456" s="5" t="str">
        <f si="945" t="shared"/>
        <v/>
      </c>
    </row>
    <row r="7457" spans="3:11" x14ac:dyDescent="0.2">
      <c r="C7457" s="8" t="str">
        <f si="938" t="shared"/>
        <v/>
      </c>
      <c r="D7457" s="8" t="str">
        <f si="939" t="shared"/>
        <v/>
      </c>
      <c r="E7457" s="5" t="str">
        <f si="940" t="shared"/>
        <v/>
      </c>
      <c r="F7457" s="5" t="str">
        <f si="941" t="shared"/>
        <v/>
      </c>
      <c r="H7457" s="5" t="str">
        <f si="944" t="shared"/>
        <v/>
      </c>
      <c r="I7457" s="5" t="str">
        <f si="942" t="shared"/>
        <v/>
      </c>
      <c r="J7457" s="5" t="str">
        <f si="943" t="shared"/>
        <v/>
      </c>
      <c r="K7457" s="5" t="str">
        <f si="945" t="shared"/>
        <v/>
      </c>
    </row>
    <row r="7458" spans="3:11" x14ac:dyDescent="0.2">
      <c r="C7458" s="8" t="str">
        <f si="938" t="shared"/>
        <v/>
      </c>
      <c r="D7458" s="8" t="str">
        <f si="939" t="shared"/>
        <v/>
      </c>
      <c r="E7458" s="5" t="str">
        <f si="940" t="shared"/>
        <v/>
      </c>
      <c r="F7458" s="5" t="str">
        <f si="941" t="shared"/>
        <v/>
      </c>
      <c r="H7458" s="5" t="str">
        <f si="944" t="shared"/>
        <v/>
      </c>
      <c r="I7458" s="5" t="str">
        <f si="942" t="shared"/>
        <v/>
      </c>
      <c r="J7458" s="5" t="str">
        <f si="943" t="shared"/>
        <v/>
      </c>
      <c r="K7458" s="5" t="str">
        <f si="945" t="shared"/>
        <v/>
      </c>
    </row>
    <row r="7459" spans="3:11" x14ac:dyDescent="0.2">
      <c r="C7459" s="8" t="str">
        <f si="938" t="shared"/>
        <v/>
      </c>
      <c r="D7459" s="8" t="str">
        <f si="939" t="shared"/>
        <v/>
      </c>
      <c r="E7459" s="5" t="str">
        <f si="940" t="shared"/>
        <v/>
      </c>
      <c r="F7459" s="5" t="str">
        <f si="941" t="shared"/>
        <v/>
      </c>
      <c r="H7459" s="5" t="str">
        <f si="944" t="shared"/>
        <v/>
      </c>
      <c r="I7459" s="5" t="str">
        <f si="942" t="shared"/>
        <v/>
      </c>
      <c r="J7459" s="5" t="str">
        <f si="943" t="shared"/>
        <v/>
      </c>
      <c r="K7459" s="5" t="str">
        <f si="945" t="shared"/>
        <v/>
      </c>
    </row>
    <row r="7460" spans="3:11" x14ac:dyDescent="0.2">
      <c r="C7460" s="8" t="str">
        <f si="938" t="shared"/>
        <v/>
      </c>
      <c r="D7460" s="8" t="str">
        <f si="939" t="shared"/>
        <v/>
      </c>
      <c r="E7460" s="5" t="str">
        <f si="940" t="shared"/>
        <v/>
      </c>
      <c r="F7460" s="5" t="str">
        <f si="941" t="shared"/>
        <v/>
      </c>
      <c r="H7460" s="5" t="str">
        <f si="944" t="shared"/>
        <v/>
      </c>
      <c r="I7460" s="5" t="str">
        <f si="942" t="shared"/>
        <v/>
      </c>
      <c r="J7460" s="5" t="str">
        <f si="943" t="shared"/>
        <v/>
      </c>
      <c r="K7460" s="5" t="str">
        <f si="945" t="shared"/>
        <v/>
      </c>
    </row>
    <row r="7461" spans="3:11" x14ac:dyDescent="0.2">
      <c r="C7461" s="8" t="str">
        <f si="938" t="shared"/>
        <v/>
      </c>
      <c r="D7461" s="8" t="str">
        <f si="939" t="shared"/>
        <v/>
      </c>
      <c r="E7461" s="5" t="str">
        <f si="940" t="shared"/>
        <v/>
      </c>
      <c r="F7461" s="5" t="str">
        <f si="941" t="shared"/>
        <v/>
      </c>
      <c r="H7461" s="5" t="str">
        <f si="944" t="shared"/>
        <v/>
      </c>
      <c r="I7461" s="5" t="str">
        <f si="942" t="shared"/>
        <v/>
      </c>
      <c r="J7461" s="5" t="str">
        <f si="943" t="shared"/>
        <v/>
      </c>
      <c r="K7461" s="5" t="str">
        <f si="945" t="shared"/>
        <v/>
      </c>
    </row>
    <row r="7462" spans="3:11" x14ac:dyDescent="0.2">
      <c r="C7462" s="8" t="str">
        <f si="938" t="shared"/>
        <v/>
      </c>
      <c r="D7462" s="8" t="str">
        <f si="939" t="shared"/>
        <v/>
      </c>
      <c r="E7462" s="5" t="str">
        <f si="940" t="shared"/>
        <v/>
      </c>
      <c r="F7462" s="5" t="str">
        <f si="941" t="shared"/>
        <v/>
      </c>
      <c r="H7462" s="5" t="str">
        <f si="944" t="shared"/>
        <v/>
      </c>
      <c r="I7462" s="5" t="str">
        <f si="942" t="shared"/>
        <v/>
      </c>
      <c r="J7462" s="5" t="str">
        <f si="943" t="shared"/>
        <v/>
      </c>
      <c r="K7462" s="5" t="str">
        <f si="945" t="shared"/>
        <v/>
      </c>
    </row>
    <row r="7463" spans="3:11" x14ac:dyDescent="0.2">
      <c r="C7463" s="8" t="str">
        <f si="938" t="shared"/>
        <v/>
      </c>
      <c r="D7463" s="8" t="str">
        <f si="939" t="shared"/>
        <v/>
      </c>
      <c r="E7463" s="5" t="str">
        <f si="940" t="shared"/>
        <v/>
      </c>
      <c r="F7463" s="5" t="str">
        <f si="941" t="shared"/>
        <v/>
      </c>
      <c r="H7463" s="5" t="str">
        <f si="944" t="shared"/>
        <v/>
      </c>
      <c r="I7463" s="5" t="str">
        <f si="942" t="shared"/>
        <v/>
      </c>
      <c r="J7463" s="5" t="str">
        <f si="943" t="shared"/>
        <v/>
      </c>
      <c r="K7463" s="5" t="str">
        <f si="945" t="shared"/>
        <v/>
      </c>
    </row>
    <row r="7464" spans="3:11" x14ac:dyDescent="0.2">
      <c r="C7464" s="8" t="str">
        <f si="938" t="shared"/>
        <v/>
      </c>
      <c r="D7464" s="8" t="str">
        <f si="939" t="shared"/>
        <v/>
      </c>
      <c r="E7464" s="5" t="str">
        <f si="940" t="shared"/>
        <v/>
      </c>
      <c r="F7464" s="5" t="str">
        <f si="941" t="shared"/>
        <v/>
      </c>
      <c r="H7464" s="5" t="str">
        <f si="944" t="shared"/>
        <v/>
      </c>
      <c r="I7464" s="5" t="str">
        <f si="942" t="shared"/>
        <v/>
      </c>
      <c r="J7464" s="5" t="str">
        <f si="943" t="shared"/>
        <v/>
      </c>
      <c r="K7464" s="5" t="str">
        <f si="945" t="shared"/>
        <v/>
      </c>
    </row>
    <row r="7465" spans="3:11" x14ac:dyDescent="0.2">
      <c r="C7465" s="8" t="str">
        <f si="938" t="shared"/>
        <v/>
      </c>
      <c r="D7465" s="8" t="str">
        <f si="939" t="shared"/>
        <v/>
      </c>
      <c r="E7465" s="5" t="str">
        <f si="940" t="shared"/>
        <v/>
      </c>
      <c r="F7465" s="5" t="str">
        <f si="941" t="shared"/>
        <v/>
      </c>
      <c r="H7465" s="5" t="str">
        <f si="944" t="shared"/>
        <v/>
      </c>
      <c r="I7465" s="5" t="str">
        <f si="942" t="shared"/>
        <v/>
      </c>
      <c r="J7465" s="5" t="str">
        <f si="943" t="shared"/>
        <v/>
      </c>
      <c r="K7465" s="5" t="str">
        <f si="945" t="shared"/>
        <v/>
      </c>
    </row>
    <row r="7466" spans="3:11" x14ac:dyDescent="0.2">
      <c r="C7466" s="8" t="str">
        <f ref="C7466:C7529" si="946" t="shared">IFERROR(RIGHT(A7466,LEN(A7466)-FIND("""",A7466)+1),"")</f>
        <v/>
      </c>
      <c r="D7466" s="8" t="str">
        <f ref="D7466:D7529" si="947" t="shared">SUBSTITUTE(SUBSTITUTE(C7466,":"&amp;CHAR(160),":"),CHAR(160)," ")</f>
        <v/>
      </c>
      <c r="E7466" s="5" t="str">
        <f ref="E7466:E7529" si="948" t="shared">TRIM(IFERROR(SUBSTITUTE(LEFT(D7466,FIND(":",D7466)-1),"""",""),""))</f>
        <v/>
      </c>
      <c r="F7466" s="5" t="str">
        <f ref="F7466:F7529" si="949" t="shared">TRIM(IFERROR(SUBSTITUTE(SUBSTITUTE(RIGHT(D7466,LEN(D7466)-FIND(":",D7466)),"""",""),",",""),""))</f>
        <v/>
      </c>
      <c r="H7466" s="5" t="str">
        <f si="944" t="shared"/>
        <v/>
      </c>
      <c r="I7466" s="5" t="str">
        <f si="942" t="shared"/>
        <v/>
      </c>
      <c r="J7466" s="5" t="str">
        <f si="943" t="shared"/>
        <v/>
      </c>
      <c r="K7466" s="5" t="str">
        <f si="945" t="shared"/>
        <v/>
      </c>
    </row>
    <row r="7467" spans="3:11" x14ac:dyDescent="0.2">
      <c r="C7467" s="8" t="str">
        <f si="946" t="shared"/>
        <v/>
      </c>
      <c r="D7467" s="8" t="str">
        <f si="947" t="shared"/>
        <v/>
      </c>
      <c r="E7467" s="5" t="str">
        <f si="948" t="shared"/>
        <v/>
      </c>
      <c r="F7467" s="5" t="str">
        <f si="949" t="shared"/>
        <v/>
      </c>
      <c r="H7467" s="5" t="str">
        <f si="944" t="shared"/>
        <v/>
      </c>
      <c r="I7467" s="5" t="str">
        <f si="942" t="shared"/>
        <v/>
      </c>
      <c r="J7467" s="5" t="str">
        <f si="943" t="shared"/>
        <v/>
      </c>
      <c r="K7467" s="5" t="str">
        <f si="945" t="shared"/>
        <v/>
      </c>
    </row>
    <row r="7468" spans="3:11" x14ac:dyDescent="0.2">
      <c r="C7468" s="8" t="str">
        <f si="946" t="shared"/>
        <v/>
      </c>
      <c r="D7468" s="8" t="str">
        <f si="947" t="shared"/>
        <v/>
      </c>
      <c r="E7468" s="5" t="str">
        <f si="948" t="shared"/>
        <v/>
      </c>
      <c r="F7468" s="5" t="str">
        <f si="949" t="shared"/>
        <v/>
      </c>
      <c r="H7468" s="5" t="str">
        <f si="944" t="shared"/>
        <v/>
      </c>
      <c r="I7468" s="5" t="str">
        <f si="942" t="shared"/>
        <v/>
      </c>
      <c r="J7468" s="5" t="str">
        <f si="943" t="shared"/>
        <v/>
      </c>
      <c r="K7468" s="5" t="str">
        <f si="945" t="shared"/>
        <v/>
      </c>
    </row>
    <row r="7469" spans="3:11" x14ac:dyDescent="0.2">
      <c r="C7469" s="8" t="str">
        <f si="946" t="shared"/>
        <v/>
      </c>
      <c r="D7469" s="8" t="str">
        <f si="947" t="shared"/>
        <v/>
      </c>
      <c r="E7469" s="5" t="str">
        <f si="948" t="shared"/>
        <v/>
      </c>
      <c r="F7469" s="5" t="str">
        <f si="949" t="shared"/>
        <v/>
      </c>
      <c r="H7469" s="5" t="str">
        <f si="944" t="shared"/>
        <v/>
      </c>
      <c r="I7469" s="5" t="str">
        <f si="942" t="shared"/>
        <v/>
      </c>
      <c r="J7469" s="5" t="str">
        <f si="943" t="shared"/>
        <v/>
      </c>
      <c r="K7469" s="5" t="str">
        <f si="945" t="shared"/>
        <v/>
      </c>
    </row>
    <row r="7470" spans="3:11" x14ac:dyDescent="0.2">
      <c r="C7470" s="8" t="str">
        <f si="946" t="shared"/>
        <v/>
      </c>
      <c r="D7470" s="8" t="str">
        <f si="947" t="shared"/>
        <v/>
      </c>
      <c r="E7470" s="5" t="str">
        <f si="948" t="shared"/>
        <v/>
      </c>
      <c r="F7470" s="5" t="str">
        <f si="949" t="shared"/>
        <v/>
      </c>
      <c r="H7470" s="5" t="str">
        <f si="944" t="shared"/>
        <v/>
      </c>
      <c r="I7470" s="5" t="str">
        <f si="942" t="shared"/>
        <v/>
      </c>
      <c r="J7470" s="5" t="str">
        <f si="943" t="shared"/>
        <v/>
      </c>
      <c r="K7470" s="5" t="str">
        <f si="945" t="shared"/>
        <v/>
      </c>
    </row>
    <row r="7471" spans="3:11" x14ac:dyDescent="0.2">
      <c r="C7471" s="8" t="str">
        <f si="946" t="shared"/>
        <v/>
      </c>
      <c r="D7471" s="8" t="str">
        <f si="947" t="shared"/>
        <v/>
      </c>
      <c r="E7471" s="5" t="str">
        <f si="948" t="shared"/>
        <v/>
      </c>
      <c r="F7471" s="5" t="str">
        <f si="949" t="shared"/>
        <v/>
      </c>
      <c r="H7471" s="5" t="str">
        <f si="944" t="shared"/>
        <v/>
      </c>
      <c r="I7471" s="5" t="str">
        <f si="942" t="shared"/>
        <v/>
      </c>
      <c r="J7471" s="5" t="str">
        <f si="943" t="shared"/>
        <v/>
      </c>
      <c r="K7471" s="5" t="str">
        <f si="945" t="shared"/>
        <v/>
      </c>
    </row>
    <row r="7472" spans="3:11" x14ac:dyDescent="0.2">
      <c r="C7472" s="8" t="str">
        <f si="946" t="shared"/>
        <v/>
      </c>
      <c r="D7472" s="8" t="str">
        <f si="947" t="shared"/>
        <v/>
      </c>
      <c r="E7472" s="5" t="str">
        <f si="948" t="shared"/>
        <v/>
      </c>
      <c r="F7472" s="5" t="str">
        <f si="949" t="shared"/>
        <v/>
      </c>
      <c r="H7472" s="5" t="str">
        <f si="944" t="shared"/>
        <v/>
      </c>
      <c r="I7472" s="5" t="str">
        <f si="942" t="shared"/>
        <v/>
      </c>
      <c r="J7472" s="5" t="str">
        <f si="943" t="shared"/>
        <v/>
      </c>
      <c r="K7472" s="5" t="str">
        <f si="945" t="shared"/>
        <v/>
      </c>
    </row>
    <row r="7473" spans="3:11" x14ac:dyDescent="0.2">
      <c r="C7473" s="8" t="str">
        <f si="946" t="shared"/>
        <v/>
      </c>
      <c r="D7473" s="8" t="str">
        <f si="947" t="shared"/>
        <v/>
      </c>
      <c r="E7473" s="5" t="str">
        <f si="948" t="shared"/>
        <v/>
      </c>
      <c r="F7473" s="5" t="str">
        <f si="949" t="shared"/>
        <v/>
      </c>
      <c r="H7473" s="5" t="str">
        <f si="944" t="shared"/>
        <v/>
      </c>
      <c r="I7473" s="5" t="str">
        <f si="942" t="shared"/>
        <v/>
      </c>
      <c r="J7473" s="5" t="str">
        <f si="943" t="shared"/>
        <v/>
      </c>
      <c r="K7473" s="5" t="str">
        <f si="945" t="shared"/>
        <v/>
      </c>
    </row>
    <row r="7474" spans="3:11" x14ac:dyDescent="0.2">
      <c r="C7474" s="8" t="str">
        <f si="946" t="shared"/>
        <v/>
      </c>
      <c r="D7474" s="8" t="str">
        <f si="947" t="shared"/>
        <v/>
      </c>
      <c r="E7474" s="5" t="str">
        <f si="948" t="shared"/>
        <v/>
      </c>
      <c r="F7474" s="5" t="str">
        <f si="949" t="shared"/>
        <v/>
      </c>
      <c r="H7474" s="5" t="str">
        <f si="944" t="shared"/>
        <v/>
      </c>
      <c r="I7474" s="5" t="str">
        <f si="942" t="shared"/>
        <v/>
      </c>
      <c r="J7474" s="5" t="str">
        <f si="943" t="shared"/>
        <v/>
      </c>
      <c r="K7474" s="5" t="str">
        <f si="945" t="shared"/>
        <v/>
      </c>
    </row>
    <row r="7475" spans="3:11" x14ac:dyDescent="0.2">
      <c r="C7475" s="8" t="str">
        <f si="946" t="shared"/>
        <v/>
      </c>
      <c r="D7475" s="8" t="str">
        <f si="947" t="shared"/>
        <v/>
      </c>
      <c r="E7475" s="5" t="str">
        <f si="948" t="shared"/>
        <v/>
      </c>
      <c r="F7475" s="5" t="str">
        <f si="949" t="shared"/>
        <v/>
      </c>
      <c r="H7475" s="5" t="str">
        <f si="944" t="shared"/>
        <v/>
      </c>
      <c r="I7475" s="5" t="str">
        <f ref="I7475:I7538" si="950" t="shared">IFERROR(IF(H7475="Scoring",VLOOKUP("term",E7467:F7488,2,FALSE),IF(H7475="Offer",VLOOKUP("term",E7470:F7485,2,FALSE),TEXT(0,""))),TEXT(0,""))</f>
        <v/>
      </c>
      <c r="J7475" s="5" t="str">
        <f ref="J7475:J7538" si="951" t="shared">IFERROR(IF(H7475="Scoring",VLOOKUP("loan_amount",E7461:F7482,2,FALSE),IF(H7475="Offer",VLOOKUP("loan_amount",E7464:F7479,2,FALSE),TEXT(0,""))),TEXT(0,""))</f>
        <v/>
      </c>
      <c r="K7475" s="5" t="str">
        <f si="945" t="shared"/>
        <v/>
      </c>
    </row>
    <row r="7476" spans="3:11" x14ac:dyDescent="0.2">
      <c r="C7476" s="8" t="str">
        <f si="946" t="shared"/>
        <v/>
      </c>
      <c r="D7476" s="8" t="str">
        <f si="947" t="shared"/>
        <v/>
      </c>
      <c r="E7476" s="5" t="str">
        <f si="948" t="shared"/>
        <v/>
      </c>
      <c r="F7476" s="5" t="str">
        <f si="949" t="shared"/>
        <v/>
      </c>
      <c r="H7476" s="5" t="str">
        <f si="944" t="shared"/>
        <v/>
      </c>
      <c r="I7476" s="5" t="str">
        <f si="950" t="shared"/>
        <v/>
      </c>
      <c r="J7476" s="5" t="str">
        <f si="951" t="shared"/>
        <v/>
      </c>
      <c r="K7476" s="5" t="str">
        <f si="945" t="shared"/>
        <v/>
      </c>
    </row>
    <row r="7477" spans="3:11" x14ac:dyDescent="0.2">
      <c r="C7477" s="8" t="str">
        <f si="946" t="shared"/>
        <v/>
      </c>
      <c r="D7477" s="8" t="str">
        <f si="947" t="shared"/>
        <v/>
      </c>
      <c r="E7477" s="5" t="str">
        <f si="948" t="shared"/>
        <v/>
      </c>
      <c r="F7477" s="5" t="str">
        <f si="949" t="shared"/>
        <v/>
      </c>
      <c r="H7477" s="5" t="str">
        <f si="944" t="shared"/>
        <v/>
      </c>
      <c r="I7477" s="5" t="str">
        <f si="950" t="shared"/>
        <v/>
      </c>
      <c r="J7477" s="5" t="str">
        <f si="951" t="shared"/>
        <v/>
      </c>
      <c r="K7477" s="5" t="str">
        <f si="945" t="shared"/>
        <v/>
      </c>
    </row>
    <row r="7478" spans="3:11" x14ac:dyDescent="0.2">
      <c r="C7478" s="8" t="str">
        <f si="946" t="shared"/>
        <v/>
      </c>
      <c r="D7478" s="8" t="str">
        <f si="947" t="shared"/>
        <v/>
      </c>
      <c r="E7478" s="5" t="str">
        <f si="948" t="shared"/>
        <v/>
      </c>
      <c r="F7478" s="5" t="str">
        <f si="949" t="shared"/>
        <v/>
      </c>
      <c r="H7478" s="5" t="str">
        <f si="944" t="shared"/>
        <v/>
      </c>
      <c r="I7478" s="5" t="str">
        <f si="950" t="shared"/>
        <v/>
      </c>
      <c r="J7478" s="5" t="str">
        <f si="951" t="shared"/>
        <v/>
      </c>
      <c r="K7478" s="5" t="str">
        <f si="945" t="shared"/>
        <v/>
      </c>
    </row>
    <row r="7479" spans="3:11" x14ac:dyDescent="0.2">
      <c r="C7479" s="8" t="str">
        <f si="946" t="shared"/>
        <v/>
      </c>
      <c r="D7479" s="8" t="str">
        <f si="947" t="shared"/>
        <v/>
      </c>
      <c r="E7479" s="5" t="str">
        <f si="948" t="shared"/>
        <v/>
      </c>
      <c r="F7479" s="5" t="str">
        <f si="949" t="shared"/>
        <v/>
      </c>
      <c r="H7479" s="5" t="str">
        <f si="944" t="shared"/>
        <v/>
      </c>
      <c r="I7479" s="5" t="str">
        <f si="950" t="shared"/>
        <v/>
      </c>
      <c r="J7479" s="5" t="str">
        <f si="951" t="shared"/>
        <v/>
      </c>
      <c r="K7479" s="5" t="str">
        <f si="945" t="shared"/>
        <v/>
      </c>
    </row>
    <row r="7480" spans="3:11" x14ac:dyDescent="0.2">
      <c r="C7480" s="8" t="str">
        <f si="946" t="shared"/>
        <v/>
      </c>
      <c r="D7480" s="8" t="str">
        <f si="947" t="shared"/>
        <v/>
      </c>
      <c r="E7480" s="5" t="str">
        <f si="948" t="shared"/>
        <v/>
      </c>
      <c r="F7480" s="5" t="str">
        <f si="949" t="shared"/>
        <v/>
      </c>
      <c r="H7480" s="5" t="str">
        <f si="944" t="shared"/>
        <v/>
      </c>
      <c r="I7480" s="5" t="str">
        <f si="950" t="shared"/>
        <v/>
      </c>
      <c r="J7480" s="5" t="str">
        <f si="951" t="shared"/>
        <v/>
      </c>
      <c r="K7480" s="5" t="str">
        <f si="945" t="shared"/>
        <v/>
      </c>
    </row>
    <row r="7481" spans="3:11" x14ac:dyDescent="0.2">
      <c r="C7481" s="8" t="str">
        <f si="946" t="shared"/>
        <v/>
      </c>
      <c r="D7481" s="8" t="str">
        <f si="947" t="shared"/>
        <v/>
      </c>
      <c r="E7481" s="5" t="str">
        <f si="948" t="shared"/>
        <v/>
      </c>
      <c r="F7481" s="5" t="str">
        <f si="949" t="shared"/>
        <v/>
      </c>
      <c r="H7481" s="5" t="str">
        <f si="944" t="shared"/>
        <v/>
      </c>
      <c r="I7481" s="5" t="str">
        <f si="950" t="shared"/>
        <v/>
      </c>
      <c r="J7481" s="5" t="str">
        <f si="951" t="shared"/>
        <v/>
      </c>
      <c r="K7481" s="5" t="str">
        <f si="945" t="shared"/>
        <v/>
      </c>
    </row>
    <row r="7482" spans="3:11" x14ac:dyDescent="0.2">
      <c r="C7482" s="8" t="str">
        <f si="946" t="shared"/>
        <v/>
      </c>
      <c r="D7482" s="8" t="str">
        <f si="947" t="shared"/>
        <v/>
      </c>
      <c r="E7482" s="5" t="str">
        <f si="948" t="shared"/>
        <v/>
      </c>
      <c r="F7482" s="5" t="str">
        <f si="949" t="shared"/>
        <v/>
      </c>
      <c r="H7482" s="5" t="str">
        <f si="944" t="shared"/>
        <v/>
      </c>
      <c r="I7482" s="5" t="str">
        <f si="950" t="shared"/>
        <v/>
      </c>
      <c r="J7482" s="5" t="str">
        <f si="951" t="shared"/>
        <v/>
      </c>
      <c r="K7482" s="5" t="str">
        <f si="945" t="shared"/>
        <v/>
      </c>
    </row>
    <row r="7483" spans="3:11" x14ac:dyDescent="0.2">
      <c r="C7483" s="8" t="str">
        <f si="946" t="shared"/>
        <v/>
      </c>
      <c r="D7483" s="8" t="str">
        <f si="947" t="shared"/>
        <v/>
      </c>
      <c r="E7483" s="5" t="str">
        <f si="948" t="shared"/>
        <v/>
      </c>
      <c r="F7483" s="5" t="str">
        <f si="949" t="shared"/>
        <v/>
      </c>
      <c r="H7483" s="5" t="str">
        <f si="944" t="shared"/>
        <v/>
      </c>
      <c r="I7483" s="5" t="str">
        <f si="950" t="shared"/>
        <v/>
      </c>
      <c r="J7483" s="5" t="str">
        <f si="951" t="shared"/>
        <v/>
      </c>
      <c r="K7483" s="5" t="str">
        <f si="945" t="shared"/>
        <v/>
      </c>
    </row>
    <row r="7484" spans="3:11" x14ac:dyDescent="0.2">
      <c r="C7484" s="8" t="str">
        <f si="946" t="shared"/>
        <v/>
      </c>
      <c r="D7484" s="8" t="str">
        <f si="947" t="shared"/>
        <v/>
      </c>
      <c r="E7484" s="5" t="str">
        <f si="948" t="shared"/>
        <v/>
      </c>
      <c r="F7484" s="5" t="str">
        <f si="949" t="shared"/>
        <v/>
      </c>
      <c r="H7484" s="5" t="str">
        <f ref="H7484:H7547" si="952" t="shared">IF(E7484="score_table","Scoring",IF(E7484="offer_table","Offer",IF(E7484="parsed",TEXT(0,""),TEXT(H7483,""))))</f>
        <v/>
      </c>
      <c r="I7484" s="5" t="str">
        <f si="950" t="shared"/>
        <v/>
      </c>
      <c r="J7484" s="5" t="str">
        <f si="951" t="shared"/>
        <v/>
      </c>
      <c r="K7484" s="5" t="str">
        <f ref="K7484:K7547" si="953" t="shared">H7484&amp;I7484&amp;J7484&amp;E7484</f>
        <v/>
      </c>
    </row>
    <row r="7485" spans="3:11" x14ac:dyDescent="0.2">
      <c r="C7485" s="8" t="str">
        <f si="946" t="shared"/>
        <v/>
      </c>
      <c r="D7485" s="8" t="str">
        <f si="947" t="shared"/>
        <v/>
      </c>
      <c r="E7485" s="5" t="str">
        <f si="948" t="shared"/>
        <v/>
      </c>
      <c r="F7485" s="5" t="str">
        <f si="949" t="shared"/>
        <v/>
      </c>
      <c r="H7485" s="5" t="str">
        <f si="952" t="shared"/>
        <v/>
      </c>
      <c r="I7485" s="5" t="str">
        <f si="950" t="shared"/>
        <v/>
      </c>
      <c r="J7485" s="5" t="str">
        <f si="951" t="shared"/>
        <v/>
      </c>
      <c r="K7485" s="5" t="str">
        <f si="953" t="shared"/>
        <v/>
      </c>
    </row>
    <row r="7486" spans="3:11" x14ac:dyDescent="0.2">
      <c r="C7486" s="8" t="str">
        <f si="946" t="shared"/>
        <v/>
      </c>
      <c r="D7486" s="8" t="str">
        <f si="947" t="shared"/>
        <v/>
      </c>
      <c r="E7486" s="5" t="str">
        <f si="948" t="shared"/>
        <v/>
      </c>
      <c r="F7486" s="5" t="str">
        <f si="949" t="shared"/>
        <v/>
      </c>
      <c r="H7486" s="5" t="str">
        <f si="952" t="shared"/>
        <v/>
      </c>
      <c r="I7486" s="5" t="str">
        <f si="950" t="shared"/>
        <v/>
      </c>
      <c r="J7486" s="5" t="str">
        <f si="951" t="shared"/>
        <v/>
      </c>
      <c r="K7486" s="5" t="str">
        <f si="953" t="shared"/>
        <v/>
      </c>
    </row>
    <row r="7487" spans="3:11" x14ac:dyDescent="0.2">
      <c r="C7487" s="8" t="str">
        <f si="946" t="shared"/>
        <v/>
      </c>
      <c r="D7487" s="8" t="str">
        <f si="947" t="shared"/>
        <v/>
      </c>
      <c r="E7487" s="5" t="str">
        <f si="948" t="shared"/>
        <v/>
      </c>
      <c r="F7487" s="5" t="str">
        <f si="949" t="shared"/>
        <v/>
      </c>
      <c r="H7487" s="5" t="str">
        <f si="952" t="shared"/>
        <v/>
      </c>
      <c r="I7487" s="5" t="str">
        <f si="950" t="shared"/>
        <v/>
      </c>
      <c r="J7487" s="5" t="str">
        <f si="951" t="shared"/>
        <v/>
      </c>
      <c r="K7487" s="5" t="str">
        <f si="953" t="shared"/>
        <v/>
      </c>
    </row>
    <row r="7488" spans="3:11" x14ac:dyDescent="0.2">
      <c r="C7488" s="8" t="str">
        <f si="946" t="shared"/>
        <v/>
      </c>
      <c r="D7488" s="8" t="str">
        <f si="947" t="shared"/>
        <v/>
      </c>
      <c r="E7488" s="5" t="str">
        <f si="948" t="shared"/>
        <v/>
      </c>
      <c r="F7488" s="5" t="str">
        <f si="949" t="shared"/>
        <v/>
      </c>
      <c r="H7488" s="5" t="str">
        <f si="952" t="shared"/>
        <v/>
      </c>
      <c r="I7488" s="5" t="str">
        <f si="950" t="shared"/>
        <v/>
      </c>
      <c r="J7488" s="5" t="str">
        <f si="951" t="shared"/>
        <v/>
      </c>
      <c r="K7488" s="5" t="str">
        <f si="953" t="shared"/>
        <v/>
      </c>
    </row>
    <row r="7489" spans="3:11" x14ac:dyDescent="0.2">
      <c r="C7489" s="8" t="str">
        <f si="946" t="shared"/>
        <v/>
      </c>
      <c r="D7489" s="8" t="str">
        <f si="947" t="shared"/>
        <v/>
      </c>
      <c r="E7489" s="5" t="str">
        <f si="948" t="shared"/>
        <v/>
      </c>
      <c r="F7489" s="5" t="str">
        <f si="949" t="shared"/>
        <v/>
      </c>
      <c r="H7489" s="5" t="str">
        <f si="952" t="shared"/>
        <v/>
      </c>
      <c r="I7489" s="5" t="str">
        <f si="950" t="shared"/>
        <v/>
      </c>
      <c r="J7489" s="5" t="str">
        <f si="951" t="shared"/>
        <v/>
      </c>
      <c r="K7489" s="5" t="str">
        <f si="953" t="shared"/>
        <v/>
      </c>
    </row>
    <row r="7490" spans="3:11" x14ac:dyDescent="0.2">
      <c r="C7490" s="8" t="str">
        <f si="946" t="shared"/>
        <v/>
      </c>
      <c r="D7490" s="8" t="str">
        <f si="947" t="shared"/>
        <v/>
      </c>
      <c r="E7490" s="5" t="str">
        <f si="948" t="shared"/>
        <v/>
      </c>
      <c r="F7490" s="5" t="str">
        <f si="949" t="shared"/>
        <v/>
      </c>
      <c r="H7490" s="5" t="str">
        <f si="952" t="shared"/>
        <v/>
      </c>
      <c r="I7490" s="5" t="str">
        <f si="950" t="shared"/>
        <v/>
      </c>
      <c r="J7490" s="5" t="str">
        <f si="951" t="shared"/>
        <v/>
      </c>
      <c r="K7490" s="5" t="str">
        <f si="953" t="shared"/>
        <v/>
      </c>
    </row>
    <row r="7491" spans="3:11" x14ac:dyDescent="0.2">
      <c r="C7491" s="8" t="str">
        <f si="946" t="shared"/>
        <v/>
      </c>
      <c r="D7491" s="8" t="str">
        <f si="947" t="shared"/>
        <v/>
      </c>
      <c r="E7491" s="5" t="str">
        <f si="948" t="shared"/>
        <v/>
      </c>
      <c r="F7491" s="5" t="str">
        <f si="949" t="shared"/>
        <v/>
      </c>
      <c r="H7491" s="5" t="str">
        <f si="952" t="shared"/>
        <v/>
      </c>
      <c r="I7491" s="5" t="str">
        <f si="950" t="shared"/>
        <v/>
      </c>
      <c r="J7491" s="5" t="str">
        <f si="951" t="shared"/>
        <v/>
      </c>
      <c r="K7491" s="5" t="str">
        <f si="953" t="shared"/>
        <v/>
      </c>
    </row>
    <row r="7492" spans="3:11" x14ac:dyDescent="0.2">
      <c r="C7492" s="8" t="str">
        <f si="946" t="shared"/>
        <v/>
      </c>
      <c r="D7492" s="8" t="str">
        <f si="947" t="shared"/>
        <v/>
      </c>
      <c r="E7492" s="5" t="str">
        <f si="948" t="shared"/>
        <v/>
      </c>
      <c r="F7492" s="5" t="str">
        <f si="949" t="shared"/>
        <v/>
      </c>
      <c r="H7492" s="5" t="str">
        <f si="952" t="shared"/>
        <v/>
      </c>
      <c r="I7492" s="5" t="str">
        <f si="950" t="shared"/>
        <v/>
      </c>
      <c r="J7492" s="5" t="str">
        <f si="951" t="shared"/>
        <v/>
      </c>
      <c r="K7492" s="5" t="str">
        <f si="953" t="shared"/>
        <v/>
      </c>
    </row>
    <row r="7493" spans="3:11" x14ac:dyDescent="0.2">
      <c r="C7493" s="8" t="str">
        <f si="946" t="shared"/>
        <v/>
      </c>
      <c r="D7493" s="8" t="str">
        <f si="947" t="shared"/>
        <v/>
      </c>
      <c r="E7493" s="5" t="str">
        <f si="948" t="shared"/>
        <v/>
      </c>
      <c r="F7493" s="5" t="str">
        <f si="949" t="shared"/>
        <v/>
      </c>
      <c r="H7493" s="5" t="str">
        <f si="952" t="shared"/>
        <v/>
      </c>
      <c r="I7493" s="5" t="str">
        <f si="950" t="shared"/>
        <v/>
      </c>
      <c r="J7493" s="5" t="str">
        <f si="951" t="shared"/>
        <v/>
      </c>
      <c r="K7493" s="5" t="str">
        <f si="953" t="shared"/>
        <v/>
      </c>
    </row>
    <row r="7494" spans="3:11" x14ac:dyDescent="0.2">
      <c r="C7494" s="8" t="str">
        <f si="946" t="shared"/>
        <v/>
      </c>
      <c r="D7494" s="8" t="str">
        <f si="947" t="shared"/>
        <v/>
      </c>
      <c r="E7494" s="5" t="str">
        <f si="948" t="shared"/>
        <v/>
      </c>
      <c r="F7494" s="5" t="str">
        <f si="949" t="shared"/>
        <v/>
      </c>
      <c r="H7494" s="5" t="str">
        <f si="952" t="shared"/>
        <v/>
      </c>
      <c r="I7494" s="5" t="str">
        <f si="950" t="shared"/>
        <v/>
      </c>
      <c r="J7494" s="5" t="str">
        <f si="951" t="shared"/>
        <v/>
      </c>
      <c r="K7494" s="5" t="str">
        <f si="953" t="shared"/>
        <v/>
      </c>
    </row>
    <row r="7495" spans="3:11" x14ac:dyDescent="0.2">
      <c r="C7495" s="8" t="str">
        <f si="946" t="shared"/>
        <v/>
      </c>
      <c r="D7495" s="8" t="str">
        <f si="947" t="shared"/>
        <v/>
      </c>
      <c r="E7495" s="5" t="str">
        <f si="948" t="shared"/>
        <v/>
      </c>
      <c r="F7495" s="5" t="str">
        <f si="949" t="shared"/>
        <v/>
      </c>
      <c r="H7495" s="5" t="str">
        <f si="952" t="shared"/>
        <v/>
      </c>
      <c r="I7495" s="5" t="str">
        <f si="950" t="shared"/>
        <v/>
      </c>
      <c r="J7495" s="5" t="str">
        <f si="951" t="shared"/>
        <v/>
      </c>
      <c r="K7495" s="5" t="str">
        <f si="953" t="shared"/>
        <v/>
      </c>
    </row>
    <row r="7496" spans="3:11" x14ac:dyDescent="0.2">
      <c r="C7496" s="8" t="str">
        <f si="946" t="shared"/>
        <v/>
      </c>
      <c r="D7496" s="8" t="str">
        <f si="947" t="shared"/>
        <v/>
      </c>
      <c r="E7496" s="5" t="str">
        <f si="948" t="shared"/>
        <v/>
      </c>
      <c r="F7496" s="5" t="str">
        <f si="949" t="shared"/>
        <v/>
      </c>
      <c r="H7496" s="5" t="str">
        <f si="952" t="shared"/>
        <v/>
      </c>
      <c r="I7496" s="5" t="str">
        <f si="950" t="shared"/>
        <v/>
      </c>
      <c r="J7496" s="5" t="str">
        <f si="951" t="shared"/>
        <v/>
      </c>
      <c r="K7496" s="5" t="str">
        <f si="953" t="shared"/>
        <v/>
      </c>
    </row>
    <row r="7497" spans="3:11" x14ac:dyDescent="0.2">
      <c r="C7497" s="8" t="str">
        <f si="946" t="shared"/>
        <v/>
      </c>
      <c r="D7497" s="8" t="str">
        <f si="947" t="shared"/>
        <v/>
      </c>
      <c r="E7497" s="5" t="str">
        <f si="948" t="shared"/>
        <v/>
      </c>
      <c r="F7497" s="5" t="str">
        <f si="949" t="shared"/>
        <v/>
      </c>
      <c r="H7497" s="5" t="str">
        <f si="952" t="shared"/>
        <v/>
      </c>
      <c r="I7497" s="5" t="str">
        <f si="950" t="shared"/>
        <v/>
      </c>
      <c r="J7497" s="5" t="str">
        <f si="951" t="shared"/>
        <v/>
      </c>
      <c r="K7497" s="5" t="str">
        <f si="953" t="shared"/>
        <v/>
      </c>
    </row>
    <row r="7498" spans="3:11" x14ac:dyDescent="0.2">
      <c r="C7498" s="8" t="str">
        <f si="946" t="shared"/>
        <v/>
      </c>
      <c r="D7498" s="8" t="str">
        <f si="947" t="shared"/>
        <v/>
      </c>
      <c r="E7498" s="5" t="str">
        <f si="948" t="shared"/>
        <v/>
      </c>
      <c r="F7498" s="5" t="str">
        <f si="949" t="shared"/>
        <v/>
      </c>
      <c r="H7498" s="5" t="str">
        <f si="952" t="shared"/>
        <v/>
      </c>
      <c r="I7498" s="5" t="str">
        <f si="950" t="shared"/>
        <v/>
      </c>
      <c r="J7498" s="5" t="str">
        <f si="951" t="shared"/>
        <v/>
      </c>
      <c r="K7498" s="5" t="str">
        <f si="953" t="shared"/>
        <v/>
      </c>
    </row>
    <row r="7499" spans="3:11" x14ac:dyDescent="0.2">
      <c r="C7499" s="8" t="str">
        <f si="946" t="shared"/>
        <v/>
      </c>
      <c r="D7499" s="8" t="str">
        <f si="947" t="shared"/>
        <v/>
      </c>
      <c r="E7499" s="5" t="str">
        <f si="948" t="shared"/>
        <v/>
      </c>
      <c r="F7499" s="5" t="str">
        <f si="949" t="shared"/>
        <v/>
      </c>
      <c r="H7499" s="5" t="str">
        <f si="952" t="shared"/>
        <v/>
      </c>
      <c r="I7499" s="5" t="str">
        <f si="950" t="shared"/>
        <v/>
      </c>
      <c r="J7499" s="5" t="str">
        <f si="951" t="shared"/>
        <v/>
      </c>
      <c r="K7499" s="5" t="str">
        <f si="953" t="shared"/>
        <v/>
      </c>
    </row>
    <row r="7500" spans="3:11" x14ac:dyDescent="0.2">
      <c r="C7500" s="8" t="str">
        <f si="946" t="shared"/>
        <v/>
      </c>
      <c r="D7500" s="8" t="str">
        <f si="947" t="shared"/>
        <v/>
      </c>
      <c r="E7500" s="5" t="str">
        <f si="948" t="shared"/>
        <v/>
      </c>
      <c r="F7500" s="5" t="str">
        <f si="949" t="shared"/>
        <v/>
      </c>
      <c r="H7500" s="5" t="str">
        <f si="952" t="shared"/>
        <v/>
      </c>
      <c r="I7500" s="5" t="str">
        <f si="950" t="shared"/>
        <v/>
      </c>
      <c r="J7500" s="5" t="str">
        <f si="951" t="shared"/>
        <v/>
      </c>
      <c r="K7500" s="5" t="str">
        <f si="953" t="shared"/>
        <v/>
      </c>
    </row>
    <row r="7501" spans="3:11" x14ac:dyDescent="0.2">
      <c r="C7501" s="8" t="str">
        <f si="946" t="shared"/>
        <v/>
      </c>
      <c r="D7501" s="8" t="str">
        <f si="947" t="shared"/>
        <v/>
      </c>
      <c r="E7501" s="5" t="str">
        <f si="948" t="shared"/>
        <v/>
      </c>
      <c r="F7501" s="5" t="str">
        <f si="949" t="shared"/>
        <v/>
      </c>
      <c r="H7501" s="5" t="str">
        <f si="952" t="shared"/>
        <v/>
      </c>
      <c r="I7501" s="5" t="str">
        <f si="950" t="shared"/>
        <v/>
      </c>
      <c r="J7501" s="5" t="str">
        <f si="951" t="shared"/>
        <v/>
      </c>
      <c r="K7501" s="5" t="str">
        <f si="953" t="shared"/>
        <v/>
      </c>
    </row>
    <row r="7502" spans="3:11" x14ac:dyDescent="0.2">
      <c r="C7502" s="8" t="str">
        <f si="946" t="shared"/>
        <v/>
      </c>
      <c r="D7502" s="8" t="str">
        <f si="947" t="shared"/>
        <v/>
      </c>
      <c r="E7502" s="5" t="str">
        <f si="948" t="shared"/>
        <v/>
      </c>
      <c r="F7502" s="5" t="str">
        <f si="949" t="shared"/>
        <v/>
      </c>
      <c r="H7502" s="5" t="str">
        <f si="952" t="shared"/>
        <v/>
      </c>
      <c r="I7502" s="5" t="str">
        <f si="950" t="shared"/>
        <v/>
      </c>
      <c r="J7502" s="5" t="str">
        <f si="951" t="shared"/>
        <v/>
      </c>
      <c r="K7502" s="5" t="str">
        <f si="953" t="shared"/>
        <v/>
      </c>
    </row>
    <row r="7503" spans="3:11" x14ac:dyDescent="0.2">
      <c r="C7503" s="8" t="str">
        <f si="946" t="shared"/>
        <v/>
      </c>
      <c r="D7503" s="8" t="str">
        <f si="947" t="shared"/>
        <v/>
      </c>
      <c r="E7503" s="5" t="str">
        <f si="948" t="shared"/>
        <v/>
      </c>
      <c r="F7503" s="5" t="str">
        <f si="949" t="shared"/>
        <v/>
      </c>
      <c r="H7503" s="5" t="str">
        <f si="952" t="shared"/>
        <v/>
      </c>
      <c r="I7503" s="5" t="str">
        <f si="950" t="shared"/>
        <v/>
      </c>
      <c r="J7503" s="5" t="str">
        <f si="951" t="shared"/>
        <v/>
      </c>
      <c r="K7503" s="5" t="str">
        <f si="953" t="shared"/>
        <v/>
      </c>
    </row>
    <row r="7504" spans="3:11" x14ac:dyDescent="0.2">
      <c r="C7504" s="8" t="str">
        <f si="946" t="shared"/>
        <v/>
      </c>
      <c r="D7504" s="8" t="str">
        <f si="947" t="shared"/>
        <v/>
      </c>
      <c r="E7504" s="5" t="str">
        <f si="948" t="shared"/>
        <v/>
      </c>
      <c r="F7504" s="5" t="str">
        <f si="949" t="shared"/>
        <v/>
      </c>
      <c r="H7504" s="5" t="str">
        <f si="952" t="shared"/>
        <v/>
      </c>
      <c r="I7504" s="5" t="str">
        <f si="950" t="shared"/>
        <v/>
      </c>
      <c r="J7504" s="5" t="str">
        <f si="951" t="shared"/>
        <v/>
      </c>
      <c r="K7504" s="5" t="str">
        <f si="953" t="shared"/>
        <v/>
      </c>
    </row>
    <row r="7505" spans="3:11" x14ac:dyDescent="0.2">
      <c r="C7505" s="8" t="str">
        <f si="946" t="shared"/>
        <v/>
      </c>
      <c r="D7505" s="8" t="str">
        <f si="947" t="shared"/>
        <v/>
      </c>
      <c r="E7505" s="5" t="str">
        <f si="948" t="shared"/>
        <v/>
      </c>
      <c r="F7505" s="5" t="str">
        <f si="949" t="shared"/>
        <v/>
      </c>
      <c r="H7505" s="5" t="str">
        <f si="952" t="shared"/>
        <v/>
      </c>
      <c r="I7505" s="5" t="str">
        <f si="950" t="shared"/>
        <v/>
      </c>
      <c r="J7505" s="5" t="str">
        <f si="951" t="shared"/>
        <v/>
      </c>
      <c r="K7505" s="5" t="str">
        <f si="953" t="shared"/>
        <v/>
      </c>
    </row>
    <row r="7506" spans="3:11" x14ac:dyDescent="0.2">
      <c r="C7506" s="8" t="str">
        <f si="946" t="shared"/>
        <v/>
      </c>
      <c r="D7506" s="8" t="str">
        <f si="947" t="shared"/>
        <v/>
      </c>
      <c r="E7506" s="5" t="str">
        <f si="948" t="shared"/>
        <v/>
      </c>
      <c r="F7506" s="5" t="str">
        <f si="949" t="shared"/>
        <v/>
      </c>
      <c r="H7506" s="5" t="str">
        <f si="952" t="shared"/>
        <v/>
      </c>
      <c r="I7506" s="5" t="str">
        <f si="950" t="shared"/>
        <v/>
      </c>
      <c r="J7506" s="5" t="str">
        <f si="951" t="shared"/>
        <v/>
      </c>
      <c r="K7506" s="5" t="str">
        <f si="953" t="shared"/>
        <v/>
      </c>
    </row>
    <row r="7507" spans="3:11" x14ac:dyDescent="0.2">
      <c r="C7507" s="8" t="str">
        <f si="946" t="shared"/>
        <v/>
      </c>
      <c r="D7507" s="8" t="str">
        <f si="947" t="shared"/>
        <v/>
      </c>
      <c r="E7507" s="5" t="str">
        <f si="948" t="shared"/>
        <v/>
      </c>
      <c r="F7507" s="5" t="str">
        <f si="949" t="shared"/>
        <v/>
      </c>
      <c r="H7507" s="5" t="str">
        <f si="952" t="shared"/>
        <v/>
      </c>
      <c r="I7507" s="5" t="str">
        <f si="950" t="shared"/>
        <v/>
      </c>
      <c r="J7507" s="5" t="str">
        <f si="951" t="shared"/>
        <v/>
      </c>
      <c r="K7507" s="5" t="str">
        <f si="953" t="shared"/>
        <v/>
      </c>
    </row>
    <row r="7508" spans="3:11" x14ac:dyDescent="0.2">
      <c r="C7508" s="8" t="str">
        <f si="946" t="shared"/>
        <v/>
      </c>
      <c r="D7508" s="8" t="str">
        <f si="947" t="shared"/>
        <v/>
      </c>
      <c r="E7508" s="5" t="str">
        <f si="948" t="shared"/>
        <v/>
      </c>
      <c r="F7508" s="5" t="str">
        <f si="949" t="shared"/>
        <v/>
      </c>
      <c r="H7508" s="5" t="str">
        <f si="952" t="shared"/>
        <v/>
      </c>
      <c r="I7508" s="5" t="str">
        <f si="950" t="shared"/>
        <v/>
      </c>
      <c r="J7508" s="5" t="str">
        <f si="951" t="shared"/>
        <v/>
      </c>
      <c r="K7508" s="5" t="str">
        <f si="953" t="shared"/>
        <v/>
      </c>
    </row>
    <row r="7509" spans="3:11" x14ac:dyDescent="0.2">
      <c r="C7509" s="8" t="str">
        <f si="946" t="shared"/>
        <v/>
      </c>
      <c r="D7509" s="8" t="str">
        <f si="947" t="shared"/>
        <v/>
      </c>
      <c r="E7509" s="5" t="str">
        <f si="948" t="shared"/>
        <v/>
      </c>
      <c r="F7509" s="5" t="str">
        <f si="949" t="shared"/>
        <v/>
      </c>
      <c r="H7509" s="5" t="str">
        <f si="952" t="shared"/>
        <v/>
      </c>
      <c r="I7509" s="5" t="str">
        <f si="950" t="shared"/>
        <v/>
      </c>
      <c r="J7509" s="5" t="str">
        <f si="951" t="shared"/>
        <v/>
      </c>
      <c r="K7509" s="5" t="str">
        <f si="953" t="shared"/>
        <v/>
      </c>
    </row>
    <row r="7510" spans="3:11" x14ac:dyDescent="0.2">
      <c r="C7510" s="8" t="str">
        <f si="946" t="shared"/>
        <v/>
      </c>
      <c r="D7510" s="8" t="str">
        <f si="947" t="shared"/>
        <v/>
      </c>
      <c r="E7510" s="5" t="str">
        <f si="948" t="shared"/>
        <v/>
      </c>
      <c r="F7510" s="5" t="str">
        <f si="949" t="shared"/>
        <v/>
      </c>
      <c r="H7510" s="5" t="str">
        <f si="952" t="shared"/>
        <v/>
      </c>
      <c r="I7510" s="5" t="str">
        <f si="950" t="shared"/>
        <v/>
      </c>
      <c r="J7510" s="5" t="str">
        <f si="951" t="shared"/>
        <v/>
      </c>
      <c r="K7510" s="5" t="str">
        <f si="953" t="shared"/>
        <v/>
      </c>
    </row>
    <row r="7511" spans="3:11" x14ac:dyDescent="0.2">
      <c r="C7511" s="8" t="str">
        <f si="946" t="shared"/>
        <v/>
      </c>
      <c r="D7511" s="8" t="str">
        <f si="947" t="shared"/>
        <v/>
      </c>
      <c r="E7511" s="5" t="str">
        <f si="948" t="shared"/>
        <v/>
      </c>
      <c r="F7511" s="5" t="str">
        <f si="949" t="shared"/>
        <v/>
      </c>
      <c r="H7511" s="5" t="str">
        <f si="952" t="shared"/>
        <v/>
      </c>
      <c r="I7511" s="5" t="str">
        <f si="950" t="shared"/>
        <v/>
      </c>
      <c r="J7511" s="5" t="str">
        <f si="951" t="shared"/>
        <v/>
      </c>
      <c r="K7511" s="5" t="str">
        <f si="953" t="shared"/>
        <v/>
      </c>
    </row>
    <row r="7512" spans="3:11" x14ac:dyDescent="0.2">
      <c r="C7512" s="8" t="str">
        <f si="946" t="shared"/>
        <v/>
      </c>
      <c r="D7512" s="8" t="str">
        <f si="947" t="shared"/>
        <v/>
      </c>
      <c r="E7512" s="5" t="str">
        <f si="948" t="shared"/>
        <v/>
      </c>
      <c r="F7512" s="5" t="str">
        <f si="949" t="shared"/>
        <v/>
      </c>
      <c r="H7512" s="5" t="str">
        <f si="952" t="shared"/>
        <v/>
      </c>
      <c r="I7512" s="5" t="str">
        <f si="950" t="shared"/>
        <v/>
      </c>
      <c r="J7512" s="5" t="str">
        <f si="951" t="shared"/>
        <v/>
      </c>
      <c r="K7512" s="5" t="str">
        <f si="953" t="shared"/>
        <v/>
      </c>
    </row>
    <row r="7513" spans="3:11" x14ac:dyDescent="0.2">
      <c r="C7513" s="8" t="str">
        <f si="946" t="shared"/>
        <v/>
      </c>
      <c r="D7513" s="8" t="str">
        <f si="947" t="shared"/>
        <v/>
      </c>
      <c r="E7513" s="5" t="str">
        <f si="948" t="shared"/>
        <v/>
      </c>
      <c r="F7513" s="5" t="str">
        <f si="949" t="shared"/>
        <v/>
      </c>
      <c r="H7513" s="5" t="str">
        <f si="952" t="shared"/>
        <v/>
      </c>
      <c r="I7513" s="5" t="str">
        <f si="950" t="shared"/>
        <v/>
      </c>
      <c r="J7513" s="5" t="str">
        <f si="951" t="shared"/>
        <v/>
      </c>
      <c r="K7513" s="5" t="str">
        <f si="953" t="shared"/>
        <v/>
      </c>
    </row>
    <row r="7514" spans="3:11" x14ac:dyDescent="0.2">
      <c r="C7514" s="8" t="str">
        <f si="946" t="shared"/>
        <v/>
      </c>
      <c r="D7514" s="8" t="str">
        <f si="947" t="shared"/>
        <v/>
      </c>
      <c r="E7514" s="5" t="str">
        <f si="948" t="shared"/>
        <v/>
      </c>
      <c r="F7514" s="5" t="str">
        <f si="949" t="shared"/>
        <v/>
      </c>
      <c r="H7514" s="5" t="str">
        <f si="952" t="shared"/>
        <v/>
      </c>
      <c r="I7514" s="5" t="str">
        <f si="950" t="shared"/>
        <v/>
      </c>
      <c r="J7514" s="5" t="str">
        <f si="951" t="shared"/>
        <v/>
      </c>
      <c r="K7514" s="5" t="str">
        <f si="953" t="shared"/>
        <v/>
      </c>
    </row>
    <row r="7515" spans="3:11" x14ac:dyDescent="0.2">
      <c r="C7515" s="8" t="str">
        <f si="946" t="shared"/>
        <v/>
      </c>
      <c r="D7515" s="8" t="str">
        <f si="947" t="shared"/>
        <v/>
      </c>
      <c r="E7515" s="5" t="str">
        <f si="948" t="shared"/>
        <v/>
      </c>
      <c r="F7515" s="5" t="str">
        <f si="949" t="shared"/>
        <v/>
      </c>
      <c r="H7515" s="5" t="str">
        <f si="952" t="shared"/>
        <v/>
      </c>
      <c r="I7515" s="5" t="str">
        <f si="950" t="shared"/>
        <v/>
      </c>
      <c r="J7515" s="5" t="str">
        <f si="951" t="shared"/>
        <v/>
      </c>
      <c r="K7515" s="5" t="str">
        <f si="953" t="shared"/>
        <v/>
      </c>
    </row>
    <row r="7516" spans="3:11" x14ac:dyDescent="0.2">
      <c r="C7516" s="8" t="str">
        <f si="946" t="shared"/>
        <v/>
      </c>
      <c r="D7516" s="8" t="str">
        <f si="947" t="shared"/>
        <v/>
      </c>
      <c r="E7516" s="5" t="str">
        <f si="948" t="shared"/>
        <v/>
      </c>
      <c r="F7516" s="5" t="str">
        <f si="949" t="shared"/>
        <v/>
      </c>
      <c r="H7516" s="5" t="str">
        <f si="952" t="shared"/>
        <v/>
      </c>
      <c r="I7516" s="5" t="str">
        <f si="950" t="shared"/>
        <v/>
      </c>
      <c r="J7516" s="5" t="str">
        <f si="951" t="shared"/>
        <v/>
      </c>
      <c r="K7516" s="5" t="str">
        <f si="953" t="shared"/>
        <v/>
      </c>
    </row>
    <row r="7517" spans="3:11" x14ac:dyDescent="0.2">
      <c r="C7517" s="8" t="str">
        <f si="946" t="shared"/>
        <v/>
      </c>
      <c r="D7517" s="8" t="str">
        <f si="947" t="shared"/>
        <v/>
      </c>
      <c r="E7517" s="5" t="str">
        <f si="948" t="shared"/>
        <v/>
      </c>
      <c r="F7517" s="5" t="str">
        <f si="949" t="shared"/>
        <v/>
      </c>
      <c r="H7517" s="5" t="str">
        <f si="952" t="shared"/>
        <v/>
      </c>
      <c r="I7517" s="5" t="str">
        <f si="950" t="shared"/>
        <v/>
      </c>
      <c r="J7517" s="5" t="str">
        <f si="951" t="shared"/>
        <v/>
      </c>
      <c r="K7517" s="5" t="str">
        <f si="953" t="shared"/>
        <v/>
      </c>
    </row>
    <row r="7518" spans="3:11" x14ac:dyDescent="0.2">
      <c r="C7518" s="8" t="str">
        <f si="946" t="shared"/>
        <v/>
      </c>
      <c r="D7518" s="8" t="str">
        <f si="947" t="shared"/>
        <v/>
      </c>
      <c r="E7518" s="5" t="str">
        <f si="948" t="shared"/>
        <v/>
      </c>
      <c r="F7518" s="5" t="str">
        <f si="949" t="shared"/>
        <v/>
      </c>
      <c r="H7518" s="5" t="str">
        <f si="952" t="shared"/>
        <v/>
      </c>
      <c r="I7518" s="5" t="str">
        <f si="950" t="shared"/>
        <v/>
      </c>
      <c r="J7518" s="5" t="str">
        <f si="951" t="shared"/>
        <v/>
      </c>
      <c r="K7518" s="5" t="str">
        <f si="953" t="shared"/>
        <v/>
      </c>
    </row>
    <row r="7519" spans="3:11" x14ac:dyDescent="0.2">
      <c r="C7519" s="8" t="str">
        <f si="946" t="shared"/>
        <v/>
      </c>
      <c r="D7519" s="8" t="str">
        <f si="947" t="shared"/>
        <v/>
      </c>
      <c r="E7519" s="5" t="str">
        <f si="948" t="shared"/>
        <v/>
      </c>
      <c r="F7519" s="5" t="str">
        <f si="949" t="shared"/>
        <v/>
      </c>
      <c r="H7519" s="5" t="str">
        <f si="952" t="shared"/>
        <v/>
      </c>
      <c r="I7519" s="5" t="str">
        <f si="950" t="shared"/>
        <v/>
      </c>
      <c r="J7519" s="5" t="str">
        <f si="951" t="shared"/>
        <v/>
      </c>
      <c r="K7519" s="5" t="str">
        <f si="953" t="shared"/>
        <v/>
      </c>
    </row>
    <row r="7520" spans="3:11" x14ac:dyDescent="0.2">
      <c r="C7520" s="8" t="str">
        <f si="946" t="shared"/>
        <v/>
      </c>
      <c r="D7520" s="8" t="str">
        <f si="947" t="shared"/>
        <v/>
      </c>
      <c r="E7520" s="5" t="str">
        <f si="948" t="shared"/>
        <v/>
      </c>
      <c r="F7520" s="5" t="str">
        <f si="949" t="shared"/>
        <v/>
      </c>
      <c r="H7520" s="5" t="str">
        <f si="952" t="shared"/>
        <v/>
      </c>
      <c r="I7520" s="5" t="str">
        <f si="950" t="shared"/>
        <v/>
      </c>
      <c r="J7520" s="5" t="str">
        <f si="951" t="shared"/>
        <v/>
      </c>
      <c r="K7520" s="5" t="str">
        <f si="953" t="shared"/>
        <v/>
      </c>
    </row>
    <row r="7521" spans="3:11" x14ac:dyDescent="0.2">
      <c r="C7521" s="8" t="str">
        <f si="946" t="shared"/>
        <v/>
      </c>
      <c r="D7521" s="8" t="str">
        <f si="947" t="shared"/>
        <v/>
      </c>
      <c r="E7521" s="5" t="str">
        <f si="948" t="shared"/>
        <v/>
      </c>
      <c r="F7521" s="5" t="str">
        <f si="949" t="shared"/>
        <v/>
      </c>
      <c r="H7521" s="5" t="str">
        <f si="952" t="shared"/>
        <v/>
      </c>
      <c r="I7521" s="5" t="str">
        <f si="950" t="shared"/>
        <v/>
      </c>
      <c r="J7521" s="5" t="str">
        <f si="951" t="shared"/>
        <v/>
      </c>
      <c r="K7521" s="5" t="str">
        <f si="953" t="shared"/>
        <v/>
      </c>
    </row>
    <row r="7522" spans="3:11" x14ac:dyDescent="0.2">
      <c r="C7522" s="8" t="str">
        <f si="946" t="shared"/>
        <v/>
      </c>
      <c r="D7522" s="8" t="str">
        <f si="947" t="shared"/>
        <v/>
      </c>
      <c r="E7522" s="5" t="str">
        <f si="948" t="shared"/>
        <v/>
      </c>
      <c r="F7522" s="5" t="str">
        <f si="949" t="shared"/>
        <v/>
      </c>
      <c r="H7522" s="5" t="str">
        <f si="952" t="shared"/>
        <v/>
      </c>
      <c r="I7522" s="5" t="str">
        <f si="950" t="shared"/>
        <v/>
      </c>
      <c r="J7522" s="5" t="str">
        <f si="951" t="shared"/>
        <v/>
      </c>
      <c r="K7522" s="5" t="str">
        <f si="953" t="shared"/>
        <v/>
      </c>
    </row>
    <row r="7523" spans="3:11" x14ac:dyDescent="0.2">
      <c r="C7523" s="8" t="str">
        <f si="946" t="shared"/>
        <v/>
      </c>
      <c r="D7523" s="8" t="str">
        <f si="947" t="shared"/>
        <v/>
      </c>
      <c r="E7523" s="5" t="str">
        <f si="948" t="shared"/>
        <v/>
      </c>
      <c r="F7523" s="5" t="str">
        <f si="949" t="shared"/>
        <v/>
      </c>
      <c r="H7523" s="5" t="str">
        <f si="952" t="shared"/>
        <v/>
      </c>
      <c r="I7523" s="5" t="str">
        <f si="950" t="shared"/>
        <v/>
      </c>
      <c r="J7523" s="5" t="str">
        <f si="951" t="shared"/>
        <v/>
      </c>
      <c r="K7523" s="5" t="str">
        <f si="953" t="shared"/>
        <v/>
      </c>
    </row>
    <row r="7524" spans="3:11" x14ac:dyDescent="0.2">
      <c r="C7524" s="8" t="str">
        <f si="946" t="shared"/>
        <v/>
      </c>
      <c r="D7524" s="8" t="str">
        <f si="947" t="shared"/>
        <v/>
      </c>
      <c r="E7524" s="5" t="str">
        <f si="948" t="shared"/>
        <v/>
      </c>
      <c r="F7524" s="5" t="str">
        <f si="949" t="shared"/>
        <v/>
      </c>
      <c r="H7524" s="5" t="str">
        <f si="952" t="shared"/>
        <v/>
      </c>
      <c r="I7524" s="5" t="str">
        <f si="950" t="shared"/>
        <v/>
      </c>
      <c r="J7524" s="5" t="str">
        <f si="951" t="shared"/>
        <v/>
      </c>
      <c r="K7524" s="5" t="str">
        <f si="953" t="shared"/>
        <v/>
      </c>
    </row>
    <row r="7525" spans="3:11" x14ac:dyDescent="0.2">
      <c r="C7525" s="8" t="str">
        <f si="946" t="shared"/>
        <v/>
      </c>
      <c r="D7525" s="8" t="str">
        <f si="947" t="shared"/>
        <v/>
      </c>
      <c r="E7525" s="5" t="str">
        <f si="948" t="shared"/>
        <v/>
      </c>
      <c r="F7525" s="5" t="str">
        <f si="949" t="shared"/>
        <v/>
      </c>
      <c r="H7525" s="5" t="str">
        <f si="952" t="shared"/>
        <v/>
      </c>
      <c r="I7525" s="5" t="str">
        <f si="950" t="shared"/>
        <v/>
      </c>
      <c r="J7525" s="5" t="str">
        <f si="951" t="shared"/>
        <v/>
      </c>
      <c r="K7525" s="5" t="str">
        <f si="953" t="shared"/>
        <v/>
      </c>
    </row>
    <row r="7526" spans="3:11" x14ac:dyDescent="0.2">
      <c r="C7526" s="8" t="str">
        <f si="946" t="shared"/>
        <v/>
      </c>
      <c r="D7526" s="8" t="str">
        <f si="947" t="shared"/>
        <v/>
      </c>
      <c r="E7526" s="5" t="str">
        <f si="948" t="shared"/>
        <v/>
      </c>
      <c r="F7526" s="5" t="str">
        <f si="949" t="shared"/>
        <v/>
      </c>
      <c r="H7526" s="5" t="str">
        <f si="952" t="shared"/>
        <v/>
      </c>
      <c r="I7526" s="5" t="str">
        <f si="950" t="shared"/>
        <v/>
      </c>
      <c r="J7526" s="5" t="str">
        <f si="951" t="shared"/>
        <v/>
      </c>
      <c r="K7526" s="5" t="str">
        <f si="953" t="shared"/>
        <v/>
      </c>
    </row>
    <row r="7527" spans="3:11" x14ac:dyDescent="0.2">
      <c r="C7527" s="8" t="str">
        <f si="946" t="shared"/>
        <v/>
      </c>
      <c r="D7527" s="8" t="str">
        <f si="947" t="shared"/>
        <v/>
      </c>
      <c r="E7527" s="5" t="str">
        <f si="948" t="shared"/>
        <v/>
      </c>
      <c r="F7527" s="5" t="str">
        <f si="949" t="shared"/>
        <v/>
      </c>
      <c r="H7527" s="5" t="str">
        <f si="952" t="shared"/>
        <v/>
      </c>
      <c r="I7527" s="5" t="str">
        <f si="950" t="shared"/>
        <v/>
      </c>
      <c r="J7527" s="5" t="str">
        <f si="951" t="shared"/>
        <v/>
      </c>
      <c r="K7527" s="5" t="str">
        <f si="953" t="shared"/>
        <v/>
      </c>
    </row>
    <row r="7528" spans="3:11" x14ac:dyDescent="0.2">
      <c r="C7528" s="8" t="str">
        <f si="946" t="shared"/>
        <v/>
      </c>
      <c r="D7528" s="8" t="str">
        <f si="947" t="shared"/>
        <v/>
      </c>
      <c r="E7528" s="5" t="str">
        <f si="948" t="shared"/>
        <v/>
      </c>
      <c r="F7528" s="5" t="str">
        <f si="949" t="shared"/>
        <v/>
      </c>
      <c r="H7528" s="5" t="str">
        <f si="952" t="shared"/>
        <v/>
      </c>
      <c r="I7528" s="5" t="str">
        <f si="950" t="shared"/>
        <v/>
      </c>
      <c r="J7528" s="5" t="str">
        <f si="951" t="shared"/>
        <v/>
      </c>
      <c r="K7528" s="5" t="str">
        <f si="953" t="shared"/>
        <v/>
      </c>
    </row>
    <row r="7529" spans="3:11" x14ac:dyDescent="0.2">
      <c r="C7529" s="8" t="str">
        <f si="946" t="shared"/>
        <v/>
      </c>
      <c r="D7529" s="8" t="str">
        <f si="947" t="shared"/>
        <v/>
      </c>
      <c r="E7529" s="5" t="str">
        <f si="948" t="shared"/>
        <v/>
      </c>
      <c r="F7529" s="5" t="str">
        <f si="949" t="shared"/>
        <v/>
      </c>
      <c r="H7529" s="5" t="str">
        <f si="952" t="shared"/>
        <v/>
      </c>
      <c r="I7529" s="5" t="str">
        <f si="950" t="shared"/>
        <v/>
      </c>
      <c r="J7529" s="5" t="str">
        <f si="951" t="shared"/>
        <v/>
      </c>
      <c r="K7529" s="5" t="str">
        <f si="953" t="shared"/>
        <v/>
      </c>
    </row>
    <row r="7530" spans="3:11" x14ac:dyDescent="0.2">
      <c r="C7530" s="8" t="str">
        <f ref="C7530:C7593" si="954" t="shared">IFERROR(RIGHT(A7530,LEN(A7530)-FIND("""",A7530)+1),"")</f>
        <v/>
      </c>
      <c r="D7530" s="8" t="str">
        <f ref="D7530:D7593" si="955" t="shared">SUBSTITUTE(SUBSTITUTE(C7530,":"&amp;CHAR(160),":"),CHAR(160)," ")</f>
        <v/>
      </c>
      <c r="E7530" s="5" t="str">
        <f ref="E7530:E7593" si="956" t="shared">TRIM(IFERROR(SUBSTITUTE(LEFT(D7530,FIND(":",D7530)-1),"""",""),""))</f>
        <v/>
      </c>
      <c r="F7530" s="5" t="str">
        <f ref="F7530:F7593" si="957" t="shared">TRIM(IFERROR(SUBSTITUTE(SUBSTITUTE(RIGHT(D7530,LEN(D7530)-FIND(":",D7530)),"""",""),",",""),""))</f>
        <v/>
      </c>
      <c r="H7530" s="5" t="str">
        <f si="952" t="shared"/>
        <v/>
      </c>
      <c r="I7530" s="5" t="str">
        <f si="950" t="shared"/>
        <v/>
      </c>
      <c r="J7530" s="5" t="str">
        <f si="951" t="shared"/>
        <v/>
      </c>
      <c r="K7530" s="5" t="str">
        <f si="953" t="shared"/>
        <v/>
      </c>
    </row>
    <row r="7531" spans="3:11" x14ac:dyDescent="0.2">
      <c r="C7531" s="8" t="str">
        <f si="954" t="shared"/>
        <v/>
      </c>
      <c r="D7531" s="8" t="str">
        <f si="955" t="shared"/>
        <v/>
      </c>
      <c r="E7531" s="5" t="str">
        <f si="956" t="shared"/>
        <v/>
      </c>
      <c r="F7531" s="5" t="str">
        <f si="957" t="shared"/>
        <v/>
      </c>
      <c r="H7531" s="5" t="str">
        <f si="952" t="shared"/>
        <v/>
      </c>
      <c r="I7531" s="5" t="str">
        <f si="950" t="shared"/>
        <v/>
      </c>
      <c r="J7531" s="5" t="str">
        <f si="951" t="shared"/>
        <v/>
      </c>
      <c r="K7531" s="5" t="str">
        <f si="953" t="shared"/>
        <v/>
      </c>
    </row>
    <row r="7532" spans="3:11" x14ac:dyDescent="0.2">
      <c r="C7532" s="8" t="str">
        <f si="954" t="shared"/>
        <v/>
      </c>
      <c r="D7532" s="8" t="str">
        <f si="955" t="shared"/>
        <v/>
      </c>
      <c r="E7532" s="5" t="str">
        <f si="956" t="shared"/>
        <v/>
      </c>
      <c r="F7532" s="5" t="str">
        <f si="957" t="shared"/>
        <v/>
      </c>
      <c r="H7532" s="5" t="str">
        <f si="952" t="shared"/>
        <v/>
      </c>
      <c r="I7532" s="5" t="str">
        <f si="950" t="shared"/>
        <v/>
      </c>
      <c r="J7532" s="5" t="str">
        <f si="951" t="shared"/>
        <v/>
      </c>
      <c r="K7532" s="5" t="str">
        <f si="953" t="shared"/>
        <v/>
      </c>
    </row>
    <row r="7533" spans="3:11" x14ac:dyDescent="0.2">
      <c r="C7533" s="8" t="str">
        <f si="954" t="shared"/>
        <v/>
      </c>
      <c r="D7533" s="8" t="str">
        <f si="955" t="shared"/>
        <v/>
      </c>
      <c r="E7533" s="5" t="str">
        <f si="956" t="shared"/>
        <v/>
      </c>
      <c r="F7533" s="5" t="str">
        <f si="957" t="shared"/>
        <v/>
      </c>
      <c r="H7533" s="5" t="str">
        <f si="952" t="shared"/>
        <v/>
      </c>
      <c r="I7533" s="5" t="str">
        <f si="950" t="shared"/>
        <v/>
      </c>
      <c r="J7533" s="5" t="str">
        <f si="951" t="shared"/>
        <v/>
      </c>
      <c r="K7533" s="5" t="str">
        <f si="953" t="shared"/>
        <v/>
      </c>
    </row>
    <row r="7534" spans="3:11" x14ac:dyDescent="0.2">
      <c r="C7534" s="8" t="str">
        <f si="954" t="shared"/>
        <v/>
      </c>
      <c r="D7534" s="8" t="str">
        <f si="955" t="shared"/>
        <v/>
      </c>
      <c r="E7534" s="5" t="str">
        <f si="956" t="shared"/>
        <v/>
      </c>
      <c r="F7534" s="5" t="str">
        <f si="957" t="shared"/>
        <v/>
      </c>
      <c r="H7534" s="5" t="str">
        <f si="952" t="shared"/>
        <v/>
      </c>
      <c r="I7534" s="5" t="str">
        <f si="950" t="shared"/>
        <v/>
      </c>
      <c r="J7534" s="5" t="str">
        <f si="951" t="shared"/>
        <v/>
      </c>
      <c r="K7534" s="5" t="str">
        <f si="953" t="shared"/>
        <v/>
      </c>
    </row>
    <row r="7535" spans="3:11" x14ac:dyDescent="0.2">
      <c r="C7535" s="8" t="str">
        <f si="954" t="shared"/>
        <v/>
      </c>
      <c r="D7535" s="8" t="str">
        <f si="955" t="shared"/>
        <v/>
      </c>
      <c r="E7535" s="5" t="str">
        <f si="956" t="shared"/>
        <v/>
      </c>
      <c r="F7535" s="5" t="str">
        <f si="957" t="shared"/>
        <v/>
      </c>
      <c r="H7535" s="5" t="str">
        <f si="952" t="shared"/>
        <v/>
      </c>
      <c r="I7535" s="5" t="str">
        <f si="950" t="shared"/>
        <v/>
      </c>
      <c r="J7535" s="5" t="str">
        <f si="951" t="shared"/>
        <v/>
      </c>
      <c r="K7535" s="5" t="str">
        <f si="953" t="shared"/>
        <v/>
      </c>
    </row>
    <row r="7536" spans="3:11" x14ac:dyDescent="0.2">
      <c r="C7536" s="8" t="str">
        <f si="954" t="shared"/>
        <v/>
      </c>
      <c r="D7536" s="8" t="str">
        <f si="955" t="shared"/>
        <v/>
      </c>
      <c r="E7536" s="5" t="str">
        <f si="956" t="shared"/>
        <v/>
      </c>
      <c r="F7536" s="5" t="str">
        <f si="957" t="shared"/>
        <v/>
      </c>
      <c r="H7536" s="5" t="str">
        <f si="952" t="shared"/>
        <v/>
      </c>
      <c r="I7536" s="5" t="str">
        <f si="950" t="shared"/>
        <v/>
      </c>
      <c r="J7536" s="5" t="str">
        <f si="951" t="shared"/>
        <v/>
      </c>
      <c r="K7536" s="5" t="str">
        <f si="953" t="shared"/>
        <v/>
      </c>
    </row>
    <row r="7537" spans="3:11" x14ac:dyDescent="0.2">
      <c r="C7537" s="8" t="str">
        <f si="954" t="shared"/>
        <v/>
      </c>
      <c r="D7537" s="8" t="str">
        <f si="955" t="shared"/>
        <v/>
      </c>
      <c r="E7537" s="5" t="str">
        <f si="956" t="shared"/>
        <v/>
      </c>
      <c r="F7537" s="5" t="str">
        <f si="957" t="shared"/>
        <v/>
      </c>
      <c r="H7537" s="5" t="str">
        <f si="952" t="shared"/>
        <v/>
      </c>
      <c r="I7537" s="5" t="str">
        <f si="950" t="shared"/>
        <v/>
      </c>
      <c r="J7537" s="5" t="str">
        <f si="951" t="shared"/>
        <v/>
      </c>
      <c r="K7537" s="5" t="str">
        <f si="953" t="shared"/>
        <v/>
      </c>
    </row>
    <row r="7538" spans="3:11" x14ac:dyDescent="0.2">
      <c r="C7538" s="8" t="str">
        <f si="954" t="shared"/>
        <v/>
      </c>
      <c r="D7538" s="8" t="str">
        <f si="955" t="shared"/>
        <v/>
      </c>
      <c r="E7538" s="5" t="str">
        <f si="956" t="shared"/>
        <v/>
      </c>
      <c r="F7538" s="5" t="str">
        <f si="957" t="shared"/>
        <v/>
      </c>
      <c r="H7538" s="5" t="str">
        <f si="952" t="shared"/>
        <v/>
      </c>
      <c r="I7538" s="5" t="str">
        <f si="950" t="shared"/>
        <v/>
      </c>
      <c r="J7538" s="5" t="str">
        <f si="951" t="shared"/>
        <v/>
      </c>
      <c r="K7538" s="5" t="str">
        <f si="953" t="shared"/>
        <v/>
      </c>
    </row>
    <row r="7539" spans="3:11" x14ac:dyDescent="0.2">
      <c r="C7539" s="8" t="str">
        <f si="954" t="shared"/>
        <v/>
      </c>
      <c r="D7539" s="8" t="str">
        <f si="955" t="shared"/>
        <v/>
      </c>
      <c r="E7539" s="5" t="str">
        <f si="956" t="shared"/>
        <v/>
      </c>
      <c r="F7539" s="5" t="str">
        <f si="957" t="shared"/>
        <v/>
      </c>
      <c r="H7539" s="5" t="str">
        <f si="952" t="shared"/>
        <v/>
      </c>
      <c r="I7539" s="5" t="str">
        <f ref="I7539:I7602" si="958" t="shared">IFERROR(IF(H7539="Scoring",VLOOKUP("term",E7531:F7552,2,FALSE),IF(H7539="Offer",VLOOKUP("term",E7534:F7549,2,FALSE),TEXT(0,""))),TEXT(0,""))</f>
        <v/>
      </c>
      <c r="J7539" s="5" t="str">
        <f ref="J7539:J7602" si="959" t="shared">IFERROR(IF(H7539="Scoring",VLOOKUP("loan_amount",E7525:F7546,2,FALSE),IF(H7539="Offer",VLOOKUP("loan_amount",E7528:F7543,2,FALSE),TEXT(0,""))),TEXT(0,""))</f>
        <v/>
      </c>
      <c r="K7539" s="5" t="str">
        <f si="953" t="shared"/>
        <v/>
      </c>
    </row>
    <row r="7540" spans="3:11" x14ac:dyDescent="0.2">
      <c r="C7540" s="8" t="str">
        <f si="954" t="shared"/>
        <v/>
      </c>
      <c r="D7540" s="8" t="str">
        <f si="955" t="shared"/>
        <v/>
      </c>
      <c r="E7540" s="5" t="str">
        <f si="956" t="shared"/>
        <v/>
      </c>
      <c r="F7540" s="5" t="str">
        <f si="957" t="shared"/>
        <v/>
      </c>
      <c r="H7540" s="5" t="str">
        <f si="952" t="shared"/>
        <v/>
      </c>
      <c r="I7540" s="5" t="str">
        <f si="958" t="shared"/>
        <v/>
      </c>
      <c r="J7540" s="5" t="str">
        <f si="959" t="shared"/>
        <v/>
      </c>
      <c r="K7540" s="5" t="str">
        <f si="953" t="shared"/>
        <v/>
      </c>
    </row>
    <row r="7541" spans="3:11" x14ac:dyDescent="0.2">
      <c r="C7541" s="8" t="str">
        <f si="954" t="shared"/>
        <v/>
      </c>
      <c r="D7541" s="8" t="str">
        <f si="955" t="shared"/>
        <v/>
      </c>
      <c r="E7541" s="5" t="str">
        <f si="956" t="shared"/>
        <v/>
      </c>
      <c r="F7541" s="5" t="str">
        <f si="957" t="shared"/>
        <v/>
      </c>
      <c r="H7541" s="5" t="str">
        <f si="952" t="shared"/>
        <v/>
      </c>
      <c r="I7541" s="5" t="str">
        <f si="958" t="shared"/>
        <v/>
      </c>
      <c r="J7541" s="5" t="str">
        <f si="959" t="shared"/>
        <v/>
      </c>
      <c r="K7541" s="5" t="str">
        <f si="953" t="shared"/>
        <v/>
      </c>
    </row>
    <row r="7542" spans="3:11" x14ac:dyDescent="0.2">
      <c r="C7542" s="8" t="str">
        <f si="954" t="shared"/>
        <v/>
      </c>
      <c r="D7542" s="8" t="str">
        <f si="955" t="shared"/>
        <v/>
      </c>
      <c r="E7542" s="5" t="str">
        <f si="956" t="shared"/>
        <v/>
      </c>
      <c r="F7542" s="5" t="str">
        <f si="957" t="shared"/>
        <v/>
      </c>
      <c r="H7542" s="5" t="str">
        <f si="952" t="shared"/>
        <v/>
      </c>
      <c r="I7542" s="5" t="str">
        <f si="958" t="shared"/>
        <v/>
      </c>
      <c r="J7542" s="5" t="str">
        <f si="959" t="shared"/>
        <v/>
      </c>
      <c r="K7542" s="5" t="str">
        <f si="953" t="shared"/>
        <v/>
      </c>
    </row>
    <row r="7543" spans="3:11" x14ac:dyDescent="0.2">
      <c r="C7543" s="8" t="str">
        <f si="954" t="shared"/>
        <v/>
      </c>
      <c r="D7543" s="8" t="str">
        <f si="955" t="shared"/>
        <v/>
      </c>
      <c r="E7543" s="5" t="str">
        <f si="956" t="shared"/>
        <v/>
      </c>
      <c r="F7543" s="5" t="str">
        <f si="957" t="shared"/>
        <v/>
      </c>
      <c r="H7543" s="5" t="str">
        <f si="952" t="shared"/>
        <v/>
      </c>
      <c r="I7543" s="5" t="str">
        <f si="958" t="shared"/>
        <v/>
      </c>
      <c r="J7543" s="5" t="str">
        <f si="959" t="shared"/>
        <v/>
      </c>
      <c r="K7543" s="5" t="str">
        <f si="953" t="shared"/>
        <v/>
      </c>
    </row>
    <row r="7544" spans="3:11" x14ac:dyDescent="0.2">
      <c r="C7544" s="8" t="str">
        <f si="954" t="shared"/>
        <v/>
      </c>
      <c r="D7544" s="8" t="str">
        <f si="955" t="shared"/>
        <v/>
      </c>
      <c r="E7544" s="5" t="str">
        <f si="956" t="shared"/>
        <v/>
      </c>
      <c r="F7544" s="5" t="str">
        <f si="957" t="shared"/>
        <v/>
      </c>
      <c r="H7544" s="5" t="str">
        <f si="952" t="shared"/>
        <v/>
      </c>
      <c r="I7544" s="5" t="str">
        <f si="958" t="shared"/>
        <v/>
      </c>
      <c r="J7544" s="5" t="str">
        <f si="959" t="shared"/>
        <v/>
      </c>
      <c r="K7544" s="5" t="str">
        <f si="953" t="shared"/>
        <v/>
      </c>
    </row>
    <row r="7545" spans="3:11" x14ac:dyDescent="0.2">
      <c r="C7545" s="8" t="str">
        <f si="954" t="shared"/>
        <v/>
      </c>
      <c r="D7545" s="8" t="str">
        <f si="955" t="shared"/>
        <v/>
      </c>
      <c r="E7545" s="5" t="str">
        <f si="956" t="shared"/>
        <v/>
      </c>
      <c r="F7545" s="5" t="str">
        <f si="957" t="shared"/>
        <v/>
      </c>
      <c r="H7545" s="5" t="str">
        <f si="952" t="shared"/>
        <v/>
      </c>
      <c r="I7545" s="5" t="str">
        <f si="958" t="shared"/>
        <v/>
      </c>
      <c r="J7545" s="5" t="str">
        <f si="959" t="shared"/>
        <v/>
      </c>
      <c r="K7545" s="5" t="str">
        <f si="953" t="shared"/>
        <v/>
      </c>
    </row>
    <row r="7546" spans="3:11" x14ac:dyDescent="0.2">
      <c r="C7546" s="8" t="str">
        <f si="954" t="shared"/>
        <v/>
      </c>
      <c r="D7546" s="8" t="str">
        <f si="955" t="shared"/>
        <v/>
      </c>
      <c r="E7546" s="5" t="str">
        <f si="956" t="shared"/>
        <v/>
      </c>
      <c r="F7546" s="5" t="str">
        <f si="957" t="shared"/>
        <v/>
      </c>
      <c r="H7546" s="5" t="str">
        <f si="952" t="shared"/>
        <v/>
      </c>
      <c r="I7546" s="5" t="str">
        <f si="958" t="shared"/>
        <v/>
      </c>
      <c r="J7546" s="5" t="str">
        <f si="959" t="shared"/>
        <v/>
      </c>
      <c r="K7546" s="5" t="str">
        <f si="953" t="shared"/>
        <v/>
      </c>
    </row>
    <row r="7547" spans="3:11" x14ac:dyDescent="0.2">
      <c r="C7547" s="8" t="str">
        <f si="954" t="shared"/>
        <v/>
      </c>
      <c r="D7547" s="8" t="str">
        <f si="955" t="shared"/>
        <v/>
      </c>
      <c r="E7547" s="5" t="str">
        <f si="956" t="shared"/>
        <v/>
      </c>
      <c r="F7547" s="5" t="str">
        <f si="957" t="shared"/>
        <v/>
      </c>
      <c r="H7547" s="5" t="str">
        <f si="952" t="shared"/>
        <v/>
      </c>
      <c r="I7547" s="5" t="str">
        <f si="958" t="shared"/>
        <v/>
      </c>
      <c r="J7547" s="5" t="str">
        <f si="959" t="shared"/>
        <v/>
      </c>
      <c r="K7547" s="5" t="str">
        <f si="953" t="shared"/>
        <v/>
      </c>
    </row>
    <row r="7548" spans="3:11" x14ac:dyDescent="0.2">
      <c r="C7548" s="8" t="str">
        <f si="954" t="shared"/>
        <v/>
      </c>
      <c r="D7548" s="8" t="str">
        <f si="955" t="shared"/>
        <v/>
      </c>
      <c r="E7548" s="5" t="str">
        <f si="956" t="shared"/>
        <v/>
      </c>
      <c r="F7548" s="5" t="str">
        <f si="957" t="shared"/>
        <v/>
      </c>
      <c r="H7548" s="5" t="str">
        <f ref="H7548:H7611" si="960" t="shared">IF(E7548="score_table","Scoring",IF(E7548="offer_table","Offer",IF(E7548="parsed",TEXT(0,""),TEXT(H7547,""))))</f>
        <v/>
      </c>
      <c r="I7548" s="5" t="str">
        <f si="958" t="shared"/>
        <v/>
      </c>
      <c r="J7548" s="5" t="str">
        <f si="959" t="shared"/>
        <v/>
      </c>
      <c r="K7548" s="5" t="str">
        <f ref="K7548:K7611" si="961" t="shared">H7548&amp;I7548&amp;J7548&amp;E7548</f>
        <v/>
      </c>
    </row>
    <row r="7549" spans="3:11" x14ac:dyDescent="0.2">
      <c r="C7549" s="8" t="str">
        <f si="954" t="shared"/>
        <v/>
      </c>
      <c r="D7549" s="8" t="str">
        <f si="955" t="shared"/>
        <v/>
      </c>
      <c r="E7549" s="5" t="str">
        <f si="956" t="shared"/>
        <v/>
      </c>
      <c r="F7549" s="5" t="str">
        <f si="957" t="shared"/>
        <v/>
      </c>
      <c r="H7549" s="5" t="str">
        <f si="960" t="shared"/>
        <v/>
      </c>
      <c r="I7549" s="5" t="str">
        <f si="958" t="shared"/>
        <v/>
      </c>
      <c r="J7549" s="5" t="str">
        <f si="959" t="shared"/>
        <v/>
      </c>
      <c r="K7549" s="5" t="str">
        <f si="961" t="shared"/>
        <v/>
      </c>
    </row>
    <row r="7550" spans="3:11" x14ac:dyDescent="0.2">
      <c r="C7550" s="8" t="str">
        <f si="954" t="shared"/>
        <v/>
      </c>
      <c r="D7550" s="8" t="str">
        <f si="955" t="shared"/>
        <v/>
      </c>
      <c r="E7550" s="5" t="str">
        <f si="956" t="shared"/>
        <v/>
      </c>
      <c r="F7550" s="5" t="str">
        <f si="957" t="shared"/>
        <v/>
      </c>
      <c r="H7550" s="5" t="str">
        <f si="960" t="shared"/>
        <v/>
      </c>
      <c r="I7550" s="5" t="str">
        <f si="958" t="shared"/>
        <v/>
      </c>
      <c r="J7550" s="5" t="str">
        <f si="959" t="shared"/>
        <v/>
      </c>
      <c r="K7550" s="5" t="str">
        <f si="961" t="shared"/>
        <v/>
      </c>
    </row>
    <row r="7551" spans="3:11" x14ac:dyDescent="0.2">
      <c r="C7551" s="8" t="str">
        <f si="954" t="shared"/>
        <v/>
      </c>
      <c r="D7551" s="8" t="str">
        <f si="955" t="shared"/>
        <v/>
      </c>
      <c r="E7551" s="5" t="str">
        <f si="956" t="shared"/>
        <v/>
      </c>
      <c r="F7551" s="5" t="str">
        <f si="957" t="shared"/>
        <v/>
      </c>
      <c r="H7551" s="5" t="str">
        <f si="960" t="shared"/>
        <v/>
      </c>
      <c r="I7551" s="5" t="str">
        <f si="958" t="shared"/>
        <v/>
      </c>
      <c r="J7551" s="5" t="str">
        <f si="959" t="shared"/>
        <v/>
      </c>
      <c r="K7551" s="5" t="str">
        <f si="961" t="shared"/>
        <v/>
      </c>
    </row>
    <row r="7552" spans="3:11" x14ac:dyDescent="0.2">
      <c r="C7552" s="8" t="str">
        <f si="954" t="shared"/>
        <v/>
      </c>
      <c r="D7552" s="8" t="str">
        <f si="955" t="shared"/>
        <v/>
      </c>
      <c r="E7552" s="5" t="str">
        <f si="956" t="shared"/>
        <v/>
      </c>
      <c r="F7552" s="5" t="str">
        <f si="957" t="shared"/>
        <v/>
      </c>
      <c r="H7552" s="5" t="str">
        <f si="960" t="shared"/>
        <v/>
      </c>
      <c r="I7552" s="5" t="str">
        <f si="958" t="shared"/>
        <v/>
      </c>
      <c r="J7552" s="5" t="str">
        <f si="959" t="shared"/>
        <v/>
      </c>
      <c r="K7552" s="5" t="str">
        <f si="961" t="shared"/>
        <v/>
      </c>
    </row>
    <row r="7553" spans="3:11" x14ac:dyDescent="0.2">
      <c r="C7553" s="8" t="str">
        <f si="954" t="shared"/>
        <v/>
      </c>
      <c r="D7553" s="8" t="str">
        <f si="955" t="shared"/>
        <v/>
      </c>
      <c r="E7553" s="5" t="str">
        <f si="956" t="shared"/>
        <v/>
      </c>
      <c r="F7553" s="5" t="str">
        <f si="957" t="shared"/>
        <v/>
      </c>
      <c r="H7553" s="5" t="str">
        <f si="960" t="shared"/>
        <v/>
      </c>
      <c r="I7553" s="5" t="str">
        <f si="958" t="shared"/>
        <v/>
      </c>
      <c r="J7553" s="5" t="str">
        <f si="959" t="shared"/>
        <v/>
      </c>
      <c r="K7553" s="5" t="str">
        <f si="961" t="shared"/>
        <v/>
      </c>
    </row>
    <row r="7554" spans="3:11" x14ac:dyDescent="0.2">
      <c r="C7554" s="8" t="str">
        <f si="954" t="shared"/>
        <v/>
      </c>
      <c r="D7554" s="8" t="str">
        <f si="955" t="shared"/>
        <v/>
      </c>
      <c r="E7554" s="5" t="str">
        <f si="956" t="shared"/>
        <v/>
      </c>
      <c r="F7554" s="5" t="str">
        <f si="957" t="shared"/>
        <v/>
      </c>
      <c r="H7554" s="5" t="str">
        <f si="960" t="shared"/>
        <v/>
      </c>
      <c r="I7554" s="5" t="str">
        <f si="958" t="shared"/>
        <v/>
      </c>
      <c r="J7554" s="5" t="str">
        <f si="959" t="shared"/>
        <v/>
      </c>
      <c r="K7554" s="5" t="str">
        <f si="961" t="shared"/>
        <v/>
      </c>
    </row>
    <row r="7555" spans="3:11" x14ac:dyDescent="0.2">
      <c r="C7555" s="8" t="str">
        <f si="954" t="shared"/>
        <v/>
      </c>
      <c r="D7555" s="8" t="str">
        <f si="955" t="shared"/>
        <v/>
      </c>
      <c r="E7555" s="5" t="str">
        <f si="956" t="shared"/>
        <v/>
      </c>
      <c r="F7555" s="5" t="str">
        <f si="957" t="shared"/>
        <v/>
      </c>
      <c r="H7555" s="5" t="str">
        <f si="960" t="shared"/>
        <v/>
      </c>
      <c r="I7555" s="5" t="str">
        <f si="958" t="shared"/>
        <v/>
      </c>
      <c r="J7555" s="5" t="str">
        <f si="959" t="shared"/>
        <v/>
      </c>
      <c r="K7555" s="5" t="str">
        <f si="961" t="shared"/>
        <v/>
      </c>
    </row>
    <row r="7556" spans="3:11" x14ac:dyDescent="0.2">
      <c r="C7556" s="8" t="str">
        <f si="954" t="shared"/>
        <v/>
      </c>
      <c r="D7556" s="8" t="str">
        <f si="955" t="shared"/>
        <v/>
      </c>
      <c r="E7556" s="5" t="str">
        <f si="956" t="shared"/>
        <v/>
      </c>
      <c r="F7556" s="5" t="str">
        <f si="957" t="shared"/>
        <v/>
      </c>
      <c r="H7556" s="5" t="str">
        <f si="960" t="shared"/>
        <v/>
      </c>
      <c r="I7556" s="5" t="str">
        <f si="958" t="shared"/>
        <v/>
      </c>
      <c r="J7556" s="5" t="str">
        <f si="959" t="shared"/>
        <v/>
      </c>
      <c r="K7556" s="5" t="str">
        <f si="961" t="shared"/>
        <v/>
      </c>
    </row>
    <row r="7557" spans="3:11" x14ac:dyDescent="0.2">
      <c r="C7557" s="8" t="str">
        <f si="954" t="shared"/>
        <v/>
      </c>
      <c r="D7557" s="8" t="str">
        <f si="955" t="shared"/>
        <v/>
      </c>
      <c r="E7557" s="5" t="str">
        <f si="956" t="shared"/>
        <v/>
      </c>
      <c r="F7557" s="5" t="str">
        <f si="957" t="shared"/>
        <v/>
      </c>
      <c r="H7557" s="5" t="str">
        <f si="960" t="shared"/>
        <v/>
      </c>
      <c r="I7557" s="5" t="str">
        <f si="958" t="shared"/>
        <v/>
      </c>
      <c r="J7557" s="5" t="str">
        <f si="959" t="shared"/>
        <v/>
      </c>
      <c r="K7557" s="5" t="str">
        <f si="961" t="shared"/>
        <v/>
      </c>
    </row>
    <row r="7558" spans="3:11" x14ac:dyDescent="0.2">
      <c r="C7558" s="8" t="str">
        <f si="954" t="shared"/>
        <v/>
      </c>
      <c r="D7558" s="8" t="str">
        <f si="955" t="shared"/>
        <v/>
      </c>
      <c r="E7558" s="5" t="str">
        <f si="956" t="shared"/>
        <v/>
      </c>
      <c r="F7558" s="5" t="str">
        <f si="957" t="shared"/>
        <v/>
      </c>
      <c r="H7558" s="5" t="str">
        <f si="960" t="shared"/>
        <v/>
      </c>
      <c r="I7558" s="5" t="str">
        <f si="958" t="shared"/>
        <v/>
      </c>
      <c r="J7558" s="5" t="str">
        <f si="959" t="shared"/>
        <v/>
      </c>
      <c r="K7558" s="5" t="str">
        <f si="961" t="shared"/>
        <v/>
      </c>
    </row>
    <row r="7559" spans="3:11" x14ac:dyDescent="0.2">
      <c r="C7559" s="8" t="str">
        <f si="954" t="shared"/>
        <v/>
      </c>
      <c r="D7559" s="8" t="str">
        <f si="955" t="shared"/>
        <v/>
      </c>
      <c r="E7559" s="5" t="str">
        <f si="956" t="shared"/>
        <v/>
      </c>
      <c r="F7559" s="5" t="str">
        <f si="957" t="shared"/>
        <v/>
      </c>
      <c r="H7559" s="5" t="str">
        <f si="960" t="shared"/>
        <v/>
      </c>
      <c r="I7559" s="5" t="str">
        <f si="958" t="shared"/>
        <v/>
      </c>
      <c r="J7559" s="5" t="str">
        <f si="959" t="shared"/>
        <v/>
      </c>
      <c r="K7559" s="5" t="str">
        <f si="961" t="shared"/>
        <v/>
      </c>
    </row>
    <row r="7560" spans="3:11" x14ac:dyDescent="0.2">
      <c r="C7560" s="8" t="str">
        <f si="954" t="shared"/>
        <v/>
      </c>
      <c r="D7560" s="8" t="str">
        <f si="955" t="shared"/>
        <v/>
      </c>
      <c r="E7560" s="5" t="str">
        <f si="956" t="shared"/>
        <v/>
      </c>
      <c r="F7560" s="5" t="str">
        <f si="957" t="shared"/>
        <v/>
      </c>
      <c r="H7560" s="5" t="str">
        <f si="960" t="shared"/>
        <v/>
      </c>
      <c r="I7560" s="5" t="str">
        <f si="958" t="shared"/>
        <v/>
      </c>
      <c r="J7560" s="5" t="str">
        <f si="959" t="shared"/>
        <v/>
      </c>
      <c r="K7560" s="5" t="str">
        <f si="961" t="shared"/>
        <v/>
      </c>
    </row>
    <row r="7561" spans="3:11" x14ac:dyDescent="0.2">
      <c r="C7561" s="8" t="str">
        <f si="954" t="shared"/>
        <v/>
      </c>
      <c r="D7561" s="8" t="str">
        <f si="955" t="shared"/>
        <v/>
      </c>
      <c r="E7561" s="5" t="str">
        <f si="956" t="shared"/>
        <v/>
      </c>
      <c r="F7561" s="5" t="str">
        <f si="957" t="shared"/>
        <v/>
      </c>
      <c r="H7561" s="5" t="str">
        <f si="960" t="shared"/>
        <v/>
      </c>
      <c r="I7561" s="5" t="str">
        <f si="958" t="shared"/>
        <v/>
      </c>
      <c r="J7561" s="5" t="str">
        <f si="959" t="shared"/>
        <v/>
      </c>
      <c r="K7561" s="5" t="str">
        <f si="961" t="shared"/>
        <v/>
      </c>
    </row>
    <row r="7562" spans="3:11" x14ac:dyDescent="0.2">
      <c r="C7562" s="8" t="str">
        <f si="954" t="shared"/>
        <v/>
      </c>
      <c r="D7562" s="8" t="str">
        <f si="955" t="shared"/>
        <v/>
      </c>
      <c r="E7562" s="5" t="str">
        <f si="956" t="shared"/>
        <v/>
      </c>
      <c r="F7562" s="5" t="str">
        <f si="957" t="shared"/>
        <v/>
      </c>
      <c r="H7562" s="5" t="str">
        <f si="960" t="shared"/>
        <v/>
      </c>
      <c r="I7562" s="5" t="str">
        <f si="958" t="shared"/>
        <v/>
      </c>
      <c r="J7562" s="5" t="str">
        <f si="959" t="shared"/>
        <v/>
      </c>
      <c r="K7562" s="5" t="str">
        <f si="961" t="shared"/>
        <v/>
      </c>
    </row>
    <row r="7563" spans="3:11" x14ac:dyDescent="0.2">
      <c r="C7563" s="8" t="str">
        <f si="954" t="shared"/>
        <v/>
      </c>
      <c r="D7563" s="8" t="str">
        <f si="955" t="shared"/>
        <v/>
      </c>
      <c r="E7563" s="5" t="str">
        <f si="956" t="shared"/>
        <v/>
      </c>
      <c r="F7563" s="5" t="str">
        <f si="957" t="shared"/>
        <v/>
      </c>
      <c r="H7563" s="5" t="str">
        <f si="960" t="shared"/>
        <v/>
      </c>
      <c r="I7563" s="5" t="str">
        <f si="958" t="shared"/>
        <v/>
      </c>
      <c r="J7563" s="5" t="str">
        <f si="959" t="shared"/>
        <v/>
      </c>
      <c r="K7563" s="5" t="str">
        <f si="961" t="shared"/>
        <v/>
      </c>
    </row>
    <row r="7564" spans="3:11" x14ac:dyDescent="0.2">
      <c r="C7564" s="8" t="str">
        <f si="954" t="shared"/>
        <v/>
      </c>
      <c r="D7564" s="8" t="str">
        <f si="955" t="shared"/>
        <v/>
      </c>
      <c r="E7564" s="5" t="str">
        <f si="956" t="shared"/>
        <v/>
      </c>
      <c r="F7564" s="5" t="str">
        <f si="957" t="shared"/>
        <v/>
      </c>
      <c r="H7564" s="5" t="str">
        <f si="960" t="shared"/>
        <v/>
      </c>
      <c r="I7564" s="5" t="str">
        <f si="958" t="shared"/>
        <v/>
      </c>
      <c r="J7564" s="5" t="str">
        <f si="959" t="shared"/>
        <v/>
      </c>
      <c r="K7564" s="5" t="str">
        <f si="961" t="shared"/>
        <v/>
      </c>
    </row>
    <row r="7565" spans="3:11" x14ac:dyDescent="0.2">
      <c r="C7565" s="8" t="str">
        <f si="954" t="shared"/>
        <v/>
      </c>
      <c r="D7565" s="8" t="str">
        <f si="955" t="shared"/>
        <v/>
      </c>
      <c r="E7565" s="5" t="str">
        <f si="956" t="shared"/>
        <v/>
      </c>
      <c r="F7565" s="5" t="str">
        <f si="957" t="shared"/>
        <v/>
      </c>
      <c r="H7565" s="5" t="str">
        <f si="960" t="shared"/>
        <v/>
      </c>
      <c r="I7565" s="5" t="str">
        <f si="958" t="shared"/>
        <v/>
      </c>
      <c r="J7565" s="5" t="str">
        <f si="959" t="shared"/>
        <v/>
      </c>
      <c r="K7565" s="5" t="str">
        <f si="961" t="shared"/>
        <v/>
      </c>
    </row>
    <row r="7566" spans="3:11" x14ac:dyDescent="0.2">
      <c r="C7566" s="8" t="str">
        <f si="954" t="shared"/>
        <v/>
      </c>
      <c r="D7566" s="8" t="str">
        <f si="955" t="shared"/>
        <v/>
      </c>
      <c r="E7566" s="5" t="str">
        <f si="956" t="shared"/>
        <v/>
      </c>
      <c r="F7566" s="5" t="str">
        <f si="957" t="shared"/>
        <v/>
      </c>
      <c r="H7566" s="5" t="str">
        <f si="960" t="shared"/>
        <v/>
      </c>
      <c r="I7566" s="5" t="str">
        <f si="958" t="shared"/>
        <v/>
      </c>
      <c r="J7566" s="5" t="str">
        <f si="959" t="shared"/>
        <v/>
      </c>
      <c r="K7566" s="5" t="str">
        <f si="961" t="shared"/>
        <v/>
      </c>
    </row>
    <row r="7567" spans="3:11" x14ac:dyDescent="0.2">
      <c r="C7567" s="8" t="str">
        <f si="954" t="shared"/>
        <v/>
      </c>
      <c r="D7567" s="8" t="str">
        <f si="955" t="shared"/>
        <v/>
      </c>
      <c r="E7567" s="5" t="str">
        <f si="956" t="shared"/>
        <v/>
      </c>
      <c r="F7567" s="5" t="str">
        <f si="957" t="shared"/>
        <v/>
      </c>
      <c r="H7567" s="5" t="str">
        <f si="960" t="shared"/>
        <v/>
      </c>
      <c r="I7567" s="5" t="str">
        <f si="958" t="shared"/>
        <v/>
      </c>
      <c r="J7567" s="5" t="str">
        <f si="959" t="shared"/>
        <v/>
      </c>
      <c r="K7567" s="5" t="str">
        <f si="961" t="shared"/>
        <v/>
      </c>
    </row>
    <row r="7568" spans="3:11" x14ac:dyDescent="0.2">
      <c r="C7568" s="8" t="str">
        <f si="954" t="shared"/>
        <v/>
      </c>
      <c r="D7568" s="8" t="str">
        <f si="955" t="shared"/>
        <v/>
      </c>
      <c r="E7568" s="5" t="str">
        <f si="956" t="shared"/>
        <v/>
      </c>
      <c r="F7568" s="5" t="str">
        <f si="957" t="shared"/>
        <v/>
      </c>
      <c r="H7568" s="5" t="str">
        <f si="960" t="shared"/>
        <v/>
      </c>
      <c r="I7568" s="5" t="str">
        <f si="958" t="shared"/>
        <v/>
      </c>
      <c r="J7568" s="5" t="str">
        <f si="959" t="shared"/>
        <v/>
      </c>
      <c r="K7568" s="5" t="str">
        <f si="961" t="shared"/>
        <v/>
      </c>
    </row>
    <row r="7569" spans="3:11" x14ac:dyDescent="0.2">
      <c r="C7569" s="8" t="str">
        <f si="954" t="shared"/>
        <v/>
      </c>
      <c r="D7569" s="8" t="str">
        <f si="955" t="shared"/>
        <v/>
      </c>
      <c r="E7569" s="5" t="str">
        <f si="956" t="shared"/>
        <v/>
      </c>
      <c r="F7569" s="5" t="str">
        <f si="957" t="shared"/>
        <v/>
      </c>
      <c r="H7569" s="5" t="str">
        <f si="960" t="shared"/>
        <v/>
      </c>
      <c r="I7569" s="5" t="str">
        <f si="958" t="shared"/>
        <v/>
      </c>
      <c r="J7569" s="5" t="str">
        <f si="959" t="shared"/>
        <v/>
      </c>
      <c r="K7569" s="5" t="str">
        <f si="961" t="shared"/>
        <v/>
      </c>
    </row>
    <row r="7570" spans="3:11" x14ac:dyDescent="0.2">
      <c r="C7570" s="8" t="str">
        <f si="954" t="shared"/>
        <v/>
      </c>
      <c r="D7570" s="8" t="str">
        <f si="955" t="shared"/>
        <v/>
      </c>
      <c r="E7570" s="5" t="str">
        <f si="956" t="shared"/>
        <v/>
      </c>
      <c r="F7570" s="5" t="str">
        <f si="957" t="shared"/>
        <v/>
      </c>
      <c r="H7570" s="5" t="str">
        <f si="960" t="shared"/>
        <v/>
      </c>
      <c r="I7570" s="5" t="str">
        <f si="958" t="shared"/>
        <v/>
      </c>
      <c r="J7570" s="5" t="str">
        <f si="959" t="shared"/>
        <v/>
      </c>
      <c r="K7570" s="5" t="str">
        <f si="961" t="shared"/>
        <v/>
      </c>
    </row>
    <row r="7571" spans="3:11" x14ac:dyDescent="0.2">
      <c r="C7571" s="8" t="str">
        <f si="954" t="shared"/>
        <v/>
      </c>
      <c r="D7571" s="8" t="str">
        <f si="955" t="shared"/>
        <v/>
      </c>
      <c r="E7571" s="5" t="str">
        <f si="956" t="shared"/>
        <v/>
      </c>
      <c r="F7571" s="5" t="str">
        <f si="957" t="shared"/>
        <v/>
      </c>
      <c r="H7571" s="5" t="str">
        <f si="960" t="shared"/>
        <v/>
      </c>
      <c r="I7571" s="5" t="str">
        <f si="958" t="shared"/>
        <v/>
      </c>
      <c r="J7571" s="5" t="str">
        <f si="959" t="shared"/>
        <v/>
      </c>
      <c r="K7571" s="5" t="str">
        <f si="961" t="shared"/>
        <v/>
      </c>
    </row>
    <row r="7572" spans="3:11" x14ac:dyDescent="0.2">
      <c r="C7572" s="8" t="str">
        <f si="954" t="shared"/>
        <v/>
      </c>
      <c r="D7572" s="8" t="str">
        <f si="955" t="shared"/>
        <v/>
      </c>
      <c r="E7572" s="5" t="str">
        <f si="956" t="shared"/>
        <v/>
      </c>
      <c r="F7572" s="5" t="str">
        <f si="957" t="shared"/>
        <v/>
      </c>
      <c r="H7572" s="5" t="str">
        <f si="960" t="shared"/>
        <v/>
      </c>
      <c r="I7572" s="5" t="str">
        <f si="958" t="shared"/>
        <v/>
      </c>
      <c r="J7572" s="5" t="str">
        <f si="959" t="shared"/>
        <v/>
      </c>
      <c r="K7572" s="5" t="str">
        <f si="961" t="shared"/>
        <v/>
      </c>
    </row>
    <row r="7573" spans="3:11" x14ac:dyDescent="0.2">
      <c r="C7573" s="8" t="str">
        <f si="954" t="shared"/>
        <v/>
      </c>
      <c r="D7573" s="8" t="str">
        <f si="955" t="shared"/>
        <v/>
      </c>
      <c r="E7573" s="5" t="str">
        <f si="956" t="shared"/>
        <v/>
      </c>
      <c r="F7573" s="5" t="str">
        <f si="957" t="shared"/>
        <v/>
      </c>
      <c r="H7573" s="5" t="str">
        <f si="960" t="shared"/>
        <v/>
      </c>
      <c r="I7573" s="5" t="str">
        <f si="958" t="shared"/>
        <v/>
      </c>
      <c r="J7573" s="5" t="str">
        <f si="959" t="shared"/>
        <v/>
      </c>
      <c r="K7573" s="5" t="str">
        <f si="961" t="shared"/>
        <v/>
      </c>
    </row>
    <row r="7574" spans="3:11" x14ac:dyDescent="0.2">
      <c r="C7574" s="8" t="str">
        <f si="954" t="shared"/>
        <v/>
      </c>
      <c r="D7574" s="8" t="str">
        <f si="955" t="shared"/>
        <v/>
      </c>
      <c r="E7574" s="5" t="str">
        <f si="956" t="shared"/>
        <v/>
      </c>
      <c r="F7574" s="5" t="str">
        <f si="957" t="shared"/>
        <v/>
      </c>
      <c r="H7574" s="5" t="str">
        <f si="960" t="shared"/>
        <v/>
      </c>
      <c r="I7574" s="5" t="str">
        <f si="958" t="shared"/>
        <v/>
      </c>
      <c r="J7574" s="5" t="str">
        <f si="959" t="shared"/>
        <v/>
      </c>
      <c r="K7574" s="5" t="str">
        <f si="961" t="shared"/>
        <v/>
      </c>
    </row>
    <row r="7575" spans="3:11" x14ac:dyDescent="0.2">
      <c r="C7575" s="8" t="str">
        <f si="954" t="shared"/>
        <v/>
      </c>
      <c r="D7575" s="8" t="str">
        <f si="955" t="shared"/>
        <v/>
      </c>
      <c r="E7575" s="5" t="str">
        <f si="956" t="shared"/>
        <v/>
      </c>
      <c r="F7575" s="5" t="str">
        <f si="957" t="shared"/>
        <v/>
      </c>
      <c r="H7575" s="5" t="str">
        <f si="960" t="shared"/>
        <v/>
      </c>
      <c r="I7575" s="5" t="str">
        <f si="958" t="shared"/>
        <v/>
      </c>
      <c r="J7575" s="5" t="str">
        <f si="959" t="shared"/>
        <v/>
      </c>
      <c r="K7575" s="5" t="str">
        <f si="961" t="shared"/>
        <v/>
      </c>
    </row>
    <row r="7576" spans="3:11" x14ac:dyDescent="0.2">
      <c r="C7576" s="8" t="str">
        <f si="954" t="shared"/>
        <v/>
      </c>
      <c r="D7576" s="8" t="str">
        <f si="955" t="shared"/>
        <v/>
      </c>
      <c r="E7576" s="5" t="str">
        <f si="956" t="shared"/>
        <v/>
      </c>
      <c r="F7576" s="5" t="str">
        <f si="957" t="shared"/>
        <v/>
      </c>
      <c r="H7576" s="5" t="str">
        <f si="960" t="shared"/>
        <v/>
      </c>
      <c r="I7576" s="5" t="str">
        <f si="958" t="shared"/>
        <v/>
      </c>
      <c r="J7576" s="5" t="str">
        <f si="959" t="shared"/>
        <v/>
      </c>
      <c r="K7576" s="5" t="str">
        <f si="961" t="shared"/>
        <v/>
      </c>
    </row>
    <row r="7577" spans="3:11" x14ac:dyDescent="0.2">
      <c r="C7577" s="8" t="str">
        <f si="954" t="shared"/>
        <v/>
      </c>
      <c r="D7577" s="8" t="str">
        <f si="955" t="shared"/>
        <v/>
      </c>
      <c r="E7577" s="5" t="str">
        <f si="956" t="shared"/>
        <v/>
      </c>
      <c r="F7577" s="5" t="str">
        <f si="957" t="shared"/>
        <v/>
      </c>
      <c r="H7577" s="5" t="str">
        <f si="960" t="shared"/>
        <v/>
      </c>
      <c r="I7577" s="5" t="str">
        <f si="958" t="shared"/>
        <v/>
      </c>
      <c r="J7577" s="5" t="str">
        <f si="959" t="shared"/>
        <v/>
      </c>
      <c r="K7577" s="5" t="str">
        <f si="961" t="shared"/>
        <v/>
      </c>
    </row>
    <row r="7578" spans="3:11" x14ac:dyDescent="0.2">
      <c r="C7578" s="8" t="str">
        <f si="954" t="shared"/>
        <v/>
      </c>
      <c r="D7578" s="8" t="str">
        <f si="955" t="shared"/>
        <v/>
      </c>
      <c r="E7578" s="5" t="str">
        <f si="956" t="shared"/>
        <v/>
      </c>
      <c r="F7578" s="5" t="str">
        <f si="957" t="shared"/>
        <v/>
      </c>
      <c r="H7578" s="5" t="str">
        <f si="960" t="shared"/>
        <v/>
      </c>
      <c r="I7578" s="5" t="str">
        <f si="958" t="shared"/>
        <v/>
      </c>
      <c r="J7578" s="5" t="str">
        <f si="959" t="shared"/>
        <v/>
      </c>
      <c r="K7578" s="5" t="str">
        <f si="961" t="shared"/>
        <v/>
      </c>
    </row>
    <row r="7579" spans="3:11" x14ac:dyDescent="0.2">
      <c r="C7579" s="8" t="str">
        <f si="954" t="shared"/>
        <v/>
      </c>
      <c r="D7579" s="8" t="str">
        <f si="955" t="shared"/>
        <v/>
      </c>
      <c r="E7579" s="5" t="str">
        <f si="956" t="shared"/>
        <v/>
      </c>
      <c r="F7579" s="5" t="str">
        <f si="957" t="shared"/>
        <v/>
      </c>
      <c r="H7579" s="5" t="str">
        <f si="960" t="shared"/>
        <v/>
      </c>
      <c r="I7579" s="5" t="str">
        <f si="958" t="shared"/>
        <v/>
      </c>
      <c r="J7579" s="5" t="str">
        <f si="959" t="shared"/>
        <v/>
      </c>
      <c r="K7579" s="5" t="str">
        <f si="961" t="shared"/>
        <v/>
      </c>
    </row>
    <row r="7580" spans="3:11" x14ac:dyDescent="0.2">
      <c r="C7580" s="8" t="str">
        <f si="954" t="shared"/>
        <v/>
      </c>
      <c r="D7580" s="8" t="str">
        <f si="955" t="shared"/>
        <v/>
      </c>
      <c r="E7580" s="5" t="str">
        <f si="956" t="shared"/>
        <v/>
      </c>
      <c r="F7580" s="5" t="str">
        <f si="957" t="shared"/>
        <v/>
      </c>
      <c r="H7580" s="5" t="str">
        <f si="960" t="shared"/>
        <v/>
      </c>
      <c r="I7580" s="5" t="str">
        <f si="958" t="shared"/>
        <v/>
      </c>
      <c r="J7580" s="5" t="str">
        <f si="959" t="shared"/>
        <v/>
      </c>
      <c r="K7580" s="5" t="str">
        <f si="961" t="shared"/>
        <v/>
      </c>
    </row>
    <row r="7581" spans="3:11" x14ac:dyDescent="0.2">
      <c r="C7581" s="8" t="str">
        <f si="954" t="shared"/>
        <v/>
      </c>
      <c r="D7581" s="8" t="str">
        <f si="955" t="shared"/>
        <v/>
      </c>
      <c r="E7581" s="5" t="str">
        <f si="956" t="shared"/>
        <v/>
      </c>
      <c r="F7581" s="5" t="str">
        <f si="957" t="shared"/>
        <v/>
      </c>
      <c r="H7581" s="5" t="str">
        <f si="960" t="shared"/>
        <v/>
      </c>
      <c r="I7581" s="5" t="str">
        <f si="958" t="shared"/>
        <v/>
      </c>
      <c r="J7581" s="5" t="str">
        <f si="959" t="shared"/>
        <v/>
      </c>
      <c r="K7581" s="5" t="str">
        <f si="961" t="shared"/>
        <v/>
      </c>
    </row>
    <row r="7582" spans="3:11" x14ac:dyDescent="0.2">
      <c r="C7582" s="8" t="str">
        <f si="954" t="shared"/>
        <v/>
      </c>
      <c r="D7582" s="8" t="str">
        <f si="955" t="shared"/>
        <v/>
      </c>
      <c r="E7582" s="5" t="str">
        <f si="956" t="shared"/>
        <v/>
      </c>
      <c r="F7582" s="5" t="str">
        <f si="957" t="shared"/>
        <v/>
      </c>
      <c r="H7582" s="5" t="str">
        <f si="960" t="shared"/>
        <v/>
      </c>
      <c r="I7582" s="5" t="str">
        <f si="958" t="shared"/>
        <v/>
      </c>
      <c r="J7582" s="5" t="str">
        <f si="959" t="shared"/>
        <v/>
      </c>
      <c r="K7582" s="5" t="str">
        <f si="961" t="shared"/>
        <v/>
      </c>
    </row>
    <row r="7583" spans="3:11" x14ac:dyDescent="0.2">
      <c r="C7583" s="8" t="str">
        <f si="954" t="shared"/>
        <v/>
      </c>
      <c r="D7583" s="8" t="str">
        <f si="955" t="shared"/>
        <v/>
      </c>
      <c r="E7583" s="5" t="str">
        <f si="956" t="shared"/>
        <v/>
      </c>
      <c r="F7583" s="5" t="str">
        <f si="957" t="shared"/>
        <v/>
      </c>
      <c r="H7583" s="5" t="str">
        <f si="960" t="shared"/>
        <v/>
      </c>
      <c r="I7583" s="5" t="str">
        <f si="958" t="shared"/>
        <v/>
      </c>
      <c r="J7583" s="5" t="str">
        <f si="959" t="shared"/>
        <v/>
      </c>
      <c r="K7583" s="5" t="str">
        <f si="961" t="shared"/>
        <v/>
      </c>
    </row>
    <row r="7584" spans="3:11" x14ac:dyDescent="0.2">
      <c r="C7584" s="8" t="str">
        <f si="954" t="shared"/>
        <v/>
      </c>
      <c r="D7584" s="8" t="str">
        <f si="955" t="shared"/>
        <v/>
      </c>
      <c r="E7584" s="5" t="str">
        <f si="956" t="shared"/>
        <v/>
      </c>
      <c r="F7584" s="5" t="str">
        <f si="957" t="shared"/>
        <v/>
      </c>
      <c r="H7584" s="5" t="str">
        <f si="960" t="shared"/>
        <v/>
      </c>
      <c r="I7584" s="5" t="str">
        <f si="958" t="shared"/>
        <v/>
      </c>
      <c r="J7584" s="5" t="str">
        <f si="959" t="shared"/>
        <v/>
      </c>
      <c r="K7584" s="5" t="str">
        <f si="961" t="shared"/>
        <v/>
      </c>
    </row>
    <row r="7585" spans="3:11" x14ac:dyDescent="0.2">
      <c r="C7585" s="8" t="str">
        <f si="954" t="shared"/>
        <v/>
      </c>
      <c r="D7585" s="8" t="str">
        <f si="955" t="shared"/>
        <v/>
      </c>
      <c r="E7585" s="5" t="str">
        <f si="956" t="shared"/>
        <v/>
      </c>
      <c r="F7585" s="5" t="str">
        <f si="957" t="shared"/>
        <v/>
      </c>
      <c r="H7585" s="5" t="str">
        <f si="960" t="shared"/>
        <v/>
      </c>
      <c r="I7585" s="5" t="str">
        <f si="958" t="shared"/>
        <v/>
      </c>
      <c r="J7585" s="5" t="str">
        <f si="959" t="shared"/>
        <v/>
      </c>
      <c r="K7585" s="5" t="str">
        <f si="961" t="shared"/>
        <v/>
      </c>
    </row>
    <row r="7586" spans="3:11" x14ac:dyDescent="0.2">
      <c r="C7586" s="8" t="str">
        <f si="954" t="shared"/>
        <v/>
      </c>
      <c r="D7586" s="8" t="str">
        <f si="955" t="shared"/>
        <v/>
      </c>
      <c r="E7586" s="5" t="str">
        <f si="956" t="shared"/>
        <v/>
      </c>
      <c r="F7586" s="5" t="str">
        <f si="957" t="shared"/>
        <v/>
      </c>
      <c r="H7586" s="5" t="str">
        <f si="960" t="shared"/>
        <v/>
      </c>
      <c r="I7586" s="5" t="str">
        <f si="958" t="shared"/>
        <v/>
      </c>
      <c r="J7586" s="5" t="str">
        <f si="959" t="shared"/>
        <v/>
      </c>
      <c r="K7586" s="5" t="str">
        <f si="961" t="shared"/>
        <v/>
      </c>
    </row>
    <row r="7587" spans="3:11" x14ac:dyDescent="0.2">
      <c r="C7587" s="8" t="str">
        <f si="954" t="shared"/>
        <v/>
      </c>
      <c r="D7587" s="8" t="str">
        <f si="955" t="shared"/>
        <v/>
      </c>
      <c r="E7587" s="5" t="str">
        <f si="956" t="shared"/>
        <v/>
      </c>
      <c r="F7587" s="5" t="str">
        <f si="957" t="shared"/>
        <v/>
      </c>
      <c r="H7587" s="5" t="str">
        <f si="960" t="shared"/>
        <v/>
      </c>
      <c r="I7587" s="5" t="str">
        <f si="958" t="shared"/>
        <v/>
      </c>
      <c r="J7587" s="5" t="str">
        <f si="959" t="shared"/>
        <v/>
      </c>
      <c r="K7587" s="5" t="str">
        <f si="961" t="shared"/>
        <v/>
      </c>
    </row>
    <row r="7588" spans="3:11" x14ac:dyDescent="0.2">
      <c r="C7588" s="8" t="str">
        <f si="954" t="shared"/>
        <v/>
      </c>
      <c r="D7588" s="8" t="str">
        <f si="955" t="shared"/>
        <v/>
      </c>
      <c r="E7588" s="5" t="str">
        <f si="956" t="shared"/>
        <v/>
      </c>
      <c r="F7588" s="5" t="str">
        <f si="957" t="shared"/>
        <v/>
      </c>
      <c r="H7588" s="5" t="str">
        <f si="960" t="shared"/>
        <v/>
      </c>
      <c r="I7588" s="5" t="str">
        <f si="958" t="shared"/>
        <v/>
      </c>
      <c r="J7588" s="5" t="str">
        <f si="959" t="shared"/>
        <v/>
      </c>
      <c r="K7588" s="5" t="str">
        <f si="961" t="shared"/>
        <v/>
      </c>
    </row>
    <row r="7589" spans="3:11" x14ac:dyDescent="0.2">
      <c r="C7589" s="8" t="str">
        <f si="954" t="shared"/>
        <v/>
      </c>
      <c r="D7589" s="8" t="str">
        <f si="955" t="shared"/>
        <v/>
      </c>
      <c r="E7589" s="5" t="str">
        <f si="956" t="shared"/>
        <v/>
      </c>
      <c r="F7589" s="5" t="str">
        <f si="957" t="shared"/>
        <v/>
      </c>
      <c r="H7589" s="5" t="str">
        <f si="960" t="shared"/>
        <v/>
      </c>
      <c r="I7589" s="5" t="str">
        <f si="958" t="shared"/>
        <v/>
      </c>
      <c r="J7589" s="5" t="str">
        <f si="959" t="shared"/>
        <v/>
      </c>
      <c r="K7589" s="5" t="str">
        <f si="961" t="shared"/>
        <v/>
      </c>
    </row>
    <row r="7590" spans="3:11" x14ac:dyDescent="0.2">
      <c r="C7590" s="8" t="str">
        <f si="954" t="shared"/>
        <v/>
      </c>
      <c r="D7590" s="8" t="str">
        <f si="955" t="shared"/>
        <v/>
      </c>
      <c r="E7590" s="5" t="str">
        <f si="956" t="shared"/>
        <v/>
      </c>
      <c r="F7590" s="5" t="str">
        <f si="957" t="shared"/>
        <v/>
      </c>
      <c r="H7590" s="5" t="str">
        <f si="960" t="shared"/>
        <v/>
      </c>
      <c r="I7590" s="5" t="str">
        <f si="958" t="shared"/>
        <v/>
      </c>
      <c r="J7590" s="5" t="str">
        <f si="959" t="shared"/>
        <v/>
      </c>
      <c r="K7590" s="5" t="str">
        <f si="961" t="shared"/>
        <v/>
      </c>
    </row>
    <row r="7591" spans="3:11" x14ac:dyDescent="0.2">
      <c r="C7591" s="8" t="str">
        <f si="954" t="shared"/>
        <v/>
      </c>
      <c r="D7591" s="8" t="str">
        <f si="955" t="shared"/>
        <v/>
      </c>
      <c r="E7591" s="5" t="str">
        <f si="956" t="shared"/>
        <v/>
      </c>
      <c r="F7591" s="5" t="str">
        <f si="957" t="shared"/>
        <v/>
      </c>
      <c r="H7591" s="5" t="str">
        <f si="960" t="shared"/>
        <v/>
      </c>
      <c r="I7591" s="5" t="str">
        <f si="958" t="shared"/>
        <v/>
      </c>
      <c r="J7591" s="5" t="str">
        <f si="959" t="shared"/>
        <v/>
      </c>
      <c r="K7591" s="5" t="str">
        <f si="961" t="shared"/>
        <v/>
      </c>
    </row>
    <row r="7592" spans="3:11" x14ac:dyDescent="0.2">
      <c r="C7592" s="8" t="str">
        <f si="954" t="shared"/>
        <v/>
      </c>
      <c r="D7592" s="8" t="str">
        <f si="955" t="shared"/>
        <v/>
      </c>
      <c r="E7592" s="5" t="str">
        <f si="956" t="shared"/>
        <v/>
      </c>
      <c r="F7592" s="5" t="str">
        <f si="957" t="shared"/>
        <v/>
      </c>
      <c r="H7592" s="5" t="str">
        <f si="960" t="shared"/>
        <v/>
      </c>
      <c r="I7592" s="5" t="str">
        <f si="958" t="shared"/>
        <v/>
      </c>
      <c r="J7592" s="5" t="str">
        <f si="959" t="shared"/>
        <v/>
      </c>
      <c r="K7592" s="5" t="str">
        <f si="961" t="shared"/>
        <v/>
      </c>
    </row>
    <row r="7593" spans="3:11" x14ac:dyDescent="0.2">
      <c r="C7593" s="8" t="str">
        <f si="954" t="shared"/>
        <v/>
      </c>
      <c r="D7593" s="8" t="str">
        <f si="955" t="shared"/>
        <v/>
      </c>
      <c r="E7593" s="5" t="str">
        <f si="956" t="shared"/>
        <v/>
      </c>
      <c r="F7593" s="5" t="str">
        <f si="957" t="shared"/>
        <v/>
      </c>
      <c r="H7593" s="5" t="str">
        <f si="960" t="shared"/>
        <v/>
      </c>
      <c r="I7593" s="5" t="str">
        <f si="958" t="shared"/>
        <v/>
      </c>
      <c r="J7593" s="5" t="str">
        <f si="959" t="shared"/>
        <v/>
      </c>
      <c r="K7593" s="5" t="str">
        <f si="961" t="shared"/>
        <v/>
      </c>
    </row>
    <row r="7594" spans="3:11" x14ac:dyDescent="0.2">
      <c r="C7594" s="8" t="str">
        <f ref="C7594:C7657" si="962" t="shared">IFERROR(RIGHT(A7594,LEN(A7594)-FIND("""",A7594)+1),"")</f>
        <v/>
      </c>
      <c r="D7594" s="8" t="str">
        <f ref="D7594:D7657" si="963" t="shared">SUBSTITUTE(SUBSTITUTE(C7594,":"&amp;CHAR(160),":"),CHAR(160)," ")</f>
        <v/>
      </c>
      <c r="E7594" s="5" t="str">
        <f ref="E7594:E7657" si="964" t="shared">TRIM(IFERROR(SUBSTITUTE(LEFT(D7594,FIND(":",D7594)-1),"""",""),""))</f>
        <v/>
      </c>
      <c r="F7594" s="5" t="str">
        <f ref="F7594:F7657" si="965" t="shared">TRIM(IFERROR(SUBSTITUTE(SUBSTITUTE(RIGHT(D7594,LEN(D7594)-FIND(":",D7594)),"""",""),",",""),""))</f>
        <v/>
      </c>
      <c r="H7594" s="5" t="str">
        <f si="960" t="shared"/>
        <v/>
      </c>
      <c r="I7594" s="5" t="str">
        <f si="958" t="shared"/>
        <v/>
      </c>
      <c r="J7594" s="5" t="str">
        <f si="959" t="shared"/>
        <v/>
      </c>
      <c r="K7594" s="5" t="str">
        <f si="961" t="shared"/>
        <v/>
      </c>
    </row>
    <row r="7595" spans="3:11" x14ac:dyDescent="0.2">
      <c r="C7595" s="8" t="str">
        <f si="962" t="shared"/>
        <v/>
      </c>
      <c r="D7595" s="8" t="str">
        <f si="963" t="shared"/>
        <v/>
      </c>
      <c r="E7595" s="5" t="str">
        <f si="964" t="shared"/>
        <v/>
      </c>
      <c r="F7595" s="5" t="str">
        <f si="965" t="shared"/>
        <v/>
      </c>
      <c r="H7595" s="5" t="str">
        <f si="960" t="shared"/>
        <v/>
      </c>
      <c r="I7595" s="5" t="str">
        <f si="958" t="shared"/>
        <v/>
      </c>
      <c r="J7595" s="5" t="str">
        <f si="959" t="shared"/>
        <v/>
      </c>
      <c r="K7595" s="5" t="str">
        <f si="961" t="shared"/>
        <v/>
      </c>
    </row>
    <row r="7596" spans="3:11" x14ac:dyDescent="0.2">
      <c r="C7596" s="8" t="str">
        <f si="962" t="shared"/>
        <v/>
      </c>
      <c r="D7596" s="8" t="str">
        <f si="963" t="shared"/>
        <v/>
      </c>
      <c r="E7596" s="5" t="str">
        <f si="964" t="shared"/>
        <v/>
      </c>
      <c r="F7596" s="5" t="str">
        <f si="965" t="shared"/>
        <v/>
      </c>
      <c r="H7596" s="5" t="str">
        <f si="960" t="shared"/>
        <v/>
      </c>
      <c r="I7596" s="5" t="str">
        <f si="958" t="shared"/>
        <v/>
      </c>
      <c r="J7596" s="5" t="str">
        <f si="959" t="shared"/>
        <v/>
      </c>
      <c r="K7596" s="5" t="str">
        <f si="961" t="shared"/>
        <v/>
      </c>
    </row>
    <row r="7597" spans="3:11" x14ac:dyDescent="0.2">
      <c r="C7597" s="8" t="str">
        <f si="962" t="shared"/>
        <v/>
      </c>
      <c r="D7597" s="8" t="str">
        <f si="963" t="shared"/>
        <v/>
      </c>
      <c r="E7597" s="5" t="str">
        <f si="964" t="shared"/>
        <v/>
      </c>
      <c r="F7597" s="5" t="str">
        <f si="965" t="shared"/>
        <v/>
      </c>
      <c r="H7597" s="5" t="str">
        <f si="960" t="shared"/>
        <v/>
      </c>
      <c r="I7597" s="5" t="str">
        <f si="958" t="shared"/>
        <v/>
      </c>
      <c r="J7597" s="5" t="str">
        <f si="959" t="shared"/>
        <v/>
      </c>
      <c r="K7597" s="5" t="str">
        <f si="961" t="shared"/>
        <v/>
      </c>
    </row>
    <row r="7598" spans="3:11" x14ac:dyDescent="0.2">
      <c r="C7598" s="8" t="str">
        <f si="962" t="shared"/>
        <v/>
      </c>
      <c r="D7598" s="8" t="str">
        <f si="963" t="shared"/>
        <v/>
      </c>
      <c r="E7598" s="5" t="str">
        <f si="964" t="shared"/>
        <v/>
      </c>
      <c r="F7598" s="5" t="str">
        <f si="965" t="shared"/>
        <v/>
      </c>
      <c r="H7598" s="5" t="str">
        <f si="960" t="shared"/>
        <v/>
      </c>
      <c r="I7598" s="5" t="str">
        <f si="958" t="shared"/>
        <v/>
      </c>
      <c r="J7598" s="5" t="str">
        <f si="959" t="shared"/>
        <v/>
      </c>
      <c r="K7598" s="5" t="str">
        <f si="961" t="shared"/>
        <v/>
      </c>
    </row>
    <row r="7599" spans="3:11" x14ac:dyDescent="0.2">
      <c r="C7599" s="8" t="str">
        <f si="962" t="shared"/>
        <v/>
      </c>
      <c r="D7599" s="8" t="str">
        <f si="963" t="shared"/>
        <v/>
      </c>
      <c r="E7599" s="5" t="str">
        <f si="964" t="shared"/>
        <v/>
      </c>
      <c r="F7599" s="5" t="str">
        <f si="965" t="shared"/>
        <v/>
      </c>
      <c r="H7599" s="5" t="str">
        <f si="960" t="shared"/>
        <v/>
      </c>
      <c r="I7599" s="5" t="str">
        <f si="958" t="shared"/>
        <v/>
      </c>
      <c r="J7599" s="5" t="str">
        <f si="959" t="shared"/>
        <v/>
      </c>
      <c r="K7599" s="5" t="str">
        <f si="961" t="shared"/>
        <v/>
      </c>
    </row>
    <row r="7600" spans="3:11" x14ac:dyDescent="0.2">
      <c r="C7600" s="8" t="str">
        <f si="962" t="shared"/>
        <v/>
      </c>
      <c r="D7600" s="8" t="str">
        <f si="963" t="shared"/>
        <v/>
      </c>
      <c r="E7600" s="5" t="str">
        <f si="964" t="shared"/>
        <v/>
      </c>
      <c r="F7600" s="5" t="str">
        <f si="965" t="shared"/>
        <v/>
      </c>
      <c r="H7600" s="5" t="str">
        <f si="960" t="shared"/>
        <v/>
      </c>
      <c r="I7600" s="5" t="str">
        <f si="958" t="shared"/>
        <v/>
      </c>
      <c r="J7600" s="5" t="str">
        <f si="959" t="shared"/>
        <v/>
      </c>
      <c r="K7600" s="5" t="str">
        <f si="961" t="shared"/>
        <v/>
      </c>
    </row>
    <row r="7601" spans="3:11" x14ac:dyDescent="0.2">
      <c r="C7601" s="8" t="str">
        <f si="962" t="shared"/>
        <v/>
      </c>
      <c r="D7601" s="8" t="str">
        <f si="963" t="shared"/>
        <v/>
      </c>
      <c r="E7601" s="5" t="str">
        <f si="964" t="shared"/>
        <v/>
      </c>
      <c r="F7601" s="5" t="str">
        <f si="965" t="shared"/>
        <v/>
      </c>
      <c r="H7601" s="5" t="str">
        <f si="960" t="shared"/>
        <v/>
      </c>
      <c r="I7601" s="5" t="str">
        <f si="958" t="shared"/>
        <v/>
      </c>
      <c r="J7601" s="5" t="str">
        <f si="959" t="shared"/>
        <v/>
      </c>
      <c r="K7601" s="5" t="str">
        <f si="961" t="shared"/>
        <v/>
      </c>
    </row>
    <row r="7602" spans="3:11" x14ac:dyDescent="0.2">
      <c r="C7602" s="8" t="str">
        <f si="962" t="shared"/>
        <v/>
      </c>
      <c r="D7602" s="8" t="str">
        <f si="963" t="shared"/>
        <v/>
      </c>
      <c r="E7602" s="5" t="str">
        <f si="964" t="shared"/>
        <v/>
      </c>
      <c r="F7602" s="5" t="str">
        <f si="965" t="shared"/>
        <v/>
      </c>
      <c r="H7602" s="5" t="str">
        <f si="960" t="shared"/>
        <v/>
      </c>
      <c r="I7602" s="5" t="str">
        <f si="958" t="shared"/>
        <v/>
      </c>
      <c r="J7602" s="5" t="str">
        <f si="959" t="shared"/>
        <v/>
      </c>
      <c r="K7602" s="5" t="str">
        <f si="961" t="shared"/>
        <v/>
      </c>
    </row>
    <row r="7603" spans="3:11" x14ac:dyDescent="0.2">
      <c r="C7603" s="8" t="str">
        <f si="962" t="shared"/>
        <v/>
      </c>
      <c r="D7603" s="8" t="str">
        <f si="963" t="shared"/>
        <v/>
      </c>
      <c r="E7603" s="5" t="str">
        <f si="964" t="shared"/>
        <v/>
      </c>
      <c r="F7603" s="5" t="str">
        <f si="965" t="shared"/>
        <v/>
      </c>
      <c r="H7603" s="5" t="str">
        <f si="960" t="shared"/>
        <v/>
      </c>
      <c r="I7603" s="5" t="str">
        <f ref="I7603:I7666" si="966" t="shared">IFERROR(IF(H7603="Scoring",VLOOKUP("term",E7595:F7616,2,FALSE),IF(H7603="Offer",VLOOKUP("term",E7598:F7613,2,FALSE),TEXT(0,""))),TEXT(0,""))</f>
        <v/>
      </c>
      <c r="J7603" s="5" t="str">
        <f ref="J7603:J7666" si="967" t="shared">IFERROR(IF(H7603="Scoring",VLOOKUP("loan_amount",E7589:F7610,2,FALSE),IF(H7603="Offer",VLOOKUP("loan_amount",E7592:F7607,2,FALSE),TEXT(0,""))),TEXT(0,""))</f>
        <v/>
      </c>
      <c r="K7603" s="5" t="str">
        <f si="961" t="shared"/>
        <v/>
      </c>
    </row>
    <row r="7604" spans="3:11" x14ac:dyDescent="0.2">
      <c r="C7604" s="8" t="str">
        <f si="962" t="shared"/>
        <v/>
      </c>
      <c r="D7604" s="8" t="str">
        <f si="963" t="shared"/>
        <v/>
      </c>
      <c r="E7604" s="5" t="str">
        <f si="964" t="shared"/>
        <v/>
      </c>
      <c r="F7604" s="5" t="str">
        <f si="965" t="shared"/>
        <v/>
      </c>
      <c r="H7604" s="5" t="str">
        <f si="960" t="shared"/>
        <v/>
      </c>
      <c r="I7604" s="5" t="str">
        <f si="966" t="shared"/>
        <v/>
      </c>
      <c r="J7604" s="5" t="str">
        <f si="967" t="shared"/>
        <v/>
      </c>
      <c r="K7604" s="5" t="str">
        <f si="961" t="shared"/>
        <v/>
      </c>
    </row>
    <row r="7605" spans="3:11" x14ac:dyDescent="0.2">
      <c r="C7605" s="8" t="str">
        <f si="962" t="shared"/>
        <v/>
      </c>
      <c r="D7605" s="8" t="str">
        <f si="963" t="shared"/>
        <v/>
      </c>
      <c r="E7605" s="5" t="str">
        <f si="964" t="shared"/>
        <v/>
      </c>
      <c r="F7605" s="5" t="str">
        <f si="965" t="shared"/>
        <v/>
      </c>
      <c r="H7605" s="5" t="str">
        <f si="960" t="shared"/>
        <v/>
      </c>
      <c r="I7605" s="5" t="str">
        <f si="966" t="shared"/>
        <v/>
      </c>
      <c r="J7605" s="5" t="str">
        <f si="967" t="shared"/>
        <v/>
      </c>
      <c r="K7605" s="5" t="str">
        <f si="961" t="shared"/>
        <v/>
      </c>
    </row>
    <row r="7606" spans="3:11" x14ac:dyDescent="0.2">
      <c r="C7606" s="8" t="str">
        <f si="962" t="shared"/>
        <v/>
      </c>
      <c r="D7606" s="8" t="str">
        <f si="963" t="shared"/>
        <v/>
      </c>
      <c r="E7606" s="5" t="str">
        <f si="964" t="shared"/>
        <v/>
      </c>
      <c r="F7606" s="5" t="str">
        <f si="965" t="shared"/>
        <v/>
      </c>
      <c r="H7606" s="5" t="str">
        <f si="960" t="shared"/>
        <v/>
      </c>
      <c r="I7606" s="5" t="str">
        <f si="966" t="shared"/>
        <v/>
      </c>
      <c r="J7606" s="5" t="str">
        <f si="967" t="shared"/>
        <v/>
      </c>
      <c r="K7606" s="5" t="str">
        <f si="961" t="shared"/>
        <v/>
      </c>
    </row>
    <row r="7607" spans="3:11" x14ac:dyDescent="0.2">
      <c r="C7607" s="8" t="str">
        <f si="962" t="shared"/>
        <v/>
      </c>
      <c r="D7607" s="8" t="str">
        <f si="963" t="shared"/>
        <v/>
      </c>
      <c r="E7607" s="5" t="str">
        <f si="964" t="shared"/>
        <v/>
      </c>
      <c r="F7607" s="5" t="str">
        <f si="965" t="shared"/>
        <v/>
      </c>
      <c r="H7607" s="5" t="str">
        <f si="960" t="shared"/>
        <v/>
      </c>
      <c r="I7607" s="5" t="str">
        <f si="966" t="shared"/>
        <v/>
      </c>
      <c r="J7607" s="5" t="str">
        <f si="967" t="shared"/>
        <v/>
      </c>
      <c r="K7607" s="5" t="str">
        <f si="961" t="shared"/>
        <v/>
      </c>
    </row>
    <row r="7608" spans="3:11" x14ac:dyDescent="0.2">
      <c r="C7608" s="8" t="str">
        <f si="962" t="shared"/>
        <v/>
      </c>
      <c r="D7608" s="8" t="str">
        <f si="963" t="shared"/>
        <v/>
      </c>
      <c r="E7608" s="5" t="str">
        <f si="964" t="shared"/>
        <v/>
      </c>
      <c r="F7608" s="5" t="str">
        <f si="965" t="shared"/>
        <v/>
      </c>
      <c r="H7608" s="5" t="str">
        <f si="960" t="shared"/>
        <v/>
      </c>
      <c r="I7608" s="5" t="str">
        <f si="966" t="shared"/>
        <v/>
      </c>
      <c r="J7608" s="5" t="str">
        <f si="967" t="shared"/>
        <v/>
      </c>
      <c r="K7608" s="5" t="str">
        <f si="961" t="shared"/>
        <v/>
      </c>
    </row>
    <row r="7609" spans="3:11" x14ac:dyDescent="0.2">
      <c r="C7609" s="8" t="str">
        <f si="962" t="shared"/>
        <v/>
      </c>
      <c r="D7609" s="8" t="str">
        <f si="963" t="shared"/>
        <v/>
      </c>
      <c r="E7609" s="5" t="str">
        <f si="964" t="shared"/>
        <v/>
      </c>
      <c r="F7609" s="5" t="str">
        <f si="965" t="shared"/>
        <v/>
      </c>
      <c r="H7609" s="5" t="str">
        <f si="960" t="shared"/>
        <v/>
      </c>
      <c r="I7609" s="5" t="str">
        <f si="966" t="shared"/>
        <v/>
      </c>
      <c r="J7609" s="5" t="str">
        <f si="967" t="shared"/>
        <v/>
      </c>
      <c r="K7609" s="5" t="str">
        <f si="961" t="shared"/>
        <v/>
      </c>
    </row>
    <row r="7610" spans="3:11" x14ac:dyDescent="0.2">
      <c r="C7610" s="8" t="str">
        <f si="962" t="shared"/>
        <v/>
      </c>
      <c r="D7610" s="8" t="str">
        <f si="963" t="shared"/>
        <v/>
      </c>
      <c r="E7610" s="5" t="str">
        <f si="964" t="shared"/>
        <v/>
      </c>
      <c r="F7610" s="5" t="str">
        <f si="965" t="shared"/>
        <v/>
      </c>
      <c r="H7610" s="5" t="str">
        <f si="960" t="shared"/>
        <v/>
      </c>
      <c r="I7610" s="5" t="str">
        <f si="966" t="shared"/>
        <v/>
      </c>
      <c r="J7610" s="5" t="str">
        <f si="967" t="shared"/>
        <v/>
      </c>
      <c r="K7610" s="5" t="str">
        <f si="961" t="shared"/>
        <v/>
      </c>
    </row>
    <row r="7611" spans="3:11" x14ac:dyDescent="0.2">
      <c r="C7611" s="8" t="str">
        <f si="962" t="shared"/>
        <v/>
      </c>
      <c r="D7611" s="8" t="str">
        <f si="963" t="shared"/>
        <v/>
      </c>
      <c r="E7611" s="5" t="str">
        <f si="964" t="shared"/>
        <v/>
      </c>
      <c r="F7611" s="5" t="str">
        <f si="965" t="shared"/>
        <v/>
      </c>
      <c r="H7611" s="5" t="str">
        <f si="960" t="shared"/>
        <v/>
      </c>
      <c r="I7611" s="5" t="str">
        <f si="966" t="shared"/>
        <v/>
      </c>
      <c r="J7611" s="5" t="str">
        <f si="967" t="shared"/>
        <v/>
      </c>
      <c r="K7611" s="5" t="str">
        <f si="961" t="shared"/>
        <v/>
      </c>
    </row>
    <row r="7612" spans="3:11" x14ac:dyDescent="0.2">
      <c r="C7612" s="8" t="str">
        <f si="962" t="shared"/>
        <v/>
      </c>
      <c r="D7612" s="8" t="str">
        <f si="963" t="shared"/>
        <v/>
      </c>
      <c r="E7612" s="5" t="str">
        <f si="964" t="shared"/>
        <v/>
      </c>
      <c r="F7612" s="5" t="str">
        <f si="965" t="shared"/>
        <v/>
      </c>
      <c r="H7612" s="5" t="str">
        <f ref="H7612:H7675" si="968" t="shared">IF(E7612="score_table","Scoring",IF(E7612="offer_table","Offer",IF(E7612="parsed",TEXT(0,""),TEXT(H7611,""))))</f>
        <v/>
      </c>
      <c r="I7612" s="5" t="str">
        <f si="966" t="shared"/>
        <v/>
      </c>
      <c r="J7612" s="5" t="str">
        <f si="967" t="shared"/>
        <v/>
      </c>
      <c r="K7612" s="5" t="str">
        <f ref="K7612:K7675" si="969" t="shared">H7612&amp;I7612&amp;J7612&amp;E7612</f>
        <v/>
      </c>
    </row>
    <row r="7613" spans="3:11" x14ac:dyDescent="0.2">
      <c r="C7613" s="8" t="str">
        <f si="962" t="shared"/>
        <v/>
      </c>
      <c r="D7613" s="8" t="str">
        <f si="963" t="shared"/>
        <v/>
      </c>
      <c r="E7613" s="5" t="str">
        <f si="964" t="shared"/>
        <v/>
      </c>
      <c r="F7613" s="5" t="str">
        <f si="965" t="shared"/>
        <v/>
      </c>
      <c r="H7613" s="5" t="str">
        <f si="968" t="shared"/>
        <v/>
      </c>
      <c r="I7613" s="5" t="str">
        <f si="966" t="shared"/>
        <v/>
      </c>
      <c r="J7613" s="5" t="str">
        <f si="967" t="shared"/>
        <v/>
      </c>
      <c r="K7613" s="5" t="str">
        <f si="969" t="shared"/>
        <v/>
      </c>
    </row>
    <row r="7614" spans="3:11" x14ac:dyDescent="0.2">
      <c r="C7614" s="8" t="str">
        <f si="962" t="shared"/>
        <v/>
      </c>
      <c r="D7614" s="8" t="str">
        <f si="963" t="shared"/>
        <v/>
      </c>
      <c r="E7614" s="5" t="str">
        <f si="964" t="shared"/>
        <v/>
      </c>
      <c r="F7614" s="5" t="str">
        <f si="965" t="shared"/>
        <v/>
      </c>
      <c r="H7614" s="5" t="str">
        <f si="968" t="shared"/>
        <v/>
      </c>
      <c r="I7614" s="5" t="str">
        <f si="966" t="shared"/>
        <v/>
      </c>
      <c r="J7614" s="5" t="str">
        <f si="967" t="shared"/>
        <v/>
      </c>
      <c r="K7614" s="5" t="str">
        <f si="969" t="shared"/>
        <v/>
      </c>
    </row>
    <row r="7615" spans="3:11" x14ac:dyDescent="0.2">
      <c r="C7615" s="8" t="str">
        <f si="962" t="shared"/>
        <v/>
      </c>
      <c r="D7615" s="8" t="str">
        <f si="963" t="shared"/>
        <v/>
      </c>
      <c r="E7615" s="5" t="str">
        <f si="964" t="shared"/>
        <v/>
      </c>
      <c r="F7615" s="5" t="str">
        <f si="965" t="shared"/>
        <v/>
      </c>
      <c r="H7615" s="5" t="str">
        <f si="968" t="shared"/>
        <v/>
      </c>
      <c r="I7615" s="5" t="str">
        <f si="966" t="shared"/>
        <v/>
      </c>
      <c r="J7615" s="5" t="str">
        <f si="967" t="shared"/>
        <v/>
      </c>
      <c r="K7615" s="5" t="str">
        <f si="969" t="shared"/>
        <v/>
      </c>
    </row>
    <row r="7616" spans="3:11" x14ac:dyDescent="0.2">
      <c r="C7616" s="8" t="str">
        <f si="962" t="shared"/>
        <v/>
      </c>
      <c r="D7616" s="8" t="str">
        <f si="963" t="shared"/>
        <v/>
      </c>
      <c r="E7616" s="5" t="str">
        <f si="964" t="shared"/>
        <v/>
      </c>
      <c r="F7616" s="5" t="str">
        <f si="965" t="shared"/>
        <v/>
      </c>
      <c r="H7616" s="5" t="str">
        <f si="968" t="shared"/>
        <v/>
      </c>
      <c r="I7616" s="5" t="str">
        <f si="966" t="shared"/>
        <v/>
      </c>
      <c r="J7616" s="5" t="str">
        <f si="967" t="shared"/>
        <v/>
      </c>
      <c r="K7616" s="5" t="str">
        <f si="969" t="shared"/>
        <v/>
      </c>
    </row>
    <row r="7617" spans="3:11" x14ac:dyDescent="0.2">
      <c r="C7617" s="8" t="str">
        <f si="962" t="shared"/>
        <v/>
      </c>
      <c r="D7617" s="8" t="str">
        <f si="963" t="shared"/>
        <v/>
      </c>
      <c r="E7617" s="5" t="str">
        <f si="964" t="shared"/>
        <v/>
      </c>
      <c r="F7617" s="5" t="str">
        <f si="965" t="shared"/>
        <v/>
      </c>
      <c r="H7617" s="5" t="str">
        <f si="968" t="shared"/>
        <v/>
      </c>
      <c r="I7617" s="5" t="str">
        <f si="966" t="shared"/>
        <v/>
      </c>
      <c r="J7617" s="5" t="str">
        <f si="967" t="shared"/>
        <v/>
      </c>
      <c r="K7617" s="5" t="str">
        <f si="969" t="shared"/>
        <v/>
      </c>
    </row>
    <row r="7618" spans="3:11" x14ac:dyDescent="0.2">
      <c r="C7618" s="8" t="str">
        <f si="962" t="shared"/>
        <v/>
      </c>
      <c r="D7618" s="8" t="str">
        <f si="963" t="shared"/>
        <v/>
      </c>
      <c r="E7618" s="5" t="str">
        <f si="964" t="shared"/>
        <v/>
      </c>
      <c r="F7618" s="5" t="str">
        <f si="965" t="shared"/>
        <v/>
      </c>
      <c r="H7618" s="5" t="str">
        <f si="968" t="shared"/>
        <v/>
      </c>
      <c r="I7618" s="5" t="str">
        <f si="966" t="shared"/>
        <v/>
      </c>
      <c r="J7618" s="5" t="str">
        <f si="967" t="shared"/>
        <v/>
      </c>
      <c r="K7618" s="5" t="str">
        <f si="969" t="shared"/>
        <v/>
      </c>
    </row>
    <row r="7619" spans="3:11" x14ac:dyDescent="0.2">
      <c r="C7619" s="8" t="str">
        <f si="962" t="shared"/>
        <v/>
      </c>
      <c r="D7619" s="8" t="str">
        <f si="963" t="shared"/>
        <v/>
      </c>
      <c r="E7619" s="5" t="str">
        <f si="964" t="shared"/>
        <v/>
      </c>
      <c r="F7619" s="5" t="str">
        <f si="965" t="shared"/>
        <v/>
      </c>
      <c r="H7619" s="5" t="str">
        <f si="968" t="shared"/>
        <v/>
      </c>
      <c r="I7619" s="5" t="str">
        <f si="966" t="shared"/>
        <v/>
      </c>
      <c r="J7619" s="5" t="str">
        <f si="967" t="shared"/>
        <v/>
      </c>
      <c r="K7619" s="5" t="str">
        <f si="969" t="shared"/>
        <v/>
      </c>
    </row>
    <row r="7620" spans="3:11" x14ac:dyDescent="0.2">
      <c r="C7620" s="8" t="str">
        <f si="962" t="shared"/>
        <v/>
      </c>
      <c r="D7620" s="8" t="str">
        <f si="963" t="shared"/>
        <v/>
      </c>
      <c r="E7620" s="5" t="str">
        <f si="964" t="shared"/>
        <v/>
      </c>
      <c r="F7620" s="5" t="str">
        <f si="965" t="shared"/>
        <v/>
      </c>
      <c r="H7620" s="5" t="str">
        <f si="968" t="shared"/>
        <v/>
      </c>
      <c r="I7620" s="5" t="str">
        <f si="966" t="shared"/>
        <v/>
      </c>
      <c r="J7620" s="5" t="str">
        <f si="967" t="shared"/>
        <v/>
      </c>
      <c r="K7620" s="5" t="str">
        <f si="969" t="shared"/>
        <v/>
      </c>
    </row>
    <row r="7621" spans="3:11" x14ac:dyDescent="0.2">
      <c r="C7621" s="8" t="str">
        <f si="962" t="shared"/>
        <v/>
      </c>
      <c r="D7621" s="8" t="str">
        <f si="963" t="shared"/>
        <v/>
      </c>
      <c r="E7621" s="5" t="str">
        <f si="964" t="shared"/>
        <v/>
      </c>
      <c r="F7621" s="5" t="str">
        <f si="965" t="shared"/>
        <v/>
      </c>
      <c r="H7621" s="5" t="str">
        <f si="968" t="shared"/>
        <v/>
      </c>
      <c r="I7621" s="5" t="str">
        <f si="966" t="shared"/>
        <v/>
      </c>
      <c r="J7621" s="5" t="str">
        <f si="967" t="shared"/>
        <v/>
      </c>
      <c r="K7621" s="5" t="str">
        <f si="969" t="shared"/>
        <v/>
      </c>
    </row>
    <row r="7622" spans="3:11" x14ac:dyDescent="0.2">
      <c r="C7622" s="8" t="str">
        <f si="962" t="shared"/>
        <v/>
      </c>
      <c r="D7622" s="8" t="str">
        <f si="963" t="shared"/>
        <v/>
      </c>
      <c r="E7622" s="5" t="str">
        <f si="964" t="shared"/>
        <v/>
      </c>
      <c r="F7622" s="5" t="str">
        <f si="965" t="shared"/>
        <v/>
      </c>
      <c r="H7622" s="5" t="str">
        <f si="968" t="shared"/>
        <v/>
      </c>
      <c r="I7622" s="5" t="str">
        <f si="966" t="shared"/>
        <v/>
      </c>
      <c r="J7622" s="5" t="str">
        <f si="967" t="shared"/>
        <v/>
      </c>
      <c r="K7622" s="5" t="str">
        <f si="969" t="shared"/>
        <v/>
      </c>
    </row>
    <row r="7623" spans="3:11" x14ac:dyDescent="0.2">
      <c r="C7623" s="8" t="str">
        <f si="962" t="shared"/>
        <v/>
      </c>
      <c r="D7623" s="8" t="str">
        <f si="963" t="shared"/>
        <v/>
      </c>
      <c r="E7623" s="5" t="str">
        <f si="964" t="shared"/>
        <v/>
      </c>
      <c r="F7623" s="5" t="str">
        <f si="965" t="shared"/>
        <v/>
      </c>
      <c r="H7623" s="5" t="str">
        <f si="968" t="shared"/>
        <v/>
      </c>
      <c r="I7623" s="5" t="str">
        <f si="966" t="shared"/>
        <v/>
      </c>
      <c r="J7623" s="5" t="str">
        <f si="967" t="shared"/>
        <v/>
      </c>
      <c r="K7623" s="5" t="str">
        <f si="969" t="shared"/>
        <v/>
      </c>
    </row>
    <row r="7624" spans="3:11" x14ac:dyDescent="0.2">
      <c r="C7624" s="8" t="str">
        <f si="962" t="shared"/>
        <v/>
      </c>
      <c r="D7624" s="8" t="str">
        <f si="963" t="shared"/>
        <v/>
      </c>
      <c r="E7624" s="5" t="str">
        <f si="964" t="shared"/>
        <v/>
      </c>
      <c r="F7624" s="5" t="str">
        <f si="965" t="shared"/>
        <v/>
      </c>
      <c r="H7624" s="5" t="str">
        <f si="968" t="shared"/>
        <v/>
      </c>
      <c r="I7624" s="5" t="str">
        <f si="966" t="shared"/>
        <v/>
      </c>
      <c r="J7624" s="5" t="str">
        <f si="967" t="shared"/>
        <v/>
      </c>
      <c r="K7624" s="5" t="str">
        <f si="969" t="shared"/>
        <v/>
      </c>
    </row>
    <row r="7625" spans="3:11" x14ac:dyDescent="0.2">
      <c r="C7625" s="8" t="str">
        <f si="962" t="shared"/>
        <v/>
      </c>
      <c r="D7625" s="8" t="str">
        <f si="963" t="shared"/>
        <v/>
      </c>
      <c r="E7625" s="5" t="str">
        <f si="964" t="shared"/>
        <v/>
      </c>
      <c r="F7625" s="5" t="str">
        <f si="965" t="shared"/>
        <v/>
      </c>
      <c r="H7625" s="5" t="str">
        <f si="968" t="shared"/>
        <v/>
      </c>
      <c r="I7625" s="5" t="str">
        <f si="966" t="shared"/>
        <v/>
      </c>
      <c r="J7625" s="5" t="str">
        <f si="967" t="shared"/>
        <v/>
      </c>
      <c r="K7625" s="5" t="str">
        <f si="969" t="shared"/>
        <v/>
      </c>
    </row>
    <row r="7626" spans="3:11" x14ac:dyDescent="0.2">
      <c r="C7626" s="8" t="str">
        <f si="962" t="shared"/>
        <v/>
      </c>
      <c r="D7626" s="8" t="str">
        <f si="963" t="shared"/>
        <v/>
      </c>
      <c r="E7626" s="5" t="str">
        <f si="964" t="shared"/>
        <v/>
      </c>
      <c r="F7626" s="5" t="str">
        <f si="965" t="shared"/>
        <v/>
      </c>
      <c r="H7626" s="5" t="str">
        <f si="968" t="shared"/>
        <v/>
      </c>
      <c r="I7626" s="5" t="str">
        <f si="966" t="shared"/>
        <v/>
      </c>
      <c r="J7626" s="5" t="str">
        <f si="967" t="shared"/>
        <v/>
      </c>
      <c r="K7626" s="5" t="str">
        <f si="969" t="shared"/>
        <v/>
      </c>
    </row>
    <row r="7627" spans="3:11" x14ac:dyDescent="0.2">
      <c r="C7627" s="8" t="str">
        <f si="962" t="shared"/>
        <v/>
      </c>
      <c r="D7627" s="8" t="str">
        <f si="963" t="shared"/>
        <v/>
      </c>
      <c r="E7627" s="5" t="str">
        <f si="964" t="shared"/>
        <v/>
      </c>
      <c r="F7627" s="5" t="str">
        <f si="965" t="shared"/>
        <v/>
      </c>
      <c r="H7627" s="5" t="str">
        <f si="968" t="shared"/>
        <v/>
      </c>
      <c r="I7627" s="5" t="str">
        <f si="966" t="shared"/>
        <v/>
      </c>
      <c r="J7627" s="5" t="str">
        <f si="967" t="shared"/>
        <v/>
      </c>
      <c r="K7627" s="5" t="str">
        <f si="969" t="shared"/>
        <v/>
      </c>
    </row>
    <row r="7628" spans="3:11" x14ac:dyDescent="0.2">
      <c r="C7628" s="8" t="str">
        <f si="962" t="shared"/>
        <v/>
      </c>
      <c r="D7628" s="8" t="str">
        <f si="963" t="shared"/>
        <v/>
      </c>
      <c r="E7628" s="5" t="str">
        <f si="964" t="shared"/>
        <v/>
      </c>
      <c r="F7628" s="5" t="str">
        <f si="965" t="shared"/>
        <v/>
      </c>
      <c r="H7628" s="5" t="str">
        <f si="968" t="shared"/>
        <v/>
      </c>
      <c r="I7628" s="5" t="str">
        <f si="966" t="shared"/>
        <v/>
      </c>
      <c r="J7628" s="5" t="str">
        <f si="967" t="shared"/>
        <v/>
      </c>
      <c r="K7628" s="5" t="str">
        <f si="969" t="shared"/>
        <v/>
      </c>
    </row>
    <row r="7629" spans="3:11" x14ac:dyDescent="0.2">
      <c r="C7629" s="8" t="str">
        <f si="962" t="shared"/>
        <v/>
      </c>
      <c r="D7629" s="8" t="str">
        <f si="963" t="shared"/>
        <v/>
      </c>
      <c r="E7629" s="5" t="str">
        <f si="964" t="shared"/>
        <v/>
      </c>
      <c r="F7629" s="5" t="str">
        <f si="965" t="shared"/>
        <v/>
      </c>
      <c r="H7629" s="5" t="str">
        <f si="968" t="shared"/>
        <v/>
      </c>
      <c r="I7629" s="5" t="str">
        <f si="966" t="shared"/>
        <v/>
      </c>
      <c r="J7629" s="5" t="str">
        <f si="967" t="shared"/>
        <v/>
      </c>
      <c r="K7629" s="5" t="str">
        <f si="969" t="shared"/>
        <v/>
      </c>
    </row>
    <row r="7630" spans="3:11" x14ac:dyDescent="0.2">
      <c r="C7630" s="8" t="str">
        <f si="962" t="shared"/>
        <v/>
      </c>
      <c r="D7630" s="8" t="str">
        <f si="963" t="shared"/>
        <v/>
      </c>
      <c r="E7630" s="5" t="str">
        <f si="964" t="shared"/>
        <v/>
      </c>
      <c r="F7630" s="5" t="str">
        <f si="965" t="shared"/>
        <v/>
      </c>
      <c r="H7630" s="5" t="str">
        <f si="968" t="shared"/>
        <v/>
      </c>
      <c r="I7630" s="5" t="str">
        <f si="966" t="shared"/>
        <v/>
      </c>
      <c r="J7630" s="5" t="str">
        <f si="967" t="shared"/>
        <v/>
      </c>
      <c r="K7630" s="5" t="str">
        <f si="969" t="shared"/>
        <v/>
      </c>
    </row>
    <row r="7631" spans="3:11" x14ac:dyDescent="0.2">
      <c r="C7631" s="8" t="str">
        <f si="962" t="shared"/>
        <v/>
      </c>
      <c r="D7631" s="8" t="str">
        <f si="963" t="shared"/>
        <v/>
      </c>
      <c r="E7631" s="5" t="str">
        <f si="964" t="shared"/>
        <v/>
      </c>
      <c r="F7631" s="5" t="str">
        <f si="965" t="shared"/>
        <v/>
      </c>
      <c r="H7631" s="5" t="str">
        <f si="968" t="shared"/>
        <v/>
      </c>
      <c r="I7631" s="5" t="str">
        <f si="966" t="shared"/>
        <v/>
      </c>
      <c r="J7631" s="5" t="str">
        <f si="967" t="shared"/>
        <v/>
      </c>
      <c r="K7631" s="5" t="str">
        <f si="969" t="shared"/>
        <v/>
      </c>
    </row>
    <row r="7632" spans="3:11" x14ac:dyDescent="0.2">
      <c r="C7632" s="8" t="str">
        <f si="962" t="shared"/>
        <v/>
      </c>
      <c r="D7632" s="8" t="str">
        <f si="963" t="shared"/>
        <v/>
      </c>
      <c r="E7632" s="5" t="str">
        <f si="964" t="shared"/>
        <v/>
      </c>
      <c r="F7632" s="5" t="str">
        <f si="965" t="shared"/>
        <v/>
      </c>
      <c r="H7632" s="5" t="str">
        <f si="968" t="shared"/>
        <v/>
      </c>
      <c r="I7632" s="5" t="str">
        <f si="966" t="shared"/>
        <v/>
      </c>
      <c r="J7632" s="5" t="str">
        <f si="967" t="shared"/>
        <v/>
      </c>
      <c r="K7632" s="5" t="str">
        <f si="969" t="shared"/>
        <v/>
      </c>
    </row>
    <row r="7633" spans="3:11" x14ac:dyDescent="0.2">
      <c r="C7633" s="8" t="str">
        <f si="962" t="shared"/>
        <v/>
      </c>
      <c r="D7633" s="8" t="str">
        <f si="963" t="shared"/>
        <v/>
      </c>
      <c r="E7633" s="5" t="str">
        <f si="964" t="shared"/>
        <v/>
      </c>
      <c r="F7633" s="5" t="str">
        <f si="965" t="shared"/>
        <v/>
      </c>
      <c r="H7633" s="5" t="str">
        <f si="968" t="shared"/>
        <v/>
      </c>
      <c r="I7633" s="5" t="str">
        <f si="966" t="shared"/>
        <v/>
      </c>
      <c r="J7633" s="5" t="str">
        <f si="967" t="shared"/>
        <v/>
      </c>
      <c r="K7633" s="5" t="str">
        <f si="969" t="shared"/>
        <v/>
      </c>
    </row>
    <row r="7634" spans="3:11" x14ac:dyDescent="0.2">
      <c r="C7634" s="8" t="str">
        <f si="962" t="shared"/>
        <v/>
      </c>
      <c r="D7634" s="8" t="str">
        <f si="963" t="shared"/>
        <v/>
      </c>
      <c r="E7634" s="5" t="str">
        <f si="964" t="shared"/>
        <v/>
      </c>
      <c r="F7634" s="5" t="str">
        <f si="965" t="shared"/>
        <v/>
      </c>
      <c r="H7634" s="5" t="str">
        <f si="968" t="shared"/>
        <v/>
      </c>
      <c r="I7634" s="5" t="str">
        <f si="966" t="shared"/>
        <v/>
      </c>
      <c r="J7634" s="5" t="str">
        <f si="967" t="shared"/>
        <v/>
      </c>
      <c r="K7634" s="5" t="str">
        <f si="969" t="shared"/>
        <v/>
      </c>
    </row>
    <row r="7635" spans="3:11" x14ac:dyDescent="0.2">
      <c r="C7635" s="8" t="str">
        <f si="962" t="shared"/>
        <v/>
      </c>
      <c r="D7635" s="8" t="str">
        <f si="963" t="shared"/>
        <v/>
      </c>
      <c r="E7635" s="5" t="str">
        <f si="964" t="shared"/>
        <v/>
      </c>
      <c r="F7635" s="5" t="str">
        <f si="965" t="shared"/>
        <v/>
      </c>
      <c r="H7635" s="5" t="str">
        <f si="968" t="shared"/>
        <v/>
      </c>
      <c r="I7635" s="5" t="str">
        <f si="966" t="shared"/>
        <v/>
      </c>
      <c r="J7635" s="5" t="str">
        <f si="967" t="shared"/>
        <v/>
      </c>
      <c r="K7635" s="5" t="str">
        <f si="969" t="shared"/>
        <v/>
      </c>
    </row>
    <row r="7636" spans="3:11" x14ac:dyDescent="0.2">
      <c r="C7636" s="8" t="str">
        <f si="962" t="shared"/>
        <v/>
      </c>
      <c r="D7636" s="8" t="str">
        <f si="963" t="shared"/>
        <v/>
      </c>
      <c r="E7636" s="5" t="str">
        <f si="964" t="shared"/>
        <v/>
      </c>
      <c r="F7636" s="5" t="str">
        <f si="965" t="shared"/>
        <v/>
      </c>
      <c r="H7636" s="5" t="str">
        <f si="968" t="shared"/>
        <v/>
      </c>
      <c r="I7636" s="5" t="str">
        <f si="966" t="shared"/>
        <v/>
      </c>
      <c r="J7636" s="5" t="str">
        <f si="967" t="shared"/>
        <v/>
      </c>
      <c r="K7636" s="5" t="str">
        <f si="969" t="shared"/>
        <v/>
      </c>
    </row>
    <row r="7637" spans="3:11" x14ac:dyDescent="0.2">
      <c r="C7637" s="8" t="str">
        <f si="962" t="shared"/>
        <v/>
      </c>
      <c r="D7637" s="8" t="str">
        <f si="963" t="shared"/>
        <v/>
      </c>
      <c r="E7637" s="5" t="str">
        <f si="964" t="shared"/>
        <v/>
      </c>
      <c r="F7637" s="5" t="str">
        <f si="965" t="shared"/>
        <v/>
      </c>
      <c r="H7637" s="5" t="str">
        <f si="968" t="shared"/>
        <v/>
      </c>
      <c r="I7637" s="5" t="str">
        <f si="966" t="shared"/>
        <v/>
      </c>
      <c r="J7637" s="5" t="str">
        <f si="967" t="shared"/>
        <v/>
      </c>
      <c r="K7637" s="5" t="str">
        <f si="969" t="shared"/>
        <v/>
      </c>
    </row>
    <row r="7638" spans="3:11" x14ac:dyDescent="0.2">
      <c r="C7638" s="8" t="str">
        <f si="962" t="shared"/>
        <v/>
      </c>
      <c r="D7638" s="8" t="str">
        <f si="963" t="shared"/>
        <v/>
      </c>
      <c r="E7638" s="5" t="str">
        <f si="964" t="shared"/>
        <v/>
      </c>
      <c r="F7638" s="5" t="str">
        <f si="965" t="shared"/>
        <v/>
      </c>
      <c r="H7638" s="5" t="str">
        <f si="968" t="shared"/>
        <v/>
      </c>
      <c r="I7638" s="5" t="str">
        <f si="966" t="shared"/>
        <v/>
      </c>
      <c r="J7638" s="5" t="str">
        <f si="967" t="shared"/>
        <v/>
      </c>
      <c r="K7638" s="5" t="str">
        <f si="969" t="shared"/>
        <v/>
      </c>
    </row>
    <row r="7639" spans="3:11" x14ac:dyDescent="0.2">
      <c r="C7639" s="8" t="str">
        <f si="962" t="shared"/>
        <v/>
      </c>
      <c r="D7639" s="8" t="str">
        <f si="963" t="shared"/>
        <v/>
      </c>
      <c r="E7639" s="5" t="str">
        <f si="964" t="shared"/>
        <v/>
      </c>
      <c r="F7639" s="5" t="str">
        <f si="965" t="shared"/>
        <v/>
      </c>
      <c r="H7639" s="5" t="str">
        <f si="968" t="shared"/>
        <v/>
      </c>
      <c r="I7639" s="5" t="str">
        <f si="966" t="shared"/>
        <v/>
      </c>
      <c r="J7639" s="5" t="str">
        <f si="967" t="shared"/>
        <v/>
      </c>
      <c r="K7639" s="5" t="str">
        <f si="969" t="shared"/>
        <v/>
      </c>
    </row>
    <row r="7640" spans="3:11" x14ac:dyDescent="0.2">
      <c r="C7640" s="8" t="str">
        <f si="962" t="shared"/>
        <v/>
      </c>
      <c r="D7640" s="8" t="str">
        <f si="963" t="shared"/>
        <v/>
      </c>
      <c r="E7640" s="5" t="str">
        <f si="964" t="shared"/>
        <v/>
      </c>
      <c r="F7640" s="5" t="str">
        <f si="965" t="shared"/>
        <v/>
      </c>
      <c r="H7640" s="5" t="str">
        <f si="968" t="shared"/>
        <v/>
      </c>
      <c r="I7640" s="5" t="str">
        <f si="966" t="shared"/>
        <v/>
      </c>
      <c r="J7640" s="5" t="str">
        <f si="967" t="shared"/>
        <v/>
      </c>
      <c r="K7640" s="5" t="str">
        <f si="969" t="shared"/>
        <v/>
      </c>
    </row>
    <row r="7641" spans="3:11" x14ac:dyDescent="0.2">
      <c r="C7641" s="8" t="str">
        <f si="962" t="shared"/>
        <v/>
      </c>
      <c r="D7641" s="8" t="str">
        <f si="963" t="shared"/>
        <v/>
      </c>
      <c r="E7641" s="5" t="str">
        <f si="964" t="shared"/>
        <v/>
      </c>
      <c r="F7641" s="5" t="str">
        <f si="965" t="shared"/>
        <v/>
      </c>
      <c r="H7641" s="5" t="str">
        <f si="968" t="shared"/>
        <v/>
      </c>
      <c r="I7641" s="5" t="str">
        <f si="966" t="shared"/>
        <v/>
      </c>
      <c r="J7641" s="5" t="str">
        <f si="967" t="shared"/>
        <v/>
      </c>
      <c r="K7641" s="5" t="str">
        <f si="969" t="shared"/>
        <v/>
      </c>
    </row>
    <row r="7642" spans="3:11" x14ac:dyDescent="0.2">
      <c r="C7642" s="8" t="str">
        <f si="962" t="shared"/>
        <v/>
      </c>
      <c r="D7642" s="8" t="str">
        <f si="963" t="shared"/>
        <v/>
      </c>
      <c r="E7642" s="5" t="str">
        <f si="964" t="shared"/>
        <v/>
      </c>
      <c r="F7642" s="5" t="str">
        <f si="965" t="shared"/>
        <v/>
      </c>
      <c r="H7642" s="5" t="str">
        <f si="968" t="shared"/>
        <v/>
      </c>
      <c r="I7642" s="5" t="str">
        <f si="966" t="shared"/>
        <v/>
      </c>
      <c r="J7642" s="5" t="str">
        <f si="967" t="shared"/>
        <v/>
      </c>
      <c r="K7642" s="5" t="str">
        <f si="969" t="shared"/>
        <v/>
      </c>
    </row>
    <row r="7643" spans="3:11" x14ac:dyDescent="0.2">
      <c r="C7643" s="8" t="str">
        <f si="962" t="shared"/>
        <v/>
      </c>
      <c r="D7643" s="8" t="str">
        <f si="963" t="shared"/>
        <v/>
      </c>
      <c r="E7643" s="5" t="str">
        <f si="964" t="shared"/>
        <v/>
      </c>
      <c r="F7643" s="5" t="str">
        <f si="965" t="shared"/>
        <v/>
      </c>
      <c r="H7643" s="5" t="str">
        <f si="968" t="shared"/>
        <v/>
      </c>
      <c r="I7643" s="5" t="str">
        <f si="966" t="shared"/>
        <v/>
      </c>
      <c r="J7643" s="5" t="str">
        <f si="967" t="shared"/>
        <v/>
      </c>
      <c r="K7643" s="5" t="str">
        <f si="969" t="shared"/>
        <v/>
      </c>
    </row>
    <row r="7644" spans="3:11" x14ac:dyDescent="0.2">
      <c r="C7644" s="8" t="str">
        <f si="962" t="shared"/>
        <v/>
      </c>
      <c r="D7644" s="8" t="str">
        <f si="963" t="shared"/>
        <v/>
      </c>
      <c r="E7644" s="5" t="str">
        <f si="964" t="shared"/>
        <v/>
      </c>
      <c r="F7644" s="5" t="str">
        <f si="965" t="shared"/>
        <v/>
      </c>
      <c r="H7644" s="5" t="str">
        <f si="968" t="shared"/>
        <v/>
      </c>
      <c r="I7644" s="5" t="str">
        <f si="966" t="shared"/>
        <v/>
      </c>
      <c r="J7644" s="5" t="str">
        <f si="967" t="shared"/>
        <v/>
      </c>
      <c r="K7644" s="5" t="str">
        <f si="969" t="shared"/>
        <v/>
      </c>
    </row>
    <row r="7645" spans="3:11" x14ac:dyDescent="0.2">
      <c r="C7645" s="8" t="str">
        <f si="962" t="shared"/>
        <v/>
      </c>
      <c r="D7645" s="8" t="str">
        <f si="963" t="shared"/>
        <v/>
      </c>
      <c r="E7645" s="5" t="str">
        <f si="964" t="shared"/>
        <v/>
      </c>
      <c r="F7645" s="5" t="str">
        <f si="965" t="shared"/>
        <v/>
      </c>
      <c r="H7645" s="5" t="str">
        <f si="968" t="shared"/>
        <v/>
      </c>
      <c r="I7645" s="5" t="str">
        <f si="966" t="shared"/>
        <v/>
      </c>
      <c r="J7645" s="5" t="str">
        <f si="967" t="shared"/>
        <v/>
      </c>
      <c r="K7645" s="5" t="str">
        <f si="969" t="shared"/>
        <v/>
      </c>
    </row>
    <row r="7646" spans="3:11" x14ac:dyDescent="0.2">
      <c r="C7646" s="8" t="str">
        <f si="962" t="shared"/>
        <v/>
      </c>
      <c r="D7646" s="8" t="str">
        <f si="963" t="shared"/>
        <v/>
      </c>
      <c r="E7646" s="5" t="str">
        <f si="964" t="shared"/>
        <v/>
      </c>
      <c r="F7646" s="5" t="str">
        <f si="965" t="shared"/>
        <v/>
      </c>
      <c r="H7646" s="5" t="str">
        <f si="968" t="shared"/>
        <v/>
      </c>
      <c r="I7646" s="5" t="str">
        <f si="966" t="shared"/>
        <v/>
      </c>
      <c r="J7646" s="5" t="str">
        <f si="967" t="shared"/>
        <v/>
      </c>
      <c r="K7646" s="5" t="str">
        <f si="969" t="shared"/>
        <v/>
      </c>
    </row>
    <row r="7647" spans="3:11" x14ac:dyDescent="0.2">
      <c r="C7647" s="8" t="str">
        <f si="962" t="shared"/>
        <v/>
      </c>
      <c r="D7647" s="8" t="str">
        <f si="963" t="shared"/>
        <v/>
      </c>
      <c r="E7647" s="5" t="str">
        <f si="964" t="shared"/>
        <v/>
      </c>
      <c r="F7647" s="5" t="str">
        <f si="965" t="shared"/>
        <v/>
      </c>
      <c r="H7647" s="5" t="str">
        <f si="968" t="shared"/>
        <v/>
      </c>
      <c r="I7647" s="5" t="str">
        <f si="966" t="shared"/>
        <v/>
      </c>
      <c r="J7647" s="5" t="str">
        <f si="967" t="shared"/>
        <v/>
      </c>
      <c r="K7647" s="5" t="str">
        <f si="969" t="shared"/>
        <v/>
      </c>
    </row>
    <row r="7648" spans="3:11" x14ac:dyDescent="0.2">
      <c r="C7648" s="8" t="str">
        <f si="962" t="shared"/>
        <v/>
      </c>
      <c r="D7648" s="8" t="str">
        <f si="963" t="shared"/>
        <v/>
      </c>
      <c r="E7648" s="5" t="str">
        <f si="964" t="shared"/>
        <v/>
      </c>
      <c r="F7648" s="5" t="str">
        <f si="965" t="shared"/>
        <v/>
      </c>
      <c r="H7648" s="5" t="str">
        <f si="968" t="shared"/>
        <v/>
      </c>
      <c r="I7648" s="5" t="str">
        <f si="966" t="shared"/>
        <v/>
      </c>
      <c r="J7648" s="5" t="str">
        <f si="967" t="shared"/>
        <v/>
      </c>
      <c r="K7648" s="5" t="str">
        <f si="969" t="shared"/>
        <v/>
      </c>
    </row>
    <row r="7649" spans="3:11" x14ac:dyDescent="0.2">
      <c r="C7649" s="8" t="str">
        <f si="962" t="shared"/>
        <v/>
      </c>
      <c r="D7649" s="8" t="str">
        <f si="963" t="shared"/>
        <v/>
      </c>
      <c r="E7649" s="5" t="str">
        <f si="964" t="shared"/>
        <v/>
      </c>
      <c r="F7649" s="5" t="str">
        <f si="965" t="shared"/>
        <v/>
      </c>
      <c r="H7649" s="5" t="str">
        <f si="968" t="shared"/>
        <v/>
      </c>
      <c r="I7649" s="5" t="str">
        <f si="966" t="shared"/>
        <v/>
      </c>
      <c r="J7649" s="5" t="str">
        <f si="967" t="shared"/>
        <v/>
      </c>
      <c r="K7649" s="5" t="str">
        <f si="969" t="shared"/>
        <v/>
      </c>
    </row>
    <row r="7650" spans="3:11" x14ac:dyDescent="0.2">
      <c r="C7650" s="8" t="str">
        <f si="962" t="shared"/>
        <v/>
      </c>
      <c r="D7650" s="8" t="str">
        <f si="963" t="shared"/>
        <v/>
      </c>
      <c r="E7650" s="5" t="str">
        <f si="964" t="shared"/>
        <v/>
      </c>
      <c r="F7650" s="5" t="str">
        <f si="965" t="shared"/>
        <v/>
      </c>
      <c r="H7650" s="5" t="str">
        <f si="968" t="shared"/>
        <v/>
      </c>
      <c r="I7650" s="5" t="str">
        <f si="966" t="shared"/>
        <v/>
      </c>
      <c r="J7650" s="5" t="str">
        <f si="967" t="shared"/>
        <v/>
      </c>
      <c r="K7650" s="5" t="str">
        <f si="969" t="shared"/>
        <v/>
      </c>
    </row>
    <row r="7651" spans="3:11" x14ac:dyDescent="0.2">
      <c r="C7651" s="8" t="str">
        <f si="962" t="shared"/>
        <v/>
      </c>
      <c r="D7651" s="8" t="str">
        <f si="963" t="shared"/>
        <v/>
      </c>
      <c r="E7651" s="5" t="str">
        <f si="964" t="shared"/>
        <v/>
      </c>
      <c r="F7651" s="5" t="str">
        <f si="965" t="shared"/>
        <v/>
      </c>
      <c r="H7651" s="5" t="str">
        <f si="968" t="shared"/>
        <v/>
      </c>
      <c r="I7651" s="5" t="str">
        <f si="966" t="shared"/>
        <v/>
      </c>
      <c r="J7651" s="5" t="str">
        <f si="967" t="shared"/>
        <v/>
      </c>
      <c r="K7651" s="5" t="str">
        <f si="969" t="shared"/>
        <v/>
      </c>
    </row>
    <row r="7652" spans="3:11" x14ac:dyDescent="0.2">
      <c r="C7652" s="8" t="str">
        <f si="962" t="shared"/>
        <v/>
      </c>
      <c r="D7652" s="8" t="str">
        <f si="963" t="shared"/>
        <v/>
      </c>
      <c r="E7652" s="5" t="str">
        <f si="964" t="shared"/>
        <v/>
      </c>
      <c r="F7652" s="5" t="str">
        <f si="965" t="shared"/>
        <v/>
      </c>
      <c r="H7652" s="5" t="str">
        <f si="968" t="shared"/>
        <v/>
      </c>
      <c r="I7652" s="5" t="str">
        <f si="966" t="shared"/>
        <v/>
      </c>
      <c r="J7652" s="5" t="str">
        <f si="967" t="shared"/>
        <v/>
      </c>
      <c r="K7652" s="5" t="str">
        <f si="969" t="shared"/>
        <v/>
      </c>
    </row>
    <row r="7653" spans="3:11" x14ac:dyDescent="0.2">
      <c r="C7653" s="8" t="str">
        <f si="962" t="shared"/>
        <v/>
      </c>
      <c r="D7653" s="8" t="str">
        <f si="963" t="shared"/>
        <v/>
      </c>
      <c r="E7653" s="5" t="str">
        <f si="964" t="shared"/>
        <v/>
      </c>
      <c r="F7653" s="5" t="str">
        <f si="965" t="shared"/>
        <v/>
      </c>
      <c r="H7653" s="5" t="str">
        <f si="968" t="shared"/>
        <v/>
      </c>
      <c r="I7653" s="5" t="str">
        <f si="966" t="shared"/>
        <v/>
      </c>
      <c r="J7653" s="5" t="str">
        <f si="967" t="shared"/>
        <v/>
      </c>
      <c r="K7653" s="5" t="str">
        <f si="969" t="shared"/>
        <v/>
      </c>
    </row>
    <row r="7654" spans="3:11" x14ac:dyDescent="0.2">
      <c r="C7654" s="8" t="str">
        <f si="962" t="shared"/>
        <v/>
      </c>
      <c r="D7654" s="8" t="str">
        <f si="963" t="shared"/>
        <v/>
      </c>
      <c r="E7654" s="5" t="str">
        <f si="964" t="shared"/>
        <v/>
      </c>
      <c r="F7654" s="5" t="str">
        <f si="965" t="shared"/>
        <v/>
      </c>
      <c r="H7654" s="5" t="str">
        <f si="968" t="shared"/>
        <v/>
      </c>
      <c r="I7654" s="5" t="str">
        <f si="966" t="shared"/>
        <v/>
      </c>
      <c r="J7654" s="5" t="str">
        <f si="967" t="shared"/>
        <v/>
      </c>
      <c r="K7654" s="5" t="str">
        <f si="969" t="shared"/>
        <v/>
      </c>
    </row>
    <row r="7655" spans="3:11" x14ac:dyDescent="0.2">
      <c r="C7655" s="8" t="str">
        <f si="962" t="shared"/>
        <v/>
      </c>
      <c r="D7655" s="8" t="str">
        <f si="963" t="shared"/>
        <v/>
      </c>
      <c r="E7655" s="5" t="str">
        <f si="964" t="shared"/>
        <v/>
      </c>
      <c r="F7655" s="5" t="str">
        <f si="965" t="shared"/>
        <v/>
      </c>
      <c r="H7655" s="5" t="str">
        <f si="968" t="shared"/>
        <v/>
      </c>
      <c r="I7655" s="5" t="str">
        <f si="966" t="shared"/>
        <v/>
      </c>
      <c r="J7655" s="5" t="str">
        <f si="967" t="shared"/>
        <v/>
      </c>
      <c r="K7655" s="5" t="str">
        <f si="969" t="shared"/>
        <v/>
      </c>
    </row>
    <row r="7656" spans="3:11" x14ac:dyDescent="0.2">
      <c r="C7656" s="8" t="str">
        <f si="962" t="shared"/>
        <v/>
      </c>
      <c r="D7656" s="8" t="str">
        <f si="963" t="shared"/>
        <v/>
      </c>
      <c r="E7656" s="5" t="str">
        <f si="964" t="shared"/>
        <v/>
      </c>
      <c r="F7656" s="5" t="str">
        <f si="965" t="shared"/>
        <v/>
      </c>
      <c r="H7656" s="5" t="str">
        <f si="968" t="shared"/>
        <v/>
      </c>
      <c r="I7656" s="5" t="str">
        <f si="966" t="shared"/>
        <v/>
      </c>
      <c r="J7656" s="5" t="str">
        <f si="967" t="shared"/>
        <v/>
      </c>
      <c r="K7656" s="5" t="str">
        <f si="969" t="shared"/>
        <v/>
      </c>
    </row>
    <row r="7657" spans="3:11" x14ac:dyDescent="0.2">
      <c r="C7657" s="8" t="str">
        <f si="962" t="shared"/>
        <v/>
      </c>
      <c r="D7657" s="8" t="str">
        <f si="963" t="shared"/>
        <v/>
      </c>
      <c r="E7657" s="5" t="str">
        <f si="964" t="shared"/>
        <v/>
      </c>
      <c r="F7657" s="5" t="str">
        <f si="965" t="shared"/>
        <v/>
      </c>
      <c r="H7657" s="5" t="str">
        <f si="968" t="shared"/>
        <v/>
      </c>
      <c r="I7657" s="5" t="str">
        <f si="966" t="shared"/>
        <v/>
      </c>
      <c r="J7657" s="5" t="str">
        <f si="967" t="shared"/>
        <v/>
      </c>
      <c r="K7657" s="5" t="str">
        <f si="969" t="shared"/>
        <v/>
      </c>
    </row>
    <row r="7658" spans="3:11" x14ac:dyDescent="0.2">
      <c r="C7658" s="8" t="str">
        <f ref="C7658:C7721" si="970" t="shared">IFERROR(RIGHT(A7658,LEN(A7658)-FIND("""",A7658)+1),"")</f>
        <v/>
      </c>
      <c r="D7658" s="8" t="str">
        <f ref="D7658:D7721" si="971" t="shared">SUBSTITUTE(SUBSTITUTE(C7658,":"&amp;CHAR(160),":"),CHAR(160)," ")</f>
        <v/>
      </c>
      <c r="E7658" s="5" t="str">
        <f ref="E7658:E7721" si="972" t="shared">TRIM(IFERROR(SUBSTITUTE(LEFT(D7658,FIND(":",D7658)-1),"""",""),""))</f>
        <v/>
      </c>
      <c r="F7658" s="5" t="str">
        <f ref="F7658:F7721" si="973" t="shared">TRIM(IFERROR(SUBSTITUTE(SUBSTITUTE(RIGHT(D7658,LEN(D7658)-FIND(":",D7658)),"""",""),",",""),""))</f>
        <v/>
      </c>
      <c r="H7658" s="5" t="str">
        <f si="968" t="shared"/>
        <v/>
      </c>
      <c r="I7658" s="5" t="str">
        <f si="966" t="shared"/>
        <v/>
      </c>
      <c r="J7658" s="5" t="str">
        <f si="967" t="shared"/>
        <v/>
      </c>
      <c r="K7658" s="5" t="str">
        <f si="969" t="shared"/>
        <v/>
      </c>
    </row>
    <row r="7659" spans="3:11" x14ac:dyDescent="0.2">
      <c r="C7659" s="8" t="str">
        <f si="970" t="shared"/>
        <v/>
      </c>
      <c r="D7659" s="8" t="str">
        <f si="971" t="shared"/>
        <v/>
      </c>
      <c r="E7659" s="5" t="str">
        <f si="972" t="shared"/>
        <v/>
      </c>
      <c r="F7659" s="5" t="str">
        <f si="973" t="shared"/>
        <v/>
      </c>
      <c r="H7659" s="5" t="str">
        <f si="968" t="shared"/>
        <v/>
      </c>
      <c r="I7659" s="5" t="str">
        <f si="966" t="shared"/>
        <v/>
      </c>
      <c r="J7659" s="5" t="str">
        <f si="967" t="shared"/>
        <v/>
      </c>
      <c r="K7659" s="5" t="str">
        <f si="969" t="shared"/>
        <v/>
      </c>
    </row>
    <row r="7660" spans="3:11" x14ac:dyDescent="0.2">
      <c r="C7660" s="8" t="str">
        <f si="970" t="shared"/>
        <v/>
      </c>
      <c r="D7660" s="8" t="str">
        <f si="971" t="shared"/>
        <v/>
      </c>
      <c r="E7660" s="5" t="str">
        <f si="972" t="shared"/>
        <v/>
      </c>
      <c r="F7660" s="5" t="str">
        <f si="973" t="shared"/>
        <v/>
      </c>
      <c r="H7660" s="5" t="str">
        <f si="968" t="shared"/>
        <v/>
      </c>
      <c r="I7660" s="5" t="str">
        <f si="966" t="shared"/>
        <v/>
      </c>
      <c r="J7660" s="5" t="str">
        <f si="967" t="shared"/>
        <v/>
      </c>
      <c r="K7660" s="5" t="str">
        <f si="969" t="shared"/>
        <v/>
      </c>
    </row>
    <row r="7661" spans="3:11" x14ac:dyDescent="0.2">
      <c r="C7661" s="8" t="str">
        <f si="970" t="shared"/>
        <v/>
      </c>
      <c r="D7661" s="8" t="str">
        <f si="971" t="shared"/>
        <v/>
      </c>
      <c r="E7661" s="5" t="str">
        <f si="972" t="shared"/>
        <v/>
      </c>
      <c r="F7661" s="5" t="str">
        <f si="973" t="shared"/>
        <v/>
      </c>
      <c r="H7661" s="5" t="str">
        <f si="968" t="shared"/>
        <v/>
      </c>
      <c r="I7661" s="5" t="str">
        <f si="966" t="shared"/>
        <v/>
      </c>
      <c r="J7661" s="5" t="str">
        <f si="967" t="shared"/>
        <v/>
      </c>
      <c r="K7661" s="5" t="str">
        <f si="969" t="shared"/>
        <v/>
      </c>
    </row>
    <row r="7662" spans="3:11" x14ac:dyDescent="0.2">
      <c r="C7662" s="8" t="str">
        <f si="970" t="shared"/>
        <v/>
      </c>
      <c r="D7662" s="8" t="str">
        <f si="971" t="shared"/>
        <v/>
      </c>
      <c r="E7662" s="5" t="str">
        <f si="972" t="shared"/>
        <v/>
      </c>
      <c r="F7662" s="5" t="str">
        <f si="973" t="shared"/>
        <v/>
      </c>
      <c r="H7662" s="5" t="str">
        <f si="968" t="shared"/>
        <v/>
      </c>
      <c r="I7662" s="5" t="str">
        <f si="966" t="shared"/>
        <v/>
      </c>
      <c r="J7662" s="5" t="str">
        <f si="967" t="shared"/>
        <v/>
      </c>
      <c r="K7662" s="5" t="str">
        <f si="969" t="shared"/>
        <v/>
      </c>
    </row>
    <row r="7663" spans="3:11" x14ac:dyDescent="0.2">
      <c r="C7663" s="8" t="str">
        <f si="970" t="shared"/>
        <v/>
      </c>
      <c r="D7663" s="8" t="str">
        <f si="971" t="shared"/>
        <v/>
      </c>
      <c r="E7663" s="5" t="str">
        <f si="972" t="shared"/>
        <v/>
      </c>
      <c r="F7663" s="5" t="str">
        <f si="973" t="shared"/>
        <v/>
      </c>
      <c r="H7663" s="5" t="str">
        <f si="968" t="shared"/>
        <v/>
      </c>
      <c r="I7663" s="5" t="str">
        <f si="966" t="shared"/>
        <v/>
      </c>
      <c r="J7663" s="5" t="str">
        <f si="967" t="shared"/>
        <v/>
      </c>
      <c r="K7663" s="5" t="str">
        <f si="969" t="shared"/>
        <v/>
      </c>
    </row>
    <row r="7664" spans="3:11" x14ac:dyDescent="0.2">
      <c r="C7664" s="8" t="str">
        <f si="970" t="shared"/>
        <v/>
      </c>
      <c r="D7664" s="8" t="str">
        <f si="971" t="shared"/>
        <v/>
      </c>
      <c r="E7664" s="5" t="str">
        <f si="972" t="shared"/>
        <v/>
      </c>
      <c r="F7664" s="5" t="str">
        <f si="973" t="shared"/>
        <v/>
      </c>
      <c r="H7664" s="5" t="str">
        <f si="968" t="shared"/>
        <v/>
      </c>
      <c r="I7664" s="5" t="str">
        <f si="966" t="shared"/>
        <v/>
      </c>
      <c r="J7664" s="5" t="str">
        <f si="967" t="shared"/>
        <v/>
      </c>
      <c r="K7664" s="5" t="str">
        <f si="969" t="shared"/>
        <v/>
      </c>
    </row>
    <row r="7665" spans="3:11" x14ac:dyDescent="0.2">
      <c r="C7665" s="8" t="str">
        <f si="970" t="shared"/>
        <v/>
      </c>
      <c r="D7665" s="8" t="str">
        <f si="971" t="shared"/>
        <v/>
      </c>
      <c r="E7665" s="5" t="str">
        <f si="972" t="shared"/>
        <v/>
      </c>
      <c r="F7665" s="5" t="str">
        <f si="973" t="shared"/>
        <v/>
      </c>
      <c r="H7665" s="5" t="str">
        <f si="968" t="shared"/>
        <v/>
      </c>
      <c r="I7665" s="5" t="str">
        <f si="966" t="shared"/>
        <v/>
      </c>
      <c r="J7665" s="5" t="str">
        <f si="967" t="shared"/>
        <v/>
      </c>
      <c r="K7665" s="5" t="str">
        <f si="969" t="shared"/>
        <v/>
      </c>
    </row>
    <row r="7666" spans="3:11" x14ac:dyDescent="0.2">
      <c r="C7666" s="8" t="str">
        <f si="970" t="shared"/>
        <v/>
      </c>
      <c r="D7666" s="8" t="str">
        <f si="971" t="shared"/>
        <v/>
      </c>
      <c r="E7666" s="5" t="str">
        <f si="972" t="shared"/>
        <v/>
      </c>
      <c r="F7666" s="5" t="str">
        <f si="973" t="shared"/>
        <v/>
      </c>
      <c r="H7666" s="5" t="str">
        <f si="968" t="shared"/>
        <v/>
      </c>
      <c r="I7666" s="5" t="str">
        <f si="966" t="shared"/>
        <v/>
      </c>
      <c r="J7666" s="5" t="str">
        <f si="967" t="shared"/>
        <v/>
      </c>
      <c r="K7666" s="5" t="str">
        <f si="969" t="shared"/>
        <v/>
      </c>
    </row>
    <row r="7667" spans="3:11" x14ac:dyDescent="0.2">
      <c r="C7667" s="8" t="str">
        <f si="970" t="shared"/>
        <v/>
      </c>
      <c r="D7667" s="8" t="str">
        <f si="971" t="shared"/>
        <v/>
      </c>
      <c r="E7667" s="5" t="str">
        <f si="972" t="shared"/>
        <v/>
      </c>
      <c r="F7667" s="5" t="str">
        <f si="973" t="shared"/>
        <v/>
      </c>
      <c r="H7667" s="5" t="str">
        <f si="968" t="shared"/>
        <v/>
      </c>
      <c r="I7667" s="5" t="str">
        <f ref="I7667:I7730" si="974" t="shared">IFERROR(IF(H7667="Scoring",VLOOKUP("term",E7659:F7680,2,FALSE),IF(H7667="Offer",VLOOKUP("term",E7662:F7677,2,FALSE),TEXT(0,""))),TEXT(0,""))</f>
        <v/>
      </c>
      <c r="J7667" s="5" t="str">
        <f ref="J7667:J7730" si="975" t="shared">IFERROR(IF(H7667="Scoring",VLOOKUP("loan_amount",E7653:F7674,2,FALSE),IF(H7667="Offer",VLOOKUP("loan_amount",E7656:F7671,2,FALSE),TEXT(0,""))),TEXT(0,""))</f>
        <v/>
      </c>
      <c r="K7667" s="5" t="str">
        <f si="969" t="shared"/>
        <v/>
      </c>
    </row>
    <row r="7668" spans="3:11" x14ac:dyDescent="0.2">
      <c r="C7668" s="8" t="str">
        <f si="970" t="shared"/>
        <v/>
      </c>
      <c r="D7668" s="8" t="str">
        <f si="971" t="shared"/>
        <v/>
      </c>
      <c r="E7668" s="5" t="str">
        <f si="972" t="shared"/>
        <v/>
      </c>
      <c r="F7668" s="5" t="str">
        <f si="973" t="shared"/>
        <v/>
      </c>
      <c r="H7668" s="5" t="str">
        <f si="968" t="shared"/>
        <v/>
      </c>
      <c r="I7668" s="5" t="str">
        <f si="974" t="shared"/>
        <v/>
      </c>
      <c r="J7668" s="5" t="str">
        <f si="975" t="shared"/>
        <v/>
      </c>
      <c r="K7668" s="5" t="str">
        <f si="969" t="shared"/>
        <v/>
      </c>
    </row>
    <row r="7669" spans="3:11" x14ac:dyDescent="0.2">
      <c r="C7669" s="8" t="str">
        <f si="970" t="shared"/>
        <v/>
      </c>
      <c r="D7669" s="8" t="str">
        <f si="971" t="shared"/>
        <v/>
      </c>
      <c r="E7669" s="5" t="str">
        <f si="972" t="shared"/>
        <v/>
      </c>
      <c r="F7669" s="5" t="str">
        <f si="973" t="shared"/>
        <v/>
      </c>
      <c r="H7669" s="5" t="str">
        <f si="968" t="shared"/>
        <v/>
      </c>
      <c r="I7669" s="5" t="str">
        <f si="974" t="shared"/>
        <v/>
      </c>
      <c r="J7669" s="5" t="str">
        <f si="975" t="shared"/>
        <v/>
      </c>
      <c r="K7669" s="5" t="str">
        <f si="969" t="shared"/>
        <v/>
      </c>
    </row>
    <row r="7670" spans="3:11" x14ac:dyDescent="0.2">
      <c r="C7670" s="8" t="str">
        <f si="970" t="shared"/>
        <v/>
      </c>
      <c r="D7670" s="8" t="str">
        <f si="971" t="shared"/>
        <v/>
      </c>
      <c r="E7670" s="5" t="str">
        <f si="972" t="shared"/>
        <v/>
      </c>
      <c r="F7670" s="5" t="str">
        <f si="973" t="shared"/>
        <v/>
      </c>
      <c r="H7670" s="5" t="str">
        <f si="968" t="shared"/>
        <v/>
      </c>
      <c r="I7670" s="5" t="str">
        <f si="974" t="shared"/>
        <v/>
      </c>
      <c r="J7670" s="5" t="str">
        <f si="975" t="shared"/>
        <v/>
      </c>
      <c r="K7670" s="5" t="str">
        <f si="969" t="shared"/>
        <v/>
      </c>
    </row>
    <row r="7671" spans="3:11" x14ac:dyDescent="0.2">
      <c r="C7671" s="8" t="str">
        <f si="970" t="shared"/>
        <v/>
      </c>
      <c r="D7671" s="8" t="str">
        <f si="971" t="shared"/>
        <v/>
      </c>
      <c r="E7671" s="5" t="str">
        <f si="972" t="shared"/>
        <v/>
      </c>
      <c r="F7671" s="5" t="str">
        <f si="973" t="shared"/>
        <v/>
      </c>
      <c r="H7671" s="5" t="str">
        <f si="968" t="shared"/>
        <v/>
      </c>
      <c r="I7671" s="5" t="str">
        <f si="974" t="shared"/>
        <v/>
      </c>
      <c r="J7671" s="5" t="str">
        <f si="975" t="shared"/>
        <v/>
      </c>
      <c r="K7671" s="5" t="str">
        <f si="969" t="shared"/>
        <v/>
      </c>
    </row>
    <row r="7672" spans="3:11" x14ac:dyDescent="0.2">
      <c r="C7672" s="8" t="str">
        <f si="970" t="shared"/>
        <v/>
      </c>
      <c r="D7672" s="8" t="str">
        <f si="971" t="shared"/>
        <v/>
      </c>
      <c r="E7672" s="5" t="str">
        <f si="972" t="shared"/>
        <v/>
      </c>
      <c r="F7672" s="5" t="str">
        <f si="973" t="shared"/>
        <v/>
      </c>
      <c r="H7672" s="5" t="str">
        <f si="968" t="shared"/>
        <v/>
      </c>
      <c r="I7672" s="5" t="str">
        <f si="974" t="shared"/>
        <v/>
      </c>
      <c r="J7672" s="5" t="str">
        <f si="975" t="shared"/>
        <v/>
      </c>
      <c r="K7672" s="5" t="str">
        <f si="969" t="shared"/>
        <v/>
      </c>
    </row>
    <row r="7673" spans="3:11" x14ac:dyDescent="0.2">
      <c r="C7673" s="8" t="str">
        <f si="970" t="shared"/>
        <v/>
      </c>
      <c r="D7673" s="8" t="str">
        <f si="971" t="shared"/>
        <v/>
      </c>
      <c r="E7673" s="5" t="str">
        <f si="972" t="shared"/>
        <v/>
      </c>
      <c r="F7673" s="5" t="str">
        <f si="973" t="shared"/>
        <v/>
      </c>
      <c r="H7673" s="5" t="str">
        <f si="968" t="shared"/>
        <v/>
      </c>
      <c r="I7673" s="5" t="str">
        <f si="974" t="shared"/>
        <v/>
      </c>
      <c r="J7673" s="5" t="str">
        <f si="975" t="shared"/>
        <v/>
      </c>
      <c r="K7673" s="5" t="str">
        <f si="969" t="shared"/>
        <v/>
      </c>
    </row>
    <row r="7674" spans="3:11" x14ac:dyDescent="0.2">
      <c r="C7674" s="8" t="str">
        <f si="970" t="shared"/>
        <v/>
      </c>
      <c r="D7674" s="8" t="str">
        <f si="971" t="shared"/>
        <v/>
      </c>
      <c r="E7674" s="5" t="str">
        <f si="972" t="shared"/>
        <v/>
      </c>
      <c r="F7674" s="5" t="str">
        <f si="973" t="shared"/>
        <v/>
      </c>
      <c r="H7674" s="5" t="str">
        <f si="968" t="shared"/>
        <v/>
      </c>
      <c r="I7674" s="5" t="str">
        <f si="974" t="shared"/>
        <v/>
      </c>
      <c r="J7674" s="5" t="str">
        <f si="975" t="shared"/>
        <v/>
      </c>
      <c r="K7674" s="5" t="str">
        <f si="969" t="shared"/>
        <v/>
      </c>
    </row>
    <row r="7675" spans="3:11" x14ac:dyDescent="0.2">
      <c r="C7675" s="8" t="str">
        <f si="970" t="shared"/>
        <v/>
      </c>
      <c r="D7675" s="8" t="str">
        <f si="971" t="shared"/>
        <v/>
      </c>
      <c r="E7675" s="5" t="str">
        <f si="972" t="shared"/>
        <v/>
      </c>
      <c r="F7675" s="5" t="str">
        <f si="973" t="shared"/>
        <v/>
      </c>
      <c r="H7675" s="5" t="str">
        <f si="968" t="shared"/>
        <v/>
      </c>
      <c r="I7675" s="5" t="str">
        <f si="974" t="shared"/>
        <v/>
      </c>
      <c r="J7675" s="5" t="str">
        <f si="975" t="shared"/>
        <v/>
      </c>
      <c r="K7675" s="5" t="str">
        <f si="969" t="shared"/>
        <v/>
      </c>
    </row>
    <row r="7676" spans="3:11" x14ac:dyDescent="0.2">
      <c r="C7676" s="8" t="str">
        <f si="970" t="shared"/>
        <v/>
      </c>
      <c r="D7676" s="8" t="str">
        <f si="971" t="shared"/>
        <v/>
      </c>
      <c r="E7676" s="5" t="str">
        <f si="972" t="shared"/>
        <v/>
      </c>
      <c r="F7676" s="5" t="str">
        <f si="973" t="shared"/>
        <v/>
      </c>
      <c r="H7676" s="5" t="str">
        <f ref="H7676:H7739" si="976" t="shared">IF(E7676="score_table","Scoring",IF(E7676="offer_table","Offer",IF(E7676="parsed",TEXT(0,""),TEXT(H7675,""))))</f>
        <v/>
      </c>
      <c r="I7676" s="5" t="str">
        <f si="974" t="shared"/>
        <v/>
      </c>
      <c r="J7676" s="5" t="str">
        <f si="975" t="shared"/>
        <v/>
      </c>
      <c r="K7676" s="5" t="str">
        <f ref="K7676:K7739" si="977" t="shared">H7676&amp;I7676&amp;J7676&amp;E7676</f>
        <v/>
      </c>
    </row>
    <row r="7677" spans="3:11" x14ac:dyDescent="0.2">
      <c r="C7677" s="8" t="str">
        <f si="970" t="shared"/>
        <v/>
      </c>
      <c r="D7677" s="8" t="str">
        <f si="971" t="shared"/>
        <v/>
      </c>
      <c r="E7677" s="5" t="str">
        <f si="972" t="shared"/>
        <v/>
      </c>
      <c r="F7677" s="5" t="str">
        <f si="973" t="shared"/>
        <v/>
      </c>
      <c r="H7677" s="5" t="str">
        <f si="976" t="shared"/>
        <v/>
      </c>
      <c r="I7677" s="5" t="str">
        <f si="974" t="shared"/>
        <v/>
      </c>
      <c r="J7677" s="5" t="str">
        <f si="975" t="shared"/>
        <v/>
      </c>
      <c r="K7677" s="5" t="str">
        <f si="977" t="shared"/>
        <v/>
      </c>
    </row>
    <row r="7678" spans="3:11" x14ac:dyDescent="0.2">
      <c r="C7678" s="8" t="str">
        <f si="970" t="shared"/>
        <v/>
      </c>
      <c r="D7678" s="8" t="str">
        <f si="971" t="shared"/>
        <v/>
      </c>
      <c r="E7678" s="5" t="str">
        <f si="972" t="shared"/>
        <v/>
      </c>
      <c r="F7678" s="5" t="str">
        <f si="973" t="shared"/>
        <v/>
      </c>
      <c r="H7678" s="5" t="str">
        <f si="976" t="shared"/>
        <v/>
      </c>
      <c r="I7678" s="5" t="str">
        <f si="974" t="shared"/>
        <v/>
      </c>
      <c r="J7678" s="5" t="str">
        <f si="975" t="shared"/>
        <v/>
      </c>
      <c r="K7678" s="5" t="str">
        <f si="977" t="shared"/>
        <v/>
      </c>
    </row>
    <row r="7679" spans="3:11" x14ac:dyDescent="0.2">
      <c r="C7679" s="8" t="str">
        <f si="970" t="shared"/>
        <v/>
      </c>
      <c r="D7679" s="8" t="str">
        <f si="971" t="shared"/>
        <v/>
      </c>
      <c r="E7679" s="5" t="str">
        <f si="972" t="shared"/>
        <v/>
      </c>
      <c r="F7679" s="5" t="str">
        <f si="973" t="shared"/>
        <v/>
      </c>
      <c r="H7679" s="5" t="str">
        <f si="976" t="shared"/>
        <v/>
      </c>
      <c r="I7679" s="5" t="str">
        <f si="974" t="shared"/>
        <v/>
      </c>
      <c r="J7679" s="5" t="str">
        <f si="975" t="shared"/>
        <v/>
      </c>
      <c r="K7679" s="5" t="str">
        <f si="977" t="shared"/>
        <v/>
      </c>
    </row>
    <row r="7680" spans="3:11" x14ac:dyDescent="0.2">
      <c r="C7680" s="8" t="str">
        <f si="970" t="shared"/>
        <v/>
      </c>
      <c r="D7680" s="8" t="str">
        <f si="971" t="shared"/>
        <v/>
      </c>
      <c r="E7680" s="5" t="str">
        <f si="972" t="shared"/>
        <v/>
      </c>
      <c r="F7680" s="5" t="str">
        <f si="973" t="shared"/>
        <v/>
      </c>
      <c r="H7680" s="5" t="str">
        <f si="976" t="shared"/>
        <v/>
      </c>
      <c r="I7680" s="5" t="str">
        <f si="974" t="shared"/>
        <v/>
      </c>
      <c r="J7680" s="5" t="str">
        <f si="975" t="shared"/>
        <v/>
      </c>
      <c r="K7680" s="5" t="str">
        <f si="977" t="shared"/>
        <v/>
      </c>
    </row>
    <row r="7681" spans="3:11" x14ac:dyDescent="0.2">
      <c r="C7681" s="8" t="str">
        <f si="970" t="shared"/>
        <v/>
      </c>
      <c r="D7681" s="8" t="str">
        <f si="971" t="shared"/>
        <v/>
      </c>
      <c r="E7681" s="5" t="str">
        <f si="972" t="shared"/>
        <v/>
      </c>
      <c r="F7681" s="5" t="str">
        <f si="973" t="shared"/>
        <v/>
      </c>
      <c r="H7681" s="5" t="str">
        <f si="976" t="shared"/>
        <v/>
      </c>
      <c r="I7681" s="5" t="str">
        <f si="974" t="shared"/>
        <v/>
      </c>
      <c r="J7681" s="5" t="str">
        <f si="975" t="shared"/>
        <v/>
      </c>
      <c r="K7681" s="5" t="str">
        <f si="977" t="shared"/>
        <v/>
      </c>
    </row>
    <row r="7682" spans="3:11" x14ac:dyDescent="0.2">
      <c r="C7682" s="8" t="str">
        <f si="970" t="shared"/>
        <v/>
      </c>
      <c r="D7682" s="8" t="str">
        <f si="971" t="shared"/>
        <v/>
      </c>
      <c r="E7682" s="5" t="str">
        <f si="972" t="shared"/>
        <v/>
      </c>
      <c r="F7682" s="5" t="str">
        <f si="973" t="shared"/>
        <v/>
      </c>
      <c r="H7682" s="5" t="str">
        <f si="976" t="shared"/>
        <v/>
      </c>
      <c r="I7682" s="5" t="str">
        <f si="974" t="shared"/>
        <v/>
      </c>
      <c r="J7682" s="5" t="str">
        <f si="975" t="shared"/>
        <v/>
      </c>
      <c r="K7682" s="5" t="str">
        <f si="977" t="shared"/>
        <v/>
      </c>
    </row>
    <row r="7683" spans="3:11" x14ac:dyDescent="0.2">
      <c r="C7683" s="8" t="str">
        <f si="970" t="shared"/>
        <v/>
      </c>
      <c r="D7683" s="8" t="str">
        <f si="971" t="shared"/>
        <v/>
      </c>
      <c r="E7683" s="5" t="str">
        <f si="972" t="shared"/>
        <v/>
      </c>
      <c r="F7683" s="5" t="str">
        <f si="973" t="shared"/>
        <v/>
      </c>
      <c r="H7683" s="5" t="str">
        <f si="976" t="shared"/>
        <v/>
      </c>
      <c r="I7683" s="5" t="str">
        <f si="974" t="shared"/>
        <v/>
      </c>
      <c r="J7683" s="5" t="str">
        <f si="975" t="shared"/>
        <v/>
      </c>
      <c r="K7683" s="5" t="str">
        <f si="977" t="shared"/>
        <v/>
      </c>
    </row>
    <row r="7684" spans="3:11" x14ac:dyDescent="0.2">
      <c r="C7684" s="8" t="str">
        <f si="970" t="shared"/>
        <v/>
      </c>
      <c r="D7684" s="8" t="str">
        <f si="971" t="shared"/>
        <v/>
      </c>
      <c r="E7684" s="5" t="str">
        <f si="972" t="shared"/>
        <v/>
      </c>
      <c r="F7684" s="5" t="str">
        <f si="973" t="shared"/>
        <v/>
      </c>
      <c r="H7684" s="5" t="str">
        <f si="976" t="shared"/>
        <v/>
      </c>
      <c r="I7684" s="5" t="str">
        <f si="974" t="shared"/>
        <v/>
      </c>
      <c r="J7684" s="5" t="str">
        <f si="975" t="shared"/>
        <v/>
      </c>
      <c r="K7684" s="5" t="str">
        <f si="977" t="shared"/>
        <v/>
      </c>
    </row>
    <row r="7685" spans="3:11" x14ac:dyDescent="0.2">
      <c r="C7685" s="8" t="str">
        <f si="970" t="shared"/>
        <v/>
      </c>
      <c r="D7685" s="8" t="str">
        <f si="971" t="shared"/>
        <v/>
      </c>
      <c r="E7685" s="5" t="str">
        <f si="972" t="shared"/>
        <v/>
      </c>
      <c r="F7685" s="5" t="str">
        <f si="973" t="shared"/>
        <v/>
      </c>
      <c r="H7685" s="5" t="str">
        <f si="976" t="shared"/>
        <v/>
      </c>
      <c r="I7685" s="5" t="str">
        <f si="974" t="shared"/>
        <v/>
      </c>
      <c r="J7685" s="5" t="str">
        <f si="975" t="shared"/>
        <v/>
      </c>
      <c r="K7685" s="5" t="str">
        <f si="977" t="shared"/>
        <v/>
      </c>
    </row>
    <row r="7686" spans="3:11" x14ac:dyDescent="0.2">
      <c r="C7686" s="8" t="str">
        <f si="970" t="shared"/>
        <v/>
      </c>
      <c r="D7686" s="8" t="str">
        <f si="971" t="shared"/>
        <v/>
      </c>
      <c r="E7686" s="5" t="str">
        <f si="972" t="shared"/>
        <v/>
      </c>
      <c r="F7686" s="5" t="str">
        <f si="973" t="shared"/>
        <v/>
      </c>
      <c r="H7686" s="5" t="str">
        <f si="976" t="shared"/>
        <v/>
      </c>
      <c r="I7686" s="5" t="str">
        <f si="974" t="shared"/>
        <v/>
      </c>
      <c r="J7686" s="5" t="str">
        <f si="975" t="shared"/>
        <v/>
      </c>
      <c r="K7686" s="5" t="str">
        <f si="977" t="shared"/>
        <v/>
      </c>
    </row>
    <row r="7687" spans="3:11" x14ac:dyDescent="0.2">
      <c r="C7687" s="8" t="str">
        <f si="970" t="shared"/>
        <v/>
      </c>
      <c r="D7687" s="8" t="str">
        <f si="971" t="shared"/>
        <v/>
      </c>
      <c r="E7687" s="5" t="str">
        <f si="972" t="shared"/>
        <v/>
      </c>
      <c r="F7687" s="5" t="str">
        <f si="973" t="shared"/>
        <v/>
      </c>
      <c r="H7687" s="5" t="str">
        <f si="976" t="shared"/>
        <v/>
      </c>
      <c r="I7687" s="5" t="str">
        <f si="974" t="shared"/>
        <v/>
      </c>
      <c r="J7687" s="5" t="str">
        <f si="975" t="shared"/>
        <v/>
      </c>
      <c r="K7687" s="5" t="str">
        <f si="977" t="shared"/>
        <v/>
      </c>
    </row>
    <row r="7688" spans="3:11" x14ac:dyDescent="0.2">
      <c r="C7688" s="8" t="str">
        <f si="970" t="shared"/>
        <v/>
      </c>
      <c r="D7688" s="8" t="str">
        <f si="971" t="shared"/>
        <v/>
      </c>
      <c r="E7688" s="5" t="str">
        <f si="972" t="shared"/>
        <v/>
      </c>
      <c r="F7688" s="5" t="str">
        <f si="973" t="shared"/>
        <v/>
      </c>
      <c r="H7688" s="5" t="str">
        <f si="976" t="shared"/>
        <v/>
      </c>
      <c r="I7688" s="5" t="str">
        <f si="974" t="shared"/>
        <v/>
      </c>
      <c r="J7688" s="5" t="str">
        <f si="975" t="shared"/>
        <v/>
      </c>
      <c r="K7688" s="5" t="str">
        <f si="977" t="shared"/>
        <v/>
      </c>
    </row>
    <row r="7689" spans="3:11" x14ac:dyDescent="0.2">
      <c r="C7689" s="8" t="str">
        <f si="970" t="shared"/>
        <v/>
      </c>
      <c r="D7689" s="8" t="str">
        <f si="971" t="shared"/>
        <v/>
      </c>
      <c r="E7689" s="5" t="str">
        <f si="972" t="shared"/>
        <v/>
      </c>
      <c r="F7689" s="5" t="str">
        <f si="973" t="shared"/>
        <v/>
      </c>
      <c r="H7689" s="5" t="str">
        <f si="976" t="shared"/>
        <v/>
      </c>
      <c r="I7689" s="5" t="str">
        <f si="974" t="shared"/>
        <v/>
      </c>
      <c r="J7689" s="5" t="str">
        <f si="975" t="shared"/>
        <v/>
      </c>
      <c r="K7689" s="5" t="str">
        <f si="977" t="shared"/>
        <v/>
      </c>
    </row>
    <row r="7690" spans="3:11" x14ac:dyDescent="0.2">
      <c r="C7690" s="8" t="str">
        <f si="970" t="shared"/>
        <v/>
      </c>
      <c r="D7690" s="8" t="str">
        <f si="971" t="shared"/>
        <v/>
      </c>
      <c r="E7690" s="5" t="str">
        <f si="972" t="shared"/>
        <v/>
      </c>
      <c r="F7690" s="5" t="str">
        <f si="973" t="shared"/>
        <v/>
      </c>
      <c r="H7690" s="5" t="str">
        <f si="976" t="shared"/>
        <v/>
      </c>
      <c r="I7690" s="5" t="str">
        <f si="974" t="shared"/>
        <v/>
      </c>
      <c r="J7690" s="5" t="str">
        <f si="975" t="shared"/>
        <v/>
      </c>
      <c r="K7690" s="5" t="str">
        <f si="977" t="shared"/>
        <v/>
      </c>
    </row>
    <row r="7691" spans="3:11" x14ac:dyDescent="0.2">
      <c r="C7691" s="8" t="str">
        <f si="970" t="shared"/>
        <v/>
      </c>
      <c r="D7691" s="8" t="str">
        <f si="971" t="shared"/>
        <v/>
      </c>
      <c r="E7691" s="5" t="str">
        <f si="972" t="shared"/>
        <v/>
      </c>
      <c r="F7691" s="5" t="str">
        <f si="973" t="shared"/>
        <v/>
      </c>
      <c r="H7691" s="5" t="str">
        <f si="976" t="shared"/>
        <v/>
      </c>
      <c r="I7691" s="5" t="str">
        <f si="974" t="shared"/>
        <v/>
      </c>
      <c r="J7691" s="5" t="str">
        <f si="975" t="shared"/>
        <v/>
      </c>
      <c r="K7691" s="5" t="str">
        <f si="977" t="shared"/>
        <v/>
      </c>
    </row>
    <row r="7692" spans="3:11" x14ac:dyDescent="0.2">
      <c r="C7692" s="8" t="str">
        <f si="970" t="shared"/>
        <v/>
      </c>
      <c r="D7692" s="8" t="str">
        <f si="971" t="shared"/>
        <v/>
      </c>
      <c r="E7692" s="5" t="str">
        <f si="972" t="shared"/>
        <v/>
      </c>
      <c r="F7692" s="5" t="str">
        <f si="973" t="shared"/>
        <v/>
      </c>
      <c r="H7692" s="5" t="str">
        <f si="976" t="shared"/>
        <v/>
      </c>
      <c r="I7692" s="5" t="str">
        <f si="974" t="shared"/>
        <v/>
      </c>
      <c r="J7692" s="5" t="str">
        <f si="975" t="shared"/>
        <v/>
      </c>
      <c r="K7692" s="5" t="str">
        <f si="977" t="shared"/>
        <v/>
      </c>
    </row>
    <row r="7693" spans="3:11" x14ac:dyDescent="0.2">
      <c r="C7693" s="8" t="str">
        <f si="970" t="shared"/>
        <v/>
      </c>
      <c r="D7693" s="8" t="str">
        <f si="971" t="shared"/>
        <v/>
      </c>
      <c r="E7693" s="5" t="str">
        <f si="972" t="shared"/>
        <v/>
      </c>
      <c r="F7693" s="5" t="str">
        <f si="973" t="shared"/>
        <v/>
      </c>
      <c r="H7693" s="5" t="str">
        <f si="976" t="shared"/>
        <v/>
      </c>
      <c r="I7693" s="5" t="str">
        <f si="974" t="shared"/>
        <v/>
      </c>
      <c r="J7693" s="5" t="str">
        <f si="975" t="shared"/>
        <v/>
      </c>
      <c r="K7693" s="5" t="str">
        <f si="977" t="shared"/>
        <v/>
      </c>
    </row>
    <row r="7694" spans="3:11" x14ac:dyDescent="0.2">
      <c r="C7694" s="8" t="str">
        <f si="970" t="shared"/>
        <v/>
      </c>
      <c r="D7694" s="8" t="str">
        <f si="971" t="shared"/>
        <v/>
      </c>
      <c r="E7694" s="5" t="str">
        <f si="972" t="shared"/>
        <v/>
      </c>
      <c r="F7694" s="5" t="str">
        <f si="973" t="shared"/>
        <v/>
      </c>
      <c r="H7694" s="5" t="str">
        <f si="976" t="shared"/>
        <v/>
      </c>
      <c r="I7694" s="5" t="str">
        <f si="974" t="shared"/>
        <v/>
      </c>
      <c r="J7694" s="5" t="str">
        <f si="975" t="shared"/>
        <v/>
      </c>
      <c r="K7694" s="5" t="str">
        <f si="977" t="shared"/>
        <v/>
      </c>
    </row>
    <row r="7695" spans="3:11" x14ac:dyDescent="0.2">
      <c r="C7695" s="8" t="str">
        <f si="970" t="shared"/>
        <v/>
      </c>
      <c r="D7695" s="8" t="str">
        <f si="971" t="shared"/>
        <v/>
      </c>
      <c r="E7695" s="5" t="str">
        <f si="972" t="shared"/>
        <v/>
      </c>
      <c r="F7695" s="5" t="str">
        <f si="973" t="shared"/>
        <v/>
      </c>
      <c r="H7695" s="5" t="str">
        <f si="976" t="shared"/>
        <v/>
      </c>
      <c r="I7695" s="5" t="str">
        <f si="974" t="shared"/>
        <v/>
      </c>
      <c r="J7695" s="5" t="str">
        <f si="975" t="shared"/>
        <v/>
      </c>
      <c r="K7695" s="5" t="str">
        <f si="977" t="shared"/>
        <v/>
      </c>
    </row>
    <row r="7696" spans="3:11" x14ac:dyDescent="0.2">
      <c r="C7696" s="8" t="str">
        <f si="970" t="shared"/>
        <v/>
      </c>
      <c r="D7696" s="8" t="str">
        <f si="971" t="shared"/>
        <v/>
      </c>
      <c r="E7696" s="5" t="str">
        <f si="972" t="shared"/>
        <v/>
      </c>
      <c r="F7696" s="5" t="str">
        <f si="973" t="shared"/>
        <v/>
      </c>
      <c r="H7696" s="5" t="str">
        <f si="976" t="shared"/>
        <v/>
      </c>
      <c r="I7696" s="5" t="str">
        <f si="974" t="shared"/>
        <v/>
      </c>
      <c r="J7696" s="5" t="str">
        <f si="975" t="shared"/>
        <v/>
      </c>
      <c r="K7696" s="5" t="str">
        <f si="977" t="shared"/>
        <v/>
      </c>
    </row>
    <row r="7697" spans="3:11" x14ac:dyDescent="0.2">
      <c r="C7697" s="8" t="str">
        <f si="970" t="shared"/>
        <v/>
      </c>
      <c r="D7697" s="8" t="str">
        <f si="971" t="shared"/>
        <v/>
      </c>
      <c r="E7697" s="5" t="str">
        <f si="972" t="shared"/>
        <v/>
      </c>
      <c r="F7697" s="5" t="str">
        <f si="973" t="shared"/>
        <v/>
      </c>
      <c r="H7697" s="5" t="str">
        <f si="976" t="shared"/>
        <v/>
      </c>
      <c r="I7697" s="5" t="str">
        <f si="974" t="shared"/>
        <v/>
      </c>
      <c r="J7697" s="5" t="str">
        <f si="975" t="shared"/>
        <v/>
      </c>
      <c r="K7697" s="5" t="str">
        <f si="977" t="shared"/>
        <v/>
      </c>
    </row>
    <row r="7698" spans="3:11" x14ac:dyDescent="0.2">
      <c r="C7698" s="8" t="str">
        <f si="970" t="shared"/>
        <v/>
      </c>
      <c r="D7698" s="8" t="str">
        <f si="971" t="shared"/>
        <v/>
      </c>
      <c r="E7698" s="5" t="str">
        <f si="972" t="shared"/>
        <v/>
      </c>
      <c r="F7698" s="5" t="str">
        <f si="973" t="shared"/>
        <v/>
      </c>
      <c r="H7698" s="5" t="str">
        <f si="976" t="shared"/>
        <v/>
      </c>
      <c r="I7698" s="5" t="str">
        <f si="974" t="shared"/>
        <v/>
      </c>
      <c r="J7698" s="5" t="str">
        <f si="975" t="shared"/>
        <v/>
      </c>
      <c r="K7698" s="5" t="str">
        <f si="977" t="shared"/>
        <v/>
      </c>
    </row>
    <row r="7699" spans="3:11" x14ac:dyDescent="0.2">
      <c r="C7699" s="8" t="str">
        <f si="970" t="shared"/>
        <v/>
      </c>
      <c r="D7699" s="8" t="str">
        <f si="971" t="shared"/>
        <v/>
      </c>
      <c r="E7699" s="5" t="str">
        <f si="972" t="shared"/>
        <v/>
      </c>
      <c r="F7699" s="5" t="str">
        <f si="973" t="shared"/>
        <v/>
      </c>
      <c r="H7699" s="5" t="str">
        <f si="976" t="shared"/>
        <v/>
      </c>
      <c r="I7699" s="5" t="str">
        <f si="974" t="shared"/>
        <v/>
      </c>
      <c r="J7699" s="5" t="str">
        <f si="975" t="shared"/>
        <v/>
      </c>
      <c r="K7699" s="5" t="str">
        <f si="977" t="shared"/>
        <v/>
      </c>
    </row>
    <row r="7700" spans="3:11" x14ac:dyDescent="0.2">
      <c r="C7700" s="8" t="str">
        <f si="970" t="shared"/>
        <v/>
      </c>
      <c r="D7700" s="8" t="str">
        <f si="971" t="shared"/>
        <v/>
      </c>
      <c r="E7700" s="5" t="str">
        <f si="972" t="shared"/>
        <v/>
      </c>
      <c r="F7700" s="5" t="str">
        <f si="973" t="shared"/>
        <v/>
      </c>
      <c r="H7700" s="5" t="str">
        <f si="976" t="shared"/>
        <v/>
      </c>
      <c r="I7700" s="5" t="str">
        <f si="974" t="shared"/>
        <v/>
      </c>
      <c r="J7700" s="5" t="str">
        <f si="975" t="shared"/>
        <v/>
      </c>
      <c r="K7700" s="5" t="str">
        <f si="977" t="shared"/>
        <v/>
      </c>
    </row>
    <row r="7701" spans="3:11" x14ac:dyDescent="0.2">
      <c r="C7701" s="8" t="str">
        <f si="970" t="shared"/>
        <v/>
      </c>
      <c r="D7701" s="8" t="str">
        <f si="971" t="shared"/>
        <v/>
      </c>
      <c r="E7701" s="5" t="str">
        <f si="972" t="shared"/>
        <v/>
      </c>
      <c r="F7701" s="5" t="str">
        <f si="973" t="shared"/>
        <v/>
      </c>
      <c r="H7701" s="5" t="str">
        <f si="976" t="shared"/>
        <v/>
      </c>
      <c r="I7701" s="5" t="str">
        <f si="974" t="shared"/>
        <v/>
      </c>
      <c r="J7701" s="5" t="str">
        <f si="975" t="shared"/>
        <v/>
      </c>
      <c r="K7701" s="5" t="str">
        <f si="977" t="shared"/>
        <v/>
      </c>
    </row>
    <row r="7702" spans="3:11" x14ac:dyDescent="0.2">
      <c r="C7702" s="8" t="str">
        <f si="970" t="shared"/>
        <v/>
      </c>
      <c r="D7702" s="8" t="str">
        <f si="971" t="shared"/>
        <v/>
      </c>
      <c r="E7702" s="5" t="str">
        <f si="972" t="shared"/>
        <v/>
      </c>
      <c r="F7702" s="5" t="str">
        <f si="973" t="shared"/>
        <v/>
      </c>
      <c r="H7702" s="5" t="str">
        <f si="976" t="shared"/>
        <v/>
      </c>
      <c r="I7702" s="5" t="str">
        <f si="974" t="shared"/>
        <v/>
      </c>
      <c r="J7702" s="5" t="str">
        <f si="975" t="shared"/>
        <v/>
      </c>
      <c r="K7702" s="5" t="str">
        <f si="977" t="shared"/>
        <v/>
      </c>
    </row>
    <row r="7703" spans="3:11" x14ac:dyDescent="0.2">
      <c r="C7703" s="8" t="str">
        <f si="970" t="shared"/>
        <v/>
      </c>
      <c r="D7703" s="8" t="str">
        <f si="971" t="shared"/>
        <v/>
      </c>
      <c r="E7703" s="5" t="str">
        <f si="972" t="shared"/>
        <v/>
      </c>
      <c r="F7703" s="5" t="str">
        <f si="973" t="shared"/>
        <v/>
      </c>
      <c r="H7703" s="5" t="str">
        <f si="976" t="shared"/>
        <v/>
      </c>
      <c r="I7703" s="5" t="str">
        <f si="974" t="shared"/>
        <v/>
      </c>
      <c r="J7703" s="5" t="str">
        <f si="975" t="shared"/>
        <v/>
      </c>
      <c r="K7703" s="5" t="str">
        <f si="977" t="shared"/>
        <v/>
      </c>
    </row>
    <row r="7704" spans="3:11" x14ac:dyDescent="0.2">
      <c r="C7704" s="8" t="str">
        <f si="970" t="shared"/>
        <v/>
      </c>
      <c r="D7704" s="8" t="str">
        <f si="971" t="shared"/>
        <v/>
      </c>
      <c r="E7704" s="5" t="str">
        <f si="972" t="shared"/>
        <v/>
      </c>
      <c r="F7704" s="5" t="str">
        <f si="973" t="shared"/>
        <v/>
      </c>
      <c r="H7704" s="5" t="str">
        <f si="976" t="shared"/>
        <v/>
      </c>
      <c r="I7704" s="5" t="str">
        <f si="974" t="shared"/>
        <v/>
      </c>
      <c r="J7704" s="5" t="str">
        <f si="975" t="shared"/>
        <v/>
      </c>
      <c r="K7704" s="5" t="str">
        <f si="977" t="shared"/>
        <v/>
      </c>
    </row>
    <row r="7705" spans="3:11" x14ac:dyDescent="0.2">
      <c r="C7705" s="8" t="str">
        <f si="970" t="shared"/>
        <v/>
      </c>
      <c r="D7705" s="8" t="str">
        <f si="971" t="shared"/>
        <v/>
      </c>
      <c r="E7705" s="5" t="str">
        <f si="972" t="shared"/>
        <v/>
      </c>
      <c r="F7705" s="5" t="str">
        <f si="973" t="shared"/>
        <v/>
      </c>
      <c r="H7705" s="5" t="str">
        <f si="976" t="shared"/>
        <v/>
      </c>
      <c r="I7705" s="5" t="str">
        <f si="974" t="shared"/>
        <v/>
      </c>
      <c r="J7705" s="5" t="str">
        <f si="975" t="shared"/>
        <v/>
      </c>
      <c r="K7705" s="5" t="str">
        <f si="977" t="shared"/>
        <v/>
      </c>
    </row>
    <row r="7706" spans="3:11" x14ac:dyDescent="0.2">
      <c r="C7706" s="8" t="str">
        <f si="970" t="shared"/>
        <v/>
      </c>
      <c r="D7706" s="8" t="str">
        <f si="971" t="shared"/>
        <v/>
      </c>
      <c r="E7706" s="5" t="str">
        <f si="972" t="shared"/>
        <v/>
      </c>
      <c r="F7706" s="5" t="str">
        <f si="973" t="shared"/>
        <v/>
      </c>
      <c r="H7706" s="5" t="str">
        <f si="976" t="shared"/>
        <v/>
      </c>
      <c r="I7706" s="5" t="str">
        <f si="974" t="shared"/>
        <v/>
      </c>
      <c r="J7706" s="5" t="str">
        <f si="975" t="shared"/>
        <v/>
      </c>
      <c r="K7706" s="5" t="str">
        <f si="977" t="shared"/>
        <v/>
      </c>
    </row>
    <row r="7707" spans="3:11" x14ac:dyDescent="0.2">
      <c r="C7707" s="8" t="str">
        <f si="970" t="shared"/>
        <v/>
      </c>
      <c r="D7707" s="8" t="str">
        <f si="971" t="shared"/>
        <v/>
      </c>
      <c r="E7707" s="5" t="str">
        <f si="972" t="shared"/>
        <v/>
      </c>
      <c r="F7707" s="5" t="str">
        <f si="973" t="shared"/>
        <v/>
      </c>
      <c r="H7707" s="5" t="str">
        <f si="976" t="shared"/>
        <v/>
      </c>
      <c r="I7707" s="5" t="str">
        <f si="974" t="shared"/>
        <v/>
      </c>
      <c r="J7707" s="5" t="str">
        <f si="975" t="shared"/>
        <v/>
      </c>
      <c r="K7707" s="5" t="str">
        <f si="977" t="shared"/>
        <v/>
      </c>
    </row>
    <row r="7708" spans="3:11" x14ac:dyDescent="0.2">
      <c r="C7708" s="8" t="str">
        <f si="970" t="shared"/>
        <v/>
      </c>
      <c r="D7708" s="8" t="str">
        <f si="971" t="shared"/>
        <v/>
      </c>
      <c r="E7708" s="5" t="str">
        <f si="972" t="shared"/>
        <v/>
      </c>
      <c r="F7708" s="5" t="str">
        <f si="973" t="shared"/>
        <v/>
      </c>
      <c r="H7708" s="5" t="str">
        <f si="976" t="shared"/>
        <v/>
      </c>
      <c r="I7708" s="5" t="str">
        <f si="974" t="shared"/>
        <v/>
      </c>
      <c r="J7708" s="5" t="str">
        <f si="975" t="shared"/>
        <v/>
      </c>
      <c r="K7708" s="5" t="str">
        <f si="977" t="shared"/>
        <v/>
      </c>
    </row>
    <row r="7709" spans="3:11" x14ac:dyDescent="0.2">
      <c r="C7709" s="8" t="str">
        <f si="970" t="shared"/>
        <v/>
      </c>
      <c r="D7709" s="8" t="str">
        <f si="971" t="shared"/>
        <v/>
      </c>
      <c r="E7709" s="5" t="str">
        <f si="972" t="shared"/>
        <v/>
      </c>
      <c r="F7709" s="5" t="str">
        <f si="973" t="shared"/>
        <v/>
      </c>
      <c r="H7709" s="5" t="str">
        <f si="976" t="shared"/>
        <v/>
      </c>
      <c r="I7709" s="5" t="str">
        <f si="974" t="shared"/>
        <v/>
      </c>
      <c r="J7709" s="5" t="str">
        <f si="975" t="shared"/>
        <v/>
      </c>
      <c r="K7709" s="5" t="str">
        <f si="977" t="shared"/>
        <v/>
      </c>
    </row>
    <row r="7710" spans="3:11" x14ac:dyDescent="0.2">
      <c r="C7710" s="8" t="str">
        <f si="970" t="shared"/>
        <v/>
      </c>
      <c r="D7710" s="8" t="str">
        <f si="971" t="shared"/>
        <v/>
      </c>
      <c r="E7710" s="5" t="str">
        <f si="972" t="shared"/>
        <v/>
      </c>
      <c r="F7710" s="5" t="str">
        <f si="973" t="shared"/>
        <v/>
      </c>
      <c r="H7710" s="5" t="str">
        <f si="976" t="shared"/>
        <v/>
      </c>
      <c r="I7710" s="5" t="str">
        <f si="974" t="shared"/>
        <v/>
      </c>
      <c r="J7710" s="5" t="str">
        <f si="975" t="shared"/>
        <v/>
      </c>
      <c r="K7710" s="5" t="str">
        <f si="977" t="shared"/>
        <v/>
      </c>
    </row>
    <row r="7711" spans="3:11" x14ac:dyDescent="0.2">
      <c r="C7711" s="8" t="str">
        <f si="970" t="shared"/>
        <v/>
      </c>
      <c r="D7711" s="8" t="str">
        <f si="971" t="shared"/>
        <v/>
      </c>
      <c r="E7711" s="5" t="str">
        <f si="972" t="shared"/>
        <v/>
      </c>
      <c r="F7711" s="5" t="str">
        <f si="973" t="shared"/>
        <v/>
      </c>
      <c r="H7711" s="5" t="str">
        <f si="976" t="shared"/>
        <v/>
      </c>
      <c r="I7711" s="5" t="str">
        <f si="974" t="shared"/>
        <v/>
      </c>
      <c r="J7711" s="5" t="str">
        <f si="975" t="shared"/>
        <v/>
      </c>
      <c r="K7711" s="5" t="str">
        <f si="977" t="shared"/>
        <v/>
      </c>
    </row>
    <row r="7712" spans="3:11" x14ac:dyDescent="0.2">
      <c r="C7712" s="8" t="str">
        <f si="970" t="shared"/>
        <v/>
      </c>
      <c r="D7712" s="8" t="str">
        <f si="971" t="shared"/>
        <v/>
      </c>
      <c r="E7712" s="5" t="str">
        <f si="972" t="shared"/>
        <v/>
      </c>
      <c r="F7712" s="5" t="str">
        <f si="973" t="shared"/>
        <v/>
      </c>
      <c r="H7712" s="5" t="str">
        <f si="976" t="shared"/>
        <v/>
      </c>
      <c r="I7712" s="5" t="str">
        <f si="974" t="shared"/>
        <v/>
      </c>
      <c r="J7712" s="5" t="str">
        <f si="975" t="shared"/>
        <v/>
      </c>
      <c r="K7712" s="5" t="str">
        <f si="977" t="shared"/>
        <v/>
      </c>
    </row>
    <row r="7713" spans="3:11" x14ac:dyDescent="0.2">
      <c r="C7713" s="8" t="str">
        <f si="970" t="shared"/>
        <v/>
      </c>
      <c r="D7713" s="8" t="str">
        <f si="971" t="shared"/>
        <v/>
      </c>
      <c r="E7713" s="5" t="str">
        <f si="972" t="shared"/>
        <v/>
      </c>
      <c r="F7713" s="5" t="str">
        <f si="973" t="shared"/>
        <v/>
      </c>
      <c r="H7713" s="5" t="str">
        <f si="976" t="shared"/>
        <v/>
      </c>
      <c r="I7713" s="5" t="str">
        <f si="974" t="shared"/>
        <v/>
      </c>
      <c r="J7713" s="5" t="str">
        <f si="975" t="shared"/>
        <v/>
      </c>
      <c r="K7713" s="5" t="str">
        <f si="977" t="shared"/>
        <v/>
      </c>
    </row>
    <row r="7714" spans="3:11" x14ac:dyDescent="0.2">
      <c r="C7714" s="8" t="str">
        <f si="970" t="shared"/>
        <v/>
      </c>
      <c r="D7714" s="8" t="str">
        <f si="971" t="shared"/>
        <v/>
      </c>
      <c r="E7714" s="5" t="str">
        <f si="972" t="shared"/>
        <v/>
      </c>
      <c r="F7714" s="5" t="str">
        <f si="973" t="shared"/>
        <v/>
      </c>
      <c r="H7714" s="5" t="str">
        <f si="976" t="shared"/>
        <v/>
      </c>
      <c r="I7714" s="5" t="str">
        <f si="974" t="shared"/>
        <v/>
      </c>
      <c r="J7714" s="5" t="str">
        <f si="975" t="shared"/>
        <v/>
      </c>
      <c r="K7714" s="5" t="str">
        <f si="977" t="shared"/>
        <v/>
      </c>
    </row>
    <row r="7715" spans="3:11" x14ac:dyDescent="0.2">
      <c r="C7715" s="8" t="str">
        <f si="970" t="shared"/>
        <v/>
      </c>
      <c r="D7715" s="8" t="str">
        <f si="971" t="shared"/>
        <v/>
      </c>
      <c r="E7715" s="5" t="str">
        <f si="972" t="shared"/>
        <v/>
      </c>
      <c r="F7715" s="5" t="str">
        <f si="973" t="shared"/>
        <v/>
      </c>
      <c r="H7715" s="5" t="str">
        <f si="976" t="shared"/>
        <v/>
      </c>
      <c r="I7715" s="5" t="str">
        <f si="974" t="shared"/>
        <v/>
      </c>
      <c r="J7715" s="5" t="str">
        <f si="975" t="shared"/>
        <v/>
      </c>
      <c r="K7715" s="5" t="str">
        <f si="977" t="shared"/>
        <v/>
      </c>
    </row>
    <row r="7716" spans="3:11" x14ac:dyDescent="0.2">
      <c r="C7716" s="8" t="str">
        <f si="970" t="shared"/>
        <v/>
      </c>
      <c r="D7716" s="8" t="str">
        <f si="971" t="shared"/>
        <v/>
      </c>
      <c r="E7716" s="5" t="str">
        <f si="972" t="shared"/>
        <v/>
      </c>
      <c r="F7716" s="5" t="str">
        <f si="973" t="shared"/>
        <v/>
      </c>
      <c r="H7716" s="5" t="str">
        <f si="976" t="shared"/>
        <v/>
      </c>
      <c r="I7716" s="5" t="str">
        <f si="974" t="shared"/>
        <v/>
      </c>
      <c r="J7716" s="5" t="str">
        <f si="975" t="shared"/>
        <v/>
      </c>
      <c r="K7716" s="5" t="str">
        <f si="977" t="shared"/>
        <v/>
      </c>
    </row>
    <row r="7717" spans="3:11" x14ac:dyDescent="0.2">
      <c r="C7717" s="8" t="str">
        <f si="970" t="shared"/>
        <v/>
      </c>
      <c r="D7717" s="8" t="str">
        <f si="971" t="shared"/>
        <v/>
      </c>
      <c r="E7717" s="5" t="str">
        <f si="972" t="shared"/>
        <v/>
      </c>
      <c r="F7717" s="5" t="str">
        <f si="973" t="shared"/>
        <v/>
      </c>
      <c r="H7717" s="5" t="str">
        <f si="976" t="shared"/>
        <v/>
      </c>
      <c r="I7717" s="5" t="str">
        <f si="974" t="shared"/>
        <v/>
      </c>
      <c r="J7717" s="5" t="str">
        <f si="975" t="shared"/>
        <v/>
      </c>
      <c r="K7717" s="5" t="str">
        <f si="977" t="shared"/>
        <v/>
      </c>
    </row>
    <row r="7718" spans="3:11" x14ac:dyDescent="0.2">
      <c r="C7718" s="8" t="str">
        <f si="970" t="shared"/>
        <v/>
      </c>
      <c r="D7718" s="8" t="str">
        <f si="971" t="shared"/>
        <v/>
      </c>
      <c r="E7718" s="5" t="str">
        <f si="972" t="shared"/>
        <v/>
      </c>
      <c r="F7718" s="5" t="str">
        <f si="973" t="shared"/>
        <v/>
      </c>
      <c r="H7718" s="5" t="str">
        <f si="976" t="shared"/>
        <v/>
      </c>
      <c r="I7718" s="5" t="str">
        <f si="974" t="shared"/>
        <v/>
      </c>
      <c r="J7718" s="5" t="str">
        <f si="975" t="shared"/>
        <v/>
      </c>
      <c r="K7718" s="5" t="str">
        <f si="977" t="shared"/>
        <v/>
      </c>
    </row>
    <row r="7719" spans="3:11" x14ac:dyDescent="0.2">
      <c r="C7719" s="8" t="str">
        <f si="970" t="shared"/>
        <v/>
      </c>
      <c r="D7719" s="8" t="str">
        <f si="971" t="shared"/>
        <v/>
      </c>
      <c r="E7719" s="5" t="str">
        <f si="972" t="shared"/>
        <v/>
      </c>
      <c r="F7719" s="5" t="str">
        <f si="973" t="shared"/>
        <v/>
      </c>
      <c r="H7719" s="5" t="str">
        <f si="976" t="shared"/>
        <v/>
      </c>
      <c r="I7719" s="5" t="str">
        <f si="974" t="shared"/>
        <v/>
      </c>
      <c r="J7719" s="5" t="str">
        <f si="975" t="shared"/>
        <v/>
      </c>
      <c r="K7719" s="5" t="str">
        <f si="977" t="shared"/>
        <v/>
      </c>
    </row>
    <row r="7720" spans="3:11" x14ac:dyDescent="0.2">
      <c r="C7720" s="8" t="str">
        <f si="970" t="shared"/>
        <v/>
      </c>
      <c r="D7720" s="8" t="str">
        <f si="971" t="shared"/>
        <v/>
      </c>
      <c r="E7720" s="5" t="str">
        <f si="972" t="shared"/>
        <v/>
      </c>
      <c r="F7720" s="5" t="str">
        <f si="973" t="shared"/>
        <v/>
      </c>
      <c r="H7720" s="5" t="str">
        <f si="976" t="shared"/>
        <v/>
      </c>
      <c r="I7720" s="5" t="str">
        <f si="974" t="shared"/>
        <v/>
      </c>
      <c r="J7720" s="5" t="str">
        <f si="975" t="shared"/>
        <v/>
      </c>
      <c r="K7720" s="5" t="str">
        <f si="977" t="shared"/>
        <v/>
      </c>
    </row>
    <row r="7721" spans="3:11" x14ac:dyDescent="0.2">
      <c r="C7721" s="8" t="str">
        <f si="970" t="shared"/>
        <v/>
      </c>
      <c r="D7721" s="8" t="str">
        <f si="971" t="shared"/>
        <v/>
      </c>
      <c r="E7721" s="5" t="str">
        <f si="972" t="shared"/>
        <v/>
      </c>
      <c r="F7721" s="5" t="str">
        <f si="973" t="shared"/>
        <v/>
      </c>
      <c r="H7721" s="5" t="str">
        <f si="976" t="shared"/>
        <v/>
      </c>
      <c r="I7721" s="5" t="str">
        <f si="974" t="shared"/>
        <v/>
      </c>
      <c r="J7721" s="5" t="str">
        <f si="975" t="shared"/>
        <v/>
      </c>
      <c r="K7721" s="5" t="str">
        <f si="977" t="shared"/>
        <v/>
      </c>
    </row>
    <row r="7722" spans="3:11" x14ac:dyDescent="0.2">
      <c r="C7722" s="8" t="str">
        <f ref="C7722:C7785" si="978" t="shared">IFERROR(RIGHT(A7722,LEN(A7722)-FIND("""",A7722)+1),"")</f>
        <v/>
      </c>
      <c r="D7722" s="8" t="str">
        <f ref="D7722:D7785" si="979" t="shared">SUBSTITUTE(SUBSTITUTE(C7722,":"&amp;CHAR(160),":"),CHAR(160)," ")</f>
        <v/>
      </c>
      <c r="E7722" s="5" t="str">
        <f ref="E7722:E7785" si="980" t="shared">TRIM(IFERROR(SUBSTITUTE(LEFT(D7722,FIND(":",D7722)-1),"""",""),""))</f>
        <v/>
      </c>
      <c r="F7722" s="5" t="str">
        <f ref="F7722:F7785" si="981" t="shared">TRIM(IFERROR(SUBSTITUTE(SUBSTITUTE(RIGHT(D7722,LEN(D7722)-FIND(":",D7722)),"""",""),",",""),""))</f>
        <v/>
      </c>
      <c r="H7722" s="5" t="str">
        <f si="976" t="shared"/>
        <v/>
      </c>
      <c r="I7722" s="5" t="str">
        <f si="974" t="shared"/>
        <v/>
      </c>
      <c r="J7722" s="5" t="str">
        <f si="975" t="shared"/>
        <v/>
      </c>
      <c r="K7722" s="5" t="str">
        <f si="977" t="shared"/>
        <v/>
      </c>
    </row>
    <row r="7723" spans="3:11" x14ac:dyDescent="0.2">
      <c r="C7723" s="8" t="str">
        <f si="978" t="shared"/>
        <v/>
      </c>
      <c r="D7723" s="8" t="str">
        <f si="979" t="shared"/>
        <v/>
      </c>
      <c r="E7723" s="5" t="str">
        <f si="980" t="shared"/>
        <v/>
      </c>
      <c r="F7723" s="5" t="str">
        <f si="981" t="shared"/>
        <v/>
      </c>
      <c r="H7723" s="5" t="str">
        <f si="976" t="shared"/>
        <v/>
      </c>
      <c r="I7723" s="5" t="str">
        <f si="974" t="shared"/>
        <v/>
      </c>
      <c r="J7723" s="5" t="str">
        <f si="975" t="shared"/>
        <v/>
      </c>
      <c r="K7723" s="5" t="str">
        <f si="977" t="shared"/>
        <v/>
      </c>
    </row>
    <row r="7724" spans="3:11" x14ac:dyDescent="0.2">
      <c r="C7724" s="8" t="str">
        <f si="978" t="shared"/>
        <v/>
      </c>
      <c r="D7724" s="8" t="str">
        <f si="979" t="shared"/>
        <v/>
      </c>
      <c r="E7724" s="5" t="str">
        <f si="980" t="shared"/>
        <v/>
      </c>
      <c r="F7724" s="5" t="str">
        <f si="981" t="shared"/>
        <v/>
      </c>
      <c r="H7724" s="5" t="str">
        <f si="976" t="shared"/>
        <v/>
      </c>
      <c r="I7724" s="5" t="str">
        <f si="974" t="shared"/>
        <v/>
      </c>
      <c r="J7724" s="5" t="str">
        <f si="975" t="shared"/>
        <v/>
      </c>
      <c r="K7724" s="5" t="str">
        <f si="977" t="shared"/>
        <v/>
      </c>
    </row>
    <row r="7725" spans="3:11" x14ac:dyDescent="0.2">
      <c r="C7725" s="8" t="str">
        <f si="978" t="shared"/>
        <v/>
      </c>
      <c r="D7725" s="8" t="str">
        <f si="979" t="shared"/>
        <v/>
      </c>
      <c r="E7725" s="5" t="str">
        <f si="980" t="shared"/>
        <v/>
      </c>
      <c r="F7725" s="5" t="str">
        <f si="981" t="shared"/>
        <v/>
      </c>
      <c r="H7725" s="5" t="str">
        <f si="976" t="shared"/>
        <v/>
      </c>
      <c r="I7725" s="5" t="str">
        <f si="974" t="shared"/>
        <v/>
      </c>
      <c r="J7725" s="5" t="str">
        <f si="975" t="shared"/>
        <v/>
      </c>
      <c r="K7725" s="5" t="str">
        <f si="977" t="shared"/>
        <v/>
      </c>
    </row>
    <row r="7726" spans="3:11" x14ac:dyDescent="0.2">
      <c r="C7726" s="8" t="str">
        <f si="978" t="shared"/>
        <v/>
      </c>
      <c r="D7726" s="8" t="str">
        <f si="979" t="shared"/>
        <v/>
      </c>
      <c r="E7726" s="5" t="str">
        <f si="980" t="shared"/>
        <v/>
      </c>
      <c r="F7726" s="5" t="str">
        <f si="981" t="shared"/>
        <v/>
      </c>
      <c r="H7726" s="5" t="str">
        <f si="976" t="shared"/>
        <v/>
      </c>
      <c r="I7726" s="5" t="str">
        <f si="974" t="shared"/>
        <v/>
      </c>
      <c r="J7726" s="5" t="str">
        <f si="975" t="shared"/>
        <v/>
      </c>
      <c r="K7726" s="5" t="str">
        <f si="977" t="shared"/>
        <v/>
      </c>
    </row>
    <row r="7727" spans="3:11" x14ac:dyDescent="0.2">
      <c r="C7727" s="8" t="str">
        <f si="978" t="shared"/>
        <v/>
      </c>
      <c r="D7727" s="8" t="str">
        <f si="979" t="shared"/>
        <v/>
      </c>
      <c r="E7727" s="5" t="str">
        <f si="980" t="shared"/>
        <v/>
      </c>
      <c r="F7727" s="5" t="str">
        <f si="981" t="shared"/>
        <v/>
      </c>
      <c r="H7727" s="5" t="str">
        <f si="976" t="shared"/>
        <v/>
      </c>
      <c r="I7727" s="5" t="str">
        <f si="974" t="shared"/>
        <v/>
      </c>
      <c r="J7727" s="5" t="str">
        <f si="975" t="shared"/>
        <v/>
      </c>
      <c r="K7727" s="5" t="str">
        <f si="977" t="shared"/>
        <v/>
      </c>
    </row>
    <row r="7728" spans="3:11" x14ac:dyDescent="0.2">
      <c r="C7728" s="8" t="str">
        <f si="978" t="shared"/>
        <v/>
      </c>
      <c r="D7728" s="8" t="str">
        <f si="979" t="shared"/>
        <v/>
      </c>
      <c r="E7728" s="5" t="str">
        <f si="980" t="shared"/>
        <v/>
      </c>
      <c r="F7728" s="5" t="str">
        <f si="981" t="shared"/>
        <v/>
      </c>
      <c r="H7728" s="5" t="str">
        <f si="976" t="shared"/>
        <v/>
      </c>
      <c r="I7728" s="5" t="str">
        <f si="974" t="shared"/>
        <v/>
      </c>
      <c r="J7728" s="5" t="str">
        <f si="975" t="shared"/>
        <v/>
      </c>
      <c r="K7728" s="5" t="str">
        <f si="977" t="shared"/>
        <v/>
      </c>
    </row>
    <row r="7729" spans="3:11" x14ac:dyDescent="0.2">
      <c r="C7729" s="8" t="str">
        <f si="978" t="shared"/>
        <v/>
      </c>
      <c r="D7729" s="8" t="str">
        <f si="979" t="shared"/>
        <v/>
      </c>
      <c r="E7729" s="5" t="str">
        <f si="980" t="shared"/>
        <v/>
      </c>
      <c r="F7729" s="5" t="str">
        <f si="981" t="shared"/>
        <v/>
      </c>
      <c r="H7729" s="5" t="str">
        <f si="976" t="shared"/>
        <v/>
      </c>
      <c r="I7729" s="5" t="str">
        <f si="974" t="shared"/>
        <v/>
      </c>
      <c r="J7729" s="5" t="str">
        <f si="975" t="shared"/>
        <v/>
      </c>
      <c r="K7729" s="5" t="str">
        <f si="977" t="shared"/>
        <v/>
      </c>
    </row>
    <row r="7730" spans="3:11" x14ac:dyDescent="0.2">
      <c r="C7730" s="8" t="str">
        <f si="978" t="shared"/>
        <v/>
      </c>
      <c r="D7730" s="8" t="str">
        <f si="979" t="shared"/>
        <v/>
      </c>
      <c r="E7730" s="5" t="str">
        <f si="980" t="shared"/>
        <v/>
      </c>
      <c r="F7730" s="5" t="str">
        <f si="981" t="shared"/>
        <v/>
      </c>
      <c r="H7730" s="5" t="str">
        <f si="976" t="shared"/>
        <v/>
      </c>
      <c r="I7730" s="5" t="str">
        <f si="974" t="shared"/>
        <v/>
      </c>
      <c r="J7730" s="5" t="str">
        <f si="975" t="shared"/>
        <v/>
      </c>
      <c r="K7730" s="5" t="str">
        <f si="977" t="shared"/>
        <v/>
      </c>
    </row>
    <row r="7731" spans="3:11" x14ac:dyDescent="0.2">
      <c r="C7731" s="8" t="str">
        <f si="978" t="shared"/>
        <v/>
      </c>
      <c r="D7731" s="8" t="str">
        <f si="979" t="shared"/>
        <v/>
      </c>
      <c r="E7731" s="5" t="str">
        <f si="980" t="shared"/>
        <v/>
      </c>
      <c r="F7731" s="5" t="str">
        <f si="981" t="shared"/>
        <v/>
      </c>
      <c r="H7731" s="5" t="str">
        <f si="976" t="shared"/>
        <v/>
      </c>
      <c r="I7731" s="5" t="str">
        <f ref="I7731:I7794" si="982" t="shared">IFERROR(IF(H7731="Scoring",VLOOKUP("term",E7723:F7744,2,FALSE),IF(H7731="Offer",VLOOKUP("term",E7726:F7741,2,FALSE),TEXT(0,""))),TEXT(0,""))</f>
        <v/>
      </c>
      <c r="J7731" s="5" t="str">
        <f ref="J7731:J7794" si="983" t="shared">IFERROR(IF(H7731="Scoring",VLOOKUP("loan_amount",E7717:F7738,2,FALSE),IF(H7731="Offer",VLOOKUP("loan_amount",E7720:F7735,2,FALSE),TEXT(0,""))),TEXT(0,""))</f>
        <v/>
      </c>
      <c r="K7731" s="5" t="str">
        <f si="977" t="shared"/>
        <v/>
      </c>
    </row>
    <row r="7732" spans="3:11" x14ac:dyDescent="0.2">
      <c r="C7732" s="8" t="str">
        <f si="978" t="shared"/>
        <v/>
      </c>
      <c r="D7732" s="8" t="str">
        <f si="979" t="shared"/>
        <v/>
      </c>
      <c r="E7732" s="5" t="str">
        <f si="980" t="shared"/>
        <v/>
      </c>
      <c r="F7732" s="5" t="str">
        <f si="981" t="shared"/>
        <v/>
      </c>
      <c r="H7732" s="5" t="str">
        <f si="976" t="shared"/>
        <v/>
      </c>
      <c r="I7732" s="5" t="str">
        <f si="982" t="shared"/>
        <v/>
      </c>
      <c r="J7732" s="5" t="str">
        <f si="983" t="shared"/>
        <v/>
      </c>
      <c r="K7732" s="5" t="str">
        <f si="977" t="shared"/>
        <v/>
      </c>
    </row>
    <row r="7733" spans="3:11" x14ac:dyDescent="0.2">
      <c r="C7733" s="8" t="str">
        <f si="978" t="shared"/>
        <v/>
      </c>
      <c r="D7733" s="8" t="str">
        <f si="979" t="shared"/>
        <v/>
      </c>
      <c r="E7733" s="5" t="str">
        <f si="980" t="shared"/>
        <v/>
      </c>
      <c r="F7733" s="5" t="str">
        <f si="981" t="shared"/>
        <v/>
      </c>
      <c r="H7733" s="5" t="str">
        <f si="976" t="shared"/>
        <v/>
      </c>
      <c r="I7733" s="5" t="str">
        <f si="982" t="shared"/>
        <v/>
      </c>
      <c r="J7733" s="5" t="str">
        <f si="983" t="shared"/>
        <v/>
      </c>
      <c r="K7733" s="5" t="str">
        <f si="977" t="shared"/>
        <v/>
      </c>
    </row>
    <row r="7734" spans="3:11" x14ac:dyDescent="0.2">
      <c r="C7734" s="8" t="str">
        <f si="978" t="shared"/>
        <v/>
      </c>
      <c r="D7734" s="8" t="str">
        <f si="979" t="shared"/>
        <v/>
      </c>
      <c r="E7734" s="5" t="str">
        <f si="980" t="shared"/>
        <v/>
      </c>
      <c r="F7734" s="5" t="str">
        <f si="981" t="shared"/>
        <v/>
      </c>
      <c r="H7734" s="5" t="str">
        <f si="976" t="shared"/>
        <v/>
      </c>
      <c r="I7734" s="5" t="str">
        <f si="982" t="shared"/>
        <v/>
      </c>
      <c r="J7734" s="5" t="str">
        <f si="983" t="shared"/>
        <v/>
      </c>
      <c r="K7734" s="5" t="str">
        <f si="977" t="shared"/>
        <v/>
      </c>
    </row>
    <row r="7735" spans="3:11" x14ac:dyDescent="0.2">
      <c r="C7735" s="8" t="str">
        <f si="978" t="shared"/>
        <v/>
      </c>
      <c r="D7735" s="8" t="str">
        <f si="979" t="shared"/>
        <v/>
      </c>
      <c r="E7735" s="5" t="str">
        <f si="980" t="shared"/>
        <v/>
      </c>
      <c r="F7735" s="5" t="str">
        <f si="981" t="shared"/>
        <v/>
      </c>
      <c r="H7735" s="5" t="str">
        <f si="976" t="shared"/>
        <v/>
      </c>
      <c r="I7735" s="5" t="str">
        <f si="982" t="shared"/>
        <v/>
      </c>
      <c r="J7735" s="5" t="str">
        <f si="983" t="shared"/>
        <v/>
      </c>
      <c r="K7735" s="5" t="str">
        <f si="977" t="shared"/>
        <v/>
      </c>
    </row>
    <row r="7736" spans="3:11" x14ac:dyDescent="0.2">
      <c r="C7736" s="8" t="str">
        <f si="978" t="shared"/>
        <v/>
      </c>
      <c r="D7736" s="8" t="str">
        <f si="979" t="shared"/>
        <v/>
      </c>
      <c r="E7736" s="5" t="str">
        <f si="980" t="shared"/>
        <v/>
      </c>
      <c r="F7736" s="5" t="str">
        <f si="981" t="shared"/>
        <v/>
      </c>
      <c r="H7736" s="5" t="str">
        <f si="976" t="shared"/>
        <v/>
      </c>
      <c r="I7736" s="5" t="str">
        <f si="982" t="shared"/>
        <v/>
      </c>
      <c r="J7736" s="5" t="str">
        <f si="983" t="shared"/>
        <v/>
      </c>
      <c r="K7736" s="5" t="str">
        <f si="977" t="shared"/>
        <v/>
      </c>
    </row>
    <row r="7737" spans="3:11" x14ac:dyDescent="0.2">
      <c r="C7737" s="8" t="str">
        <f si="978" t="shared"/>
        <v/>
      </c>
      <c r="D7737" s="8" t="str">
        <f si="979" t="shared"/>
        <v/>
      </c>
      <c r="E7737" s="5" t="str">
        <f si="980" t="shared"/>
        <v/>
      </c>
      <c r="F7737" s="5" t="str">
        <f si="981" t="shared"/>
        <v/>
      </c>
      <c r="H7737" s="5" t="str">
        <f si="976" t="shared"/>
        <v/>
      </c>
      <c r="I7737" s="5" t="str">
        <f si="982" t="shared"/>
        <v/>
      </c>
      <c r="J7737" s="5" t="str">
        <f si="983" t="shared"/>
        <v/>
      </c>
      <c r="K7737" s="5" t="str">
        <f si="977" t="shared"/>
        <v/>
      </c>
    </row>
    <row r="7738" spans="3:11" x14ac:dyDescent="0.2">
      <c r="C7738" s="8" t="str">
        <f si="978" t="shared"/>
        <v/>
      </c>
      <c r="D7738" s="8" t="str">
        <f si="979" t="shared"/>
        <v/>
      </c>
      <c r="E7738" s="5" t="str">
        <f si="980" t="shared"/>
        <v/>
      </c>
      <c r="F7738" s="5" t="str">
        <f si="981" t="shared"/>
        <v/>
      </c>
      <c r="H7738" s="5" t="str">
        <f si="976" t="shared"/>
        <v/>
      </c>
      <c r="I7738" s="5" t="str">
        <f si="982" t="shared"/>
        <v/>
      </c>
      <c r="J7738" s="5" t="str">
        <f si="983" t="shared"/>
        <v/>
      </c>
      <c r="K7738" s="5" t="str">
        <f si="977" t="shared"/>
        <v/>
      </c>
    </row>
    <row r="7739" spans="3:11" x14ac:dyDescent="0.2">
      <c r="C7739" s="8" t="str">
        <f si="978" t="shared"/>
        <v/>
      </c>
      <c r="D7739" s="8" t="str">
        <f si="979" t="shared"/>
        <v/>
      </c>
      <c r="E7739" s="5" t="str">
        <f si="980" t="shared"/>
        <v/>
      </c>
      <c r="F7739" s="5" t="str">
        <f si="981" t="shared"/>
        <v/>
      </c>
      <c r="H7739" s="5" t="str">
        <f si="976" t="shared"/>
        <v/>
      </c>
      <c r="I7739" s="5" t="str">
        <f si="982" t="shared"/>
        <v/>
      </c>
      <c r="J7739" s="5" t="str">
        <f si="983" t="shared"/>
        <v/>
      </c>
      <c r="K7739" s="5" t="str">
        <f si="977" t="shared"/>
        <v/>
      </c>
    </row>
    <row r="7740" spans="3:11" x14ac:dyDescent="0.2">
      <c r="C7740" s="8" t="str">
        <f si="978" t="shared"/>
        <v/>
      </c>
      <c r="D7740" s="8" t="str">
        <f si="979" t="shared"/>
        <v/>
      </c>
      <c r="E7740" s="5" t="str">
        <f si="980" t="shared"/>
        <v/>
      </c>
      <c r="F7740" s="5" t="str">
        <f si="981" t="shared"/>
        <v/>
      </c>
      <c r="H7740" s="5" t="str">
        <f ref="H7740:H7803" si="984" t="shared">IF(E7740="score_table","Scoring",IF(E7740="offer_table","Offer",IF(E7740="parsed",TEXT(0,""),TEXT(H7739,""))))</f>
        <v/>
      </c>
      <c r="I7740" s="5" t="str">
        <f si="982" t="shared"/>
        <v/>
      </c>
      <c r="J7740" s="5" t="str">
        <f si="983" t="shared"/>
        <v/>
      </c>
      <c r="K7740" s="5" t="str">
        <f ref="K7740:K7803" si="985" t="shared">H7740&amp;I7740&amp;J7740&amp;E7740</f>
        <v/>
      </c>
    </row>
    <row r="7741" spans="3:11" x14ac:dyDescent="0.2">
      <c r="C7741" s="8" t="str">
        <f si="978" t="shared"/>
        <v/>
      </c>
      <c r="D7741" s="8" t="str">
        <f si="979" t="shared"/>
        <v/>
      </c>
      <c r="E7741" s="5" t="str">
        <f si="980" t="shared"/>
        <v/>
      </c>
      <c r="F7741" s="5" t="str">
        <f si="981" t="shared"/>
        <v/>
      </c>
      <c r="H7741" s="5" t="str">
        <f si="984" t="shared"/>
        <v/>
      </c>
      <c r="I7741" s="5" t="str">
        <f si="982" t="shared"/>
        <v/>
      </c>
      <c r="J7741" s="5" t="str">
        <f si="983" t="shared"/>
        <v/>
      </c>
      <c r="K7741" s="5" t="str">
        <f si="985" t="shared"/>
        <v/>
      </c>
    </row>
    <row r="7742" spans="3:11" x14ac:dyDescent="0.2">
      <c r="C7742" s="8" t="str">
        <f si="978" t="shared"/>
        <v/>
      </c>
      <c r="D7742" s="8" t="str">
        <f si="979" t="shared"/>
        <v/>
      </c>
      <c r="E7742" s="5" t="str">
        <f si="980" t="shared"/>
        <v/>
      </c>
      <c r="F7742" s="5" t="str">
        <f si="981" t="shared"/>
        <v/>
      </c>
      <c r="H7742" s="5" t="str">
        <f si="984" t="shared"/>
        <v/>
      </c>
      <c r="I7742" s="5" t="str">
        <f si="982" t="shared"/>
        <v/>
      </c>
      <c r="J7742" s="5" t="str">
        <f si="983" t="shared"/>
        <v/>
      </c>
      <c r="K7742" s="5" t="str">
        <f si="985" t="shared"/>
        <v/>
      </c>
    </row>
    <row r="7743" spans="3:11" x14ac:dyDescent="0.2">
      <c r="C7743" s="8" t="str">
        <f si="978" t="shared"/>
        <v/>
      </c>
      <c r="D7743" s="8" t="str">
        <f si="979" t="shared"/>
        <v/>
      </c>
      <c r="E7743" s="5" t="str">
        <f si="980" t="shared"/>
        <v/>
      </c>
      <c r="F7743" s="5" t="str">
        <f si="981" t="shared"/>
        <v/>
      </c>
      <c r="H7743" s="5" t="str">
        <f si="984" t="shared"/>
        <v/>
      </c>
      <c r="I7743" s="5" t="str">
        <f si="982" t="shared"/>
        <v/>
      </c>
      <c r="J7743" s="5" t="str">
        <f si="983" t="shared"/>
        <v/>
      </c>
      <c r="K7743" s="5" t="str">
        <f si="985" t="shared"/>
        <v/>
      </c>
    </row>
    <row r="7744" spans="3:11" x14ac:dyDescent="0.2">
      <c r="C7744" s="8" t="str">
        <f si="978" t="shared"/>
        <v/>
      </c>
      <c r="D7744" s="8" t="str">
        <f si="979" t="shared"/>
        <v/>
      </c>
      <c r="E7744" s="5" t="str">
        <f si="980" t="shared"/>
        <v/>
      </c>
      <c r="F7744" s="5" t="str">
        <f si="981" t="shared"/>
        <v/>
      </c>
      <c r="H7744" s="5" t="str">
        <f si="984" t="shared"/>
        <v/>
      </c>
      <c r="I7744" s="5" t="str">
        <f si="982" t="shared"/>
        <v/>
      </c>
      <c r="J7744" s="5" t="str">
        <f si="983" t="shared"/>
        <v/>
      </c>
      <c r="K7744" s="5" t="str">
        <f si="985" t="shared"/>
        <v/>
      </c>
    </row>
    <row r="7745" spans="3:11" x14ac:dyDescent="0.2">
      <c r="C7745" s="8" t="str">
        <f si="978" t="shared"/>
        <v/>
      </c>
      <c r="D7745" s="8" t="str">
        <f si="979" t="shared"/>
        <v/>
      </c>
      <c r="E7745" s="5" t="str">
        <f si="980" t="shared"/>
        <v/>
      </c>
      <c r="F7745" s="5" t="str">
        <f si="981" t="shared"/>
        <v/>
      </c>
      <c r="H7745" s="5" t="str">
        <f si="984" t="shared"/>
        <v/>
      </c>
      <c r="I7745" s="5" t="str">
        <f si="982" t="shared"/>
        <v/>
      </c>
      <c r="J7745" s="5" t="str">
        <f si="983" t="shared"/>
        <v/>
      </c>
      <c r="K7745" s="5" t="str">
        <f si="985" t="shared"/>
        <v/>
      </c>
    </row>
    <row r="7746" spans="3:11" x14ac:dyDescent="0.2">
      <c r="C7746" s="8" t="str">
        <f si="978" t="shared"/>
        <v/>
      </c>
      <c r="D7746" s="8" t="str">
        <f si="979" t="shared"/>
        <v/>
      </c>
      <c r="E7746" s="5" t="str">
        <f si="980" t="shared"/>
        <v/>
      </c>
      <c r="F7746" s="5" t="str">
        <f si="981" t="shared"/>
        <v/>
      </c>
      <c r="H7746" s="5" t="str">
        <f si="984" t="shared"/>
        <v/>
      </c>
      <c r="I7746" s="5" t="str">
        <f si="982" t="shared"/>
        <v/>
      </c>
      <c r="J7746" s="5" t="str">
        <f si="983" t="shared"/>
        <v/>
      </c>
      <c r="K7746" s="5" t="str">
        <f si="985" t="shared"/>
        <v/>
      </c>
    </row>
    <row r="7747" spans="3:11" x14ac:dyDescent="0.2">
      <c r="C7747" s="8" t="str">
        <f si="978" t="shared"/>
        <v/>
      </c>
      <c r="D7747" s="8" t="str">
        <f si="979" t="shared"/>
        <v/>
      </c>
      <c r="E7747" s="5" t="str">
        <f si="980" t="shared"/>
        <v/>
      </c>
      <c r="F7747" s="5" t="str">
        <f si="981" t="shared"/>
        <v/>
      </c>
      <c r="H7747" s="5" t="str">
        <f si="984" t="shared"/>
        <v/>
      </c>
      <c r="I7747" s="5" t="str">
        <f si="982" t="shared"/>
        <v/>
      </c>
      <c r="J7747" s="5" t="str">
        <f si="983" t="shared"/>
        <v/>
      </c>
      <c r="K7747" s="5" t="str">
        <f si="985" t="shared"/>
        <v/>
      </c>
    </row>
    <row r="7748" spans="3:11" x14ac:dyDescent="0.2">
      <c r="C7748" s="8" t="str">
        <f si="978" t="shared"/>
        <v/>
      </c>
      <c r="D7748" s="8" t="str">
        <f si="979" t="shared"/>
        <v/>
      </c>
      <c r="E7748" s="5" t="str">
        <f si="980" t="shared"/>
        <v/>
      </c>
      <c r="F7748" s="5" t="str">
        <f si="981" t="shared"/>
        <v/>
      </c>
      <c r="H7748" s="5" t="str">
        <f si="984" t="shared"/>
        <v/>
      </c>
      <c r="I7748" s="5" t="str">
        <f si="982" t="shared"/>
        <v/>
      </c>
      <c r="J7748" s="5" t="str">
        <f si="983" t="shared"/>
        <v/>
      </c>
      <c r="K7748" s="5" t="str">
        <f si="985" t="shared"/>
        <v/>
      </c>
    </row>
    <row r="7749" spans="3:11" x14ac:dyDescent="0.2">
      <c r="C7749" s="8" t="str">
        <f si="978" t="shared"/>
        <v/>
      </c>
      <c r="D7749" s="8" t="str">
        <f si="979" t="shared"/>
        <v/>
      </c>
      <c r="E7749" s="5" t="str">
        <f si="980" t="shared"/>
        <v/>
      </c>
      <c r="F7749" s="5" t="str">
        <f si="981" t="shared"/>
        <v/>
      </c>
      <c r="H7749" s="5" t="str">
        <f si="984" t="shared"/>
        <v/>
      </c>
      <c r="I7749" s="5" t="str">
        <f si="982" t="shared"/>
        <v/>
      </c>
      <c r="J7749" s="5" t="str">
        <f si="983" t="shared"/>
        <v/>
      </c>
      <c r="K7749" s="5" t="str">
        <f si="985" t="shared"/>
        <v/>
      </c>
    </row>
    <row r="7750" spans="3:11" x14ac:dyDescent="0.2">
      <c r="C7750" s="8" t="str">
        <f si="978" t="shared"/>
        <v/>
      </c>
      <c r="D7750" s="8" t="str">
        <f si="979" t="shared"/>
        <v/>
      </c>
      <c r="E7750" s="5" t="str">
        <f si="980" t="shared"/>
        <v/>
      </c>
      <c r="F7750" s="5" t="str">
        <f si="981" t="shared"/>
        <v/>
      </c>
      <c r="H7750" s="5" t="str">
        <f si="984" t="shared"/>
        <v/>
      </c>
      <c r="I7750" s="5" t="str">
        <f si="982" t="shared"/>
        <v/>
      </c>
      <c r="J7750" s="5" t="str">
        <f si="983" t="shared"/>
        <v/>
      </c>
      <c r="K7750" s="5" t="str">
        <f si="985" t="shared"/>
        <v/>
      </c>
    </row>
    <row r="7751" spans="3:11" x14ac:dyDescent="0.2">
      <c r="C7751" s="8" t="str">
        <f si="978" t="shared"/>
        <v/>
      </c>
      <c r="D7751" s="8" t="str">
        <f si="979" t="shared"/>
        <v/>
      </c>
      <c r="E7751" s="5" t="str">
        <f si="980" t="shared"/>
        <v/>
      </c>
      <c r="F7751" s="5" t="str">
        <f si="981" t="shared"/>
        <v/>
      </c>
      <c r="H7751" s="5" t="str">
        <f si="984" t="shared"/>
        <v/>
      </c>
      <c r="I7751" s="5" t="str">
        <f si="982" t="shared"/>
        <v/>
      </c>
      <c r="J7751" s="5" t="str">
        <f si="983" t="shared"/>
        <v/>
      </c>
      <c r="K7751" s="5" t="str">
        <f si="985" t="shared"/>
        <v/>
      </c>
    </row>
    <row r="7752" spans="3:11" x14ac:dyDescent="0.2">
      <c r="C7752" s="8" t="str">
        <f si="978" t="shared"/>
        <v/>
      </c>
      <c r="D7752" s="8" t="str">
        <f si="979" t="shared"/>
        <v/>
      </c>
      <c r="E7752" s="5" t="str">
        <f si="980" t="shared"/>
        <v/>
      </c>
      <c r="F7752" s="5" t="str">
        <f si="981" t="shared"/>
        <v/>
      </c>
      <c r="H7752" s="5" t="str">
        <f si="984" t="shared"/>
        <v/>
      </c>
      <c r="I7752" s="5" t="str">
        <f si="982" t="shared"/>
        <v/>
      </c>
      <c r="J7752" s="5" t="str">
        <f si="983" t="shared"/>
        <v/>
      </c>
      <c r="K7752" s="5" t="str">
        <f si="985" t="shared"/>
        <v/>
      </c>
    </row>
    <row r="7753" spans="3:11" x14ac:dyDescent="0.2">
      <c r="C7753" s="8" t="str">
        <f si="978" t="shared"/>
        <v/>
      </c>
      <c r="D7753" s="8" t="str">
        <f si="979" t="shared"/>
        <v/>
      </c>
      <c r="E7753" s="5" t="str">
        <f si="980" t="shared"/>
        <v/>
      </c>
      <c r="F7753" s="5" t="str">
        <f si="981" t="shared"/>
        <v/>
      </c>
      <c r="H7753" s="5" t="str">
        <f si="984" t="shared"/>
        <v/>
      </c>
      <c r="I7753" s="5" t="str">
        <f si="982" t="shared"/>
        <v/>
      </c>
      <c r="J7753" s="5" t="str">
        <f si="983" t="shared"/>
        <v/>
      </c>
      <c r="K7753" s="5" t="str">
        <f si="985" t="shared"/>
        <v/>
      </c>
    </row>
    <row r="7754" spans="3:11" x14ac:dyDescent="0.2">
      <c r="C7754" s="8" t="str">
        <f si="978" t="shared"/>
        <v/>
      </c>
      <c r="D7754" s="8" t="str">
        <f si="979" t="shared"/>
        <v/>
      </c>
      <c r="E7754" s="5" t="str">
        <f si="980" t="shared"/>
        <v/>
      </c>
      <c r="F7754" s="5" t="str">
        <f si="981" t="shared"/>
        <v/>
      </c>
      <c r="H7754" s="5" t="str">
        <f si="984" t="shared"/>
        <v/>
      </c>
      <c r="I7754" s="5" t="str">
        <f si="982" t="shared"/>
        <v/>
      </c>
      <c r="J7754" s="5" t="str">
        <f si="983" t="shared"/>
        <v/>
      </c>
      <c r="K7754" s="5" t="str">
        <f si="985" t="shared"/>
        <v/>
      </c>
    </row>
    <row r="7755" spans="3:11" x14ac:dyDescent="0.2">
      <c r="C7755" s="8" t="str">
        <f si="978" t="shared"/>
        <v/>
      </c>
      <c r="D7755" s="8" t="str">
        <f si="979" t="shared"/>
        <v/>
      </c>
      <c r="E7755" s="5" t="str">
        <f si="980" t="shared"/>
        <v/>
      </c>
      <c r="F7755" s="5" t="str">
        <f si="981" t="shared"/>
        <v/>
      </c>
      <c r="H7755" s="5" t="str">
        <f si="984" t="shared"/>
        <v/>
      </c>
      <c r="I7755" s="5" t="str">
        <f si="982" t="shared"/>
        <v/>
      </c>
      <c r="J7755" s="5" t="str">
        <f si="983" t="shared"/>
        <v/>
      </c>
      <c r="K7755" s="5" t="str">
        <f si="985" t="shared"/>
        <v/>
      </c>
    </row>
    <row r="7756" spans="3:11" x14ac:dyDescent="0.2">
      <c r="C7756" s="8" t="str">
        <f si="978" t="shared"/>
        <v/>
      </c>
      <c r="D7756" s="8" t="str">
        <f si="979" t="shared"/>
        <v/>
      </c>
      <c r="E7756" s="5" t="str">
        <f si="980" t="shared"/>
        <v/>
      </c>
      <c r="F7756" s="5" t="str">
        <f si="981" t="shared"/>
        <v/>
      </c>
      <c r="H7756" s="5" t="str">
        <f si="984" t="shared"/>
        <v/>
      </c>
      <c r="I7756" s="5" t="str">
        <f si="982" t="shared"/>
        <v/>
      </c>
      <c r="J7756" s="5" t="str">
        <f si="983" t="shared"/>
        <v/>
      </c>
      <c r="K7756" s="5" t="str">
        <f si="985" t="shared"/>
        <v/>
      </c>
    </row>
    <row r="7757" spans="3:11" x14ac:dyDescent="0.2">
      <c r="C7757" s="8" t="str">
        <f si="978" t="shared"/>
        <v/>
      </c>
      <c r="D7757" s="8" t="str">
        <f si="979" t="shared"/>
        <v/>
      </c>
      <c r="E7757" s="5" t="str">
        <f si="980" t="shared"/>
        <v/>
      </c>
      <c r="F7757" s="5" t="str">
        <f si="981" t="shared"/>
        <v/>
      </c>
      <c r="H7757" s="5" t="str">
        <f si="984" t="shared"/>
        <v/>
      </c>
      <c r="I7757" s="5" t="str">
        <f si="982" t="shared"/>
        <v/>
      </c>
      <c r="J7757" s="5" t="str">
        <f si="983" t="shared"/>
        <v/>
      </c>
      <c r="K7757" s="5" t="str">
        <f si="985" t="shared"/>
        <v/>
      </c>
    </row>
    <row r="7758" spans="3:11" x14ac:dyDescent="0.2">
      <c r="C7758" s="8" t="str">
        <f si="978" t="shared"/>
        <v/>
      </c>
      <c r="D7758" s="8" t="str">
        <f si="979" t="shared"/>
        <v/>
      </c>
      <c r="E7758" s="5" t="str">
        <f si="980" t="shared"/>
        <v/>
      </c>
      <c r="F7758" s="5" t="str">
        <f si="981" t="shared"/>
        <v/>
      </c>
      <c r="H7758" s="5" t="str">
        <f si="984" t="shared"/>
        <v/>
      </c>
      <c r="I7758" s="5" t="str">
        <f si="982" t="shared"/>
        <v/>
      </c>
      <c r="J7758" s="5" t="str">
        <f si="983" t="shared"/>
        <v/>
      </c>
      <c r="K7758" s="5" t="str">
        <f si="985" t="shared"/>
        <v/>
      </c>
    </row>
    <row r="7759" spans="3:11" x14ac:dyDescent="0.2">
      <c r="C7759" s="8" t="str">
        <f si="978" t="shared"/>
        <v/>
      </c>
      <c r="D7759" s="8" t="str">
        <f si="979" t="shared"/>
        <v/>
      </c>
      <c r="E7759" s="5" t="str">
        <f si="980" t="shared"/>
        <v/>
      </c>
      <c r="F7759" s="5" t="str">
        <f si="981" t="shared"/>
        <v/>
      </c>
      <c r="H7759" s="5" t="str">
        <f si="984" t="shared"/>
        <v/>
      </c>
      <c r="I7759" s="5" t="str">
        <f si="982" t="shared"/>
        <v/>
      </c>
      <c r="J7759" s="5" t="str">
        <f si="983" t="shared"/>
        <v/>
      </c>
      <c r="K7759" s="5" t="str">
        <f si="985" t="shared"/>
        <v/>
      </c>
    </row>
    <row r="7760" spans="3:11" x14ac:dyDescent="0.2">
      <c r="C7760" s="8" t="str">
        <f si="978" t="shared"/>
        <v/>
      </c>
      <c r="D7760" s="8" t="str">
        <f si="979" t="shared"/>
        <v/>
      </c>
      <c r="E7760" s="5" t="str">
        <f si="980" t="shared"/>
        <v/>
      </c>
      <c r="F7760" s="5" t="str">
        <f si="981" t="shared"/>
        <v/>
      </c>
      <c r="H7760" s="5" t="str">
        <f si="984" t="shared"/>
        <v/>
      </c>
      <c r="I7760" s="5" t="str">
        <f si="982" t="shared"/>
        <v/>
      </c>
      <c r="J7760" s="5" t="str">
        <f si="983" t="shared"/>
        <v/>
      </c>
      <c r="K7760" s="5" t="str">
        <f si="985" t="shared"/>
        <v/>
      </c>
    </row>
    <row r="7761" spans="3:11" x14ac:dyDescent="0.2">
      <c r="C7761" s="8" t="str">
        <f si="978" t="shared"/>
        <v/>
      </c>
      <c r="D7761" s="8" t="str">
        <f si="979" t="shared"/>
        <v/>
      </c>
      <c r="E7761" s="5" t="str">
        <f si="980" t="shared"/>
        <v/>
      </c>
      <c r="F7761" s="5" t="str">
        <f si="981" t="shared"/>
        <v/>
      </c>
      <c r="H7761" s="5" t="str">
        <f si="984" t="shared"/>
        <v/>
      </c>
      <c r="I7761" s="5" t="str">
        <f si="982" t="shared"/>
        <v/>
      </c>
      <c r="J7761" s="5" t="str">
        <f si="983" t="shared"/>
        <v/>
      </c>
      <c r="K7761" s="5" t="str">
        <f si="985" t="shared"/>
        <v/>
      </c>
    </row>
    <row r="7762" spans="3:11" x14ac:dyDescent="0.2">
      <c r="C7762" s="8" t="str">
        <f si="978" t="shared"/>
        <v/>
      </c>
      <c r="D7762" s="8" t="str">
        <f si="979" t="shared"/>
        <v/>
      </c>
      <c r="E7762" s="5" t="str">
        <f si="980" t="shared"/>
        <v/>
      </c>
      <c r="F7762" s="5" t="str">
        <f si="981" t="shared"/>
        <v/>
      </c>
      <c r="H7762" s="5" t="str">
        <f si="984" t="shared"/>
        <v/>
      </c>
      <c r="I7762" s="5" t="str">
        <f si="982" t="shared"/>
        <v/>
      </c>
      <c r="J7762" s="5" t="str">
        <f si="983" t="shared"/>
        <v/>
      </c>
      <c r="K7762" s="5" t="str">
        <f si="985" t="shared"/>
        <v/>
      </c>
    </row>
    <row r="7763" spans="3:11" x14ac:dyDescent="0.2">
      <c r="C7763" s="8" t="str">
        <f si="978" t="shared"/>
        <v/>
      </c>
      <c r="D7763" s="8" t="str">
        <f si="979" t="shared"/>
        <v/>
      </c>
      <c r="E7763" s="5" t="str">
        <f si="980" t="shared"/>
        <v/>
      </c>
      <c r="F7763" s="5" t="str">
        <f si="981" t="shared"/>
        <v/>
      </c>
      <c r="H7763" s="5" t="str">
        <f si="984" t="shared"/>
        <v/>
      </c>
      <c r="I7763" s="5" t="str">
        <f si="982" t="shared"/>
        <v/>
      </c>
      <c r="J7763" s="5" t="str">
        <f si="983" t="shared"/>
        <v/>
      </c>
      <c r="K7763" s="5" t="str">
        <f si="985" t="shared"/>
        <v/>
      </c>
    </row>
    <row r="7764" spans="3:11" x14ac:dyDescent="0.2">
      <c r="C7764" s="8" t="str">
        <f si="978" t="shared"/>
        <v/>
      </c>
      <c r="D7764" s="8" t="str">
        <f si="979" t="shared"/>
        <v/>
      </c>
      <c r="E7764" s="5" t="str">
        <f si="980" t="shared"/>
        <v/>
      </c>
      <c r="F7764" s="5" t="str">
        <f si="981" t="shared"/>
        <v/>
      </c>
      <c r="H7764" s="5" t="str">
        <f si="984" t="shared"/>
        <v/>
      </c>
      <c r="I7764" s="5" t="str">
        <f si="982" t="shared"/>
        <v/>
      </c>
      <c r="J7764" s="5" t="str">
        <f si="983" t="shared"/>
        <v/>
      </c>
      <c r="K7764" s="5" t="str">
        <f si="985" t="shared"/>
        <v/>
      </c>
    </row>
    <row r="7765" spans="3:11" x14ac:dyDescent="0.2">
      <c r="C7765" s="8" t="str">
        <f si="978" t="shared"/>
        <v/>
      </c>
      <c r="D7765" s="8" t="str">
        <f si="979" t="shared"/>
        <v/>
      </c>
      <c r="E7765" s="5" t="str">
        <f si="980" t="shared"/>
        <v/>
      </c>
      <c r="F7765" s="5" t="str">
        <f si="981" t="shared"/>
        <v/>
      </c>
      <c r="H7765" s="5" t="str">
        <f si="984" t="shared"/>
        <v/>
      </c>
      <c r="I7765" s="5" t="str">
        <f si="982" t="shared"/>
        <v/>
      </c>
      <c r="J7765" s="5" t="str">
        <f si="983" t="shared"/>
        <v/>
      </c>
      <c r="K7765" s="5" t="str">
        <f si="985" t="shared"/>
        <v/>
      </c>
    </row>
    <row r="7766" spans="3:11" x14ac:dyDescent="0.2">
      <c r="C7766" s="8" t="str">
        <f si="978" t="shared"/>
        <v/>
      </c>
      <c r="D7766" s="8" t="str">
        <f si="979" t="shared"/>
        <v/>
      </c>
      <c r="E7766" s="5" t="str">
        <f si="980" t="shared"/>
        <v/>
      </c>
      <c r="F7766" s="5" t="str">
        <f si="981" t="shared"/>
        <v/>
      </c>
      <c r="H7766" s="5" t="str">
        <f si="984" t="shared"/>
        <v/>
      </c>
      <c r="I7766" s="5" t="str">
        <f si="982" t="shared"/>
        <v/>
      </c>
      <c r="J7766" s="5" t="str">
        <f si="983" t="shared"/>
        <v/>
      </c>
      <c r="K7766" s="5" t="str">
        <f si="985" t="shared"/>
        <v/>
      </c>
    </row>
    <row r="7767" spans="3:11" x14ac:dyDescent="0.2">
      <c r="C7767" s="8" t="str">
        <f si="978" t="shared"/>
        <v/>
      </c>
      <c r="D7767" s="8" t="str">
        <f si="979" t="shared"/>
        <v/>
      </c>
      <c r="E7767" s="5" t="str">
        <f si="980" t="shared"/>
        <v/>
      </c>
      <c r="F7767" s="5" t="str">
        <f si="981" t="shared"/>
        <v/>
      </c>
      <c r="H7767" s="5" t="str">
        <f si="984" t="shared"/>
        <v/>
      </c>
      <c r="I7767" s="5" t="str">
        <f si="982" t="shared"/>
        <v/>
      </c>
      <c r="J7767" s="5" t="str">
        <f si="983" t="shared"/>
        <v/>
      </c>
      <c r="K7767" s="5" t="str">
        <f si="985" t="shared"/>
        <v/>
      </c>
    </row>
    <row r="7768" spans="3:11" x14ac:dyDescent="0.2">
      <c r="C7768" s="8" t="str">
        <f si="978" t="shared"/>
        <v/>
      </c>
      <c r="D7768" s="8" t="str">
        <f si="979" t="shared"/>
        <v/>
      </c>
      <c r="E7768" s="5" t="str">
        <f si="980" t="shared"/>
        <v/>
      </c>
      <c r="F7768" s="5" t="str">
        <f si="981" t="shared"/>
        <v/>
      </c>
      <c r="H7768" s="5" t="str">
        <f si="984" t="shared"/>
        <v/>
      </c>
      <c r="I7768" s="5" t="str">
        <f si="982" t="shared"/>
        <v/>
      </c>
      <c r="J7768" s="5" t="str">
        <f si="983" t="shared"/>
        <v/>
      </c>
      <c r="K7768" s="5" t="str">
        <f si="985" t="shared"/>
        <v/>
      </c>
    </row>
    <row r="7769" spans="3:11" x14ac:dyDescent="0.2">
      <c r="C7769" s="8" t="str">
        <f si="978" t="shared"/>
        <v/>
      </c>
      <c r="D7769" s="8" t="str">
        <f si="979" t="shared"/>
        <v/>
      </c>
      <c r="E7769" s="5" t="str">
        <f si="980" t="shared"/>
        <v/>
      </c>
      <c r="F7769" s="5" t="str">
        <f si="981" t="shared"/>
        <v/>
      </c>
      <c r="H7769" s="5" t="str">
        <f si="984" t="shared"/>
        <v/>
      </c>
      <c r="I7769" s="5" t="str">
        <f si="982" t="shared"/>
        <v/>
      </c>
      <c r="J7769" s="5" t="str">
        <f si="983" t="shared"/>
        <v/>
      </c>
      <c r="K7769" s="5" t="str">
        <f si="985" t="shared"/>
        <v/>
      </c>
    </row>
    <row r="7770" spans="3:11" x14ac:dyDescent="0.2">
      <c r="C7770" s="8" t="str">
        <f si="978" t="shared"/>
        <v/>
      </c>
      <c r="D7770" s="8" t="str">
        <f si="979" t="shared"/>
        <v/>
      </c>
      <c r="E7770" s="5" t="str">
        <f si="980" t="shared"/>
        <v/>
      </c>
      <c r="F7770" s="5" t="str">
        <f si="981" t="shared"/>
        <v/>
      </c>
      <c r="H7770" s="5" t="str">
        <f si="984" t="shared"/>
        <v/>
      </c>
      <c r="I7770" s="5" t="str">
        <f si="982" t="shared"/>
        <v/>
      </c>
      <c r="J7770" s="5" t="str">
        <f si="983" t="shared"/>
        <v/>
      </c>
      <c r="K7770" s="5" t="str">
        <f si="985" t="shared"/>
        <v/>
      </c>
    </row>
    <row r="7771" spans="3:11" x14ac:dyDescent="0.2">
      <c r="C7771" s="8" t="str">
        <f si="978" t="shared"/>
        <v/>
      </c>
      <c r="D7771" s="8" t="str">
        <f si="979" t="shared"/>
        <v/>
      </c>
      <c r="E7771" s="5" t="str">
        <f si="980" t="shared"/>
        <v/>
      </c>
      <c r="F7771" s="5" t="str">
        <f si="981" t="shared"/>
        <v/>
      </c>
      <c r="H7771" s="5" t="str">
        <f si="984" t="shared"/>
        <v/>
      </c>
      <c r="I7771" s="5" t="str">
        <f si="982" t="shared"/>
        <v/>
      </c>
      <c r="J7771" s="5" t="str">
        <f si="983" t="shared"/>
        <v/>
      </c>
      <c r="K7771" s="5" t="str">
        <f si="985" t="shared"/>
        <v/>
      </c>
    </row>
    <row r="7772" spans="3:11" x14ac:dyDescent="0.2">
      <c r="C7772" s="8" t="str">
        <f si="978" t="shared"/>
        <v/>
      </c>
      <c r="D7772" s="8" t="str">
        <f si="979" t="shared"/>
        <v/>
      </c>
      <c r="E7772" s="5" t="str">
        <f si="980" t="shared"/>
        <v/>
      </c>
      <c r="F7772" s="5" t="str">
        <f si="981" t="shared"/>
        <v/>
      </c>
      <c r="H7772" s="5" t="str">
        <f si="984" t="shared"/>
        <v/>
      </c>
      <c r="I7772" s="5" t="str">
        <f si="982" t="shared"/>
        <v/>
      </c>
      <c r="J7772" s="5" t="str">
        <f si="983" t="shared"/>
        <v/>
      </c>
      <c r="K7772" s="5" t="str">
        <f si="985" t="shared"/>
        <v/>
      </c>
    </row>
    <row r="7773" spans="3:11" x14ac:dyDescent="0.2">
      <c r="C7773" s="8" t="str">
        <f si="978" t="shared"/>
        <v/>
      </c>
      <c r="D7773" s="8" t="str">
        <f si="979" t="shared"/>
        <v/>
      </c>
      <c r="E7773" s="5" t="str">
        <f si="980" t="shared"/>
        <v/>
      </c>
      <c r="F7773" s="5" t="str">
        <f si="981" t="shared"/>
        <v/>
      </c>
      <c r="H7773" s="5" t="str">
        <f si="984" t="shared"/>
        <v/>
      </c>
      <c r="I7773" s="5" t="str">
        <f si="982" t="shared"/>
        <v/>
      </c>
      <c r="J7773" s="5" t="str">
        <f si="983" t="shared"/>
        <v/>
      </c>
      <c r="K7773" s="5" t="str">
        <f si="985" t="shared"/>
        <v/>
      </c>
    </row>
    <row r="7774" spans="3:11" x14ac:dyDescent="0.2">
      <c r="C7774" s="8" t="str">
        <f si="978" t="shared"/>
        <v/>
      </c>
      <c r="D7774" s="8" t="str">
        <f si="979" t="shared"/>
        <v/>
      </c>
      <c r="E7774" s="5" t="str">
        <f si="980" t="shared"/>
        <v/>
      </c>
      <c r="F7774" s="5" t="str">
        <f si="981" t="shared"/>
        <v/>
      </c>
      <c r="H7774" s="5" t="str">
        <f si="984" t="shared"/>
        <v/>
      </c>
      <c r="I7774" s="5" t="str">
        <f si="982" t="shared"/>
        <v/>
      </c>
      <c r="J7774" s="5" t="str">
        <f si="983" t="shared"/>
        <v/>
      </c>
      <c r="K7774" s="5" t="str">
        <f si="985" t="shared"/>
        <v/>
      </c>
    </row>
    <row r="7775" spans="3:11" x14ac:dyDescent="0.2">
      <c r="C7775" s="8" t="str">
        <f si="978" t="shared"/>
        <v/>
      </c>
      <c r="D7775" s="8" t="str">
        <f si="979" t="shared"/>
        <v/>
      </c>
      <c r="E7775" s="5" t="str">
        <f si="980" t="shared"/>
        <v/>
      </c>
      <c r="F7775" s="5" t="str">
        <f si="981" t="shared"/>
        <v/>
      </c>
      <c r="H7775" s="5" t="str">
        <f si="984" t="shared"/>
        <v/>
      </c>
      <c r="I7775" s="5" t="str">
        <f si="982" t="shared"/>
        <v/>
      </c>
      <c r="J7775" s="5" t="str">
        <f si="983" t="shared"/>
        <v/>
      </c>
      <c r="K7775" s="5" t="str">
        <f si="985" t="shared"/>
        <v/>
      </c>
    </row>
    <row r="7776" spans="3:11" x14ac:dyDescent="0.2">
      <c r="C7776" s="8" t="str">
        <f si="978" t="shared"/>
        <v/>
      </c>
      <c r="D7776" s="8" t="str">
        <f si="979" t="shared"/>
        <v/>
      </c>
      <c r="E7776" s="5" t="str">
        <f si="980" t="shared"/>
        <v/>
      </c>
      <c r="F7776" s="5" t="str">
        <f si="981" t="shared"/>
        <v/>
      </c>
      <c r="H7776" s="5" t="str">
        <f si="984" t="shared"/>
        <v/>
      </c>
      <c r="I7776" s="5" t="str">
        <f si="982" t="shared"/>
        <v/>
      </c>
      <c r="J7776" s="5" t="str">
        <f si="983" t="shared"/>
        <v/>
      </c>
      <c r="K7776" s="5" t="str">
        <f si="985" t="shared"/>
        <v/>
      </c>
    </row>
    <row r="7777" spans="3:11" x14ac:dyDescent="0.2">
      <c r="C7777" s="8" t="str">
        <f si="978" t="shared"/>
        <v/>
      </c>
      <c r="D7777" s="8" t="str">
        <f si="979" t="shared"/>
        <v/>
      </c>
      <c r="E7777" s="5" t="str">
        <f si="980" t="shared"/>
        <v/>
      </c>
      <c r="F7777" s="5" t="str">
        <f si="981" t="shared"/>
        <v/>
      </c>
      <c r="H7777" s="5" t="str">
        <f si="984" t="shared"/>
        <v/>
      </c>
      <c r="I7777" s="5" t="str">
        <f si="982" t="shared"/>
        <v/>
      </c>
      <c r="J7777" s="5" t="str">
        <f si="983" t="shared"/>
        <v/>
      </c>
      <c r="K7777" s="5" t="str">
        <f si="985" t="shared"/>
        <v/>
      </c>
    </row>
    <row r="7778" spans="3:11" x14ac:dyDescent="0.2">
      <c r="C7778" s="8" t="str">
        <f si="978" t="shared"/>
        <v/>
      </c>
      <c r="D7778" s="8" t="str">
        <f si="979" t="shared"/>
        <v/>
      </c>
      <c r="E7778" s="5" t="str">
        <f si="980" t="shared"/>
        <v/>
      </c>
      <c r="F7778" s="5" t="str">
        <f si="981" t="shared"/>
        <v/>
      </c>
      <c r="H7778" s="5" t="str">
        <f si="984" t="shared"/>
        <v/>
      </c>
      <c r="I7778" s="5" t="str">
        <f si="982" t="shared"/>
        <v/>
      </c>
      <c r="J7778" s="5" t="str">
        <f si="983" t="shared"/>
        <v/>
      </c>
      <c r="K7778" s="5" t="str">
        <f si="985" t="shared"/>
        <v/>
      </c>
    </row>
    <row r="7779" spans="3:11" x14ac:dyDescent="0.2">
      <c r="C7779" s="8" t="str">
        <f si="978" t="shared"/>
        <v/>
      </c>
      <c r="D7779" s="8" t="str">
        <f si="979" t="shared"/>
        <v/>
      </c>
      <c r="E7779" s="5" t="str">
        <f si="980" t="shared"/>
        <v/>
      </c>
      <c r="F7779" s="5" t="str">
        <f si="981" t="shared"/>
        <v/>
      </c>
      <c r="H7779" s="5" t="str">
        <f si="984" t="shared"/>
        <v/>
      </c>
      <c r="I7779" s="5" t="str">
        <f si="982" t="shared"/>
        <v/>
      </c>
      <c r="J7779" s="5" t="str">
        <f si="983" t="shared"/>
        <v/>
      </c>
      <c r="K7779" s="5" t="str">
        <f si="985" t="shared"/>
        <v/>
      </c>
    </row>
    <row r="7780" spans="3:11" x14ac:dyDescent="0.2">
      <c r="C7780" s="8" t="str">
        <f si="978" t="shared"/>
        <v/>
      </c>
      <c r="D7780" s="8" t="str">
        <f si="979" t="shared"/>
        <v/>
      </c>
      <c r="E7780" s="5" t="str">
        <f si="980" t="shared"/>
        <v/>
      </c>
      <c r="F7780" s="5" t="str">
        <f si="981" t="shared"/>
        <v/>
      </c>
      <c r="H7780" s="5" t="str">
        <f si="984" t="shared"/>
        <v/>
      </c>
      <c r="I7780" s="5" t="str">
        <f si="982" t="shared"/>
        <v/>
      </c>
      <c r="J7780" s="5" t="str">
        <f si="983" t="shared"/>
        <v/>
      </c>
      <c r="K7780" s="5" t="str">
        <f si="985" t="shared"/>
        <v/>
      </c>
    </row>
    <row r="7781" spans="3:11" x14ac:dyDescent="0.2">
      <c r="C7781" s="8" t="str">
        <f si="978" t="shared"/>
        <v/>
      </c>
      <c r="D7781" s="8" t="str">
        <f si="979" t="shared"/>
        <v/>
      </c>
      <c r="E7781" s="5" t="str">
        <f si="980" t="shared"/>
        <v/>
      </c>
      <c r="F7781" s="5" t="str">
        <f si="981" t="shared"/>
        <v/>
      </c>
      <c r="H7781" s="5" t="str">
        <f si="984" t="shared"/>
        <v/>
      </c>
      <c r="I7781" s="5" t="str">
        <f si="982" t="shared"/>
        <v/>
      </c>
      <c r="J7781" s="5" t="str">
        <f si="983" t="shared"/>
        <v/>
      </c>
      <c r="K7781" s="5" t="str">
        <f si="985" t="shared"/>
        <v/>
      </c>
    </row>
    <row r="7782" spans="3:11" x14ac:dyDescent="0.2">
      <c r="C7782" s="8" t="str">
        <f si="978" t="shared"/>
        <v/>
      </c>
      <c r="D7782" s="8" t="str">
        <f si="979" t="shared"/>
        <v/>
      </c>
      <c r="E7782" s="5" t="str">
        <f si="980" t="shared"/>
        <v/>
      </c>
      <c r="F7782" s="5" t="str">
        <f si="981" t="shared"/>
        <v/>
      </c>
      <c r="H7782" s="5" t="str">
        <f si="984" t="shared"/>
        <v/>
      </c>
      <c r="I7782" s="5" t="str">
        <f si="982" t="shared"/>
        <v/>
      </c>
      <c r="J7782" s="5" t="str">
        <f si="983" t="shared"/>
        <v/>
      </c>
      <c r="K7782" s="5" t="str">
        <f si="985" t="shared"/>
        <v/>
      </c>
    </row>
    <row r="7783" spans="3:11" x14ac:dyDescent="0.2">
      <c r="C7783" s="8" t="str">
        <f si="978" t="shared"/>
        <v/>
      </c>
      <c r="D7783" s="8" t="str">
        <f si="979" t="shared"/>
        <v/>
      </c>
      <c r="E7783" s="5" t="str">
        <f si="980" t="shared"/>
        <v/>
      </c>
      <c r="F7783" s="5" t="str">
        <f si="981" t="shared"/>
        <v/>
      </c>
      <c r="H7783" s="5" t="str">
        <f si="984" t="shared"/>
        <v/>
      </c>
      <c r="I7783" s="5" t="str">
        <f si="982" t="shared"/>
        <v/>
      </c>
      <c r="J7783" s="5" t="str">
        <f si="983" t="shared"/>
        <v/>
      </c>
      <c r="K7783" s="5" t="str">
        <f si="985" t="shared"/>
        <v/>
      </c>
    </row>
    <row r="7784" spans="3:11" x14ac:dyDescent="0.2">
      <c r="C7784" s="8" t="str">
        <f si="978" t="shared"/>
        <v/>
      </c>
      <c r="D7784" s="8" t="str">
        <f si="979" t="shared"/>
        <v/>
      </c>
      <c r="E7784" s="5" t="str">
        <f si="980" t="shared"/>
        <v/>
      </c>
      <c r="F7784" s="5" t="str">
        <f si="981" t="shared"/>
        <v/>
      </c>
      <c r="H7784" s="5" t="str">
        <f si="984" t="shared"/>
        <v/>
      </c>
      <c r="I7784" s="5" t="str">
        <f si="982" t="shared"/>
        <v/>
      </c>
      <c r="J7784" s="5" t="str">
        <f si="983" t="shared"/>
        <v/>
      </c>
      <c r="K7784" s="5" t="str">
        <f si="985" t="shared"/>
        <v/>
      </c>
    </row>
    <row r="7785" spans="3:11" x14ac:dyDescent="0.2">
      <c r="C7785" s="8" t="str">
        <f si="978" t="shared"/>
        <v/>
      </c>
      <c r="D7785" s="8" t="str">
        <f si="979" t="shared"/>
        <v/>
      </c>
      <c r="E7785" s="5" t="str">
        <f si="980" t="shared"/>
        <v/>
      </c>
      <c r="F7785" s="5" t="str">
        <f si="981" t="shared"/>
        <v/>
      </c>
      <c r="H7785" s="5" t="str">
        <f si="984" t="shared"/>
        <v/>
      </c>
      <c r="I7785" s="5" t="str">
        <f si="982" t="shared"/>
        <v/>
      </c>
      <c r="J7785" s="5" t="str">
        <f si="983" t="shared"/>
        <v/>
      </c>
      <c r="K7785" s="5" t="str">
        <f si="985" t="shared"/>
        <v/>
      </c>
    </row>
    <row r="7786" spans="3:11" x14ac:dyDescent="0.2">
      <c r="C7786" s="8" t="str">
        <f ref="C7786:C7849" si="986" t="shared">IFERROR(RIGHT(A7786,LEN(A7786)-FIND("""",A7786)+1),"")</f>
        <v/>
      </c>
      <c r="D7786" s="8" t="str">
        <f ref="D7786:D7849" si="987" t="shared">SUBSTITUTE(SUBSTITUTE(C7786,":"&amp;CHAR(160),":"),CHAR(160)," ")</f>
        <v/>
      </c>
      <c r="E7786" s="5" t="str">
        <f ref="E7786:E7849" si="988" t="shared">TRIM(IFERROR(SUBSTITUTE(LEFT(D7786,FIND(":",D7786)-1),"""",""),""))</f>
        <v/>
      </c>
      <c r="F7786" s="5" t="str">
        <f ref="F7786:F7849" si="989" t="shared">TRIM(IFERROR(SUBSTITUTE(SUBSTITUTE(RIGHT(D7786,LEN(D7786)-FIND(":",D7786)),"""",""),",",""),""))</f>
        <v/>
      </c>
      <c r="H7786" s="5" t="str">
        <f si="984" t="shared"/>
        <v/>
      </c>
      <c r="I7786" s="5" t="str">
        <f si="982" t="shared"/>
        <v/>
      </c>
      <c r="J7786" s="5" t="str">
        <f si="983" t="shared"/>
        <v/>
      </c>
      <c r="K7786" s="5" t="str">
        <f si="985" t="shared"/>
        <v/>
      </c>
    </row>
    <row r="7787" spans="3:11" x14ac:dyDescent="0.2">
      <c r="C7787" s="8" t="str">
        <f si="986" t="shared"/>
        <v/>
      </c>
      <c r="D7787" s="8" t="str">
        <f si="987" t="shared"/>
        <v/>
      </c>
      <c r="E7787" s="5" t="str">
        <f si="988" t="shared"/>
        <v/>
      </c>
      <c r="F7787" s="5" t="str">
        <f si="989" t="shared"/>
        <v/>
      </c>
      <c r="H7787" s="5" t="str">
        <f si="984" t="shared"/>
        <v/>
      </c>
      <c r="I7787" s="5" t="str">
        <f si="982" t="shared"/>
        <v/>
      </c>
      <c r="J7787" s="5" t="str">
        <f si="983" t="shared"/>
        <v/>
      </c>
      <c r="K7787" s="5" t="str">
        <f si="985" t="shared"/>
        <v/>
      </c>
    </row>
    <row r="7788" spans="3:11" x14ac:dyDescent="0.2">
      <c r="C7788" s="8" t="str">
        <f si="986" t="shared"/>
        <v/>
      </c>
      <c r="D7788" s="8" t="str">
        <f si="987" t="shared"/>
        <v/>
      </c>
      <c r="E7788" s="5" t="str">
        <f si="988" t="shared"/>
        <v/>
      </c>
      <c r="F7788" s="5" t="str">
        <f si="989" t="shared"/>
        <v/>
      </c>
      <c r="H7788" s="5" t="str">
        <f si="984" t="shared"/>
        <v/>
      </c>
      <c r="I7788" s="5" t="str">
        <f si="982" t="shared"/>
        <v/>
      </c>
      <c r="J7788" s="5" t="str">
        <f si="983" t="shared"/>
        <v/>
      </c>
      <c r="K7788" s="5" t="str">
        <f si="985" t="shared"/>
        <v/>
      </c>
    </row>
    <row r="7789" spans="3:11" x14ac:dyDescent="0.2">
      <c r="C7789" s="8" t="str">
        <f si="986" t="shared"/>
        <v/>
      </c>
      <c r="D7789" s="8" t="str">
        <f si="987" t="shared"/>
        <v/>
      </c>
      <c r="E7789" s="5" t="str">
        <f si="988" t="shared"/>
        <v/>
      </c>
      <c r="F7789" s="5" t="str">
        <f si="989" t="shared"/>
        <v/>
      </c>
      <c r="H7789" s="5" t="str">
        <f si="984" t="shared"/>
        <v/>
      </c>
      <c r="I7789" s="5" t="str">
        <f si="982" t="shared"/>
        <v/>
      </c>
      <c r="J7789" s="5" t="str">
        <f si="983" t="shared"/>
        <v/>
      </c>
      <c r="K7789" s="5" t="str">
        <f si="985" t="shared"/>
        <v/>
      </c>
    </row>
    <row r="7790" spans="3:11" x14ac:dyDescent="0.2">
      <c r="C7790" s="8" t="str">
        <f si="986" t="shared"/>
        <v/>
      </c>
      <c r="D7790" s="8" t="str">
        <f si="987" t="shared"/>
        <v/>
      </c>
      <c r="E7790" s="5" t="str">
        <f si="988" t="shared"/>
        <v/>
      </c>
      <c r="F7790" s="5" t="str">
        <f si="989" t="shared"/>
        <v/>
      </c>
      <c r="H7790" s="5" t="str">
        <f si="984" t="shared"/>
        <v/>
      </c>
      <c r="I7790" s="5" t="str">
        <f si="982" t="shared"/>
        <v/>
      </c>
      <c r="J7790" s="5" t="str">
        <f si="983" t="shared"/>
        <v/>
      </c>
      <c r="K7790" s="5" t="str">
        <f si="985" t="shared"/>
        <v/>
      </c>
    </row>
    <row r="7791" spans="3:11" x14ac:dyDescent="0.2">
      <c r="C7791" s="8" t="str">
        <f si="986" t="shared"/>
        <v/>
      </c>
      <c r="D7791" s="8" t="str">
        <f si="987" t="shared"/>
        <v/>
      </c>
      <c r="E7791" s="5" t="str">
        <f si="988" t="shared"/>
        <v/>
      </c>
      <c r="F7791" s="5" t="str">
        <f si="989" t="shared"/>
        <v/>
      </c>
      <c r="H7791" s="5" t="str">
        <f si="984" t="shared"/>
        <v/>
      </c>
      <c r="I7791" s="5" t="str">
        <f si="982" t="shared"/>
        <v/>
      </c>
      <c r="J7791" s="5" t="str">
        <f si="983" t="shared"/>
        <v/>
      </c>
      <c r="K7791" s="5" t="str">
        <f si="985" t="shared"/>
        <v/>
      </c>
    </row>
    <row r="7792" spans="3:11" x14ac:dyDescent="0.2">
      <c r="C7792" s="8" t="str">
        <f si="986" t="shared"/>
        <v/>
      </c>
      <c r="D7792" s="8" t="str">
        <f si="987" t="shared"/>
        <v/>
      </c>
      <c r="E7792" s="5" t="str">
        <f si="988" t="shared"/>
        <v/>
      </c>
      <c r="F7792" s="5" t="str">
        <f si="989" t="shared"/>
        <v/>
      </c>
      <c r="H7792" s="5" t="str">
        <f si="984" t="shared"/>
        <v/>
      </c>
      <c r="I7792" s="5" t="str">
        <f si="982" t="shared"/>
        <v/>
      </c>
      <c r="J7792" s="5" t="str">
        <f si="983" t="shared"/>
        <v/>
      </c>
      <c r="K7792" s="5" t="str">
        <f si="985" t="shared"/>
        <v/>
      </c>
    </row>
    <row r="7793" spans="3:11" x14ac:dyDescent="0.2">
      <c r="C7793" s="8" t="str">
        <f si="986" t="shared"/>
        <v/>
      </c>
      <c r="D7793" s="8" t="str">
        <f si="987" t="shared"/>
        <v/>
      </c>
      <c r="E7793" s="5" t="str">
        <f si="988" t="shared"/>
        <v/>
      </c>
      <c r="F7793" s="5" t="str">
        <f si="989" t="shared"/>
        <v/>
      </c>
      <c r="H7793" s="5" t="str">
        <f si="984" t="shared"/>
        <v/>
      </c>
      <c r="I7793" s="5" t="str">
        <f si="982" t="shared"/>
        <v/>
      </c>
      <c r="J7793" s="5" t="str">
        <f si="983" t="shared"/>
        <v/>
      </c>
      <c r="K7793" s="5" t="str">
        <f si="985" t="shared"/>
        <v/>
      </c>
    </row>
    <row r="7794" spans="3:11" x14ac:dyDescent="0.2">
      <c r="C7794" s="8" t="str">
        <f si="986" t="shared"/>
        <v/>
      </c>
      <c r="D7794" s="8" t="str">
        <f si="987" t="shared"/>
        <v/>
      </c>
      <c r="E7794" s="5" t="str">
        <f si="988" t="shared"/>
        <v/>
      </c>
      <c r="F7794" s="5" t="str">
        <f si="989" t="shared"/>
        <v/>
      </c>
      <c r="H7794" s="5" t="str">
        <f si="984" t="shared"/>
        <v/>
      </c>
      <c r="I7794" s="5" t="str">
        <f si="982" t="shared"/>
        <v/>
      </c>
      <c r="J7794" s="5" t="str">
        <f si="983" t="shared"/>
        <v/>
      </c>
      <c r="K7794" s="5" t="str">
        <f si="985" t="shared"/>
        <v/>
      </c>
    </row>
    <row r="7795" spans="3:11" x14ac:dyDescent="0.2">
      <c r="C7795" s="8" t="str">
        <f si="986" t="shared"/>
        <v/>
      </c>
      <c r="D7795" s="8" t="str">
        <f si="987" t="shared"/>
        <v/>
      </c>
      <c r="E7795" s="5" t="str">
        <f si="988" t="shared"/>
        <v/>
      </c>
      <c r="F7795" s="5" t="str">
        <f si="989" t="shared"/>
        <v/>
      </c>
      <c r="H7795" s="5" t="str">
        <f si="984" t="shared"/>
        <v/>
      </c>
      <c r="I7795" s="5" t="str">
        <f ref="I7795:I7858" si="990" t="shared">IFERROR(IF(H7795="Scoring",VLOOKUP("term",E7787:F7808,2,FALSE),IF(H7795="Offer",VLOOKUP("term",E7790:F7805,2,FALSE),TEXT(0,""))),TEXT(0,""))</f>
        <v/>
      </c>
      <c r="J7795" s="5" t="str">
        <f ref="J7795:J7858" si="991" t="shared">IFERROR(IF(H7795="Scoring",VLOOKUP("loan_amount",E7781:F7802,2,FALSE),IF(H7795="Offer",VLOOKUP("loan_amount",E7784:F7799,2,FALSE),TEXT(0,""))),TEXT(0,""))</f>
        <v/>
      </c>
      <c r="K7795" s="5" t="str">
        <f si="985" t="shared"/>
        <v/>
      </c>
    </row>
    <row r="7796" spans="3:11" x14ac:dyDescent="0.2">
      <c r="C7796" s="8" t="str">
        <f si="986" t="shared"/>
        <v/>
      </c>
      <c r="D7796" s="8" t="str">
        <f si="987" t="shared"/>
        <v/>
      </c>
      <c r="E7796" s="5" t="str">
        <f si="988" t="shared"/>
        <v/>
      </c>
      <c r="F7796" s="5" t="str">
        <f si="989" t="shared"/>
        <v/>
      </c>
      <c r="H7796" s="5" t="str">
        <f si="984" t="shared"/>
        <v/>
      </c>
      <c r="I7796" s="5" t="str">
        <f si="990" t="shared"/>
        <v/>
      </c>
      <c r="J7796" s="5" t="str">
        <f si="991" t="shared"/>
        <v/>
      </c>
      <c r="K7796" s="5" t="str">
        <f si="985" t="shared"/>
        <v/>
      </c>
    </row>
    <row r="7797" spans="3:11" x14ac:dyDescent="0.2">
      <c r="C7797" s="8" t="str">
        <f si="986" t="shared"/>
        <v/>
      </c>
      <c r="D7797" s="8" t="str">
        <f si="987" t="shared"/>
        <v/>
      </c>
      <c r="E7797" s="5" t="str">
        <f si="988" t="shared"/>
        <v/>
      </c>
      <c r="F7797" s="5" t="str">
        <f si="989" t="shared"/>
        <v/>
      </c>
      <c r="H7797" s="5" t="str">
        <f si="984" t="shared"/>
        <v/>
      </c>
      <c r="I7797" s="5" t="str">
        <f si="990" t="shared"/>
        <v/>
      </c>
      <c r="J7797" s="5" t="str">
        <f si="991" t="shared"/>
        <v/>
      </c>
      <c r="K7797" s="5" t="str">
        <f si="985" t="shared"/>
        <v/>
      </c>
    </row>
    <row r="7798" spans="3:11" x14ac:dyDescent="0.2">
      <c r="C7798" s="8" t="str">
        <f si="986" t="shared"/>
        <v/>
      </c>
      <c r="D7798" s="8" t="str">
        <f si="987" t="shared"/>
        <v/>
      </c>
      <c r="E7798" s="5" t="str">
        <f si="988" t="shared"/>
        <v/>
      </c>
      <c r="F7798" s="5" t="str">
        <f si="989" t="shared"/>
        <v/>
      </c>
      <c r="H7798" s="5" t="str">
        <f si="984" t="shared"/>
        <v/>
      </c>
      <c r="I7798" s="5" t="str">
        <f si="990" t="shared"/>
        <v/>
      </c>
      <c r="J7798" s="5" t="str">
        <f si="991" t="shared"/>
        <v/>
      </c>
      <c r="K7798" s="5" t="str">
        <f si="985" t="shared"/>
        <v/>
      </c>
    </row>
    <row r="7799" spans="3:11" x14ac:dyDescent="0.2">
      <c r="C7799" s="8" t="str">
        <f si="986" t="shared"/>
        <v/>
      </c>
      <c r="D7799" s="8" t="str">
        <f si="987" t="shared"/>
        <v/>
      </c>
      <c r="E7799" s="5" t="str">
        <f si="988" t="shared"/>
        <v/>
      </c>
      <c r="F7799" s="5" t="str">
        <f si="989" t="shared"/>
        <v/>
      </c>
      <c r="H7799" s="5" t="str">
        <f si="984" t="shared"/>
        <v/>
      </c>
      <c r="I7799" s="5" t="str">
        <f si="990" t="shared"/>
        <v/>
      </c>
      <c r="J7799" s="5" t="str">
        <f si="991" t="shared"/>
        <v/>
      </c>
      <c r="K7799" s="5" t="str">
        <f si="985" t="shared"/>
        <v/>
      </c>
    </row>
    <row r="7800" spans="3:11" x14ac:dyDescent="0.2">
      <c r="C7800" s="8" t="str">
        <f si="986" t="shared"/>
        <v/>
      </c>
      <c r="D7800" s="8" t="str">
        <f si="987" t="shared"/>
        <v/>
      </c>
      <c r="E7800" s="5" t="str">
        <f si="988" t="shared"/>
        <v/>
      </c>
      <c r="F7800" s="5" t="str">
        <f si="989" t="shared"/>
        <v/>
      </c>
      <c r="H7800" s="5" t="str">
        <f si="984" t="shared"/>
        <v/>
      </c>
      <c r="I7800" s="5" t="str">
        <f si="990" t="shared"/>
        <v/>
      </c>
      <c r="J7800" s="5" t="str">
        <f si="991" t="shared"/>
        <v/>
      </c>
      <c r="K7800" s="5" t="str">
        <f si="985" t="shared"/>
        <v/>
      </c>
    </row>
    <row r="7801" spans="3:11" x14ac:dyDescent="0.2">
      <c r="C7801" s="8" t="str">
        <f si="986" t="shared"/>
        <v/>
      </c>
      <c r="D7801" s="8" t="str">
        <f si="987" t="shared"/>
        <v/>
      </c>
      <c r="E7801" s="5" t="str">
        <f si="988" t="shared"/>
        <v/>
      </c>
      <c r="F7801" s="5" t="str">
        <f si="989" t="shared"/>
        <v/>
      </c>
      <c r="H7801" s="5" t="str">
        <f si="984" t="shared"/>
        <v/>
      </c>
      <c r="I7801" s="5" t="str">
        <f si="990" t="shared"/>
        <v/>
      </c>
      <c r="J7801" s="5" t="str">
        <f si="991" t="shared"/>
        <v/>
      </c>
      <c r="K7801" s="5" t="str">
        <f si="985" t="shared"/>
        <v/>
      </c>
    </row>
    <row r="7802" spans="3:11" x14ac:dyDescent="0.2">
      <c r="C7802" s="8" t="str">
        <f si="986" t="shared"/>
        <v/>
      </c>
      <c r="D7802" s="8" t="str">
        <f si="987" t="shared"/>
        <v/>
      </c>
      <c r="E7802" s="5" t="str">
        <f si="988" t="shared"/>
        <v/>
      </c>
      <c r="F7802" s="5" t="str">
        <f si="989" t="shared"/>
        <v/>
      </c>
      <c r="H7802" s="5" t="str">
        <f si="984" t="shared"/>
        <v/>
      </c>
      <c r="I7802" s="5" t="str">
        <f si="990" t="shared"/>
        <v/>
      </c>
      <c r="J7802" s="5" t="str">
        <f si="991" t="shared"/>
        <v/>
      </c>
      <c r="K7802" s="5" t="str">
        <f si="985" t="shared"/>
        <v/>
      </c>
    </row>
    <row r="7803" spans="3:11" x14ac:dyDescent="0.2">
      <c r="C7803" s="8" t="str">
        <f si="986" t="shared"/>
        <v/>
      </c>
      <c r="D7803" s="8" t="str">
        <f si="987" t="shared"/>
        <v/>
      </c>
      <c r="E7803" s="5" t="str">
        <f si="988" t="shared"/>
        <v/>
      </c>
      <c r="F7803" s="5" t="str">
        <f si="989" t="shared"/>
        <v/>
      </c>
      <c r="H7803" s="5" t="str">
        <f si="984" t="shared"/>
        <v/>
      </c>
      <c r="I7803" s="5" t="str">
        <f si="990" t="shared"/>
        <v/>
      </c>
      <c r="J7803" s="5" t="str">
        <f si="991" t="shared"/>
        <v/>
      </c>
      <c r="K7803" s="5" t="str">
        <f si="985" t="shared"/>
        <v/>
      </c>
    </row>
    <row r="7804" spans="3:11" x14ac:dyDescent="0.2">
      <c r="C7804" s="8" t="str">
        <f si="986" t="shared"/>
        <v/>
      </c>
      <c r="D7804" s="8" t="str">
        <f si="987" t="shared"/>
        <v/>
      </c>
      <c r="E7804" s="5" t="str">
        <f si="988" t="shared"/>
        <v/>
      </c>
      <c r="F7804" s="5" t="str">
        <f si="989" t="shared"/>
        <v/>
      </c>
      <c r="H7804" s="5" t="str">
        <f ref="H7804:H7867" si="992" t="shared">IF(E7804="score_table","Scoring",IF(E7804="offer_table","Offer",IF(E7804="parsed",TEXT(0,""),TEXT(H7803,""))))</f>
        <v/>
      </c>
      <c r="I7804" s="5" t="str">
        <f si="990" t="shared"/>
        <v/>
      </c>
      <c r="J7804" s="5" t="str">
        <f si="991" t="shared"/>
        <v/>
      </c>
      <c r="K7804" s="5" t="str">
        <f ref="K7804:K7867" si="993" t="shared">H7804&amp;I7804&amp;J7804&amp;E7804</f>
        <v/>
      </c>
    </row>
    <row r="7805" spans="3:11" x14ac:dyDescent="0.2">
      <c r="C7805" s="8" t="str">
        <f si="986" t="shared"/>
        <v/>
      </c>
      <c r="D7805" s="8" t="str">
        <f si="987" t="shared"/>
        <v/>
      </c>
      <c r="E7805" s="5" t="str">
        <f si="988" t="shared"/>
        <v/>
      </c>
      <c r="F7805" s="5" t="str">
        <f si="989" t="shared"/>
        <v/>
      </c>
      <c r="H7805" s="5" t="str">
        <f si="992" t="shared"/>
        <v/>
      </c>
      <c r="I7805" s="5" t="str">
        <f si="990" t="shared"/>
        <v/>
      </c>
      <c r="J7805" s="5" t="str">
        <f si="991" t="shared"/>
        <v/>
      </c>
      <c r="K7805" s="5" t="str">
        <f si="993" t="shared"/>
        <v/>
      </c>
    </row>
    <row r="7806" spans="3:11" x14ac:dyDescent="0.2">
      <c r="C7806" s="8" t="str">
        <f si="986" t="shared"/>
        <v/>
      </c>
      <c r="D7806" s="8" t="str">
        <f si="987" t="shared"/>
        <v/>
      </c>
      <c r="E7806" s="5" t="str">
        <f si="988" t="shared"/>
        <v/>
      </c>
      <c r="F7806" s="5" t="str">
        <f si="989" t="shared"/>
        <v/>
      </c>
      <c r="H7806" s="5" t="str">
        <f si="992" t="shared"/>
        <v/>
      </c>
      <c r="I7806" s="5" t="str">
        <f si="990" t="shared"/>
        <v/>
      </c>
      <c r="J7806" s="5" t="str">
        <f si="991" t="shared"/>
        <v/>
      </c>
      <c r="K7806" s="5" t="str">
        <f si="993" t="shared"/>
        <v/>
      </c>
    </row>
    <row r="7807" spans="3:11" x14ac:dyDescent="0.2">
      <c r="C7807" s="8" t="str">
        <f si="986" t="shared"/>
        <v/>
      </c>
      <c r="D7807" s="8" t="str">
        <f si="987" t="shared"/>
        <v/>
      </c>
      <c r="E7807" s="5" t="str">
        <f si="988" t="shared"/>
        <v/>
      </c>
      <c r="F7807" s="5" t="str">
        <f si="989" t="shared"/>
        <v/>
      </c>
      <c r="H7807" s="5" t="str">
        <f si="992" t="shared"/>
        <v/>
      </c>
      <c r="I7807" s="5" t="str">
        <f si="990" t="shared"/>
        <v/>
      </c>
      <c r="J7807" s="5" t="str">
        <f si="991" t="shared"/>
        <v/>
      </c>
      <c r="K7807" s="5" t="str">
        <f si="993" t="shared"/>
        <v/>
      </c>
    </row>
    <row r="7808" spans="3:11" x14ac:dyDescent="0.2">
      <c r="C7808" s="8" t="str">
        <f si="986" t="shared"/>
        <v/>
      </c>
      <c r="D7808" s="8" t="str">
        <f si="987" t="shared"/>
        <v/>
      </c>
      <c r="E7808" s="5" t="str">
        <f si="988" t="shared"/>
        <v/>
      </c>
      <c r="F7808" s="5" t="str">
        <f si="989" t="shared"/>
        <v/>
      </c>
      <c r="H7808" s="5" t="str">
        <f si="992" t="shared"/>
        <v/>
      </c>
      <c r="I7808" s="5" t="str">
        <f si="990" t="shared"/>
        <v/>
      </c>
      <c r="J7808" s="5" t="str">
        <f si="991" t="shared"/>
        <v/>
      </c>
      <c r="K7808" s="5" t="str">
        <f si="993" t="shared"/>
        <v/>
      </c>
    </row>
    <row r="7809" spans="3:11" x14ac:dyDescent="0.2">
      <c r="C7809" s="8" t="str">
        <f si="986" t="shared"/>
        <v/>
      </c>
      <c r="D7809" s="8" t="str">
        <f si="987" t="shared"/>
        <v/>
      </c>
      <c r="E7809" s="5" t="str">
        <f si="988" t="shared"/>
        <v/>
      </c>
      <c r="F7809" s="5" t="str">
        <f si="989" t="shared"/>
        <v/>
      </c>
      <c r="H7809" s="5" t="str">
        <f si="992" t="shared"/>
        <v/>
      </c>
      <c r="I7809" s="5" t="str">
        <f si="990" t="shared"/>
        <v/>
      </c>
      <c r="J7809" s="5" t="str">
        <f si="991" t="shared"/>
        <v/>
      </c>
      <c r="K7809" s="5" t="str">
        <f si="993" t="shared"/>
        <v/>
      </c>
    </row>
    <row r="7810" spans="3:11" x14ac:dyDescent="0.2">
      <c r="C7810" s="8" t="str">
        <f si="986" t="shared"/>
        <v/>
      </c>
      <c r="D7810" s="8" t="str">
        <f si="987" t="shared"/>
        <v/>
      </c>
      <c r="E7810" s="5" t="str">
        <f si="988" t="shared"/>
        <v/>
      </c>
      <c r="F7810" s="5" t="str">
        <f si="989" t="shared"/>
        <v/>
      </c>
      <c r="H7810" s="5" t="str">
        <f si="992" t="shared"/>
        <v/>
      </c>
      <c r="I7810" s="5" t="str">
        <f si="990" t="shared"/>
        <v/>
      </c>
      <c r="J7810" s="5" t="str">
        <f si="991" t="shared"/>
        <v/>
      </c>
      <c r="K7810" s="5" t="str">
        <f si="993" t="shared"/>
        <v/>
      </c>
    </row>
    <row r="7811" spans="3:11" x14ac:dyDescent="0.2">
      <c r="C7811" s="8" t="str">
        <f si="986" t="shared"/>
        <v/>
      </c>
      <c r="D7811" s="8" t="str">
        <f si="987" t="shared"/>
        <v/>
      </c>
      <c r="E7811" s="5" t="str">
        <f si="988" t="shared"/>
        <v/>
      </c>
      <c r="F7811" s="5" t="str">
        <f si="989" t="shared"/>
        <v/>
      </c>
      <c r="H7811" s="5" t="str">
        <f si="992" t="shared"/>
        <v/>
      </c>
      <c r="I7811" s="5" t="str">
        <f si="990" t="shared"/>
        <v/>
      </c>
      <c r="J7811" s="5" t="str">
        <f si="991" t="shared"/>
        <v/>
      </c>
      <c r="K7811" s="5" t="str">
        <f si="993" t="shared"/>
        <v/>
      </c>
    </row>
    <row r="7812" spans="3:11" x14ac:dyDescent="0.2">
      <c r="C7812" s="8" t="str">
        <f si="986" t="shared"/>
        <v/>
      </c>
      <c r="D7812" s="8" t="str">
        <f si="987" t="shared"/>
        <v/>
      </c>
      <c r="E7812" s="5" t="str">
        <f si="988" t="shared"/>
        <v/>
      </c>
      <c r="F7812" s="5" t="str">
        <f si="989" t="shared"/>
        <v/>
      </c>
      <c r="H7812" s="5" t="str">
        <f si="992" t="shared"/>
        <v/>
      </c>
      <c r="I7812" s="5" t="str">
        <f si="990" t="shared"/>
        <v/>
      </c>
      <c r="J7812" s="5" t="str">
        <f si="991" t="shared"/>
        <v/>
      </c>
      <c r="K7812" s="5" t="str">
        <f si="993" t="shared"/>
        <v/>
      </c>
    </row>
    <row r="7813" spans="3:11" x14ac:dyDescent="0.2">
      <c r="C7813" s="8" t="str">
        <f si="986" t="shared"/>
        <v/>
      </c>
      <c r="D7813" s="8" t="str">
        <f si="987" t="shared"/>
        <v/>
      </c>
      <c r="E7813" s="5" t="str">
        <f si="988" t="shared"/>
        <v/>
      </c>
      <c r="F7813" s="5" t="str">
        <f si="989" t="shared"/>
        <v/>
      </c>
      <c r="H7813" s="5" t="str">
        <f si="992" t="shared"/>
        <v/>
      </c>
      <c r="I7813" s="5" t="str">
        <f si="990" t="shared"/>
        <v/>
      </c>
      <c r="J7813" s="5" t="str">
        <f si="991" t="shared"/>
        <v/>
      </c>
      <c r="K7813" s="5" t="str">
        <f si="993" t="shared"/>
        <v/>
      </c>
    </row>
    <row r="7814" spans="3:11" x14ac:dyDescent="0.2">
      <c r="C7814" s="8" t="str">
        <f si="986" t="shared"/>
        <v/>
      </c>
      <c r="D7814" s="8" t="str">
        <f si="987" t="shared"/>
        <v/>
      </c>
      <c r="E7814" s="5" t="str">
        <f si="988" t="shared"/>
        <v/>
      </c>
      <c r="F7814" s="5" t="str">
        <f si="989" t="shared"/>
        <v/>
      </c>
      <c r="H7814" s="5" t="str">
        <f si="992" t="shared"/>
        <v/>
      </c>
      <c r="I7814" s="5" t="str">
        <f si="990" t="shared"/>
        <v/>
      </c>
      <c r="J7814" s="5" t="str">
        <f si="991" t="shared"/>
        <v/>
      </c>
      <c r="K7814" s="5" t="str">
        <f si="993" t="shared"/>
        <v/>
      </c>
    </row>
    <row r="7815" spans="3:11" x14ac:dyDescent="0.2">
      <c r="C7815" s="8" t="str">
        <f si="986" t="shared"/>
        <v/>
      </c>
      <c r="D7815" s="8" t="str">
        <f si="987" t="shared"/>
        <v/>
      </c>
      <c r="E7815" s="5" t="str">
        <f si="988" t="shared"/>
        <v/>
      </c>
      <c r="F7815" s="5" t="str">
        <f si="989" t="shared"/>
        <v/>
      </c>
      <c r="H7815" s="5" t="str">
        <f si="992" t="shared"/>
        <v/>
      </c>
      <c r="I7815" s="5" t="str">
        <f si="990" t="shared"/>
        <v/>
      </c>
      <c r="J7815" s="5" t="str">
        <f si="991" t="shared"/>
        <v/>
      </c>
      <c r="K7815" s="5" t="str">
        <f si="993" t="shared"/>
        <v/>
      </c>
    </row>
    <row r="7816" spans="3:11" x14ac:dyDescent="0.2">
      <c r="C7816" s="8" t="str">
        <f si="986" t="shared"/>
        <v/>
      </c>
      <c r="D7816" s="8" t="str">
        <f si="987" t="shared"/>
        <v/>
      </c>
      <c r="E7816" s="5" t="str">
        <f si="988" t="shared"/>
        <v/>
      </c>
      <c r="F7816" s="5" t="str">
        <f si="989" t="shared"/>
        <v/>
      </c>
      <c r="H7816" s="5" t="str">
        <f si="992" t="shared"/>
        <v/>
      </c>
      <c r="I7816" s="5" t="str">
        <f si="990" t="shared"/>
        <v/>
      </c>
      <c r="J7816" s="5" t="str">
        <f si="991" t="shared"/>
        <v/>
      </c>
      <c r="K7816" s="5" t="str">
        <f si="993" t="shared"/>
        <v/>
      </c>
    </row>
    <row r="7817" spans="3:11" x14ac:dyDescent="0.2">
      <c r="C7817" s="8" t="str">
        <f si="986" t="shared"/>
        <v/>
      </c>
      <c r="D7817" s="8" t="str">
        <f si="987" t="shared"/>
        <v/>
      </c>
      <c r="E7817" s="5" t="str">
        <f si="988" t="shared"/>
        <v/>
      </c>
      <c r="F7817" s="5" t="str">
        <f si="989" t="shared"/>
        <v/>
      </c>
      <c r="H7817" s="5" t="str">
        <f si="992" t="shared"/>
        <v/>
      </c>
      <c r="I7817" s="5" t="str">
        <f si="990" t="shared"/>
        <v/>
      </c>
      <c r="J7817" s="5" t="str">
        <f si="991" t="shared"/>
        <v/>
      </c>
      <c r="K7817" s="5" t="str">
        <f si="993" t="shared"/>
        <v/>
      </c>
    </row>
    <row r="7818" spans="3:11" x14ac:dyDescent="0.2">
      <c r="C7818" s="8" t="str">
        <f si="986" t="shared"/>
        <v/>
      </c>
      <c r="D7818" s="8" t="str">
        <f si="987" t="shared"/>
        <v/>
      </c>
      <c r="E7818" s="5" t="str">
        <f si="988" t="shared"/>
        <v/>
      </c>
      <c r="F7818" s="5" t="str">
        <f si="989" t="shared"/>
        <v/>
      </c>
      <c r="H7818" s="5" t="str">
        <f si="992" t="shared"/>
        <v/>
      </c>
      <c r="I7818" s="5" t="str">
        <f si="990" t="shared"/>
        <v/>
      </c>
      <c r="J7818" s="5" t="str">
        <f si="991" t="shared"/>
        <v/>
      </c>
      <c r="K7818" s="5" t="str">
        <f si="993" t="shared"/>
        <v/>
      </c>
    </row>
    <row r="7819" spans="3:11" x14ac:dyDescent="0.2">
      <c r="C7819" s="8" t="str">
        <f si="986" t="shared"/>
        <v/>
      </c>
      <c r="D7819" s="8" t="str">
        <f si="987" t="shared"/>
        <v/>
      </c>
      <c r="E7819" s="5" t="str">
        <f si="988" t="shared"/>
        <v/>
      </c>
      <c r="F7819" s="5" t="str">
        <f si="989" t="shared"/>
        <v/>
      </c>
      <c r="H7819" s="5" t="str">
        <f si="992" t="shared"/>
        <v/>
      </c>
      <c r="I7819" s="5" t="str">
        <f si="990" t="shared"/>
        <v/>
      </c>
      <c r="J7819" s="5" t="str">
        <f si="991" t="shared"/>
        <v/>
      </c>
      <c r="K7819" s="5" t="str">
        <f si="993" t="shared"/>
        <v/>
      </c>
    </row>
    <row r="7820" spans="3:11" x14ac:dyDescent="0.2">
      <c r="C7820" s="8" t="str">
        <f si="986" t="shared"/>
        <v/>
      </c>
      <c r="D7820" s="8" t="str">
        <f si="987" t="shared"/>
        <v/>
      </c>
      <c r="E7820" s="5" t="str">
        <f si="988" t="shared"/>
        <v/>
      </c>
      <c r="F7820" s="5" t="str">
        <f si="989" t="shared"/>
        <v/>
      </c>
      <c r="H7820" s="5" t="str">
        <f si="992" t="shared"/>
        <v/>
      </c>
      <c r="I7820" s="5" t="str">
        <f si="990" t="shared"/>
        <v/>
      </c>
      <c r="J7820" s="5" t="str">
        <f si="991" t="shared"/>
        <v/>
      </c>
      <c r="K7820" s="5" t="str">
        <f si="993" t="shared"/>
        <v/>
      </c>
    </row>
    <row r="7821" spans="3:11" x14ac:dyDescent="0.2">
      <c r="C7821" s="8" t="str">
        <f si="986" t="shared"/>
        <v/>
      </c>
      <c r="D7821" s="8" t="str">
        <f si="987" t="shared"/>
        <v/>
      </c>
      <c r="E7821" s="5" t="str">
        <f si="988" t="shared"/>
        <v/>
      </c>
      <c r="F7821" s="5" t="str">
        <f si="989" t="shared"/>
        <v/>
      </c>
      <c r="H7821" s="5" t="str">
        <f si="992" t="shared"/>
        <v/>
      </c>
      <c r="I7821" s="5" t="str">
        <f si="990" t="shared"/>
        <v/>
      </c>
      <c r="J7821" s="5" t="str">
        <f si="991" t="shared"/>
        <v/>
      </c>
      <c r="K7821" s="5" t="str">
        <f si="993" t="shared"/>
        <v/>
      </c>
    </row>
    <row r="7822" spans="3:11" x14ac:dyDescent="0.2">
      <c r="C7822" s="8" t="str">
        <f si="986" t="shared"/>
        <v/>
      </c>
      <c r="D7822" s="8" t="str">
        <f si="987" t="shared"/>
        <v/>
      </c>
      <c r="E7822" s="5" t="str">
        <f si="988" t="shared"/>
        <v/>
      </c>
      <c r="F7822" s="5" t="str">
        <f si="989" t="shared"/>
        <v/>
      </c>
      <c r="H7822" s="5" t="str">
        <f si="992" t="shared"/>
        <v/>
      </c>
      <c r="I7822" s="5" t="str">
        <f si="990" t="shared"/>
        <v/>
      </c>
      <c r="J7822" s="5" t="str">
        <f si="991" t="shared"/>
        <v/>
      </c>
      <c r="K7822" s="5" t="str">
        <f si="993" t="shared"/>
        <v/>
      </c>
    </row>
    <row r="7823" spans="3:11" x14ac:dyDescent="0.2">
      <c r="C7823" s="8" t="str">
        <f si="986" t="shared"/>
        <v/>
      </c>
      <c r="D7823" s="8" t="str">
        <f si="987" t="shared"/>
        <v/>
      </c>
      <c r="E7823" s="5" t="str">
        <f si="988" t="shared"/>
        <v/>
      </c>
      <c r="F7823" s="5" t="str">
        <f si="989" t="shared"/>
        <v/>
      </c>
      <c r="H7823" s="5" t="str">
        <f si="992" t="shared"/>
        <v/>
      </c>
      <c r="I7823" s="5" t="str">
        <f si="990" t="shared"/>
        <v/>
      </c>
      <c r="J7823" s="5" t="str">
        <f si="991" t="shared"/>
        <v/>
      </c>
      <c r="K7823" s="5" t="str">
        <f si="993" t="shared"/>
        <v/>
      </c>
    </row>
    <row r="7824" spans="3:11" x14ac:dyDescent="0.2">
      <c r="C7824" s="8" t="str">
        <f si="986" t="shared"/>
        <v/>
      </c>
      <c r="D7824" s="8" t="str">
        <f si="987" t="shared"/>
        <v/>
      </c>
      <c r="E7824" s="5" t="str">
        <f si="988" t="shared"/>
        <v/>
      </c>
      <c r="F7824" s="5" t="str">
        <f si="989" t="shared"/>
        <v/>
      </c>
      <c r="H7824" s="5" t="str">
        <f si="992" t="shared"/>
        <v/>
      </c>
      <c r="I7824" s="5" t="str">
        <f si="990" t="shared"/>
        <v/>
      </c>
      <c r="J7824" s="5" t="str">
        <f si="991" t="shared"/>
        <v/>
      </c>
      <c r="K7824" s="5" t="str">
        <f si="993" t="shared"/>
        <v/>
      </c>
    </row>
    <row r="7825" spans="3:11" x14ac:dyDescent="0.2">
      <c r="C7825" s="8" t="str">
        <f si="986" t="shared"/>
        <v/>
      </c>
      <c r="D7825" s="8" t="str">
        <f si="987" t="shared"/>
        <v/>
      </c>
      <c r="E7825" s="5" t="str">
        <f si="988" t="shared"/>
        <v/>
      </c>
      <c r="F7825" s="5" t="str">
        <f si="989" t="shared"/>
        <v/>
      </c>
      <c r="H7825" s="5" t="str">
        <f si="992" t="shared"/>
        <v/>
      </c>
      <c r="I7825" s="5" t="str">
        <f si="990" t="shared"/>
        <v/>
      </c>
      <c r="J7825" s="5" t="str">
        <f si="991" t="shared"/>
        <v/>
      </c>
      <c r="K7825" s="5" t="str">
        <f si="993" t="shared"/>
        <v/>
      </c>
    </row>
    <row r="7826" spans="3:11" x14ac:dyDescent="0.2">
      <c r="C7826" s="8" t="str">
        <f si="986" t="shared"/>
        <v/>
      </c>
      <c r="D7826" s="8" t="str">
        <f si="987" t="shared"/>
        <v/>
      </c>
      <c r="E7826" s="5" t="str">
        <f si="988" t="shared"/>
        <v/>
      </c>
      <c r="F7826" s="5" t="str">
        <f si="989" t="shared"/>
        <v/>
      </c>
      <c r="H7826" s="5" t="str">
        <f si="992" t="shared"/>
        <v/>
      </c>
      <c r="I7826" s="5" t="str">
        <f si="990" t="shared"/>
        <v/>
      </c>
      <c r="J7826" s="5" t="str">
        <f si="991" t="shared"/>
        <v/>
      </c>
      <c r="K7826" s="5" t="str">
        <f si="993" t="shared"/>
        <v/>
      </c>
    </row>
    <row r="7827" spans="3:11" x14ac:dyDescent="0.2">
      <c r="C7827" s="8" t="str">
        <f si="986" t="shared"/>
        <v/>
      </c>
      <c r="D7827" s="8" t="str">
        <f si="987" t="shared"/>
        <v/>
      </c>
      <c r="E7827" s="5" t="str">
        <f si="988" t="shared"/>
        <v/>
      </c>
      <c r="F7827" s="5" t="str">
        <f si="989" t="shared"/>
        <v/>
      </c>
      <c r="H7827" s="5" t="str">
        <f si="992" t="shared"/>
        <v/>
      </c>
      <c r="I7827" s="5" t="str">
        <f si="990" t="shared"/>
        <v/>
      </c>
      <c r="J7827" s="5" t="str">
        <f si="991" t="shared"/>
        <v/>
      </c>
      <c r="K7827" s="5" t="str">
        <f si="993" t="shared"/>
        <v/>
      </c>
    </row>
    <row r="7828" spans="3:11" x14ac:dyDescent="0.2">
      <c r="C7828" s="8" t="str">
        <f si="986" t="shared"/>
        <v/>
      </c>
      <c r="D7828" s="8" t="str">
        <f si="987" t="shared"/>
        <v/>
      </c>
      <c r="E7828" s="5" t="str">
        <f si="988" t="shared"/>
        <v/>
      </c>
      <c r="F7828" s="5" t="str">
        <f si="989" t="shared"/>
        <v/>
      </c>
      <c r="H7828" s="5" t="str">
        <f si="992" t="shared"/>
        <v/>
      </c>
      <c r="I7828" s="5" t="str">
        <f si="990" t="shared"/>
        <v/>
      </c>
      <c r="J7828" s="5" t="str">
        <f si="991" t="shared"/>
        <v/>
      </c>
      <c r="K7828" s="5" t="str">
        <f si="993" t="shared"/>
        <v/>
      </c>
    </row>
    <row r="7829" spans="3:11" x14ac:dyDescent="0.2">
      <c r="C7829" s="8" t="str">
        <f si="986" t="shared"/>
        <v/>
      </c>
      <c r="D7829" s="8" t="str">
        <f si="987" t="shared"/>
        <v/>
      </c>
      <c r="E7829" s="5" t="str">
        <f si="988" t="shared"/>
        <v/>
      </c>
      <c r="F7829" s="5" t="str">
        <f si="989" t="shared"/>
        <v/>
      </c>
      <c r="H7829" s="5" t="str">
        <f si="992" t="shared"/>
        <v/>
      </c>
      <c r="I7829" s="5" t="str">
        <f si="990" t="shared"/>
        <v/>
      </c>
      <c r="J7829" s="5" t="str">
        <f si="991" t="shared"/>
        <v/>
      </c>
      <c r="K7829" s="5" t="str">
        <f si="993" t="shared"/>
        <v/>
      </c>
    </row>
    <row r="7830" spans="3:11" x14ac:dyDescent="0.2">
      <c r="C7830" s="8" t="str">
        <f si="986" t="shared"/>
        <v/>
      </c>
      <c r="D7830" s="8" t="str">
        <f si="987" t="shared"/>
        <v/>
      </c>
      <c r="E7830" s="5" t="str">
        <f si="988" t="shared"/>
        <v/>
      </c>
      <c r="F7830" s="5" t="str">
        <f si="989" t="shared"/>
        <v/>
      </c>
      <c r="H7830" s="5" t="str">
        <f si="992" t="shared"/>
        <v/>
      </c>
      <c r="I7830" s="5" t="str">
        <f si="990" t="shared"/>
        <v/>
      </c>
      <c r="J7830" s="5" t="str">
        <f si="991" t="shared"/>
        <v/>
      </c>
      <c r="K7830" s="5" t="str">
        <f si="993" t="shared"/>
        <v/>
      </c>
    </row>
    <row r="7831" spans="3:11" x14ac:dyDescent="0.2">
      <c r="C7831" s="8" t="str">
        <f si="986" t="shared"/>
        <v/>
      </c>
      <c r="D7831" s="8" t="str">
        <f si="987" t="shared"/>
        <v/>
      </c>
      <c r="E7831" s="5" t="str">
        <f si="988" t="shared"/>
        <v/>
      </c>
      <c r="F7831" s="5" t="str">
        <f si="989" t="shared"/>
        <v/>
      </c>
      <c r="H7831" s="5" t="str">
        <f si="992" t="shared"/>
        <v/>
      </c>
      <c r="I7831" s="5" t="str">
        <f si="990" t="shared"/>
        <v/>
      </c>
      <c r="J7831" s="5" t="str">
        <f si="991" t="shared"/>
        <v/>
      </c>
      <c r="K7831" s="5" t="str">
        <f si="993" t="shared"/>
        <v/>
      </c>
    </row>
    <row r="7832" spans="3:11" x14ac:dyDescent="0.2">
      <c r="C7832" s="8" t="str">
        <f si="986" t="shared"/>
        <v/>
      </c>
      <c r="D7832" s="8" t="str">
        <f si="987" t="shared"/>
        <v/>
      </c>
      <c r="E7832" s="5" t="str">
        <f si="988" t="shared"/>
        <v/>
      </c>
      <c r="F7832" s="5" t="str">
        <f si="989" t="shared"/>
        <v/>
      </c>
      <c r="H7832" s="5" t="str">
        <f si="992" t="shared"/>
        <v/>
      </c>
      <c r="I7832" s="5" t="str">
        <f si="990" t="shared"/>
        <v/>
      </c>
      <c r="J7832" s="5" t="str">
        <f si="991" t="shared"/>
        <v/>
      </c>
      <c r="K7832" s="5" t="str">
        <f si="993" t="shared"/>
        <v/>
      </c>
    </row>
    <row r="7833" spans="3:11" x14ac:dyDescent="0.2">
      <c r="C7833" s="8" t="str">
        <f si="986" t="shared"/>
        <v/>
      </c>
      <c r="D7833" s="8" t="str">
        <f si="987" t="shared"/>
        <v/>
      </c>
      <c r="E7833" s="5" t="str">
        <f si="988" t="shared"/>
        <v/>
      </c>
      <c r="F7833" s="5" t="str">
        <f si="989" t="shared"/>
        <v/>
      </c>
      <c r="H7833" s="5" t="str">
        <f si="992" t="shared"/>
        <v/>
      </c>
      <c r="I7833" s="5" t="str">
        <f si="990" t="shared"/>
        <v/>
      </c>
      <c r="J7833" s="5" t="str">
        <f si="991" t="shared"/>
        <v/>
      </c>
      <c r="K7833" s="5" t="str">
        <f si="993" t="shared"/>
        <v/>
      </c>
    </row>
    <row r="7834" spans="3:11" x14ac:dyDescent="0.2">
      <c r="C7834" s="8" t="str">
        <f si="986" t="shared"/>
        <v/>
      </c>
      <c r="D7834" s="8" t="str">
        <f si="987" t="shared"/>
        <v/>
      </c>
      <c r="E7834" s="5" t="str">
        <f si="988" t="shared"/>
        <v/>
      </c>
      <c r="F7834" s="5" t="str">
        <f si="989" t="shared"/>
        <v/>
      </c>
      <c r="H7834" s="5" t="str">
        <f si="992" t="shared"/>
        <v/>
      </c>
      <c r="I7834" s="5" t="str">
        <f si="990" t="shared"/>
        <v/>
      </c>
      <c r="J7834" s="5" t="str">
        <f si="991" t="shared"/>
        <v/>
      </c>
      <c r="K7834" s="5" t="str">
        <f si="993" t="shared"/>
        <v/>
      </c>
    </row>
    <row r="7835" spans="3:11" x14ac:dyDescent="0.2">
      <c r="C7835" s="8" t="str">
        <f si="986" t="shared"/>
        <v/>
      </c>
      <c r="D7835" s="8" t="str">
        <f si="987" t="shared"/>
        <v/>
      </c>
      <c r="E7835" s="5" t="str">
        <f si="988" t="shared"/>
        <v/>
      </c>
      <c r="F7835" s="5" t="str">
        <f si="989" t="shared"/>
        <v/>
      </c>
      <c r="H7835" s="5" t="str">
        <f si="992" t="shared"/>
        <v/>
      </c>
      <c r="I7835" s="5" t="str">
        <f si="990" t="shared"/>
        <v/>
      </c>
      <c r="J7835" s="5" t="str">
        <f si="991" t="shared"/>
        <v/>
      </c>
      <c r="K7835" s="5" t="str">
        <f si="993" t="shared"/>
        <v/>
      </c>
    </row>
    <row r="7836" spans="3:11" x14ac:dyDescent="0.2">
      <c r="C7836" s="8" t="str">
        <f si="986" t="shared"/>
        <v/>
      </c>
      <c r="D7836" s="8" t="str">
        <f si="987" t="shared"/>
        <v/>
      </c>
      <c r="E7836" s="5" t="str">
        <f si="988" t="shared"/>
        <v/>
      </c>
      <c r="F7836" s="5" t="str">
        <f si="989" t="shared"/>
        <v/>
      </c>
      <c r="H7836" s="5" t="str">
        <f si="992" t="shared"/>
        <v/>
      </c>
      <c r="I7836" s="5" t="str">
        <f si="990" t="shared"/>
        <v/>
      </c>
      <c r="J7836" s="5" t="str">
        <f si="991" t="shared"/>
        <v/>
      </c>
      <c r="K7836" s="5" t="str">
        <f si="993" t="shared"/>
        <v/>
      </c>
    </row>
    <row r="7837" spans="3:11" x14ac:dyDescent="0.2">
      <c r="C7837" s="8" t="str">
        <f si="986" t="shared"/>
        <v/>
      </c>
      <c r="D7837" s="8" t="str">
        <f si="987" t="shared"/>
        <v/>
      </c>
      <c r="E7837" s="5" t="str">
        <f si="988" t="shared"/>
        <v/>
      </c>
      <c r="F7837" s="5" t="str">
        <f si="989" t="shared"/>
        <v/>
      </c>
      <c r="H7837" s="5" t="str">
        <f si="992" t="shared"/>
        <v/>
      </c>
      <c r="I7837" s="5" t="str">
        <f si="990" t="shared"/>
        <v/>
      </c>
      <c r="J7837" s="5" t="str">
        <f si="991" t="shared"/>
        <v/>
      </c>
      <c r="K7837" s="5" t="str">
        <f si="993" t="shared"/>
        <v/>
      </c>
    </row>
    <row r="7838" spans="3:11" x14ac:dyDescent="0.2">
      <c r="C7838" s="8" t="str">
        <f si="986" t="shared"/>
        <v/>
      </c>
      <c r="D7838" s="8" t="str">
        <f si="987" t="shared"/>
        <v/>
      </c>
      <c r="E7838" s="5" t="str">
        <f si="988" t="shared"/>
        <v/>
      </c>
      <c r="F7838" s="5" t="str">
        <f si="989" t="shared"/>
        <v/>
      </c>
      <c r="H7838" s="5" t="str">
        <f si="992" t="shared"/>
        <v/>
      </c>
      <c r="I7838" s="5" t="str">
        <f si="990" t="shared"/>
        <v/>
      </c>
      <c r="J7838" s="5" t="str">
        <f si="991" t="shared"/>
        <v/>
      </c>
      <c r="K7838" s="5" t="str">
        <f si="993" t="shared"/>
        <v/>
      </c>
    </row>
    <row r="7839" spans="3:11" x14ac:dyDescent="0.2">
      <c r="C7839" s="8" t="str">
        <f si="986" t="shared"/>
        <v/>
      </c>
      <c r="D7839" s="8" t="str">
        <f si="987" t="shared"/>
        <v/>
      </c>
      <c r="E7839" s="5" t="str">
        <f si="988" t="shared"/>
        <v/>
      </c>
      <c r="F7839" s="5" t="str">
        <f si="989" t="shared"/>
        <v/>
      </c>
      <c r="H7839" s="5" t="str">
        <f si="992" t="shared"/>
        <v/>
      </c>
      <c r="I7839" s="5" t="str">
        <f si="990" t="shared"/>
        <v/>
      </c>
      <c r="J7839" s="5" t="str">
        <f si="991" t="shared"/>
        <v/>
      </c>
      <c r="K7839" s="5" t="str">
        <f si="993" t="shared"/>
        <v/>
      </c>
    </row>
    <row r="7840" spans="3:11" x14ac:dyDescent="0.2">
      <c r="C7840" s="8" t="str">
        <f si="986" t="shared"/>
        <v/>
      </c>
      <c r="D7840" s="8" t="str">
        <f si="987" t="shared"/>
        <v/>
      </c>
      <c r="E7840" s="5" t="str">
        <f si="988" t="shared"/>
        <v/>
      </c>
      <c r="F7840" s="5" t="str">
        <f si="989" t="shared"/>
        <v/>
      </c>
      <c r="H7840" s="5" t="str">
        <f si="992" t="shared"/>
        <v/>
      </c>
      <c r="I7840" s="5" t="str">
        <f si="990" t="shared"/>
        <v/>
      </c>
      <c r="J7840" s="5" t="str">
        <f si="991" t="shared"/>
        <v/>
      </c>
      <c r="K7840" s="5" t="str">
        <f si="993" t="shared"/>
        <v/>
      </c>
    </row>
    <row r="7841" spans="3:11" x14ac:dyDescent="0.2">
      <c r="C7841" s="8" t="str">
        <f si="986" t="shared"/>
        <v/>
      </c>
      <c r="D7841" s="8" t="str">
        <f si="987" t="shared"/>
        <v/>
      </c>
      <c r="E7841" s="5" t="str">
        <f si="988" t="shared"/>
        <v/>
      </c>
      <c r="F7841" s="5" t="str">
        <f si="989" t="shared"/>
        <v/>
      </c>
      <c r="H7841" s="5" t="str">
        <f si="992" t="shared"/>
        <v/>
      </c>
      <c r="I7841" s="5" t="str">
        <f si="990" t="shared"/>
        <v/>
      </c>
      <c r="J7841" s="5" t="str">
        <f si="991" t="shared"/>
        <v/>
      </c>
      <c r="K7841" s="5" t="str">
        <f si="993" t="shared"/>
        <v/>
      </c>
    </row>
    <row r="7842" spans="3:11" x14ac:dyDescent="0.2">
      <c r="C7842" s="8" t="str">
        <f si="986" t="shared"/>
        <v/>
      </c>
      <c r="D7842" s="8" t="str">
        <f si="987" t="shared"/>
        <v/>
      </c>
      <c r="E7842" s="5" t="str">
        <f si="988" t="shared"/>
        <v/>
      </c>
      <c r="F7842" s="5" t="str">
        <f si="989" t="shared"/>
        <v/>
      </c>
      <c r="H7842" s="5" t="str">
        <f si="992" t="shared"/>
        <v/>
      </c>
      <c r="I7842" s="5" t="str">
        <f si="990" t="shared"/>
        <v/>
      </c>
      <c r="J7842" s="5" t="str">
        <f si="991" t="shared"/>
        <v/>
      </c>
      <c r="K7842" s="5" t="str">
        <f si="993" t="shared"/>
        <v/>
      </c>
    </row>
    <row r="7843" spans="3:11" x14ac:dyDescent="0.2">
      <c r="C7843" s="8" t="str">
        <f si="986" t="shared"/>
        <v/>
      </c>
      <c r="D7843" s="8" t="str">
        <f si="987" t="shared"/>
        <v/>
      </c>
      <c r="E7843" s="5" t="str">
        <f si="988" t="shared"/>
        <v/>
      </c>
      <c r="F7843" s="5" t="str">
        <f si="989" t="shared"/>
        <v/>
      </c>
      <c r="H7843" s="5" t="str">
        <f si="992" t="shared"/>
        <v/>
      </c>
      <c r="I7843" s="5" t="str">
        <f si="990" t="shared"/>
        <v/>
      </c>
      <c r="J7843" s="5" t="str">
        <f si="991" t="shared"/>
        <v/>
      </c>
      <c r="K7843" s="5" t="str">
        <f si="993" t="shared"/>
        <v/>
      </c>
    </row>
    <row r="7844" spans="3:11" x14ac:dyDescent="0.2">
      <c r="C7844" s="8" t="str">
        <f si="986" t="shared"/>
        <v/>
      </c>
      <c r="D7844" s="8" t="str">
        <f si="987" t="shared"/>
        <v/>
      </c>
      <c r="E7844" s="5" t="str">
        <f si="988" t="shared"/>
        <v/>
      </c>
      <c r="F7844" s="5" t="str">
        <f si="989" t="shared"/>
        <v/>
      </c>
      <c r="H7844" s="5" t="str">
        <f si="992" t="shared"/>
        <v/>
      </c>
      <c r="I7844" s="5" t="str">
        <f si="990" t="shared"/>
        <v/>
      </c>
      <c r="J7844" s="5" t="str">
        <f si="991" t="shared"/>
        <v/>
      </c>
      <c r="K7844" s="5" t="str">
        <f si="993" t="shared"/>
        <v/>
      </c>
    </row>
    <row r="7845" spans="3:11" x14ac:dyDescent="0.2">
      <c r="C7845" s="8" t="str">
        <f si="986" t="shared"/>
        <v/>
      </c>
      <c r="D7845" s="8" t="str">
        <f si="987" t="shared"/>
        <v/>
      </c>
      <c r="E7845" s="5" t="str">
        <f si="988" t="shared"/>
        <v/>
      </c>
      <c r="F7845" s="5" t="str">
        <f si="989" t="shared"/>
        <v/>
      </c>
      <c r="H7845" s="5" t="str">
        <f si="992" t="shared"/>
        <v/>
      </c>
      <c r="I7845" s="5" t="str">
        <f si="990" t="shared"/>
        <v/>
      </c>
      <c r="J7845" s="5" t="str">
        <f si="991" t="shared"/>
        <v/>
      </c>
      <c r="K7845" s="5" t="str">
        <f si="993" t="shared"/>
        <v/>
      </c>
    </row>
    <row r="7846" spans="3:11" x14ac:dyDescent="0.2">
      <c r="C7846" s="8" t="str">
        <f si="986" t="shared"/>
        <v/>
      </c>
      <c r="D7846" s="8" t="str">
        <f si="987" t="shared"/>
        <v/>
      </c>
      <c r="E7846" s="5" t="str">
        <f si="988" t="shared"/>
        <v/>
      </c>
      <c r="F7846" s="5" t="str">
        <f si="989" t="shared"/>
        <v/>
      </c>
      <c r="H7846" s="5" t="str">
        <f si="992" t="shared"/>
        <v/>
      </c>
      <c r="I7846" s="5" t="str">
        <f si="990" t="shared"/>
        <v/>
      </c>
      <c r="J7846" s="5" t="str">
        <f si="991" t="shared"/>
        <v/>
      </c>
      <c r="K7846" s="5" t="str">
        <f si="993" t="shared"/>
        <v/>
      </c>
    </row>
    <row r="7847" spans="3:11" x14ac:dyDescent="0.2">
      <c r="C7847" s="8" t="str">
        <f si="986" t="shared"/>
        <v/>
      </c>
      <c r="D7847" s="8" t="str">
        <f si="987" t="shared"/>
        <v/>
      </c>
      <c r="E7847" s="5" t="str">
        <f si="988" t="shared"/>
        <v/>
      </c>
      <c r="F7847" s="5" t="str">
        <f si="989" t="shared"/>
        <v/>
      </c>
      <c r="H7847" s="5" t="str">
        <f si="992" t="shared"/>
        <v/>
      </c>
      <c r="I7847" s="5" t="str">
        <f si="990" t="shared"/>
        <v/>
      </c>
      <c r="J7847" s="5" t="str">
        <f si="991" t="shared"/>
        <v/>
      </c>
      <c r="K7847" s="5" t="str">
        <f si="993" t="shared"/>
        <v/>
      </c>
    </row>
    <row r="7848" spans="3:11" x14ac:dyDescent="0.2">
      <c r="C7848" s="8" t="str">
        <f si="986" t="shared"/>
        <v/>
      </c>
      <c r="D7848" s="8" t="str">
        <f si="987" t="shared"/>
        <v/>
      </c>
      <c r="E7848" s="5" t="str">
        <f si="988" t="shared"/>
        <v/>
      </c>
      <c r="F7848" s="5" t="str">
        <f si="989" t="shared"/>
        <v/>
      </c>
      <c r="H7848" s="5" t="str">
        <f si="992" t="shared"/>
        <v/>
      </c>
      <c r="I7848" s="5" t="str">
        <f si="990" t="shared"/>
        <v/>
      </c>
      <c r="J7848" s="5" t="str">
        <f si="991" t="shared"/>
        <v/>
      </c>
      <c r="K7848" s="5" t="str">
        <f si="993" t="shared"/>
        <v/>
      </c>
    </row>
    <row r="7849" spans="3:11" x14ac:dyDescent="0.2">
      <c r="C7849" s="8" t="str">
        <f si="986" t="shared"/>
        <v/>
      </c>
      <c r="D7849" s="8" t="str">
        <f si="987" t="shared"/>
        <v/>
      </c>
      <c r="E7849" s="5" t="str">
        <f si="988" t="shared"/>
        <v/>
      </c>
      <c r="F7849" s="5" t="str">
        <f si="989" t="shared"/>
        <v/>
      </c>
      <c r="H7849" s="5" t="str">
        <f si="992" t="shared"/>
        <v/>
      </c>
      <c r="I7849" s="5" t="str">
        <f si="990" t="shared"/>
        <v/>
      </c>
      <c r="J7849" s="5" t="str">
        <f si="991" t="shared"/>
        <v/>
      </c>
      <c r="K7849" s="5" t="str">
        <f si="993" t="shared"/>
        <v/>
      </c>
    </row>
    <row r="7850" spans="3:11" x14ac:dyDescent="0.2">
      <c r="C7850" s="8" t="str">
        <f ref="C7850:C7913" si="994" t="shared">IFERROR(RIGHT(A7850,LEN(A7850)-FIND("""",A7850)+1),"")</f>
        <v/>
      </c>
      <c r="D7850" s="8" t="str">
        <f ref="D7850:D7913" si="995" t="shared">SUBSTITUTE(SUBSTITUTE(C7850,":"&amp;CHAR(160),":"),CHAR(160)," ")</f>
        <v/>
      </c>
      <c r="E7850" s="5" t="str">
        <f ref="E7850:E7913" si="996" t="shared">TRIM(IFERROR(SUBSTITUTE(LEFT(D7850,FIND(":",D7850)-1),"""",""),""))</f>
        <v/>
      </c>
      <c r="F7850" s="5" t="str">
        <f ref="F7850:F7913" si="997" t="shared">TRIM(IFERROR(SUBSTITUTE(SUBSTITUTE(RIGHT(D7850,LEN(D7850)-FIND(":",D7850)),"""",""),",",""),""))</f>
        <v/>
      </c>
      <c r="H7850" s="5" t="str">
        <f si="992" t="shared"/>
        <v/>
      </c>
      <c r="I7850" s="5" t="str">
        <f si="990" t="shared"/>
        <v/>
      </c>
      <c r="J7850" s="5" t="str">
        <f si="991" t="shared"/>
        <v/>
      </c>
      <c r="K7850" s="5" t="str">
        <f si="993" t="shared"/>
        <v/>
      </c>
    </row>
    <row r="7851" spans="3:11" x14ac:dyDescent="0.2">
      <c r="C7851" s="8" t="str">
        <f si="994" t="shared"/>
        <v/>
      </c>
      <c r="D7851" s="8" t="str">
        <f si="995" t="shared"/>
        <v/>
      </c>
      <c r="E7851" s="5" t="str">
        <f si="996" t="shared"/>
        <v/>
      </c>
      <c r="F7851" s="5" t="str">
        <f si="997" t="shared"/>
        <v/>
      </c>
      <c r="H7851" s="5" t="str">
        <f si="992" t="shared"/>
        <v/>
      </c>
      <c r="I7851" s="5" t="str">
        <f si="990" t="shared"/>
        <v/>
      </c>
      <c r="J7851" s="5" t="str">
        <f si="991" t="shared"/>
        <v/>
      </c>
      <c r="K7851" s="5" t="str">
        <f si="993" t="shared"/>
        <v/>
      </c>
    </row>
    <row r="7852" spans="3:11" x14ac:dyDescent="0.2">
      <c r="C7852" s="8" t="str">
        <f si="994" t="shared"/>
        <v/>
      </c>
      <c r="D7852" s="8" t="str">
        <f si="995" t="shared"/>
        <v/>
      </c>
      <c r="E7852" s="5" t="str">
        <f si="996" t="shared"/>
        <v/>
      </c>
      <c r="F7852" s="5" t="str">
        <f si="997" t="shared"/>
        <v/>
      </c>
      <c r="H7852" s="5" t="str">
        <f si="992" t="shared"/>
        <v/>
      </c>
      <c r="I7852" s="5" t="str">
        <f si="990" t="shared"/>
        <v/>
      </c>
      <c r="J7852" s="5" t="str">
        <f si="991" t="shared"/>
        <v/>
      </c>
      <c r="K7852" s="5" t="str">
        <f si="993" t="shared"/>
        <v/>
      </c>
    </row>
    <row r="7853" spans="3:11" x14ac:dyDescent="0.2">
      <c r="C7853" s="8" t="str">
        <f si="994" t="shared"/>
        <v/>
      </c>
      <c r="D7853" s="8" t="str">
        <f si="995" t="shared"/>
        <v/>
      </c>
      <c r="E7853" s="5" t="str">
        <f si="996" t="shared"/>
        <v/>
      </c>
      <c r="F7853" s="5" t="str">
        <f si="997" t="shared"/>
        <v/>
      </c>
      <c r="H7853" s="5" t="str">
        <f si="992" t="shared"/>
        <v/>
      </c>
      <c r="I7853" s="5" t="str">
        <f si="990" t="shared"/>
        <v/>
      </c>
      <c r="J7853" s="5" t="str">
        <f si="991" t="shared"/>
        <v/>
      </c>
      <c r="K7853" s="5" t="str">
        <f si="993" t="shared"/>
        <v/>
      </c>
    </row>
    <row r="7854" spans="3:11" x14ac:dyDescent="0.2">
      <c r="C7854" s="8" t="str">
        <f si="994" t="shared"/>
        <v/>
      </c>
      <c r="D7854" s="8" t="str">
        <f si="995" t="shared"/>
        <v/>
      </c>
      <c r="E7854" s="5" t="str">
        <f si="996" t="shared"/>
        <v/>
      </c>
      <c r="F7854" s="5" t="str">
        <f si="997" t="shared"/>
        <v/>
      </c>
      <c r="H7854" s="5" t="str">
        <f si="992" t="shared"/>
        <v/>
      </c>
      <c r="I7854" s="5" t="str">
        <f si="990" t="shared"/>
        <v/>
      </c>
      <c r="J7854" s="5" t="str">
        <f si="991" t="shared"/>
        <v/>
      </c>
      <c r="K7854" s="5" t="str">
        <f si="993" t="shared"/>
        <v/>
      </c>
    </row>
    <row r="7855" spans="3:11" x14ac:dyDescent="0.2">
      <c r="C7855" s="8" t="str">
        <f si="994" t="shared"/>
        <v/>
      </c>
      <c r="D7855" s="8" t="str">
        <f si="995" t="shared"/>
        <v/>
      </c>
      <c r="E7855" s="5" t="str">
        <f si="996" t="shared"/>
        <v/>
      </c>
      <c r="F7855" s="5" t="str">
        <f si="997" t="shared"/>
        <v/>
      </c>
      <c r="H7855" s="5" t="str">
        <f si="992" t="shared"/>
        <v/>
      </c>
      <c r="I7855" s="5" t="str">
        <f si="990" t="shared"/>
        <v/>
      </c>
      <c r="J7855" s="5" t="str">
        <f si="991" t="shared"/>
        <v/>
      </c>
      <c r="K7855" s="5" t="str">
        <f si="993" t="shared"/>
        <v/>
      </c>
    </row>
    <row r="7856" spans="3:11" x14ac:dyDescent="0.2">
      <c r="C7856" s="8" t="str">
        <f si="994" t="shared"/>
        <v/>
      </c>
      <c r="D7856" s="8" t="str">
        <f si="995" t="shared"/>
        <v/>
      </c>
      <c r="E7856" s="5" t="str">
        <f si="996" t="shared"/>
        <v/>
      </c>
      <c r="F7856" s="5" t="str">
        <f si="997" t="shared"/>
        <v/>
      </c>
      <c r="H7856" s="5" t="str">
        <f si="992" t="shared"/>
        <v/>
      </c>
      <c r="I7856" s="5" t="str">
        <f si="990" t="shared"/>
        <v/>
      </c>
      <c r="J7856" s="5" t="str">
        <f si="991" t="shared"/>
        <v/>
      </c>
      <c r="K7856" s="5" t="str">
        <f si="993" t="shared"/>
        <v/>
      </c>
    </row>
    <row r="7857" spans="3:11" x14ac:dyDescent="0.2">
      <c r="C7857" s="8" t="str">
        <f si="994" t="shared"/>
        <v/>
      </c>
      <c r="D7857" s="8" t="str">
        <f si="995" t="shared"/>
        <v/>
      </c>
      <c r="E7857" s="5" t="str">
        <f si="996" t="shared"/>
        <v/>
      </c>
      <c r="F7857" s="5" t="str">
        <f si="997" t="shared"/>
        <v/>
      </c>
      <c r="H7857" s="5" t="str">
        <f si="992" t="shared"/>
        <v/>
      </c>
      <c r="I7857" s="5" t="str">
        <f si="990" t="shared"/>
        <v/>
      </c>
      <c r="J7857" s="5" t="str">
        <f si="991" t="shared"/>
        <v/>
      </c>
      <c r="K7857" s="5" t="str">
        <f si="993" t="shared"/>
        <v/>
      </c>
    </row>
    <row r="7858" spans="3:11" x14ac:dyDescent="0.2">
      <c r="C7858" s="8" t="str">
        <f si="994" t="shared"/>
        <v/>
      </c>
      <c r="D7858" s="8" t="str">
        <f si="995" t="shared"/>
        <v/>
      </c>
      <c r="E7858" s="5" t="str">
        <f si="996" t="shared"/>
        <v/>
      </c>
      <c r="F7858" s="5" t="str">
        <f si="997" t="shared"/>
        <v/>
      </c>
      <c r="H7858" s="5" t="str">
        <f si="992" t="shared"/>
        <v/>
      </c>
      <c r="I7858" s="5" t="str">
        <f si="990" t="shared"/>
        <v/>
      </c>
      <c r="J7858" s="5" t="str">
        <f si="991" t="shared"/>
        <v/>
      </c>
      <c r="K7858" s="5" t="str">
        <f si="993" t="shared"/>
        <v/>
      </c>
    </row>
    <row r="7859" spans="3:11" x14ac:dyDescent="0.2">
      <c r="C7859" s="8" t="str">
        <f si="994" t="shared"/>
        <v/>
      </c>
      <c r="D7859" s="8" t="str">
        <f si="995" t="shared"/>
        <v/>
      </c>
      <c r="E7859" s="5" t="str">
        <f si="996" t="shared"/>
        <v/>
      </c>
      <c r="F7859" s="5" t="str">
        <f si="997" t="shared"/>
        <v/>
      </c>
      <c r="H7859" s="5" t="str">
        <f si="992" t="shared"/>
        <v/>
      </c>
      <c r="I7859" s="5" t="str">
        <f ref="I7859:I7922" si="998" t="shared">IFERROR(IF(H7859="Scoring",VLOOKUP("term",E7851:F7872,2,FALSE),IF(H7859="Offer",VLOOKUP("term",E7854:F7869,2,FALSE),TEXT(0,""))),TEXT(0,""))</f>
        <v/>
      </c>
      <c r="J7859" s="5" t="str">
        <f ref="J7859:J7922" si="999" t="shared">IFERROR(IF(H7859="Scoring",VLOOKUP("loan_amount",E7845:F7866,2,FALSE),IF(H7859="Offer",VLOOKUP("loan_amount",E7848:F7863,2,FALSE),TEXT(0,""))),TEXT(0,""))</f>
        <v/>
      </c>
      <c r="K7859" s="5" t="str">
        <f si="993" t="shared"/>
        <v/>
      </c>
    </row>
    <row r="7860" spans="3:11" x14ac:dyDescent="0.2">
      <c r="C7860" s="8" t="str">
        <f si="994" t="shared"/>
        <v/>
      </c>
      <c r="D7860" s="8" t="str">
        <f si="995" t="shared"/>
        <v/>
      </c>
      <c r="E7860" s="5" t="str">
        <f si="996" t="shared"/>
        <v/>
      </c>
      <c r="F7860" s="5" t="str">
        <f si="997" t="shared"/>
        <v/>
      </c>
      <c r="H7860" s="5" t="str">
        <f si="992" t="shared"/>
        <v/>
      </c>
      <c r="I7860" s="5" t="str">
        <f si="998" t="shared"/>
        <v/>
      </c>
      <c r="J7860" s="5" t="str">
        <f si="999" t="shared"/>
        <v/>
      </c>
      <c r="K7860" s="5" t="str">
        <f si="993" t="shared"/>
        <v/>
      </c>
    </row>
    <row r="7861" spans="3:11" x14ac:dyDescent="0.2">
      <c r="C7861" s="8" t="str">
        <f si="994" t="shared"/>
        <v/>
      </c>
      <c r="D7861" s="8" t="str">
        <f si="995" t="shared"/>
        <v/>
      </c>
      <c r="E7861" s="5" t="str">
        <f si="996" t="shared"/>
        <v/>
      </c>
      <c r="F7861" s="5" t="str">
        <f si="997" t="shared"/>
        <v/>
      </c>
      <c r="H7861" s="5" t="str">
        <f si="992" t="shared"/>
        <v/>
      </c>
      <c r="I7861" s="5" t="str">
        <f si="998" t="shared"/>
        <v/>
      </c>
      <c r="J7861" s="5" t="str">
        <f si="999" t="shared"/>
        <v/>
      </c>
      <c r="K7861" s="5" t="str">
        <f si="993" t="shared"/>
        <v/>
      </c>
    </row>
    <row r="7862" spans="3:11" x14ac:dyDescent="0.2">
      <c r="C7862" s="8" t="str">
        <f si="994" t="shared"/>
        <v/>
      </c>
      <c r="D7862" s="8" t="str">
        <f si="995" t="shared"/>
        <v/>
      </c>
      <c r="E7862" s="5" t="str">
        <f si="996" t="shared"/>
        <v/>
      </c>
      <c r="F7862" s="5" t="str">
        <f si="997" t="shared"/>
        <v/>
      </c>
      <c r="H7862" s="5" t="str">
        <f si="992" t="shared"/>
        <v/>
      </c>
      <c r="I7862" s="5" t="str">
        <f si="998" t="shared"/>
        <v/>
      </c>
      <c r="J7862" s="5" t="str">
        <f si="999" t="shared"/>
        <v/>
      </c>
      <c r="K7862" s="5" t="str">
        <f si="993" t="shared"/>
        <v/>
      </c>
    </row>
    <row r="7863" spans="3:11" x14ac:dyDescent="0.2">
      <c r="C7863" s="8" t="str">
        <f si="994" t="shared"/>
        <v/>
      </c>
      <c r="D7863" s="8" t="str">
        <f si="995" t="shared"/>
        <v/>
      </c>
      <c r="E7863" s="5" t="str">
        <f si="996" t="shared"/>
        <v/>
      </c>
      <c r="F7863" s="5" t="str">
        <f si="997" t="shared"/>
        <v/>
      </c>
      <c r="H7863" s="5" t="str">
        <f si="992" t="shared"/>
        <v/>
      </c>
      <c r="I7863" s="5" t="str">
        <f si="998" t="shared"/>
        <v/>
      </c>
      <c r="J7863" s="5" t="str">
        <f si="999" t="shared"/>
        <v/>
      </c>
      <c r="K7863" s="5" t="str">
        <f si="993" t="shared"/>
        <v/>
      </c>
    </row>
    <row r="7864" spans="3:11" x14ac:dyDescent="0.2">
      <c r="C7864" s="8" t="str">
        <f si="994" t="shared"/>
        <v/>
      </c>
      <c r="D7864" s="8" t="str">
        <f si="995" t="shared"/>
        <v/>
      </c>
      <c r="E7864" s="5" t="str">
        <f si="996" t="shared"/>
        <v/>
      </c>
      <c r="F7864" s="5" t="str">
        <f si="997" t="shared"/>
        <v/>
      </c>
      <c r="H7864" s="5" t="str">
        <f si="992" t="shared"/>
        <v/>
      </c>
      <c r="I7864" s="5" t="str">
        <f si="998" t="shared"/>
        <v/>
      </c>
      <c r="J7864" s="5" t="str">
        <f si="999" t="shared"/>
        <v/>
      </c>
      <c r="K7864" s="5" t="str">
        <f si="993" t="shared"/>
        <v/>
      </c>
    </row>
    <row r="7865" spans="3:11" x14ac:dyDescent="0.2">
      <c r="C7865" s="8" t="str">
        <f si="994" t="shared"/>
        <v/>
      </c>
      <c r="D7865" s="8" t="str">
        <f si="995" t="shared"/>
        <v/>
      </c>
      <c r="E7865" s="5" t="str">
        <f si="996" t="shared"/>
        <v/>
      </c>
      <c r="F7865" s="5" t="str">
        <f si="997" t="shared"/>
        <v/>
      </c>
      <c r="H7865" s="5" t="str">
        <f si="992" t="shared"/>
        <v/>
      </c>
      <c r="I7865" s="5" t="str">
        <f si="998" t="shared"/>
        <v/>
      </c>
      <c r="J7865" s="5" t="str">
        <f si="999" t="shared"/>
        <v/>
      </c>
      <c r="K7865" s="5" t="str">
        <f si="993" t="shared"/>
        <v/>
      </c>
    </row>
    <row r="7866" spans="3:11" x14ac:dyDescent="0.2">
      <c r="C7866" s="8" t="str">
        <f si="994" t="shared"/>
        <v/>
      </c>
      <c r="D7866" s="8" t="str">
        <f si="995" t="shared"/>
        <v/>
      </c>
      <c r="E7866" s="5" t="str">
        <f si="996" t="shared"/>
        <v/>
      </c>
      <c r="F7866" s="5" t="str">
        <f si="997" t="shared"/>
        <v/>
      </c>
      <c r="H7866" s="5" t="str">
        <f si="992" t="shared"/>
        <v/>
      </c>
      <c r="I7866" s="5" t="str">
        <f si="998" t="shared"/>
        <v/>
      </c>
      <c r="J7866" s="5" t="str">
        <f si="999" t="shared"/>
        <v/>
      </c>
      <c r="K7866" s="5" t="str">
        <f si="993" t="shared"/>
        <v/>
      </c>
    </row>
    <row r="7867" spans="3:11" x14ac:dyDescent="0.2">
      <c r="C7867" s="8" t="str">
        <f si="994" t="shared"/>
        <v/>
      </c>
      <c r="D7867" s="8" t="str">
        <f si="995" t="shared"/>
        <v/>
      </c>
      <c r="E7867" s="5" t="str">
        <f si="996" t="shared"/>
        <v/>
      </c>
      <c r="F7867" s="5" t="str">
        <f si="997" t="shared"/>
        <v/>
      </c>
      <c r="H7867" s="5" t="str">
        <f si="992" t="shared"/>
        <v/>
      </c>
      <c r="I7867" s="5" t="str">
        <f si="998" t="shared"/>
        <v/>
      </c>
      <c r="J7867" s="5" t="str">
        <f si="999" t="shared"/>
        <v/>
      </c>
      <c r="K7867" s="5" t="str">
        <f si="993" t="shared"/>
        <v/>
      </c>
    </row>
    <row r="7868" spans="3:11" x14ac:dyDescent="0.2">
      <c r="C7868" s="8" t="str">
        <f si="994" t="shared"/>
        <v/>
      </c>
      <c r="D7868" s="8" t="str">
        <f si="995" t="shared"/>
        <v/>
      </c>
      <c r="E7868" s="5" t="str">
        <f si="996" t="shared"/>
        <v/>
      </c>
      <c r="F7868" s="5" t="str">
        <f si="997" t="shared"/>
        <v/>
      </c>
      <c r="H7868" s="5" t="str">
        <f ref="H7868:H7931" si="1000" t="shared">IF(E7868="score_table","Scoring",IF(E7868="offer_table","Offer",IF(E7868="parsed",TEXT(0,""),TEXT(H7867,""))))</f>
        <v/>
      </c>
      <c r="I7868" s="5" t="str">
        <f si="998" t="shared"/>
        <v/>
      </c>
      <c r="J7868" s="5" t="str">
        <f si="999" t="shared"/>
        <v/>
      </c>
      <c r="K7868" s="5" t="str">
        <f ref="K7868:K7931" si="1001" t="shared">H7868&amp;I7868&amp;J7868&amp;E7868</f>
        <v/>
      </c>
    </row>
    <row r="7869" spans="3:11" x14ac:dyDescent="0.2">
      <c r="C7869" s="8" t="str">
        <f si="994" t="shared"/>
        <v/>
      </c>
      <c r="D7869" s="8" t="str">
        <f si="995" t="shared"/>
        <v/>
      </c>
      <c r="E7869" s="5" t="str">
        <f si="996" t="shared"/>
        <v/>
      </c>
      <c r="F7869" s="5" t="str">
        <f si="997" t="shared"/>
        <v/>
      </c>
      <c r="H7869" s="5" t="str">
        <f si="1000" t="shared"/>
        <v/>
      </c>
      <c r="I7869" s="5" t="str">
        <f si="998" t="shared"/>
        <v/>
      </c>
      <c r="J7869" s="5" t="str">
        <f si="999" t="shared"/>
        <v/>
      </c>
      <c r="K7869" s="5" t="str">
        <f si="1001" t="shared"/>
        <v/>
      </c>
    </row>
    <row r="7870" spans="3:11" x14ac:dyDescent="0.2">
      <c r="C7870" s="8" t="str">
        <f si="994" t="shared"/>
        <v/>
      </c>
      <c r="D7870" s="8" t="str">
        <f si="995" t="shared"/>
        <v/>
      </c>
      <c r="E7870" s="5" t="str">
        <f si="996" t="shared"/>
        <v/>
      </c>
      <c r="F7870" s="5" t="str">
        <f si="997" t="shared"/>
        <v/>
      </c>
      <c r="H7870" s="5" t="str">
        <f si="1000" t="shared"/>
        <v/>
      </c>
      <c r="I7870" s="5" t="str">
        <f si="998" t="shared"/>
        <v/>
      </c>
      <c r="J7870" s="5" t="str">
        <f si="999" t="shared"/>
        <v/>
      </c>
      <c r="K7870" s="5" t="str">
        <f si="1001" t="shared"/>
        <v/>
      </c>
    </row>
    <row r="7871" spans="3:11" x14ac:dyDescent="0.2">
      <c r="C7871" s="8" t="str">
        <f si="994" t="shared"/>
        <v/>
      </c>
      <c r="D7871" s="8" t="str">
        <f si="995" t="shared"/>
        <v/>
      </c>
      <c r="E7871" s="5" t="str">
        <f si="996" t="shared"/>
        <v/>
      </c>
      <c r="F7871" s="5" t="str">
        <f si="997" t="shared"/>
        <v/>
      </c>
      <c r="H7871" s="5" t="str">
        <f si="1000" t="shared"/>
        <v/>
      </c>
      <c r="I7871" s="5" t="str">
        <f si="998" t="shared"/>
        <v/>
      </c>
      <c r="J7871" s="5" t="str">
        <f si="999" t="shared"/>
        <v/>
      </c>
      <c r="K7871" s="5" t="str">
        <f si="1001" t="shared"/>
        <v/>
      </c>
    </row>
    <row r="7872" spans="3:11" x14ac:dyDescent="0.2">
      <c r="C7872" s="8" t="str">
        <f si="994" t="shared"/>
        <v/>
      </c>
      <c r="D7872" s="8" t="str">
        <f si="995" t="shared"/>
        <v/>
      </c>
      <c r="E7872" s="5" t="str">
        <f si="996" t="shared"/>
        <v/>
      </c>
      <c r="F7872" s="5" t="str">
        <f si="997" t="shared"/>
        <v/>
      </c>
      <c r="H7872" s="5" t="str">
        <f si="1000" t="shared"/>
        <v/>
      </c>
      <c r="I7872" s="5" t="str">
        <f si="998" t="shared"/>
        <v/>
      </c>
      <c r="J7872" s="5" t="str">
        <f si="999" t="shared"/>
        <v/>
      </c>
      <c r="K7872" s="5" t="str">
        <f si="1001" t="shared"/>
        <v/>
      </c>
    </row>
    <row r="7873" spans="3:11" x14ac:dyDescent="0.2">
      <c r="C7873" s="8" t="str">
        <f si="994" t="shared"/>
        <v/>
      </c>
      <c r="D7873" s="8" t="str">
        <f si="995" t="shared"/>
        <v/>
      </c>
      <c r="E7873" s="5" t="str">
        <f si="996" t="shared"/>
        <v/>
      </c>
      <c r="F7873" s="5" t="str">
        <f si="997" t="shared"/>
        <v/>
      </c>
      <c r="H7873" s="5" t="str">
        <f si="1000" t="shared"/>
        <v/>
      </c>
      <c r="I7873" s="5" t="str">
        <f si="998" t="shared"/>
        <v/>
      </c>
      <c r="J7873" s="5" t="str">
        <f si="999" t="shared"/>
        <v/>
      </c>
      <c r="K7873" s="5" t="str">
        <f si="1001" t="shared"/>
        <v/>
      </c>
    </row>
    <row r="7874" spans="3:11" x14ac:dyDescent="0.2">
      <c r="C7874" s="8" t="str">
        <f si="994" t="shared"/>
        <v/>
      </c>
      <c r="D7874" s="8" t="str">
        <f si="995" t="shared"/>
        <v/>
      </c>
      <c r="E7874" s="5" t="str">
        <f si="996" t="shared"/>
        <v/>
      </c>
      <c r="F7874" s="5" t="str">
        <f si="997" t="shared"/>
        <v/>
      </c>
      <c r="H7874" s="5" t="str">
        <f si="1000" t="shared"/>
        <v/>
      </c>
      <c r="I7874" s="5" t="str">
        <f si="998" t="shared"/>
        <v/>
      </c>
      <c r="J7874" s="5" t="str">
        <f si="999" t="shared"/>
        <v/>
      </c>
      <c r="K7874" s="5" t="str">
        <f si="1001" t="shared"/>
        <v/>
      </c>
    </row>
    <row r="7875" spans="3:11" x14ac:dyDescent="0.2">
      <c r="C7875" s="8" t="str">
        <f si="994" t="shared"/>
        <v/>
      </c>
      <c r="D7875" s="8" t="str">
        <f si="995" t="shared"/>
        <v/>
      </c>
      <c r="E7875" s="5" t="str">
        <f si="996" t="shared"/>
        <v/>
      </c>
      <c r="F7875" s="5" t="str">
        <f si="997" t="shared"/>
        <v/>
      </c>
      <c r="H7875" s="5" t="str">
        <f si="1000" t="shared"/>
        <v/>
      </c>
      <c r="I7875" s="5" t="str">
        <f si="998" t="shared"/>
        <v/>
      </c>
      <c r="J7875" s="5" t="str">
        <f si="999" t="shared"/>
        <v/>
      </c>
      <c r="K7875" s="5" t="str">
        <f si="1001" t="shared"/>
        <v/>
      </c>
    </row>
    <row r="7876" spans="3:11" x14ac:dyDescent="0.2">
      <c r="C7876" s="8" t="str">
        <f si="994" t="shared"/>
        <v/>
      </c>
      <c r="D7876" s="8" t="str">
        <f si="995" t="shared"/>
        <v/>
      </c>
      <c r="E7876" s="5" t="str">
        <f si="996" t="shared"/>
        <v/>
      </c>
      <c r="F7876" s="5" t="str">
        <f si="997" t="shared"/>
        <v/>
      </c>
      <c r="H7876" s="5" t="str">
        <f si="1000" t="shared"/>
        <v/>
      </c>
      <c r="I7876" s="5" t="str">
        <f si="998" t="shared"/>
        <v/>
      </c>
      <c r="J7876" s="5" t="str">
        <f si="999" t="shared"/>
        <v/>
      </c>
      <c r="K7876" s="5" t="str">
        <f si="1001" t="shared"/>
        <v/>
      </c>
    </row>
    <row r="7877" spans="3:11" x14ac:dyDescent="0.2">
      <c r="C7877" s="8" t="str">
        <f si="994" t="shared"/>
        <v/>
      </c>
      <c r="D7877" s="8" t="str">
        <f si="995" t="shared"/>
        <v/>
      </c>
      <c r="E7877" s="5" t="str">
        <f si="996" t="shared"/>
        <v/>
      </c>
      <c r="F7877" s="5" t="str">
        <f si="997" t="shared"/>
        <v/>
      </c>
      <c r="H7877" s="5" t="str">
        <f si="1000" t="shared"/>
        <v/>
      </c>
      <c r="I7877" s="5" t="str">
        <f si="998" t="shared"/>
        <v/>
      </c>
      <c r="J7877" s="5" t="str">
        <f si="999" t="shared"/>
        <v/>
      </c>
      <c r="K7877" s="5" t="str">
        <f si="1001" t="shared"/>
        <v/>
      </c>
    </row>
    <row r="7878" spans="3:11" x14ac:dyDescent="0.2">
      <c r="C7878" s="8" t="str">
        <f si="994" t="shared"/>
        <v/>
      </c>
      <c r="D7878" s="8" t="str">
        <f si="995" t="shared"/>
        <v/>
      </c>
      <c r="E7878" s="5" t="str">
        <f si="996" t="shared"/>
        <v/>
      </c>
      <c r="F7878" s="5" t="str">
        <f si="997" t="shared"/>
        <v/>
      </c>
      <c r="H7878" s="5" t="str">
        <f si="1000" t="shared"/>
        <v/>
      </c>
      <c r="I7878" s="5" t="str">
        <f si="998" t="shared"/>
        <v/>
      </c>
      <c r="J7878" s="5" t="str">
        <f si="999" t="shared"/>
        <v/>
      </c>
      <c r="K7878" s="5" t="str">
        <f si="1001" t="shared"/>
        <v/>
      </c>
    </row>
    <row r="7879" spans="3:11" x14ac:dyDescent="0.2">
      <c r="C7879" s="8" t="str">
        <f si="994" t="shared"/>
        <v/>
      </c>
      <c r="D7879" s="8" t="str">
        <f si="995" t="shared"/>
        <v/>
      </c>
      <c r="E7879" s="5" t="str">
        <f si="996" t="shared"/>
        <v/>
      </c>
      <c r="F7879" s="5" t="str">
        <f si="997" t="shared"/>
        <v/>
      </c>
      <c r="H7879" s="5" t="str">
        <f si="1000" t="shared"/>
        <v/>
      </c>
      <c r="I7879" s="5" t="str">
        <f si="998" t="shared"/>
        <v/>
      </c>
      <c r="J7879" s="5" t="str">
        <f si="999" t="shared"/>
        <v/>
      </c>
      <c r="K7879" s="5" t="str">
        <f si="1001" t="shared"/>
        <v/>
      </c>
    </row>
    <row r="7880" spans="3:11" x14ac:dyDescent="0.2">
      <c r="C7880" s="8" t="str">
        <f si="994" t="shared"/>
        <v/>
      </c>
      <c r="D7880" s="8" t="str">
        <f si="995" t="shared"/>
        <v/>
      </c>
      <c r="E7880" s="5" t="str">
        <f si="996" t="shared"/>
        <v/>
      </c>
      <c r="F7880" s="5" t="str">
        <f si="997" t="shared"/>
        <v/>
      </c>
      <c r="H7880" s="5" t="str">
        <f si="1000" t="shared"/>
        <v/>
      </c>
      <c r="I7880" s="5" t="str">
        <f si="998" t="shared"/>
        <v/>
      </c>
      <c r="J7880" s="5" t="str">
        <f si="999" t="shared"/>
        <v/>
      </c>
      <c r="K7880" s="5" t="str">
        <f si="1001" t="shared"/>
        <v/>
      </c>
    </row>
    <row r="7881" spans="3:11" x14ac:dyDescent="0.2">
      <c r="C7881" s="8" t="str">
        <f si="994" t="shared"/>
        <v/>
      </c>
      <c r="D7881" s="8" t="str">
        <f si="995" t="shared"/>
        <v/>
      </c>
      <c r="E7881" s="5" t="str">
        <f si="996" t="shared"/>
        <v/>
      </c>
      <c r="F7881" s="5" t="str">
        <f si="997" t="shared"/>
        <v/>
      </c>
      <c r="H7881" s="5" t="str">
        <f si="1000" t="shared"/>
        <v/>
      </c>
      <c r="I7881" s="5" t="str">
        <f si="998" t="shared"/>
        <v/>
      </c>
      <c r="J7881" s="5" t="str">
        <f si="999" t="shared"/>
        <v/>
      </c>
      <c r="K7881" s="5" t="str">
        <f si="1001" t="shared"/>
        <v/>
      </c>
    </row>
    <row r="7882" spans="3:11" x14ac:dyDescent="0.2">
      <c r="C7882" s="8" t="str">
        <f si="994" t="shared"/>
        <v/>
      </c>
      <c r="D7882" s="8" t="str">
        <f si="995" t="shared"/>
        <v/>
      </c>
      <c r="E7882" s="5" t="str">
        <f si="996" t="shared"/>
        <v/>
      </c>
      <c r="F7882" s="5" t="str">
        <f si="997" t="shared"/>
        <v/>
      </c>
      <c r="H7882" s="5" t="str">
        <f si="1000" t="shared"/>
        <v/>
      </c>
      <c r="I7882" s="5" t="str">
        <f si="998" t="shared"/>
        <v/>
      </c>
      <c r="J7882" s="5" t="str">
        <f si="999" t="shared"/>
        <v/>
      </c>
      <c r="K7882" s="5" t="str">
        <f si="1001" t="shared"/>
        <v/>
      </c>
    </row>
    <row r="7883" spans="3:11" x14ac:dyDescent="0.2">
      <c r="C7883" s="8" t="str">
        <f si="994" t="shared"/>
        <v/>
      </c>
      <c r="D7883" s="8" t="str">
        <f si="995" t="shared"/>
        <v/>
      </c>
      <c r="E7883" s="5" t="str">
        <f si="996" t="shared"/>
        <v/>
      </c>
      <c r="F7883" s="5" t="str">
        <f si="997" t="shared"/>
        <v/>
      </c>
      <c r="H7883" s="5" t="str">
        <f si="1000" t="shared"/>
        <v/>
      </c>
      <c r="I7883" s="5" t="str">
        <f si="998" t="shared"/>
        <v/>
      </c>
      <c r="J7883" s="5" t="str">
        <f si="999" t="shared"/>
        <v/>
      </c>
      <c r="K7883" s="5" t="str">
        <f si="1001" t="shared"/>
        <v/>
      </c>
    </row>
    <row r="7884" spans="3:11" x14ac:dyDescent="0.2">
      <c r="C7884" s="8" t="str">
        <f si="994" t="shared"/>
        <v/>
      </c>
      <c r="D7884" s="8" t="str">
        <f si="995" t="shared"/>
        <v/>
      </c>
      <c r="E7884" s="5" t="str">
        <f si="996" t="shared"/>
        <v/>
      </c>
      <c r="F7884" s="5" t="str">
        <f si="997" t="shared"/>
        <v/>
      </c>
      <c r="H7884" s="5" t="str">
        <f si="1000" t="shared"/>
        <v/>
      </c>
      <c r="I7884" s="5" t="str">
        <f si="998" t="shared"/>
        <v/>
      </c>
      <c r="J7884" s="5" t="str">
        <f si="999" t="shared"/>
        <v/>
      </c>
      <c r="K7884" s="5" t="str">
        <f si="1001" t="shared"/>
        <v/>
      </c>
    </row>
    <row r="7885" spans="3:11" x14ac:dyDescent="0.2">
      <c r="C7885" s="8" t="str">
        <f si="994" t="shared"/>
        <v/>
      </c>
      <c r="D7885" s="8" t="str">
        <f si="995" t="shared"/>
        <v/>
      </c>
      <c r="E7885" s="5" t="str">
        <f si="996" t="shared"/>
        <v/>
      </c>
      <c r="F7885" s="5" t="str">
        <f si="997" t="shared"/>
        <v/>
      </c>
      <c r="H7885" s="5" t="str">
        <f si="1000" t="shared"/>
        <v/>
      </c>
      <c r="I7885" s="5" t="str">
        <f si="998" t="shared"/>
        <v/>
      </c>
      <c r="J7885" s="5" t="str">
        <f si="999" t="shared"/>
        <v/>
      </c>
      <c r="K7885" s="5" t="str">
        <f si="1001" t="shared"/>
        <v/>
      </c>
    </row>
    <row r="7886" spans="3:11" x14ac:dyDescent="0.2">
      <c r="C7886" s="8" t="str">
        <f si="994" t="shared"/>
        <v/>
      </c>
      <c r="D7886" s="8" t="str">
        <f si="995" t="shared"/>
        <v/>
      </c>
      <c r="E7886" s="5" t="str">
        <f si="996" t="shared"/>
        <v/>
      </c>
      <c r="F7886" s="5" t="str">
        <f si="997" t="shared"/>
        <v/>
      </c>
      <c r="H7886" s="5" t="str">
        <f si="1000" t="shared"/>
        <v/>
      </c>
      <c r="I7886" s="5" t="str">
        <f si="998" t="shared"/>
        <v/>
      </c>
      <c r="J7886" s="5" t="str">
        <f si="999" t="shared"/>
        <v/>
      </c>
      <c r="K7886" s="5" t="str">
        <f si="1001" t="shared"/>
        <v/>
      </c>
    </row>
    <row r="7887" spans="3:11" x14ac:dyDescent="0.2">
      <c r="C7887" s="8" t="str">
        <f si="994" t="shared"/>
        <v/>
      </c>
      <c r="D7887" s="8" t="str">
        <f si="995" t="shared"/>
        <v/>
      </c>
      <c r="E7887" s="5" t="str">
        <f si="996" t="shared"/>
        <v/>
      </c>
      <c r="F7887" s="5" t="str">
        <f si="997" t="shared"/>
        <v/>
      </c>
      <c r="H7887" s="5" t="str">
        <f si="1000" t="shared"/>
        <v/>
      </c>
      <c r="I7887" s="5" t="str">
        <f si="998" t="shared"/>
        <v/>
      </c>
      <c r="J7887" s="5" t="str">
        <f si="999" t="shared"/>
        <v/>
      </c>
      <c r="K7887" s="5" t="str">
        <f si="1001" t="shared"/>
        <v/>
      </c>
    </row>
    <row r="7888" spans="3:11" x14ac:dyDescent="0.2">
      <c r="C7888" s="8" t="str">
        <f si="994" t="shared"/>
        <v/>
      </c>
      <c r="D7888" s="8" t="str">
        <f si="995" t="shared"/>
        <v/>
      </c>
      <c r="E7888" s="5" t="str">
        <f si="996" t="shared"/>
        <v/>
      </c>
      <c r="F7888" s="5" t="str">
        <f si="997" t="shared"/>
        <v/>
      </c>
      <c r="H7888" s="5" t="str">
        <f si="1000" t="shared"/>
        <v/>
      </c>
      <c r="I7888" s="5" t="str">
        <f si="998" t="shared"/>
        <v/>
      </c>
      <c r="J7888" s="5" t="str">
        <f si="999" t="shared"/>
        <v/>
      </c>
      <c r="K7888" s="5" t="str">
        <f si="1001" t="shared"/>
        <v/>
      </c>
    </row>
    <row r="7889" spans="3:11" x14ac:dyDescent="0.2">
      <c r="C7889" s="8" t="str">
        <f si="994" t="shared"/>
        <v/>
      </c>
      <c r="D7889" s="8" t="str">
        <f si="995" t="shared"/>
        <v/>
      </c>
      <c r="E7889" s="5" t="str">
        <f si="996" t="shared"/>
        <v/>
      </c>
      <c r="F7889" s="5" t="str">
        <f si="997" t="shared"/>
        <v/>
      </c>
      <c r="H7889" s="5" t="str">
        <f si="1000" t="shared"/>
        <v/>
      </c>
      <c r="I7889" s="5" t="str">
        <f si="998" t="shared"/>
        <v/>
      </c>
      <c r="J7889" s="5" t="str">
        <f si="999" t="shared"/>
        <v/>
      </c>
      <c r="K7889" s="5" t="str">
        <f si="1001" t="shared"/>
        <v/>
      </c>
    </row>
    <row r="7890" spans="3:11" x14ac:dyDescent="0.2">
      <c r="C7890" s="8" t="str">
        <f si="994" t="shared"/>
        <v/>
      </c>
      <c r="D7890" s="8" t="str">
        <f si="995" t="shared"/>
        <v/>
      </c>
      <c r="E7890" s="5" t="str">
        <f si="996" t="shared"/>
        <v/>
      </c>
      <c r="F7890" s="5" t="str">
        <f si="997" t="shared"/>
        <v/>
      </c>
      <c r="H7890" s="5" t="str">
        <f si="1000" t="shared"/>
        <v/>
      </c>
      <c r="I7890" s="5" t="str">
        <f si="998" t="shared"/>
        <v/>
      </c>
      <c r="J7890" s="5" t="str">
        <f si="999" t="shared"/>
        <v/>
      </c>
      <c r="K7890" s="5" t="str">
        <f si="1001" t="shared"/>
        <v/>
      </c>
    </row>
    <row r="7891" spans="3:11" x14ac:dyDescent="0.2">
      <c r="C7891" s="8" t="str">
        <f si="994" t="shared"/>
        <v/>
      </c>
      <c r="D7891" s="8" t="str">
        <f si="995" t="shared"/>
        <v/>
      </c>
      <c r="E7891" s="5" t="str">
        <f si="996" t="shared"/>
        <v/>
      </c>
      <c r="F7891" s="5" t="str">
        <f si="997" t="shared"/>
        <v/>
      </c>
      <c r="H7891" s="5" t="str">
        <f si="1000" t="shared"/>
        <v/>
      </c>
      <c r="I7891" s="5" t="str">
        <f si="998" t="shared"/>
        <v/>
      </c>
      <c r="J7891" s="5" t="str">
        <f si="999" t="shared"/>
        <v/>
      </c>
      <c r="K7891" s="5" t="str">
        <f si="1001" t="shared"/>
        <v/>
      </c>
    </row>
    <row r="7892" spans="3:11" x14ac:dyDescent="0.2">
      <c r="C7892" s="8" t="str">
        <f si="994" t="shared"/>
        <v/>
      </c>
      <c r="D7892" s="8" t="str">
        <f si="995" t="shared"/>
        <v/>
      </c>
      <c r="E7892" s="5" t="str">
        <f si="996" t="shared"/>
        <v/>
      </c>
      <c r="F7892" s="5" t="str">
        <f si="997" t="shared"/>
        <v/>
      </c>
      <c r="H7892" s="5" t="str">
        <f si="1000" t="shared"/>
        <v/>
      </c>
      <c r="I7892" s="5" t="str">
        <f si="998" t="shared"/>
        <v/>
      </c>
      <c r="J7892" s="5" t="str">
        <f si="999" t="shared"/>
        <v/>
      </c>
      <c r="K7892" s="5" t="str">
        <f si="1001" t="shared"/>
        <v/>
      </c>
    </row>
    <row r="7893" spans="3:11" x14ac:dyDescent="0.2">
      <c r="C7893" s="8" t="str">
        <f si="994" t="shared"/>
        <v/>
      </c>
      <c r="D7893" s="8" t="str">
        <f si="995" t="shared"/>
        <v/>
      </c>
      <c r="E7893" s="5" t="str">
        <f si="996" t="shared"/>
        <v/>
      </c>
      <c r="F7893" s="5" t="str">
        <f si="997" t="shared"/>
        <v/>
      </c>
      <c r="H7893" s="5" t="str">
        <f si="1000" t="shared"/>
        <v/>
      </c>
      <c r="I7893" s="5" t="str">
        <f si="998" t="shared"/>
        <v/>
      </c>
      <c r="J7893" s="5" t="str">
        <f si="999" t="shared"/>
        <v/>
      </c>
      <c r="K7893" s="5" t="str">
        <f si="1001" t="shared"/>
        <v/>
      </c>
    </row>
    <row r="7894" spans="3:11" x14ac:dyDescent="0.2">
      <c r="C7894" s="8" t="str">
        <f si="994" t="shared"/>
        <v/>
      </c>
      <c r="D7894" s="8" t="str">
        <f si="995" t="shared"/>
        <v/>
      </c>
      <c r="E7894" s="5" t="str">
        <f si="996" t="shared"/>
        <v/>
      </c>
      <c r="F7894" s="5" t="str">
        <f si="997" t="shared"/>
        <v/>
      </c>
      <c r="H7894" s="5" t="str">
        <f si="1000" t="shared"/>
        <v/>
      </c>
      <c r="I7894" s="5" t="str">
        <f si="998" t="shared"/>
        <v/>
      </c>
      <c r="J7894" s="5" t="str">
        <f si="999" t="shared"/>
        <v/>
      </c>
      <c r="K7894" s="5" t="str">
        <f si="1001" t="shared"/>
        <v/>
      </c>
    </row>
    <row r="7895" spans="3:11" x14ac:dyDescent="0.2">
      <c r="C7895" s="8" t="str">
        <f si="994" t="shared"/>
        <v/>
      </c>
      <c r="D7895" s="8" t="str">
        <f si="995" t="shared"/>
        <v/>
      </c>
      <c r="E7895" s="5" t="str">
        <f si="996" t="shared"/>
        <v/>
      </c>
      <c r="F7895" s="5" t="str">
        <f si="997" t="shared"/>
        <v/>
      </c>
      <c r="H7895" s="5" t="str">
        <f si="1000" t="shared"/>
        <v/>
      </c>
      <c r="I7895" s="5" t="str">
        <f si="998" t="shared"/>
        <v/>
      </c>
      <c r="J7895" s="5" t="str">
        <f si="999" t="shared"/>
        <v/>
      </c>
      <c r="K7895" s="5" t="str">
        <f si="1001" t="shared"/>
        <v/>
      </c>
    </row>
    <row r="7896" spans="3:11" x14ac:dyDescent="0.2">
      <c r="C7896" s="8" t="str">
        <f si="994" t="shared"/>
        <v/>
      </c>
      <c r="D7896" s="8" t="str">
        <f si="995" t="shared"/>
        <v/>
      </c>
      <c r="E7896" s="5" t="str">
        <f si="996" t="shared"/>
        <v/>
      </c>
      <c r="F7896" s="5" t="str">
        <f si="997" t="shared"/>
        <v/>
      </c>
      <c r="H7896" s="5" t="str">
        <f si="1000" t="shared"/>
        <v/>
      </c>
      <c r="I7896" s="5" t="str">
        <f si="998" t="shared"/>
        <v/>
      </c>
      <c r="J7896" s="5" t="str">
        <f si="999" t="shared"/>
        <v/>
      </c>
      <c r="K7896" s="5" t="str">
        <f si="1001" t="shared"/>
        <v/>
      </c>
    </row>
    <row r="7897" spans="3:11" x14ac:dyDescent="0.2">
      <c r="C7897" s="8" t="str">
        <f si="994" t="shared"/>
        <v/>
      </c>
      <c r="D7897" s="8" t="str">
        <f si="995" t="shared"/>
        <v/>
      </c>
      <c r="E7897" s="5" t="str">
        <f si="996" t="shared"/>
        <v/>
      </c>
      <c r="F7897" s="5" t="str">
        <f si="997" t="shared"/>
        <v/>
      </c>
      <c r="H7897" s="5" t="str">
        <f si="1000" t="shared"/>
        <v/>
      </c>
      <c r="I7897" s="5" t="str">
        <f si="998" t="shared"/>
        <v/>
      </c>
      <c r="J7897" s="5" t="str">
        <f si="999" t="shared"/>
        <v/>
      </c>
      <c r="K7897" s="5" t="str">
        <f si="1001" t="shared"/>
        <v/>
      </c>
    </row>
    <row r="7898" spans="3:11" x14ac:dyDescent="0.2">
      <c r="C7898" s="8" t="str">
        <f si="994" t="shared"/>
        <v/>
      </c>
      <c r="D7898" s="8" t="str">
        <f si="995" t="shared"/>
        <v/>
      </c>
      <c r="E7898" s="5" t="str">
        <f si="996" t="shared"/>
        <v/>
      </c>
      <c r="F7898" s="5" t="str">
        <f si="997" t="shared"/>
        <v/>
      </c>
      <c r="H7898" s="5" t="str">
        <f si="1000" t="shared"/>
        <v/>
      </c>
      <c r="I7898" s="5" t="str">
        <f si="998" t="shared"/>
        <v/>
      </c>
      <c r="J7898" s="5" t="str">
        <f si="999" t="shared"/>
        <v/>
      </c>
      <c r="K7898" s="5" t="str">
        <f si="1001" t="shared"/>
        <v/>
      </c>
    </row>
    <row r="7899" spans="3:11" x14ac:dyDescent="0.2">
      <c r="C7899" s="8" t="str">
        <f si="994" t="shared"/>
        <v/>
      </c>
      <c r="D7899" s="8" t="str">
        <f si="995" t="shared"/>
        <v/>
      </c>
      <c r="E7899" s="5" t="str">
        <f si="996" t="shared"/>
        <v/>
      </c>
      <c r="F7899" s="5" t="str">
        <f si="997" t="shared"/>
        <v/>
      </c>
      <c r="H7899" s="5" t="str">
        <f si="1000" t="shared"/>
        <v/>
      </c>
      <c r="I7899" s="5" t="str">
        <f si="998" t="shared"/>
        <v/>
      </c>
      <c r="J7899" s="5" t="str">
        <f si="999" t="shared"/>
        <v/>
      </c>
      <c r="K7899" s="5" t="str">
        <f si="1001" t="shared"/>
        <v/>
      </c>
    </row>
    <row r="7900" spans="3:11" x14ac:dyDescent="0.2">
      <c r="C7900" s="8" t="str">
        <f si="994" t="shared"/>
        <v/>
      </c>
      <c r="D7900" s="8" t="str">
        <f si="995" t="shared"/>
        <v/>
      </c>
      <c r="E7900" s="5" t="str">
        <f si="996" t="shared"/>
        <v/>
      </c>
      <c r="F7900" s="5" t="str">
        <f si="997" t="shared"/>
        <v/>
      </c>
      <c r="H7900" s="5" t="str">
        <f si="1000" t="shared"/>
        <v/>
      </c>
      <c r="I7900" s="5" t="str">
        <f si="998" t="shared"/>
        <v/>
      </c>
      <c r="J7900" s="5" t="str">
        <f si="999" t="shared"/>
        <v/>
      </c>
      <c r="K7900" s="5" t="str">
        <f si="1001" t="shared"/>
        <v/>
      </c>
    </row>
    <row r="7901" spans="3:11" x14ac:dyDescent="0.2">
      <c r="C7901" s="8" t="str">
        <f si="994" t="shared"/>
        <v/>
      </c>
      <c r="D7901" s="8" t="str">
        <f si="995" t="shared"/>
        <v/>
      </c>
      <c r="E7901" s="5" t="str">
        <f si="996" t="shared"/>
        <v/>
      </c>
      <c r="F7901" s="5" t="str">
        <f si="997" t="shared"/>
        <v/>
      </c>
      <c r="H7901" s="5" t="str">
        <f si="1000" t="shared"/>
        <v/>
      </c>
      <c r="I7901" s="5" t="str">
        <f si="998" t="shared"/>
        <v/>
      </c>
      <c r="J7901" s="5" t="str">
        <f si="999" t="shared"/>
        <v/>
      </c>
      <c r="K7901" s="5" t="str">
        <f si="1001" t="shared"/>
        <v/>
      </c>
    </row>
    <row r="7902" spans="3:11" x14ac:dyDescent="0.2">
      <c r="C7902" s="8" t="str">
        <f si="994" t="shared"/>
        <v/>
      </c>
      <c r="D7902" s="8" t="str">
        <f si="995" t="shared"/>
        <v/>
      </c>
      <c r="E7902" s="5" t="str">
        <f si="996" t="shared"/>
        <v/>
      </c>
      <c r="F7902" s="5" t="str">
        <f si="997" t="shared"/>
        <v/>
      </c>
      <c r="H7902" s="5" t="str">
        <f si="1000" t="shared"/>
        <v/>
      </c>
      <c r="I7902" s="5" t="str">
        <f si="998" t="shared"/>
        <v/>
      </c>
      <c r="J7902" s="5" t="str">
        <f si="999" t="shared"/>
        <v/>
      </c>
      <c r="K7902" s="5" t="str">
        <f si="1001" t="shared"/>
        <v/>
      </c>
    </row>
    <row r="7903" spans="3:11" x14ac:dyDescent="0.2">
      <c r="C7903" s="8" t="str">
        <f si="994" t="shared"/>
        <v/>
      </c>
      <c r="D7903" s="8" t="str">
        <f si="995" t="shared"/>
        <v/>
      </c>
      <c r="E7903" s="5" t="str">
        <f si="996" t="shared"/>
        <v/>
      </c>
      <c r="F7903" s="5" t="str">
        <f si="997" t="shared"/>
        <v/>
      </c>
      <c r="H7903" s="5" t="str">
        <f si="1000" t="shared"/>
        <v/>
      </c>
      <c r="I7903" s="5" t="str">
        <f si="998" t="shared"/>
        <v/>
      </c>
      <c r="J7903" s="5" t="str">
        <f si="999" t="shared"/>
        <v/>
      </c>
      <c r="K7903" s="5" t="str">
        <f si="1001" t="shared"/>
        <v/>
      </c>
    </row>
    <row r="7904" spans="3:11" x14ac:dyDescent="0.2">
      <c r="C7904" s="8" t="str">
        <f si="994" t="shared"/>
        <v/>
      </c>
      <c r="D7904" s="8" t="str">
        <f si="995" t="shared"/>
        <v/>
      </c>
      <c r="E7904" s="5" t="str">
        <f si="996" t="shared"/>
        <v/>
      </c>
      <c r="F7904" s="5" t="str">
        <f si="997" t="shared"/>
        <v/>
      </c>
      <c r="H7904" s="5" t="str">
        <f si="1000" t="shared"/>
        <v/>
      </c>
      <c r="I7904" s="5" t="str">
        <f si="998" t="shared"/>
        <v/>
      </c>
      <c r="J7904" s="5" t="str">
        <f si="999" t="shared"/>
        <v/>
      </c>
      <c r="K7904" s="5" t="str">
        <f si="1001" t="shared"/>
        <v/>
      </c>
    </row>
    <row r="7905" spans="3:11" x14ac:dyDescent="0.2">
      <c r="C7905" s="8" t="str">
        <f si="994" t="shared"/>
        <v/>
      </c>
      <c r="D7905" s="8" t="str">
        <f si="995" t="shared"/>
        <v/>
      </c>
      <c r="E7905" s="5" t="str">
        <f si="996" t="shared"/>
        <v/>
      </c>
      <c r="F7905" s="5" t="str">
        <f si="997" t="shared"/>
        <v/>
      </c>
      <c r="H7905" s="5" t="str">
        <f si="1000" t="shared"/>
        <v/>
      </c>
      <c r="I7905" s="5" t="str">
        <f si="998" t="shared"/>
        <v/>
      </c>
      <c r="J7905" s="5" t="str">
        <f si="999" t="shared"/>
        <v/>
      </c>
      <c r="K7905" s="5" t="str">
        <f si="1001" t="shared"/>
        <v/>
      </c>
    </row>
    <row r="7906" spans="3:11" x14ac:dyDescent="0.2">
      <c r="C7906" s="8" t="str">
        <f si="994" t="shared"/>
        <v/>
      </c>
      <c r="D7906" s="8" t="str">
        <f si="995" t="shared"/>
        <v/>
      </c>
      <c r="E7906" s="5" t="str">
        <f si="996" t="shared"/>
        <v/>
      </c>
      <c r="F7906" s="5" t="str">
        <f si="997" t="shared"/>
        <v/>
      </c>
      <c r="H7906" s="5" t="str">
        <f si="1000" t="shared"/>
        <v/>
      </c>
      <c r="I7906" s="5" t="str">
        <f si="998" t="shared"/>
        <v/>
      </c>
      <c r="J7906" s="5" t="str">
        <f si="999" t="shared"/>
        <v/>
      </c>
      <c r="K7906" s="5" t="str">
        <f si="1001" t="shared"/>
        <v/>
      </c>
    </row>
    <row r="7907" spans="3:11" x14ac:dyDescent="0.2">
      <c r="C7907" s="8" t="str">
        <f si="994" t="shared"/>
        <v/>
      </c>
      <c r="D7907" s="8" t="str">
        <f si="995" t="shared"/>
        <v/>
      </c>
      <c r="E7907" s="5" t="str">
        <f si="996" t="shared"/>
        <v/>
      </c>
      <c r="F7907" s="5" t="str">
        <f si="997" t="shared"/>
        <v/>
      </c>
      <c r="H7907" s="5" t="str">
        <f si="1000" t="shared"/>
        <v/>
      </c>
      <c r="I7907" s="5" t="str">
        <f si="998" t="shared"/>
        <v/>
      </c>
      <c r="J7907" s="5" t="str">
        <f si="999" t="shared"/>
        <v/>
      </c>
      <c r="K7907" s="5" t="str">
        <f si="1001" t="shared"/>
        <v/>
      </c>
    </row>
    <row r="7908" spans="3:11" x14ac:dyDescent="0.2">
      <c r="C7908" s="8" t="str">
        <f si="994" t="shared"/>
        <v/>
      </c>
      <c r="D7908" s="8" t="str">
        <f si="995" t="shared"/>
        <v/>
      </c>
      <c r="E7908" s="5" t="str">
        <f si="996" t="shared"/>
        <v/>
      </c>
      <c r="F7908" s="5" t="str">
        <f si="997" t="shared"/>
        <v/>
      </c>
      <c r="H7908" s="5" t="str">
        <f si="1000" t="shared"/>
        <v/>
      </c>
      <c r="I7908" s="5" t="str">
        <f si="998" t="shared"/>
        <v/>
      </c>
      <c r="J7908" s="5" t="str">
        <f si="999" t="shared"/>
        <v/>
      </c>
      <c r="K7908" s="5" t="str">
        <f si="1001" t="shared"/>
        <v/>
      </c>
    </row>
    <row r="7909" spans="3:11" x14ac:dyDescent="0.2">
      <c r="C7909" s="8" t="str">
        <f si="994" t="shared"/>
        <v/>
      </c>
      <c r="D7909" s="8" t="str">
        <f si="995" t="shared"/>
        <v/>
      </c>
      <c r="E7909" s="5" t="str">
        <f si="996" t="shared"/>
        <v/>
      </c>
      <c r="F7909" s="5" t="str">
        <f si="997" t="shared"/>
        <v/>
      </c>
      <c r="H7909" s="5" t="str">
        <f si="1000" t="shared"/>
        <v/>
      </c>
      <c r="I7909" s="5" t="str">
        <f si="998" t="shared"/>
        <v/>
      </c>
      <c r="J7909" s="5" t="str">
        <f si="999" t="shared"/>
        <v/>
      </c>
      <c r="K7909" s="5" t="str">
        <f si="1001" t="shared"/>
        <v/>
      </c>
    </row>
    <row r="7910" spans="3:11" x14ac:dyDescent="0.2">
      <c r="C7910" s="8" t="str">
        <f si="994" t="shared"/>
        <v/>
      </c>
      <c r="D7910" s="8" t="str">
        <f si="995" t="shared"/>
        <v/>
      </c>
      <c r="E7910" s="5" t="str">
        <f si="996" t="shared"/>
        <v/>
      </c>
      <c r="F7910" s="5" t="str">
        <f si="997" t="shared"/>
        <v/>
      </c>
      <c r="H7910" s="5" t="str">
        <f si="1000" t="shared"/>
        <v/>
      </c>
      <c r="I7910" s="5" t="str">
        <f si="998" t="shared"/>
        <v/>
      </c>
      <c r="J7910" s="5" t="str">
        <f si="999" t="shared"/>
        <v/>
      </c>
      <c r="K7910" s="5" t="str">
        <f si="1001" t="shared"/>
        <v/>
      </c>
    </row>
    <row r="7911" spans="3:11" x14ac:dyDescent="0.2">
      <c r="C7911" s="8" t="str">
        <f si="994" t="shared"/>
        <v/>
      </c>
      <c r="D7911" s="8" t="str">
        <f si="995" t="shared"/>
        <v/>
      </c>
      <c r="E7911" s="5" t="str">
        <f si="996" t="shared"/>
        <v/>
      </c>
      <c r="F7911" s="5" t="str">
        <f si="997" t="shared"/>
        <v/>
      </c>
      <c r="H7911" s="5" t="str">
        <f si="1000" t="shared"/>
        <v/>
      </c>
      <c r="I7911" s="5" t="str">
        <f si="998" t="shared"/>
        <v/>
      </c>
      <c r="J7911" s="5" t="str">
        <f si="999" t="shared"/>
        <v/>
      </c>
      <c r="K7911" s="5" t="str">
        <f si="1001" t="shared"/>
        <v/>
      </c>
    </row>
    <row r="7912" spans="3:11" x14ac:dyDescent="0.2">
      <c r="C7912" s="8" t="str">
        <f si="994" t="shared"/>
        <v/>
      </c>
      <c r="D7912" s="8" t="str">
        <f si="995" t="shared"/>
        <v/>
      </c>
      <c r="E7912" s="5" t="str">
        <f si="996" t="shared"/>
        <v/>
      </c>
      <c r="F7912" s="5" t="str">
        <f si="997" t="shared"/>
        <v/>
      </c>
      <c r="H7912" s="5" t="str">
        <f si="1000" t="shared"/>
        <v/>
      </c>
      <c r="I7912" s="5" t="str">
        <f si="998" t="shared"/>
        <v/>
      </c>
      <c r="J7912" s="5" t="str">
        <f si="999" t="shared"/>
        <v/>
      </c>
      <c r="K7912" s="5" t="str">
        <f si="1001" t="shared"/>
        <v/>
      </c>
    </row>
    <row r="7913" spans="3:11" x14ac:dyDescent="0.2">
      <c r="C7913" s="8" t="str">
        <f si="994" t="shared"/>
        <v/>
      </c>
      <c r="D7913" s="8" t="str">
        <f si="995" t="shared"/>
        <v/>
      </c>
      <c r="E7913" s="5" t="str">
        <f si="996" t="shared"/>
        <v/>
      </c>
      <c r="F7913" s="5" t="str">
        <f si="997" t="shared"/>
        <v/>
      </c>
      <c r="H7913" s="5" t="str">
        <f si="1000" t="shared"/>
        <v/>
      </c>
      <c r="I7913" s="5" t="str">
        <f si="998" t="shared"/>
        <v/>
      </c>
      <c r="J7913" s="5" t="str">
        <f si="999" t="shared"/>
        <v/>
      </c>
      <c r="K7913" s="5" t="str">
        <f si="1001" t="shared"/>
        <v/>
      </c>
    </row>
    <row r="7914" spans="3:11" x14ac:dyDescent="0.2">
      <c r="C7914" s="8" t="str">
        <f ref="C7914:C7977" si="1002" t="shared">IFERROR(RIGHT(A7914,LEN(A7914)-FIND("""",A7914)+1),"")</f>
        <v/>
      </c>
      <c r="D7914" s="8" t="str">
        <f ref="D7914:D7977" si="1003" t="shared">SUBSTITUTE(SUBSTITUTE(C7914,":"&amp;CHAR(160),":"),CHAR(160)," ")</f>
        <v/>
      </c>
      <c r="E7914" s="5" t="str">
        <f ref="E7914:E7977" si="1004" t="shared">TRIM(IFERROR(SUBSTITUTE(LEFT(D7914,FIND(":",D7914)-1),"""",""),""))</f>
        <v/>
      </c>
      <c r="F7914" s="5" t="str">
        <f ref="F7914:F7977" si="1005" t="shared">TRIM(IFERROR(SUBSTITUTE(SUBSTITUTE(RIGHT(D7914,LEN(D7914)-FIND(":",D7914)),"""",""),",",""),""))</f>
        <v/>
      </c>
      <c r="H7914" s="5" t="str">
        <f si="1000" t="shared"/>
        <v/>
      </c>
      <c r="I7914" s="5" t="str">
        <f si="998" t="shared"/>
        <v/>
      </c>
      <c r="J7914" s="5" t="str">
        <f si="999" t="shared"/>
        <v/>
      </c>
      <c r="K7914" s="5" t="str">
        <f si="1001" t="shared"/>
        <v/>
      </c>
    </row>
    <row r="7915" spans="3:11" x14ac:dyDescent="0.2">
      <c r="C7915" s="8" t="str">
        <f si="1002" t="shared"/>
        <v/>
      </c>
      <c r="D7915" s="8" t="str">
        <f si="1003" t="shared"/>
        <v/>
      </c>
      <c r="E7915" s="5" t="str">
        <f si="1004" t="shared"/>
        <v/>
      </c>
      <c r="F7915" s="5" t="str">
        <f si="1005" t="shared"/>
        <v/>
      </c>
      <c r="H7915" s="5" t="str">
        <f si="1000" t="shared"/>
        <v/>
      </c>
      <c r="I7915" s="5" t="str">
        <f si="998" t="shared"/>
        <v/>
      </c>
      <c r="J7915" s="5" t="str">
        <f si="999" t="shared"/>
        <v/>
      </c>
      <c r="K7915" s="5" t="str">
        <f si="1001" t="shared"/>
        <v/>
      </c>
    </row>
    <row r="7916" spans="3:11" x14ac:dyDescent="0.2">
      <c r="C7916" s="8" t="str">
        <f si="1002" t="shared"/>
        <v/>
      </c>
      <c r="D7916" s="8" t="str">
        <f si="1003" t="shared"/>
        <v/>
      </c>
      <c r="E7916" s="5" t="str">
        <f si="1004" t="shared"/>
        <v/>
      </c>
      <c r="F7916" s="5" t="str">
        <f si="1005" t="shared"/>
        <v/>
      </c>
      <c r="H7916" s="5" t="str">
        <f si="1000" t="shared"/>
        <v/>
      </c>
      <c r="I7916" s="5" t="str">
        <f si="998" t="shared"/>
        <v/>
      </c>
      <c r="J7916" s="5" t="str">
        <f si="999" t="shared"/>
        <v/>
      </c>
      <c r="K7916" s="5" t="str">
        <f si="1001" t="shared"/>
        <v/>
      </c>
    </row>
    <row r="7917" spans="3:11" x14ac:dyDescent="0.2">
      <c r="C7917" s="8" t="str">
        <f si="1002" t="shared"/>
        <v/>
      </c>
      <c r="D7917" s="8" t="str">
        <f si="1003" t="shared"/>
        <v/>
      </c>
      <c r="E7917" s="5" t="str">
        <f si="1004" t="shared"/>
        <v/>
      </c>
      <c r="F7917" s="5" t="str">
        <f si="1005" t="shared"/>
        <v/>
      </c>
      <c r="H7917" s="5" t="str">
        <f si="1000" t="shared"/>
        <v/>
      </c>
      <c r="I7917" s="5" t="str">
        <f si="998" t="shared"/>
        <v/>
      </c>
      <c r="J7917" s="5" t="str">
        <f si="999" t="shared"/>
        <v/>
      </c>
      <c r="K7917" s="5" t="str">
        <f si="1001" t="shared"/>
        <v/>
      </c>
    </row>
    <row r="7918" spans="3:11" x14ac:dyDescent="0.2">
      <c r="C7918" s="8" t="str">
        <f si="1002" t="shared"/>
        <v/>
      </c>
      <c r="D7918" s="8" t="str">
        <f si="1003" t="shared"/>
        <v/>
      </c>
      <c r="E7918" s="5" t="str">
        <f si="1004" t="shared"/>
        <v/>
      </c>
      <c r="F7918" s="5" t="str">
        <f si="1005" t="shared"/>
        <v/>
      </c>
      <c r="H7918" s="5" t="str">
        <f si="1000" t="shared"/>
        <v/>
      </c>
      <c r="I7918" s="5" t="str">
        <f si="998" t="shared"/>
        <v/>
      </c>
      <c r="J7918" s="5" t="str">
        <f si="999" t="shared"/>
        <v/>
      </c>
      <c r="K7918" s="5" t="str">
        <f si="1001" t="shared"/>
        <v/>
      </c>
    </row>
    <row r="7919" spans="3:11" x14ac:dyDescent="0.2">
      <c r="C7919" s="8" t="str">
        <f si="1002" t="shared"/>
        <v/>
      </c>
      <c r="D7919" s="8" t="str">
        <f si="1003" t="shared"/>
        <v/>
      </c>
      <c r="E7919" s="5" t="str">
        <f si="1004" t="shared"/>
        <v/>
      </c>
      <c r="F7919" s="5" t="str">
        <f si="1005" t="shared"/>
        <v/>
      </c>
      <c r="H7919" s="5" t="str">
        <f si="1000" t="shared"/>
        <v/>
      </c>
      <c r="I7919" s="5" t="str">
        <f si="998" t="shared"/>
        <v/>
      </c>
      <c r="J7919" s="5" t="str">
        <f si="999" t="shared"/>
        <v/>
      </c>
      <c r="K7919" s="5" t="str">
        <f si="1001" t="shared"/>
        <v/>
      </c>
    </row>
    <row r="7920" spans="3:11" x14ac:dyDescent="0.2">
      <c r="C7920" s="8" t="str">
        <f si="1002" t="shared"/>
        <v/>
      </c>
      <c r="D7920" s="8" t="str">
        <f si="1003" t="shared"/>
        <v/>
      </c>
      <c r="E7920" s="5" t="str">
        <f si="1004" t="shared"/>
        <v/>
      </c>
      <c r="F7920" s="5" t="str">
        <f si="1005" t="shared"/>
        <v/>
      </c>
      <c r="H7920" s="5" t="str">
        <f si="1000" t="shared"/>
        <v/>
      </c>
      <c r="I7920" s="5" t="str">
        <f si="998" t="shared"/>
        <v/>
      </c>
      <c r="J7920" s="5" t="str">
        <f si="999" t="shared"/>
        <v/>
      </c>
      <c r="K7920" s="5" t="str">
        <f si="1001" t="shared"/>
        <v/>
      </c>
    </row>
    <row r="7921" spans="3:11" x14ac:dyDescent="0.2">
      <c r="C7921" s="8" t="str">
        <f si="1002" t="shared"/>
        <v/>
      </c>
      <c r="D7921" s="8" t="str">
        <f si="1003" t="shared"/>
        <v/>
      </c>
      <c r="E7921" s="5" t="str">
        <f si="1004" t="shared"/>
        <v/>
      </c>
      <c r="F7921" s="5" t="str">
        <f si="1005" t="shared"/>
        <v/>
      </c>
      <c r="H7921" s="5" t="str">
        <f si="1000" t="shared"/>
        <v/>
      </c>
      <c r="I7921" s="5" t="str">
        <f si="998" t="shared"/>
        <v/>
      </c>
      <c r="J7921" s="5" t="str">
        <f si="999" t="shared"/>
        <v/>
      </c>
      <c r="K7921" s="5" t="str">
        <f si="1001" t="shared"/>
        <v/>
      </c>
    </row>
    <row r="7922" spans="3:11" x14ac:dyDescent="0.2">
      <c r="C7922" s="8" t="str">
        <f si="1002" t="shared"/>
        <v/>
      </c>
      <c r="D7922" s="8" t="str">
        <f si="1003" t="shared"/>
        <v/>
      </c>
      <c r="E7922" s="5" t="str">
        <f si="1004" t="shared"/>
        <v/>
      </c>
      <c r="F7922" s="5" t="str">
        <f si="1005" t="shared"/>
        <v/>
      </c>
      <c r="H7922" s="5" t="str">
        <f si="1000" t="shared"/>
        <v/>
      </c>
      <c r="I7922" s="5" t="str">
        <f si="998" t="shared"/>
        <v/>
      </c>
      <c r="J7922" s="5" t="str">
        <f si="999" t="shared"/>
        <v/>
      </c>
      <c r="K7922" s="5" t="str">
        <f si="1001" t="shared"/>
        <v/>
      </c>
    </row>
    <row r="7923" spans="3:11" x14ac:dyDescent="0.2">
      <c r="C7923" s="8" t="str">
        <f si="1002" t="shared"/>
        <v/>
      </c>
      <c r="D7923" s="8" t="str">
        <f si="1003" t="shared"/>
        <v/>
      </c>
      <c r="E7923" s="5" t="str">
        <f si="1004" t="shared"/>
        <v/>
      </c>
      <c r="F7923" s="5" t="str">
        <f si="1005" t="shared"/>
        <v/>
      </c>
      <c r="H7923" s="5" t="str">
        <f si="1000" t="shared"/>
        <v/>
      </c>
      <c r="I7923" s="5" t="str">
        <f ref="I7923:I7986" si="1006" t="shared">IFERROR(IF(H7923="Scoring",VLOOKUP("term",E7915:F7936,2,FALSE),IF(H7923="Offer",VLOOKUP("term",E7918:F7933,2,FALSE),TEXT(0,""))),TEXT(0,""))</f>
        <v/>
      </c>
      <c r="J7923" s="5" t="str">
        <f ref="J7923:J7986" si="1007" t="shared">IFERROR(IF(H7923="Scoring",VLOOKUP("loan_amount",E7909:F7930,2,FALSE),IF(H7923="Offer",VLOOKUP("loan_amount",E7912:F7927,2,FALSE),TEXT(0,""))),TEXT(0,""))</f>
        <v/>
      </c>
      <c r="K7923" s="5" t="str">
        <f si="1001" t="shared"/>
        <v/>
      </c>
    </row>
    <row r="7924" spans="3:11" x14ac:dyDescent="0.2">
      <c r="C7924" s="8" t="str">
        <f si="1002" t="shared"/>
        <v/>
      </c>
      <c r="D7924" s="8" t="str">
        <f si="1003" t="shared"/>
        <v/>
      </c>
      <c r="E7924" s="5" t="str">
        <f si="1004" t="shared"/>
        <v/>
      </c>
      <c r="F7924" s="5" t="str">
        <f si="1005" t="shared"/>
        <v/>
      </c>
      <c r="H7924" s="5" t="str">
        <f si="1000" t="shared"/>
        <v/>
      </c>
      <c r="I7924" s="5" t="str">
        <f si="1006" t="shared"/>
        <v/>
      </c>
      <c r="J7924" s="5" t="str">
        <f si="1007" t="shared"/>
        <v/>
      </c>
      <c r="K7924" s="5" t="str">
        <f si="1001" t="shared"/>
        <v/>
      </c>
    </row>
    <row r="7925" spans="3:11" x14ac:dyDescent="0.2">
      <c r="C7925" s="8" t="str">
        <f si="1002" t="shared"/>
        <v/>
      </c>
      <c r="D7925" s="8" t="str">
        <f si="1003" t="shared"/>
        <v/>
      </c>
      <c r="E7925" s="5" t="str">
        <f si="1004" t="shared"/>
        <v/>
      </c>
      <c r="F7925" s="5" t="str">
        <f si="1005" t="shared"/>
        <v/>
      </c>
      <c r="H7925" s="5" t="str">
        <f si="1000" t="shared"/>
        <v/>
      </c>
      <c r="I7925" s="5" t="str">
        <f si="1006" t="shared"/>
        <v/>
      </c>
      <c r="J7925" s="5" t="str">
        <f si="1007" t="shared"/>
        <v/>
      </c>
      <c r="K7925" s="5" t="str">
        <f si="1001" t="shared"/>
        <v/>
      </c>
    </row>
    <row r="7926" spans="3:11" x14ac:dyDescent="0.2">
      <c r="C7926" s="8" t="str">
        <f si="1002" t="shared"/>
        <v/>
      </c>
      <c r="D7926" s="8" t="str">
        <f si="1003" t="shared"/>
        <v/>
      </c>
      <c r="E7926" s="5" t="str">
        <f si="1004" t="shared"/>
        <v/>
      </c>
      <c r="F7926" s="5" t="str">
        <f si="1005" t="shared"/>
        <v/>
      </c>
      <c r="H7926" s="5" t="str">
        <f si="1000" t="shared"/>
        <v/>
      </c>
      <c r="I7926" s="5" t="str">
        <f si="1006" t="shared"/>
        <v/>
      </c>
      <c r="J7926" s="5" t="str">
        <f si="1007" t="shared"/>
        <v/>
      </c>
      <c r="K7926" s="5" t="str">
        <f si="1001" t="shared"/>
        <v/>
      </c>
    </row>
    <row r="7927" spans="3:11" x14ac:dyDescent="0.2">
      <c r="C7927" s="8" t="str">
        <f si="1002" t="shared"/>
        <v/>
      </c>
      <c r="D7927" s="8" t="str">
        <f si="1003" t="shared"/>
        <v/>
      </c>
      <c r="E7927" s="5" t="str">
        <f si="1004" t="shared"/>
        <v/>
      </c>
      <c r="F7927" s="5" t="str">
        <f si="1005" t="shared"/>
        <v/>
      </c>
      <c r="H7927" s="5" t="str">
        <f si="1000" t="shared"/>
        <v/>
      </c>
      <c r="I7927" s="5" t="str">
        <f si="1006" t="shared"/>
        <v/>
      </c>
      <c r="J7927" s="5" t="str">
        <f si="1007" t="shared"/>
        <v/>
      </c>
      <c r="K7927" s="5" t="str">
        <f si="1001" t="shared"/>
        <v/>
      </c>
    </row>
    <row r="7928" spans="3:11" x14ac:dyDescent="0.2">
      <c r="C7928" s="8" t="str">
        <f si="1002" t="shared"/>
        <v/>
      </c>
      <c r="D7928" s="8" t="str">
        <f si="1003" t="shared"/>
        <v/>
      </c>
      <c r="E7928" s="5" t="str">
        <f si="1004" t="shared"/>
        <v/>
      </c>
      <c r="F7928" s="5" t="str">
        <f si="1005" t="shared"/>
        <v/>
      </c>
      <c r="H7928" s="5" t="str">
        <f si="1000" t="shared"/>
        <v/>
      </c>
      <c r="I7928" s="5" t="str">
        <f si="1006" t="shared"/>
        <v/>
      </c>
      <c r="J7928" s="5" t="str">
        <f si="1007" t="shared"/>
        <v/>
      </c>
      <c r="K7928" s="5" t="str">
        <f si="1001" t="shared"/>
        <v/>
      </c>
    </row>
    <row r="7929" spans="3:11" x14ac:dyDescent="0.2">
      <c r="C7929" s="8" t="str">
        <f si="1002" t="shared"/>
        <v/>
      </c>
      <c r="D7929" s="8" t="str">
        <f si="1003" t="shared"/>
        <v/>
      </c>
      <c r="E7929" s="5" t="str">
        <f si="1004" t="shared"/>
        <v/>
      </c>
      <c r="F7929" s="5" t="str">
        <f si="1005" t="shared"/>
        <v/>
      </c>
      <c r="H7929" s="5" t="str">
        <f si="1000" t="shared"/>
        <v/>
      </c>
      <c r="I7929" s="5" t="str">
        <f si="1006" t="shared"/>
        <v/>
      </c>
      <c r="J7929" s="5" t="str">
        <f si="1007" t="shared"/>
        <v/>
      </c>
      <c r="K7929" s="5" t="str">
        <f si="1001" t="shared"/>
        <v/>
      </c>
    </row>
    <row r="7930" spans="3:11" x14ac:dyDescent="0.2">
      <c r="C7930" s="8" t="str">
        <f si="1002" t="shared"/>
        <v/>
      </c>
      <c r="D7930" s="8" t="str">
        <f si="1003" t="shared"/>
        <v/>
      </c>
      <c r="E7930" s="5" t="str">
        <f si="1004" t="shared"/>
        <v/>
      </c>
      <c r="F7930" s="5" t="str">
        <f si="1005" t="shared"/>
        <v/>
      </c>
      <c r="H7930" s="5" t="str">
        <f si="1000" t="shared"/>
        <v/>
      </c>
      <c r="I7930" s="5" t="str">
        <f si="1006" t="shared"/>
        <v/>
      </c>
      <c r="J7930" s="5" t="str">
        <f si="1007" t="shared"/>
        <v/>
      </c>
      <c r="K7930" s="5" t="str">
        <f si="1001" t="shared"/>
        <v/>
      </c>
    </row>
    <row r="7931" spans="3:11" x14ac:dyDescent="0.2">
      <c r="C7931" s="8" t="str">
        <f si="1002" t="shared"/>
        <v/>
      </c>
      <c r="D7931" s="8" t="str">
        <f si="1003" t="shared"/>
        <v/>
      </c>
      <c r="E7931" s="5" t="str">
        <f si="1004" t="shared"/>
        <v/>
      </c>
      <c r="F7931" s="5" t="str">
        <f si="1005" t="shared"/>
        <v/>
      </c>
      <c r="H7931" s="5" t="str">
        <f si="1000" t="shared"/>
        <v/>
      </c>
      <c r="I7931" s="5" t="str">
        <f si="1006" t="shared"/>
        <v/>
      </c>
      <c r="J7931" s="5" t="str">
        <f si="1007" t="shared"/>
        <v/>
      </c>
      <c r="K7931" s="5" t="str">
        <f si="1001" t="shared"/>
        <v/>
      </c>
    </row>
    <row r="7932" spans="3:11" x14ac:dyDescent="0.2">
      <c r="C7932" s="8" t="str">
        <f si="1002" t="shared"/>
        <v/>
      </c>
      <c r="D7932" s="8" t="str">
        <f si="1003" t="shared"/>
        <v/>
      </c>
      <c r="E7932" s="5" t="str">
        <f si="1004" t="shared"/>
        <v/>
      </c>
      <c r="F7932" s="5" t="str">
        <f si="1005" t="shared"/>
        <v/>
      </c>
      <c r="H7932" s="5" t="str">
        <f ref="H7932:H7995" si="1008" t="shared">IF(E7932="score_table","Scoring",IF(E7932="offer_table","Offer",IF(E7932="parsed",TEXT(0,""),TEXT(H7931,""))))</f>
        <v/>
      </c>
      <c r="I7932" s="5" t="str">
        <f si="1006" t="shared"/>
        <v/>
      </c>
      <c r="J7932" s="5" t="str">
        <f si="1007" t="shared"/>
        <v/>
      </c>
      <c r="K7932" s="5" t="str">
        <f ref="K7932:K7995" si="1009" t="shared">H7932&amp;I7932&amp;J7932&amp;E7932</f>
        <v/>
      </c>
    </row>
    <row r="7933" spans="3:11" x14ac:dyDescent="0.2">
      <c r="C7933" s="8" t="str">
        <f si="1002" t="shared"/>
        <v/>
      </c>
      <c r="D7933" s="8" t="str">
        <f si="1003" t="shared"/>
        <v/>
      </c>
      <c r="E7933" s="5" t="str">
        <f si="1004" t="shared"/>
        <v/>
      </c>
      <c r="F7933" s="5" t="str">
        <f si="1005" t="shared"/>
        <v/>
      </c>
      <c r="H7933" s="5" t="str">
        <f si="1008" t="shared"/>
        <v/>
      </c>
      <c r="I7933" s="5" t="str">
        <f si="1006" t="shared"/>
        <v/>
      </c>
      <c r="J7933" s="5" t="str">
        <f si="1007" t="shared"/>
        <v/>
      </c>
      <c r="K7933" s="5" t="str">
        <f si="1009" t="shared"/>
        <v/>
      </c>
    </row>
    <row r="7934" spans="3:11" x14ac:dyDescent="0.2">
      <c r="C7934" s="8" t="str">
        <f si="1002" t="shared"/>
        <v/>
      </c>
      <c r="D7934" s="8" t="str">
        <f si="1003" t="shared"/>
        <v/>
      </c>
      <c r="E7934" s="5" t="str">
        <f si="1004" t="shared"/>
        <v/>
      </c>
      <c r="F7934" s="5" t="str">
        <f si="1005" t="shared"/>
        <v/>
      </c>
      <c r="H7934" s="5" t="str">
        <f si="1008" t="shared"/>
        <v/>
      </c>
      <c r="I7934" s="5" t="str">
        <f si="1006" t="shared"/>
        <v/>
      </c>
      <c r="J7934" s="5" t="str">
        <f si="1007" t="shared"/>
        <v/>
      </c>
      <c r="K7934" s="5" t="str">
        <f si="1009" t="shared"/>
        <v/>
      </c>
    </row>
    <row r="7935" spans="3:11" x14ac:dyDescent="0.2">
      <c r="C7935" s="8" t="str">
        <f si="1002" t="shared"/>
        <v/>
      </c>
      <c r="D7935" s="8" t="str">
        <f si="1003" t="shared"/>
        <v/>
      </c>
      <c r="E7935" s="5" t="str">
        <f si="1004" t="shared"/>
        <v/>
      </c>
      <c r="F7935" s="5" t="str">
        <f si="1005" t="shared"/>
        <v/>
      </c>
      <c r="H7935" s="5" t="str">
        <f si="1008" t="shared"/>
        <v/>
      </c>
      <c r="I7935" s="5" t="str">
        <f si="1006" t="shared"/>
        <v/>
      </c>
      <c r="J7935" s="5" t="str">
        <f si="1007" t="shared"/>
        <v/>
      </c>
      <c r="K7935" s="5" t="str">
        <f si="1009" t="shared"/>
        <v/>
      </c>
    </row>
    <row r="7936" spans="3:11" x14ac:dyDescent="0.2">
      <c r="C7936" s="8" t="str">
        <f si="1002" t="shared"/>
        <v/>
      </c>
      <c r="D7936" s="8" t="str">
        <f si="1003" t="shared"/>
        <v/>
      </c>
      <c r="E7936" s="5" t="str">
        <f si="1004" t="shared"/>
        <v/>
      </c>
      <c r="F7936" s="5" t="str">
        <f si="1005" t="shared"/>
        <v/>
      </c>
      <c r="H7936" s="5" t="str">
        <f si="1008" t="shared"/>
        <v/>
      </c>
      <c r="I7936" s="5" t="str">
        <f si="1006" t="shared"/>
        <v/>
      </c>
      <c r="J7936" s="5" t="str">
        <f si="1007" t="shared"/>
        <v/>
      </c>
      <c r="K7936" s="5" t="str">
        <f si="1009" t="shared"/>
        <v/>
      </c>
    </row>
    <row r="7937" spans="3:11" x14ac:dyDescent="0.2">
      <c r="C7937" s="8" t="str">
        <f si="1002" t="shared"/>
        <v/>
      </c>
      <c r="D7937" s="8" t="str">
        <f si="1003" t="shared"/>
        <v/>
      </c>
      <c r="E7937" s="5" t="str">
        <f si="1004" t="shared"/>
        <v/>
      </c>
      <c r="F7937" s="5" t="str">
        <f si="1005" t="shared"/>
        <v/>
      </c>
      <c r="H7937" s="5" t="str">
        <f si="1008" t="shared"/>
        <v/>
      </c>
      <c r="I7937" s="5" t="str">
        <f si="1006" t="shared"/>
        <v/>
      </c>
      <c r="J7937" s="5" t="str">
        <f si="1007" t="shared"/>
        <v/>
      </c>
      <c r="K7937" s="5" t="str">
        <f si="1009" t="shared"/>
        <v/>
      </c>
    </row>
    <row r="7938" spans="3:11" x14ac:dyDescent="0.2">
      <c r="C7938" s="8" t="str">
        <f si="1002" t="shared"/>
        <v/>
      </c>
      <c r="D7938" s="8" t="str">
        <f si="1003" t="shared"/>
        <v/>
      </c>
      <c r="E7938" s="5" t="str">
        <f si="1004" t="shared"/>
        <v/>
      </c>
      <c r="F7938" s="5" t="str">
        <f si="1005" t="shared"/>
        <v/>
      </c>
      <c r="H7938" s="5" t="str">
        <f si="1008" t="shared"/>
        <v/>
      </c>
      <c r="I7938" s="5" t="str">
        <f si="1006" t="shared"/>
        <v/>
      </c>
      <c r="J7938" s="5" t="str">
        <f si="1007" t="shared"/>
        <v/>
      </c>
      <c r="K7938" s="5" t="str">
        <f si="1009" t="shared"/>
        <v/>
      </c>
    </row>
    <row r="7939" spans="3:11" x14ac:dyDescent="0.2">
      <c r="C7939" s="8" t="str">
        <f si="1002" t="shared"/>
        <v/>
      </c>
      <c r="D7939" s="8" t="str">
        <f si="1003" t="shared"/>
        <v/>
      </c>
      <c r="E7939" s="5" t="str">
        <f si="1004" t="shared"/>
        <v/>
      </c>
      <c r="F7939" s="5" t="str">
        <f si="1005" t="shared"/>
        <v/>
      </c>
      <c r="H7939" s="5" t="str">
        <f si="1008" t="shared"/>
        <v/>
      </c>
      <c r="I7939" s="5" t="str">
        <f si="1006" t="shared"/>
        <v/>
      </c>
      <c r="J7939" s="5" t="str">
        <f si="1007" t="shared"/>
        <v/>
      </c>
      <c r="K7939" s="5" t="str">
        <f si="1009" t="shared"/>
        <v/>
      </c>
    </row>
    <row r="7940" spans="3:11" x14ac:dyDescent="0.2">
      <c r="C7940" s="8" t="str">
        <f si="1002" t="shared"/>
        <v/>
      </c>
      <c r="D7940" s="8" t="str">
        <f si="1003" t="shared"/>
        <v/>
      </c>
      <c r="E7940" s="5" t="str">
        <f si="1004" t="shared"/>
        <v/>
      </c>
      <c r="F7940" s="5" t="str">
        <f si="1005" t="shared"/>
        <v/>
      </c>
      <c r="H7940" s="5" t="str">
        <f si="1008" t="shared"/>
        <v/>
      </c>
      <c r="I7940" s="5" t="str">
        <f si="1006" t="shared"/>
        <v/>
      </c>
      <c r="J7940" s="5" t="str">
        <f si="1007" t="shared"/>
        <v/>
      </c>
      <c r="K7940" s="5" t="str">
        <f si="1009" t="shared"/>
        <v/>
      </c>
    </row>
    <row r="7941" spans="3:11" x14ac:dyDescent="0.2">
      <c r="C7941" s="8" t="str">
        <f si="1002" t="shared"/>
        <v/>
      </c>
      <c r="D7941" s="8" t="str">
        <f si="1003" t="shared"/>
        <v/>
      </c>
      <c r="E7941" s="5" t="str">
        <f si="1004" t="shared"/>
        <v/>
      </c>
      <c r="F7941" s="5" t="str">
        <f si="1005" t="shared"/>
        <v/>
      </c>
      <c r="H7941" s="5" t="str">
        <f si="1008" t="shared"/>
        <v/>
      </c>
      <c r="I7941" s="5" t="str">
        <f si="1006" t="shared"/>
        <v/>
      </c>
      <c r="J7941" s="5" t="str">
        <f si="1007" t="shared"/>
        <v/>
      </c>
      <c r="K7941" s="5" t="str">
        <f si="1009" t="shared"/>
        <v/>
      </c>
    </row>
    <row r="7942" spans="3:11" x14ac:dyDescent="0.2">
      <c r="C7942" s="8" t="str">
        <f si="1002" t="shared"/>
        <v/>
      </c>
      <c r="D7942" s="8" t="str">
        <f si="1003" t="shared"/>
        <v/>
      </c>
      <c r="E7942" s="5" t="str">
        <f si="1004" t="shared"/>
        <v/>
      </c>
      <c r="F7942" s="5" t="str">
        <f si="1005" t="shared"/>
        <v/>
      </c>
      <c r="H7942" s="5" t="str">
        <f si="1008" t="shared"/>
        <v/>
      </c>
      <c r="I7942" s="5" t="str">
        <f si="1006" t="shared"/>
        <v/>
      </c>
      <c r="J7942" s="5" t="str">
        <f si="1007" t="shared"/>
        <v/>
      </c>
      <c r="K7942" s="5" t="str">
        <f si="1009" t="shared"/>
        <v/>
      </c>
    </row>
    <row r="7943" spans="3:11" x14ac:dyDescent="0.2">
      <c r="C7943" s="8" t="str">
        <f si="1002" t="shared"/>
        <v/>
      </c>
      <c r="D7943" s="8" t="str">
        <f si="1003" t="shared"/>
        <v/>
      </c>
      <c r="E7943" s="5" t="str">
        <f si="1004" t="shared"/>
        <v/>
      </c>
      <c r="F7943" s="5" t="str">
        <f si="1005" t="shared"/>
        <v/>
      </c>
      <c r="H7943" s="5" t="str">
        <f si="1008" t="shared"/>
        <v/>
      </c>
      <c r="I7943" s="5" t="str">
        <f si="1006" t="shared"/>
        <v/>
      </c>
      <c r="J7943" s="5" t="str">
        <f si="1007" t="shared"/>
        <v/>
      </c>
      <c r="K7943" s="5" t="str">
        <f si="1009" t="shared"/>
        <v/>
      </c>
    </row>
    <row r="7944" spans="3:11" x14ac:dyDescent="0.2">
      <c r="C7944" s="8" t="str">
        <f si="1002" t="shared"/>
        <v/>
      </c>
      <c r="D7944" s="8" t="str">
        <f si="1003" t="shared"/>
        <v/>
      </c>
      <c r="E7944" s="5" t="str">
        <f si="1004" t="shared"/>
        <v/>
      </c>
      <c r="F7944" s="5" t="str">
        <f si="1005" t="shared"/>
        <v/>
      </c>
      <c r="H7944" s="5" t="str">
        <f si="1008" t="shared"/>
        <v/>
      </c>
      <c r="I7944" s="5" t="str">
        <f si="1006" t="shared"/>
        <v/>
      </c>
      <c r="J7944" s="5" t="str">
        <f si="1007" t="shared"/>
        <v/>
      </c>
      <c r="K7944" s="5" t="str">
        <f si="1009" t="shared"/>
        <v/>
      </c>
    </row>
    <row r="7945" spans="3:11" x14ac:dyDescent="0.2">
      <c r="C7945" s="8" t="str">
        <f si="1002" t="shared"/>
        <v/>
      </c>
      <c r="D7945" s="8" t="str">
        <f si="1003" t="shared"/>
        <v/>
      </c>
      <c r="E7945" s="5" t="str">
        <f si="1004" t="shared"/>
        <v/>
      </c>
      <c r="F7945" s="5" t="str">
        <f si="1005" t="shared"/>
        <v/>
      </c>
      <c r="H7945" s="5" t="str">
        <f si="1008" t="shared"/>
        <v/>
      </c>
      <c r="I7945" s="5" t="str">
        <f si="1006" t="shared"/>
        <v/>
      </c>
      <c r="J7945" s="5" t="str">
        <f si="1007" t="shared"/>
        <v/>
      </c>
      <c r="K7945" s="5" t="str">
        <f si="1009" t="shared"/>
        <v/>
      </c>
    </row>
    <row r="7946" spans="3:11" x14ac:dyDescent="0.2">
      <c r="C7946" s="8" t="str">
        <f si="1002" t="shared"/>
        <v/>
      </c>
      <c r="D7946" s="8" t="str">
        <f si="1003" t="shared"/>
        <v/>
      </c>
      <c r="E7946" s="5" t="str">
        <f si="1004" t="shared"/>
        <v/>
      </c>
      <c r="F7946" s="5" t="str">
        <f si="1005" t="shared"/>
        <v/>
      </c>
      <c r="H7946" s="5" t="str">
        <f si="1008" t="shared"/>
        <v/>
      </c>
      <c r="I7946" s="5" t="str">
        <f si="1006" t="shared"/>
        <v/>
      </c>
      <c r="J7946" s="5" t="str">
        <f si="1007" t="shared"/>
        <v/>
      </c>
      <c r="K7946" s="5" t="str">
        <f si="1009" t="shared"/>
        <v/>
      </c>
    </row>
    <row r="7947" spans="3:11" x14ac:dyDescent="0.2">
      <c r="C7947" s="8" t="str">
        <f si="1002" t="shared"/>
        <v/>
      </c>
      <c r="D7947" s="8" t="str">
        <f si="1003" t="shared"/>
        <v/>
      </c>
      <c r="E7947" s="5" t="str">
        <f si="1004" t="shared"/>
        <v/>
      </c>
      <c r="F7947" s="5" t="str">
        <f si="1005" t="shared"/>
        <v/>
      </c>
      <c r="H7947" s="5" t="str">
        <f si="1008" t="shared"/>
        <v/>
      </c>
      <c r="I7947" s="5" t="str">
        <f si="1006" t="shared"/>
        <v/>
      </c>
      <c r="J7947" s="5" t="str">
        <f si="1007" t="shared"/>
        <v/>
      </c>
      <c r="K7947" s="5" t="str">
        <f si="1009" t="shared"/>
        <v/>
      </c>
    </row>
    <row r="7948" spans="3:11" x14ac:dyDescent="0.2">
      <c r="C7948" s="8" t="str">
        <f si="1002" t="shared"/>
        <v/>
      </c>
      <c r="D7948" s="8" t="str">
        <f si="1003" t="shared"/>
        <v/>
      </c>
      <c r="E7948" s="5" t="str">
        <f si="1004" t="shared"/>
        <v/>
      </c>
      <c r="F7948" s="5" t="str">
        <f si="1005" t="shared"/>
        <v/>
      </c>
      <c r="H7948" s="5" t="str">
        <f si="1008" t="shared"/>
        <v/>
      </c>
      <c r="I7948" s="5" t="str">
        <f si="1006" t="shared"/>
        <v/>
      </c>
      <c r="J7948" s="5" t="str">
        <f si="1007" t="shared"/>
        <v/>
      </c>
      <c r="K7948" s="5" t="str">
        <f si="1009" t="shared"/>
        <v/>
      </c>
    </row>
    <row r="7949" spans="3:11" x14ac:dyDescent="0.2">
      <c r="C7949" s="8" t="str">
        <f si="1002" t="shared"/>
        <v/>
      </c>
      <c r="D7949" s="8" t="str">
        <f si="1003" t="shared"/>
        <v/>
      </c>
      <c r="E7949" s="5" t="str">
        <f si="1004" t="shared"/>
        <v/>
      </c>
      <c r="F7949" s="5" t="str">
        <f si="1005" t="shared"/>
        <v/>
      </c>
      <c r="H7949" s="5" t="str">
        <f si="1008" t="shared"/>
        <v/>
      </c>
      <c r="I7949" s="5" t="str">
        <f si="1006" t="shared"/>
        <v/>
      </c>
      <c r="J7949" s="5" t="str">
        <f si="1007" t="shared"/>
        <v/>
      </c>
      <c r="K7949" s="5" t="str">
        <f si="1009" t="shared"/>
        <v/>
      </c>
    </row>
    <row r="7950" spans="3:11" x14ac:dyDescent="0.2">
      <c r="C7950" s="8" t="str">
        <f si="1002" t="shared"/>
        <v/>
      </c>
      <c r="D7950" s="8" t="str">
        <f si="1003" t="shared"/>
        <v/>
      </c>
      <c r="E7950" s="5" t="str">
        <f si="1004" t="shared"/>
        <v/>
      </c>
      <c r="F7950" s="5" t="str">
        <f si="1005" t="shared"/>
        <v/>
      </c>
      <c r="H7950" s="5" t="str">
        <f si="1008" t="shared"/>
        <v/>
      </c>
      <c r="I7950" s="5" t="str">
        <f si="1006" t="shared"/>
        <v/>
      </c>
      <c r="J7950" s="5" t="str">
        <f si="1007" t="shared"/>
        <v/>
      </c>
      <c r="K7950" s="5" t="str">
        <f si="1009" t="shared"/>
        <v/>
      </c>
    </row>
    <row r="7951" spans="3:11" x14ac:dyDescent="0.2">
      <c r="C7951" s="8" t="str">
        <f si="1002" t="shared"/>
        <v/>
      </c>
      <c r="D7951" s="8" t="str">
        <f si="1003" t="shared"/>
        <v/>
      </c>
      <c r="E7951" s="5" t="str">
        <f si="1004" t="shared"/>
        <v/>
      </c>
      <c r="F7951" s="5" t="str">
        <f si="1005" t="shared"/>
        <v/>
      </c>
      <c r="H7951" s="5" t="str">
        <f si="1008" t="shared"/>
        <v/>
      </c>
      <c r="I7951" s="5" t="str">
        <f si="1006" t="shared"/>
        <v/>
      </c>
      <c r="J7951" s="5" t="str">
        <f si="1007" t="shared"/>
        <v/>
      </c>
      <c r="K7951" s="5" t="str">
        <f si="1009" t="shared"/>
        <v/>
      </c>
    </row>
    <row r="7952" spans="3:11" x14ac:dyDescent="0.2">
      <c r="C7952" s="8" t="str">
        <f si="1002" t="shared"/>
        <v/>
      </c>
      <c r="D7952" s="8" t="str">
        <f si="1003" t="shared"/>
        <v/>
      </c>
      <c r="E7952" s="5" t="str">
        <f si="1004" t="shared"/>
        <v/>
      </c>
      <c r="F7952" s="5" t="str">
        <f si="1005" t="shared"/>
        <v/>
      </c>
      <c r="H7952" s="5" t="str">
        <f si="1008" t="shared"/>
        <v/>
      </c>
      <c r="I7952" s="5" t="str">
        <f si="1006" t="shared"/>
        <v/>
      </c>
      <c r="J7952" s="5" t="str">
        <f si="1007" t="shared"/>
        <v/>
      </c>
      <c r="K7952" s="5" t="str">
        <f si="1009" t="shared"/>
        <v/>
      </c>
    </row>
    <row r="7953" spans="3:11" x14ac:dyDescent="0.2">
      <c r="C7953" s="8" t="str">
        <f si="1002" t="shared"/>
        <v/>
      </c>
      <c r="D7953" s="8" t="str">
        <f si="1003" t="shared"/>
        <v/>
      </c>
      <c r="E7953" s="5" t="str">
        <f si="1004" t="shared"/>
        <v/>
      </c>
      <c r="F7953" s="5" t="str">
        <f si="1005" t="shared"/>
        <v/>
      </c>
      <c r="H7953" s="5" t="str">
        <f si="1008" t="shared"/>
        <v/>
      </c>
      <c r="I7953" s="5" t="str">
        <f si="1006" t="shared"/>
        <v/>
      </c>
      <c r="J7953" s="5" t="str">
        <f si="1007" t="shared"/>
        <v/>
      </c>
      <c r="K7953" s="5" t="str">
        <f si="1009" t="shared"/>
        <v/>
      </c>
    </row>
    <row r="7954" spans="3:11" x14ac:dyDescent="0.2">
      <c r="C7954" s="8" t="str">
        <f si="1002" t="shared"/>
        <v/>
      </c>
      <c r="D7954" s="8" t="str">
        <f si="1003" t="shared"/>
        <v/>
      </c>
      <c r="E7954" s="5" t="str">
        <f si="1004" t="shared"/>
        <v/>
      </c>
      <c r="F7954" s="5" t="str">
        <f si="1005" t="shared"/>
        <v/>
      </c>
      <c r="H7954" s="5" t="str">
        <f si="1008" t="shared"/>
        <v/>
      </c>
      <c r="I7954" s="5" t="str">
        <f si="1006" t="shared"/>
        <v/>
      </c>
      <c r="J7954" s="5" t="str">
        <f si="1007" t="shared"/>
        <v/>
      </c>
      <c r="K7954" s="5" t="str">
        <f si="1009" t="shared"/>
        <v/>
      </c>
    </row>
    <row r="7955" spans="3:11" x14ac:dyDescent="0.2">
      <c r="C7955" s="8" t="str">
        <f si="1002" t="shared"/>
        <v/>
      </c>
      <c r="D7955" s="8" t="str">
        <f si="1003" t="shared"/>
        <v/>
      </c>
      <c r="E7955" s="5" t="str">
        <f si="1004" t="shared"/>
        <v/>
      </c>
      <c r="F7955" s="5" t="str">
        <f si="1005" t="shared"/>
        <v/>
      </c>
      <c r="H7955" s="5" t="str">
        <f si="1008" t="shared"/>
        <v/>
      </c>
      <c r="I7955" s="5" t="str">
        <f si="1006" t="shared"/>
        <v/>
      </c>
      <c r="J7955" s="5" t="str">
        <f si="1007" t="shared"/>
        <v/>
      </c>
      <c r="K7955" s="5" t="str">
        <f si="1009" t="shared"/>
        <v/>
      </c>
    </row>
    <row r="7956" spans="3:11" x14ac:dyDescent="0.2">
      <c r="C7956" s="8" t="str">
        <f si="1002" t="shared"/>
        <v/>
      </c>
      <c r="D7956" s="8" t="str">
        <f si="1003" t="shared"/>
        <v/>
      </c>
      <c r="E7956" s="5" t="str">
        <f si="1004" t="shared"/>
        <v/>
      </c>
      <c r="F7956" s="5" t="str">
        <f si="1005" t="shared"/>
        <v/>
      </c>
      <c r="H7956" s="5" t="str">
        <f si="1008" t="shared"/>
        <v/>
      </c>
      <c r="I7956" s="5" t="str">
        <f si="1006" t="shared"/>
        <v/>
      </c>
      <c r="J7956" s="5" t="str">
        <f si="1007" t="shared"/>
        <v/>
      </c>
      <c r="K7956" s="5" t="str">
        <f si="1009" t="shared"/>
        <v/>
      </c>
    </row>
    <row r="7957" spans="3:11" x14ac:dyDescent="0.2">
      <c r="C7957" s="8" t="str">
        <f si="1002" t="shared"/>
        <v/>
      </c>
      <c r="D7957" s="8" t="str">
        <f si="1003" t="shared"/>
        <v/>
      </c>
      <c r="E7957" s="5" t="str">
        <f si="1004" t="shared"/>
        <v/>
      </c>
      <c r="F7957" s="5" t="str">
        <f si="1005" t="shared"/>
        <v/>
      </c>
      <c r="H7957" s="5" t="str">
        <f si="1008" t="shared"/>
        <v/>
      </c>
      <c r="I7957" s="5" t="str">
        <f si="1006" t="shared"/>
        <v/>
      </c>
      <c r="J7957" s="5" t="str">
        <f si="1007" t="shared"/>
        <v/>
      </c>
      <c r="K7957" s="5" t="str">
        <f si="1009" t="shared"/>
        <v/>
      </c>
    </row>
    <row r="7958" spans="3:11" x14ac:dyDescent="0.2">
      <c r="C7958" s="8" t="str">
        <f si="1002" t="shared"/>
        <v/>
      </c>
      <c r="D7958" s="8" t="str">
        <f si="1003" t="shared"/>
        <v/>
      </c>
      <c r="E7958" s="5" t="str">
        <f si="1004" t="shared"/>
        <v/>
      </c>
      <c r="F7958" s="5" t="str">
        <f si="1005" t="shared"/>
        <v/>
      </c>
      <c r="H7958" s="5" t="str">
        <f si="1008" t="shared"/>
        <v/>
      </c>
      <c r="I7958" s="5" t="str">
        <f si="1006" t="shared"/>
        <v/>
      </c>
      <c r="J7958" s="5" t="str">
        <f si="1007" t="shared"/>
        <v/>
      </c>
      <c r="K7958" s="5" t="str">
        <f si="1009" t="shared"/>
        <v/>
      </c>
    </row>
    <row r="7959" spans="3:11" x14ac:dyDescent="0.2">
      <c r="C7959" s="8" t="str">
        <f si="1002" t="shared"/>
        <v/>
      </c>
      <c r="D7959" s="8" t="str">
        <f si="1003" t="shared"/>
        <v/>
      </c>
      <c r="E7959" s="5" t="str">
        <f si="1004" t="shared"/>
        <v/>
      </c>
      <c r="F7959" s="5" t="str">
        <f si="1005" t="shared"/>
        <v/>
      </c>
      <c r="H7959" s="5" t="str">
        <f si="1008" t="shared"/>
        <v/>
      </c>
      <c r="I7959" s="5" t="str">
        <f si="1006" t="shared"/>
        <v/>
      </c>
      <c r="J7959" s="5" t="str">
        <f si="1007" t="shared"/>
        <v/>
      </c>
      <c r="K7959" s="5" t="str">
        <f si="1009" t="shared"/>
        <v/>
      </c>
    </row>
    <row r="7960" spans="3:11" x14ac:dyDescent="0.2">
      <c r="C7960" s="8" t="str">
        <f si="1002" t="shared"/>
        <v/>
      </c>
      <c r="D7960" s="8" t="str">
        <f si="1003" t="shared"/>
        <v/>
      </c>
      <c r="E7960" s="5" t="str">
        <f si="1004" t="shared"/>
        <v/>
      </c>
      <c r="F7960" s="5" t="str">
        <f si="1005" t="shared"/>
        <v/>
      </c>
      <c r="H7960" s="5" t="str">
        <f si="1008" t="shared"/>
        <v/>
      </c>
      <c r="I7960" s="5" t="str">
        <f si="1006" t="shared"/>
        <v/>
      </c>
      <c r="J7960" s="5" t="str">
        <f si="1007" t="shared"/>
        <v/>
      </c>
      <c r="K7960" s="5" t="str">
        <f si="1009" t="shared"/>
        <v/>
      </c>
    </row>
    <row r="7961" spans="3:11" x14ac:dyDescent="0.2">
      <c r="C7961" s="8" t="str">
        <f si="1002" t="shared"/>
        <v/>
      </c>
      <c r="D7961" s="8" t="str">
        <f si="1003" t="shared"/>
        <v/>
      </c>
      <c r="E7961" s="5" t="str">
        <f si="1004" t="shared"/>
        <v/>
      </c>
      <c r="F7961" s="5" t="str">
        <f si="1005" t="shared"/>
        <v/>
      </c>
      <c r="H7961" s="5" t="str">
        <f si="1008" t="shared"/>
        <v/>
      </c>
      <c r="I7961" s="5" t="str">
        <f si="1006" t="shared"/>
        <v/>
      </c>
      <c r="J7961" s="5" t="str">
        <f si="1007" t="shared"/>
        <v/>
      </c>
      <c r="K7961" s="5" t="str">
        <f si="1009" t="shared"/>
        <v/>
      </c>
    </row>
    <row r="7962" spans="3:11" x14ac:dyDescent="0.2">
      <c r="C7962" s="8" t="str">
        <f si="1002" t="shared"/>
        <v/>
      </c>
      <c r="D7962" s="8" t="str">
        <f si="1003" t="shared"/>
        <v/>
      </c>
      <c r="E7962" s="5" t="str">
        <f si="1004" t="shared"/>
        <v/>
      </c>
      <c r="F7962" s="5" t="str">
        <f si="1005" t="shared"/>
        <v/>
      </c>
      <c r="H7962" s="5" t="str">
        <f si="1008" t="shared"/>
        <v/>
      </c>
      <c r="I7962" s="5" t="str">
        <f si="1006" t="shared"/>
        <v/>
      </c>
      <c r="J7962" s="5" t="str">
        <f si="1007" t="shared"/>
        <v/>
      </c>
      <c r="K7962" s="5" t="str">
        <f si="1009" t="shared"/>
        <v/>
      </c>
    </row>
    <row r="7963" spans="3:11" x14ac:dyDescent="0.2">
      <c r="C7963" s="8" t="str">
        <f si="1002" t="shared"/>
        <v/>
      </c>
      <c r="D7963" s="8" t="str">
        <f si="1003" t="shared"/>
        <v/>
      </c>
      <c r="E7963" s="5" t="str">
        <f si="1004" t="shared"/>
        <v/>
      </c>
      <c r="F7963" s="5" t="str">
        <f si="1005" t="shared"/>
        <v/>
      </c>
      <c r="H7963" s="5" t="str">
        <f si="1008" t="shared"/>
        <v/>
      </c>
      <c r="I7963" s="5" t="str">
        <f si="1006" t="shared"/>
        <v/>
      </c>
      <c r="J7963" s="5" t="str">
        <f si="1007" t="shared"/>
        <v/>
      </c>
      <c r="K7963" s="5" t="str">
        <f si="1009" t="shared"/>
        <v/>
      </c>
    </row>
    <row r="7964" spans="3:11" x14ac:dyDescent="0.2">
      <c r="C7964" s="8" t="str">
        <f si="1002" t="shared"/>
        <v/>
      </c>
      <c r="D7964" s="8" t="str">
        <f si="1003" t="shared"/>
        <v/>
      </c>
      <c r="E7964" s="5" t="str">
        <f si="1004" t="shared"/>
        <v/>
      </c>
      <c r="F7964" s="5" t="str">
        <f si="1005" t="shared"/>
        <v/>
      </c>
      <c r="H7964" s="5" t="str">
        <f si="1008" t="shared"/>
        <v/>
      </c>
      <c r="I7964" s="5" t="str">
        <f si="1006" t="shared"/>
        <v/>
      </c>
      <c r="J7964" s="5" t="str">
        <f si="1007" t="shared"/>
        <v/>
      </c>
      <c r="K7964" s="5" t="str">
        <f si="1009" t="shared"/>
        <v/>
      </c>
    </row>
    <row r="7965" spans="3:11" x14ac:dyDescent="0.2">
      <c r="C7965" s="8" t="str">
        <f si="1002" t="shared"/>
        <v/>
      </c>
      <c r="D7965" s="8" t="str">
        <f si="1003" t="shared"/>
        <v/>
      </c>
      <c r="E7965" s="5" t="str">
        <f si="1004" t="shared"/>
        <v/>
      </c>
      <c r="F7965" s="5" t="str">
        <f si="1005" t="shared"/>
        <v/>
      </c>
      <c r="H7965" s="5" t="str">
        <f si="1008" t="shared"/>
        <v/>
      </c>
      <c r="I7965" s="5" t="str">
        <f si="1006" t="shared"/>
        <v/>
      </c>
      <c r="J7965" s="5" t="str">
        <f si="1007" t="shared"/>
        <v/>
      </c>
      <c r="K7965" s="5" t="str">
        <f si="1009" t="shared"/>
        <v/>
      </c>
    </row>
    <row r="7966" spans="3:11" x14ac:dyDescent="0.2">
      <c r="C7966" s="8" t="str">
        <f si="1002" t="shared"/>
        <v/>
      </c>
      <c r="D7966" s="8" t="str">
        <f si="1003" t="shared"/>
        <v/>
      </c>
      <c r="E7966" s="5" t="str">
        <f si="1004" t="shared"/>
        <v/>
      </c>
      <c r="F7966" s="5" t="str">
        <f si="1005" t="shared"/>
        <v/>
      </c>
      <c r="H7966" s="5" t="str">
        <f si="1008" t="shared"/>
        <v/>
      </c>
      <c r="I7966" s="5" t="str">
        <f si="1006" t="shared"/>
        <v/>
      </c>
      <c r="J7966" s="5" t="str">
        <f si="1007" t="shared"/>
        <v/>
      </c>
      <c r="K7966" s="5" t="str">
        <f si="1009" t="shared"/>
        <v/>
      </c>
    </row>
    <row r="7967" spans="3:11" x14ac:dyDescent="0.2">
      <c r="C7967" s="8" t="str">
        <f si="1002" t="shared"/>
        <v/>
      </c>
      <c r="D7967" s="8" t="str">
        <f si="1003" t="shared"/>
        <v/>
      </c>
      <c r="E7967" s="5" t="str">
        <f si="1004" t="shared"/>
        <v/>
      </c>
      <c r="F7967" s="5" t="str">
        <f si="1005" t="shared"/>
        <v/>
      </c>
      <c r="H7967" s="5" t="str">
        <f si="1008" t="shared"/>
        <v/>
      </c>
      <c r="I7967" s="5" t="str">
        <f si="1006" t="shared"/>
        <v/>
      </c>
      <c r="J7967" s="5" t="str">
        <f si="1007" t="shared"/>
        <v/>
      </c>
      <c r="K7967" s="5" t="str">
        <f si="1009" t="shared"/>
        <v/>
      </c>
    </row>
    <row r="7968" spans="3:11" x14ac:dyDescent="0.2">
      <c r="C7968" s="8" t="str">
        <f si="1002" t="shared"/>
        <v/>
      </c>
      <c r="D7968" s="8" t="str">
        <f si="1003" t="shared"/>
        <v/>
      </c>
      <c r="E7968" s="5" t="str">
        <f si="1004" t="shared"/>
        <v/>
      </c>
      <c r="F7968" s="5" t="str">
        <f si="1005" t="shared"/>
        <v/>
      </c>
      <c r="H7968" s="5" t="str">
        <f si="1008" t="shared"/>
        <v/>
      </c>
      <c r="I7968" s="5" t="str">
        <f si="1006" t="shared"/>
        <v/>
      </c>
      <c r="J7968" s="5" t="str">
        <f si="1007" t="shared"/>
        <v/>
      </c>
      <c r="K7968" s="5" t="str">
        <f si="1009" t="shared"/>
        <v/>
      </c>
    </row>
    <row r="7969" spans="3:11" x14ac:dyDescent="0.2">
      <c r="C7969" s="8" t="str">
        <f si="1002" t="shared"/>
        <v/>
      </c>
      <c r="D7969" s="8" t="str">
        <f si="1003" t="shared"/>
        <v/>
      </c>
      <c r="E7969" s="5" t="str">
        <f si="1004" t="shared"/>
        <v/>
      </c>
      <c r="F7969" s="5" t="str">
        <f si="1005" t="shared"/>
        <v/>
      </c>
      <c r="H7969" s="5" t="str">
        <f si="1008" t="shared"/>
        <v/>
      </c>
      <c r="I7969" s="5" t="str">
        <f si="1006" t="shared"/>
        <v/>
      </c>
      <c r="J7969" s="5" t="str">
        <f si="1007" t="shared"/>
        <v/>
      </c>
      <c r="K7969" s="5" t="str">
        <f si="1009" t="shared"/>
        <v/>
      </c>
    </row>
    <row r="7970" spans="3:11" x14ac:dyDescent="0.2">
      <c r="C7970" s="8" t="str">
        <f si="1002" t="shared"/>
        <v/>
      </c>
      <c r="D7970" s="8" t="str">
        <f si="1003" t="shared"/>
        <v/>
      </c>
      <c r="E7970" s="5" t="str">
        <f si="1004" t="shared"/>
        <v/>
      </c>
      <c r="F7970" s="5" t="str">
        <f si="1005" t="shared"/>
        <v/>
      </c>
      <c r="H7970" s="5" t="str">
        <f si="1008" t="shared"/>
        <v/>
      </c>
      <c r="I7970" s="5" t="str">
        <f si="1006" t="shared"/>
        <v/>
      </c>
      <c r="J7970" s="5" t="str">
        <f si="1007" t="shared"/>
        <v/>
      </c>
      <c r="K7970" s="5" t="str">
        <f si="1009" t="shared"/>
        <v/>
      </c>
    </row>
    <row r="7971" spans="3:11" x14ac:dyDescent="0.2">
      <c r="C7971" s="8" t="str">
        <f si="1002" t="shared"/>
        <v/>
      </c>
      <c r="D7971" s="8" t="str">
        <f si="1003" t="shared"/>
        <v/>
      </c>
      <c r="E7971" s="5" t="str">
        <f si="1004" t="shared"/>
        <v/>
      </c>
      <c r="F7971" s="5" t="str">
        <f si="1005" t="shared"/>
        <v/>
      </c>
      <c r="H7971" s="5" t="str">
        <f si="1008" t="shared"/>
        <v/>
      </c>
      <c r="I7971" s="5" t="str">
        <f si="1006" t="shared"/>
        <v/>
      </c>
      <c r="J7971" s="5" t="str">
        <f si="1007" t="shared"/>
        <v/>
      </c>
      <c r="K7971" s="5" t="str">
        <f si="1009" t="shared"/>
        <v/>
      </c>
    </row>
    <row r="7972" spans="3:11" x14ac:dyDescent="0.2">
      <c r="C7972" s="8" t="str">
        <f si="1002" t="shared"/>
        <v/>
      </c>
      <c r="D7972" s="8" t="str">
        <f si="1003" t="shared"/>
        <v/>
      </c>
      <c r="E7972" s="5" t="str">
        <f si="1004" t="shared"/>
        <v/>
      </c>
      <c r="F7972" s="5" t="str">
        <f si="1005" t="shared"/>
        <v/>
      </c>
      <c r="H7972" s="5" t="str">
        <f si="1008" t="shared"/>
        <v/>
      </c>
      <c r="I7972" s="5" t="str">
        <f si="1006" t="shared"/>
        <v/>
      </c>
      <c r="J7972" s="5" t="str">
        <f si="1007" t="shared"/>
        <v/>
      </c>
      <c r="K7972" s="5" t="str">
        <f si="1009" t="shared"/>
        <v/>
      </c>
    </row>
    <row r="7973" spans="3:11" x14ac:dyDescent="0.2">
      <c r="C7973" s="8" t="str">
        <f si="1002" t="shared"/>
        <v/>
      </c>
      <c r="D7973" s="8" t="str">
        <f si="1003" t="shared"/>
        <v/>
      </c>
      <c r="E7973" s="5" t="str">
        <f si="1004" t="shared"/>
        <v/>
      </c>
      <c r="F7973" s="5" t="str">
        <f si="1005" t="shared"/>
        <v/>
      </c>
      <c r="H7973" s="5" t="str">
        <f si="1008" t="shared"/>
        <v/>
      </c>
      <c r="I7973" s="5" t="str">
        <f si="1006" t="shared"/>
        <v/>
      </c>
      <c r="J7973" s="5" t="str">
        <f si="1007" t="shared"/>
        <v/>
      </c>
      <c r="K7973" s="5" t="str">
        <f si="1009" t="shared"/>
        <v/>
      </c>
    </row>
    <row r="7974" spans="3:11" x14ac:dyDescent="0.2">
      <c r="C7974" s="8" t="str">
        <f si="1002" t="shared"/>
        <v/>
      </c>
      <c r="D7974" s="8" t="str">
        <f si="1003" t="shared"/>
        <v/>
      </c>
      <c r="E7974" s="5" t="str">
        <f si="1004" t="shared"/>
        <v/>
      </c>
      <c r="F7974" s="5" t="str">
        <f si="1005" t="shared"/>
        <v/>
      </c>
      <c r="H7974" s="5" t="str">
        <f si="1008" t="shared"/>
        <v/>
      </c>
      <c r="I7974" s="5" t="str">
        <f si="1006" t="shared"/>
        <v/>
      </c>
      <c r="J7974" s="5" t="str">
        <f si="1007" t="shared"/>
        <v/>
      </c>
      <c r="K7974" s="5" t="str">
        <f si="1009" t="shared"/>
        <v/>
      </c>
    </row>
    <row r="7975" spans="3:11" x14ac:dyDescent="0.2">
      <c r="C7975" s="8" t="str">
        <f si="1002" t="shared"/>
        <v/>
      </c>
      <c r="D7975" s="8" t="str">
        <f si="1003" t="shared"/>
        <v/>
      </c>
      <c r="E7975" s="5" t="str">
        <f si="1004" t="shared"/>
        <v/>
      </c>
      <c r="F7975" s="5" t="str">
        <f si="1005" t="shared"/>
        <v/>
      </c>
      <c r="H7975" s="5" t="str">
        <f si="1008" t="shared"/>
        <v/>
      </c>
      <c r="I7975" s="5" t="str">
        <f si="1006" t="shared"/>
        <v/>
      </c>
      <c r="J7975" s="5" t="str">
        <f si="1007" t="shared"/>
        <v/>
      </c>
      <c r="K7975" s="5" t="str">
        <f si="1009" t="shared"/>
        <v/>
      </c>
    </row>
    <row r="7976" spans="3:11" x14ac:dyDescent="0.2">
      <c r="C7976" s="8" t="str">
        <f si="1002" t="shared"/>
        <v/>
      </c>
      <c r="D7976" s="8" t="str">
        <f si="1003" t="shared"/>
        <v/>
      </c>
      <c r="E7976" s="5" t="str">
        <f si="1004" t="shared"/>
        <v/>
      </c>
      <c r="F7976" s="5" t="str">
        <f si="1005" t="shared"/>
        <v/>
      </c>
      <c r="H7976" s="5" t="str">
        <f si="1008" t="shared"/>
        <v/>
      </c>
      <c r="I7976" s="5" t="str">
        <f si="1006" t="shared"/>
        <v/>
      </c>
      <c r="J7976" s="5" t="str">
        <f si="1007" t="shared"/>
        <v/>
      </c>
      <c r="K7976" s="5" t="str">
        <f si="1009" t="shared"/>
        <v/>
      </c>
    </row>
    <row r="7977" spans="3:11" x14ac:dyDescent="0.2">
      <c r="C7977" s="8" t="str">
        <f si="1002" t="shared"/>
        <v/>
      </c>
      <c r="D7977" s="8" t="str">
        <f si="1003" t="shared"/>
        <v/>
      </c>
      <c r="E7977" s="5" t="str">
        <f si="1004" t="shared"/>
        <v/>
      </c>
      <c r="F7977" s="5" t="str">
        <f si="1005" t="shared"/>
        <v/>
      </c>
      <c r="H7977" s="5" t="str">
        <f si="1008" t="shared"/>
        <v/>
      </c>
      <c r="I7977" s="5" t="str">
        <f si="1006" t="shared"/>
        <v/>
      </c>
      <c r="J7977" s="5" t="str">
        <f si="1007" t="shared"/>
        <v/>
      </c>
      <c r="K7977" s="5" t="str">
        <f si="1009" t="shared"/>
        <v/>
      </c>
    </row>
    <row r="7978" spans="3:11" x14ac:dyDescent="0.2">
      <c r="C7978" s="8" t="str">
        <f ref="C7978:C8041" si="1010" t="shared">IFERROR(RIGHT(A7978,LEN(A7978)-FIND("""",A7978)+1),"")</f>
        <v/>
      </c>
      <c r="D7978" s="8" t="str">
        <f ref="D7978:D8041" si="1011" t="shared">SUBSTITUTE(SUBSTITUTE(C7978,":"&amp;CHAR(160),":"),CHAR(160)," ")</f>
        <v/>
      </c>
      <c r="E7978" s="5" t="str">
        <f ref="E7978:E8041" si="1012" t="shared">TRIM(IFERROR(SUBSTITUTE(LEFT(D7978,FIND(":",D7978)-1),"""",""),""))</f>
        <v/>
      </c>
      <c r="F7978" s="5" t="str">
        <f ref="F7978:F8041" si="1013" t="shared">TRIM(IFERROR(SUBSTITUTE(SUBSTITUTE(RIGHT(D7978,LEN(D7978)-FIND(":",D7978)),"""",""),",",""),""))</f>
        <v/>
      </c>
      <c r="H7978" s="5" t="str">
        <f si="1008" t="shared"/>
        <v/>
      </c>
      <c r="I7978" s="5" t="str">
        <f si="1006" t="shared"/>
        <v/>
      </c>
      <c r="J7978" s="5" t="str">
        <f si="1007" t="shared"/>
        <v/>
      </c>
      <c r="K7978" s="5" t="str">
        <f si="1009" t="shared"/>
        <v/>
      </c>
    </row>
    <row r="7979" spans="3:11" x14ac:dyDescent="0.2">
      <c r="C7979" s="8" t="str">
        <f si="1010" t="shared"/>
        <v/>
      </c>
      <c r="D7979" s="8" t="str">
        <f si="1011" t="shared"/>
        <v/>
      </c>
      <c r="E7979" s="5" t="str">
        <f si="1012" t="shared"/>
        <v/>
      </c>
      <c r="F7979" s="5" t="str">
        <f si="1013" t="shared"/>
        <v/>
      </c>
      <c r="H7979" s="5" t="str">
        <f si="1008" t="shared"/>
        <v/>
      </c>
      <c r="I7979" s="5" t="str">
        <f si="1006" t="shared"/>
        <v/>
      </c>
      <c r="J7979" s="5" t="str">
        <f si="1007" t="shared"/>
        <v/>
      </c>
      <c r="K7979" s="5" t="str">
        <f si="1009" t="shared"/>
        <v/>
      </c>
    </row>
    <row r="7980" spans="3:11" x14ac:dyDescent="0.2">
      <c r="C7980" s="8" t="str">
        <f si="1010" t="shared"/>
        <v/>
      </c>
      <c r="D7980" s="8" t="str">
        <f si="1011" t="shared"/>
        <v/>
      </c>
      <c r="E7980" s="5" t="str">
        <f si="1012" t="shared"/>
        <v/>
      </c>
      <c r="F7980" s="5" t="str">
        <f si="1013" t="shared"/>
        <v/>
      </c>
      <c r="H7980" s="5" t="str">
        <f si="1008" t="shared"/>
        <v/>
      </c>
      <c r="I7980" s="5" t="str">
        <f si="1006" t="shared"/>
        <v/>
      </c>
      <c r="J7980" s="5" t="str">
        <f si="1007" t="shared"/>
        <v/>
      </c>
      <c r="K7980" s="5" t="str">
        <f si="1009" t="shared"/>
        <v/>
      </c>
    </row>
    <row r="7981" spans="3:11" x14ac:dyDescent="0.2">
      <c r="C7981" s="8" t="str">
        <f si="1010" t="shared"/>
        <v/>
      </c>
      <c r="D7981" s="8" t="str">
        <f si="1011" t="shared"/>
        <v/>
      </c>
      <c r="E7981" s="5" t="str">
        <f si="1012" t="shared"/>
        <v/>
      </c>
      <c r="F7981" s="5" t="str">
        <f si="1013" t="shared"/>
        <v/>
      </c>
      <c r="H7981" s="5" t="str">
        <f si="1008" t="shared"/>
        <v/>
      </c>
      <c r="I7981" s="5" t="str">
        <f si="1006" t="shared"/>
        <v/>
      </c>
      <c r="J7981" s="5" t="str">
        <f si="1007" t="shared"/>
        <v/>
      </c>
      <c r="K7981" s="5" t="str">
        <f si="1009" t="shared"/>
        <v/>
      </c>
    </row>
    <row r="7982" spans="3:11" x14ac:dyDescent="0.2">
      <c r="C7982" s="8" t="str">
        <f si="1010" t="shared"/>
        <v/>
      </c>
      <c r="D7982" s="8" t="str">
        <f si="1011" t="shared"/>
        <v/>
      </c>
      <c r="E7982" s="5" t="str">
        <f si="1012" t="shared"/>
        <v/>
      </c>
      <c r="F7982" s="5" t="str">
        <f si="1013" t="shared"/>
        <v/>
      </c>
      <c r="H7982" s="5" t="str">
        <f si="1008" t="shared"/>
        <v/>
      </c>
      <c r="I7982" s="5" t="str">
        <f si="1006" t="shared"/>
        <v/>
      </c>
      <c r="J7982" s="5" t="str">
        <f si="1007" t="shared"/>
        <v/>
      </c>
      <c r="K7982" s="5" t="str">
        <f si="1009" t="shared"/>
        <v/>
      </c>
    </row>
    <row r="7983" spans="3:11" x14ac:dyDescent="0.2">
      <c r="C7983" s="8" t="str">
        <f si="1010" t="shared"/>
        <v/>
      </c>
      <c r="D7983" s="8" t="str">
        <f si="1011" t="shared"/>
        <v/>
      </c>
      <c r="E7983" s="5" t="str">
        <f si="1012" t="shared"/>
        <v/>
      </c>
      <c r="F7983" s="5" t="str">
        <f si="1013" t="shared"/>
        <v/>
      </c>
      <c r="H7983" s="5" t="str">
        <f si="1008" t="shared"/>
        <v/>
      </c>
      <c r="I7983" s="5" t="str">
        <f si="1006" t="shared"/>
        <v/>
      </c>
      <c r="J7983" s="5" t="str">
        <f si="1007" t="shared"/>
        <v/>
      </c>
      <c r="K7983" s="5" t="str">
        <f si="1009" t="shared"/>
        <v/>
      </c>
    </row>
    <row r="7984" spans="3:11" x14ac:dyDescent="0.2">
      <c r="C7984" s="8" t="str">
        <f si="1010" t="shared"/>
        <v/>
      </c>
      <c r="D7984" s="8" t="str">
        <f si="1011" t="shared"/>
        <v/>
      </c>
      <c r="E7984" s="5" t="str">
        <f si="1012" t="shared"/>
        <v/>
      </c>
      <c r="F7984" s="5" t="str">
        <f si="1013" t="shared"/>
        <v/>
      </c>
      <c r="H7984" s="5" t="str">
        <f si="1008" t="shared"/>
        <v/>
      </c>
      <c r="I7984" s="5" t="str">
        <f si="1006" t="shared"/>
        <v/>
      </c>
      <c r="J7984" s="5" t="str">
        <f si="1007" t="shared"/>
        <v/>
      </c>
      <c r="K7984" s="5" t="str">
        <f si="1009" t="shared"/>
        <v/>
      </c>
    </row>
    <row r="7985" spans="3:11" x14ac:dyDescent="0.2">
      <c r="C7985" s="8" t="str">
        <f si="1010" t="shared"/>
        <v/>
      </c>
      <c r="D7985" s="8" t="str">
        <f si="1011" t="shared"/>
        <v/>
      </c>
      <c r="E7985" s="5" t="str">
        <f si="1012" t="shared"/>
        <v/>
      </c>
      <c r="F7985" s="5" t="str">
        <f si="1013" t="shared"/>
        <v/>
      </c>
      <c r="H7985" s="5" t="str">
        <f si="1008" t="shared"/>
        <v/>
      </c>
      <c r="I7985" s="5" t="str">
        <f si="1006" t="shared"/>
        <v/>
      </c>
      <c r="J7985" s="5" t="str">
        <f si="1007" t="shared"/>
        <v/>
      </c>
      <c r="K7985" s="5" t="str">
        <f si="1009" t="shared"/>
        <v/>
      </c>
    </row>
    <row r="7986" spans="3:11" x14ac:dyDescent="0.2">
      <c r="C7986" s="8" t="str">
        <f si="1010" t="shared"/>
        <v/>
      </c>
      <c r="D7986" s="8" t="str">
        <f si="1011" t="shared"/>
        <v/>
      </c>
      <c r="E7986" s="5" t="str">
        <f si="1012" t="shared"/>
        <v/>
      </c>
      <c r="F7986" s="5" t="str">
        <f si="1013" t="shared"/>
        <v/>
      </c>
      <c r="H7986" s="5" t="str">
        <f si="1008" t="shared"/>
        <v/>
      </c>
      <c r="I7986" s="5" t="str">
        <f si="1006" t="shared"/>
        <v/>
      </c>
      <c r="J7986" s="5" t="str">
        <f si="1007" t="shared"/>
        <v/>
      </c>
      <c r="K7986" s="5" t="str">
        <f si="1009" t="shared"/>
        <v/>
      </c>
    </row>
    <row r="7987" spans="3:11" x14ac:dyDescent="0.2">
      <c r="C7987" s="8" t="str">
        <f si="1010" t="shared"/>
        <v/>
      </c>
      <c r="D7987" s="8" t="str">
        <f si="1011" t="shared"/>
        <v/>
      </c>
      <c r="E7987" s="5" t="str">
        <f si="1012" t="shared"/>
        <v/>
      </c>
      <c r="F7987" s="5" t="str">
        <f si="1013" t="shared"/>
        <v/>
      </c>
      <c r="H7987" s="5" t="str">
        <f si="1008" t="shared"/>
        <v/>
      </c>
      <c r="I7987" s="5" t="str">
        <f ref="I7987:I8050" si="1014" t="shared">IFERROR(IF(H7987="Scoring",VLOOKUP("term",E7979:F8000,2,FALSE),IF(H7987="Offer",VLOOKUP("term",E7982:F7997,2,FALSE),TEXT(0,""))),TEXT(0,""))</f>
        <v/>
      </c>
      <c r="J7987" s="5" t="str">
        <f ref="J7987:J8050" si="1015" t="shared">IFERROR(IF(H7987="Scoring",VLOOKUP("loan_amount",E7973:F7994,2,FALSE),IF(H7987="Offer",VLOOKUP("loan_amount",E7976:F7991,2,FALSE),TEXT(0,""))),TEXT(0,""))</f>
        <v/>
      </c>
      <c r="K7987" s="5" t="str">
        <f si="1009" t="shared"/>
        <v/>
      </c>
    </row>
    <row r="7988" spans="3:11" x14ac:dyDescent="0.2">
      <c r="C7988" s="8" t="str">
        <f si="1010" t="shared"/>
        <v/>
      </c>
      <c r="D7988" s="8" t="str">
        <f si="1011" t="shared"/>
        <v/>
      </c>
      <c r="E7988" s="5" t="str">
        <f si="1012" t="shared"/>
        <v/>
      </c>
      <c r="F7988" s="5" t="str">
        <f si="1013" t="shared"/>
        <v/>
      </c>
      <c r="H7988" s="5" t="str">
        <f si="1008" t="shared"/>
        <v/>
      </c>
      <c r="I7988" s="5" t="str">
        <f si="1014" t="shared"/>
        <v/>
      </c>
      <c r="J7988" s="5" t="str">
        <f si="1015" t="shared"/>
        <v/>
      </c>
      <c r="K7988" s="5" t="str">
        <f si="1009" t="shared"/>
        <v/>
      </c>
    </row>
    <row r="7989" spans="3:11" x14ac:dyDescent="0.2">
      <c r="C7989" s="8" t="str">
        <f si="1010" t="shared"/>
        <v/>
      </c>
      <c r="D7989" s="8" t="str">
        <f si="1011" t="shared"/>
        <v/>
      </c>
      <c r="E7989" s="5" t="str">
        <f si="1012" t="shared"/>
        <v/>
      </c>
      <c r="F7989" s="5" t="str">
        <f si="1013" t="shared"/>
        <v/>
      </c>
      <c r="H7989" s="5" t="str">
        <f si="1008" t="shared"/>
        <v/>
      </c>
      <c r="I7989" s="5" t="str">
        <f si="1014" t="shared"/>
        <v/>
      </c>
      <c r="J7989" s="5" t="str">
        <f si="1015" t="shared"/>
        <v/>
      </c>
      <c r="K7989" s="5" t="str">
        <f si="1009" t="shared"/>
        <v/>
      </c>
    </row>
    <row r="7990" spans="3:11" x14ac:dyDescent="0.2">
      <c r="C7990" s="8" t="str">
        <f si="1010" t="shared"/>
        <v/>
      </c>
      <c r="D7990" s="8" t="str">
        <f si="1011" t="shared"/>
        <v/>
      </c>
      <c r="E7990" s="5" t="str">
        <f si="1012" t="shared"/>
        <v/>
      </c>
      <c r="F7990" s="5" t="str">
        <f si="1013" t="shared"/>
        <v/>
      </c>
      <c r="H7990" s="5" t="str">
        <f si="1008" t="shared"/>
        <v/>
      </c>
      <c r="I7990" s="5" t="str">
        <f si="1014" t="shared"/>
        <v/>
      </c>
      <c r="J7990" s="5" t="str">
        <f si="1015" t="shared"/>
        <v/>
      </c>
      <c r="K7990" s="5" t="str">
        <f si="1009" t="shared"/>
        <v/>
      </c>
    </row>
    <row r="7991" spans="3:11" x14ac:dyDescent="0.2">
      <c r="C7991" s="8" t="str">
        <f si="1010" t="shared"/>
        <v/>
      </c>
      <c r="D7991" s="8" t="str">
        <f si="1011" t="shared"/>
        <v/>
      </c>
      <c r="E7991" s="5" t="str">
        <f si="1012" t="shared"/>
        <v/>
      </c>
      <c r="F7991" s="5" t="str">
        <f si="1013" t="shared"/>
        <v/>
      </c>
      <c r="H7991" s="5" t="str">
        <f si="1008" t="shared"/>
        <v/>
      </c>
      <c r="I7991" s="5" t="str">
        <f si="1014" t="shared"/>
        <v/>
      </c>
      <c r="J7991" s="5" t="str">
        <f si="1015" t="shared"/>
        <v/>
      </c>
      <c r="K7991" s="5" t="str">
        <f si="1009" t="shared"/>
        <v/>
      </c>
    </row>
    <row r="7992" spans="3:11" x14ac:dyDescent="0.2">
      <c r="C7992" s="8" t="str">
        <f si="1010" t="shared"/>
        <v/>
      </c>
      <c r="D7992" s="8" t="str">
        <f si="1011" t="shared"/>
        <v/>
      </c>
      <c r="E7992" s="5" t="str">
        <f si="1012" t="shared"/>
        <v/>
      </c>
      <c r="F7992" s="5" t="str">
        <f si="1013" t="shared"/>
        <v/>
      </c>
      <c r="H7992" s="5" t="str">
        <f si="1008" t="shared"/>
        <v/>
      </c>
      <c r="I7992" s="5" t="str">
        <f si="1014" t="shared"/>
        <v/>
      </c>
      <c r="J7992" s="5" t="str">
        <f si="1015" t="shared"/>
        <v/>
      </c>
      <c r="K7992" s="5" t="str">
        <f si="1009" t="shared"/>
        <v/>
      </c>
    </row>
    <row r="7993" spans="3:11" x14ac:dyDescent="0.2">
      <c r="C7993" s="8" t="str">
        <f si="1010" t="shared"/>
        <v/>
      </c>
      <c r="D7993" s="8" t="str">
        <f si="1011" t="shared"/>
        <v/>
      </c>
      <c r="E7993" s="5" t="str">
        <f si="1012" t="shared"/>
        <v/>
      </c>
      <c r="F7993" s="5" t="str">
        <f si="1013" t="shared"/>
        <v/>
      </c>
      <c r="H7993" s="5" t="str">
        <f si="1008" t="shared"/>
        <v/>
      </c>
      <c r="I7993" s="5" t="str">
        <f si="1014" t="shared"/>
        <v/>
      </c>
      <c r="J7993" s="5" t="str">
        <f si="1015" t="shared"/>
        <v/>
      </c>
      <c r="K7993" s="5" t="str">
        <f si="1009" t="shared"/>
        <v/>
      </c>
    </row>
    <row r="7994" spans="3:11" x14ac:dyDescent="0.2">
      <c r="C7994" s="8" t="str">
        <f si="1010" t="shared"/>
        <v/>
      </c>
      <c r="D7994" s="8" t="str">
        <f si="1011" t="shared"/>
        <v/>
      </c>
      <c r="E7994" s="5" t="str">
        <f si="1012" t="shared"/>
        <v/>
      </c>
      <c r="F7994" s="5" t="str">
        <f si="1013" t="shared"/>
        <v/>
      </c>
      <c r="H7994" s="5" t="str">
        <f si="1008" t="shared"/>
        <v/>
      </c>
      <c r="I7994" s="5" t="str">
        <f si="1014" t="shared"/>
        <v/>
      </c>
      <c r="J7994" s="5" t="str">
        <f si="1015" t="shared"/>
        <v/>
      </c>
      <c r="K7994" s="5" t="str">
        <f si="1009" t="shared"/>
        <v/>
      </c>
    </row>
    <row r="7995" spans="3:11" x14ac:dyDescent="0.2">
      <c r="C7995" s="8" t="str">
        <f si="1010" t="shared"/>
        <v/>
      </c>
      <c r="D7995" s="8" t="str">
        <f si="1011" t="shared"/>
        <v/>
      </c>
      <c r="E7995" s="5" t="str">
        <f si="1012" t="shared"/>
        <v/>
      </c>
      <c r="F7995" s="5" t="str">
        <f si="1013" t="shared"/>
        <v/>
      </c>
      <c r="H7995" s="5" t="str">
        <f si="1008" t="shared"/>
        <v/>
      </c>
      <c r="I7995" s="5" t="str">
        <f si="1014" t="shared"/>
        <v/>
      </c>
      <c r="J7995" s="5" t="str">
        <f si="1015" t="shared"/>
        <v/>
      </c>
      <c r="K7995" s="5" t="str">
        <f si="1009" t="shared"/>
        <v/>
      </c>
    </row>
    <row r="7996" spans="3:11" x14ac:dyDescent="0.2">
      <c r="C7996" s="8" t="str">
        <f si="1010" t="shared"/>
        <v/>
      </c>
      <c r="D7996" s="8" t="str">
        <f si="1011" t="shared"/>
        <v/>
      </c>
      <c r="E7996" s="5" t="str">
        <f si="1012" t="shared"/>
        <v/>
      </c>
      <c r="F7996" s="5" t="str">
        <f si="1013" t="shared"/>
        <v/>
      </c>
      <c r="H7996" s="5" t="str">
        <f ref="H7996:H8059" si="1016" t="shared">IF(E7996="score_table","Scoring",IF(E7996="offer_table","Offer",IF(E7996="parsed",TEXT(0,""),TEXT(H7995,""))))</f>
        <v/>
      </c>
      <c r="I7996" s="5" t="str">
        <f si="1014" t="shared"/>
        <v/>
      </c>
      <c r="J7996" s="5" t="str">
        <f si="1015" t="shared"/>
        <v/>
      </c>
      <c r="K7996" s="5" t="str">
        <f ref="K7996:K8059" si="1017" t="shared">H7996&amp;I7996&amp;J7996&amp;E7996</f>
        <v/>
      </c>
    </row>
    <row r="7997" spans="3:11" x14ac:dyDescent="0.2">
      <c r="C7997" s="8" t="str">
        <f si="1010" t="shared"/>
        <v/>
      </c>
      <c r="D7997" s="8" t="str">
        <f si="1011" t="shared"/>
        <v/>
      </c>
      <c r="E7997" s="5" t="str">
        <f si="1012" t="shared"/>
        <v/>
      </c>
      <c r="F7997" s="5" t="str">
        <f si="1013" t="shared"/>
        <v/>
      </c>
      <c r="H7997" s="5" t="str">
        <f si="1016" t="shared"/>
        <v/>
      </c>
      <c r="I7997" s="5" t="str">
        <f si="1014" t="shared"/>
        <v/>
      </c>
      <c r="J7997" s="5" t="str">
        <f si="1015" t="shared"/>
        <v/>
      </c>
      <c r="K7997" s="5" t="str">
        <f si="1017" t="shared"/>
        <v/>
      </c>
    </row>
    <row r="7998" spans="3:11" x14ac:dyDescent="0.2">
      <c r="C7998" s="8" t="str">
        <f si="1010" t="shared"/>
        <v/>
      </c>
      <c r="D7998" s="8" t="str">
        <f si="1011" t="shared"/>
        <v/>
      </c>
      <c r="E7998" s="5" t="str">
        <f si="1012" t="shared"/>
        <v/>
      </c>
      <c r="F7998" s="5" t="str">
        <f si="1013" t="shared"/>
        <v/>
      </c>
      <c r="H7998" s="5" t="str">
        <f si="1016" t="shared"/>
        <v/>
      </c>
      <c r="I7998" s="5" t="str">
        <f si="1014" t="shared"/>
        <v/>
      </c>
      <c r="J7998" s="5" t="str">
        <f si="1015" t="shared"/>
        <v/>
      </c>
      <c r="K7998" s="5" t="str">
        <f si="1017" t="shared"/>
        <v/>
      </c>
    </row>
    <row r="7999" spans="3:11" x14ac:dyDescent="0.2">
      <c r="C7999" s="8" t="str">
        <f si="1010" t="shared"/>
        <v/>
      </c>
      <c r="D7999" s="8" t="str">
        <f si="1011" t="shared"/>
        <v/>
      </c>
      <c r="E7999" s="5" t="str">
        <f si="1012" t="shared"/>
        <v/>
      </c>
      <c r="F7999" s="5" t="str">
        <f si="1013" t="shared"/>
        <v/>
      </c>
      <c r="H7999" s="5" t="str">
        <f si="1016" t="shared"/>
        <v/>
      </c>
      <c r="I7999" s="5" t="str">
        <f si="1014" t="shared"/>
        <v/>
      </c>
      <c r="J7999" s="5" t="str">
        <f si="1015" t="shared"/>
        <v/>
      </c>
      <c r="K7999" s="5" t="str">
        <f si="1017" t="shared"/>
        <v/>
      </c>
    </row>
    <row r="8000" spans="3:11" x14ac:dyDescent="0.2">
      <c r="C8000" s="8" t="str">
        <f si="1010" t="shared"/>
        <v/>
      </c>
      <c r="D8000" s="8" t="str">
        <f si="1011" t="shared"/>
        <v/>
      </c>
      <c r="E8000" s="5" t="str">
        <f si="1012" t="shared"/>
        <v/>
      </c>
      <c r="F8000" s="5" t="str">
        <f si="1013" t="shared"/>
        <v/>
      </c>
      <c r="H8000" s="5" t="str">
        <f si="1016" t="shared"/>
        <v/>
      </c>
      <c r="I8000" s="5" t="str">
        <f si="1014" t="shared"/>
        <v/>
      </c>
      <c r="J8000" s="5" t="str">
        <f si="1015" t="shared"/>
        <v/>
      </c>
      <c r="K8000" s="5" t="str">
        <f si="1017" t="shared"/>
        <v/>
      </c>
    </row>
    <row r="8001" spans="3:11" x14ac:dyDescent="0.2">
      <c r="C8001" s="8" t="str">
        <f si="1010" t="shared"/>
        <v/>
      </c>
      <c r="D8001" s="8" t="str">
        <f si="1011" t="shared"/>
        <v/>
      </c>
      <c r="E8001" s="5" t="str">
        <f si="1012" t="shared"/>
        <v/>
      </c>
      <c r="F8001" s="5" t="str">
        <f si="1013" t="shared"/>
        <v/>
      </c>
      <c r="H8001" s="5" t="str">
        <f si="1016" t="shared"/>
        <v/>
      </c>
      <c r="I8001" s="5" t="str">
        <f si="1014" t="shared"/>
        <v/>
      </c>
      <c r="J8001" s="5" t="str">
        <f si="1015" t="shared"/>
        <v/>
      </c>
      <c r="K8001" s="5" t="str">
        <f si="1017" t="shared"/>
        <v/>
      </c>
    </row>
    <row r="8002" spans="3:11" x14ac:dyDescent="0.2">
      <c r="C8002" s="8" t="str">
        <f si="1010" t="shared"/>
        <v/>
      </c>
      <c r="D8002" s="8" t="str">
        <f si="1011" t="shared"/>
        <v/>
      </c>
      <c r="E8002" s="5" t="str">
        <f si="1012" t="shared"/>
        <v/>
      </c>
      <c r="F8002" s="5" t="str">
        <f si="1013" t="shared"/>
        <v/>
      </c>
      <c r="H8002" s="5" t="str">
        <f si="1016" t="shared"/>
        <v/>
      </c>
      <c r="I8002" s="5" t="str">
        <f si="1014" t="shared"/>
        <v/>
      </c>
      <c r="J8002" s="5" t="str">
        <f si="1015" t="shared"/>
        <v/>
      </c>
      <c r="K8002" s="5" t="str">
        <f si="1017" t="shared"/>
        <v/>
      </c>
    </row>
    <row r="8003" spans="3:11" x14ac:dyDescent="0.2">
      <c r="C8003" s="8" t="str">
        <f si="1010" t="shared"/>
        <v/>
      </c>
      <c r="D8003" s="8" t="str">
        <f si="1011" t="shared"/>
        <v/>
      </c>
      <c r="E8003" s="5" t="str">
        <f si="1012" t="shared"/>
        <v/>
      </c>
      <c r="F8003" s="5" t="str">
        <f si="1013" t="shared"/>
        <v/>
      </c>
      <c r="H8003" s="5" t="str">
        <f si="1016" t="shared"/>
        <v/>
      </c>
      <c r="I8003" s="5" t="str">
        <f si="1014" t="shared"/>
        <v/>
      </c>
      <c r="J8003" s="5" t="str">
        <f si="1015" t="shared"/>
        <v/>
      </c>
      <c r="K8003" s="5" t="str">
        <f si="1017" t="shared"/>
        <v/>
      </c>
    </row>
    <row r="8004" spans="3:11" x14ac:dyDescent="0.2">
      <c r="C8004" s="8" t="str">
        <f si="1010" t="shared"/>
        <v/>
      </c>
      <c r="D8004" s="8" t="str">
        <f si="1011" t="shared"/>
        <v/>
      </c>
      <c r="E8004" s="5" t="str">
        <f si="1012" t="shared"/>
        <v/>
      </c>
      <c r="F8004" s="5" t="str">
        <f si="1013" t="shared"/>
        <v/>
      </c>
      <c r="H8004" s="5" t="str">
        <f si="1016" t="shared"/>
        <v/>
      </c>
      <c r="I8004" s="5" t="str">
        <f si="1014" t="shared"/>
        <v/>
      </c>
      <c r="J8004" s="5" t="str">
        <f si="1015" t="shared"/>
        <v/>
      </c>
      <c r="K8004" s="5" t="str">
        <f si="1017" t="shared"/>
        <v/>
      </c>
    </row>
    <row r="8005" spans="3:11" x14ac:dyDescent="0.2">
      <c r="C8005" s="8" t="str">
        <f si="1010" t="shared"/>
        <v/>
      </c>
      <c r="D8005" s="8" t="str">
        <f si="1011" t="shared"/>
        <v/>
      </c>
      <c r="E8005" s="5" t="str">
        <f si="1012" t="shared"/>
        <v/>
      </c>
      <c r="F8005" s="5" t="str">
        <f si="1013" t="shared"/>
        <v/>
      </c>
      <c r="H8005" s="5" t="str">
        <f si="1016" t="shared"/>
        <v/>
      </c>
      <c r="I8005" s="5" t="str">
        <f si="1014" t="shared"/>
        <v/>
      </c>
      <c r="J8005" s="5" t="str">
        <f si="1015" t="shared"/>
        <v/>
      </c>
      <c r="K8005" s="5" t="str">
        <f si="1017" t="shared"/>
        <v/>
      </c>
    </row>
    <row r="8006" spans="3:11" x14ac:dyDescent="0.2">
      <c r="C8006" s="8" t="str">
        <f si="1010" t="shared"/>
        <v/>
      </c>
      <c r="D8006" s="8" t="str">
        <f si="1011" t="shared"/>
        <v/>
      </c>
      <c r="E8006" s="5" t="str">
        <f si="1012" t="shared"/>
        <v/>
      </c>
      <c r="F8006" s="5" t="str">
        <f si="1013" t="shared"/>
        <v/>
      </c>
      <c r="H8006" s="5" t="str">
        <f si="1016" t="shared"/>
        <v/>
      </c>
      <c r="I8006" s="5" t="str">
        <f si="1014" t="shared"/>
        <v/>
      </c>
      <c r="J8006" s="5" t="str">
        <f si="1015" t="shared"/>
        <v/>
      </c>
      <c r="K8006" s="5" t="str">
        <f si="1017" t="shared"/>
        <v/>
      </c>
    </row>
    <row r="8007" spans="3:11" x14ac:dyDescent="0.2">
      <c r="C8007" s="8" t="str">
        <f si="1010" t="shared"/>
        <v/>
      </c>
      <c r="D8007" s="8" t="str">
        <f si="1011" t="shared"/>
        <v/>
      </c>
      <c r="E8007" s="5" t="str">
        <f si="1012" t="shared"/>
        <v/>
      </c>
      <c r="F8007" s="5" t="str">
        <f si="1013" t="shared"/>
        <v/>
      </c>
      <c r="H8007" s="5" t="str">
        <f si="1016" t="shared"/>
        <v/>
      </c>
      <c r="I8007" s="5" t="str">
        <f si="1014" t="shared"/>
        <v/>
      </c>
      <c r="J8007" s="5" t="str">
        <f si="1015" t="shared"/>
        <v/>
      </c>
      <c r="K8007" s="5" t="str">
        <f si="1017" t="shared"/>
        <v/>
      </c>
    </row>
    <row r="8008" spans="3:11" x14ac:dyDescent="0.2">
      <c r="C8008" s="8" t="str">
        <f si="1010" t="shared"/>
        <v/>
      </c>
      <c r="D8008" s="8" t="str">
        <f si="1011" t="shared"/>
        <v/>
      </c>
      <c r="E8008" s="5" t="str">
        <f si="1012" t="shared"/>
        <v/>
      </c>
      <c r="F8008" s="5" t="str">
        <f si="1013" t="shared"/>
        <v/>
      </c>
      <c r="H8008" s="5" t="str">
        <f si="1016" t="shared"/>
        <v/>
      </c>
      <c r="I8008" s="5" t="str">
        <f si="1014" t="shared"/>
        <v/>
      </c>
      <c r="J8008" s="5" t="str">
        <f si="1015" t="shared"/>
        <v/>
      </c>
      <c r="K8008" s="5" t="str">
        <f si="1017" t="shared"/>
        <v/>
      </c>
    </row>
    <row r="8009" spans="3:11" x14ac:dyDescent="0.2">
      <c r="C8009" s="8" t="str">
        <f si="1010" t="shared"/>
        <v/>
      </c>
      <c r="D8009" s="8" t="str">
        <f si="1011" t="shared"/>
        <v/>
      </c>
      <c r="E8009" s="5" t="str">
        <f si="1012" t="shared"/>
        <v/>
      </c>
      <c r="F8009" s="5" t="str">
        <f si="1013" t="shared"/>
        <v/>
      </c>
      <c r="H8009" s="5" t="str">
        <f si="1016" t="shared"/>
        <v/>
      </c>
      <c r="I8009" s="5" t="str">
        <f si="1014" t="shared"/>
        <v/>
      </c>
      <c r="J8009" s="5" t="str">
        <f si="1015" t="shared"/>
        <v/>
      </c>
      <c r="K8009" s="5" t="str">
        <f si="1017" t="shared"/>
        <v/>
      </c>
    </row>
    <row r="8010" spans="3:11" x14ac:dyDescent="0.2">
      <c r="C8010" s="8" t="str">
        <f si="1010" t="shared"/>
        <v/>
      </c>
      <c r="D8010" s="8" t="str">
        <f si="1011" t="shared"/>
        <v/>
      </c>
      <c r="E8010" s="5" t="str">
        <f si="1012" t="shared"/>
        <v/>
      </c>
      <c r="F8010" s="5" t="str">
        <f si="1013" t="shared"/>
        <v/>
      </c>
      <c r="H8010" s="5" t="str">
        <f si="1016" t="shared"/>
        <v/>
      </c>
      <c r="I8010" s="5" t="str">
        <f si="1014" t="shared"/>
        <v/>
      </c>
      <c r="J8010" s="5" t="str">
        <f si="1015" t="shared"/>
        <v/>
      </c>
      <c r="K8010" s="5" t="str">
        <f si="1017" t="shared"/>
        <v/>
      </c>
    </row>
    <row r="8011" spans="3:11" x14ac:dyDescent="0.2">
      <c r="C8011" s="8" t="str">
        <f si="1010" t="shared"/>
        <v/>
      </c>
      <c r="D8011" s="8" t="str">
        <f si="1011" t="shared"/>
        <v/>
      </c>
      <c r="E8011" s="5" t="str">
        <f si="1012" t="shared"/>
        <v/>
      </c>
      <c r="F8011" s="5" t="str">
        <f si="1013" t="shared"/>
        <v/>
      </c>
      <c r="H8011" s="5" t="str">
        <f si="1016" t="shared"/>
        <v/>
      </c>
      <c r="I8011" s="5" t="str">
        <f si="1014" t="shared"/>
        <v/>
      </c>
      <c r="J8011" s="5" t="str">
        <f si="1015" t="shared"/>
        <v/>
      </c>
      <c r="K8011" s="5" t="str">
        <f si="1017" t="shared"/>
        <v/>
      </c>
    </row>
    <row r="8012" spans="3:11" x14ac:dyDescent="0.2">
      <c r="C8012" s="8" t="str">
        <f si="1010" t="shared"/>
        <v/>
      </c>
      <c r="D8012" s="8" t="str">
        <f si="1011" t="shared"/>
        <v/>
      </c>
      <c r="E8012" s="5" t="str">
        <f si="1012" t="shared"/>
        <v/>
      </c>
      <c r="F8012" s="5" t="str">
        <f si="1013" t="shared"/>
        <v/>
      </c>
      <c r="H8012" s="5" t="str">
        <f si="1016" t="shared"/>
        <v/>
      </c>
      <c r="I8012" s="5" t="str">
        <f si="1014" t="shared"/>
        <v/>
      </c>
      <c r="J8012" s="5" t="str">
        <f si="1015" t="shared"/>
        <v/>
      </c>
      <c r="K8012" s="5" t="str">
        <f si="1017" t="shared"/>
        <v/>
      </c>
    </row>
    <row r="8013" spans="3:11" x14ac:dyDescent="0.2">
      <c r="C8013" s="8" t="str">
        <f si="1010" t="shared"/>
        <v/>
      </c>
      <c r="D8013" s="8" t="str">
        <f si="1011" t="shared"/>
        <v/>
      </c>
      <c r="E8013" s="5" t="str">
        <f si="1012" t="shared"/>
        <v/>
      </c>
      <c r="F8013" s="5" t="str">
        <f si="1013" t="shared"/>
        <v/>
      </c>
      <c r="H8013" s="5" t="str">
        <f si="1016" t="shared"/>
        <v/>
      </c>
      <c r="I8013" s="5" t="str">
        <f si="1014" t="shared"/>
        <v/>
      </c>
      <c r="J8013" s="5" t="str">
        <f si="1015" t="shared"/>
        <v/>
      </c>
      <c r="K8013" s="5" t="str">
        <f si="1017" t="shared"/>
        <v/>
      </c>
    </row>
    <row r="8014" spans="3:11" x14ac:dyDescent="0.2">
      <c r="C8014" s="8" t="str">
        <f si="1010" t="shared"/>
        <v/>
      </c>
      <c r="D8014" s="8" t="str">
        <f si="1011" t="shared"/>
        <v/>
      </c>
      <c r="E8014" s="5" t="str">
        <f si="1012" t="shared"/>
        <v/>
      </c>
      <c r="F8014" s="5" t="str">
        <f si="1013" t="shared"/>
        <v/>
      </c>
      <c r="H8014" s="5" t="str">
        <f si="1016" t="shared"/>
        <v/>
      </c>
      <c r="I8014" s="5" t="str">
        <f si="1014" t="shared"/>
        <v/>
      </c>
      <c r="J8014" s="5" t="str">
        <f si="1015" t="shared"/>
        <v/>
      </c>
      <c r="K8014" s="5" t="str">
        <f si="1017" t="shared"/>
        <v/>
      </c>
    </row>
    <row r="8015" spans="3:11" x14ac:dyDescent="0.2">
      <c r="C8015" s="8" t="str">
        <f si="1010" t="shared"/>
        <v/>
      </c>
      <c r="D8015" s="8" t="str">
        <f si="1011" t="shared"/>
        <v/>
      </c>
      <c r="E8015" s="5" t="str">
        <f si="1012" t="shared"/>
        <v/>
      </c>
      <c r="F8015" s="5" t="str">
        <f si="1013" t="shared"/>
        <v/>
      </c>
      <c r="H8015" s="5" t="str">
        <f si="1016" t="shared"/>
        <v/>
      </c>
      <c r="I8015" s="5" t="str">
        <f si="1014" t="shared"/>
        <v/>
      </c>
      <c r="J8015" s="5" t="str">
        <f si="1015" t="shared"/>
        <v/>
      </c>
      <c r="K8015" s="5" t="str">
        <f si="1017" t="shared"/>
        <v/>
      </c>
    </row>
    <row r="8016" spans="3:11" x14ac:dyDescent="0.2">
      <c r="C8016" s="8" t="str">
        <f si="1010" t="shared"/>
        <v/>
      </c>
      <c r="D8016" s="8" t="str">
        <f si="1011" t="shared"/>
        <v/>
      </c>
      <c r="E8016" s="5" t="str">
        <f si="1012" t="shared"/>
        <v/>
      </c>
      <c r="F8016" s="5" t="str">
        <f si="1013" t="shared"/>
        <v/>
      </c>
      <c r="H8016" s="5" t="str">
        <f si="1016" t="shared"/>
        <v/>
      </c>
      <c r="I8016" s="5" t="str">
        <f si="1014" t="shared"/>
        <v/>
      </c>
      <c r="J8016" s="5" t="str">
        <f si="1015" t="shared"/>
        <v/>
      </c>
      <c r="K8016" s="5" t="str">
        <f si="1017" t="shared"/>
        <v/>
      </c>
    </row>
    <row r="8017" spans="3:11" x14ac:dyDescent="0.2">
      <c r="C8017" s="8" t="str">
        <f si="1010" t="shared"/>
        <v/>
      </c>
      <c r="D8017" s="8" t="str">
        <f si="1011" t="shared"/>
        <v/>
      </c>
      <c r="E8017" s="5" t="str">
        <f si="1012" t="shared"/>
        <v/>
      </c>
      <c r="F8017" s="5" t="str">
        <f si="1013" t="shared"/>
        <v/>
      </c>
      <c r="H8017" s="5" t="str">
        <f si="1016" t="shared"/>
        <v/>
      </c>
      <c r="I8017" s="5" t="str">
        <f si="1014" t="shared"/>
        <v/>
      </c>
      <c r="J8017" s="5" t="str">
        <f si="1015" t="shared"/>
        <v/>
      </c>
      <c r="K8017" s="5" t="str">
        <f si="1017" t="shared"/>
        <v/>
      </c>
    </row>
    <row r="8018" spans="3:11" x14ac:dyDescent="0.2">
      <c r="C8018" s="8" t="str">
        <f si="1010" t="shared"/>
        <v/>
      </c>
      <c r="D8018" s="8" t="str">
        <f si="1011" t="shared"/>
        <v/>
      </c>
      <c r="E8018" s="5" t="str">
        <f si="1012" t="shared"/>
        <v/>
      </c>
      <c r="F8018" s="5" t="str">
        <f si="1013" t="shared"/>
        <v/>
      </c>
      <c r="H8018" s="5" t="str">
        <f si="1016" t="shared"/>
        <v/>
      </c>
      <c r="I8018" s="5" t="str">
        <f si="1014" t="shared"/>
        <v/>
      </c>
      <c r="J8018" s="5" t="str">
        <f si="1015" t="shared"/>
        <v/>
      </c>
      <c r="K8018" s="5" t="str">
        <f si="1017" t="shared"/>
        <v/>
      </c>
    </row>
    <row r="8019" spans="3:11" x14ac:dyDescent="0.2">
      <c r="C8019" s="8" t="str">
        <f si="1010" t="shared"/>
        <v/>
      </c>
      <c r="D8019" s="8" t="str">
        <f si="1011" t="shared"/>
        <v/>
      </c>
      <c r="E8019" s="5" t="str">
        <f si="1012" t="shared"/>
        <v/>
      </c>
      <c r="F8019" s="5" t="str">
        <f si="1013" t="shared"/>
        <v/>
      </c>
      <c r="H8019" s="5" t="str">
        <f si="1016" t="shared"/>
        <v/>
      </c>
      <c r="I8019" s="5" t="str">
        <f si="1014" t="shared"/>
        <v/>
      </c>
      <c r="J8019" s="5" t="str">
        <f si="1015" t="shared"/>
        <v/>
      </c>
      <c r="K8019" s="5" t="str">
        <f si="1017" t="shared"/>
        <v/>
      </c>
    </row>
    <row r="8020" spans="3:11" x14ac:dyDescent="0.2">
      <c r="C8020" s="8" t="str">
        <f si="1010" t="shared"/>
        <v/>
      </c>
      <c r="D8020" s="8" t="str">
        <f si="1011" t="shared"/>
        <v/>
      </c>
      <c r="E8020" s="5" t="str">
        <f si="1012" t="shared"/>
        <v/>
      </c>
      <c r="F8020" s="5" t="str">
        <f si="1013" t="shared"/>
        <v/>
      </c>
      <c r="H8020" s="5" t="str">
        <f si="1016" t="shared"/>
        <v/>
      </c>
      <c r="I8020" s="5" t="str">
        <f si="1014" t="shared"/>
        <v/>
      </c>
      <c r="J8020" s="5" t="str">
        <f si="1015" t="shared"/>
        <v/>
      </c>
      <c r="K8020" s="5" t="str">
        <f si="1017" t="shared"/>
        <v/>
      </c>
    </row>
    <row r="8021" spans="3:11" x14ac:dyDescent="0.2">
      <c r="C8021" s="8" t="str">
        <f si="1010" t="shared"/>
        <v/>
      </c>
      <c r="D8021" s="8" t="str">
        <f si="1011" t="shared"/>
        <v/>
      </c>
      <c r="E8021" s="5" t="str">
        <f si="1012" t="shared"/>
        <v/>
      </c>
      <c r="F8021" s="5" t="str">
        <f si="1013" t="shared"/>
        <v/>
      </c>
      <c r="H8021" s="5" t="str">
        <f si="1016" t="shared"/>
        <v/>
      </c>
      <c r="I8021" s="5" t="str">
        <f si="1014" t="shared"/>
        <v/>
      </c>
      <c r="J8021" s="5" t="str">
        <f si="1015" t="shared"/>
        <v/>
      </c>
      <c r="K8021" s="5" t="str">
        <f si="1017" t="shared"/>
        <v/>
      </c>
    </row>
    <row r="8022" spans="3:11" x14ac:dyDescent="0.2">
      <c r="C8022" s="8" t="str">
        <f si="1010" t="shared"/>
        <v/>
      </c>
      <c r="D8022" s="8" t="str">
        <f si="1011" t="shared"/>
        <v/>
      </c>
      <c r="E8022" s="5" t="str">
        <f si="1012" t="shared"/>
        <v/>
      </c>
      <c r="F8022" s="5" t="str">
        <f si="1013" t="shared"/>
        <v/>
      </c>
      <c r="H8022" s="5" t="str">
        <f si="1016" t="shared"/>
        <v/>
      </c>
      <c r="I8022" s="5" t="str">
        <f si="1014" t="shared"/>
        <v/>
      </c>
      <c r="J8022" s="5" t="str">
        <f si="1015" t="shared"/>
        <v/>
      </c>
      <c r="K8022" s="5" t="str">
        <f si="1017" t="shared"/>
        <v/>
      </c>
    </row>
    <row r="8023" spans="3:11" x14ac:dyDescent="0.2">
      <c r="C8023" s="8" t="str">
        <f si="1010" t="shared"/>
        <v/>
      </c>
      <c r="D8023" s="8" t="str">
        <f si="1011" t="shared"/>
        <v/>
      </c>
      <c r="E8023" s="5" t="str">
        <f si="1012" t="shared"/>
        <v/>
      </c>
      <c r="F8023" s="5" t="str">
        <f si="1013" t="shared"/>
        <v/>
      </c>
      <c r="H8023" s="5" t="str">
        <f si="1016" t="shared"/>
        <v/>
      </c>
      <c r="I8023" s="5" t="str">
        <f si="1014" t="shared"/>
        <v/>
      </c>
      <c r="J8023" s="5" t="str">
        <f si="1015" t="shared"/>
        <v/>
      </c>
      <c r="K8023" s="5" t="str">
        <f si="1017" t="shared"/>
        <v/>
      </c>
    </row>
    <row r="8024" spans="3:11" x14ac:dyDescent="0.2">
      <c r="C8024" s="8" t="str">
        <f si="1010" t="shared"/>
        <v/>
      </c>
      <c r="D8024" s="8" t="str">
        <f si="1011" t="shared"/>
        <v/>
      </c>
      <c r="E8024" s="5" t="str">
        <f si="1012" t="shared"/>
        <v/>
      </c>
      <c r="F8024" s="5" t="str">
        <f si="1013" t="shared"/>
        <v/>
      </c>
      <c r="H8024" s="5" t="str">
        <f si="1016" t="shared"/>
        <v/>
      </c>
      <c r="I8024" s="5" t="str">
        <f si="1014" t="shared"/>
        <v/>
      </c>
      <c r="J8024" s="5" t="str">
        <f si="1015" t="shared"/>
        <v/>
      </c>
      <c r="K8024" s="5" t="str">
        <f si="1017" t="shared"/>
        <v/>
      </c>
    </row>
    <row r="8025" spans="3:11" x14ac:dyDescent="0.2">
      <c r="C8025" s="8" t="str">
        <f si="1010" t="shared"/>
        <v/>
      </c>
      <c r="D8025" s="8" t="str">
        <f si="1011" t="shared"/>
        <v/>
      </c>
      <c r="E8025" s="5" t="str">
        <f si="1012" t="shared"/>
        <v/>
      </c>
      <c r="F8025" s="5" t="str">
        <f si="1013" t="shared"/>
        <v/>
      </c>
      <c r="H8025" s="5" t="str">
        <f si="1016" t="shared"/>
        <v/>
      </c>
      <c r="I8025" s="5" t="str">
        <f si="1014" t="shared"/>
        <v/>
      </c>
      <c r="J8025" s="5" t="str">
        <f si="1015" t="shared"/>
        <v/>
      </c>
      <c r="K8025" s="5" t="str">
        <f si="1017" t="shared"/>
        <v/>
      </c>
    </row>
    <row r="8026" spans="3:11" x14ac:dyDescent="0.2">
      <c r="C8026" s="8" t="str">
        <f si="1010" t="shared"/>
        <v/>
      </c>
      <c r="D8026" s="8" t="str">
        <f si="1011" t="shared"/>
        <v/>
      </c>
      <c r="E8026" s="5" t="str">
        <f si="1012" t="shared"/>
        <v/>
      </c>
      <c r="F8026" s="5" t="str">
        <f si="1013" t="shared"/>
        <v/>
      </c>
      <c r="H8026" s="5" t="str">
        <f si="1016" t="shared"/>
        <v/>
      </c>
      <c r="I8026" s="5" t="str">
        <f si="1014" t="shared"/>
        <v/>
      </c>
      <c r="J8026" s="5" t="str">
        <f si="1015" t="shared"/>
        <v/>
      </c>
      <c r="K8026" s="5" t="str">
        <f si="1017" t="shared"/>
        <v/>
      </c>
    </row>
    <row r="8027" spans="3:11" x14ac:dyDescent="0.2">
      <c r="C8027" s="8" t="str">
        <f si="1010" t="shared"/>
        <v/>
      </c>
      <c r="D8027" s="8" t="str">
        <f si="1011" t="shared"/>
        <v/>
      </c>
      <c r="E8027" s="5" t="str">
        <f si="1012" t="shared"/>
        <v/>
      </c>
      <c r="F8027" s="5" t="str">
        <f si="1013" t="shared"/>
        <v/>
      </c>
      <c r="H8027" s="5" t="str">
        <f si="1016" t="shared"/>
        <v/>
      </c>
      <c r="I8027" s="5" t="str">
        <f si="1014" t="shared"/>
        <v/>
      </c>
      <c r="J8027" s="5" t="str">
        <f si="1015" t="shared"/>
        <v/>
      </c>
      <c r="K8027" s="5" t="str">
        <f si="1017" t="shared"/>
        <v/>
      </c>
    </row>
    <row r="8028" spans="3:11" x14ac:dyDescent="0.2">
      <c r="C8028" s="8" t="str">
        <f si="1010" t="shared"/>
        <v/>
      </c>
      <c r="D8028" s="8" t="str">
        <f si="1011" t="shared"/>
        <v/>
      </c>
      <c r="E8028" s="5" t="str">
        <f si="1012" t="shared"/>
        <v/>
      </c>
      <c r="F8028" s="5" t="str">
        <f si="1013" t="shared"/>
        <v/>
      </c>
      <c r="H8028" s="5" t="str">
        <f si="1016" t="shared"/>
        <v/>
      </c>
      <c r="I8028" s="5" t="str">
        <f si="1014" t="shared"/>
        <v/>
      </c>
      <c r="J8028" s="5" t="str">
        <f si="1015" t="shared"/>
        <v/>
      </c>
      <c r="K8028" s="5" t="str">
        <f si="1017" t="shared"/>
        <v/>
      </c>
    </row>
    <row r="8029" spans="3:11" x14ac:dyDescent="0.2">
      <c r="C8029" s="8" t="str">
        <f si="1010" t="shared"/>
        <v/>
      </c>
      <c r="D8029" s="8" t="str">
        <f si="1011" t="shared"/>
        <v/>
      </c>
      <c r="E8029" s="5" t="str">
        <f si="1012" t="shared"/>
        <v/>
      </c>
      <c r="F8029" s="5" t="str">
        <f si="1013" t="shared"/>
        <v/>
      </c>
      <c r="H8029" s="5" t="str">
        <f si="1016" t="shared"/>
        <v/>
      </c>
      <c r="I8029" s="5" t="str">
        <f si="1014" t="shared"/>
        <v/>
      </c>
      <c r="J8029" s="5" t="str">
        <f si="1015" t="shared"/>
        <v/>
      </c>
      <c r="K8029" s="5" t="str">
        <f si="1017" t="shared"/>
        <v/>
      </c>
    </row>
    <row r="8030" spans="3:11" x14ac:dyDescent="0.2">
      <c r="C8030" s="8" t="str">
        <f si="1010" t="shared"/>
        <v/>
      </c>
      <c r="D8030" s="8" t="str">
        <f si="1011" t="shared"/>
        <v/>
      </c>
      <c r="E8030" s="5" t="str">
        <f si="1012" t="shared"/>
        <v/>
      </c>
      <c r="F8030" s="5" t="str">
        <f si="1013" t="shared"/>
        <v/>
      </c>
      <c r="H8030" s="5" t="str">
        <f si="1016" t="shared"/>
        <v/>
      </c>
      <c r="I8030" s="5" t="str">
        <f si="1014" t="shared"/>
        <v/>
      </c>
      <c r="J8030" s="5" t="str">
        <f si="1015" t="shared"/>
        <v/>
      </c>
      <c r="K8030" s="5" t="str">
        <f si="1017" t="shared"/>
        <v/>
      </c>
    </row>
    <row r="8031" spans="3:11" x14ac:dyDescent="0.2">
      <c r="C8031" s="8" t="str">
        <f si="1010" t="shared"/>
        <v/>
      </c>
      <c r="D8031" s="8" t="str">
        <f si="1011" t="shared"/>
        <v/>
      </c>
      <c r="E8031" s="5" t="str">
        <f si="1012" t="shared"/>
        <v/>
      </c>
      <c r="F8031" s="5" t="str">
        <f si="1013" t="shared"/>
        <v/>
      </c>
      <c r="H8031" s="5" t="str">
        <f si="1016" t="shared"/>
        <v/>
      </c>
      <c r="I8031" s="5" t="str">
        <f si="1014" t="shared"/>
        <v/>
      </c>
      <c r="J8031" s="5" t="str">
        <f si="1015" t="shared"/>
        <v/>
      </c>
      <c r="K8031" s="5" t="str">
        <f si="1017" t="shared"/>
        <v/>
      </c>
    </row>
    <row r="8032" spans="3:11" x14ac:dyDescent="0.2">
      <c r="C8032" s="8" t="str">
        <f si="1010" t="shared"/>
        <v/>
      </c>
      <c r="D8032" s="8" t="str">
        <f si="1011" t="shared"/>
        <v/>
      </c>
      <c r="E8032" s="5" t="str">
        <f si="1012" t="shared"/>
        <v/>
      </c>
      <c r="F8032" s="5" t="str">
        <f si="1013" t="shared"/>
        <v/>
      </c>
      <c r="H8032" s="5" t="str">
        <f si="1016" t="shared"/>
        <v/>
      </c>
      <c r="I8032" s="5" t="str">
        <f si="1014" t="shared"/>
        <v/>
      </c>
      <c r="J8032" s="5" t="str">
        <f si="1015" t="shared"/>
        <v/>
      </c>
      <c r="K8032" s="5" t="str">
        <f si="1017" t="shared"/>
        <v/>
      </c>
    </row>
    <row r="8033" spans="3:11" x14ac:dyDescent="0.2">
      <c r="C8033" s="8" t="str">
        <f si="1010" t="shared"/>
        <v/>
      </c>
      <c r="D8033" s="8" t="str">
        <f si="1011" t="shared"/>
        <v/>
      </c>
      <c r="E8033" s="5" t="str">
        <f si="1012" t="shared"/>
        <v/>
      </c>
      <c r="F8033" s="5" t="str">
        <f si="1013" t="shared"/>
        <v/>
      </c>
      <c r="H8033" s="5" t="str">
        <f si="1016" t="shared"/>
        <v/>
      </c>
      <c r="I8033" s="5" t="str">
        <f si="1014" t="shared"/>
        <v/>
      </c>
      <c r="J8033" s="5" t="str">
        <f si="1015" t="shared"/>
        <v/>
      </c>
      <c r="K8033" s="5" t="str">
        <f si="1017" t="shared"/>
        <v/>
      </c>
    </row>
    <row r="8034" spans="3:11" x14ac:dyDescent="0.2">
      <c r="C8034" s="8" t="str">
        <f si="1010" t="shared"/>
        <v/>
      </c>
      <c r="D8034" s="8" t="str">
        <f si="1011" t="shared"/>
        <v/>
      </c>
      <c r="E8034" s="5" t="str">
        <f si="1012" t="shared"/>
        <v/>
      </c>
      <c r="F8034" s="5" t="str">
        <f si="1013" t="shared"/>
        <v/>
      </c>
      <c r="H8034" s="5" t="str">
        <f si="1016" t="shared"/>
        <v/>
      </c>
      <c r="I8034" s="5" t="str">
        <f si="1014" t="shared"/>
        <v/>
      </c>
      <c r="J8034" s="5" t="str">
        <f si="1015" t="shared"/>
        <v/>
      </c>
      <c r="K8034" s="5" t="str">
        <f si="1017" t="shared"/>
        <v/>
      </c>
    </row>
    <row r="8035" spans="3:11" x14ac:dyDescent="0.2">
      <c r="C8035" s="8" t="str">
        <f si="1010" t="shared"/>
        <v/>
      </c>
      <c r="D8035" s="8" t="str">
        <f si="1011" t="shared"/>
        <v/>
      </c>
      <c r="E8035" s="5" t="str">
        <f si="1012" t="shared"/>
        <v/>
      </c>
      <c r="F8035" s="5" t="str">
        <f si="1013" t="shared"/>
        <v/>
      </c>
      <c r="H8035" s="5" t="str">
        <f si="1016" t="shared"/>
        <v/>
      </c>
      <c r="I8035" s="5" t="str">
        <f si="1014" t="shared"/>
        <v/>
      </c>
      <c r="J8035" s="5" t="str">
        <f si="1015" t="shared"/>
        <v/>
      </c>
      <c r="K8035" s="5" t="str">
        <f si="1017" t="shared"/>
        <v/>
      </c>
    </row>
    <row r="8036" spans="3:11" x14ac:dyDescent="0.2">
      <c r="C8036" s="8" t="str">
        <f si="1010" t="shared"/>
        <v/>
      </c>
      <c r="D8036" s="8" t="str">
        <f si="1011" t="shared"/>
        <v/>
      </c>
      <c r="E8036" s="5" t="str">
        <f si="1012" t="shared"/>
        <v/>
      </c>
      <c r="F8036" s="5" t="str">
        <f si="1013" t="shared"/>
        <v/>
      </c>
      <c r="H8036" s="5" t="str">
        <f si="1016" t="shared"/>
        <v/>
      </c>
      <c r="I8036" s="5" t="str">
        <f si="1014" t="shared"/>
        <v/>
      </c>
      <c r="J8036" s="5" t="str">
        <f si="1015" t="shared"/>
        <v/>
      </c>
      <c r="K8036" s="5" t="str">
        <f si="1017" t="shared"/>
        <v/>
      </c>
    </row>
    <row r="8037" spans="3:11" x14ac:dyDescent="0.2">
      <c r="C8037" s="8" t="str">
        <f si="1010" t="shared"/>
        <v/>
      </c>
      <c r="D8037" s="8" t="str">
        <f si="1011" t="shared"/>
        <v/>
      </c>
      <c r="E8037" s="5" t="str">
        <f si="1012" t="shared"/>
        <v/>
      </c>
      <c r="F8037" s="5" t="str">
        <f si="1013" t="shared"/>
        <v/>
      </c>
      <c r="H8037" s="5" t="str">
        <f si="1016" t="shared"/>
        <v/>
      </c>
      <c r="I8037" s="5" t="str">
        <f si="1014" t="shared"/>
        <v/>
      </c>
      <c r="J8037" s="5" t="str">
        <f si="1015" t="shared"/>
        <v/>
      </c>
      <c r="K8037" s="5" t="str">
        <f si="1017" t="shared"/>
        <v/>
      </c>
    </row>
    <row r="8038" spans="3:11" x14ac:dyDescent="0.2">
      <c r="C8038" s="8" t="str">
        <f si="1010" t="shared"/>
        <v/>
      </c>
      <c r="D8038" s="8" t="str">
        <f si="1011" t="shared"/>
        <v/>
      </c>
      <c r="E8038" s="5" t="str">
        <f si="1012" t="shared"/>
        <v/>
      </c>
      <c r="F8038" s="5" t="str">
        <f si="1013" t="shared"/>
        <v/>
      </c>
      <c r="H8038" s="5" t="str">
        <f si="1016" t="shared"/>
        <v/>
      </c>
      <c r="I8038" s="5" t="str">
        <f si="1014" t="shared"/>
        <v/>
      </c>
      <c r="J8038" s="5" t="str">
        <f si="1015" t="shared"/>
        <v/>
      </c>
      <c r="K8038" s="5" t="str">
        <f si="1017" t="shared"/>
        <v/>
      </c>
    </row>
    <row r="8039" spans="3:11" x14ac:dyDescent="0.2">
      <c r="C8039" s="8" t="str">
        <f si="1010" t="shared"/>
        <v/>
      </c>
      <c r="D8039" s="8" t="str">
        <f si="1011" t="shared"/>
        <v/>
      </c>
      <c r="E8039" s="5" t="str">
        <f si="1012" t="shared"/>
        <v/>
      </c>
      <c r="F8039" s="5" t="str">
        <f si="1013" t="shared"/>
        <v/>
      </c>
      <c r="H8039" s="5" t="str">
        <f si="1016" t="shared"/>
        <v/>
      </c>
      <c r="I8039" s="5" t="str">
        <f si="1014" t="shared"/>
        <v/>
      </c>
      <c r="J8039" s="5" t="str">
        <f si="1015" t="shared"/>
        <v/>
      </c>
      <c r="K8039" s="5" t="str">
        <f si="1017" t="shared"/>
        <v/>
      </c>
    </row>
    <row r="8040" spans="3:11" x14ac:dyDescent="0.2">
      <c r="C8040" s="8" t="str">
        <f si="1010" t="shared"/>
        <v/>
      </c>
      <c r="D8040" s="8" t="str">
        <f si="1011" t="shared"/>
        <v/>
      </c>
      <c r="E8040" s="5" t="str">
        <f si="1012" t="shared"/>
        <v/>
      </c>
      <c r="F8040" s="5" t="str">
        <f si="1013" t="shared"/>
        <v/>
      </c>
      <c r="H8040" s="5" t="str">
        <f si="1016" t="shared"/>
        <v/>
      </c>
      <c r="I8040" s="5" t="str">
        <f si="1014" t="shared"/>
        <v/>
      </c>
      <c r="J8040" s="5" t="str">
        <f si="1015" t="shared"/>
        <v/>
      </c>
      <c r="K8040" s="5" t="str">
        <f si="1017" t="shared"/>
        <v/>
      </c>
    </row>
    <row r="8041" spans="3:11" x14ac:dyDescent="0.2">
      <c r="C8041" s="8" t="str">
        <f si="1010" t="shared"/>
        <v/>
      </c>
      <c r="D8041" s="8" t="str">
        <f si="1011" t="shared"/>
        <v/>
      </c>
      <c r="E8041" s="5" t="str">
        <f si="1012" t="shared"/>
        <v/>
      </c>
      <c r="F8041" s="5" t="str">
        <f si="1013" t="shared"/>
        <v/>
      </c>
      <c r="H8041" s="5" t="str">
        <f si="1016" t="shared"/>
        <v/>
      </c>
      <c r="I8041" s="5" t="str">
        <f si="1014" t="shared"/>
        <v/>
      </c>
      <c r="J8041" s="5" t="str">
        <f si="1015" t="shared"/>
        <v/>
      </c>
      <c r="K8041" s="5" t="str">
        <f si="1017" t="shared"/>
        <v/>
      </c>
    </row>
    <row r="8042" spans="3:11" x14ac:dyDescent="0.2">
      <c r="C8042" s="8" t="str">
        <f ref="C8042:C8105" si="1018" t="shared">IFERROR(RIGHT(A8042,LEN(A8042)-FIND("""",A8042)+1),"")</f>
        <v/>
      </c>
      <c r="D8042" s="8" t="str">
        <f ref="D8042:D8105" si="1019" t="shared">SUBSTITUTE(SUBSTITUTE(C8042,":"&amp;CHAR(160),":"),CHAR(160)," ")</f>
        <v/>
      </c>
      <c r="E8042" s="5" t="str">
        <f ref="E8042:E8105" si="1020" t="shared">TRIM(IFERROR(SUBSTITUTE(LEFT(D8042,FIND(":",D8042)-1),"""",""),""))</f>
        <v/>
      </c>
      <c r="F8042" s="5" t="str">
        <f ref="F8042:F8105" si="1021" t="shared">TRIM(IFERROR(SUBSTITUTE(SUBSTITUTE(RIGHT(D8042,LEN(D8042)-FIND(":",D8042)),"""",""),",",""),""))</f>
        <v/>
      </c>
      <c r="H8042" s="5" t="str">
        <f si="1016" t="shared"/>
        <v/>
      </c>
      <c r="I8042" s="5" t="str">
        <f si="1014" t="shared"/>
        <v/>
      </c>
      <c r="J8042" s="5" t="str">
        <f si="1015" t="shared"/>
        <v/>
      </c>
      <c r="K8042" s="5" t="str">
        <f si="1017" t="shared"/>
        <v/>
      </c>
    </row>
    <row r="8043" spans="3:11" x14ac:dyDescent="0.2">
      <c r="C8043" s="8" t="str">
        <f si="1018" t="shared"/>
        <v/>
      </c>
      <c r="D8043" s="8" t="str">
        <f si="1019" t="shared"/>
        <v/>
      </c>
      <c r="E8043" s="5" t="str">
        <f si="1020" t="shared"/>
        <v/>
      </c>
      <c r="F8043" s="5" t="str">
        <f si="1021" t="shared"/>
        <v/>
      </c>
      <c r="H8043" s="5" t="str">
        <f si="1016" t="shared"/>
        <v/>
      </c>
      <c r="I8043" s="5" t="str">
        <f si="1014" t="shared"/>
        <v/>
      </c>
      <c r="J8043" s="5" t="str">
        <f si="1015" t="shared"/>
        <v/>
      </c>
      <c r="K8043" s="5" t="str">
        <f si="1017" t="shared"/>
        <v/>
      </c>
    </row>
    <row r="8044" spans="3:11" x14ac:dyDescent="0.2">
      <c r="C8044" s="8" t="str">
        <f si="1018" t="shared"/>
        <v/>
      </c>
      <c r="D8044" s="8" t="str">
        <f si="1019" t="shared"/>
        <v/>
      </c>
      <c r="E8044" s="5" t="str">
        <f si="1020" t="shared"/>
        <v/>
      </c>
      <c r="F8044" s="5" t="str">
        <f si="1021" t="shared"/>
        <v/>
      </c>
      <c r="H8044" s="5" t="str">
        <f si="1016" t="shared"/>
        <v/>
      </c>
      <c r="I8044" s="5" t="str">
        <f si="1014" t="shared"/>
        <v/>
      </c>
      <c r="J8044" s="5" t="str">
        <f si="1015" t="shared"/>
        <v/>
      </c>
      <c r="K8044" s="5" t="str">
        <f si="1017" t="shared"/>
        <v/>
      </c>
    </row>
    <row r="8045" spans="3:11" x14ac:dyDescent="0.2">
      <c r="C8045" s="8" t="str">
        <f si="1018" t="shared"/>
        <v/>
      </c>
      <c r="D8045" s="8" t="str">
        <f si="1019" t="shared"/>
        <v/>
      </c>
      <c r="E8045" s="5" t="str">
        <f si="1020" t="shared"/>
        <v/>
      </c>
      <c r="F8045" s="5" t="str">
        <f si="1021" t="shared"/>
        <v/>
      </c>
      <c r="H8045" s="5" t="str">
        <f si="1016" t="shared"/>
        <v/>
      </c>
      <c r="I8045" s="5" t="str">
        <f si="1014" t="shared"/>
        <v/>
      </c>
      <c r="J8045" s="5" t="str">
        <f si="1015" t="shared"/>
        <v/>
      </c>
      <c r="K8045" s="5" t="str">
        <f si="1017" t="shared"/>
        <v/>
      </c>
    </row>
    <row r="8046" spans="3:11" x14ac:dyDescent="0.2">
      <c r="C8046" s="8" t="str">
        <f si="1018" t="shared"/>
        <v/>
      </c>
      <c r="D8046" s="8" t="str">
        <f si="1019" t="shared"/>
        <v/>
      </c>
      <c r="E8046" s="5" t="str">
        <f si="1020" t="shared"/>
        <v/>
      </c>
      <c r="F8046" s="5" t="str">
        <f si="1021" t="shared"/>
        <v/>
      </c>
      <c r="H8046" s="5" t="str">
        <f si="1016" t="shared"/>
        <v/>
      </c>
      <c r="I8046" s="5" t="str">
        <f si="1014" t="shared"/>
        <v/>
      </c>
      <c r="J8046" s="5" t="str">
        <f si="1015" t="shared"/>
        <v/>
      </c>
      <c r="K8046" s="5" t="str">
        <f si="1017" t="shared"/>
        <v/>
      </c>
    </row>
    <row r="8047" spans="3:11" x14ac:dyDescent="0.2">
      <c r="C8047" s="8" t="str">
        <f si="1018" t="shared"/>
        <v/>
      </c>
      <c r="D8047" s="8" t="str">
        <f si="1019" t="shared"/>
        <v/>
      </c>
      <c r="E8047" s="5" t="str">
        <f si="1020" t="shared"/>
        <v/>
      </c>
      <c r="F8047" s="5" t="str">
        <f si="1021" t="shared"/>
        <v/>
      </c>
      <c r="H8047" s="5" t="str">
        <f si="1016" t="shared"/>
        <v/>
      </c>
      <c r="I8047" s="5" t="str">
        <f si="1014" t="shared"/>
        <v/>
      </c>
      <c r="J8047" s="5" t="str">
        <f si="1015" t="shared"/>
        <v/>
      </c>
      <c r="K8047" s="5" t="str">
        <f si="1017" t="shared"/>
        <v/>
      </c>
    </row>
    <row r="8048" spans="3:11" x14ac:dyDescent="0.2">
      <c r="C8048" s="8" t="str">
        <f si="1018" t="shared"/>
        <v/>
      </c>
      <c r="D8048" s="8" t="str">
        <f si="1019" t="shared"/>
        <v/>
      </c>
      <c r="E8048" s="5" t="str">
        <f si="1020" t="shared"/>
        <v/>
      </c>
      <c r="F8048" s="5" t="str">
        <f si="1021" t="shared"/>
        <v/>
      </c>
      <c r="H8048" s="5" t="str">
        <f si="1016" t="shared"/>
        <v/>
      </c>
      <c r="I8048" s="5" t="str">
        <f si="1014" t="shared"/>
        <v/>
      </c>
      <c r="J8048" s="5" t="str">
        <f si="1015" t="shared"/>
        <v/>
      </c>
      <c r="K8048" s="5" t="str">
        <f si="1017" t="shared"/>
        <v/>
      </c>
    </row>
    <row r="8049" spans="3:11" x14ac:dyDescent="0.2">
      <c r="C8049" s="8" t="str">
        <f si="1018" t="shared"/>
        <v/>
      </c>
      <c r="D8049" s="8" t="str">
        <f si="1019" t="shared"/>
        <v/>
      </c>
      <c r="E8049" s="5" t="str">
        <f si="1020" t="shared"/>
        <v/>
      </c>
      <c r="F8049" s="5" t="str">
        <f si="1021" t="shared"/>
        <v/>
      </c>
      <c r="H8049" s="5" t="str">
        <f si="1016" t="shared"/>
        <v/>
      </c>
      <c r="I8049" s="5" t="str">
        <f si="1014" t="shared"/>
        <v/>
      </c>
      <c r="J8049" s="5" t="str">
        <f si="1015" t="shared"/>
        <v/>
      </c>
      <c r="K8049" s="5" t="str">
        <f si="1017" t="shared"/>
        <v/>
      </c>
    </row>
    <row r="8050" spans="3:11" x14ac:dyDescent="0.2">
      <c r="C8050" s="8" t="str">
        <f si="1018" t="shared"/>
        <v/>
      </c>
      <c r="D8050" s="8" t="str">
        <f si="1019" t="shared"/>
        <v/>
      </c>
      <c r="E8050" s="5" t="str">
        <f si="1020" t="shared"/>
        <v/>
      </c>
      <c r="F8050" s="5" t="str">
        <f si="1021" t="shared"/>
        <v/>
      </c>
      <c r="H8050" s="5" t="str">
        <f si="1016" t="shared"/>
        <v/>
      </c>
      <c r="I8050" s="5" t="str">
        <f si="1014" t="shared"/>
        <v/>
      </c>
      <c r="J8050" s="5" t="str">
        <f si="1015" t="shared"/>
        <v/>
      </c>
      <c r="K8050" s="5" t="str">
        <f si="1017" t="shared"/>
        <v/>
      </c>
    </row>
    <row r="8051" spans="3:11" x14ac:dyDescent="0.2">
      <c r="C8051" s="8" t="str">
        <f si="1018" t="shared"/>
        <v/>
      </c>
      <c r="D8051" s="8" t="str">
        <f si="1019" t="shared"/>
        <v/>
      </c>
      <c r="E8051" s="5" t="str">
        <f si="1020" t="shared"/>
        <v/>
      </c>
      <c r="F8051" s="5" t="str">
        <f si="1021" t="shared"/>
        <v/>
      </c>
      <c r="H8051" s="5" t="str">
        <f si="1016" t="shared"/>
        <v/>
      </c>
      <c r="I8051" s="5" t="str">
        <f ref="I8051:I8114" si="1022" t="shared">IFERROR(IF(H8051="Scoring",VLOOKUP("term",E8043:F8064,2,FALSE),IF(H8051="Offer",VLOOKUP("term",E8046:F8061,2,FALSE),TEXT(0,""))),TEXT(0,""))</f>
        <v/>
      </c>
      <c r="J8051" s="5" t="str">
        <f ref="J8051:J8114" si="1023" t="shared">IFERROR(IF(H8051="Scoring",VLOOKUP("loan_amount",E8037:F8058,2,FALSE),IF(H8051="Offer",VLOOKUP("loan_amount",E8040:F8055,2,FALSE),TEXT(0,""))),TEXT(0,""))</f>
        <v/>
      </c>
      <c r="K8051" s="5" t="str">
        <f si="1017" t="shared"/>
        <v/>
      </c>
    </row>
    <row r="8052" spans="3:11" x14ac:dyDescent="0.2">
      <c r="C8052" s="8" t="str">
        <f si="1018" t="shared"/>
        <v/>
      </c>
      <c r="D8052" s="8" t="str">
        <f si="1019" t="shared"/>
        <v/>
      </c>
      <c r="E8052" s="5" t="str">
        <f si="1020" t="shared"/>
        <v/>
      </c>
      <c r="F8052" s="5" t="str">
        <f si="1021" t="shared"/>
        <v/>
      </c>
      <c r="H8052" s="5" t="str">
        <f si="1016" t="shared"/>
        <v/>
      </c>
      <c r="I8052" s="5" t="str">
        <f si="1022" t="shared"/>
        <v/>
      </c>
      <c r="J8052" s="5" t="str">
        <f si="1023" t="shared"/>
        <v/>
      </c>
      <c r="K8052" s="5" t="str">
        <f si="1017" t="shared"/>
        <v/>
      </c>
    </row>
    <row r="8053" spans="3:11" x14ac:dyDescent="0.2">
      <c r="C8053" s="8" t="str">
        <f si="1018" t="shared"/>
        <v/>
      </c>
      <c r="D8053" s="8" t="str">
        <f si="1019" t="shared"/>
        <v/>
      </c>
      <c r="E8053" s="5" t="str">
        <f si="1020" t="shared"/>
        <v/>
      </c>
      <c r="F8053" s="5" t="str">
        <f si="1021" t="shared"/>
        <v/>
      </c>
      <c r="H8053" s="5" t="str">
        <f si="1016" t="shared"/>
        <v/>
      </c>
      <c r="I8053" s="5" t="str">
        <f si="1022" t="shared"/>
        <v/>
      </c>
      <c r="J8053" s="5" t="str">
        <f si="1023" t="shared"/>
        <v/>
      </c>
      <c r="K8053" s="5" t="str">
        <f si="1017" t="shared"/>
        <v/>
      </c>
    </row>
    <row r="8054" spans="3:11" x14ac:dyDescent="0.2">
      <c r="C8054" s="8" t="str">
        <f si="1018" t="shared"/>
        <v/>
      </c>
      <c r="D8054" s="8" t="str">
        <f si="1019" t="shared"/>
        <v/>
      </c>
      <c r="E8054" s="5" t="str">
        <f si="1020" t="shared"/>
        <v/>
      </c>
      <c r="F8054" s="5" t="str">
        <f si="1021" t="shared"/>
        <v/>
      </c>
      <c r="H8054" s="5" t="str">
        <f si="1016" t="shared"/>
        <v/>
      </c>
      <c r="I8054" s="5" t="str">
        <f si="1022" t="shared"/>
        <v/>
      </c>
      <c r="J8054" s="5" t="str">
        <f si="1023" t="shared"/>
        <v/>
      </c>
      <c r="K8054" s="5" t="str">
        <f si="1017" t="shared"/>
        <v/>
      </c>
    </row>
    <row r="8055" spans="3:11" x14ac:dyDescent="0.2">
      <c r="C8055" s="8" t="str">
        <f si="1018" t="shared"/>
        <v/>
      </c>
      <c r="D8055" s="8" t="str">
        <f si="1019" t="shared"/>
        <v/>
      </c>
      <c r="E8055" s="5" t="str">
        <f si="1020" t="shared"/>
        <v/>
      </c>
      <c r="F8055" s="5" t="str">
        <f si="1021" t="shared"/>
        <v/>
      </c>
      <c r="H8055" s="5" t="str">
        <f si="1016" t="shared"/>
        <v/>
      </c>
      <c r="I8055" s="5" t="str">
        <f si="1022" t="shared"/>
        <v/>
      </c>
      <c r="J8055" s="5" t="str">
        <f si="1023" t="shared"/>
        <v/>
      </c>
      <c r="K8055" s="5" t="str">
        <f si="1017" t="shared"/>
        <v/>
      </c>
    </row>
    <row r="8056" spans="3:11" x14ac:dyDescent="0.2">
      <c r="C8056" s="8" t="str">
        <f si="1018" t="shared"/>
        <v/>
      </c>
      <c r="D8056" s="8" t="str">
        <f si="1019" t="shared"/>
        <v/>
      </c>
      <c r="E8056" s="5" t="str">
        <f si="1020" t="shared"/>
        <v/>
      </c>
      <c r="F8056" s="5" t="str">
        <f si="1021" t="shared"/>
        <v/>
      </c>
      <c r="H8056" s="5" t="str">
        <f si="1016" t="shared"/>
        <v/>
      </c>
      <c r="I8056" s="5" t="str">
        <f si="1022" t="shared"/>
        <v/>
      </c>
      <c r="J8056" s="5" t="str">
        <f si="1023" t="shared"/>
        <v/>
      </c>
      <c r="K8056" s="5" t="str">
        <f si="1017" t="shared"/>
        <v/>
      </c>
    </row>
    <row r="8057" spans="3:11" x14ac:dyDescent="0.2">
      <c r="C8057" s="8" t="str">
        <f si="1018" t="shared"/>
        <v/>
      </c>
      <c r="D8057" s="8" t="str">
        <f si="1019" t="shared"/>
        <v/>
      </c>
      <c r="E8057" s="5" t="str">
        <f si="1020" t="shared"/>
        <v/>
      </c>
      <c r="F8057" s="5" t="str">
        <f si="1021" t="shared"/>
        <v/>
      </c>
      <c r="H8057" s="5" t="str">
        <f si="1016" t="shared"/>
        <v/>
      </c>
      <c r="I8057" s="5" t="str">
        <f si="1022" t="shared"/>
        <v/>
      </c>
      <c r="J8057" s="5" t="str">
        <f si="1023" t="shared"/>
        <v/>
      </c>
      <c r="K8057" s="5" t="str">
        <f si="1017" t="shared"/>
        <v/>
      </c>
    </row>
    <row r="8058" spans="3:11" x14ac:dyDescent="0.2">
      <c r="C8058" s="8" t="str">
        <f si="1018" t="shared"/>
        <v/>
      </c>
      <c r="D8058" s="8" t="str">
        <f si="1019" t="shared"/>
        <v/>
      </c>
      <c r="E8058" s="5" t="str">
        <f si="1020" t="shared"/>
        <v/>
      </c>
      <c r="F8058" s="5" t="str">
        <f si="1021" t="shared"/>
        <v/>
      </c>
      <c r="H8058" s="5" t="str">
        <f si="1016" t="shared"/>
        <v/>
      </c>
      <c r="I8058" s="5" t="str">
        <f si="1022" t="shared"/>
        <v/>
      </c>
      <c r="J8058" s="5" t="str">
        <f si="1023" t="shared"/>
        <v/>
      </c>
      <c r="K8058" s="5" t="str">
        <f si="1017" t="shared"/>
        <v/>
      </c>
    </row>
    <row r="8059" spans="3:11" x14ac:dyDescent="0.2">
      <c r="C8059" s="8" t="str">
        <f si="1018" t="shared"/>
        <v/>
      </c>
      <c r="D8059" s="8" t="str">
        <f si="1019" t="shared"/>
        <v/>
      </c>
      <c r="E8059" s="5" t="str">
        <f si="1020" t="shared"/>
        <v/>
      </c>
      <c r="F8059" s="5" t="str">
        <f si="1021" t="shared"/>
        <v/>
      </c>
      <c r="H8059" s="5" t="str">
        <f si="1016" t="shared"/>
        <v/>
      </c>
      <c r="I8059" s="5" t="str">
        <f si="1022" t="shared"/>
        <v/>
      </c>
      <c r="J8059" s="5" t="str">
        <f si="1023" t="shared"/>
        <v/>
      </c>
      <c r="K8059" s="5" t="str">
        <f si="1017" t="shared"/>
        <v/>
      </c>
    </row>
    <row r="8060" spans="3:11" x14ac:dyDescent="0.2">
      <c r="C8060" s="8" t="str">
        <f si="1018" t="shared"/>
        <v/>
      </c>
      <c r="D8060" s="8" t="str">
        <f si="1019" t="shared"/>
        <v/>
      </c>
      <c r="E8060" s="5" t="str">
        <f si="1020" t="shared"/>
        <v/>
      </c>
      <c r="F8060" s="5" t="str">
        <f si="1021" t="shared"/>
        <v/>
      </c>
      <c r="H8060" s="5" t="str">
        <f ref="H8060:H8123" si="1024" t="shared">IF(E8060="score_table","Scoring",IF(E8060="offer_table","Offer",IF(E8060="parsed",TEXT(0,""),TEXT(H8059,""))))</f>
        <v/>
      </c>
      <c r="I8060" s="5" t="str">
        <f si="1022" t="shared"/>
        <v/>
      </c>
      <c r="J8060" s="5" t="str">
        <f si="1023" t="shared"/>
        <v/>
      </c>
      <c r="K8060" s="5" t="str">
        <f ref="K8060:K8123" si="1025" t="shared">H8060&amp;I8060&amp;J8060&amp;E8060</f>
        <v/>
      </c>
    </row>
    <row r="8061" spans="3:11" x14ac:dyDescent="0.2">
      <c r="C8061" s="8" t="str">
        <f si="1018" t="shared"/>
        <v/>
      </c>
      <c r="D8061" s="8" t="str">
        <f si="1019" t="shared"/>
        <v/>
      </c>
      <c r="E8061" s="5" t="str">
        <f si="1020" t="shared"/>
        <v/>
      </c>
      <c r="F8061" s="5" t="str">
        <f si="1021" t="shared"/>
        <v/>
      </c>
      <c r="H8061" s="5" t="str">
        <f si="1024" t="shared"/>
        <v/>
      </c>
      <c r="I8061" s="5" t="str">
        <f si="1022" t="shared"/>
        <v/>
      </c>
      <c r="J8061" s="5" t="str">
        <f si="1023" t="shared"/>
        <v/>
      </c>
      <c r="K8061" s="5" t="str">
        <f si="1025" t="shared"/>
        <v/>
      </c>
    </row>
    <row r="8062" spans="3:11" x14ac:dyDescent="0.2">
      <c r="C8062" s="8" t="str">
        <f si="1018" t="shared"/>
        <v/>
      </c>
      <c r="D8062" s="8" t="str">
        <f si="1019" t="shared"/>
        <v/>
      </c>
      <c r="E8062" s="5" t="str">
        <f si="1020" t="shared"/>
        <v/>
      </c>
      <c r="F8062" s="5" t="str">
        <f si="1021" t="shared"/>
        <v/>
      </c>
      <c r="H8062" s="5" t="str">
        <f si="1024" t="shared"/>
        <v/>
      </c>
      <c r="I8062" s="5" t="str">
        <f si="1022" t="shared"/>
        <v/>
      </c>
      <c r="J8062" s="5" t="str">
        <f si="1023" t="shared"/>
        <v/>
      </c>
      <c r="K8062" s="5" t="str">
        <f si="1025" t="shared"/>
        <v/>
      </c>
    </row>
    <row r="8063" spans="3:11" x14ac:dyDescent="0.2">
      <c r="C8063" s="8" t="str">
        <f si="1018" t="shared"/>
        <v/>
      </c>
      <c r="D8063" s="8" t="str">
        <f si="1019" t="shared"/>
        <v/>
      </c>
      <c r="E8063" s="5" t="str">
        <f si="1020" t="shared"/>
        <v/>
      </c>
      <c r="F8063" s="5" t="str">
        <f si="1021" t="shared"/>
        <v/>
      </c>
      <c r="H8063" s="5" t="str">
        <f si="1024" t="shared"/>
        <v/>
      </c>
      <c r="I8063" s="5" t="str">
        <f si="1022" t="shared"/>
        <v/>
      </c>
      <c r="J8063" s="5" t="str">
        <f si="1023" t="shared"/>
        <v/>
      </c>
      <c r="K8063" s="5" t="str">
        <f si="1025" t="shared"/>
        <v/>
      </c>
    </row>
    <row r="8064" spans="3:11" x14ac:dyDescent="0.2">
      <c r="C8064" s="8" t="str">
        <f si="1018" t="shared"/>
        <v/>
      </c>
      <c r="D8064" s="8" t="str">
        <f si="1019" t="shared"/>
        <v/>
      </c>
      <c r="E8064" s="5" t="str">
        <f si="1020" t="shared"/>
        <v/>
      </c>
      <c r="F8064" s="5" t="str">
        <f si="1021" t="shared"/>
        <v/>
      </c>
      <c r="H8064" s="5" t="str">
        <f si="1024" t="shared"/>
        <v/>
      </c>
      <c r="I8064" s="5" t="str">
        <f si="1022" t="shared"/>
        <v/>
      </c>
      <c r="J8064" s="5" t="str">
        <f si="1023" t="shared"/>
        <v/>
      </c>
      <c r="K8064" s="5" t="str">
        <f si="1025" t="shared"/>
        <v/>
      </c>
    </row>
    <row r="8065" spans="3:11" x14ac:dyDescent="0.2">
      <c r="C8065" s="8" t="str">
        <f si="1018" t="shared"/>
        <v/>
      </c>
      <c r="D8065" s="8" t="str">
        <f si="1019" t="shared"/>
        <v/>
      </c>
      <c r="E8065" s="5" t="str">
        <f si="1020" t="shared"/>
        <v/>
      </c>
      <c r="F8065" s="5" t="str">
        <f si="1021" t="shared"/>
        <v/>
      </c>
      <c r="H8065" s="5" t="str">
        <f si="1024" t="shared"/>
        <v/>
      </c>
      <c r="I8065" s="5" t="str">
        <f si="1022" t="shared"/>
        <v/>
      </c>
      <c r="J8065" s="5" t="str">
        <f si="1023" t="shared"/>
        <v/>
      </c>
      <c r="K8065" s="5" t="str">
        <f si="1025" t="shared"/>
        <v/>
      </c>
    </row>
    <row r="8066" spans="3:11" x14ac:dyDescent="0.2">
      <c r="C8066" s="8" t="str">
        <f si="1018" t="shared"/>
        <v/>
      </c>
      <c r="D8066" s="8" t="str">
        <f si="1019" t="shared"/>
        <v/>
      </c>
      <c r="E8066" s="5" t="str">
        <f si="1020" t="shared"/>
        <v/>
      </c>
      <c r="F8066" s="5" t="str">
        <f si="1021" t="shared"/>
        <v/>
      </c>
      <c r="H8066" s="5" t="str">
        <f si="1024" t="shared"/>
        <v/>
      </c>
      <c r="I8066" s="5" t="str">
        <f si="1022" t="shared"/>
        <v/>
      </c>
      <c r="J8066" s="5" t="str">
        <f si="1023" t="shared"/>
        <v/>
      </c>
      <c r="K8066" s="5" t="str">
        <f si="1025" t="shared"/>
        <v/>
      </c>
    </row>
    <row r="8067" spans="3:11" x14ac:dyDescent="0.2">
      <c r="C8067" s="8" t="str">
        <f si="1018" t="shared"/>
        <v/>
      </c>
      <c r="D8067" s="8" t="str">
        <f si="1019" t="shared"/>
        <v/>
      </c>
      <c r="E8067" s="5" t="str">
        <f si="1020" t="shared"/>
        <v/>
      </c>
      <c r="F8067" s="5" t="str">
        <f si="1021" t="shared"/>
        <v/>
      </c>
      <c r="H8067" s="5" t="str">
        <f si="1024" t="shared"/>
        <v/>
      </c>
      <c r="I8067" s="5" t="str">
        <f si="1022" t="shared"/>
        <v/>
      </c>
      <c r="J8067" s="5" t="str">
        <f si="1023" t="shared"/>
        <v/>
      </c>
      <c r="K8067" s="5" t="str">
        <f si="1025" t="shared"/>
        <v/>
      </c>
    </row>
    <row r="8068" spans="3:11" x14ac:dyDescent="0.2">
      <c r="C8068" s="8" t="str">
        <f si="1018" t="shared"/>
        <v/>
      </c>
      <c r="D8068" s="8" t="str">
        <f si="1019" t="shared"/>
        <v/>
      </c>
      <c r="E8068" s="5" t="str">
        <f si="1020" t="shared"/>
        <v/>
      </c>
      <c r="F8068" s="5" t="str">
        <f si="1021" t="shared"/>
        <v/>
      </c>
      <c r="H8068" s="5" t="str">
        <f si="1024" t="shared"/>
        <v/>
      </c>
      <c r="I8068" s="5" t="str">
        <f si="1022" t="shared"/>
        <v/>
      </c>
      <c r="J8068" s="5" t="str">
        <f si="1023" t="shared"/>
        <v/>
      </c>
      <c r="K8068" s="5" t="str">
        <f si="1025" t="shared"/>
        <v/>
      </c>
    </row>
    <row r="8069" spans="3:11" x14ac:dyDescent="0.2">
      <c r="C8069" s="8" t="str">
        <f si="1018" t="shared"/>
        <v/>
      </c>
      <c r="D8069" s="8" t="str">
        <f si="1019" t="shared"/>
        <v/>
      </c>
      <c r="E8069" s="5" t="str">
        <f si="1020" t="shared"/>
        <v/>
      </c>
      <c r="F8069" s="5" t="str">
        <f si="1021" t="shared"/>
        <v/>
      </c>
      <c r="H8069" s="5" t="str">
        <f si="1024" t="shared"/>
        <v/>
      </c>
      <c r="I8069" s="5" t="str">
        <f si="1022" t="shared"/>
        <v/>
      </c>
      <c r="J8069" s="5" t="str">
        <f si="1023" t="shared"/>
        <v/>
      </c>
      <c r="K8069" s="5" t="str">
        <f si="1025" t="shared"/>
        <v/>
      </c>
    </row>
    <row r="8070" spans="3:11" x14ac:dyDescent="0.2">
      <c r="C8070" s="8" t="str">
        <f si="1018" t="shared"/>
        <v/>
      </c>
      <c r="D8070" s="8" t="str">
        <f si="1019" t="shared"/>
        <v/>
      </c>
      <c r="E8070" s="5" t="str">
        <f si="1020" t="shared"/>
        <v/>
      </c>
      <c r="F8070" s="5" t="str">
        <f si="1021" t="shared"/>
        <v/>
      </c>
      <c r="H8070" s="5" t="str">
        <f si="1024" t="shared"/>
        <v/>
      </c>
      <c r="I8070" s="5" t="str">
        <f si="1022" t="shared"/>
        <v/>
      </c>
      <c r="J8070" s="5" t="str">
        <f si="1023" t="shared"/>
        <v/>
      </c>
      <c r="K8070" s="5" t="str">
        <f si="1025" t="shared"/>
        <v/>
      </c>
    </row>
    <row r="8071" spans="3:11" x14ac:dyDescent="0.2">
      <c r="C8071" s="8" t="str">
        <f si="1018" t="shared"/>
        <v/>
      </c>
      <c r="D8071" s="8" t="str">
        <f si="1019" t="shared"/>
        <v/>
      </c>
      <c r="E8071" s="5" t="str">
        <f si="1020" t="shared"/>
        <v/>
      </c>
      <c r="F8071" s="5" t="str">
        <f si="1021" t="shared"/>
        <v/>
      </c>
      <c r="H8071" s="5" t="str">
        <f si="1024" t="shared"/>
        <v/>
      </c>
      <c r="I8071" s="5" t="str">
        <f si="1022" t="shared"/>
        <v/>
      </c>
      <c r="J8071" s="5" t="str">
        <f si="1023" t="shared"/>
        <v/>
      </c>
      <c r="K8071" s="5" t="str">
        <f si="1025" t="shared"/>
        <v/>
      </c>
    </row>
    <row r="8072" spans="3:11" x14ac:dyDescent="0.2">
      <c r="C8072" s="8" t="str">
        <f si="1018" t="shared"/>
        <v/>
      </c>
      <c r="D8072" s="8" t="str">
        <f si="1019" t="shared"/>
        <v/>
      </c>
      <c r="E8072" s="5" t="str">
        <f si="1020" t="shared"/>
        <v/>
      </c>
      <c r="F8072" s="5" t="str">
        <f si="1021" t="shared"/>
        <v/>
      </c>
      <c r="H8072" s="5" t="str">
        <f si="1024" t="shared"/>
        <v/>
      </c>
      <c r="I8072" s="5" t="str">
        <f si="1022" t="shared"/>
        <v/>
      </c>
      <c r="J8072" s="5" t="str">
        <f si="1023" t="shared"/>
        <v/>
      </c>
      <c r="K8072" s="5" t="str">
        <f si="1025" t="shared"/>
        <v/>
      </c>
    </row>
    <row r="8073" spans="3:11" x14ac:dyDescent="0.2">
      <c r="C8073" s="8" t="str">
        <f si="1018" t="shared"/>
        <v/>
      </c>
      <c r="D8073" s="8" t="str">
        <f si="1019" t="shared"/>
        <v/>
      </c>
      <c r="E8073" s="5" t="str">
        <f si="1020" t="shared"/>
        <v/>
      </c>
      <c r="F8073" s="5" t="str">
        <f si="1021" t="shared"/>
        <v/>
      </c>
      <c r="H8073" s="5" t="str">
        <f si="1024" t="shared"/>
        <v/>
      </c>
      <c r="I8073" s="5" t="str">
        <f si="1022" t="shared"/>
        <v/>
      </c>
      <c r="J8073" s="5" t="str">
        <f si="1023" t="shared"/>
        <v/>
      </c>
      <c r="K8073" s="5" t="str">
        <f si="1025" t="shared"/>
        <v/>
      </c>
    </row>
    <row r="8074" spans="3:11" x14ac:dyDescent="0.2">
      <c r="C8074" s="8" t="str">
        <f si="1018" t="shared"/>
        <v/>
      </c>
      <c r="D8074" s="8" t="str">
        <f si="1019" t="shared"/>
        <v/>
      </c>
      <c r="E8074" s="5" t="str">
        <f si="1020" t="shared"/>
        <v/>
      </c>
      <c r="F8074" s="5" t="str">
        <f si="1021" t="shared"/>
        <v/>
      </c>
      <c r="H8074" s="5" t="str">
        <f si="1024" t="shared"/>
        <v/>
      </c>
      <c r="I8074" s="5" t="str">
        <f si="1022" t="shared"/>
        <v/>
      </c>
      <c r="J8074" s="5" t="str">
        <f si="1023" t="shared"/>
        <v/>
      </c>
      <c r="K8074" s="5" t="str">
        <f si="1025" t="shared"/>
        <v/>
      </c>
    </row>
    <row r="8075" spans="3:11" x14ac:dyDescent="0.2">
      <c r="C8075" s="8" t="str">
        <f si="1018" t="shared"/>
        <v/>
      </c>
      <c r="D8075" s="8" t="str">
        <f si="1019" t="shared"/>
        <v/>
      </c>
      <c r="E8075" s="5" t="str">
        <f si="1020" t="shared"/>
        <v/>
      </c>
      <c r="F8075" s="5" t="str">
        <f si="1021" t="shared"/>
        <v/>
      </c>
      <c r="H8075" s="5" t="str">
        <f si="1024" t="shared"/>
        <v/>
      </c>
      <c r="I8075" s="5" t="str">
        <f si="1022" t="shared"/>
        <v/>
      </c>
      <c r="J8075" s="5" t="str">
        <f si="1023" t="shared"/>
        <v/>
      </c>
      <c r="K8075" s="5" t="str">
        <f si="1025" t="shared"/>
        <v/>
      </c>
    </row>
    <row r="8076" spans="3:11" x14ac:dyDescent="0.2">
      <c r="C8076" s="8" t="str">
        <f si="1018" t="shared"/>
        <v/>
      </c>
      <c r="D8076" s="8" t="str">
        <f si="1019" t="shared"/>
        <v/>
      </c>
      <c r="E8076" s="5" t="str">
        <f si="1020" t="shared"/>
        <v/>
      </c>
      <c r="F8076" s="5" t="str">
        <f si="1021" t="shared"/>
        <v/>
      </c>
      <c r="H8076" s="5" t="str">
        <f si="1024" t="shared"/>
        <v/>
      </c>
      <c r="I8076" s="5" t="str">
        <f si="1022" t="shared"/>
        <v/>
      </c>
      <c r="J8076" s="5" t="str">
        <f si="1023" t="shared"/>
        <v/>
      </c>
      <c r="K8076" s="5" t="str">
        <f si="1025" t="shared"/>
        <v/>
      </c>
    </row>
    <row r="8077" spans="3:11" x14ac:dyDescent="0.2">
      <c r="C8077" s="8" t="str">
        <f si="1018" t="shared"/>
        <v/>
      </c>
      <c r="D8077" s="8" t="str">
        <f si="1019" t="shared"/>
        <v/>
      </c>
      <c r="E8077" s="5" t="str">
        <f si="1020" t="shared"/>
        <v/>
      </c>
      <c r="F8077" s="5" t="str">
        <f si="1021" t="shared"/>
        <v/>
      </c>
      <c r="H8077" s="5" t="str">
        <f si="1024" t="shared"/>
        <v/>
      </c>
      <c r="I8077" s="5" t="str">
        <f si="1022" t="shared"/>
        <v/>
      </c>
      <c r="J8077" s="5" t="str">
        <f si="1023" t="shared"/>
        <v/>
      </c>
      <c r="K8077" s="5" t="str">
        <f si="1025" t="shared"/>
        <v/>
      </c>
    </row>
    <row r="8078" spans="3:11" x14ac:dyDescent="0.2">
      <c r="C8078" s="8" t="str">
        <f si="1018" t="shared"/>
        <v/>
      </c>
      <c r="D8078" s="8" t="str">
        <f si="1019" t="shared"/>
        <v/>
      </c>
      <c r="E8078" s="5" t="str">
        <f si="1020" t="shared"/>
        <v/>
      </c>
      <c r="F8078" s="5" t="str">
        <f si="1021" t="shared"/>
        <v/>
      </c>
      <c r="H8078" s="5" t="str">
        <f si="1024" t="shared"/>
        <v/>
      </c>
      <c r="I8078" s="5" t="str">
        <f si="1022" t="shared"/>
        <v/>
      </c>
      <c r="J8078" s="5" t="str">
        <f si="1023" t="shared"/>
        <v/>
      </c>
      <c r="K8078" s="5" t="str">
        <f si="1025" t="shared"/>
        <v/>
      </c>
    </row>
    <row r="8079" spans="3:11" x14ac:dyDescent="0.2">
      <c r="C8079" s="8" t="str">
        <f si="1018" t="shared"/>
        <v/>
      </c>
      <c r="D8079" s="8" t="str">
        <f si="1019" t="shared"/>
        <v/>
      </c>
      <c r="E8079" s="5" t="str">
        <f si="1020" t="shared"/>
        <v/>
      </c>
      <c r="F8079" s="5" t="str">
        <f si="1021" t="shared"/>
        <v/>
      </c>
      <c r="H8079" s="5" t="str">
        <f si="1024" t="shared"/>
        <v/>
      </c>
      <c r="I8079" s="5" t="str">
        <f si="1022" t="shared"/>
        <v/>
      </c>
      <c r="J8079" s="5" t="str">
        <f si="1023" t="shared"/>
        <v/>
      </c>
      <c r="K8079" s="5" t="str">
        <f si="1025" t="shared"/>
        <v/>
      </c>
    </row>
    <row r="8080" spans="3:11" x14ac:dyDescent="0.2">
      <c r="C8080" s="8" t="str">
        <f si="1018" t="shared"/>
        <v/>
      </c>
      <c r="D8080" s="8" t="str">
        <f si="1019" t="shared"/>
        <v/>
      </c>
      <c r="E8080" s="5" t="str">
        <f si="1020" t="shared"/>
        <v/>
      </c>
      <c r="F8080" s="5" t="str">
        <f si="1021" t="shared"/>
        <v/>
      </c>
      <c r="H8080" s="5" t="str">
        <f si="1024" t="shared"/>
        <v/>
      </c>
      <c r="I8080" s="5" t="str">
        <f si="1022" t="shared"/>
        <v/>
      </c>
      <c r="J8080" s="5" t="str">
        <f si="1023" t="shared"/>
        <v/>
      </c>
      <c r="K8080" s="5" t="str">
        <f si="1025" t="shared"/>
        <v/>
      </c>
    </row>
    <row r="8081" spans="3:11" x14ac:dyDescent="0.2">
      <c r="C8081" s="8" t="str">
        <f si="1018" t="shared"/>
        <v/>
      </c>
      <c r="D8081" s="8" t="str">
        <f si="1019" t="shared"/>
        <v/>
      </c>
      <c r="E8081" s="5" t="str">
        <f si="1020" t="shared"/>
        <v/>
      </c>
      <c r="F8081" s="5" t="str">
        <f si="1021" t="shared"/>
        <v/>
      </c>
      <c r="H8081" s="5" t="str">
        <f si="1024" t="shared"/>
        <v/>
      </c>
      <c r="I8081" s="5" t="str">
        <f si="1022" t="shared"/>
        <v/>
      </c>
      <c r="J8081" s="5" t="str">
        <f si="1023" t="shared"/>
        <v/>
      </c>
      <c r="K8081" s="5" t="str">
        <f si="1025" t="shared"/>
        <v/>
      </c>
    </row>
    <row r="8082" spans="3:11" x14ac:dyDescent="0.2">
      <c r="C8082" s="8" t="str">
        <f si="1018" t="shared"/>
        <v/>
      </c>
      <c r="D8082" s="8" t="str">
        <f si="1019" t="shared"/>
        <v/>
      </c>
      <c r="E8082" s="5" t="str">
        <f si="1020" t="shared"/>
        <v/>
      </c>
      <c r="F8082" s="5" t="str">
        <f si="1021" t="shared"/>
        <v/>
      </c>
      <c r="H8082" s="5" t="str">
        <f si="1024" t="shared"/>
        <v/>
      </c>
      <c r="I8082" s="5" t="str">
        <f si="1022" t="shared"/>
        <v/>
      </c>
      <c r="J8082" s="5" t="str">
        <f si="1023" t="shared"/>
        <v/>
      </c>
      <c r="K8082" s="5" t="str">
        <f si="1025" t="shared"/>
        <v/>
      </c>
    </row>
    <row r="8083" spans="3:11" x14ac:dyDescent="0.2">
      <c r="C8083" s="8" t="str">
        <f si="1018" t="shared"/>
        <v/>
      </c>
      <c r="D8083" s="8" t="str">
        <f si="1019" t="shared"/>
        <v/>
      </c>
      <c r="E8083" s="5" t="str">
        <f si="1020" t="shared"/>
        <v/>
      </c>
      <c r="F8083" s="5" t="str">
        <f si="1021" t="shared"/>
        <v/>
      </c>
      <c r="H8083" s="5" t="str">
        <f si="1024" t="shared"/>
        <v/>
      </c>
      <c r="I8083" s="5" t="str">
        <f si="1022" t="shared"/>
        <v/>
      </c>
      <c r="J8083" s="5" t="str">
        <f si="1023" t="shared"/>
        <v/>
      </c>
      <c r="K8083" s="5" t="str">
        <f si="1025" t="shared"/>
        <v/>
      </c>
    </row>
    <row r="8084" spans="3:11" x14ac:dyDescent="0.2">
      <c r="C8084" s="8" t="str">
        <f si="1018" t="shared"/>
        <v/>
      </c>
      <c r="D8084" s="8" t="str">
        <f si="1019" t="shared"/>
        <v/>
      </c>
      <c r="E8084" s="5" t="str">
        <f si="1020" t="shared"/>
        <v/>
      </c>
      <c r="F8084" s="5" t="str">
        <f si="1021" t="shared"/>
        <v/>
      </c>
      <c r="H8084" s="5" t="str">
        <f si="1024" t="shared"/>
        <v/>
      </c>
      <c r="I8084" s="5" t="str">
        <f si="1022" t="shared"/>
        <v/>
      </c>
      <c r="J8084" s="5" t="str">
        <f si="1023" t="shared"/>
        <v/>
      </c>
      <c r="K8084" s="5" t="str">
        <f si="1025" t="shared"/>
        <v/>
      </c>
    </row>
    <row r="8085" spans="3:11" x14ac:dyDescent="0.2">
      <c r="C8085" s="8" t="str">
        <f si="1018" t="shared"/>
        <v/>
      </c>
      <c r="D8085" s="8" t="str">
        <f si="1019" t="shared"/>
        <v/>
      </c>
      <c r="E8085" s="5" t="str">
        <f si="1020" t="shared"/>
        <v/>
      </c>
      <c r="F8085" s="5" t="str">
        <f si="1021" t="shared"/>
        <v/>
      </c>
      <c r="H8085" s="5" t="str">
        <f si="1024" t="shared"/>
        <v/>
      </c>
      <c r="I8085" s="5" t="str">
        <f si="1022" t="shared"/>
        <v/>
      </c>
      <c r="J8085" s="5" t="str">
        <f si="1023" t="shared"/>
        <v/>
      </c>
      <c r="K8085" s="5" t="str">
        <f si="1025" t="shared"/>
        <v/>
      </c>
    </row>
    <row r="8086" spans="3:11" x14ac:dyDescent="0.2">
      <c r="C8086" s="8" t="str">
        <f si="1018" t="shared"/>
        <v/>
      </c>
      <c r="D8086" s="8" t="str">
        <f si="1019" t="shared"/>
        <v/>
      </c>
      <c r="E8086" s="5" t="str">
        <f si="1020" t="shared"/>
        <v/>
      </c>
      <c r="F8086" s="5" t="str">
        <f si="1021" t="shared"/>
        <v/>
      </c>
      <c r="H8086" s="5" t="str">
        <f si="1024" t="shared"/>
        <v/>
      </c>
      <c r="I8086" s="5" t="str">
        <f si="1022" t="shared"/>
        <v/>
      </c>
      <c r="J8086" s="5" t="str">
        <f si="1023" t="shared"/>
        <v/>
      </c>
      <c r="K8086" s="5" t="str">
        <f si="1025" t="shared"/>
        <v/>
      </c>
    </row>
    <row r="8087" spans="3:11" x14ac:dyDescent="0.2">
      <c r="C8087" s="8" t="str">
        <f si="1018" t="shared"/>
        <v/>
      </c>
      <c r="D8087" s="8" t="str">
        <f si="1019" t="shared"/>
        <v/>
      </c>
      <c r="E8087" s="5" t="str">
        <f si="1020" t="shared"/>
        <v/>
      </c>
      <c r="F8087" s="5" t="str">
        <f si="1021" t="shared"/>
        <v/>
      </c>
      <c r="H8087" s="5" t="str">
        <f si="1024" t="shared"/>
        <v/>
      </c>
      <c r="I8087" s="5" t="str">
        <f si="1022" t="shared"/>
        <v/>
      </c>
      <c r="J8087" s="5" t="str">
        <f si="1023" t="shared"/>
        <v/>
      </c>
      <c r="K8087" s="5" t="str">
        <f si="1025" t="shared"/>
        <v/>
      </c>
    </row>
    <row r="8088" spans="3:11" x14ac:dyDescent="0.2">
      <c r="C8088" s="8" t="str">
        <f si="1018" t="shared"/>
        <v/>
      </c>
      <c r="D8088" s="8" t="str">
        <f si="1019" t="shared"/>
        <v/>
      </c>
      <c r="E8088" s="5" t="str">
        <f si="1020" t="shared"/>
        <v/>
      </c>
      <c r="F8088" s="5" t="str">
        <f si="1021" t="shared"/>
        <v/>
      </c>
      <c r="H8088" s="5" t="str">
        <f si="1024" t="shared"/>
        <v/>
      </c>
      <c r="I8088" s="5" t="str">
        <f si="1022" t="shared"/>
        <v/>
      </c>
      <c r="J8088" s="5" t="str">
        <f si="1023" t="shared"/>
        <v/>
      </c>
      <c r="K8088" s="5" t="str">
        <f si="1025" t="shared"/>
        <v/>
      </c>
    </row>
    <row r="8089" spans="3:11" x14ac:dyDescent="0.2">
      <c r="C8089" s="8" t="str">
        <f si="1018" t="shared"/>
        <v/>
      </c>
      <c r="D8089" s="8" t="str">
        <f si="1019" t="shared"/>
        <v/>
      </c>
      <c r="E8089" s="5" t="str">
        <f si="1020" t="shared"/>
        <v/>
      </c>
      <c r="F8089" s="5" t="str">
        <f si="1021" t="shared"/>
        <v/>
      </c>
      <c r="H8089" s="5" t="str">
        <f si="1024" t="shared"/>
        <v/>
      </c>
      <c r="I8089" s="5" t="str">
        <f si="1022" t="shared"/>
        <v/>
      </c>
      <c r="J8089" s="5" t="str">
        <f si="1023" t="shared"/>
        <v/>
      </c>
      <c r="K8089" s="5" t="str">
        <f si="1025" t="shared"/>
        <v/>
      </c>
    </row>
    <row r="8090" spans="3:11" x14ac:dyDescent="0.2">
      <c r="C8090" s="8" t="str">
        <f si="1018" t="shared"/>
        <v/>
      </c>
      <c r="D8090" s="8" t="str">
        <f si="1019" t="shared"/>
        <v/>
      </c>
      <c r="E8090" s="5" t="str">
        <f si="1020" t="shared"/>
        <v/>
      </c>
      <c r="F8090" s="5" t="str">
        <f si="1021" t="shared"/>
        <v/>
      </c>
      <c r="H8090" s="5" t="str">
        <f si="1024" t="shared"/>
        <v/>
      </c>
      <c r="I8090" s="5" t="str">
        <f si="1022" t="shared"/>
        <v/>
      </c>
      <c r="J8090" s="5" t="str">
        <f si="1023" t="shared"/>
        <v/>
      </c>
      <c r="K8090" s="5" t="str">
        <f si="1025" t="shared"/>
        <v/>
      </c>
    </row>
    <row r="8091" spans="3:11" x14ac:dyDescent="0.2">
      <c r="C8091" s="8" t="str">
        <f si="1018" t="shared"/>
        <v/>
      </c>
      <c r="D8091" s="8" t="str">
        <f si="1019" t="shared"/>
        <v/>
      </c>
      <c r="E8091" s="5" t="str">
        <f si="1020" t="shared"/>
        <v/>
      </c>
      <c r="F8091" s="5" t="str">
        <f si="1021" t="shared"/>
        <v/>
      </c>
      <c r="H8091" s="5" t="str">
        <f si="1024" t="shared"/>
        <v/>
      </c>
      <c r="I8091" s="5" t="str">
        <f si="1022" t="shared"/>
        <v/>
      </c>
      <c r="J8091" s="5" t="str">
        <f si="1023" t="shared"/>
        <v/>
      </c>
      <c r="K8091" s="5" t="str">
        <f si="1025" t="shared"/>
        <v/>
      </c>
    </row>
    <row r="8092" spans="3:11" x14ac:dyDescent="0.2">
      <c r="C8092" s="8" t="str">
        <f si="1018" t="shared"/>
        <v/>
      </c>
      <c r="D8092" s="8" t="str">
        <f si="1019" t="shared"/>
        <v/>
      </c>
      <c r="E8092" s="5" t="str">
        <f si="1020" t="shared"/>
        <v/>
      </c>
      <c r="F8092" s="5" t="str">
        <f si="1021" t="shared"/>
        <v/>
      </c>
      <c r="H8092" s="5" t="str">
        <f si="1024" t="shared"/>
        <v/>
      </c>
      <c r="I8092" s="5" t="str">
        <f si="1022" t="shared"/>
        <v/>
      </c>
      <c r="J8092" s="5" t="str">
        <f si="1023" t="shared"/>
        <v/>
      </c>
      <c r="K8092" s="5" t="str">
        <f si="1025" t="shared"/>
        <v/>
      </c>
    </row>
    <row r="8093" spans="3:11" x14ac:dyDescent="0.2">
      <c r="C8093" s="8" t="str">
        <f si="1018" t="shared"/>
        <v/>
      </c>
      <c r="D8093" s="8" t="str">
        <f si="1019" t="shared"/>
        <v/>
      </c>
      <c r="E8093" s="5" t="str">
        <f si="1020" t="shared"/>
        <v/>
      </c>
      <c r="F8093" s="5" t="str">
        <f si="1021" t="shared"/>
        <v/>
      </c>
      <c r="H8093" s="5" t="str">
        <f si="1024" t="shared"/>
        <v/>
      </c>
      <c r="I8093" s="5" t="str">
        <f si="1022" t="shared"/>
        <v/>
      </c>
      <c r="J8093" s="5" t="str">
        <f si="1023" t="shared"/>
        <v/>
      </c>
      <c r="K8093" s="5" t="str">
        <f si="1025" t="shared"/>
        <v/>
      </c>
    </row>
    <row r="8094" spans="3:11" x14ac:dyDescent="0.2">
      <c r="C8094" s="8" t="str">
        <f si="1018" t="shared"/>
        <v/>
      </c>
      <c r="D8094" s="8" t="str">
        <f si="1019" t="shared"/>
        <v/>
      </c>
      <c r="E8094" s="5" t="str">
        <f si="1020" t="shared"/>
        <v/>
      </c>
      <c r="F8094" s="5" t="str">
        <f si="1021" t="shared"/>
        <v/>
      </c>
      <c r="H8094" s="5" t="str">
        <f si="1024" t="shared"/>
        <v/>
      </c>
      <c r="I8094" s="5" t="str">
        <f si="1022" t="shared"/>
        <v/>
      </c>
      <c r="J8094" s="5" t="str">
        <f si="1023" t="shared"/>
        <v/>
      </c>
      <c r="K8094" s="5" t="str">
        <f si="1025" t="shared"/>
        <v/>
      </c>
    </row>
    <row r="8095" spans="3:11" x14ac:dyDescent="0.2">
      <c r="C8095" s="8" t="str">
        <f si="1018" t="shared"/>
        <v/>
      </c>
      <c r="D8095" s="8" t="str">
        <f si="1019" t="shared"/>
        <v/>
      </c>
      <c r="E8095" s="5" t="str">
        <f si="1020" t="shared"/>
        <v/>
      </c>
      <c r="F8095" s="5" t="str">
        <f si="1021" t="shared"/>
        <v/>
      </c>
      <c r="H8095" s="5" t="str">
        <f si="1024" t="shared"/>
        <v/>
      </c>
      <c r="I8095" s="5" t="str">
        <f si="1022" t="shared"/>
        <v/>
      </c>
      <c r="J8095" s="5" t="str">
        <f si="1023" t="shared"/>
        <v/>
      </c>
      <c r="K8095" s="5" t="str">
        <f si="1025" t="shared"/>
        <v/>
      </c>
    </row>
    <row r="8096" spans="3:11" x14ac:dyDescent="0.2">
      <c r="C8096" s="8" t="str">
        <f si="1018" t="shared"/>
        <v/>
      </c>
      <c r="D8096" s="8" t="str">
        <f si="1019" t="shared"/>
        <v/>
      </c>
      <c r="E8096" s="5" t="str">
        <f si="1020" t="shared"/>
        <v/>
      </c>
      <c r="F8096" s="5" t="str">
        <f si="1021" t="shared"/>
        <v/>
      </c>
      <c r="H8096" s="5" t="str">
        <f si="1024" t="shared"/>
        <v/>
      </c>
      <c r="I8096" s="5" t="str">
        <f si="1022" t="shared"/>
        <v/>
      </c>
      <c r="J8096" s="5" t="str">
        <f si="1023" t="shared"/>
        <v/>
      </c>
      <c r="K8096" s="5" t="str">
        <f si="1025" t="shared"/>
        <v/>
      </c>
    </row>
    <row r="8097" spans="3:11" x14ac:dyDescent="0.2">
      <c r="C8097" s="8" t="str">
        <f si="1018" t="shared"/>
        <v/>
      </c>
      <c r="D8097" s="8" t="str">
        <f si="1019" t="shared"/>
        <v/>
      </c>
      <c r="E8097" s="5" t="str">
        <f si="1020" t="shared"/>
        <v/>
      </c>
      <c r="F8097" s="5" t="str">
        <f si="1021" t="shared"/>
        <v/>
      </c>
      <c r="H8097" s="5" t="str">
        <f si="1024" t="shared"/>
        <v/>
      </c>
      <c r="I8097" s="5" t="str">
        <f si="1022" t="shared"/>
        <v/>
      </c>
      <c r="J8097" s="5" t="str">
        <f si="1023" t="shared"/>
        <v/>
      </c>
      <c r="K8097" s="5" t="str">
        <f si="1025" t="shared"/>
        <v/>
      </c>
    </row>
    <row r="8098" spans="3:11" x14ac:dyDescent="0.2">
      <c r="C8098" s="8" t="str">
        <f si="1018" t="shared"/>
        <v/>
      </c>
      <c r="D8098" s="8" t="str">
        <f si="1019" t="shared"/>
        <v/>
      </c>
      <c r="E8098" s="5" t="str">
        <f si="1020" t="shared"/>
        <v/>
      </c>
      <c r="F8098" s="5" t="str">
        <f si="1021" t="shared"/>
        <v/>
      </c>
      <c r="H8098" s="5" t="str">
        <f si="1024" t="shared"/>
        <v/>
      </c>
      <c r="I8098" s="5" t="str">
        <f si="1022" t="shared"/>
        <v/>
      </c>
      <c r="J8098" s="5" t="str">
        <f si="1023" t="shared"/>
        <v/>
      </c>
      <c r="K8098" s="5" t="str">
        <f si="1025" t="shared"/>
        <v/>
      </c>
    </row>
    <row r="8099" spans="3:11" x14ac:dyDescent="0.2">
      <c r="C8099" s="8" t="str">
        <f si="1018" t="shared"/>
        <v/>
      </c>
      <c r="D8099" s="8" t="str">
        <f si="1019" t="shared"/>
        <v/>
      </c>
      <c r="E8099" s="5" t="str">
        <f si="1020" t="shared"/>
        <v/>
      </c>
      <c r="F8099" s="5" t="str">
        <f si="1021" t="shared"/>
        <v/>
      </c>
      <c r="H8099" s="5" t="str">
        <f si="1024" t="shared"/>
        <v/>
      </c>
      <c r="I8099" s="5" t="str">
        <f si="1022" t="shared"/>
        <v/>
      </c>
      <c r="J8099" s="5" t="str">
        <f si="1023" t="shared"/>
        <v/>
      </c>
      <c r="K8099" s="5" t="str">
        <f si="1025" t="shared"/>
        <v/>
      </c>
    </row>
    <row r="8100" spans="3:11" x14ac:dyDescent="0.2">
      <c r="C8100" s="8" t="str">
        <f si="1018" t="shared"/>
        <v/>
      </c>
      <c r="D8100" s="8" t="str">
        <f si="1019" t="shared"/>
        <v/>
      </c>
      <c r="E8100" s="5" t="str">
        <f si="1020" t="shared"/>
        <v/>
      </c>
      <c r="F8100" s="5" t="str">
        <f si="1021" t="shared"/>
        <v/>
      </c>
      <c r="H8100" s="5" t="str">
        <f si="1024" t="shared"/>
        <v/>
      </c>
      <c r="I8100" s="5" t="str">
        <f si="1022" t="shared"/>
        <v/>
      </c>
      <c r="J8100" s="5" t="str">
        <f si="1023" t="shared"/>
        <v/>
      </c>
      <c r="K8100" s="5" t="str">
        <f si="1025" t="shared"/>
        <v/>
      </c>
    </row>
    <row r="8101" spans="3:11" x14ac:dyDescent="0.2">
      <c r="C8101" s="8" t="str">
        <f si="1018" t="shared"/>
        <v/>
      </c>
      <c r="D8101" s="8" t="str">
        <f si="1019" t="shared"/>
        <v/>
      </c>
      <c r="E8101" s="5" t="str">
        <f si="1020" t="shared"/>
        <v/>
      </c>
      <c r="F8101" s="5" t="str">
        <f si="1021" t="shared"/>
        <v/>
      </c>
      <c r="H8101" s="5" t="str">
        <f si="1024" t="shared"/>
        <v/>
      </c>
      <c r="I8101" s="5" t="str">
        <f si="1022" t="shared"/>
        <v/>
      </c>
      <c r="J8101" s="5" t="str">
        <f si="1023" t="shared"/>
        <v/>
      </c>
      <c r="K8101" s="5" t="str">
        <f si="1025" t="shared"/>
        <v/>
      </c>
    </row>
    <row r="8102" spans="3:11" x14ac:dyDescent="0.2">
      <c r="C8102" s="8" t="str">
        <f si="1018" t="shared"/>
        <v/>
      </c>
      <c r="D8102" s="8" t="str">
        <f si="1019" t="shared"/>
        <v/>
      </c>
      <c r="E8102" s="5" t="str">
        <f si="1020" t="shared"/>
        <v/>
      </c>
      <c r="F8102" s="5" t="str">
        <f si="1021" t="shared"/>
        <v/>
      </c>
      <c r="H8102" s="5" t="str">
        <f si="1024" t="shared"/>
        <v/>
      </c>
      <c r="I8102" s="5" t="str">
        <f si="1022" t="shared"/>
        <v/>
      </c>
      <c r="J8102" s="5" t="str">
        <f si="1023" t="shared"/>
        <v/>
      </c>
      <c r="K8102" s="5" t="str">
        <f si="1025" t="shared"/>
        <v/>
      </c>
    </row>
    <row r="8103" spans="3:11" x14ac:dyDescent="0.2">
      <c r="C8103" s="8" t="str">
        <f si="1018" t="shared"/>
        <v/>
      </c>
      <c r="D8103" s="8" t="str">
        <f si="1019" t="shared"/>
        <v/>
      </c>
      <c r="E8103" s="5" t="str">
        <f si="1020" t="shared"/>
        <v/>
      </c>
      <c r="F8103" s="5" t="str">
        <f si="1021" t="shared"/>
        <v/>
      </c>
      <c r="H8103" s="5" t="str">
        <f si="1024" t="shared"/>
        <v/>
      </c>
      <c r="I8103" s="5" t="str">
        <f si="1022" t="shared"/>
        <v/>
      </c>
      <c r="J8103" s="5" t="str">
        <f si="1023" t="shared"/>
        <v/>
      </c>
      <c r="K8103" s="5" t="str">
        <f si="1025" t="shared"/>
        <v/>
      </c>
    </row>
    <row r="8104" spans="3:11" x14ac:dyDescent="0.2">
      <c r="C8104" s="8" t="str">
        <f si="1018" t="shared"/>
        <v/>
      </c>
      <c r="D8104" s="8" t="str">
        <f si="1019" t="shared"/>
        <v/>
      </c>
      <c r="E8104" s="5" t="str">
        <f si="1020" t="shared"/>
        <v/>
      </c>
      <c r="F8104" s="5" t="str">
        <f si="1021" t="shared"/>
        <v/>
      </c>
      <c r="H8104" s="5" t="str">
        <f si="1024" t="shared"/>
        <v/>
      </c>
      <c r="I8104" s="5" t="str">
        <f si="1022" t="shared"/>
        <v/>
      </c>
      <c r="J8104" s="5" t="str">
        <f si="1023" t="shared"/>
        <v/>
      </c>
      <c r="K8104" s="5" t="str">
        <f si="1025" t="shared"/>
        <v/>
      </c>
    </row>
    <row r="8105" spans="3:11" x14ac:dyDescent="0.2">
      <c r="C8105" s="8" t="str">
        <f si="1018" t="shared"/>
        <v/>
      </c>
      <c r="D8105" s="8" t="str">
        <f si="1019" t="shared"/>
        <v/>
      </c>
      <c r="E8105" s="5" t="str">
        <f si="1020" t="shared"/>
        <v/>
      </c>
      <c r="F8105" s="5" t="str">
        <f si="1021" t="shared"/>
        <v/>
      </c>
      <c r="H8105" s="5" t="str">
        <f si="1024" t="shared"/>
        <v/>
      </c>
      <c r="I8105" s="5" t="str">
        <f si="1022" t="shared"/>
        <v/>
      </c>
      <c r="J8105" s="5" t="str">
        <f si="1023" t="shared"/>
        <v/>
      </c>
      <c r="K8105" s="5" t="str">
        <f si="1025" t="shared"/>
        <v/>
      </c>
    </row>
    <row r="8106" spans="3:11" x14ac:dyDescent="0.2">
      <c r="C8106" s="8" t="str">
        <f ref="C8106:C8169" si="1026" t="shared">IFERROR(RIGHT(A8106,LEN(A8106)-FIND("""",A8106)+1),"")</f>
        <v/>
      </c>
      <c r="D8106" s="8" t="str">
        <f ref="D8106:D8169" si="1027" t="shared">SUBSTITUTE(SUBSTITUTE(C8106,":"&amp;CHAR(160),":"),CHAR(160)," ")</f>
        <v/>
      </c>
      <c r="E8106" s="5" t="str">
        <f ref="E8106:E8169" si="1028" t="shared">TRIM(IFERROR(SUBSTITUTE(LEFT(D8106,FIND(":",D8106)-1),"""",""),""))</f>
        <v/>
      </c>
      <c r="F8106" s="5" t="str">
        <f ref="F8106:F8169" si="1029" t="shared">TRIM(IFERROR(SUBSTITUTE(SUBSTITUTE(RIGHT(D8106,LEN(D8106)-FIND(":",D8106)),"""",""),",",""),""))</f>
        <v/>
      </c>
      <c r="H8106" s="5" t="str">
        <f si="1024" t="shared"/>
        <v/>
      </c>
      <c r="I8106" s="5" t="str">
        <f si="1022" t="shared"/>
        <v/>
      </c>
      <c r="J8106" s="5" t="str">
        <f si="1023" t="shared"/>
        <v/>
      </c>
      <c r="K8106" s="5" t="str">
        <f si="1025" t="shared"/>
        <v/>
      </c>
    </row>
    <row r="8107" spans="3:11" x14ac:dyDescent="0.2">
      <c r="C8107" s="8" t="str">
        <f si="1026" t="shared"/>
        <v/>
      </c>
      <c r="D8107" s="8" t="str">
        <f si="1027" t="shared"/>
        <v/>
      </c>
      <c r="E8107" s="5" t="str">
        <f si="1028" t="shared"/>
        <v/>
      </c>
      <c r="F8107" s="5" t="str">
        <f si="1029" t="shared"/>
        <v/>
      </c>
      <c r="H8107" s="5" t="str">
        <f si="1024" t="shared"/>
        <v/>
      </c>
      <c r="I8107" s="5" t="str">
        <f si="1022" t="shared"/>
        <v/>
      </c>
      <c r="J8107" s="5" t="str">
        <f si="1023" t="shared"/>
        <v/>
      </c>
      <c r="K8107" s="5" t="str">
        <f si="1025" t="shared"/>
        <v/>
      </c>
    </row>
    <row r="8108" spans="3:11" x14ac:dyDescent="0.2">
      <c r="C8108" s="8" t="str">
        <f si="1026" t="shared"/>
        <v/>
      </c>
      <c r="D8108" s="8" t="str">
        <f si="1027" t="shared"/>
        <v/>
      </c>
      <c r="E8108" s="5" t="str">
        <f si="1028" t="shared"/>
        <v/>
      </c>
      <c r="F8108" s="5" t="str">
        <f si="1029" t="shared"/>
        <v/>
      </c>
      <c r="H8108" s="5" t="str">
        <f si="1024" t="shared"/>
        <v/>
      </c>
      <c r="I8108" s="5" t="str">
        <f si="1022" t="shared"/>
        <v/>
      </c>
      <c r="J8108" s="5" t="str">
        <f si="1023" t="shared"/>
        <v/>
      </c>
      <c r="K8108" s="5" t="str">
        <f si="1025" t="shared"/>
        <v/>
      </c>
    </row>
    <row r="8109" spans="3:11" x14ac:dyDescent="0.2">
      <c r="C8109" s="8" t="str">
        <f si="1026" t="shared"/>
        <v/>
      </c>
      <c r="D8109" s="8" t="str">
        <f si="1027" t="shared"/>
        <v/>
      </c>
      <c r="E8109" s="5" t="str">
        <f si="1028" t="shared"/>
        <v/>
      </c>
      <c r="F8109" s="5" t="str">
        <f si="1029" t="shared"/>
        <v/>
      </c>
      <c r="H8109" s="5" t="str">
        <f si="1024" t="shared"/>
        <v/>
      </c>
      <c r="I8109" s="5" t="str">
        <f si="1022" t="shared"/>
        <v/>
      </c>
      <c r="J8109" s="5" t="str">
        <f si="1023" t="shared"/>
        <v/>
      </c>
      <c r="K8109" s="5" t="str">
        <f si="1025" t="shared"/>
        <v/>
      </c>
    </row>
    <row r="8110" spans="3:11" x14ac:dyDescent="0.2">
      <c r="C8110" s="8" t="str">
        <f si="1026" t="shared"/>
        <v/>
      </c>
      <c r="D8110" s="8" t="str">
        <f si="1027" t="shared"/>
        <v/>
      </c>
      <c r="E8110" s="5" t="str">
        <f si="1028" t="shared"/>
        <v/>
      </c>
      <c r="F8110" s="5" t="str">
        <f si="1029" t="shared"/>
        <v/>
      </c>
      <c r="H8110" s="5" t="str">
        <f si="1024" t="shared"/>
        <v/>
      </c>
      <c r="I8110" s="5" t="str">
        <f si="1022" t="shared"/>
        <v/>
      </c>
      <c r="J8110" s="5" t="str">
        <f si="1023" t="shared"/>
        <v/>
      </c>
      <c r="K8110" s="5" t="str">
        <f si="1025" t="shared"/>
        <v/>
      </c>
    </row>
    <row r="8111" spans="3:11" x14ac:dyDescent="0.2">
      <c r="C8111" s="8" t="str">
        <f si="1026" t="shared"/>
        <v/>
      </c>
      <c r="D8111" s="8" t="str">
        <f si="1027" t="shared"/>
        <v/>
      </c>
      <c r="E8111" s="5" t="str">
        <f si="1028" t="shared"/>
        <v/>
      </c>
      <c r="F8111" s="5" t="str">
        <f si="1029" t="shared"/>
        <v/>
      </c>
      <c r="H8111" s="5" t="str">
        <f si="1024" t="shared"/>
        <v/>
      </c>
      <c r="I8111" s="5" t="str">
        <f si="1022" t="shared"/>
        <v/>
      </c>
      <c r="J8111" s="5" t="str">
        <f si="1023" t="shared"/>
        <v/>
      </c>
      <c r="K8111" s="5" t="str">
        <f si="1025" t="shared"/>
        <v/>
      </c>
    </row>
    <row r="8112" spans="3:11" x14ac:dyDescent="0.2">
      <c r="C8112" s="8" t="str">
        <f si="1026" t="shared"/>
        <v/>
      </c>
      <c r="D8112" s="8" t="str">
        <f si="1027" t="shared"/>
        <v/>
      </c>
      <c r="E8112" s="5" t="str">
        <f si="1028" t="shared"/>
        <v/>
      </c>
      <c r="F8112" s="5" t="str">
        <f si="1029" t="shared"/>
        <v/>
      </c>
      <c r="H8112" s="5" t="str">
        <f si="1024" t="shared"/>
        <v/>
      </c>
      <c r="I8112" s="5" t="str">
        <f si="1022" t="shared"/>
        <v/>
      </c>
      <c r="J8112" s="5" t="str">
        <f si="1023" t="shared"/>
        <v/>
      </c>
      <c r="K8112" s="5" t="str">
        <f si="1025" t="shared"/>
        <v/>
      </c>
    </row>
    <row r="8113" spans="3:11" x14ac:dyDescent="0.2">
      <c r="C8113" s="8" t="str">
        <f si="1026" t="shared"/>
        <v/>
      </c>
      <c r="D8113" s="8" t="str">
        <f si="1027" t="shared"/>
        <v/>
      </c>
      <c r="E8113" s="5" t="str">
        <f si="1028" t="shared"/>
        <v/>
      </c>
      <c r="F8113" s="5" t="str">
        <f si="1029" t="shared"/>
        <v/>
      </c>
      <c r="H8113" s="5" t="str">
        <f si="1024" t="shared"/>
        <v/>
      </c>
      <c r="I8113" s="5" t="str">
        <f si="1022" t="shared"/>
        <v/>
      </c>
      <c r="J8113" s="5" t="str">
        <f si="1023" t="shared"/>
        <v/>
      </c>
      <c r="K8113" s="5" t="str">
        <f si="1025" t="shared"/>
        <v/>
      </c>
    </row>
    <row r="8114" spans="3:11" x14ac:dyDescent="0.2">
      <c r="C8114" s="8" t="str">
        <f si="1026" t="shared"/>
        <v/>
      </c>
      <c r="D8114" s="8" t="str">
        <f si="1027" t="shared"/>
        <v/>
      </c>
      <c r="E8114" s="5" t="str">
        <f si="1028" t="shared"/>
        <v/>
      </c>
      <c r="F8114" s="5" t="str">
        <f si="1029" t="shared"/>
        <v/>
      </c>
      <c r="H8114" s="5" t="str">
        <f si="1024" t="shared"/>
        <v/>
      </c>
      <c r="I8114" s="5" t="str">
        <f si="1022" t="shared"/>
        <v/>
      </c>
      <c r="J8114" s="5" t="str">
        <f si="1023" t="shared"/>
        <v/>
      </c>
      <c r="K8114" s="5" t="str">
        <f si="1025" t="shared"/>
        <v/>
      </c>
    </row>
    <row r="8115" spans="3:11" x14ac:dyDescent="0.2">
      <c r="C8115" s="8" t="str">
        <f si="1026" t="shared"/>
        <v/>
      </c>
      <c r="D8115" s="8" t="str">
        <f si="1027" t="shared"/>
        <v/>
      </c>
      <c r="E8115" s="5" t="str">
        <f si="1028" t="shared"/>
        <v/>
      </c>
      <c r="F8115" s="5" t="str">
        <f si="1029" t="shared"/>
        <v/>
      </c>
      <c r="H8115" s="5" t="str">
        <f si="1024" t="shared"/>
        <v/>
      </c>
      <c r="I8115" s="5" t="str">
        <f ref="I8115:I8178" si="1030" t="shared">IFERROR(IF(H8115="Scoring",VLOOKUP("term",E8107:F8128,2,FALSE),IF(H8115="Offer",VLOOKUP("term",E8110:F8125,2,FALSE),TEXT(0,""))),TEXT(0,""))</f>
        <v/>
      </c>
      <c r="J8115" s="5" t="str">
        <f ref="J8115:J8178" si="1031" t="shared">IFERROR(IF(H8115="Scoring",VLOOKUP("loan_amount",E8101:F8122,2,FALSE),IF(H8115="Offer",VLOOKUP("loan_amount",E8104:F8119,2,FALSE),TEXT(0,""))),TEXT(0,""))</f>
        <v/>
      </c>
      <c r="K8115" s="5" t="str">
        <f si="1025" t="shared"/>
        <v/>
      </c>
    </row>
    <row r="8116" spans="3:11" x14ac:dyDescent="0.2">
      <c r="C8116" s="8" t="str">
        <f si="1026" t="shared"/>
        <v/>
      </c>
      <c r="D8116" s="8" t="str">
        <f si="1027" t="shared"/>
        <v/>
      </c>
      <c r="E8116" s="5" t="str">
        <f si="1028" t="shared"/>
        <v/>
      </c>
      <c r="F8116" s="5" t="str">
        <f si="1029" t="shared"/>
        <v/>
      </c>
      <c r="H8116" s="5" t="str">
        <f si="1024" t="shared"/>
        <v/>
      </c>
      <c r="I8116" s="5" t="str">
        <f si="1030" t="shared"/>
        <v/>
      </c>
      <c r="J8116" s="5" t="str">
        <f si="1031" t="shared"/>
        <v/>
      </c>
      <c r="K8116" s="5" t="str">
        <f si="1025" t="shared"/>
        <v/>
      </c>
    </row>
    <row r="8117" spans="3:11" x14ac:dyDescent="0.2">
      <c r="C8117" s="8" t="str">
        <f si="1026" t="shared"/>
        <v/>
      </c>
      <c r="D8117" s="8" t="str">
        <f si="1027" t="shared"/>
        <v/>
      </c>
      <c r="E8117" s="5" t="str">
        <f si="1028" t="shared"/>
        <v/>
      </c>
      <c r="F8117" s="5" t="str">
        <f si="1029" t="shared"/>
        <v/>
      </c>
      <c r="H8117" s="5" t="str">
        <f si="1024" t="shared"/>
        <v/>
      </c>
      <c r="I8117" s="5" t="str">
        <f si="1030" t="shared"/>
        <v/>
      </c>
      <c r="J8117" s="5" t="str">
        <f si="1031" t="shared"/>
        <v/>
      </c>
      <c r="K8117" s="5" t="str">
        <f si="1025" t="shared"/>
        <v/>
      </c>
    </row>
    <row r="8118" spans="3:11" x14ac:dyDescent="0.2">
      <c r="C8118" s="8" t="str">
        <f si="1026" t="shared"/>
        <v/>
      </c>
      <c r="D8118" s="8" t="str">
        <f si="1027" t="shared"/>
        <v/>
      </c>
      <c r="E8118" s="5" t="str">
        <f si="1028" t="shared"/>
        <v/>
      </c>
      <c r="F8118" s="5" t="str">
        <f si="1029" t="shared"/>
        <v/>
      </c>
      <c r="H8118" s="5" t="str">
        <f si="1024" t="shared"/>
        <v/>
      </c>
      <c r="I8118" s="5" t="str">
        <f si="1030" t="shared"/>
        <v/>
      </c>
      <c r="J8118" s="5" t="str">
        <f si="1031" t="shared"/>
        <v/>
      </c>
      <c r="K8118" s="5" t="str">
        <f si="1025" t="shared"/>
        <v/>
      </c>
    </row>
    <row r="8119" spans="3:11" x14ac:dyDescent="0.2">
      <c r="C8119" s="8" t="str">
        <f si="1026" t="shared"/>
        <v/>
      </c>
      <c r="D8119" s="8" t="str">
        <f si="1027" t="shared"/>
        <v/>
      </c>
      <c r="E8119" s="5" t="str">
        <f si="1028" t="shared"/>
        <v/>
      </c>
      <c r="F8119" s="5" t="str">
        <f si="1029" t="shared"/>
        <v/>
      </c>
      <c r="H8119" s="5" t="str">
        <f si="1024" t="shared"/>
        <v/>
      </c>
      <c r="I8119" s="5" t="str">
        <f si="1030" t="shared"/>
        <v/>
      </c>
      <c r="J8119" s="5" t="str">
        <f si="1031" t="shared"/>
        <v/>
      </c>
      <c r="K8119" s="5" t="str">
        <f si="1025" t="shared"/>
        <v/>
      </c>
    </row>
    <row r="8120" spans="3:11" x14ac:dyDescent="0.2">
      <c r="C8120" s="8" t="str">
        <f si="1026" t="shared"/>
        <v/>
      </c>
      <c r="D8120" s="8" t="str">
        <f si="1027" t="shared"/>
        <v/>
      </c>
      <c r="E8120" s="5" t="str">
        <f si="1028" t="shared"/>
        <v/>
      </c>
      <c r="F8120" s="5" t="str">
        <f si="1029" t="shared"/>
        <v/>
      </c>
      <c r="H8120" s="5" t="str">
        <f si="1024" t="shared"/>
        <v/>
      </c>
      <c r="I8120" s="5" t="str">
        <f si="1030" t="shared"/>
        <v/>
      </c>
      <c r="J8120" s="5" t="str">
        <f si="1031" t="shared"/>
        <v/>
      </c>
      <c r="K8120" s="5" t="str">
        <f si="1025" t="shared"/>
        <v/>
      </c>
    </row>
    <row r="8121" spans="3:11" x14ac:dyDescent="0.2">
      <c r="C8121" s="8" t="str">
        <f si="1026" t="shared"/>
        <v/>
      </c>
      <c r="D8121" s="8" t="str">
        <f si="1027" t="shared"/>
        <v/>
      </c>
      <c r="E8121" s="5" t="str">
        <f si="1028" t="shared"/>
        <v/>
      </c>
      <c r="F8121" s="5" t="str">
        <f si="1029" t="shared"/>
        <v/>
      </c>
      <c r="H8121" s="5" t="str">
        <f si="1024" t="shared"/>
        <v/>
      </c>
      <c r="I8121" s="5" t="str">
        <f si="1030" t="shared"/>
        <v/>
      </c>
      <c r="J8121" s="5" t="str">
        <f si="1031" t="shared"/>
        <v/>
      </c>
      <c r="K8121" s="5" t="str">
        <f si="1025" t="shared"/>
        <v/>
      </c>
    </row>
    <row r="8122" spans="3:11" x14ac:dyDescent="0.2">
      <c r="C8122" s="8" t="str">
        <f si="1026" t="shared"/>
        <v/>
      </c>
      <c r="D8122" s="8" t="str">
        <f si="1027" t="shared"/>
        <v/>
      </c>
      <c r="E8122" s="5" t="str">
        <f si="1028" t="shared"/>
        <v/>
      </c>
      <c r="F8122" s="5" t="str">
        <f si="1029" t="shared"/>
        <v/>
      </c>
      <c r="H8122" s="5" t="str">
        <f si="1024" t="shared"/>
        <v/>
      </c>
      <c r="I8122" s="5" t="str">
        <f si="1030" t="shared"/>
        <v/>
      </c>
      <c r="J8122" s="5" t="str">
        <f si="1031" t="shared"/>
        <v/>
      </c>
      <c r="K8122" s="5" t="str">
        <f si="1025" t="shared"/>
        <v/>
      </c>
    </row>
    <row r="8123" spans="3:11" x14ac:dyDescent="0.2">
      <c r="C8123" s="8" t="str">
        <f si="1026" t="shared"/>
        <v/>
      </c>
      <c r="D8123" s="8" t="str">
        <f si="1027" t="shared"/>
        <v/>
      </c>
      <c r="E8123" s="5" t="str">
        <f si="1028" t="shared"/>
        <v/>
      </c>
      <c r="F8123" s="5" t="str">
        <f si="1029" t="shared"/>
        <v/>
      </c>
      <c r="H8123" s="5" t="str">
        <f si="1024" t="shared"/>
        <v/>
      </c>
      <c r="I8123" s="5" t="str">
        <f si="1030" t="shared"/>
        <v/>
      </c>
      <c r="J8123" s="5" t="str">
        <f si="1031" t="shared"/>
        <v/>
      </c>
      <c r="K8123" s="5" t="str">
        <f si="1025" t="shared"/>
        <v/>
      </c>
    </row>
    <row r="8124" spans="3:11" x14ac:dyDescent="0.2">
      <c r="C8124" s="8" t="str">
        <f si="1026" t="shared"/>
        <v/>
      </c>
      <c r="D8124" s="8" t="str">
        <f si="1027" t="shared"/>
        <v/>
      </c>
      <c r="E8124" s="5" t="str">
        <f si="1028" t="shared"/>
        <v/>
      </c>
      <c r="F8124" s="5" t="str">
        <f si="1029" t="shared"/>
        <v/>
      </c>
      <c r="H8124" s="5" t="str">
        <f ref="H8124:H8187" si="1032" t="shared">IF(E8124="score_table","Scoring",IF(E8124="offer_table","Offer",IF(E8124="parsed",TEXT(0,""),TEXT(H8123,""))))</f>
        <v/>
      </c>
      <c r="I8124" s="5" t="str">
        <f si="1030" t="shared"/>
        <v/>
      </c>
      <c r="J8124" s="5" t="str">
        <f si="1031" t="shared"/>
        <v/>
      </c>
      <c r="K8124" s="5" t="str">
        <f ref="K8124:K8187" si="1033" t="shared">H8124&amp;I8124&amp;J8124&amp;E8124</f>
        <v/>
      </c>
    </row>
    <row r="8125" spans="3:11" x14ac:dyDescent="0.2">
      <c r="C8125" s="8" t="str">
        <f si="1026" t="shared"/>
        <v/>
      </c>
      <c r="D8125" s="8" t="str">
        <f si="1027" t="shared"/>
        <v/>
      </c>
      <c r="E8125" s="5" t="str">
        <f si="1028" t="shared"/>
        <v/>
      </c>
      <c r="F8125" s="5" t="str">
        <f si="1029" t="shared"/>
        <v/>
      </c>
      <c r="H8125" s="5" t="str">
        <f si="1032" t="shared"/>
        <v/>
      </c>
      <c r="I8125" s="5" t="str">
        <f si="1030" t="shared"/>
        <v/>
      </c>
      <c r="J8125" s="5" t="str">
        <f si="1031" t="shared"/>
        <v/>
      </c>
      <c r="K8125" s="5" t="str">
        <f si="1033" t="shared"/>
        <v/>
      </c>
    </row>
    <row r="8126" spans="3:11" x14ac:dyDescent="0.2">
      <c r="C8126" s="8" t="str">
        <f si="1026" t="shared"/>
        <v/>
      </c>
      <c r="D8126" s="8" t="str">
        <f si="1027" t="shared"/>
        <v/>
      </c>
      <c r="E8126" s="5" t="str">
        <f si="1028" t="shared"/>
        <v/>
      </c>
      <c r="F8126" s="5" t="str">
        <f si="1029" t="shared"/>
        <v/>
      </c>
      <c r="H8126" s="5" t="str">
        <f si="1032" t="shared"/>
        <v/>
      </c>
      <c r="I8126" s="5" t="str">
        <f si="1030" t="shared"/>
        <v/>
      </c>
      <c r="J8126" s="5" t="str">
        <f si="1031" t="shared"/>
        <v/>
      </c>
      <c r="K8126" s="5" t="str">
        <f si="1033" t="shared"/>
        <v/>
      </c>
    </row>
    <row r="8127" spans="3:11" x14ac:dyDescent="0.2">
      <c r="C8127" s="8" t="str">
        <f si="1026" t="shared"/>
        <v/>
      </c>
      <c r="D8127" s="8" t="str">
        <f si="1027" t="shared"/>
        <v/>
      </c>
      <c r="E8127" s="5" t="str">
        <f si="1028" t="shared"/>
        <v/>
      </c>
      <c r="F8127" s="5" t="str">
        <f si="1029" t="shared"/>
        <v/>
      </c>
      <c r="H8127" s="5" t="str">
        <f si="1032" t="shared"/>
        <v/>
      </c>
      <c r="I8127" s="5" t="str">
        <f si="1030" t="shared"/>
        <v/>
      </c>
      <c r="J8127" s="5" t="str">
        <f si="1031" t="shared"/>
        <v/>
      </c>
      <c r="K8127" s="5" t="str">
        <f si="1033" t="shared"/>
        <v/>
      </c>
    </row>
    <row r="8128" spans="3:11" x14ac:dyDescent="0.2">
      <c r="C8128" s="8" t="str">
        <f si="1026" t="shared"/>
        <v/>
      </c>
      <c r="D8128" s="8" t="str">
        <f si="1027" t="shared"/>
        <v/>
      </c>
      <c r="E8128" s="5" t="str">
        <f si="1028" t="shared"/>
        <v/>
      </c>
      <c r="F8128" s="5" t="str">
        <f si="1029" t="shared"/>
        <v/>
      </c>
      <c r="H8128" s="5" t="str">
        <f si="1032" t="shared"/>
        <v/>
      </c>
      <c r="I8128" s="5" t="str">
        <f si="1030" t="shared"/>
        <v/>
      </c>
      <c r="J8128" s="5" t="str">
        <f si="1031" t="shared"/>
        <v/>
      </c>
      <c r="K8128" s="5" t="str">
        <f si="1033" t="shared"/>
        <v/>
      </c>
    </row>
    <row r="8129" spans="3:11" x14ac:dyDescent="0.2">
      <c r="C8129" s="8" t="str">
        <f si="1026" t="shared"/>
        <v/>
      </c>
      <c r="D8129" s="8" t="str">
        <f si="1027" t="shared"/>
        <v/>
      </c>
      <c r="E8129" s="5" t="str">
        <f si="1028" t="shared"/>
        <v/>
      </c>
      <c r="F8129" s="5" t="str">
        <f si="1029" t="shared"/>
        <v/>
      </c>
      <c r="H8129" s="5" t="str">
        <f si="1032" t="shared"/>
        <v/>
      </c>
      <c r="I8129" s="5" t="str">
        <f si="1030" t="shared"/>
        <v/>
      </c>
      <c r="J8129" s="5" t="str">
        <f si="1031" t="shared"/>
        <v/>
      </c>
      <c r="K8129" s="5" t="str">
        <f si="1033" t="shared"/>
        <v/>
      </c>
    </row>
    <row r="8130" spans="3:11" x14ac:dyDescent="0.2">
      <c r="C8130" s="8" t="str">
        <f si="1026" t="shared"/>
        <v/>
      </c>
      <c r="D8130" s="8" t="str">
        <f si="1027" t="shared"/>
        <v/>
      </c>
      <c r="E8130" s="5" t="str">
        <f si="1028" t="shared"/>
        <v/>
      </c>
      <c r="F8130" s="5" t="str">
        <f si="1029" t="shared"/>
        <v/>
      </c>
      <c r="H8130" s="5" t="str">
        <f si="1032" t="shared"/>
        <v/>
      </c>
      <c r="I8130" s="5" t="str">
        <f si="1030" t="shared"/>
        <v/>
      </c>
      <c r="J8130" s="5" t="str">
        <f si="1031" t="shared"/>
        <v/>
      </c>
      <c r="K8130" s="5" t="str">
        <f si="1033" t="shared"/>
        <v/>
      </c>
    </row>
    <row r="8131" spans="3:11" x14ac:dyDescent="0.2">
      <c r="C8131" s="8" t="str">
        <f si="1026" t="shared"/>
        <v/>
      </c>
      <c r="D8131" s="8" t="str">
        <f si="1027" t="shared"/>
        <v/>
      </c>
      <c r="E8131" s="5" t="str">
        <f si="1028" t="shared"/>
        <v/>
      </c>
      <c r="F8131" s="5" t="str">
        <f si="1029" t="shared"/>
        <v/>
      </c>
      <c r="H8131" s="5" t="str">
        <f si="1032" t="shared"/>
        <v/>
      </c>
      <c r="I8131" s="5" t="str">
        <f si="1030" t="shared"/>
        <v/>
      </c>
      <c r="J8131" s="5" t="str">
        <f si="1031" t="shared"/>
        <v/>
      </c>
      <c r="K8131" s="5" t="str">
        <f si="1033" t="shared"/>
        <v/>
      </c>
    </row>
    <row r="8132" spans="3:11" x14ac:dyDescent="0.2">
      <c r="C8132" s="8" t="str">
        <f si="1026" t="shared"/>
        <v/>
      </c>
      <c r="D8132" s="8" t="str">
        <f si="1027" t="shared"/>
        <v/>
      </c>
      <c r="E8132" s="5" t="str">
        <f si="1028" t="shared"/>
        <v/>
      </c>
      <c r="F8132" s="5" t="str">
        <f si="1029" t="shared"/>
        <v/>
      </c>
      <c r="H8132" s="5" t="str">
        <f si="1032" t="shared"/>
        <v/>
      </c>
      <c r="I8132" s="5" t="str">
        <f si="1030" t="shared"/>
        <v/>
      </c>
      <c r="J8132" s="5" t="str">
        <f si="1031" t="shared"/>
        <v/>
      </c>
      <c r="K8132" s="5" t="str">
        <f si="1033" t="shared"/>
        <v/>
      </c>
    </row>
    <row r="8133" spans="3:11" x14ac:dyDescent="0.2">
      <c r="C8133" s="8" t="str">
        <f si="1026" t="shared"/>
        <v/>
      </c>
      <c r="D8133" s="8" t="str">
        <f si="1027" t="shared"/>
        <v/>
      </c>
      <c r="E8133" s="5" t="str">
        <f si="1028" t="shared"/>
        <v/>
      </c>
      <c r="F8133" s="5" t="str">
        <f si="1029" t="shared"/>
        <v/>
      </c>
      <c r="H8133" s="5" t="str">
        <f si="1032" t="shared"/>
        <v/>
      </c>
      <c r="I8133" s="5" t="str">
        <f si="1030" t="shared"/>
        <v/>
      </c>
      <c r="J8133" s="5" t="str">
        <f si="1031" t="shared"/>
        <v/>
      </c>
      <c r="K8133" s="5" t="str">
        <f si="1033" t="shared"/>
        <v/>
      </c>
    </row>
    <row r="8134" spans="3:11" x14ac:dyDescent="0.2">
      <c r="C8134" s="8" t="str">
        <f si="1026" t="shared"/>
        <v/>
      </c>
      <c r="D8134" s="8" t="str">
        <f si="1027" t="shared"/>
        <v/>
      </c>
      <c r="E8134" s="5" t="str">
        <f si="1028" t="shared"/>
        <v/>
      </c>
      <c r="F8134" s="5" t="str">
        <f si="1029" t="shared"/>
        <v/>
      </c>
      <c r="H8134" s="5" t="str">
        <f si="1032" t="shared"/>
        <v/>
      </c>
      <c r="I8134" s="5" t="str">
        <f si="1030" t="shared"/>
        <v/>
      </c>
      <c r="J8134" s="5" t="str">
        <f si="1031" t="shared"/>
        <v/>
      </c>
      <c r="K8134" s="5" t="str">
        <f si="1033" t="shared"/>
        <v/>
      </c>
    </row>
    <row r="8135" spans="3:11" x14ac:dyDescent="0.2">
      <c r="C8135" s="8" t="str">
        <f si="1026" t="shared"/>
        <v/>
      </c>
      <c r="D8135" s="8" t="str">
        <f si="1027" t="shared"/>
        <v/>
      </c>
      <c r="E8135" s="5" t="str">
        <f si="1028" t="shared"/>
        <v/>
      </c>
      <c r="F8135" s="5" t="str">
        <f si="1029" t="shared"/>
        <v/>
      </c>
      <c r="H8135" s="5" t="str">
        <f si="1032" t="shared"/>
        <v/>
      </c>
      <c r="I8135" s="5" t="str">
        <f si="1030" t="shared"/>
        <v/>
      </c>
      <c r="J8135" s="5" t="str">
        <f si="1031" t="shared"/>
        <v/>
      </c>
      <c r="K8135" s="5" t="str">
        <f si="1033" t="shared"/>
        <v/>
      </c>
    </row>
    <row r="8136" spans="3:11" x14ac:dyDescent="0.2">
      <c r="C8136" s="8" t="str">
        <f si="1026" t="shared"/>
        <v/>
      </c>
      <c r="D8136" s="8" t="str">
        <f si="1027" t="shared"/>
        <v/>
      </c>
      <c r="E8136" s="5" t="str">
        <f si="1028" t="shared"/>
        <v/>
      </c>
      <c r="F8136" s="5" t="str">
        <f si="1029" t="shared"/>
        <v/>
      </c>
      <c r="H8136" s="5" t="str">
        <f si="1032" t="shared"/>
        <v/>
      </c>
      <c r="I8136" s="5" t="str">
        <f si="1030" t="shared"/>
        <v/>
      </c>
      <c r="J8136" s="5" t="str">
        <f si="1031" t="shared"/>
        <v/>
      </c>
      <c r="K8136" s="5" t="str">
        <f si="1033" t="shared"/>
        <v/>
      </c>
    </row>
    <row r="8137" spans="3:11" x14ac:dyDescent="0.2">
      <c r="C8137" s="8" t="str">
        <f si="1026" t="shared"/>
        <v/>
      </c>
      <c r="D8137" s="8" t="str">
        <f si="1027" t="shared"/>
        <v/>
      </c>
      <c r="E8137" s="5" t="str">
        <f si="1028" t="shared"/>
        <v/>
      </c>
      <c r="F8137" s="5" t="str">
        <f si="1029" t="shared"/>
        <v/>
      </c>
      <c r="H8137" s="5" t="str">
        <f si="1032" t="shared"/>
        <v/>
      </c>
      <c r="I8137" s="5" t="str">
        <f si="1030" t="shared"/>
        <v/>
      </c>
      <c r="J8137" s="5" t="str">
        <f si="1031" t="shared"/>
        <v/>
      </c>
      <c r="K8137" s="5" t="str">
        <f si="1033" t="shared"/>
        <v/>
      </c>
    </row>
    <row r="8138" spans="3:11" x14ac:dyDescent="0.2">
      <c r="C8138" s="8" t="str">
        <f si="1026" t="shared"/>
        <v/>
      </c>
      <c r="D8138" s="8" t="str">
        <f si="1027" t="shared"/>
        <v/>
      </c>
      <c r="E8138" s="5" t="str">
        <f si="1028" t="shared"/>
        <v/>
      </c>
      <c r="F8138" s="5" t="str">
        <f si="1029" t="shared"/>
        <v/>
      </c>
      <c r="H8138" s="5" t="str">
        <f si="1032" t="shared"/>
        <v/>
      </c>
      <c r="I8138" s="5" t="str">
        <f si="1030" t="shared"/>
        <v/>
      </c>
      <c r="J8138" s="5" t="str">
        <f si="1031" t="shared"/>
        <v/>
      </c>
      <c r="K8138" s="5" t="str">
        <f si="1033" t="shared"/>
        <v/>
      </c>
    </row>
    <row r="8139" spans="3:11" x14ac:dyDescent="0.2">
      <c r="C8139" s="8" t="str">
        <f si="1026" t="shared"/>
        <v/>
      </c>
      <c r="D8139" s="8" t="str">
        <f si="1027" t="shared"/>
        <v/>
      </c>
      <c r="E8139" s="5" t="str">
        <f si="1028" t="shared"/>
        <v/>
      </c>
      <c r="F8139" s="5" t="str">
        <f si="1029" t="shared"/>
        <v/>
      </c>
      <c r="H8139" s="5" t="str">
        <f si="1032" t="shared"/>
        <v/>
      </c>
      <c r="I8139" s="5" t="str">
        <f si="1030" t="shared"/>
        <v/>
      </c>
      <c r="J8139" s="5" t="str">
        <f si="1031" t="shared"/>
        <v/>
      </c>
      <c r="K8139" s="5" t="str">
        <f si="1033" t="shared"/>
        <v/>
      </c>
    </row>
    <row r="8140" spans="3:11" x14ac:dyDescent="0.2">
      <c r="C8140" s="8" t="str">
        <f si="1026" t="shared"/>
        <v/>
      </c>
      <c r="D8140" s="8" t="str">
        <f si="1027" t="shared"/>
        <v/>
      </c>
      <c r="E8140" s="5" t="str">
        <f si="1028" t="shared"/>
        <v/>
      </c>
      <c r="F8140" s="5" t="str">
        <f si="1029" t="shared"/>
        <v/>
      </c>
      <c r="H8140" s="5" t="str">
        <f si="1032" t="shared"/>
        <v/>
      </c>
      <c r="I8140" s="5" t="str">
        <f si="1030" t="shared"/>
        <v/>
      </c>
      <c r="J8140" s="5" t="str">
        <f si="1031" t="shared"/>
        <v/>
      </c>
      <c r="K8140" s="5" t="str">
        <f si="1033" t="shared"/>
        <v/>
      </c>
    </row>
    <row r="8141" spans="3:11" x14ac:dyDescent="0.2">
      <c r="C8141" s="8" t="str">
        <f si="1026" t="shared"/>
        <v/>
      </c>
      <c r="D8141" s="8" t="str">
        <f si="1027" t="shared"/>
        <v/>
      </c>
      <c r="E8141" s="5" t="str">
        <f si="1028" t="shared"/>
        <v/>
      </c>
      <c r="F8141" s="5" t="str">
        <f si="1029" t="shared"/>
        <v/>
      </c>
      <c r="H8141" s="5" t="str">
        <f si="1032" t="shared"/>
        <v/>
      </c>
      <c r="I8141" s="5" t="str">
        <f si="1030" t="shared"/>
        <v/>
      </c>
      <c r="J8141" s="5" t="str">
        <f si="1031" t="shared"/>
        <v/>
      </c>
      <c r="K8141" s="5" t="str">
        <f si="1033" t="shared"/>
        <v/>
      </c>
    </row>
    <row r="8142" spans="3:11" x14ac:dyDescent="0.2">
      <c r="C8142" s="8" t="str">
        <f si="1026" t="shared"/>
        <v/>
      </c>
      <c r="D8142" s="8" t="str">
        <f si="1027" t="shared"/>
        <v/>
      </c>
      <c r="E8142" s="5" t="str">
        <f si="1028" t="shared"/>
        <v/>
      </c>
      <c r="F8142" s="5" t="str">
        <f si="1029" t="shared"/>
        <v/>
      </c>
      <c r="H8142" s="5" t="str">
        <f si="1032" t="shared"/>
        <v/>
      </c>
      <c r="I8142" s="5" t="str">
        <f si="1030" t="shared"/>
        <v/>
      </c>
      <c r="J8142" s="5" t="str">
        <f si="1031" t="shared"/>
        <v/>
      </c>
      <c r="K8142" s="5" t="str">
        <f si="1033" t="shared"/>
        <v/>
      </c>
    </row>
    <row r="8143" spans="3:11" x14ac:dyDescent="0.2">
      <c r="C8143" s="8" t="str">
        <f si="1026" t="shared"/>
        <v/>
      </c>
      <c r="D8143" s="8" t="str">
        <f si="1027" t="shared"/>
        <v/>
      </c>
      <c r="E8143" s="5" t="str">
        <f si="1028" t="shared"/>
        <v/>
      </c>
      <c r="F8143" s="5" t="str">
        <f si="1029" t="shared"/>
        <v/>
      </c>
      <c r="H8143" s="5" t="str">
        <f si="1032" t="shared"/>
        <v/>
      </c>
      <c r="I8143" s="5" t="str">
        <f si="1030" t="shared"/>
        <v/>
      </c>
      <c r="J8143" s="5" t="str">
        <f si="1031" t="shared"/>
        <v/>
      </c>
      <c r="K8143" s="5" t="str">
        <f si="1033" t="shared"/>
        <v/>
      </c>
    </row>
    <row r="8144" spans="3:11" x14ac:dyDescent="0.2">
      <c r="C8144" s="8" t="str">
        <f si="1026" t="shared"/>
        <v/>
      </c>
      <c r="D8144" s="8" t="str">
        <f si="1027" t="shared"/>
        <v/>
      </c>
      <c r="E8144" s="5" t="str">
        <f si="1028" t="shared"/>
        <v/>
      </c>
      <c r="F8144" s="5" t="str">
        <f si="1029" t="shared"/>
        <v/>
      </c>
      <c r="H8144" s="5" t="str">
        <f si="1032" t="shared"/>
        <v/>
      </c>
      <c r="I8144" s="5" t="str">
        <f si="1030" t="shared"/>
        <v/>
      </c>
      <c r="J8144" s="5" t="str">
        <f si="1031" t="shared"/>
        <v/>
      </c>
      <c r="K8144" s="5" t="str">
        <f si="1033" t="shared"/>
        <v/>
      </c>
    </row>
    <row r="8145" spans="3:11" x14ac:dyDescent="0.2">
      <c r="C8145" s="8" t="str">
        <f si="1026" t="shared"/>
        <v/>
      </c>
      <c r="D8145" s="8" t="str">
        <f si="1027" t="shared"/>
        <v/>
      </c>
      <c r="E8145" s="5" t="str">
        <f si="1028" t="shared"/>
        <v/>
      </c>
      <c r="F8145" s="5" t="str">
        <f si="1029" t="shared"/>
        <v/>
      </c>
      <c r="H8145" s="5" t="str">
        <f si="1032" t="shared"/>
        <v/>
      </c>
      <c r="I8145" s="5" t="str">
        <f si="1030" t="shared"/>
        <v/>
      </c>
      <c r="J8145" s="5" t="str">
        <f si="1031" t="shared"/>
        <v/>
      </c>
      <c r="K8145" s="5" t="str">
        <f si="1033" t="shared"/>
        <v/>
      </c>
    </row>
    <row r="8146" spans="3:11" x14ac:dyDescent="0.2">
      <c r="C8146" s="8" t="str">
        <f si="1026" t="shared"/>
        <v/>
      </c>
      <c r="D8146" s="8" t="str">
        <f si="1027" t="shared"/>
        <v/>
      </c>
      <c r="E8146" s="5" t="str">
        <f si="1028" t="shared"/>
        <v/>
      </c>
      <c r="F8146" s="5" t="str">
        <f si="1029" t="shared"/>
        <v/>
      </c>
      <c r="H8146" s="5" t="str">
        <f si="1032" t="shared"/>
        <v/>
      </c>
      <c r="I8146" s="5" t="str">
        <f si="1030" t="shared"/>
        <v/>
      </c>
      <c r="J8146" s="5" t="str">
        <f si="1031" t="shared"/>
        <v/>
      </c>
      <c r="K8146" s="5" t="str">
        <f si="1033" t="shared"/>
        <v/>
      </c>
    </row>
    <row r="8147" spans="3:11" x14ac:dyDescent="0.2">
      <c r="C8147" s="8" t="str">
        <f si="1026" t="shared"/>
        <v/>
      </c>
      <c r="D8147" s="8" t="str">
        <f si="1027" t="shared"/>
        <v/>
      </c>
      <c r="E8147" s="5" t="str">
        <f si="1028" t="shared"/>
        <v/>
      </c>
      <c r="F8147" s="5" t="str">
        <f si="1029" t="shared"/>
        <v/>
      </c>
      <c r="H8147" s="5" t="str">
        <f si="1032" t="shared"/>
        <v/>
      </c>
      <c r="I8147" s="5" t="str">
        <f si="1030" t="shared"/>
        <v/>
      </c>
      <c r="J8147" s="5" t="str">
        <f si="1031" t="shared"/>
        <v/>
      </c>
      <c r="K8147" s="5" t="str">
        <f si="1033" t="shared"/>
        <v/>
      </c>
    </row>
    <row r="8148" spans="3:11" x14ac:dyDescent="0.2">
      <c r="C8148" s="8" t="str">
        <f si="1026" t="shared"/>
        <v/>
      </c>
      <c r="D8148" s="8" t="str">
        <f si="1027" t="shared"/>
        <v/>
      </c>
      <c r="E8148" s="5" t="str">
        <f si="1028" t="shared"/>
        <v/>
      </c>
      <c r="F8148" s="5" t="str">
        <f si="1029" t="shared"/>
        <v/>
      </c>
      <c r="H8148" s="5" t="str">
        <f si="1032" t="shared"/>
        <v/>
      </c>
      <c r="I8148" s="5" t="str">
        <f si="1030" t="shared"/>
        <v/>
      </c>
      <c r="J8148" s="5" t="str">
        <f si="1031" t="shared"/>
        <v/>
      </c>
      <c r="K8148" s="5" t="str">
        <f si="1033" t="shared"/>
        <v/>
      </c>
    </row>
    <row r="8149" spans="3:11" x14ac:dyDescent="0.2">
      <c r="C8149" s="8" t="str">
        <f si="1026" t="shared"/>
        <v/>
      </c>
      <c r="D8149" s="8" t="str">
        <f si="1027" t="shared"/>
        <v/>
      </c>
      <c r="E8149" s="5" t="str">
        <f si="1028" t="shared"/>
        <v/>
      </c>
      <c r="F8149" s="5" t="str">
        <f si="1029" t="shared"/>
        <v/>
      </c>
      <c r="H8149" s="5" t="str">
        <f si="1032" t="shared"/>
        <v/>
      </c>
      <c r="I8149" s="5" t="str">
        <f si="1030" t="shared"/>
        <v/>
      </c>
      <c r="J8149" s="5" t="str">
        <f si="1031" t="shared"/>
        <v/>
      </c>
      <c r="K8149" s="5" t="str">
        <f si="1033" t="shared"/>
        <v/>
      </c>
    </row>
    <row r="8150" spans="3:11" x14ac:dyDescent="0.2">
      <c r="C8150" s="8" t="str">
        <f si="1026" t="shared"/>
        <v/>
      </c>
      <c r="D8150" s="8" t="str">
        <f si="1027" t="shared"/>
        <v/>
      </c>
      <c r="E8150" s="5" t="str">
        <f si="1028" t="shared"/>
        <v/>
      </c>
      <c r="F8150" s="5" t="str">
        <f si="1029" t="shared"/>
        <v/>
      </c>
      <c r="H8150" s="5" t="str">
        <f si="1032" t="shared"/>
        <v/>
      </c>
      <c r="I8150" s="5" t="str">
        <f si="1030" t="shared"/>
        <v/>
      </c>
      <c r="J8150" s="5" t="str">
        <f si="1031" t="shared"/>
        <v/>
      </c>
      <c r="K8150" s="5" t="str">
        <f si="1033" t="shared"/>
        <v/>
      </c>
    </row>
    <row r="8151" spans="3:11" x14ac:dyDescent="0.2">
      <c r="C8151" s="8" t="str">
        <f si="1026" t="shared"/>
        <v/>
      </c>
      <c r="D8151" s="8" t="str">
        <f si="1027" t="shared"/>
        <v/>
      </c>
      <c r="E8151" s="5" t="str">
        <f si="1028" t="shared"/>
        <v/>
      </c>
      <c r="F8151" s="5" t="str">
        <f si="1029" t="shared"/>
        <v/>
      </c>
      <c r="H8151" s="5" t="str">
        <f si="1032" t="shared"/>
        <v/>
      </c>
      <c r="I8151" s="5" t="str">
        <f si="1030" t="shared"/>
        <v/>
      </c>
      <c r="J8151" s="5" t="str">
        <f si="1031" t="shared"/>
        <v/>
      </c>
      <c r="K8151" s="5" t="str">
        <f si="1033" t="shared"/>
        <v/>
      </c>
    </row>
    <row r="8152" spans="3:11" x14ac:dyDescent="0.2">
      <c r="C8152" s="8" t="str">
        <f si="1026" t="shared"/>
        <v/>
      </c>
      <c r="D8152" s="8" t="str">
        <f si="1027" t="shared"/>
        <v/>
      </c>
      <c r="E8152" s="5" t="str">
        <f si="1028" t="shared"/>
        <v/>
      </c>
      <c r="F8152" s="5" t="str">
        <f si="1029" t="shared"/>
        <v/>
      </c>
      <c r="H8152" s="5" t="str">
        <f si="1032" t="shared"/>
        <v/>
      </c>
      <c r="I8152" s="5" t="str">
        <f si="1030" t="shared"/>
        <v/>
      </c>
      <c r="J8152" s="5" t="str">
        <f si="1031" t="shared"/>
        <v/>
      </c>
      <c r="K8152" s="5" t="str">
        <f si="1033" t="shared"/>
        <v/>
      </c>
    </row>
    <row r="8153" spans="3:11" x14ac:dyDescent="0.2">
      <c r="C8153" s="8" t="str">
        <f si="1026" t="shared"/>
        <v/>
      </c>
      <c r="D8153" s="8" t="str">
        <f si="1027" t="shared"/>
        <v/>
      </c>
      <c r="E8153" s="5" t="str">
        <f si="1028" t="shared"/>
        <v/>
      </c>
      <c r="F8153" s="5" t="str">
        <f si="1029" t="shared"/>
        <v/>
      </c>
      <c r="H8153" s="5" t="str">
        <f si="1032" t="shared"/>
        <v/>
      </c>
      <c r="I8153" s="5" t="str">
        <f si="1030" t="shared"/>
        <v/>
      </c>
      <c r="J8153" s="5" t="str">
        <f si="1031" t="shared"/>
        <v/>
      </c>
      <c r="K8153" s="5" t="str">
        <f si="1033" t="shared"/>
        <v/>
      </c>
    </row>
    <row r="8154" spans="3:11" x14ac:dyDescent="0.2">
      <c r="C8154" s="8" t="str">
        <f si="1026" t="shared"/>
        <v/>
      </c>
      <c r="D8154" s="8" t="str">
        <f si="1027" t="shared"/>
        <v/>
      </c>
      <c r="E8154" s="5" t="str">
        <f si="1028" t="shared"/>
        <v/>
      </c>
      <c r="F8154" s="5" t="str">
        <f si="1029" t="shared"/>
        <v/>
      </c>
      <c r="H8154" s="5" t="str">
        <f si="1032" t="shared"/>
        <v/>
      </c>
      <c r="I8154" s="5" t="str">
        <f si="1030" t="shared"/>
        <v/>
      </c>
      <c r="J8154" s="5" t="str">
        <f si="1031" t="shared"/>
        <v/>
      </c>
      <c r="K8154" s="5" t="str">
        <f si="1033" t="shared"/>
        <v/>
      </c>
    </row>
    <row r="8155" spans="3:11" x14ac:dyDescent="0.2">
      <c r="C8155" s="8" t="str">
        <f si="1026" t="shared"/>
        <v/>
      </c>
      <c r="D8155" s="8" t="str">
        <f si="1027" t="shared"/>
        <v/>
      </c>
      <c r="E8155" s="5" t="str">
        <f si="1028" t="shared"/>
        <v/>
      </c>
      <c r="F8155" s="5" t="str">
        <f si="1029" t="shared"/>
        <v/>
      </c>
      <c r="H8155" s="5" t="str">
        <f si="1032" t="shared"/>
        <v/>
      </c>
      <c r="I8155" s="5" t="str">
        <f si="1030" t="shared"/>
        <v/>
      </c>
      <c r="J8155" s="5" t="str">
        <f si="1031" t="shared"/>
        <v/>
      </c>
      <c r="K8155" s="5" t="str">
        <f si="1033" t="shared"/>
        <v/>
      </c>
    </row>
    <row r="8156" spans="3:11" x14ac:dyDescent="0.2">
      <c r="C8156" s="8" t="str">
        <f si="1026" t="shared"/>
        <v/>
      </c>
      <c r="D8156" s="8" t="str">
        <f si="1027" t="shared"/>
        <v/>
      </c>
      <c r="E8156" s="5" t="str">
        <f si="1028" t="shared"/>
        <v/>
      </c>
      <c r="F8156" s="5" t="str">
        <f si="1029" t="shared"/>
        <v/>
      </c>
      <c r="H8156" s="5" t="str">
        <f si="1032" t="shared"/>
        <v/>
      </c>
      <c r="I8156" s="5" t="str">
        <f si="1030" t="shared"/>
        <v/>
      </c>
      <c r="J8156" s="5" t="str">
        <f si="1031" t="shared"/>
        <v/>
      </c>
      <c r="K8156" s="5" t="str">
        <f si="1033" t="shared"/>
        <v/>
      </c>
    </row>
    <row r="8157" spans="3:11" x14ac:dyDescent="0.2">
      <c r="C8157" s="8" t="str">
        <f si="1026" t="shared"/>
        <v/>
      </c>
      <c r="D8157" s="8" t="str">
        <f si="1027" t="shared"/>
        <v/>
      </c>
      <c r="E8157" s="5" t="str">
        <f si="1028" t="shared"/>
        <v/>
      </c>
      <c r="F8157" s="5" t="str">
        <f si="1029" t="shared"/>
        <v/>
      </c>
      <c r="H8157" s="5" t="str">
        <f si="1032" t="shared"/>
        <v/>
      </c>
      <c r="I8157" s="5" t="str">
        <f si="1030" t="shared"/>
        <v/>
      </c>
      <c r="J8157" s="5" t="str">
        <f si="1031" t="shared"/>
        <v/>
      </c>
      <c r="K8157" s="5" t="str">
        <f si="1033" t="shared"/>
        <v/>
      </c>
    </row>
    <row r="8158" spans="3:11" x14ac:dyDescent="0.2">
      <c r="C8158" s="8" t="str">
        <f si="1026" t="shared"/>
        <v/>
      </c>
      <c r="D8158" s="8" t="str">
        <f si="1027" t="shared"/>
        <v/>
      </c>
      <c r="E8158" s="5" t="str">
        <f si="1028" t="shared"/>
        <v/>
      </c>
      <c r="F8158" s="5" t="str">
        <f si="1029" t="shared"/>
        <v/>
      </c>
      <c r="H8158" s="5" t="str">
        <f si="1032" t="shared"/>
        <v/>
      </c>
      <c r="I8158" s="5" t="str">
        <f si="1030" t="shared"/>
        <v/>
      </c>
      <c r="J8158" s="5" t="str">
        <f si="1031" t="shared"/>
        <v/>
      </c>
      <c r="K8158" s="5" t="str">
        <f si="1033" t="shared"/>
        <v/>
      </c>
    </row>
    <row r="8159" spans="3:11" x14ac:dyDescent="0.2">
      <c r="C8159" s="8" t="str">
        <f si="1026" t="shared"/>
        <v/>
      </c>
      <c r="D8159" s="8" t="str">
        <f si="1027" t="shared"/>
        <v/>
      </c>
      <c r="E8159" s="5" t="str">
        <f si="1028" t="shared"/>
        <v/>
      </c>
      <c r="F8159" s="5" t="str">
        <f si="1029" t="shared"/>
        <v/>
      </c>
      <c r="H8159" s="5" t="str">
        <f si="1032" t="shared"/>
        <v/>
      </c>
      <c r="I8159" s="5" t="str">
        <f si="1030" t="shared"/>
        <v/>
      </c>
      <c r="J8159" s="5" t="str">
        <f si="1031" t="shared"/>
        <v/>
      </c>
      <c r="K8159" s="5" t="str">
        <f si="1033" t="shared"/>
        <v/>
      </c>
    </row>
    <row r="8160" spans="3:11" x14ac:dyDescent="0.2">
      <c r="C8160" s="8" t="str">
        <f si="1026" t="shared"/>
        <v/>
      </c>
      <c r="D8160" s="8" t="str">
        <f si="1027" t="shared"/>
        <v/>
      </c>
      <c r="E8160" s="5" t="str">
        <f si="1028" t="shared"/>
        <v/>
      </c>
      <c r="F8160" s="5" t="str">
        <f si="1029" t="shared"/>
        <v/>
      </c>
      <c r="H8160" s="5" t="str">
        <f si="1032" t="shared"/>
        <v/>
      </c>
      <c r="I8160" s="5" t="str">
        <f si="1030" t="shared"/>
        <v/>
      </c>
      <c r="J8160" s="5" t="str">
        <f si="1031" t="shared"/>
        <v/>
      </c>
      <c r="K8160" s="5" t="str">
        <f si="1033" t="shared"/>
        <v/>
      </c>
    </row>
    <row r="8161" spans="3:11" x14ac:dyDescent="0.2">
      <c r="C8161" s="8" t="str">
        <f si="1026" t="shared"/>
        <v/>
      </c>
      <c r="D8161" s="8" t="str">
        <f si="1027" t="shared"/>
        <v/>
      </c>
      <c r="E8161" s="5" t="str">
        <f si="1028" t="shared"/>
        <v/>
      </c>
      <c r="F8161" s="5" t="str">
        <f si="1029" t="shared"/>
        <v/>
      </c>
      <c r="H8161" s="5" t="str">
        <f si="1032" t="shared"/>
        <v/>
      </c>
      <c r="I8161" s="5" t="str">
        <f si="1030" t="shared"/>
        <v/>
      </c>
      <c r="J8161" s="5" t="str">
        <f si="1031" t="shared"/>
        <v/>
      </c>
      <c r="K8161" s="5" t="str">
        <f si="1033" t="shared"/>
        <v/>
      </c>
    </row>
    <row r="8162" spans="3:11" x14ac:dyDescent="0.2">
      <c r="C8162" s="8" t="str">
        <f si="1026" t="shared"/>
        <v/>
      </c>
      <c r="D8162" s="8" t="str">
        <f si="1027" t="shared"/>
        <v/>
      </c>
      <c r="E8162" s="5" t="str">
        <f si="1028" t="shared"/>
        <v/>
      </c>
      <c r="F8162" s="5" t="str">
        <f si="1029" t="shared"/>
        <v/>
      </c>
      <c r="H8162" s="5" t="str">
        <f si="1032" t="shared"/>
        <v/>
      </c>
      <c r="I8162" s="5" t="str">
        <f si="1030" t="shared"/>
        <v/>
      </c>
      <c r="J8162" s="5" t="str">
        <f si="1031" t="shared"/>
        <v/>
      </c>
      <c r="K8162" s="5" t="str">
        <f si="1033" t="shared"/>
        <v/>
      </c>
    </row>
    <row r="8163" spans="3:11" x14ac:dyDescent="0.2">
      <c r="C8163" s="8" t="str">
        <f si="1026" t="shared"/>
        <v/>
      </c>
      <c r="D8163" s="8" t="str">
        <f si="1027" t="shared"/>
        <v/>
      </c>
      <c r="E8163" s="5" t="str">
        <f si="1028" t="shared"/>
        <v/>
      </c>
      <c r="F8163" s="5" t="str">
        <f si="1029" t="shared"/>
        <v/>
      </c>
      <c r="H8163" s="5" t="str">
        <f si="1032" t="shared"/>
        <v/>
      </c>
      <c r="I8163" s="5" t="str">
        <f si="1030" t="shared"/>
        <v/>
      </c>
      <c r="J8163" s="5" t="str">
        <f si="1031" t="shared"/>
        <v/>
      </c>
      <c r="K8163" s="5" t="str">
        <f si="1033" t="shared"/>
        <v/>
      </c>
    </row>
    <row r="8164" spans="3:11" x14ac:dyDescent="0.2">
      <c r="C8164" s="8" t="str">
        <f si="1026" t="shared"/>
        <v/>
      </c>
      <c r="D8164" s="8" t="str">
        <f si="1027" t="shared"/>
        <v/>
      </c>
      <c r="E8164" s="5" t="str">
        <f si="1028" t="shared"/>
        <v/>
      </c>
      <c r="F8164" s="5" t="str">
        <f si="1029" t="shared"/>
        <v/>
      </c>
      <c r="H8164" s="5" t="str">
        <f si="1032" t="shared"/>
        <v/>
      </c>
      <c r="I8164" s="5" t="str">
        <f si="1030" t="shared"/>
        <v/>
      </c>
      <c r="J8164" s="5" t="str">
        <f si="1031" t="shared"/>
        <v/>
      </c>
      <c r="K8164" s="5" t="str">
        <f si="1033" t="shared"/>
        <v/>
      </c>
    </row>
    <row r="8165" spans="3:11" x14ac:dyDescent="0.2">
      <c r="C8165" s="8" t="str">
        <f si="1026" t="shared"/>
        <v/>
      </c>
      <c r="D8165" s="8" t="str">
        <f si="1027" t="shared"/>
        <v/>
      </c>
      <c r="E8165" s="5" t="str">
        <f si="1028" t="shared"/>
        <v/>
      </c>
      <c r="F8165" s="5" t="str">
        <f si="1029" t="shared"/>
        <v/>
      </c>
      <c r="H8165" s="5" t="str">
        <f si="1032" t="shared"/>
        <v/>
      </c>
      <c r="I8165" s="5" t="str">
        <f si="1030" t="shared"/>
        <v/>
      </c>
      <c r="J8165" s="5" t="str">
        <f si="1031" t="shared"/>
        <v/>
      </c>
      <c r="K8165" s="5" t="str">
        <f si="1033" t="shared"/>
        <v/>
      </c>
    </row>
    <row r="8166" spans="3:11" x14ac:dyDescent="0.2">
      <c r="C8166" s="8" t="str">
        <f si="1026" t="shared"/>
        <v/>
      </c>
      <c r="D8166" s="8" t="str">
        <f si="1027" t="shared"/>
        <v/>
      </c>
      <c r="E8166" s="5" t="str">
        <f si="1028" t="shared"/>
        <v/>
      </c>
      <c r="F8166" s="5" t="str">
        <f si="1029" t="shared"/>
        <v/>
      </c>
      <c r="H8166" s="5" t="str">
        <f si="1032" t="shared"/>
        <v/>
      </c>
      <c r="I8166" s="5" t="str">
        <f si="1030" t="shared"/>
        <v/>
      </c>
      <c r="J8166" s="5" t="str">
        <f si="1031" t="shared"/>
        <v/>
      </c>
      <c r="K8166" s="5" t="str">
        <f si="1033" t="shared"/>
        <v/>
      </c>
    </row>
    <row r="8167" spans="3:11" x14ac:dyDescent="0.2">
      <c r="C8167" s="8" t="str">
        <f si="1026" t="shared"/>
        <v/>
      </c>
      <c r="D8167" s="8" t="str">
        <f si="1027" t="shared"/>
        <v/>
      </c>
      <c r="E8167" s="5" t="str">
        <f si="1028" t="shared"/>
        <v/>
      </c>
      <c r="F8167" s="5" t="str">
        <f si="1029" t="shared"/>
        <v/>
      </c>
      <c r="H8167" s="5" t="str">
        <f si="1032" t="shared"/>
        <v/>
      </c>
      <c r="I8167" s="5" t="str">
        <f si="1030" t="shared"/>
        <v/>
      </c>
      <c r="J8167" s="5" t="str">
        <f si="1031" t="shared"/>
        <v/>
      </c>
      <c r="K8167" s="5" t="str">
        <f si="1033" t="shared"/>
        <v/>
      </c>
    </row>
    <row r="8168" spans="3:11" x14ac:dyDescent="0.2">
      <c r="C8168" s="8" t="str">
        <f si="1026" t="shared"/>
        <v/>
      </c>
      <c r="D8168" s="8" t="str">
        <f si="1027" t="shared"/>
        <v/>
      </c>
      <c r="E8168" s="5" t="str">
        <f si="1028" t="shared"/>
        <v/>
      </c>
      <c r="F8168" s="5" t="str">
        <f si="1029" t="shared"/>
        <v/>
      </c>
      <c r="H8168" s="5" t="str">
        <f si="1032" t="shared"/>
        <v/>
      </c>
      <c r="I8168" s="5" t="str">
        <f si="1030" t="shared"/>
        <v/>
      </c>
      <c r="J8168" s="5" t="str">
        <f si="1031" t="shared"/>
        <v/>
      </c>
      <c r="K8168" s="5" t="str">
        <f si="1033" t="shared"/>
        <v/>
      </c>
    </row>
    <row r="8169" spans="3:11" x14ac:dyDescent="0.2">
      <c r="C8169" s="8" t="str">
        <f si="1026" t="shared"/>
        <v/>
      </c>
      <c r="D8169" s="8" t="str">
        <f si="1027" t="shared"/>
        <v/>
      </c>
      <c r="E8169" s="5" t="str">
        <f si="1028" t="shared"/>
        <v/>
      </c>
      <c r="F8169" s="5" t="str">
        <f si="1029" t="shared"/>
        <v/>
      </c>
      <c r="H8169" s="5" t="str">
        <f si="1032" t="shared"/>
        <v/>
      </c>
      <c r="I8169" s="5" t="str">
        <f si="1030" t="shared"/>
        <v/>
      </c>
      <c r="J8169" s="5" t="str">
        <f si="1031" t="shared"/>
        <v/>
      </c>
      <c r="K8169" s="5" t="str">
        <f si="1033" t="shared"/>
        <v/>
      </c>
    </row>
    <row r="8170" spans="3:11" x14ac:dyDescent="0.2">
      <c r="C8170" s="8" t="str">
        <f ref="C8170:C8233" si="1034" t="shared">IFERROR(RIGHT(A8170,LEN(A8170)-FIND("""",A8170)+1),"")</f>
        <v/>
      </c>
      <c r="D8170" s="8" t="str">
        <f ref="D8170:D8233" si="1035" t="shared">SUBSTITUTE(SUBSTITUTE(C8170,":"&amp;CHAR(160),":"),CHAR(160)," ")</f>
        <v/>
      </c>
      <c r="E8170" s="5" t="str">
        <f ref="E8170:E8233" si="1036" t="shared">TRIM(IFERROR(SUBSTITUTE(LEFT(D8170,FIND(":",D8170)-1),"""",""),""))</f>
        <v/>
      </c>
      <c r="F8170" s="5" t="str">
        <f ref="F8170:F8233" si="1037" t="shared">TRIM(IFERROR(SUBSTITUTE(SUBSTITUTE(RIGHT(D8170,LEN(D8170)-FIND(":",D8170)),"""",""),",",""),""))</f>
        <v/>
      </c>
      <c r="H8170" s="5" t="str">
        <f si="1032" t="shared"/>
        <v/>
      </c>
      <c r="I8170" s="5" t="str">
        <f si="1030" t="shared"/>
        <v/>
      </c>
      <c r="J8170" s="5" t="str">
        <f si="1031" t="shared"/>
        <v/>
      </c>
      <c r="K8170" s="5" t="str">
        <f si="1033" t="shared"/>
        <v/>
      </c>
    </row>
    <row r="8171" spans="3:11" x14ac:dyDescent="0.2">
      <c r="C8171" s="8" t="str">
        <f si="1034" t="shared"/>
        <v/>
      </c>
      <c r="D8171" s="8" t="str">
        <f si="1035" t="shared"/>
        <v/>
      </c>
      <c r="E8171" s="5" t="str">
        <f si="1036" t="shared"/>
        <v/>
      </c>
      <c r="F8171" s="5" t="str">
        <f si="1037" t="shared"/>
        <v/>
      </c>
      <c r="H8171" s="5" t="str">
        <f si="1032" t="shared"/>
        <v/>
      </c>
      <c r="I8171" s="5" t="str">
        <f si="1030" t="shared"/>
        <v/>
      </c>
      <c r="J8171" s="5" t="str">
        <f si="1031" t="shared"/>
        <v/>
      </c>
      <c r="K8171" s="5" t="str">
        <f si="1033" t="shared"/>
        <v/>
      </c>
    </row>
    <row r="8172" spans="3:11" x14ac:dyDescent="0.2">
      <c r="C8172" s="8" t="str">
        <f si="1034" t="shared"/>
        <v/>
      </c>
      <c r="D8172" s="8" t="str">
        <f si="1035" t="shared"/>
        <v/>
      </c>
      <c r="E8172" s="5" t="str">
        <f si="1036" t="shared"/>
        <v/>
      </c>
      <c r="F8172" s="5" t="str">
        <f si="1037" t="shared"/>
        <v/>
      </c>
      <c r="H8172" s="5" t="str">
        <f si="1032" t="shared"/>
        <v/>
      </c>
      <c r="I8172" s="5" t="str">
        <f si="1030" t="shared"/>
        <v/>
      </c>
      <c r="J8172" s="5" t="str">
        <f si="1031" t="shared"/>
        <v/>
      </c>
      <c r="K8172" s="5" t="str">
        <f si="1033" t="shared"/>
        <v/>
      </c>
    </row>
    <row r="8173" spans="3:11" x14ac:dyDescent="0.2">
      <c r="C8173" s="8" t="str">
        <f si="1034" t="shared"/>
        <v/>
      </c>
      <c r="D8173" s="8" t="str">
        <f si="1035" t="shared"/>
        <v/>
      </c>
      <c r="E8173" s="5" t="str">
        <f si="1036" t="shared"/>
        <v/>
      </c>
      <c r="F8173" s="5" t="str">
        <f si="1037" t="shared"/>
        <v/>
      </c>
      <c r="H8173" s="5" t="str">
        <f si="1032" t="shared"/>
        <v/>
      </c>
      <c r="I8173" s="5" t="str">
        <f si="1030" t="shared"/>
        <v/>
      </c>
      <c r="J8173" s="5" t="str">
        <f si="1031" t="shared"/>
        <v/>
      </c>
      <c r="K8173" s="5" t="str">
        <f si="1033" t="shared"/>
        <v/>
      </c>
    </row>
    <row r="8174" spans="3:11" x14ac:dyDescent="0.2">
      <c r="C8174" s="8" t="str">
        <f si="1034" t="shared"/>
        <v/>
      </c>
      <c r="D8174" s="8" t="str">
        <f si="1035" t="shared"/>
        <v/>
      </c>
      <c r="E8174" s="5" t="str">
        <f si="1036" t="shared"/>
        <v/>
      </c>
      <c r="F8174" s="5" t="str">
        <f si="1037" t="shared"/>
        <v/>
      </c>
      <c r="H8174" s="5" t="str">
        <f si="1032" t="shared"/>
        <v/>
      </c>
      <c r="I8174" s="5" t="str">
        <f si="1030" t="shared"/>
        <v/>
      </c>
      <c r="J8174" s="5" t="str">
        <f si="1031" t="shared"/>
        <v/>
      </c>
      <c r="K8174" s="5" t="str">
        <f si="1033" t="shared"/>
        <v/>
      </c>
    </row>
    <row r="8175" spans="3:11" x14ac:dyDescent="0.2">
      <c r="C8175" s="8" t="str">
        <f si="1034" t="shared"/>
        <v/>
      </c>
      <c r="D8175" s="8" t="str">
        <f si="1035" t="shared"/>
        <v/>
      </c>
      <c r="E8175" s="5" t="str">
        <f si="1036" t="shared"/>
        <v/>
      </c>
      <c r="F8175" s="5" t="str">
        <f si="1037" t="shared"/>
        <v/>
      </c>
      <c r="H8175" s="5" t="str">
        <f si="1032" t="shared"/>
        <v/>
      </c>
      <c r="I8175" s="5" t="str">
        <f si="1030" t="shared"/>
        <v/>
      </c>
      <c r="J8175" s="5" t="str">
        <f si="1031" t="shared"/>
        <v/>
      </c>
      <c r="K8175" s="5" t="str">
        <f si="1033" t="shared"/>
        <v/>
      </c>
    </row>
    <row r="8176" spans="3:11" x14ac:dyDescent="0.2">
      <c r="C8176" s="8" t="str">
        <f si="1034" t="shared"/>
        <v/>
      </c>
      <c r="D8176" s="8" t="str">
        <f si="1035" t="shared"/>
        <v/>
      </c>
      <c r="E8176" s="5" t="str">
        <f si="1036" t="shared"/>
        <v/>
      </c>
      <c r="F8176" s="5" t="str">
        <f si="1037" t="shared"/>
        <v/>
      </c>
      <c r="H8176" s="5" t="str">
        <f si="1032" t="shared"/>
        <v/>
      </c>
      <c r="I8176" s="5" t="str">
        <f si="1030" t="shared"/>
        <v/>
      </c>
      <c r="J8176" s="5" t="str">
        <f si="1031" t="shared"/>
        <v/>
      </c>
      <c r="K8176" s="5" t="str">
        <f si="1033" t="shared"/>
        <v/>
      </c>
    </row>
    <row r="8177" spans="3:11" x14ac:dyDescent="0.2">
      <c r="C8177" s="8" t="str">
        <f si="1034" t="shared"/>
        <v/>
      </c>
      <c r="D8177" s="8" t="str">
        <f si="1035" t="shared"/>
        <v/>
      </c>
      <c r="E8177" s="5" t="str">
        <f si="1036" t="shared"/>
        <v/>
      </c>
      <c r="F8177" s="5" t="str">
        <f si="1037" t="shared"/>
        <v/>
      </c>
      <c r="H8177" s="5" t="str">
        <f si="1032" t="shared"/>
        <v/>
      </c>
      <c r="I8177" s="5" t="str">
        <f si="1030" t="shared"/>
        <v/>
      </c>
      <c r="J8177" s="5" t="str">
        <f si="1031" t="shared"/>
        <v/>
      </c>
      <c r="K8177" s="5" t="str">
        <f si="1033" t="shared"/>
        <v/>
      </c>
    </row>
    <row r="8178" spans="3:11" x14ac:dyDescent="0.2">
      <c r="C8178" s="8" t="str">
        <f si="1034" t="shared"/>
        <v/>
      </c>
      <c r="D8178" s="8" t="str">
        <f si="1035" t="shared"/>
        <v/>
      </c>
      <c r="E8178" s="5" t="str">
        <f si="1036" t="shared"/>
        <v/>
      </c>
      <c r="F8178" s="5" t="str">
        <f si="1037" t="shared"/>
        <v/>
      </c>
      <c r="H8178" s="5" t="str">
        <f si="1032" t="shared"/>
        <v/>
      </c>
      <c r="I8178" s="5" t="str">
        <f si="1030" t="shared"/>
        <v/>
      </c>
      <c r="J8178" s="5" t="str">
        <f si="1031" t="shared"/>
        <v/>
      </c>
      <c r="K8178" s="5" t="str">
        <f si="1033" t="shared"/>
        <v/>
      </c>
    </row>
    <row r="8179" spans="3:11" x14ac:dyDescent="0.2">
      <c r="C8179" s="8" t="str">
        <f si="1034" t="shared"/>
        <v/>
      </c>
      <c r="D8179" s="8" t="str">
        <f si="1035" t="shared"/>
        <v/>
      </c>
      <c r="E8179" s="5" t="str">
        <f si="1036" t="shared"/>
        <v/>
      </c>
      <c r="F8179" s="5" t="str">
        <f si="1037" t="shared"/>
        <v/>
      </c>
      <c r="H8179" s="5" t="str">
        <f si="1032" t="shared"/>
        <v/>
      </c>
      <c r="I8179" s="5" t="str">
        <f ref="I8179:I8242" si="1038" t="shared">IFERROR(IF(H8179="Scoring",VLOOKUP("term",E8171:F8192,2,FALSE),IF(H8179="Offer",VLOOKUP("term",E8174:F8189,2,FALSE),TEXT(0,""))),TEXT(0,""))</f>
        <v/>
      </c>
      <c r="J8179" s="5" t="str">
        <f ref="J8179:J8242" si="1039" t="shared">IFERROR(IF(H8179="Scoring",VLOOKUP("loan_amount",E8165:F8186,2,FALSE),IF(H8179="Offer",VLOOKUP("loan_amount",E8168:F8183,2,FALSE),TEXT(0,""))),TEXT(0,""))</f>
        <v/>
      </c>
      <c r="K8179" s="5" t="str">
        <f si="1033" t="shared"/>
        <v/>
      </c>
    </row>
    <row r="8180" spans="3:11" x14ac:dyDescent="0.2">
      <c r="C8180" s="8" t="str">
        <f si="1034" t="shared"/>
        <v/>
      </c>
      <c r="D8180" s="8" t="str">
        <f si="1035" t="shared"/>
        <v/>
      </c>
      <c r="E8180" s="5" t="str">
        <f si="1036" t="shared"/>
        <v/>
      </c>
      <c r="F8180" s="5" t="str">
        <f si="1037" t="shared"/>
        <v/>
      </c>
      <c r="H8180" s="5" t="str">
        <f si="1032" t="shared"/>
        <v/>
      </c>
      <c r="I8180" s="5" t="str">
        <f si="1038" t="shared"/>
        <v/>
      </c>
      <c r="J8180" s="5" t="str">
        <f si="1039" t="shared"/>
        <v/>
      </c>
      <c r="K8180" s="5" t="str">
        <f si="1033" t="shared"/>
        <v/>
      </c>
    </row>
    <row r="8181" spans="3:11" x14ac:dyDescent="0.2">
      <c r="C8181" s="8" t="str">
        <f si="1034" t="shared"/>
        <v/>
      </c>
      <c r="D8181" s="8" t="str">
        <f si="1035" t="shared"/>
        <v/>
      </c>
      <c r="E8181" s="5" t="str">
        <f si="1036" t="shared"/>
        <v/>
      </c>
      <c r="F8181" s="5" t="str">
        <f si="1037" t="shared"/>
        <v/>
      </c>
      <c r="H8181" s="5" t="str">
        <f si="1032" t="shared"/>
        <v/>
      </c>
      <c r="I8181" s="5" t="str">
        <f si="1038" t="shared"/>
        <v/>
      </c>
      <c r="J8181" s="5" t="str">
        <f si="1039" t="shared"/>
        <v/>
      </c>
      <c r="K8181" s="5" t="str">
        <f si="1033" t="shared"/>
        <v/>
      </c>
    </row>
    <row r="8182" spans="3:11" x14ac:dyDescent="0.2">
      <c r="C8182" s="8" t="str">
        <f si="1034" t="shared"/>
        <v/>
      </c>
      <c r="D8182" s="8" t="str">
        <f si="1035" t="shared"/>
        <v/>
      </c>
      <c r="E8182" s="5" t="str">
        <f si="1036" t="shared"/>
        <v/>
      </c>
      <c r="F8182" s="5" t="str">
        <f si="1037" t="shared"/>
        <v/>
      </c>
      <c r="H8182" s="5" t="str">
        <f si="1032" t="shared"/>
        <v/>
      </c>
      <c r="I8182" s="5" t="str">
        <f si="1038" t="shared"/>
        <v/>
      </c>
      <c r="J8182" s="5" t="str">
        <f si="1039" t="shared"/>
        <v/>
      </c>
      <c r="K8182" s="5" t="str">
        <f si="1033" t="shared"/>
        <v/>
      </c>
    </row>
    <row r="8183" spans="3:11" x14ac:dyDescent="0.2">
      <c r="C8183" s="8" t="str">
        <f si="1034" t="shared"/>
        <v/>
      </c>
      <c r="D8183" s="8" t="str">
        <f si="1035" t="shared"/>
        <v/>
      </c>
      <c r="E8183" s="5" t="str">
        <f si="1036" t="shared"/>
        <v/>
      </c>
      <c r="F8183" s="5" t="str">
        <f si="1037" t="shared"/>
        <v/>
      </c>
      <c r="H8183" s="5" t="str">
        <f si="1032" t="shared"/>
        <v/>
      </c>
      <c r="I8183" s="5" t="str">
        <f si="1038" t="shared"/>
        <v/>
      </c>
      <c r="J8183" s="5" t="str">
        <f si="1039" t="shared"/>
        <v/>
      </c>
      <c r="K8183" s="5" t="str">
        <f si="1033" t="shared"/>
        <v/>
      </c>
    </row>
    <row r="8184" spans="3:11" x14ac:dyDescent="0.2">
      <c r="C8184" s="8" t="str">
        <f si="1034" t="shared"/>
        <v/>
      </c>
      <c r="D8184" s="8" t="str">
        <f si="1035" t="shared"/>
        <v/>
      </c>
      <c r="E8184" s="5" t="str">
        <f si="1036" t="shared"/>
        <v/>
      </c>
      <c r="F8184" s="5" t="str">
        <f si="1037" t="shared"/>
        <v/>
      </c>
      <c r="H8184" s="5" t="str">
        <f si="1032" t="shared"/>
        <v/>
      </c>
      <c r="I8184" s="5" t="str">
        <f si="1038" t="shared"/>
        <v/>
      </c>
      <c r="J8184" s="5" t="str">
        <f si="1039" t="shared"/>
        <v/>
      </c>
      <c r="K8184" s="5" t="str">
        <f si="1033" t="shared"/>
        <v/>
      </c>
    </row>
    <row r="8185" spans="3:11" x14ac:dyDescent="0.2">
      <c r="C8185" s="8" t="str">
        <f si="1034" t="shared"/>
        <v/>
      </c>
      <c r="D8185" s="8" t="str">
        <f si="1035" t="shared"/>
        <v/>
      </c>
      <c r="E8185" s="5" t="str">
        <f si="1036" t="shared"/>
        <v/>
      </c>
      <c r="F8185" s="5" t="str">
        <f si="1037" t="shared"/>
        <v/>
      </c>
      <c r="H8185" s="5" t="str">
        <f si="1032" t="shared"/>
        <v/>
      </c>
      <c r="I8185" s="5" t="str">
        <f si="1038" t="shared"/>
        <v/>
      </c>
      <c r="J8185" s="5" t="str">
        <f si="1039" t="shared"/>
        <v/>
      </c>
      <c r="K8185" s="5" t="str">
        <f si="1033" t="shared"/>
        <v/>
      </c>
    </row>
    <row r="8186" spans="3:11" x14ac:dyDescent="0.2">
      <c r="C8186" s="8" t="str">
        <f si="1034" t="shared"/>
        <v/>
      </c>
      <c r="D8186" s="8" t="str">
        <f si="1035" t="shared"/>
        <v/>
      </c>
      <c r="E8186" s="5" t="str">
        <f si="1036" t="shared"/>
        <v/>
      </c>
      <c r="F8186" s="5" t="str">
        <f si="1037" t="shared"/>
        <v/>
      </c>
      <c r="H8186" s="5" t="str">
        <f si="1032" t="shared"/>
        <v/>
      </c>
      <c r="I8186" s="5" t="str">
        <f si="1038" t="shared"/>
        <v/>
      </c>
      <c r="J8186" s="5" t="str">
        <f si="1039" t="shared"/>
        <v/>
      </c>
      <c r="K8186" s="5" t="str">
        <f si="1033" t="shared"/>
        <v/>
      </c>
    </row>
    <row r="8187" spans="3:11" x14ac:dyDescent="0.2">
      <c r="C8187" s="8" t="str">
        <f si="1034" t="shared"/>
        <v/>
      </c>
      <c r="D8187" s="8" t="str">
        <f si="1035" t="shared"/>
        <v/>
      </c>
      <c r="E8187" s="5" t="str">
        <f si="1036" t="shared"/>
        <v/>
      </c>
      <c r="F8187" s="5" t="str">
        <f si="1037" t="shared"/>
        <v/>
      </c>
      <c r="H8187" s="5" t="str">
        <f si="1032" t="shared"/>
        <v/>
      </c>
      <c r="I8187" s="5" t="str">
        <f si="1038" t="shared"/>
        <v/>
      </c>
      <c r="J8187" s="5" t="str">
        <f si="1039" t="shared"/>
        <v/>
      </c>
      <c r="K8187" s="5" t="str">
        <f si="1033" t="shared"/>
        <v/>
      </c>
    </row>
    <row r="8188" spans="3:11" x14ac:dyDescent="0.2">
      <c r="C8188" s="8" t="str">
        <f si="1034" t="shared"/>
        <v/>
      </c>
      <c r="D8188" s="8" t="str">
        <f si="1035" t="shared"/>
        <v/>
      </c>
      <c r="E8188" s="5" t="str">
        <f si="1036" t="shared"/>
        <v/>
      </c>
      <c r="F8188" s="5" t="str">
        <f si="1037" t="shared"/>
        <v/>
      </c>
      <c r="H8188" s="5" t="str">
        <f ref="H8188:H8251" si="1040" t="shared">IF(E8188="score_table","Scoring",IF(E8188="offer_table","Offer",IF(E8188="parsed",TEXT(0,""),TEXT(H8187,""))))</f>
        <v/>
      </c>
      <c r="I8188" s="5" t="str">
        <f si="1038" t="shared"/>
        <v/>
      </c>
      <c r="J8188" s="5" t="str">
        <f si="1039" t="shared"/>
        <v/>
      </c>
      <c r="K8188" s="5" t="str">
        <f ref="K8188:K8251" si="1041" t="shared">H8188&amp;I8188&amp;J8188&amp;E8188</f>
        <v/>
      </c>
    </row>
    <row r="8189" spans="3:11" x14ac:dyDescent="0.2">
      <c r="C8189" s="8" t="str">
        <f si="1034" t="shared"/>
        <v/>
      </c>
      <c r="D8189" s="8" t="str">
        <f si="1035" t="shared"/>
        <v/>
      </c>
      <c r="E8189" s="5" t="str">
        <f si="1036" t="shared"/>
        <v/>
      </c>
      <c r="F8189" s="5" t="str">
        <f si="1037" t="shared"/>
        <v/>
      </c>
      <c r="H8189" s="5" t="str">
        <f si="1040" t="shared"/>
        <v/>
      </c>
      <c r="I8189" s="5" t="str">
        <f si="1038" t="shared"/>
        <v/>
      </c>
      <c r="J8189" s="5" t="str">
        <f si="1039" t="shared"/>
        <v/>
      </c>
      <c r="K8189" s="5" t="str">
        <f si="1041" t="shared"/>
        <v/>
      </c>
    </row>
    <row r="8190" spans="3:11" x14ac:dyDescent="0.2">
      <c r="C8190" s="8" t="str">
        <f si="1034" t="shared"/>
        <v/>
      </c>
      <c r="D8190" s="8" t="str">
        <f si="1035" t="shared"/>
        <v/>
      </c>
      <c r="E8190" s="5" t="str">
        <f si="1036" t="shared"/>
        <v/>
      </c>
      <c r="F8190" s="5" t="str">
        <f si="1037" t="shared"/>
        <v/>
      </c>
      <c r="H8190" s="5" t="str">
        <f si="1040" t="shared"/>
        <v/>
      </c>
      <c r="I8190" s="5" t="str">
        <f si="1038" t="shared"/>
        <v/>
      </c>
      <c r="J8190" s="5" t="str">
        <f si="1039" t="shared"/>
        <v/>
      </c>
      <c r="K8190" s="5" t="str">
        <f si="1041" t="shared"/>
        <v/>
      </c>
    </row>
    <row r="8191" spans="3:11" x14ac:dyDescent="0.2">
      <c r="C8191" s="8" t="str">
        <f si="1034" t="shared"/>
        <v/>
      </c>
      <c r="D8191" s="8" t="str">
        <f si="1035" t="shared"/>
        <v/>
      </c>
      <c r="E8191" s="5" t="str">
        <f si="1036" t="shared"/>
        <v/>
      </c>
      <c r="F8191" s="5" t="str">
        <f si="1037" t="shared"/>
        <v/>
      </c>
      <c r="H8191" s="5" t="str">
        <f si="1040" t="shared"/>
        <v/>
      </c>
      <c r="I8191" s="5" t="str">
        <f si="1038" t="shared"/>
        <v/>
      </c>
      <c r="J8191" s="5" t="str">
        <f si="1039" t="shared"/>
        <v/>
      </c>
      <c r="K8191" s="5" t="str">
        <f si="1041" t="shared"/>
        <v/>
      </c>
    </row>
    <row r="8192" spans="3:11" x14ac:dyDescent="0.2">
      <c r="C8192" s="8" t="str">
        <f si="1034" t="shared"/>
        <v/>
      </c>
      <c r="D8192" s="8" t="str">
        <f si="1035" t="shared"/>
        <v/>
      </c>
      <c r="E8192" s="5" t="str">
        <f si="1036" t="shared"/>
        <v/>
      </c>
      <c r="F8192" s="5" t="str">
        <f si="1037" t="shared"/>
        <v/>
      </c>
      <c r="H8192" s="5" t="str">
        <f si="1040" t="shared"/>
        <v/>
      </c>
      <c r="I8192" s="5" t="str">
        <f si="1038" t="shared"/>
        <v/>
      </c>
      <c r="J8192" s="5" t="str">
        <f si="1039" t="shared"/>
        <v/>
      </c>
      <c r="K8192" s="5" t="str">
        <f si="1041" t="shared"/>
        <v/>
      </c>
    </row>
    <row r="8193" spans="3:11" x14ac:dyDescent="0.2">
      <c r="C8193" s="8" t="str">
        <f si="1034" t="shared"/>
        <v/>
      </c>
      <c r="D8193" s="8" t="str">
        <f si="1035" t="shared"/>
        <v/>
      </c>
      <c r="E8193" s="5" t="str">
        <f si="1036" t="shared"/>
        <v/>
      </c>
      <c r="F8193" s="5" t="str">
        <f si="1037" t="shared"/>
        <v/>
      </c>
      <c r="H8193" s="5" t="str">
        <f si="1040" t="shared"/>
        <v/>
      </c>
      <c r="I8193" s="5" t="str">
        <f si="1038" t="shared"/>
        <v/>
      </c>
      <c r="J8193" s="5" t="str">
        <f si="1039" t="shared"/>
        <v/>
      </c>
      <c r="K8193" s="5" t="str">
        <f si="1041" t="shared"/>
        <v/>
      </c>
    </row>
    <row r="8194" spans="3:11" x14ac:dyDescent="0.2">
      <c r="C8194" s="8" t="str">
        <f si="1034" t="shared"/>
        <v/>
      </c>
      <c r="D8194" s="8" t="str">
        <f si="1035" t="shared"/>
        <v/>
      </c>
      <c r="E8194" s="5" t="str">
        <f si="1036" t="shared"/>
        <v/>
      </c>
      <c r="F8194" s="5" t="str">
        <f si="1037" t="shared"/>
        <v/>
      </c>
      <c r="H8194" s="5" t="str">
        <f si="1040" t="shared"/>
        <v/>
      </c>
      <c r="I8194" s="5" t="str">
        <f si="1038" t="shared"/>
        <v/>
      </c>
      <c r="J8194" s="5" t="str">
        <f si="1039" t="shared"/>
        <v/>
      </c>
      <c r="K8194" s="5" t="str">
        <f si="1041" t="shared"/>
        <v/>
      </c>
    </row>
    <row r="8195" spans="3:11" x14ac:dyDescent="0.2">
      <c r="C8195" s="8" t="str">
        <f si="1034" t="shared"/>
        <v/>
      </c>
      <c r="D8195" s="8" t="str">
        <f si="1035" t="shared"/>
        <v/>
      </c>
      <c r="E8195" s="5" t="str">
        <f si="1036" t="shared"/>
        <v/>
      </c>
      <c r="F8195" s="5" t="str">
        <f si="1037" t="shared"/>
        <v/>
      </c>
      <c r="H8195" s="5" t="str">
        <f si="1040" t="shared"/>
        <v/>
      </c>
      <c r="I8195" s="5" t="str">
        <f si="1038" t="shared"/>
        <v/>
      </c>
      <c r="J8195" s="5" t="str">
        <f si="1039" t="shared"/>
        <v/>
      </c>
      <c r="K8195" s="5" t="str">
        <f si="1041" t="shared"/>
        <v/>
      </c>
    </row>
    <row r="8196" spans="3:11" x14ac:dyDescent="0.2">
      <c r="C8196" s="8" t="str">
        <f si="1034" t="shared"/>
        <v/>
      </c>
      <c r="D8196" s="8" t="str">
        <f si="1035" t="shared"/>
        <v/>
      </c>
      <c r="E8196" s="5" t="str">
        <f si="1036" t="shared"/>
        <v/>
      </c>
      <c r="F8196" s="5" t="str">
        <f si="1037" t="shared"/>
        <v/>
      </c>
      <c r="H8196" s="5" t="str">
        <f si="1040" t="shared"/>
        <v/>
      </c>
      <c r="I8196" s="5" t="str">
        <f si="1038" t="shared"/>
        <v/>
      </c>
      <c r="J8196" s="5" t="str">
        <f si="1039" t="shared"/>
        <v/>
      </c>
      <c r="K8196" s="5" t="str">
        <f si="1041" t="shared"/>
        <v/>
      </c>
    </row>
    <row r="8197" spans="3:11" x14ac:dyDescent="0.2">
      <c r="C8197" s="8" t="str">
        <f si="1034" t="shared"/>
        <v/>
      </c>
      <c r="D8197" s="8" t="str">
        <f si="1035" t="shared"/>
        <v/>
      </c>
      <c r="E8197" s="5" t="str">
        <f si="1036" t="shared"/>
        <v/>
      </c>
      <c r="F8197" s="5" t="str">
        <f si="1037" t="shared"/>
        <v/>
      </c>
      <c r="H8197" s="5" t="str">
        <f si="1040" t="shared"/>
        <v/>
      </c>
      <c r="I8197" s="5" t="str">
        <f si="1038" t="shared"/>
        <v/>
      </c>
      <c r="J8197" s="5" t="str">
        <f si="1039" t="shared"/>
        <v/>
      </c>
      <c r="K8197" s="5" t="str">
        <f si="1041" t="shared"/>
        <v/>
      </c>
    </row>
    <row r="8198" spans="3:11" x14ac:dyDescent="0.2">
      <c r="C8198" s="8" t="str">
        <f si="1034" t="shared"/>
        <v/>
      </c>
      <c r="D8198" s="8" t="str">
        <f si="1035" t="shared"/>
        <v/>
      </c>
      <c r="E8198" s="5" t="str">
        <f si="1036" t="shared"/>
        <v/>
      </c>
      <c r="F8198" s="5" t="str">
        <f si="1037" t="shared"/>
        <v/>
      </c>
      <c r="H8198" s="5" t="str">
        <f si="1040" t="shared"/>
        <v/>
      </c>
      <c r="I8198" s="5" t="str">
        <f si="1038" t="shared"/>
        <v/>
      </c>
      <c r="J8198" s="5" t="str">
        <f si="1039" t="shared"/>
        <v/>
      </c>
      <c r="K8198" s="5" t="str">
        <f si="1041" t="shared"/>
        <v/>
      </c>
    </row>
    <row r="8199" spans="3:11" x14ac:dyDescent="0.2">
      <c r="C8199" s="8" t="str">
        <f si="1034" t="shared"/>
        <v/>
      </c>
      <c r="D8199" s="8" t="str">
        <f si="1035" t="shared"/>
        <v/>
      </c>
      <c r="E8199" s="5" t="str">
        <f si="1036" t="shared"/>
        <v/>
      </c>
      <c r="F8199" s="5" t="str">
        <f si="1037" t="shared"/>
        <v/>
      </c>
      <c r="H8199" s="5" t="str">
        <f si="1040" t="shared"/>
        <v/>
      </c>
      <c r="I8199" s="5" t="str">
        <f si="1038" t="shared"/>
        <v/>
      </c>
      <c r="J8199" s="5" t="str">
        <f si="1039" t="shared"/>
        <v/>
      </c>
      <c r="K8199" s="5" t="str">
        <f si="1041" t="shared"/>
        <v/>
      </c>
    </row>
    <row r="8200" spans="3:11" x14ac:dyDescent="0.2">
      <c r="C8200" s="8" t="str">
        <f si="1034" t="shared"/>
        <v/>
      </c>
      <c r="D8200" s="8" t="str">
        <f si="1035" t="shared"/>
        <v/>
      </c>
      <c r="E8200" s="5" t="str">
        <f si="1036" t="shared"/>
        <v/>
      </c>
      <c r="F8200" s="5" t="str">
        <f si="1037" t="shared"/>
        <v/>
      </c>
      <c r="H8200" s="5" t="str">
        <f si="1040" t="shared"/>
        <v/>
      </c>
      <c r="I8200" s="5" t="str">
        <f si="1038" t="shared"/>
        <v/>
      </c>
      <c r="J8200" s="5" t="str">
        <f si="1039" t="shared"/>
        <v/>
      </c>
      <c r="K8200" s="5" t="str">
        <f si="1041" t="shared"/>
        <v/>
      </c>
    </row>
    <row r="8201" spans="3:11" x14ac:dyDescent="0.2">
      <c r="C8201" s="8" t="str">
        <f si="1034" t="shared"/>
        <v/>
      </c>
      <c r="D8201" s="8" t="str">
        <f si="1035" t="shared"/>
        <v/>
      </c>
      <c r="E8201" s="5" t="str">
        <f si="1036" t="shared"/>
        <v/>
      </c>
      <c r="F8201" s="5" t="str">
        <f si="1037" t="shared"/>
        <v/>
      </c>
      <c r="H8201" s="5" t="str">
        <f si="1040" t="shared"/>
        <v/>
      </c>
      <c r="I8201" s="5" t="str">
        <f si="1038" t="shared"/>
        <v/>
      </c>
      <c r="J8201" s="5" t="str">
        <f si="1039" t="shared"/>
        <v/>
      </c>
      <c r="K8201" s="5" t="str">
        <f si="1041" t="shared"/>
        <v/>
      </c>
    </row>
    <row r="8202" spans="3:11" x14ac:dyDescent="0.2">
      <c r="C8202" s="8" t="str">
        <f si="1034" t="shared"/>
        <v/>
      </c>
      <c r="D8202" s="8" t="str">
        <f si="1035" t="shared"/>
        <v/>
      </c>
      <c r="E8202" s="5" t="str">
        <f si="1036" t="shared"/>
        <v/>
      </c>
      <c r="F8202" s="5" t="str">
        <f si="1037" t="shared"/>
        <v/>
      </c>
      <c r="H8202" s="5" t="str">
        <f si="1040" t="shared"/>
        <v/>
      </c>
      <c r="I8202" s="5" t="str">
        <f si="1038" t="shared"/>
        <v/>
      </c>
      <c r="J8202" s="5" t="str">
        <f si="1039" t="shared"/>
        <v/>
      </c>
      <c r="K8202" s="5" t="str">
        <f si="1041" t="shared"/>
        <v/>
      </c>
    </row>
    <row r="8203" spans="3:11" x14ac:dyDescent="0.2">
      <c r="C8203" s="8" t="str">
        <f si="1034" t="shared"/>
        <v/>
      </c>
      <c r="D8203" s="8" t="str">
        <f si="1035" t="shared"/>
        <v/>
      </c>
      <c r="E8203" s="5" t="str">
        <f si="1036" t="shared"/>
        <v/>
      </c>
      <c r="F8203" s="5" t="str">
        <f si="1037" t="shared"/>
        <v/>
      </c>
      <c r="H8203" s="5" t="str">
        <f si="1040" t="shared"/>
        <v/>
      </c>
      <c r="I8203" s="5" t="str">
        <f si="1038" t="shared"/>
        <v/>
      </c>
      <c r="J8203" s="5" t="str">
        <f si="1039" t="shared"/>
        <v/>
      </c>
      <c r="K8203" s="5" t="str">
        <f si="1041" t="shared"/>
        <v/>
      </c>
    </row>
    <row r="8204" spans="3:11" x14ac:dyDescent="0.2">
      <c r="C8204" s="8" t="str">
        <f si="1034" t="shared"/>
        <v/>
      </c>
      <c r="D8204" s="8" t="str">
        <f si="1035" t="shared"/>
        <v/>
      </c>
      <c r="E8204" s="5" t="str">
        <f si="1036" t="shared"/>
        <v/>
      </c>
      <c r="F8204" s="5" t="str">
        <f si="1037" t="shared"/>
        <v/>
      </c>
      <c r="H8204" s="5" t="str">
        <f si="1040" t="shared"/>
        <v/>
      </c>
      <c r="I8204" s="5" t="str">
        <f si="1038" t="shared"/>
        <v/>
      </c>
      <c r="J8204" s="5" t="str">
        <f si="1039" t="shared"/>
        <v/>
      </c>
      <c r="K8204" s="5" t="str">
        <f si="1041" t="shared"/>
        <v/>
      </c>
    </row>
    <row r="8205" spans="3:11" x14ac:dyDescent="0.2">
      <c r="C8205" s="8" t="str">
        <f si="1034" t="shared"/>
        <v/>
      </c>
      <c r="D8205" s="8" t="str">
        <f si="1035" t="shared"/>
        <v/>
      </c>
      <c r="E8205" s="5" t="str">
        <f si="1036" t="shared"/>
        <v/>
      </c>
      <c r="F8205" s="5" t="str">
        <f si="1037" t="shared"/>
        <v/>
      </c>
      <c r="H8205" s="5" t="str">
        <f si="1040" t="shared"/>
        <v/>
      </c>
      <c r="I8205" s="5" t="str">
        <f si="1038" t="shared"/>
        <v/>
      </c>
      <c r="J8205" s="5" t="str">
        <f si="1039" t="shared"/>
        <v/>
      </c>
      <c r="K8205" s="5" t="str">
        <f si="1041" t="shared"/>
        <v/>
      </c>
    </row>
    <row r="8206" spans="3:11" x14ac:dyDescent="0.2">
      <c r="C8206" s="8" t="str">
        <f si="1034" t="shared"/>
        <v/>
      </c>
      <c r="D8206" s="8" t="str">
        <f si="1035" t="shared"/>
        <v/>
      </c>
      <c r="E8206" s="5" t="str">
        <f si="1036" t="shared"/>
        <v/>
      </c>
      <c r="F8206" s="5" t="str">
        <f si="1037" t="shared"/>
        <v/>
      </c>
      <c r="H8206" s="5" t="str">
        <f si="1040" t="shared"/>
        <v/>
      </c>
      <c r="I8206" s="5" t="str">
        <f si="1038" t="shared"/>
        <v/>
      </c>
      <c r="J8206" s="5" t="str">
        <f si="1039" t="shared"/>
        <v/>
      </c>
      <c r="K8206" s="5" t="str">
        <f si="1041" t="shared"/>
        <v/>
      </c>
    </row>
    <row r="8207" spans="3:11" x14ac:dyDescent="0.2">
      <c r="C8207" s="8" t="str">
        <f si="1034" t="shared"/>
        <v/>
      </c>
      <c r="D8207" s="8" t="str">
        <f si="1035" t="shared"/>
        <v/>
      </c>
      <c r="E8207" s="5" t="str">
        <f si="1036" t="shared"/>
        <v/>
      </c>
      <c r="F8207" s="5" t="str">
        <f si="1037" t="shared"/>
        <v/>
      </c>
      <c r="H8207" s="5" t="str">
        <f si="1040" t="shared"/>
        <v/>
      </c>
      <c r="I8207" s="5" t="str">
        <f si="1038" t="shared"/>
        <v/>
      </c>
      <c r="J8207" s="5" t="str">
        <f si="1039" t="shared"/>
        <v/>
      </c>
      <c r="K8207" s="5" t="str">
        <f si="1041" t="shared"/>
        <v/>
      </c>
    </row>
    <row r="8208" spans="3:11" x14ac:dyDescent="0.2">
      <c r="C8208" s="8" t="str">
        <f si="1034" t="shared"/>
        <v/>
      </c>
      <c r="D8208" s="8" t="str">
        <f si="1035" t="shared"/>
        <v/>
      </c>
      <c r="E8208" s="5" t="str">
        <f si="1036" t="shared"/>
        <v/>
      </c>
      <c r="F8208" s="5" t="str">
        <f si="1037" t="shared"/>
        <v/>
      </c>
      <c r="H8208" s="5" t="str">
        <f si="1040" t="shared"/>
        <v/>
      </c>
      <c r="I8208" s="5" t="str">
        <f si="1038" t="shared"/>
        <v/>
      </c>
      <c r="J8208" s="5" t="str">
        <f si="1039" t="shared"/>
        <v/>
      </c>
      <c r="K8208" s="5" t="str">
        <f si="1041" t="shared"/>
        <v/>
      </c>
    </row>
    <row r="8209" spans="3:11" x14ac:dyDescent="0.2">
      <c r="C8209" s="8" t="str">
        <f si="1034" t="shared"/>
        <v/>
      </c>
      <c r="D8209" s="8" t="str">
        <f si="1035" t="shared"/>
        <v/>
      </c>
      <c r="E8209" s="5" t="str">
        <f si="1036" t="shared"/>
        <v/>
      </c>
      <c r="F8209" s="5" t="str">
        <f si="1037" t="shared"/>
        <v/>
      </c>
      <c r="H8209" s="5" t="str">
        <f si="1040" t="shared"/>
        <v/>
      </c>
      <c r="I8209" s="5" t="str">
        <f si="1038" t="shared"/>
        <v/>
      </c>
      <c r="J8209" s="5" t="str">
        <f si="1039" t="shared"/>
        <v/>
      </c>
      <c r="K8209" s="5" t="str">
        <f si="1041" t="shared"/>
        <v/>
      </c>
    </row>
    <row r="8210" spans="3:11" x14ac:dyDescent="0.2">
      <c r="C8210" s="8" t="str">
        <f si="1034" t="shared"/>
        <v/>
      </c>
      <c r="D8210" s="8" t="str">
        <f si="1035" t="shared"/>
        <v/>
      </c>
      <c r="E8210" s="5" t="str">
        <f si="1036" t="shared"/>
        <v/>
      </c>
      <c r="F8210" s="5" t="str">
        <f si="1037" t="shared"/>
        <v/>
      </c>
      <c r="H8210" s="5" t="str">
        <f si="1040" t="shared"/>
        <v/>
      </c>
      <c r="I8210" s="5" t="str">
        <f si="1038" t="shared"/>
        <v/>
      </c>
      <c r="J8210" s="5" t="str">
        <f si="1039" t="shared"/>
        <v/>
      </c>
      <c r="K8210" s="5" t="str">
        <f si="1041" t="shared"/>
        <v/>
      </c>
    </row>
    <row r="8211" spans="3:11" x14ac:dyDescent="0.2">
      <c r="C8211" s="8" t="str">
        <f si="1034" t="shared"/>
        <v/>
      </c>
      <c r="D8211" s="8" t="str">
        <f si="1035" t="shared"/>
        <v/>
      </c>
      <c r="E8211" s="5" t="str">
        <f si="1036" t="shared"/>
        <v/>
      </c>
      <c r="F8211" s="5" t="str">
        <f si="1037" t="shared"/>
        <v/>
      </c>
      <c r="H8211" s="5" t="str">
        <f si="1040" t="shared"/>
        <v/>
      </c>
      <c r="I8211" s="5" t="str">
        <f si="1038" t="shared"/>
        <v/>
      </c>
      <c r="J8211" s="5" t="str">
        <f si="1039" t="shared"/>
        <v/>
      </c>
      <c r="K8211" s="5" t="str">
        <f si="1041" t="shared"/>
        <v/>
      </c>
    </row>
    <row r="8212" spans="3:11" x14ac:dyDescent="0.2">
      <c r="C8212" s="8" t="str">
        <f si="1034" t="shared"/>
        <v/>
      </c>
      <c r="D8212" s="8" t="str">
        <f si="1035" t="shared"/>
        <v/>
      </c>
      <c r="E8212" s="5" t="str">
        <f si="1036" t="shared"/>
        <v/>
      </c>
      <c r="F8212" s="5" t="str">
        <f si="1037" t="shared"/>
        <v/>
      </c>
      <c r="H8212" s="5" t="str">
        <f si="1040" t="shared"/>
        <v/>
      </c>
      <c r="I8212" s="5" t="str">
        <f si="1038" t="shared"/>
        <v/>
      </c>
      <c r="J8212" s="5" t="str">
        <f si="1039" t="shared"/>
        <v/>
      </c>
      <c r="K8212" s="5" t="str">
        <f si="1041" t="shared"/>
        <v/>
      </c>
    </row>
    <row r="8213" spans="3:11" x14ac:dyDescent="0.2">
      <c r="C8213" s="8" t="str">
        <f si="1034" t="shared"/>
        <v/>
      </c>
      <c r="D8213" s="8" t="str">
        <f si="1035" t="shared"/>
        <v/>
      </c>
      <c r="E8213" s="5" t="str">
        <f si="1036" t="shared"/>
        <v/>
      </c>
      <c r="F8213" s="5" t="str">
        <f si="1037" t="shared"/>
        <v/>
      </c>
      <c r="H8213" s="5" t="str">
        <f si="1040" t="shared"/>
        <v/>
      </c>
      <c r="I8213" s="5" t="str">
        <f si="1038" t="shared"/>
        <v/>
      </c>
      <c r="J8213" s="5" t="str">
        <f si="1039" t="shared"/>
        <v/>
      </c>
      <c r="K8213" s="5" t="str">
        <f si="1041" t="shared"/>
        <v/>
      </c>
    </row>
    <row r="8214" spans="3:11" x14ac:dyDescent="0.2">
      <c r="C8214" s="8" t="str">
        <f si="1034" t="shared"/>
        <v/>
      </c>
      <c r="D8214" s="8" t="str">
        <f si="1035" t="shared"/>
        <v/>
      </c>
      <c r="E8214" s="5" t="str">
        <f si="1036" t="shared"/>
        <v/>
      </c>
      <c r="F8214" s="5" t="str">
        <f si="1037" t="shared"/>
        <v/>
      </c>
      <c r="H8214" s="5" t="str">
        <f si="1040" t="shared"/>
        <v/>
      </c>
      <c r="I8214" s="5" t="str">
        <f si="1038" t="shared"/>
        <v/>
      </c>
      <c r="J8214" s="5" t="str">
        <f si="1039" t="shared"/>
        <v/>
      </c>
      <c r="K8214" s="5" t="str">
        <f si="1041" t="shared"/>
        <v/>
      </c>
    </row>
    <row r="8215" spans="3:11" x14ac:dyDescent="0.2">
      <c r="C8215" s="8" t="str">
        <f si="1034" t="shared"/>
        <v/>
      </c>
      <c r="D8215" s="8" t="str">
        <f si="1035" t="shared"/>
        <v/>
      </c>
      <c r="E8215" s="5" t="str">
        <f si="1036" t="shared"/>
        <v/>
      </c>
      <c r="F8215" s="5" t="str">
        <f si="1037" t="shared"/>
        <v/>
      </c>
      <c r="H8215" s="5" t="str">
        <f si="1040" t="shared"/>
        <v/>
      </c>
      <c r="I8215" s="5" t="str">
        <f si="1038" t="shared"/>
        <v/>
      </c>
      <c r="J8215" s="5" t="str">
        <f si="1039" t="shared"/>
        <v/>
      </c>
      <c r="K8215" s="5" t="str">
        <f si="1041" t="shared"/>
        <v/>
      </c>
    </row>
    <row r="8216" spans="3:11" x14ac:dyDescent="0.2">
      <c r="C8216" s="8" t="str">
        <f si="1034" t="shared"/>
        <v/>
      </c>
      <c r="D8216" s="8" t="str">
        <f si="1035" t="shared"/>
        <v/>
      </c>
      <c r="E8216" s="5" t="str">
        <f si="1036" t="shared"/>
        <v/>
      </c>
      <c r="F8216" s="5" t="str">
        <f si="1037" t="shared"/>
        <v/>
      </c>
      <c r="H8216" s="5" t="str">
        <f si="1040" t="shared"/>
        <v/>
      </c>
      <c r="I8216" s="5" t="str">
        <f si="1038" t="shared"/>
        <v/>
      </c>
      <c r="J8216" s="5" t="str">
        <f si="1039" t="shared"/>
        <v/>
      </c>
      <c r="K8216" s="5" t="str">
        <f si="1041" t="shared"/>
        <v/>
      </c>
    </row>
    <row r="8217" spans="3:11" x14ac:dyDescent="0.2">
      <c r="C8217" s="8" t="str">
        <f si="1034" t="shared"/>
        <v/>
      </c>
      <c r="D8217" s="8" t="str">
        <f si="1035" t="shared"/>
        <v/>
      </c>
      <c r="E8217" s="5" t="str">
        <f si="1036" t="shared"/>
        <v/>
      </c>
      <c r="F8217" s="5" t="str">
        <f si="1037" t="shared"/>
        <v/>
      </c>
      <c r="H8217" s="5" t="str">
        <f si="1040" t="shared"/>
        <v/>
      </c>
      <c r="I8217" s="5" t="str">
        <f si="1038" t="shared"/>
        <v/>
      </c>
      <c r="J8217" s="5" t="str">
        <f si="1039" t="shared"/>
        <v/>
      </c>
      <c r="K8217" s="5" t="str">
        <f si="1041" t="shared"/>
        <v/>
      </c>
    </row>
    <row r="8218" spans="3:11" x14ac:dyDescent="0.2">
      <c r="C8218" s="8" t="str">
        <f si="1034" t="shared"/>
        <v/>
      </c>
      <c r="D8218" s="8" t="str">
        <f si="1035" t="shared"/>
        <v/>
      </c>
      <c r="E8218" s="5" t="str">
        <f si="1036" t="shared"/>
        <v/>
      </c>
      <c r="F8218" s="5" t="str">
        <f si="1037" t="shared"/>
        <v/>
      </c>
      <c r="H8218" s="5" t="str">
        <f si="1040" t="shared"/>
        <v/>
      </c>
      <c r="I8218" s="5" t="str">
        <f si="1038" t="shared"/>
        <v/>
      </c>
      <c r="J8218" s="5" t="str">
        <f si="1039" t="shared"/>
        <v/>
      </c>
      <c r="K8218" s="5" t="str">
        <f si="1041" t="shared"/>
        <v/>
      </c>
    </row>
    <row r="8219" spans="3:11" x14ac:dyDescent="0.2">
      <c r="C8219" s="8" t="str">
        <f si="1034" t="shared"/>
        <v/>
      </c>
      <c r="D8219" s="8" t="str">
        <f si="1035" t="shared"/>
        <v/>
      </c>
      <c r="E8219" s="5" t="str">
        <f si="1036" t="shared"/>
        <v/>
      </c>
      <c r="F8219" s="5" t="str">
        <f si="1037" t="shared"/>
        <v/>
      </c>
      <c r="H8219" s="5" t="str">
        <f si="1040" t="shared"/>
        <v/>
      </c>
      <c r="I8219" s="5" t="str">
        <f si="1038" t="shared"/>
        <v/>
      </c>
      <c r="J8219" s="5" t="str">
        <f si="1039" t="shared"/>
        <v/>
      </c>
      <c r="K8219" s="5" t="str">
        <f si="1041" t="shared"/>
        <v/>
      </c>
    </row>
    <row r="8220" spans="3:11" x14ac:dyDescent="0.2">
      <c r="C8220" s="8" t="str">
        <f si="1034" t="shared"/>
        <v/>
      </c>
      <c r="D8220" s="8" t="str">
        <f si="1035" t="shared"/>
        <v/>
      </c>
      <c r="E8220" s="5" t="str">
        <f si="1036" t="shared"/>
        <v/>
      </c>
      <c r="F8220" s="5" t="str">
        <f si="1037" t="shared"/>
        <v/>
      </c>
      <c r="H8220" s="5" t="str">
        <f si="1040" t="shared"/>
        <v/>
      </c>
      <c r="I8220" s="5" t="str">
        <f si="1038" t="shared"/>
        <v/>
      </c>
      <c r="J8220" s="5" t="str">
        <f si="1039" t="shared"/>
        <v/>
      </c>
      <c r="K8220" s="5" t="str">
        <f si="1041" t="shared"/>
        <v/>
      </c>
    </row>
    <row r="8221" spans="3:11" x14ac:dyDescent="0.2">
      <c r="C8221" s="8" t="str">
        <f si="1034" t="shared"/>
        <v/>
      </c>
      <c r="D8221" s="8" t="str">
        <f si="1035" t="shared"/>
        <v/>
      </c>
      <c r="E8221" s="5" t="str">
        <f si="1036" t="shared"/>
        <v/>
      </c>
      <c r="F8221" s="5" t="str">
        <f si="1037" t="shared"/>
        <v/>
      </c>
      <c r="H8221" s="5" t="str">
        <f si="1040" t="shared"/>
        <v/>
      </c>
      <c r="I8221" s="5" t="str">
        <f si="1038" t="shared"/>
        <v/>
      </c>
      <c r="J8221" s="5" t="str">
        <f si="1039" t="shared"/>
        <v/>
      </c>
      <c r="K8221" s="5" t="str">
        <f si="1041" t="shared"/>
        <v/>
      </c>
    </row>
    <row r="8222" spans="3:11" x14ac:dyDescent="0.2">
      <c r="C8222" s="8" t="str">
        <f si="1034" t="shared"/>
        <v/>
      </c>
      <c r="D8222" s="8" t="str">
        <f si="1035" t="shared"/>
        <v/>
      </c>
      <c r="E8222" s="5" t="str">
        <f si="1036" t="shared"/>
        <v/>
      </c>
      <c r="F8222" s="5" t="str">
        <f si="1037" t="shared"/>
        <v/>
      </c>
      <c r="H8222" s="5" t="str">
        <f si="1040" t="shared"/>
        <v/>
      </c>
      <c r="I8222" s="5" t="str">
        <f si="1038" t="shared"/>
        <v/>
      </c>
      <c r="J8222" s="5" t="str">
        <f si="1039" t="shared"/>
        <v/>
      </c>
      <c r="K8222" s="5" t="str">
        <f si="1041" t="shared"/>
        <v/>
      </c>
    </row>
    <row r="8223" spans="3:11" x14ac:dyDescent="0.2">
      <c r="C8223" s="8" t="str">
        <f si="1034" t="shared"/>
        <v/>
      </c>
      <c r="D8223" s="8" t="str">
        <f si="1035" t="shared"/>
        <v/>
      </c>
      <c r="E8223" s="5" t="str">
        <f si="1036" t="shared"/>
        <v/>
      </c>
      <c r="F8223" s="5" t="str">
        <f si="1037" t="shared"/>
        <v/>
      </c>
      <c r="H8223" s="5" t="str">
        <f si="1040" t="shared"/>
        <v/>
      </c>
      <c r="I8223" s="5" t="str">
        <f si="1038" t="shared"/>
        <v/>
      </c>
      <c r="J8223" s="5" t="str">
        <f si="1039" t="shared"/>
        <v/>
      </c>
      <c r="K8223" s="5" t="str">
        <f si="1041" t="shared"/>
        <v/>
      </c>
    </row>
    <row r="8224" spans="3:11" x14ac:dyDescent="0.2">
      <c r="C8224" s="8" t="str">
        <f si="1034" t="shared"/>
        <v/>
      </c>
      <c r="D8224" s="8" t="str">
        <f si="1035" t="shared"/>
        <v/>
      </c>
      <c r="E8224" s="5" t="str">
        <f si="1036" t="shared"/>
        <v/>
      </c>
      <c r="F8224" s="5" t="str">
        <f si="1037" t="shared"/>
        <v/>
      </c>
      <c r="H8224" s="5" t="str">
        <f si="1040" t="shared"/>
        <v/>
      </c>
      <c r="I8224" s="5" t="str">
        <f si="1038" t="shared"/>
        <v/>
      </c>
      <c r="J8224" s="5" t="str">
        <f si="1039" t="shared"/>
        <v/>
      </c>
      <c r="K8224" s="5" t="str">
        <f si="1041" t="shared"/>
        <v/>
      </c>
    </row>
    <row r="8225" spans="3:11" x14ac:dyDescent="0.2">
      <c r="C8225" s="8" t="str">
        <f si="1034" t="shared"/>
        <v/>
      </c>
      <c r="D8225" s="8" t="str">
        <f si="1035" t="shared"/>
        <v/>
      </c>
      <c r="E8225" s="5" t="str">
        <f si="1036" t="shared"/>
        <v/>
      </c>
      <c r="F8225" s="5" t="str">
        <f si="1037" t="shared"/>
        <v/>
      </c>
      <c r="H8225" s="5" t="str">
        <f si="1040" t="shared"/>
        <v/>
      </c>
      <c r="I8225" s="5" t="str">
        <f si="1038" t="shared"/>
        <v/>
      </c>
      <c r="J8225" s="5" t="str">
        <f si="1039" t="shared"/>
        <v/>
      </c>
      <c r="K8225" s="5" t="str">
        <f si="1041" t="shared"/>
        <v/>
      </c>
    </row>
    <row r="8226" spans="3:11" x14ac:dyDescent="0.2">
      <c r="C8226" s="8" t="str">
        <f si="1034" t="shared"/>
        <v/>
      </c>
      <c r="D8226" s="8" t="str">
        <f si="1035" t="shared"/>
        <v/>
      </c>
      <c r="E8226" s="5" t="str">
        <f si="1036" t="shared"/>
        <v/>
      </c>
      <c r="F8226" s="5" t="str">
        <f si="1037" t="shared"/>
        <v/>
      </c>
      <c r="H8226" s="5" t="str">
        <f si="1040" t="shared"/>
        <v/>
      </c>
      <c r="I8226" s="5" t="str">
        <f si="1038" t="shared"/>
        <v/>
      </c>
      <c r="J8226" s="5" t="str">
        <f si="1039" t="shared"/>
        <v/>
      </c>
      <c r="K8226" s="5" t="str">
        <f si="1041" t="shared"/>
        <v/>
      </c>
    </row>
    <row r="8227" spans="3:11" x14ac:dyDescent="0.2">
      <c r="C8227" s="8" t="str">
        <f si="1034" t="shared"/>
        <v/>
      </c>
      <c r="D8227" s="8" t="str">
        <f si="1035" t="shared"/>
        <v/>
      </c>
      <c r="E8227" s="5" t="str">
        <f si="1036" t="shared"/>
        <v/>
      </c>
      <c r="F8227" s="5" t="str">
        <f si="1037" t="shared"/>
        <v/>
      </c>
      <c r="H8227" s="5" t="str">
        <f si="1040" t="shared"/>
        <v/>
      </c>
      <c r="I8227" s="5" t="str">
        <f si="1038" t="shared"/>
        <v/>
      </c>
      <c r="J8227" s="5" t="str">
        <f si="1039" t="shared"/>
        <v/>
      </c>
      <c r="K8227" s="5" t="str">
        <f si="1041" t="shared"/>
        <v/>
      </c>
    </row>
    <row r="8228" spans="3:11" x14ac:dyDescent="0.2">
      <c r="C8228" s="8" t="str">
        <f si="1034" t="shared"/>
        <v/>
      </c>
      <c r="D8228" s="8" t="str">
        <f si="1035" t="shared"/>
        <v/>
      </c>
      <c r="E8228" s="5" t="str">
        <f si="1036" t="shared"/>
        <v/>
      </c>
      <c r="F8228" s="5" t="str">
        <f si="1037" t="shared"/>
        <v/>
      </c>
      <c r="H8228" s="5" t="str">
        <f si="1040" t="shared"/>
        <v/>
      </c>
      <c r="I8228" s="5" t="str">
        <f si="1038" t="shared"/>
        <v/>
      </c>
      <c r="J8228" s="5" t="str">
        <f si="1039" t="shared"/>
        <v/>
      </c>
      <c r="K8228" s="5" t="str">
        <f si="1041" t="shared"/>
        <v/>
      </c>
    </row>
    <row r="8229" spans="3:11" x14ac:dyDescent="0.2">
      <c r="C8229" s="8" t="str">
        <f si="1034" t="shared"/>
        <v/>
      </c>
      <c r="D8229" s="8" t="str">
        <f si="1035" t="shared"/>
        <v/>
      </c>
      <c r="E8229" s="5" t="str">
        <f si="1036" t="shared"/>
        <v/>
      </c>
      <c r="F8229" s="5" t="str">
        <f si="1037" t="shared"/>
        <v/>
      </c>
      <c r="H8229" s="5" t="str">
        <f si="1040" t="shared"/>
        <v/>
      </c>
      <c r="I8229" s="5" t="str">
        <f si="1038" t="shared"/>
        <v/>
      </c>
      <c r="J8229" s="5" t="str">
        <f si="1039" t="shared"/>
        <v/>
      </c>
      <c r="K8229" s="5" t="str">
        <f si="1041" t="shared"/>
        <v/>
      </c>
    </row>
    <row r="8230" spans="3:11" x14ac:dyDescent="0.2">
      <c r="C8230" s="8" t="str">
        <f si="1034" t="shared"/>
        <v/>
      </c>
      <c r="D8230" s="8" t="str">
        <f si="1035" t="shared"/>
        <v/>
      </c>
      <c r="E8230" s="5" t="str">
        <f si="1036" t="shared"/>
        <v/>
      </c>
      <c r="F8230" s="5" t="str">
        <f si="1037" t="shared"/>
        <v/>
      </c>
      <c r="H8230" s="5" t="str">
        <f si="1040" t="shared"/>
        <v/>
      </c>
      <c r="I8230" s="5" t="str">
        <f si="1038" t="shared"/>
        <v/>
      </c>
      <c r="J8230" s="5" t="str">
        <f si="1039" t="shared"/>
        <v/>
      </c>
      <c r="K8230" s="5" t="str">
        <f si="1041" t="shared"/>
        <v/>
      </c>
    </row>
    <row r="8231" spans="3:11" x14ac:dyDescent="0.2">
      <c r="C8231" s="8" t="str">
        <f si="1034" t="shared"/>
        <v/>
      </c>
      <c r="D8231" s="8" t="str">
        <f si="1035" t="shared"/>
        <v/>
      </c>
      <c r="E8231" s="5" t="str">
        <f si="1036" t="shared"/>
        <v/>
      </c>
      <c r="F8231" s="5" t="str">
        <f si="1037" t="shared"/>
        <v/>
      </c>
      <c r="H8231" s="5" t="str">
        <f si="1040" t="shared"/>
        <v/>
      </c>
      <c r="I8231" s="5" t="str">
        <f si="1038" t="shared"/>
        <v/>
      </c>
      <c r="J8231" s="5" t="str">
        <f si="1039" t="shared"/>
        <v/>
      </c>
      <c r="K8231" s="5" t="str">
        <f si="1041" t="shared"/>
        <v/>
      </c>
    </row>
    <row r="8232" spans="3:11" x14ac:dyDescent="0.2">
      <c r="C8232" s="8" t="str">
        <f si="1034" t="shared"/>
        <v/>
      </c>
      <c r="D8232" s="8" t="str">
        <f si="1035" t="shared"/>
        <v/>
      </c>
      <c r="E8232" s="5" t="str">
        <f si="1036" t="shared"/>
        <v/>
      </c>
      <c r="F8232" s="5" t="str">
        <f si="1037" t="shared"/>
        <v/>
      </c>
      <c r="H8232" s="5" t="str">
        <f si="1040" t="shared"/>
        <v/>
      </c>
      <c r="I8232" s="5" t="str">
        <f si="1038" t="shared"/>
        <v/>
      </c>
      <c r="J8232" s="5" t="str">
        <f si="1039" t="shared"/>
        <v/>
      </c>
      <c r="K8232" s="5" t="str">
        <f si="1041" t="shared"/>
        <v/>
      </c>
    </row>
    <row r="8233" spans="3:11" x14ac:dyDescent="0.2">
      <c r="C8233" s="8" t="str">
        <f si="1034" t="shared"/>
        <v/>
      </c>
      <c r="D8233" s="8" t="str">
        <f si="1035" t="shared"/>
        <v/>
      </c>
      <c r="E8233" s="5" t="str">
        <f si="1036" t="shared"/>
        <v/>
      </c>
      <c r="F8233" s="5" t="str">
        <f si="1037" t="shared"/>
        <v/>
      </c>
      <c r="H8233" s="5" t="str">
        <f si="1040" t="shared"/>
        <v/>
      </c>
      <c r="I8233" s="5" t="str">
        <f si="1038" t="shared"/>
        <v/>
      </c>
      <c r="J8233" s="5" t="str">
        <f si="1039" t="shared"/>
        <v/>
      </c>
      <c r="K8233" s="5" t="str">
        <f si="1041" t="shared"/>
        <v/>
      </c>
    </row>
    <row r="8234" spans="3:11" x14ac:dyDescent="0.2">
      <c r="C8234" s="8" t="str">
        <f ref="C8234:C8297" si="1042" t="shared">IFERROR(RIGHT(A8234,LEN(A8234)-FIND("""",A8234)+1),"")</f>
        <v/>
      </c>
      <c r="D8234" s="8" t="str">
        <f ref="D8234:D8297" si="1043" t="shared">SUBSTITUTE(SUBSTITUTE(C8234,":"&amp;CHAR(160),":"),CHAR(160)," ")</f>
        <v/>
      </c>
      <c r="E8234" s="5" t="str">
        <f ref="E8234:E8297" si="1044" t="shared">TRIM(IFERROR(SUBSTITUTE(LEFT(D8234,FIND(":",D8234)-1),"""",""),""))</f>
        <v/>
      </c>
      <c r="F8234" s="5" t="str">
        <f ref="F8234:F8297" si="1045" t="shared">TRIM(IFERROR(SUBSTITUTE(SUBSTITUTE(RIGHT(D8234,LEN(D8234)-FIND(":",D8234)),"""",""),",",""),""))</f>
        <v/>
      </c>
      <c r="H8234" s="5" t="str">
        <f si="1040" t="shared"/>
        <v/>
      </c>
      <c r="I8234" s="5" t="str">
        <f si="1038" t="shared"/>
        <v/>
      </c>
      <c r="J8234" s="5" t="str">
        <f si="1039" t="shared"/>
        <v/>
      </c>
      <c r="K8234" s="5" t="str">
        <f si="1041" t="shared"/>
        <v/>
      </c>
    </row>
    <row r="8235" spans="3:11" x14ac:dyDescent="0.2">
      <c r="C8235" s="8" t="str">
        <f si="1042" t="shared"/>
        <v/>
      </c>
      <c r="D8235" s="8" t="str">
        <f si="1043" t="shared"/>
        <v/>
      </c>
      <c r="E8235" s="5" t="str">
        <f si="1044" t="shared"/>
        <v/>
      </c>
      <c r="F8235" s="5" t="str">
        <f si="1045" t="shared"/>
        <v/>
      </c>
      <c r="H8235" s="5" t="str">
        <f si="1040" t="shared"/>
        <v/>
      </c>
      <c r="I8235" s="5" t="str">
        <f si="1038" t="shared"/>
        <v/>
      </c>
      <c r="J8235" s="5" t="str">
        <f si="1039" t="shared"/>
        <v/>
      </c>
      <c r="K8235" s="5" t="str">
        <f si="1041" t="shared"/>
        <v/>
      </c>
    </row>
    <row r="8236" spans="3:11" x14ac:dyDescent="0.2">
      <c r="C8236" s="8" t="str">
        <f si="1042" t="shared"/>
        <v/>
      </c>
      <c r="D8236" s="8" t="str">
        <f si="1043" t="shared"/>
        <v/>
      </c>
      <c r="E8236" s="5" t="str">
        <f si="1044" t="shared"/>
        <v/>
      </c>
      <c r="F8236" s="5" t="str">
        <f si="1045" t="shared"/>
        <v/>
      </c>
      <c r="H8236" s="5" t="str">
        <f si="1040" t="shared"/>
        <v/>
      </c>
      <c r="I8236" s="5" t="str">
        <f si="1038" t="shared"/>
        <v/>
      </c>
      <c r="J8236" s="5" t="str">
        <f si="1039" t="shared"/>
        <v/>
      </c>
      <c r="K8236" s="5" t="str">
        <f si="1041" t="shared"/>
        <v/>
      </c>
    </row>
    <row r="8237" spans="3:11" x14ac:dyDescent="0.2">
      <c r="C8237" s="8" t="str">
        <f si="1042" t="shared"/>
        <v/>
      </c>
      <c r="D8237" s="8" t="str">
        <f si="1043" t="shared"/>
        <v/>
      </c>
      <c r="E8237" s="5" t="str">
        <f si="1044" t="shared"/>
        <v/>
      </c>
      <c r="F8237" s="5" t="str">
        <f si="1045" t="shared"/>
        <v/>
      </c>
      <c r="H8237" s="5" t="str">
        <f si="1040" t="shared"/>
        <v/>
      </c>
      <c r="I8237" s="5" t="str">
        <f si="1038" t="shared"/>
        <v/>
      </c>
      <c r="J8237" s="5" t="str">
        <f si="1039" t="shared"/>
        <v/>
      </c>
      <c r="K8237" s="5" t="str">
        <f si="1041" t="shared"/>
        <v/>
      </c>
    </row>
    <row r="8238" spans="3:11" x14ac:dyDescent="0.2">
      <c r="C8238" s="8" t="str">
        <f si="1042" t="shared"/>
        <v/>
      </c>
      <c r="D8238" s="8" t="str">
        <f si="1043" t="shared"/>
        <v/>
      </c>
      <c r="E8238" s="5" t="str">
        <f si="1044" t="shared"/>
        <v/>
      </c>
      <c r="F8238" s="5" t="str">
        <f si="1045" t="shared"/>
        <v/>
      </c>
      <c r="H8238" s="5" t="str">
        <f si="1040" t="shared"/>
        <v/>
      </c>
      <c r="I8238" s="5" t="str">
        <f si="1038" t="shared"/>
        <v/>
      </c>
      <c r="J8238" s="5" t="str">
        <f si="1039" t="shared"/>
        <v/>
      </c>
      <c r="K8238" s="5" t="str">
        <f si="1041" t="shared"/>
        <v/>
      </c>
    </row>
    <row r="8239" spans="3:11" x14ac:dyDescent="0.2">
      <c r="C8239" s="8" t="str">
        <f si="1042" t="shared"/>
        <v/>
      </c>
      <c r="D8239" s="8" t="str">
        <f si="1043" t="shared"/>
        <v/>
      </c>
      <c r="E8239" s="5" t="str">
        <f si="1044" t="shared"/>
        <v/>
      </c>
      <c r="F8239" s="5" t="str">
        <f si="1045" t="shared"/>
        <v/>
      </c>
      <c r="H8239" s="5" t="str">
        <f si="1040" t="shared"/>
        <v/>
      </c>
      <c r="I8239" s="5" t="str">
        <f si="1038" t="shared"/>
        <v/>
      </c>
      <c r="J8239" s="5" t="str">
        <f si="1039" t="shared"/>
        <v/>
      </c>
      <c r="K8239" s="5" t="str">
        <f si="1041" t="shared"/>
        <v/>
      </c>
    </row>
    <row r="8240" spans="3:11" x14ac:dyDescent="0.2">
      <c r="C8240" s="8" t="str">
        <f si="1042" t="shared"/>
        <v/>
      </c>
      <c r="D8240" s="8" t="str">
        <f si="1043" t="shared"/>
        <v/>
      </c>
      <c r="E8240" s="5" t="str">
        <f si="1044" t="shared"/>
        <v/>
      </c>
      <c r="F8240" s="5" t="str">
        <f si="1045" t="shared"/>
        <v/>
      </c>
      <c r="H8240" s="5" t="str">
        <f si="1040" t="shared"/>
        <v/>
      </c>
      <c r="I8240" s="5" t="str">
        <f si="1038" t="shared"/>
        <v/>
      </c>
      <c r="J8240" s="5" t="str">
        <f si="1039" t="shared"/>
        <v/>
      </c>
      <c r="K8240" s="5" t="str">
        <f si="1041" t="shared"/>
        <v/>
      </c>
    </row>
    <row r="8241" spans="3:11" x14ac:dyDescent="0.2">
      <c r="C8241" s="8" t="str">
        <f si="1042" t="shared"/>
        <v/>
      </c>
      <c r="D8241" s="8" t="str">
        <f si="1043" t="shared"/>
        <v/>
      </c>
      <c r="E8241" s="5" t="str">
        <f si="1044" t="shared"/>
        <v/>
      </c>
      <c r="F8241" s="5" t="str">
        <f si="1045" t="shared"/>
        <v/>
      </c>
      <c r="H8241" s="5" t="str">
        <f si="1040" t="shared"/>
        <v/>
      </c>
      <c r="I8241" s="5" t="str">
        <f si="1038" t="shared"/>
        <v/>
      </c>
      <c r="J8241" s="5" t="str">
        <f si="1039" t="shared"/>
        <v/>
      </c>
      <c r="K8241" s="5" t="str">
        <f si="1041" t="shared"/>
        <v/>
      </c>
    </row>
    <row r="8242" spans="3:11" x14ac:dyDescent="0.2">
      <c r="C8242" s="8" t="str">
        <f si="1042" t="shared"/>
        <v/>
      </c>
      <c r="D8242" s="8" t="str">
        <f si="1043" t="shared"/>
        <v/>
      </c>
      <c r="E8242" s="5" t="str">
        <f si="1044" t="shared"/>
        <v/>
      </c>
      <c r="F8242" s="5" t="str">
        <f si="1045" t="shared"/>
        <v/>
      </c>
      <c r="H8242" s="5" t="str">
        <f si="1040" t="shared"/>
        <v/>
      </c>
      <c r="I8242" s="5" t="str">
        <f si="1038" t="shared"/>
        <v/>
      </c>
      <c r="J8242" s="5" t="str">
        <f si="1039" t="shared"/>
        <v/>
      </c>
      <c r="K8242" s="5" t="str">
        <f si="1041" t="shared"/>
        <v/>
      </c>
    </row>
    <row r="8243" spans="3:11" x14ac:dyDescent="0.2">
      <c r="C8243" s="8" t="str">
        <f si="1042" t="shared"/>
        <v/>
      </c>
      <c r="D8243" s="8" t="str">
        <f si="1043" t="shared"/>
        <v/>
      </c>
      <c r="E8243" s="5" t="str">
        <f si="1044" t="shared"/>
        <v/>
      </c>
      <c r="F8243" s="5" t="str">
        <f si="1045" t="shared"/>
        <v/>
      </c>
      <c r="H8243" s="5" t="str">
        <f si="1040" t="shared"/>
        <v/>
      </c>
      <c r="I8243" s="5" t="str">
        <f ref="I8243:I8306" si="1046" t="shared">IFERROR(IF(H8243="Scoring",VLOOKUP("term",E8235:F8256,2,FALSE),IF(H8243="Offer",VLOOKUP("term",E8238:F8253,2,FALSE),TEXT(0,""))),TEXT(0,""))</f>
        <v/>
      </c>
      <c r="J8243" s="5" t="str">
        <f ref="J8243:J8306" si="1047" t="shared">IFERROR(IF(H8243="Scoring",VLOOKUP("loan_amount",E8229:F8250,2,FALSE),IF(H8243="Offer",VLOOKUP("loan_amount",E8232:F8247,2,FALSE),TEXT(0,""))),TEXT(0,""))</f>
        <v/>
      </c>
      <c r="K8243" s="5" t="str">
        <f si="1041" t="shared"/>
        <v/>
      </c>
    </row>
    <row r="8244" spans="3:11" x14ac:dyDescent="0.2">
      <c r="C8244" s="8" t="str">
        <f si="1042" t="shared"/>
        <v/>
      </c>
      <c r="D8244" s="8" t="str">
        <f si="1043" t="shared"/>
        <v/>
      </c>
      <c r="E8244" s="5" t="str">
        <f si="1044" t="shared"/>
        <v/>
      </c>
      <c r="F8244" s="5" t="str">
        <f si="1045" t="shared"/>
        <v/>
      </c>
      <c r="H8244" s="5" t="str">
        <f si="1040" t="shared"/>
        <v/>
      </c>
      <c r="I8244" s="5" t="str">
        <f si="1046" t="shared"/>
        <v/>
      </c>
      <c r="J8244" s="5" t="str">
        <f si="1047" t="shared"/>
        <v/>
      </c>
      <c r="K8244" s="5" t="str">
        <f si="1041" t="shared"/>
        <v/>
      </c>
    </row>
    <row r="8245" spans="3:11" x14ac:dyDescent="0.2">
      <c r="C8245" s="8" t="str">
        <f si="1042" t="shared"/>
        <v/>
      </c>
      <c r="D8245" s="8" t="str">
        <f si="1043" t="shared"/>
        <v/>
      </c>
      <c r="E8245" s="5" t="str">
        <f si="1044" t="shared"/>
        <v/>
      </c>
      <c r="F8245" s="5" t="str">
        <f si="1045" t="shared"/>
        <v/>
      </c>
      <c r="H8245" s="5" t="str">
        <f si="1040" t="shared"/>
        <v/>
      </c>
      <c r="I8245" s="5" t="str">
        <f si="1046" t="shared"/>
        <v/>
      </c>
      <c r="J8245" s="5" t="str">
        <f si="1047" t="shared"/>
        <v/>
      </c>
      <c r="K8245" s="5" t="str">
        <f si="1041" t="shared"/>
        <v/>
      </c>
    </row>
    <row r="8246" spans="3:11" x14ac:dyDescent="0.2">
      <c r="C8246" s="8" t="str">
        <f si="1042" t="shared"/>
        <v/>
      </c>
      <c r="D8246" s="8" t="str">
        <f si="1043" t="shared"/>
        <v/>
      </c>
      <c r="E8246" s="5" t="str">
        <f si="1044" t="shared"/>
        <v/>
      </c>
      <c r="F8246" s="5" t="str">
        <f si="1045" t="shared"/>
        <v/>
      </c>
      <c r="H8246" s="5" t="str">
        <f si="1040" t="shared"/>
        <v/>
      </c>
      <c r="I8246" s="5" t="str">
        <f si="1046" t="shared"/>
        <v/>
      </c>
      <c r="J8246" s="5" t="str">
        <f si="1047" t="shared"/>
        <v/>
      </c>
      <c r="K8246" s="5" t="str">
        <f si="1041" t="shared"/>
        <v/>
      </c>
    </row>
    <row r="8247" spans="3:11" x14ac:dyDescent="0.2">
      <c r="C8247" s="8" t="str">
        <f si="1042" t="shared"/>
        <v/>
      </c>
      <c r="D8247" s="8" t="str">
        <f si="1043" t="shared"/>
        <v/>
      </c>
      <c r="E8247" s="5" t="str">
        <f si="1044" t="shared"/>
        <v/>
      </c>
      <c r="F8247" s="5" t="str">
        <f si="1045" t="shared"/>
        <v/>
      </c>
      <c r="H8247" s="5" t="str">
        <f si="1040" t="shared"/>
        <v/>
      </c>
      <c r="I8247" s="5" t="str">
        <f si="1046" t="shared"/>
        <v/>
      </c>
      <c r="J8247" s="5" t="str">
        <f si="1047" t="shared"/>
        <v/>
      </c>
      <c r="K8247" s="5" t="str">
        <f si="1041" t="shared"/>
        <v/>
      </c>
    </row>
    <row r="8248" spans="3:11" x14ac:dyDescent="0.2">
      <c r="C8248" s="8" t="str">
        <f si="1042" t="shared"/>
        <v/>
      </c>
      <c r="D8248" s="8" t="str">
        <f si="1043" t="shared"/>
        <v/>
      </c>
      <c r="E8248" s="5" t="str">
        <f si="1044" t="shared"/>
        <v/>
      </c>
      <c r="F8248" s="5" t="str">
        <f si="1045" t="shared"/>
        <v/>
      </c>
      <c r="H8248" s="5" t="str">
        <f si="1040" t="shared"/>
        <v/>
      </c>
      <c r="I8248" s="5" t="str">
        <f si="1046" t="shared"/>
        <v/>
      </c>
      <c r="J8248" s="5" t="str">
        <f si="1047" t="shared"/>
        <v/>
      </c>
      <c r="K8248" s="5" t="str">
        <f si="1041" t="shared"/>
        <v/>
      </c>
    </row>
    <row r="8249" spans="3:11" x14ac:dyDescent="0.2">
      <c r="C8249" s="8" t="str">
        <f si="1042" t="shared"/>
        <v/>
      </c>
      <c r="D8249" s="8" t="str">
        <f si="1043" t="shared"/>
        <v/>
      </c>
      <c r="E8249" s="5" t="str">
        <f si="1044" t="shared"/>
        <v/>
      </c>
      <c r="F8249" s="5" t="str">
        <f si="1045" t="shared"/>
        <v/>
      </c>
      <c r="H8249" s="5" t="str">
        <f si="1040" t="shared"/>
        <v/>
      </c>
      <c r="I8249" s="5" t="str">
        <f si="1046" t="shared"/>
        <v/>
      </c>
      <c r="J8249" s="5" t="str">
        <f si="1047" t="shared"/>
        <v/>
      </c>
      <c r="K8249" s="5" t="str">
        <f si="1041" t="shared"/>
        <v/>
      </c>
    </row>
    <row r="8250" spans="3:11" x14ac:dyDescent="0.2">
      <c r="C8250" s="8" t="str">
        <f si="1042" t="shared"/>
        <v/>
      </c>
      <c r="D8250" s="8" t="str">
        <f si="1043" t="shared"/>
        <v/>
      </c>
      <c r="E8250" s="5" t="str">
        <f si="1044" t="shared"/>
        <v/>
      </c>
      <c r="F8250" s="5" t="str">
        <f si="1045" t="shared"/>
        <v/>
      </c>
      <c r="H8250" s="5" t="str">
        <f si="1040" t="shared"/>
        <v/>
      </c>
      <c r="I8250" s="5" t="str">
        <f si="1046" t="shared"/>
        <v/>
      </c>
      <c r="J8250" s="5" t="str">
        <f si="1047" t="shared"/>
        <v/>
      </c>
      <c r="K8250" s="5" t="str">
        <f si="1041" t="shared"/>
        <v/>
      </c>
    </row>
    <row r="8251" spans="3:11" x14ac:dyDescent="0.2">
      <c r="C8251" s="8" t="str">
        <f si="1042" t="shared"/>
        <v/>
      </c>
      <c r="D8251" s="8" t="str">
        <f si="1043" t="shared"/>
        <v/>
      </c>
      <c r="E8251" s="5" t="str">
        <f si="1044" t="shared"/>
        <v/>
      </c>
      <c r="F8251" s="5" t="str">
        <f si="1045" t="shared"/>
        <v/>
      </c>
      <c r="H8251" s="5" t="str">
        <f si="1040" t="shared"/>
        <v/>
      </c>
      <c r="I8251" s="5" t="str">
        <f si="1046" t="shared"/>
        <v/>
      </c>
      <c r="J8251" s="5" t="str">
        <f si="1047" t="shared"/>
        <v/>
      </c>
      <c r="K8251" s="5" t="str">
        <f si="1041" t="shared"/>
        <v/>
      </c>
    </row>
    <row r="8252" spans="3:11" x14ac:dyDescent="0.2">
      <c r="C8252" s="8" t="str">
        <f si="1042" t="shared"/>
        <v/>
      </c>
      <c r="D8252" s="8" t="str">
        <f si="1043" t="shared"/>
        <v/>
      </c>
      <c r="E8252" s="5" t="str">
        <f si="1044" t="shared"/>
        <v/>
      </c>
      <c r="F8252" s="5" t="str">
        <f si="1045" t="shared"/>
        <v/>
      </c>
      <c r="H8252" s="5" t="str">
        <f ref="H8252:H8315" si="1048" t="shared">IF(E8252="score_table","Scoring",IF(E8252="offer_table","Offer",IF(E8252="parsed",TEXT(0,""),TEXT(H8251,""))))</f>
        <v/>
      </c>
      <c r="I8252" s="5" t="str">
        <f si="1046" t="shared"/>
        <v/>
      </c>
      <c r="J8252" s="5" t="str">
        <f si="1047" t="shared"/>
        <v/>
      </c>
      <c r="K8252" s="5" t="str">
        <f ref="K8252:K8315" si="1049" t="shared">H8252&amp;I8252&amp;J8252&amp;E8252</f>
        <v/>
      </c>
    </row>
    <row r="8253" spans="3:11" x14ac:dyDescent="0.2">
      <c r="C8253" s="8" t="str">
        <f si="1042" t="shared"/>
        <v/>
      </c>
      <c r="D8253" s="8" t="str">
        <f si="1043" t="shared"/>
        <v/>
      </c>
      <c r="E8253" s="5" t="str">
        <f si="1044" t="shared"/>
        <v/>
      </c>
      <c r="F8253" s="5" t="str">
        <f si="1045" t="shared"/>
        <v/>
      </c>
      <c r="H8253" s="5" t="str">
        <f si="1048" t="shared"/>
        <v/>
      </c>
      <c r="I8253" s="5" t="str">
        <f si="1046" t="shared"/>
        <v/>
      </c>
      <c r="J8253" s="5" t="str">
        <f si="1047" t="shared"/>
        <v/>
      </c>
      <c r="K8253" s="5" t="str">
        <f si="1049" t="shared"/>
        <v/>
      </c>
    </row>
    <row r="8254" spans="3:11" x14ac:dyDescent="0.2">
      <c r="C8254" s="8" t="str">
        <f si="1042" t="shared"/>
        <v/>
      </c>
      <c r="D8254" s="8" t="str">
        <f si="1043" t="shared"/>
        <v/>
      </c>
      <c r="E8254" s="5" t="str">
        <f si="1044" t="shared"/>
        <v/>
      </c>
      <c r="F8254" s="5" t="str">
        <f si="1045" t="shared"/>
        <v/>
      </c>
      <c r="H8254" s="5" t="str">
        <f si="1048" t="shared"/>
        <v/>
      </c>
      <c r="I8254" s="5" t="str">
        <f si="1046" t="shared"/>
        <v/>
      </c>
      <c r="J8254" s="5" t="str">
        <f si="1047" t="shared"/>
        <v/>
      </c>
      <c r="K8254" s="5" t="str">
        <f si="1049" t="shared"/>
        <v/>
      </c>
    </row>
    <row r="8255" spans="3:11" x14ac:dyDescent="0.2">
      <c r="C8255" s="8" t="str">
        <f si="1042" t="shared"/>
        <v/>
      </c>
      <c r="D8255" s="8" t="str">
        <f si="1043" t="shared"/>
        <v/>
      </c>
      <c r="E8255" s="5" t="str">
        <f si="1044" t="shared"/>
        <v/>
      </c>
      <c r="F8255" s="5" t="str">
        <f si="1045" t="shared"/>
        <v/>
      </c>
      <c r="H8255" s="5" t="str">
        <f si="1048" t="shared"/>
        <v/>
      </c>
      <c r="I8255" s="5" t="str">
        <f si="1046" t="shared"/>
        <v/>
      </c>
      <c r="J8255" s="5" t="str">
        <f si="1047" t="shared"/>
        <v/>
      </c>
      <c r="K8255" s="5" t="str">
        <f si="1049" t="shared"/>
        <v/>
      </c>
    </row>
    <row r="8256" spans="3:11" x14ac:dyDescent="0.2">
      <c r="C8256" s="8" t="str">
        <f si="1042" t="shared"/>
        <v/>
      </c>
      <c r="D8256" s="8" t="str">
        <f si="1043" t="shared"/>
        <v/>
      </c>
      <c r="E8256" s="5" t="str">
        <f si="1044" t="shared"/>
        <v/>
      </c>
      <c r="F8256" s="5" t="str">
        <f si="1045" t="shared"/>
        <v/>
      </c>
      <c r="H8256" s="5" t="str">
        <f si="1048" t="shared"/>
        <v/>
      </c>
      <c r="I8256" s="5" t="str">
        <f si="1046" t="shared"/>
        <v/>
      </c>
      <c r="J8256" s="5" t="str">
        <f si="1047" t="shared"/>
        <v/>
      </c>
      <c r="K8256" s="5" t="str">
        <f si="1049" t="shared"/>
        <v/>
      </c>
    </row>
    <row r="8257" spans="3:11" x14ac:dyDescent="0.2">
      <c r="C8257" s="8" t="str">
        <f si="1042" t="shared"/>
        <v/>
      </c>
      <c r="D8257" s="8" t="str">
        <f si="1043" t="shared"/>
        <v/>
      </c>
      <c r="E8257" s="5" t="str">
        <f si="1044" t="shared"/>
        <v/>
      </c>
      <c r="F8257" s="5" t="str">
        <f si="1045" t="shared"/>
        <v/>
      </c>
      <c r="H8257" s="5" t="str">
        <f si="1048" t="shared"/>
        <v/>
      </c>
      <c r="I8257" s="5" t="str">
        <f si="1046" t="shared"/>
        <v/>
      </c>
      <c r="J8257" s="5" t="str">
        <f si="1047" t="shared"/>
        <v/>
      </c>
      <c r="K8257" s="5" t="str">
        <f si="1049" t="shared"/>
        <v/>
      </c>
    </row>
    <row r="8258" spans="3:11" x14ac:dyDescent="0.2">
      <c r="C8258" s="8" t="str">
        <f si="1042" t="shared"/>
        <v/>
      </c>
      <c r="D8258" s="8" t="str">
        <f si="1043" t="shared"/>
        <v/>
      </c>
      <c r="E8258" s="5" t="str">
        <f si="1044" t="shared"/>
        <v/>
      </c>
      <c r="F8258" s="5" t="str">
        <f si="1045" t="shared"/>
        <v/>
      </c>
      <c r="H8258" s="5" t="str">
        <f si="1048" t="shared"/>
        <v/>
      </c>
      <c r="I8258" s="5" t="str">
        <f si="1046" t="shared"/>
        <v/>
      </c>
      <c r="J8258" s="5" t="str">
        <f si="1047" t="shared"/>
        <v/>
      </c>
      <c r="K8258" s="5" t="str">
        <f si="1049" t="shared"/>
        <v/>
      </c>
    </row>
    <row r="8259" spans="3:11" x14ac:dyDescent="0.2">
      <c r="C8259" s="8" t="str">
        <f si="1042" t="shared"/>
        <v/>
      </c>
      <c r="D8259" s="8" t="str">
        <f si="1043" t="shared"/>
        <v/>
      </c>
      <c r="E8259" s="5" t="str">
        <f si="1044" t="shared"/>
        <v/>
      </c>
      <c r="F8259" s="5" t="str">
        <f si="1045" t="shared"/>
        <v/>
      </c>
      <c r="H8259" s="5" t="str">
        <f si="1048" t="shared"/>
        <v/>
      </c>
      <c r="I8259" s="5" t="str">
        <f si="1046" t="shared"/>
        <v/>
      </c>
      <c r="J8259" s="5" t="str">
        <f si="1047" t="shared"/>
        <v/>
      </c>
      <c r="K8259" s="5" t="str">
        <f si="1049" t="shared"/>
        <v/>
      </c>
    </row>
    <row r="8260" spans="3:11" x14ac:dyDescent="0.2">
      <c r="C8260" s="8" t="str">
        <f si="1042" t="shared"/>
        <v/>
      </c>
      <c r="D8260" s="8" t="str">
        <f si="1043" t="shared"/>
        <v/>
      </c>
      <c r="E8260" s="5" t="str">
        <f si="1044" t="shared"/>
        <v/>
      </c>
      <c r="F8260" s="5" t="str">
        <f si="1045" t="shared"/>
        <v/>
      </c>
      <c r="H8260" s="5" t="str">
        <f si="1048" t="shared"/>
        <v/>
      </c>
      <c r="I8260" s="5" t="str">
        <f si="1046" t="shared"/>
        <v/>
      </c>
      <c r="J8260" s="5" t="str">
        <f si="1047" t="shared"/>
        <v/>
      </c>
      <c r="K8260" s="5" t="str">
        <f si="1049" t="shared"/>
        <v/>
      </c>
    </row>
    <row r="8261" spans="3:11" x14ac:dyDescent="0.2">
      <c r="C8261" s="8" t="str">
        <f si="1042" t="shared"/>
        <v/>
      </c>
      <c r="D8261" s="8" t="str">
        <f si="1043" t="shared"/>
        <v/>
      </c>
      <c r="E8261" s="5" t="str">
        <f si="1044" t="shared"/>
        <v/>
      </c>
      <c r="F8261" s="5" t="str">
        <f si="1045" t="shared"/>
        <v/>
      </c>
      <c r="H8261" s="5" t="str">
        <f si="1048" t="shared"/>
        <v/>
      </c>
      <c r="I8261" s="5" t="str">
        <f si="1046" t="shared"/>
        <v/>
      </c>
      <c r="J8261" s="5" t="str">
        <f si="1047" t="shared"/>
        <v/>
      </c>
      <c r="K8261" s="5" t="str">
        <f si="1049" t="shared"/>
        <v/>
      </c>
    </row>
    <row r="8262" spans="3:11" x14ac:dyDescent="0.2">
      <c r="C8262" s="8" t="str">
        <f si="1042" t="shared"/>
        <v/>
      </c>
      <c r="D8262" s="8" t="str">
        <f si="1043" t="shared"/>
        <v/>
      </c>
      <c r="E8262" s="5" t="str">
        <f si="1044" t="shared"/>
        <v/>
      </c>
      <c r="F8262" s="5" t="str">
        <f si="1045" t="shared"/>
        <v/>
      </c>
      <c r="H8262" s="5" t="str">
        <f si="1048" t="shared"/>
        <v/>
      </c>
      <c r="I8262" s="5" t="str">
        <f si="1046" t="shared"/>
        <v/>
      </c>
      <c r="J8262" s="5" t="str">
        <f si="1047" t="shared"/>
        <v/>
      </c>
      <c r="K8262" s="5" t="str">
        <f si="1049" t="shared"/>
        <v/>
      </c>
    </row>
    <row r="8263" spans="3:11" x14ac:dyDescent="0.2">
      <c r="C8263" s="8" t="str">
        <f si="1042" t="shared"/>
        <v/>
      </c>
      <c r="D8263" s="8" t="str">
        <f si="1043" t="shared"/>
        <v/>
      </c>
      <c r="E8263" s="5" t="str">
        <f si="1044" t="shared"/>
        <v/>
      </c>
      <c r="F8263" s="5" t="str">
        <f si="1045" t="shared"/>
        <v/>
      </c>
      <c r="H8263" s="5" t="str">
        <f si="1048" t="shared"/>
        <v/>
      </c>
      <c r="I8263" s="5" t="str">
        <f si="1046" t="shared"/>
        <v/>
      </c>
      <c r="J8263" s="5" t="str">
        <f si="1047" t="shared"/>
        <v/>
      </c>
      <c r="K8263" s="5" t="str">
        <f si="1049" t="shared"/>
        <v/>
      </c>
    </row>
    <row r="8264" spans="3:11" x14ac:dyDescent="0.2">
      <c r="C8264" s="8" t="str">
        <f si="1042" t="shared"/>
        <v/>
      </c>
      <c r="D8264" s="8" t="str">
        <f si="1043" t="shared"/>
        <v/>
      </c>
      <c r="E8264" s="5" t="str">
        <f si="1044" t="shared"/>
        <v/>
      </c>
      <c r="F8264" s="5" t="str">
        <f si="1045" t="shared"/>
        <v/>
      </c>
      <c r="H8264" s="5" t="str">
        <f si="1048" t="shared"/>
        <v/>
      </c>
      <c r="I8264" s="5" t="str">
        <f si="1046" t="shared"/>
        <v/>
      </c>
      <c r="J8264" s="5" t="str">
        <f si="1047" t="shared"/>
        <v/>
      </c>
      <c r="K8264" s="5" t="str">
        <f si="1049" t="shared"/>
        <v/>
      </c>
    </row>
    <row r="8265" spans="3:11" x14ac:dyDescent="0.2">
      <c r="C8265" s="8" t="str">
        <f si="1042" t="shared"/>
        <v/>
      </c>
      <c r="D8265" s="8" t="str">
        <f si="1043" t="shared"/>
        <v/>
      </c>
      <c r="E8265" s="5" t="str">
        <f si="1044" t="shared"/>
        <v/>
      </c>
      <c r="F8265" s="5" t="str">
        <f si="1045" t="shared"/>
        <v/>
      </c>
      <c r="H8265" s="5" t="str">
        <f si="1048" t="shared"/>
        <v/>
      </c>
      <c r="I8265" s="5" t="str">
        <f si="1046" t="shared"/>
        <v/>
      </c>
      <c r="J8265" s="5" t="str">
        <f si="1047" t="shared"/>
        <v/>
      </c>
      <c r="K8265" s="5" t="str">
        <f si="1049" t="shared"/>
        <v/>
      </c>
    </row>
    <row r="8266" spans="3:11" x14ac:dyDescent="0.2">
      <c r="C8266" s="8" t="str">
        <f si="1042" t="shared"/>
        <v/>
      </c>
      <c r="D8266" s="8" t="str">
        <f si="1043" t="shared"/>
        <v/>
      </c>
      <c r="E8266" s="5" t="str">
        <f si="1044" t="shared"/>
        <v/>
      </c>
      <c r="F8266" s="5" t="str">
        <f si="1045" t="shared"/>
        <v/>
      </c>
      <c r="H8266" s="5" t="str">
        <f si="1048" t="shared"/>
        <v/>
      </c>
      <c r="I8266" s="5" t="str">
        <f si="1046" t="shared"/>
        <v/>
      </c>
      <c r="J8266" s="5" t="str">
        <f si="1047" t="shared"/>
        <v/>
      </c>
      <c r="K8266" s="5" t="str">
        <f si="1049" t="shared"/>
        <v/>
      </c>
    </row>
    <row r="8267" spans="3:11" x14ac:dyDescent="0.2">
      <c r="C8267" s="8" t="str">
        <f si="1042" t="shared"/>
        <v/>
      </c>
      <c r="D8267" s="8" t="str">
        <f si="1043" t="shared"/>
        <v/>
      </c>
      <c r="E8267" s="5" t="str">
        <f si="1044" t="shared"/>
        <v/>
      </c>
      <c r="F8267" s="5" t="str">
        <f si="1045" t="shared"/>
        <v/>
      </c>
      <c r="H8267" s="5" t="str">
        <f si="1048" t="shared"/>
        <v/>
      </c>
      <c r="I8267" s="5" t="str">
        <f si="1046" t="shared"/>
        <v/>
      </c>
      <c r="J8267" s="5" t="str">
        <f si="1047" t="shared"/>
        <v/>
      </c>
      <c r="K8267" s="5" t="str">
        <f si="1049" t="shared"/>
        <v/>
      </c>
    </row>
    <row r="8268" spans="3:11" x14ac:dyDescent="0.2">
      <c r="C8268" s="8" t="str">
        <f si="1042" t="shared"/>
        <v/>
      </c>
      <c r="D8268" s="8" t="str">
        <f si="1043" t="shared"/>
        <v/>
      </c>
      <c r="E8268" s="5" t="str">
        <f si="1044" t="shared"/>
        <v/>
      </c>
      <c r="F8268" s="5" t="str">
        <f si="1045" t="shared"/>
        <v/>
      </c>
      <c r="H8268" s="5" t="str">
        <f si="1048" t="shared"/>
        <v/>
      </c>
      <c r="I8268" s="5" t="str">
        <f si="1046" t="shared"/>
        <v/>
      </c>
      <c r="J8268" s="5" t="str">
        <f si="1047" t="shared"/>
        <v/>
      </c>
      <c r="K8268" s="5" t="str">
        <f si="1049" t="shared"/>
        <v/>
      </c>
    </row>
    <row r="8269" spans="3:11" x14ac:dyDescent="0.2">
      <c r="C8269" s="8" t="str">
        <f si="1042" t="shared"/>
        <v/>
      </c>
      <c r="D8269" s="8" t="str">
        <f si="1043" t="shared"/>
        <v/>
      </c>
      <c r="E8269" s="5" t="str">
        <f si="1044" t="shared"/>
        <v/>
      </c>
      <c r="F8269" s="5" t="str">
        <f si="1045" t="shared"/>
        <v/>
      </c>
      <c r="H8269" s="5" t="str">
        <f si="1048" t="shared"/>
        <v/>
      </c>
      <c r="I8269" s="5" t="str">
        <f si="1046" t="shared"/>
        <v/>
      </c>
      <c r="J8269" s="5" t="str">
        <f si="1047" t="shared"/>
        <v/>
      </c>
      <c r="K8269" s="5" t="str">
        <f si="1049" t="shared"/>
        <v/>
      </c>
    </row>
    <row r="8270" spans="3:11" x14ac:dyDescent="0.2">
      <c r="C8270" s="8" t="str">
        <f si="1042" t="shared"/>
        <v/>
      </c>
      <c r="D8270" s="8" t="str">
        <f si="1043" t="shared"/>
        <v/>
      </c>
      <c r="E8270" s="5" t="str">
        <f si="1044" t="shared"/>
        <v/>
      </c>
      <c r="F8270" s="5" t="str">
        <f si="1045" t="shared"/>
        <v/>
      </c>
      <c r="H8270" s="5" t="str">
        <f si="1048" t="shared"/>
        <v/>
      </c>
      <c r="I8270" s="5" t="str">
        <f si="1046" t="shared"/>
        <v/>
      </c>
      <c r="J8270" s="5" t="str">
        <f si="1047" t="shared"/>
        <v/>
      </c>
      <c r="K8270" s="5" t="str">
        <f si="1049" t="shared"/>
        <v/>
      </c>
    </row>
    <row r="8271" spans="3:11" x14ac:dyDescent="0.2">
      <c r="C8271" s="8" t="str">
        <f si="1042" t="shared"/>
        <v/>
      </c>
      <c r="D8271" s="8" t="str">
        <f si="1043" t="shared"/>
        <v/>
      </c>
      <c r="E8271" s="5" t="str">
        <f si="1044" t="shared"/>
        <v/>
      </c>
      <c r="F8271" s="5" t="str">
        <f si="1045" t="shared"/>
        <v/>
      </c>
      <c r="H8271" s="5" t="str">
        <f si="1048" t="shared"/>
        <v/>
      </c>
      <c r="I8271" s="5" t="str">
        <f si="1046" t="shared"/>
        <v/>
      </c>
      <c r="J8271" s="5" t="str">
        <f si="1047" t="shared"/>
        <v/>
      </c>
      <c r="K8271" s="5" t="str">
        <f si="1049" t="shared"/>
        <v/>
      </c>
    </row>
    <row r="8272" spans="3:11" x14ac:dyDescent="0.2">
      <c r="C8272" s="8" t="str">
        <f si="1042" t="shared"/>
        <v/>
      </c>
      <c r="D8272" s="8" t="str">
        <f si="1043" t="shared"/>
        <v/>
      </c>
      <c r="E8272" s="5" t="str">
        <f si="1044" t="shared"/>
        <v/>
      </c>
      <c r="F8272" s="5" t="str">
        <f si="1045" t="shared"/>
        <v/>
      </c>
      <c r="H8272" s="5" t="str">
        <f si="1048" t="shared"/>
        <v/>
      </c>
      <c r="I8272" s="5" t="str">
        <f si="1046" t="shared"/>
        <v/>
      </c>
      <c r="J8272" s="5" t="str">
        <f si="1047" t="shared"/>
        <v/>
      </c>
      <c r="K8272" s="5" t="str">
        <f si="1049" t="shared"/>
        <v/>
      </c>
    </row>
    <row r="8273" spans="3:11" x14ac:dyDescent="0.2">
      <c r="C8273" s="8" t="str">
        <f si="1042" t="shared"/>
        <v/>
      </c>
      <c r="D8273" s="8" t="str">
        <f si="1043" t="shared"/>
        <v/>
      </c>
      <c r="E8273" s="5" t="str">
        <f si="1044" t="shared"/>
        <v/>
      </c>
      <c r="F8273" s="5" t="str">
        <f si="1045" t="shared"/>
        <v/>
      </c>
      <c r="H8273" s="5" t="str">
        <f si="1048" t="shared"/>
        <v/>
      </c>
      <c r="I8273" s="5" t="str">
        <f si="1046" t="shared"/>
        <v/>
      </c>
      <c r="J8273" s="5" t="str">
        <f si="1047" t="shared"/>
        <v/>
      </c>
      <c r="K8273" s="5" t="str">
        <f si="1049" t="shared"/>
        <v/>
      </c>
    </row>
    <row r="8274" spans="3:11" x14ac:dyDescent="0.2">
      <c r="C8274" s="8" t="str">
        <f si="1042" t="shared"/>
        <v/>
      </c>
      <c r="D8274" s="8" t="str">
        <f si="1043" t="shared"/>
        <v/>
      </c>
      <c r="E8274" s="5" t="str">
        <f si="1044" t="shared"/>
        <v/>
      </c>
      <c r="F8274" s="5" t="str">
        <f si="1045" t="shared"/>
        <v/>
      </c>
      <c r="H8274" s="5" t="str">
        <f si="1048" t="shared"/>
        <v/>
      </c>
      <c r="I8274" s="5" t="str">
        <f si="1046" t="shared"/>
        <v/>
      </c>
      <c r="J8274" s="5" t="str">
        <f si="1047" t="shared"/>
        <v/>
      </c>
      <c r="K8274" s="5" t="str">
        <f si="1049" t="shared"/>
        <v/>
      </c>
    </row>
    <row r="8275" spans="3:11" x14ac:dyDescent="0.2">
      <c r="C8275" s="8" t="str">
        <f si="1042" t="shared"/>
        <v/>
      </c>
      <c r="D8275" s="8" t="str">
        <f si="1043" t="shared"/>
        <v/>
      </c>
      <c r="E8275" s="5" t="str">
        <f si="1044" t="shared"/>
        <v/>
      </c>
      <c r="F8275" s="5" t="str">
        <f si="1045" t="shared"/>
        <v/>
      </c>
      <c r="H8275" s="5" t="str">
        <f si="1048" t="shared"/>
        <v/>
      </c>
      <c r="I8275" s="5" t="str">
        <f si="1046" t="shared"/>
        <v/>
      </c>
      <c r="J8275" s="5" t="str">
        <f si="1047" t="shared"/>
        <v/>
      </c>
      <c r="K8275" s="5" t="str">
        <f si="1049" t="shared"/>
        <v/>
      </c>
    </row>
    <row r="8276" spans="3:11" x14ac:dyDescent="0.2">
      <c r="C8276" s="8" t="str">
        <f si="1042" t="shared"/>
        <v/>
      </c>
      <c r="D8276" s="8" t="str">
        <f si="1043" t="shared"/>
        <v/>
      </c>
      <c r="E8276" s="5" t="str">
        <f si="1044" t="shared"/>
        <v/>
      </c>
      <c r="F8276" s="5" t="str">
        <f si="1045" t="shared"/>
        <v/>
      </c>
      <c r="H8276" s="5" t="str">
        <f si="1048" t="shared"/>
        <v/>
      </c>
      <c r="I8276" s="5" t="str">
        <f si="1046" t="shared"/>
        <v/>
      </c>
      <c r="J8276" s="5" t="str">
        <f si="1047" t="shared"/>
        <v/>
      </c>
      <c r="K8276" s="5" t="str">
        <f si="1049" t="shared"/>
        <v/>
      </c>
    </row>
    <row r="8277" spans="3:11" x14ac:dyDescent="0.2">
      <c r="C8277" s="8" t="str">
        <f si="1042" t="shared"/>
        <v/>
      </c>
      <c r="D8277" s="8" t="str">
        <f si="1043" t="shared"/>
        <v/>
      </c>
      <c r="E8277" s="5" t="str">
        <f si="1044" t="shared"/>
        <v/>
      </c>
      <c r="F8277" s="5" t="str">
        <f si="1045" t="shared"/>
        <v/>
      </c>
      <c r="H8277" s="5" t="str">
        <f si="1048" t="shared"/>
        <v/>
      </c>
      <c r="I8277" s="5" t="str">
        <f si="1046" t="shared"/>
        <v/>
      </c>
      <c r="J8277" s="5" t="str">
        <f si="1047" t="shared"/>
        <v/>
      </c>
      <c r="K8277" s="5" t="str">
        <f si="1049" t="shared"/>
        <v/>
      </c>
    </row>
    <row r="8278" spans="3:11" x14ac:dyDescent="0.2">
      <c r="C8278" s="8" t="str">
        <f si="1042" t="shared"/>
        <v/>
      </c>
      <c r="D8278" s="8" t="str">
        <f si="1043" t="shared"/>
        <v/>
      </c>
      <c r="E8278" s="5" t="str">
        <f si="1044" t="shared"/>
        <v/>
      </c>
      <c r="F8278" s="5" t="str">
        <f si="1045" t="shared"/>
        <v/>
      </c>
      <c r="H8278" s="5" t="str">
        <f si="1048" t="shared"/>
        <v/>
      </c>
      <c r="I8278" s="5" t="str">
        <f si="1046" t="shared"/>
        <v/>
      </c>
      <c r="J8278" s="5" t="str">
        <f si="1047" t="shared"/>
        <v/>
      </c>
      <c r="K8278" s="5" t="str">
        <f si="1049" t="shared"/>
        <v/>
      </c>
    </row>
    <row r="8279" spans="3:11" x14ac:dyDescent="0.2">
      <c r="C8279" s="8" t="str">
        <f si="1042" t="shared"/>
        <v/>
      </c>
      <c r="D8279" s="8" t="str">
        <f si="1043" t="shared"/>
        <v/>
      </c>
      <c r="E8279" s="5" t="str">
        <f si="1044" t="shared"/>
        <v/>
      </c>
      <c r="F8279" s="5" t="str">
        <f si="1045" t="shared"/>
        <v/>
      </c>
      <c r="H8279" s="5" t="str">
        <f si="1048" t="shared"/>
        <v/>
      </c>
      <c r="I8279" s="5" t="str">
        <f si="1046" t="shared"/>
        <v/>
      </c>
      <c r="J8279" s="5" t="str">
        <f si="1047" t="shared"/>
        <v/>
      </c>
      <c r="K8279" s="5" t="str">
        <f si="1049" t="shared"/>
        <v/>
      </c>
    </row>
    <row r="8280" spans="3:11" x14ac:dyDescent="0.2">
      <c r="C8280" s="8" t="str">
        <f si="1042" t="shared"/>
        <v/>
      </c>
      <c r="D8280" s="8" t="str">
        <f si="1043" t="shared"/>
        <v/>
      </c>
      <c r="E8280" s="5" t="str">
        <f si="1044" t="shared"/>
        <v/>
      </c>
      <c r="F8280" s="5" t="str">
        <f si="1045" t="shared"/>
        <v/>
      </c>
      <c r="H8280" s="5" t="str">
        <f si="1048" t="shared"/>
        <v/>
      </c>
      <c r="I8280" s="5" t="str">
        <f si="1046" t="shared"/>
        <v/>
      </c>
      <c r="J8280" s="5" t="str">
        <f si="1047" t="shared"/>
        <v/>
      </c>
      <c r="K8280" s="5" t="str">
        <f si="1049" t="shared"/>
        <v/>
      </c>
    </row>
    <row r="8281" spans="3:11" x14ac:dyDescent="0.2">
      <c r="C8281" s="8" t="str">
        <f si="1042" t="shared"/>
        <v/>
      </c>
      <c r="D8281" s="8" t="str">
        <f si="1043" t="shared"/>
        <v/>
      </c>
      <c r="E8281" s="5" t="str">
        <f si="1044" t="shared"/>
        <v/>
      </c>
      <c r="F8281" s="5" t="str">
        <f si="1045" t="shared"/>
        <v/>
      </c>
      <c r="H8281" s="5" t="str">
        <f si="1048" t="shared"/>
        <v/>
      </c>
      <c r="I8281" s="5" t="str">
        <f si="1046" t="shared"/>
        <v/>
      </c>
      <c r="J8281" s="5" t="str">
        <f si="1047" t="shared"/>
        <v/>
      </c>
      <c r="K8281" s="5" t="str">
        <f si="1049" t="shared"/>
        <v/>
      </c>
    </row>
    <row r="8282" spans="3:11" x14ac:dyDescent="0.2">
      <c r="C8282" s="8" t="str">
        <f si="1042" t="shared"/>
        <v/>
      </c>
      <c r="D8282" s="8" t="str">
        <f si="1043" t="shared"/>
        <v/>
      </c>
      <c r="E8282" s="5" t="str">
        <f si="1044" t="shared"/>
        <v/>
      </c>
      <c r="F8282" s="5" t="str">
        <f si="1045" t="shared"/>
        <v/>
      </c>
      <c r="H8282" s="5" t="str">
        <f si="1048" t="shared"/>
        <v/>
      </c>
      <c r="I8282" s="5" t="str">
        <f si="1046" t="shared"/>
        <v/>
      </c>
      <c r="J8282" s="5" t="str">
        <f si="1047" t="shared"/>
        <v/>
      </c>
      <c r="K8282" s="5" t="str">
        <f si="1049" t="shared"/>
        <v/>
      </c>
    </row>
    <row r="8283" spans="3:11" x14ac:dyDescent="0.2">
      <c r="C8283" s="8" t="str">
        <f si="1042" t="shared"/>
        <v/>
      </c>
      <c r="D8283" s="8" t="str">
        <f si="1043" t="shared"/>
        <v/>
      </c>
      <c r="E8283" s="5" t="str">
        <f si="1044" t="shared"/>
        <v/>
      </c>
      <c r="F8283" s="5" t="str">
        <f si="1045" t="shared"/>
        <v/>
      </c>
      <c r="H8283" s="5" t="str">
        <f si="1048" t="shared"/>
        <v/>
      </c>
      <c r="I8283" s="5" t="str">
        <f si="1046" t="shared"/>
        <v/>
      </c>
      <c r="J8283" s="5" t="str">
        <f si="1047" t="shared"/>
        <v/>
      </c>
      <c r="K8283" s="5" t="str">
        <f si="1049" t="shared"/>
        <v/>
      </c>
    </row>
    <row r="8284" spans="3:11" x14ac:dyDescent="0.2">
      <c r="C8284" s="8" t="str">
        <f si="1042" t="shared"/>
        <v/>
      </c>
      <c r="D8284" s="8" t="str">
        <f si="1043" t="shared"/>
        <v/>
      </c>
      <c r="E8284" s="5" t="str">
        <f si="1044" t="shared"/>
        <v/>
      </c>
      <c r="F8284" s="5" t="str">
        <f si="1045" t="shared"/>
        <v/>
      </c>
      <c r="H8284" s="5" t="str">
        <f si="1048" t="shared"/>
        <v/>
      </c>
      <c r="I8284" s="5" t="str">
        <f si="1046" t="shared"/>
        <v/>
      </c>
      <c r="J8284" s="5" t="str">
        <f si="1047" t="shared"/>
        <v/>
      </c>
      <c r="K8284" s="5" t="str">
        <f si="1049" t="shared"/>
        <v/>
      </c>
    </row>
    <row r="8285" spans="3:11" x14ac:dyDescent="0.2">
      <c r="C8285" s="8" t="str">
        <f si="1042" t="shared"/>
        <v/>
      </c>
      <c r="D8285" s="8" t="str">
        <f si="1043" t="shared"/>
        <v/>
      </c>
      <c r="E8285" s="5" t="str">
        <f si="1044" t="shared"/>
        <v/>
      </c>
      <c r="F8285" s="5" t="str">
        <f si="1045" t="shared"/>
        <v/>
      </c>
      <c r="H8285" s="5" t="str">
        <f si="1048" t="shared"/>
        <v/>
      </c>
      <c r="I8285" s="5" t="str">
        <f si="1046" t="shared"/>
        <v/>
      </c>
      <c r="J8285" s="5" t="str">
        <f si="1047" t="shared"/>
        <v/>
      </c>
      <c r="K8285" s="5" t="str">
        <f si="1049" t="shared"/>
        <v/>
      </c>
    </row>
    <row r="8286" spans="3:11" x14ac:dyDescent="0.2">
      <c r="C8286" s="8" t="str">
        <f si="1042" t="shared"/>
        <v/>
      </c>
      <c r="D8286" s="8" t="str">
        <f si="1043" t="shared"/>
        <v/>
      </c>
      <c r="E8286" s="5" t="str">
        <f si="1044" t="shared"/>
        <v/>
      </c>
      <c r="F8286" s="5" t="str">
        <f si="1045" t="shared"/>
        <v/>
      </c>
      <c r="H8286" s="5" t="str">
        <f si="1048" t="shared"/>
        <v/>
      </c>
      <c r="I8286" s="5" t="str">
        <f si="1046" t="shared"/>
        <v/>
      </c>
      <c r="J8286" s="5" t="str">
        <f si="1047" t="shared"/>
        <v/>
      </c>
      <c r="K8286" s="5" t="str">
        <f si="1049" t="shared"/>
        <v/>
      </c>
    </row>
    <row r="8287" spans="3:11" x14ac:dyDescent="0.2">
      <c r="C8287" s="8" t="str">
        <f si="1042" t="shared"/>
        <v/>
      </c>
      <c r="D8287" s="8" t="str">
        <f si="1043" t="shared"/>
        <v/>
      </c>
      <c r="E8287" s="5" t="str">
        <f si="1044" t="shared"/>
        <v/>
      </c>
      <c r="F8287" s="5" t="str">
        <f si="1045" t="shared"/>
        <v/>
      </c>
      <c r="H8287" s="5" t="str">
        <f si="1048" t="shared"/>
        <v/>
      </c>
      <c r="I8287" s="5" t="str">
        <f si="1046" t="shared"/>
        <v/>
      </c>
      <c r="J8287" s="5" t="str">
        <f si="1047" t="shared"/>
        <v/>
      </c>
      <c r="K8287" s="5" t="str">
        <f si="1049" t="shared"/>
        <v/>
      </c>
    </row>
    <row r="8288" spans="3:11" x14ac:dyDescent="0.2">
      <c r="C8288" s="8" t="str">
        <f si="1042" t="shared"/>
        <v/>
      </c>
      <c r="D8288" s="8" t="str">
        <f si="1043" t="shared"/>
        <v/>
      </c>
      <c r="E8288" s="5" t="str">
        <f si="1044" t="shared"/>
        <v/>
      </c>
      <c r="F8288" s="5" t="str">
        <f si="1045" t="shared"/>
        <v/>
      </c>
      <c r="H8288" s="5" t="str">
        <f si="1048" t="shared"/>
        <v/>
      </c>
      <c r="I8288" s="5" t="str">
        <f si="1046" t="shared"/>
        <v/>
      </c>
      <c r="J8288" s="5" t="str">
        <f si="1047" t="shared"/>
        <v/>
      </c>
      <c r="K8288" s="5" t="str">
        <f si="1049" t="shared"/>
        <v/>
      </c>
    </row>
    <row r="8289" spans="3:11" x14ac:dyDescent="0.2">
      <c r="C8289" s="8" t="str">
        <f si="1042" t="shared"/>
        <v/>
      </c>
      <c r="D8289" s="8" t="str">
        <f si="1043" t="shared"/>
        <v/>
      </c>
      <c r="E8289" s="5" t="str">
        <f si="1044" t="shared"/>
        <v/>
      </c>
      <c r="F8289" s="5" t="str">
        <f si="1045" t="shared"/>
        <v/>
      </c>
      <c r="H8289" s="5" t="str">
        <f si="1048" t="shared"/>
        <v/>
      </c>
      <c r="I8289" s="5" t="str">
        <f si="1046" t="shared"/>
        <v/>
      </c>
      <c r="J8289" s="5" t="str">
        <f si="1047" t="shared"/>
        <v/>
      </c>
      <c r="K8289" s="5" t="str">
        <f si="1049" t="shared"/>
        <v/>
      </c>
    </row>
    <row r="8290" spans="3:11" x14ac:dyDescent="0.2">
      <c r="C8290" s="8" t="str">
        <f si="1042" t="shared"/>
        <v/>
      </c>
      <c r="D8290" s="8" t="str">
        <f si="1043" t="shared"/>
        <v/>
      </c>
      <c r="E8290" s="5" t="str">
        <f si="1044" t="shared"/>
        <v/>
      </c>
      <c r="F8290" s="5" t="str">
        <f si="1045" t="shared"/>
        <v/>
      </c>
      <c r="H8290" s="5" t="str">
        <f si="1048" t="shared"/>
        <v/>
      </c>
      <c r="I8290" s="5" t="str">
        <f si="1046" t="shared"/>
        <v/>
      </c>
      <c r="J8290" s="5" t="str">
        <f si="1047" t="shared"/>
        <v/>
      </c>
      <c r="K8290" s="5" t="str">
        <f si="1049" t="shared"/>
        <v/>
      </c>
    </row>
    <row r="8291" spans="3:11" x14ac:dyDescent="0.2">
      <c r="C8291" s="8" t="str">
        <f si="1042" t="shared"/>
        <v/>
      </c>
      <c r="D8291" s="8" t="str">
        <f si="1043" t="shared"/>
        <v/>
      </c>
      <c r="E8291" s="5" t="str">
        <f si="1044" t="shared"/>
        <v/>
      </c>
      <c r="F8291" s="5" t="str">
        <f si="1045" t="shared"/>
        <v/>
      </c>
      <c r="H8291" s="5" t="str">
        <f si="1048" t="shared"/>
        <v/>
      </c>
      <c r="I8291" s="5" t="str">
        <f si="1046" t="shared"/>
        <v/>
      </c>
      <c r="J8291" s="5" t="str">
        <f si="1047" t="shared"/>
        <v/>
      </c>
      <c r="K8291" s="5" t="str">
        <f si="1049" t="shared"/>
        <v/>
      </c>
    </row>
    <row r="8292" spans="3:11" x14ac:dyDescent="0.2">
      <c r="C8292" s="8" t="str">
        <f si="1042" t="shared"/>
        <v/>
      </c>
      <c r="D8292" s="8" t="str">
        <f si="1043" t="shared"/>
        <v/>
      </c>
      <c r="E8292" s="5" t="str">
        <f si="1044" t="shared"/>
        <v/>
      </c>
      <c r="F8292" s="5" t="str">
        <f si="1045" t="shared"/>
        <v/>
      </c>
      <c r="H8292" s="5" t="str">
        <f si="1048" t="shared"/>
        <v/>
      </c>
      <c r="I8292" s="5" t="str">
        <f si="1046" t="shared"/>
        <v/>
      </c>
      <c r="J8292" s="5" t="str">
        <f si="1047" t="shared"/>
        <v/>
      </c>
      <c r="K8292" s="5" t="str">
        <f si="1049" t="shared"/>
        <v/>
      </c>
    </row>
    <row r="8293" spans="3:11" x14ac:dyDescent="0.2">
      <c r="C8293" s="8" t="str">
        <f si="1042" t="shared"/>
        <v/>
      </c>
      <c r="D8293" s="8" t="str">
        <f si="1043" t="shared"/>
        <v/>
      </c>
      <c r="E8293" s="5" t="str">
        <f si="1044" t="shared"/>
        <v/>
      </c>
      <c r="F8293" s="5" t="str">
        <f si="1045" t="shared"/>
        <v/>
      </c>
      <c r="H8293" s="5" t="str">
        <f si="1048" t="shared"/>
        <v/>
      </c>
      <c r="I8293" s="5" t="str">
        <f si="1046" t="shared"/>
        <v/>
      </c>
      <c r="J8293" s="5" t="str">
        <f si="1047" t="shared"/>
        <v/>
      </c>
      <c r="K8293" s="5" t="str">
        <f si="1049" t="shared"/>
        <v/>
      </c>
    </row>
    <row r="8294" spans="3:11" x14ac:dyDescent="0.2">
      <c r="C8294" s="8" t="str">
        <f si="1042" t="shared"/>
        <v/>
      </c>
      <c r="D8294" s="8" t="str">
        <f si="1043" t="shared"/>
        <v/>
      </c>
      <c r="E8294" s="5" t="str">
        <f si="1044" t="shared"/>
        <v/>
      </c>
      <c r="F8294" s="5" t="str">
        <f si="1045" t="shared"/>
        <v/>
      </c>
      <c r="H8294" s="5" t="str">
        <f si="1048" t="shared"/>
        <v/>
      </c>
      <c r="I8294" s="5" t="str">
        <f si="1046" t="shared"/>
        <v/>
      </c>
      <c r="J8294" s="5" t="str">
        <f si="1047" t="shared"/>
        <v/>
      </c>
      <c r="K8294" s="5" t="str">
        <f si="1049" t="shared"/>
        <v/>
      </c>
    </row>
    <row r="8295" spans="3:11" x14ac:dyDescent="0.2">
      <c r="C8295" s="8" t="str">
        <f si="1042" t="shared"/>
        <v/>
      </c>
      <c r="D8295" s="8" t="str">
        <f si="1043" t="shared"/>
        <v/>
      </c>
      <c r="E8295" s="5" t="str">
        <f si="1044" t="shared"/>
        <v/>
      </c>
      <c r="F8295" s="5" t="str">
        <f si="1045" t="shared"/>
        <v/>
      </c>
      <c r="H8295" s="5" t="str">
        <f si="1048" t="shared"/>
        <v/>
      </c>
      <c r="I8295" s="5" t="str">
        <f si="1046" t="shared"/>
        <v/>
      </c>
      <c r="J8295" s="5" t="str">
        <f si="1047" t="shared"/>
        <v/>
      </c>
      <c r="K8295" s="5" t="str">
        <f si="1049" t="shared"/>
        <v/>
      </c>
    </row>
    <row r="8296" spans="3:11" x14ac:dyDescent="0.2">
      <c r="C8296" s="8" t="str">
        <f si="1042" t="shared"/>
        <v/>
      </c>
      <c r="D8296" s="8" t="str">
        <f si="1043" t="shared"/>
        <v/>
      </c>
      <c r="E8296" s="5" t="str">
        <f si="1044" t="shared"/>
        <v/>
      </c>
      <c r="F8296" s="5" t="str">
        <f si="1045" t="shared"/>
        <v/>
      </c>
      <c r="H8296" s="5" t="str">
        <f si="1048" t="shared"/>
        <v/>
      </c>
      <c r="I8296" s="5" t="str">
        <f si="1046" t="shared"/>
        <v/>
      </c>
      <c r="J8296" s="5" t="str">
        <f si="1047" t="shared"/>
        <v/>
      </c>
      <c r="K8296" s="5" t="str">
        <f si="1049" t="shared"/>
        <v/>
      </c>
    </row>
    <row r="8297" spans="3:11" x14ac:dyDescent="0.2">
      <c r="C8297" s="8" t="str">
        <f si="1042" t="shared"/>
        <v/>
      </c>
      <c r="D8297" s="8" t="str">
        <f si="1043" t="shared"/>
        <v/>
      </c>
      <c r="E8297" s="5" t="str">
        <f si="1044" t="shared"/>
        <v/>
      </c>
      <c r="F8297" s="5" t="str">
        <f si="1045" t="shared"/>
        <v/>
      </c>
      <c r="H8297" s="5" t="str">
        <f si="1048" t="shared"/>
        <v/>
      </c>
      <c r="I8297" s="5" t="str">
        <f si="1046" t="shared"/>
        <v/>
      </c>
      <c r="J8297" s="5" t="str">
        <f si="1047" t="shared"/>
        <v/>
      </c>
      <c r="K8297" s="5" t="str">
        <f si="1049" t="shared"/>
        <v/>
      </c>
    </row>
    <row r="8298" spans="3:11" x14ac:dyDescent="0.2">
      <c r="C8298" s="8" t="str">
        <f ref="C8298:C8361" si="1050" t="shared">IFERROR(RIGHT(A8298,LEN(A8298)-FIND("""",A8298)+1),"")</f>
        <v/>
      </c>
      <c r="D8298" s="8" t="str">
        <f ref="D8298:D8361" si="1051" t="shared">SUBSTITUTE(SUBSTITUTE(C8298,":"&amp;CHAR(160),":"),CHAR(160)," ")</f>
        <v/>
      </c>
      <c r="E8298" s="5" t="str">
        <f ref="E8298:E8361" si="1052" t="shared">TRIM(IFERROR(SUBSTITUTE(LEFT(D8298,FIND(":",D8298)-1),"""",""),""))</f>
        <v/>
      </c>
      <c r="F8298" s="5" t="str">
        <f ref="F8298:F8361" si="1053" t="shared">TRIM(IFERROR(SUBSTITUTE(SUBSTITUTE(RIGHT(D8298,LEN(D8298)-FIND(":",D8298)),"""",""),",",""),""))</f>
        <v/>
      </c>
      <c r="H8298" s="5" t="str">
        <f si="1048" t="shared"/>
        <v/>
      </c>
      <c r="I8298" s="5" t="str">
        <f si="1046" t="shared"/>
        <v/>
      </c>
      <c r="J8298" s="5" t="str">
        <f si="1047" t="shared"/>
        <v/>
      </c>
      <c r="K8298" s="5" t="str">
        <f si="1049" t="shared"/>
        <v/>
      </c>
    </row>
    <row r="8299" spans="3:11" x14ac:dyDescent="0.2">
      <c r="C8299" s="8" t="str">
        <f si="1050" t="shared"/>
        <v/>
      </c>
      <c r="D8299" s="8" t="str">
        <f si="1051" t="shared"/>
        <v/>
      </c>
      <c r="E8299" s="5" t="str">
        <f si="1052" t="shared"/>
        <v/>
      </c>
      <c r="F8299" s="5" t="str">
        <f si="1053" t="shared"/>
        <v/>
      </c>
      <c r="H8299" s="5" t="str">
        <f si="1048" t="shared"/>
        <v/>
      </c>
      <c r="I8299" s="5" t="str">
        <f si="1046" t="shared"/>
        <v/>
      </c>
      <c r="J8299" s="5" t="str">
        <f si="1047" t="shared"/>
        <v/>
      </c>
      <c r="K8299" s="5" t="str">
        <f si="1049" t="shared"/>
        <v/>
      </c>
    </row>
    <row r="8300" spans="3:11" x14ac:dyDescent="0.2">
      <c r="C8300" s="8" t="str">
        <f si="1050" t="shared"/>
        <v/>
      </c>
      <c r="D8300" s="8" t="str">
        <f si="1051" t="shared"/>
        <v/>
      </c>
      <c r="E8300" s="5" t="str">
        <f si="1052" t="shared"/>
        <v/>
      </c>
      <c r="F8300" s="5" t="str">
        <f si="1053" t="shared"/>
        <v/>
      </c>
      <c r="H8300" s="5" t="str">
        <f si="1048" t="shared"/>
        <v/>
      </c>
      <c r="I8300" s="5" t="str">
        <f si="1046" t="shared"/>
        <v/>
      </c>
      <c r="J8300" s="5" t="str">
        <f si="1047" t="shared"/>
        <v/>
      </c>
      <c r="K8300" s="5" t="str">
        <f si="1049" t="shared"/>
        <v/>
      </c>
    </row>
    <row r="8301" spans="3:11" x14ac:dyDescent="0.2">
      <c r="C8301" s="8" t="str">
        <f si="1050" t="shared"/>
        <v/>
      </c>
      <c r="D8301" s="8" t="str">
        <f si="1051" t="shared"/>
        <v/>
      </c>
      <c r="E8301" s="5" t="str">
        <f si="1052" t="shared"/>
        <v/>
      </c>
      <c r="F8301" s="5" t="str">
        <f si="1053" t="shared"/>
        <v/>
      </c>
      <c r="H8301" s="5" t="str">
        <f si="1048" t="shared"/>
        <v/>
      </c>
      <c r="I8301" s="5" t="str">
        <f si="1046" t="shared"/>
        <v/>
      </c>
      <c r="J8301" s="5" t="str">
        <f si="1047" t="shared"/>
        <v/>
      </c>
      <c r="K8301" s="5" t="str">
        <f si="1049" t="shared"/>
        <v/>
      </c>
    </row>
    <row r="8302" spans="3:11" x14ac:dyDescent="0.2">
      <c r="C8302" s="8" t="str">
        <f si="1050" t="shared"/>
        <v/>
      </c>
      <c r="D8302" s="8" t="str">
        <f si="1051" t="shared"/>
        <v/>
      </c>
      <c r="E8302" s="5" t="str">
        <f si="1052" t="shared"/>
        <v/>
      </c>
      <c r="F8302" s="5" t="str">
        <f si="1053" t="shared"/>
        <v/>
      </c>
      <c r="H8302" s="5" t="str">
        <f si="1048" t="shared"/>
        <v/>
      </c>
      <c r="I8302" s="5" t="str">
        <f si="1046" t="shared"/>
        <v/>
      </c>
      <c r="J8302" s="5" t="str">
        <f si="1047" t="shared"/>
        <v/>
      </c>
      <c r="K8302" s="5" t="str">
        <f si="1049" t="shared"/>
        <v/>
      </c>
    </row>
    <row r="8303" spans="3:11" x14ac:dyDescent="0.2">
      <c r="C8303" s="8" t="str">
        <f si="1050" t="shared"/>
        <v/>
      </c>
      <c r="D8303" s="8" t="str">
        <f si="1051" t="shared"/>
        <v/>
      </c>
      <c r="E8303" s="5" t="str">
        <f si="1052" t="shared"/>
        <v/>
      </c>
      <c r="F8303" s="5" t="str">
        <f si="1053" t="shared"/>
        <v/>
      </c>
      <c r="H8303" s="5" t="str">
        <f si="1048" t="shared"/>
        <v/>
      </c>
      <c r="I8303" s="5" t="str">
        <f si="1046" t="shared"/>
        <v/>
      </c>
      <c r="J8303" s="5" t="str">
        <f si="1047" t="shared"/>
        <v/>
      </c>
      <c r="K8303" s="5" t="str">
        <f si="1049" t="shared"/>
        <v/>
      </c>
    </row>
    <row r="8304" spans="3:11" x14ac:dyDescent="0.2">
      <c r="C8304" s="8" t="str">
        <f si="1050" t="shared"/>
        <v/>
      </c>
      <c r="D8304" s="8" t="str">
        <f si="1051" t="shared"/>
        <v/>
      </c>
      <c r="E8304" s="5" t="str">
        <f si="1052" t="shared"/>
        <v/>
      </c>
      <c r="F8304" s="5" t="str">
        <f si="1053" t="shared"/>
        <v/>
      </c>
      <c r="H8304" s="5" t="str">
        <f si="1048" t="shared"/>
        <v/>
      </c>
      <c r="I8304" s="5" t="str">
        <f si="1046" t="shared"/>
        <v/>
      </c>
      <c r="J8304" s="5" t="str">
        <f si="1047" t="shared"/>
        <v/>
      </c>
      <c r="K8304" s="5" t="str">
        <f si="1049" t="shared"/>
        <v/>
      </c>
    </row>
    <row r="8305" spans="3:11" x14ac:dyDescent="0.2">
      <c r="C8305" s="8" t="str">
        <f si="1050" t="shared"/>
        <v/>
      </c>
      <c r="D8305" s="8" t="str">
        <f si="1051" t="shared"/>
        <v/>
      </c>
      <c r="E8305" s="5" t="str">
        <f si="1052" t="shared"/>
        <v/>
      </c>
      <c r="F8305" s="5" t="str">
        <f si="1053" t="shared"/>
        <v/>
      </c>
      <c r="H8305" s="5" t="str">
        <f si="1048" t="shared"/>
        <v/>
      </c>
      <c r="I8305" s="5" t="str">
        <f si="1046" t="shared"/>
        <v/>
      </c>
      <c r="J8305" s="5" t="str">
        <f si="1047" t="shared"/>
        <v/>
      </c>
      <c r="K8305" s="5" t="str">
        <f si="1049" t="shared"/>
        <v/>
      </c>
    </row>
    <row r="8306" spans="3:11" x14ac:dyDescent="0.2">
      <c r="C8306" s="8" t="str">
        <f si="1050" t="shared"/>
        <v/>
      </c>
      <c r="D8306" s="8" t="str">
        <f si="1051" t="shared"/>
        <v/>
      </c>
      <c r="E8306" s="5" t="str">
        <f si="1052" t="shared"/>
        <v/>
      </c>
      <c r="F8306" s="5" t="str">
        <f si="1053" t="shared"/>
        <v/>
      </c>
      <c r="H8306" s="5" t="str">
        <f si="1048" t="shared"/>
        <v/>
      </c>
      <c r="I8306" s="5" t="str">
        <f si="1046" t="shared"/>
        <v/>
      </c>
      <c r="J8306" s="5" t="str">
        <f si="1047" t="shared"/>
        <v/>
      </c>
      <c r="K8306" s="5" t="str">
        <f si="1049" t="shared"/>
        <v/>
      </c>
    </row>
    <row r="8307" spans="3:11" x14ac:dyDescent="0.2">
      <c r="C8307" s="8" t="str">
        <f si="1050" t="shared"/>
        <v/>
      </c>
      <c r="D8307" s="8" t="str">
        <f si="1051" t="shared"/>
        <v/>
      </c>
      <c r="E8307" s="5" t="str">
        <f si="1052" t="shared"/>
        <v/>
      </c>
      <c r="F8307" s="5" t="str">
        <f si="1053" t="shared"/>
        <v/>
      </c>
      <c r="H8307" s="5" t="str">
        <f si="1048" t="shared"/>
        <v/>
      </c>
      <c r="I8307" s="5" t="str">
        <f ref="I8307:I8370" si="1054" t="shared">IFERROR(IF(H8307="Scoring",VLOOKUP("term",E8299:F8320,2,FALSE),IF(H8307="Offer",VLOOKUP("term",E8302:F8317,2,FALSE),TEXT(0,""))),TEXT(0,""))</f>
        <v/>
      </c>
      <c r="J8307" s="5" t="str">
        <f ref="J8307:J8370" si="1055" t="shared">IFERROR(IF(H8307="Scoring",VLOOKUP("loan_amount",E8293:F8314,2,FALSE),IF(H8307="Offer",VLOOKUP("loan_amount",E8296:F8311,2,FALSE),TEXT(0,""))),TEXT(0,""))</f>
        <v/>
      </c>
      <c r="K8307" s="5" t="str">
        <f si="1049" t="shared"/>
        <v/>
      </c>
    </row>
    <row r="8308" spans="3:11" x14ac:dyDescent="0.2">
      <c r="C8308" s="8" t="str">
        <f si="1050" t="shared"/>
        <v/>
      </c>
      <c r="D8308" s="8" t="str">
        <f si="1051" t="shared"/>
        <v/>
      </c>
      <c r="E8308" s="5" t="str">
        <f si="1052" t="shared"/>
        <v/>
      </c>
      <c r="F8308" s="5" t="str">
        <f si="1053" t="shared"/>
        <v/>
      </c>
      <c r="H8308" s="5" t="str">
        <f si="1048" t="shared"/>
        <v/>
      </c>
      <c r="I8308" s="5" t="str">
        <f si="1054" t="shared"/>
        <v/>
      </c>
      <c r="J8308" s="5" t="str">
        <f si="1055" t="shared"/>
        <v/>
      </c>
      <c r="K8308" s="5" t="str">
        <f si="1049" t="shared"/>
        <v/>
      </c>
    </row>
    <row r="8309" spans="3:11" x14ac:dyDescent="0.2">
      <c r="C8309" s="8" t="str">
        <f si="1050" t="shared"/>
        <v/>
      </c>
      <c r="D8309" s="8" t="str">
        <f si="1051" t="shared"/>
        <v/>
      </c>
      <c r="E8309" s="5" t="str">
        <f si="1052" t="shared"/>
        <v/>
      </c>
      <c r="F8309" s="5" t="str">
        <f si="1053" t="shared"/>
        <v/>
      </c>
      <c r="H8309" s="5" t="str">
        <f si="1048" t="shared"/>
        <v/>
      </c>
      <c r="I8309" s="5" t="str">
        <f si="1054" t="shared"/>
        <v/>
      </c>
      <c r="J8309" s="5" t="str">
        <f si="1055" t="shared"/>
        <v/>
      </c>
      <c r="K8309" s="5" t="str">
        <f si="1049" t="shared"/>
        <v/>
      </c>
    </row>
    <row r="8310" spans="3:11" x14ac:dyDescent="0.2">
      <c r="C8310" s="8" t="str">
        <f si="1050" t="shared"/>
        <v/>
      </c>
      <c r="D8310" s="8" t="str">
        <f si="1051" t="shared"/>
        <v/>
      </c>
      <c r="E8310" s="5" t="str">
        <f si="1052" t="shared"/>
        <v/>
      </c>
      <c r="F8310" s="5" t="str">
        <f si="1053" t="shared"/>
        <v/>
      </c>
      <c r="H8310" s="5" t="str">
        <f si="1048" t="shared"/>
        <v/>
      </c>
      <c r="I8310" s="5" t="str">
        <f si="1054" t="shared"/>
        <v/>
      </c>
      <c r="J8310" s="5" t="str">
        <f si="1055" t="shared"/>
        <v/>
      </c>
      <c r="K8310" s="5" t="str">
        <f si="1049" t="shared"/>
        <v/>
      </c>
    </row>
    <row r="8311" spans="3:11" x14ac:dyDescent="0.2">
      <c r="C8311" s="8" t="str">
        <f si="1050" t="shared"/>
        <v/>
      </c>
      <c r="D8311" s="8" t="str">
        <f si="1051" t="shared"/>
        <v/>
      </c>
      <c r="E8311" s="5" t="str">
        <f si="1052" t="shared"/>
        <v/>
      </c>
      <c r="F8311" s="5" t="str">
        <f si="1053" t="shared"/>
        <v/>
      </c>
      <c r="H8311" s="5" t="str">
        <f si="1048" t="shared"/>
        <v/>
      </c>
      <c r="I8311" s="5" t="str">
        <f si="1054" t="shared"/>
        <v/>
      </c>
      <c r="J8311" s="5" t="str">
        <f si="1055" t="shared"/>
        <v/>
      </c>
      <c r="K8311" s="5" t="str">
        <f si="1049" t="shared"/>
        <v/>
      </c>
    </row>
    <row r="8312" spans="3:11" x14ac:dyDescent="0.2">
      <c r="C8312" s="8" t="str">
        <f si="1050" t="shared"/>
        <v/>
      </c>
      <c r="D8312" s="8" t="str">
        <f si="1051" t="shared"/>
        <v/>
      </c>
      <c r="E8312" s="5" t="str">
        <f si="1052" t="shared"/>
        <v/>
      </c>
      <c r="F8312" s="5" t="str">
        <f si="1053" t="shared"/>
        <v/>
      </c>
      <c r="H8312" s="5" t="str">
        <f si="1048" t="shared"/>
        <v/>
      </c>
      <c r="I8312" s="5" t="str">
        <f si="1054" t="shared"/>
        <v/>
      </c>
      <c r="J8312" s="5" t="str">
        <f si="1055" t="shared"/>
        <v/>
      </c>
      <c r="K8312" s="5" t="str">
        <f si="1049" t="shared"/>
        <v/>
      </c>
    </row>
    <row r="8313" spans="3:11" x14ac:dyDescent="0.2">
      <c r="C8313" s="8" t="str">
        <f si="1050" t="shared"/>
        <v/>
      </c>
      <c r="D8313" s="8" t="str">
        <f si="1051" t="shared"/>
        <v/>
      </c>
      <c r="E8313" s="5" t="str">
        <f si="1052" t="shared"/>
        <v/>
      </c>
      <c r="F8313" s="5" t="str">
        <f si="1053" t="shared"/>
        <v/>
      </c>
      <c r="H8313" s="5" t="str">
        <f si="1048" t="shared"/>
        <v/>
      </c>
      <c r="I8313" s="5" t="str">
        <f si="1054" t="shared"/>
        <v/>
      </c>
      <c r="J8313" s="5" t="str">
        <f si="1055" t="shared"/>
        <v/>
      </c>
      <c r="K8313" s="5" t="str">
        <f si="1049" t="shared"/>
        <v/>
      </c>
    </row>
    <row r="8314" spans="3:11" x14ac:dyDescent="0.2">
      <c r="C8314" s="8" t="str">
        <f si="1050" t="shared"/>
        <v/>
      </c>
      <c r="D8314" s="8" t="str">
        <f si="1051" t="shared"/>
        <v/>
      </c>
      <c r="E8314" s="5" t="str">
        <f si="1052" t="shared"/>
        <v/>
      </c>
      <c r="F8314" s="5" t="str">
        <f si="1053" t="shared"/>
        <v/>
      </c>
      <c r="H8314" s="5" t="str">
        <f si="1048" t="shared"/>
        <v/>
      </c>
      <c r="I8314" s="5" t="str">
        <f si="1054" t="shared"/>
        <v/>
      </c>
      <c r="J8314" s="5" t="str">
        <f si="1055" t="shared"/>
        <v/>
      </c>
      <c r="K8314" s="5" t="str">
        <f si="1049" t="shared"/>
        <v/>
      </c>
    </row>
    <row r="8315" spans="3:11" x14ac:dyDescent="0.2">
      <c r="C8315" s="8" t="str">
        <f si="1050" t="shared"/>
        <v/>
      </c>
      <c r="D8315" s="8" t="str">
        <f si="1051" t="shared"/>
        <v/>
      </c>
      <c r="E8315" s="5" t="str">
        <f si="1052" t="shared"/>
        <v/>
      </c>
      <c r="F8315" s="5" t="str">
        <f si="1053" t="shared"/>
        <v/>
      </c>
      <c r="H8315" s="5" t="str">
        <f si="1048" t="shared"/>
        <v/>
      </c>
      <c r="I8315" s="5" t="str">
        <f si="1054" t="shared"/>
        <v/>
      </c>
      <c r="J8315" s="5" t="str">
        <f si="1055" t="shared"/>
        <v/>
      </c>
      <c r="K8315" s="5" t="str">
        <f si="1049" t="shared"/>
        <v/>
      </c>
    </row>
    <row r="8316" spans="3:11" x14ac:dyDescent="0.2">
      <c r="C8316" s="8" t="str">
        <f si="1050" t="shared"/>
        <v/>
      </c>
      <c r="D8316" s="8" t="str">
        <f si="1051" t="shared"/>
        <v/>
      </c>
      <c r="E8316" s="5" t="str">
        <f si="1052" t="shared"/>
        <v/>
      </c>
      <c r="F8316" s="5" t="str">
        <f si="1053" t="shared"/>
        <v/>
      </c>
      <c r="H8316" s="5" t="str">
        <f ref="H8316:H8379" si="1056" t="shared">IF(E8316="score_table","Scoring",IF(E8316="offer_table","Offer",IF(E8316="parsed",TEXT(0,""),TEXT(H8315,""))))</f>
        <v/>
      </c>
      <c r="I8316" s="5" t="str">
        <f si="1054" t="shared"/>
        <v/>
      </c>
      <c r="J8316" s="5" t="str">
        <f si="1055" t="shared"/>
        <v/>
      </c>
      <c r="K8316" s="5" t="str">
        <f ref="K8316:K8379" si="1057" t="shared">H8316&amp;I8316&amp;J8316&amp;E8316</f>
        <v/>
      </c>
    </row>
    <row r="8317" spans="3:11" x14ac:dyDescent="0.2">
      <c r="C8317" s="8" t="str">
        <f si="1050" t="shared"/>
        <v/>
      </c>
      <c r="D8317" s="8" t="str">
        <f si="1051" t="shared"/>
        <v/>
      </c>
      <c r="E8317" s="5" t="str">
        <f si="1052" t="shared"/>
        <v/>
      </c>
      <c r="F8317" s="5" t="str">
        <f si="1053" t="shared"/>
        <v/>
      </c>
      <c r="H8317" s="5" t="str">
        <f si="1056" t="shared"/>
        <v/>
      </c>
      <c r="I8317" s="5" t="str">
        <f si="1054" t="shared"/>
        <v/>
      </c>
      <c r="J8317" s="5" t="str">
        <f si="1055" t="shared"/>
        <v/>
      </c>
      <c r="K8317" s="5" t="str">
        <f si="1057" t="shared"/>
        <v/>
      </c>
    </row>
    <row r="8318" spans="3:11" x14ac:dyDescent="0.2">
      <c r="C8318" s="8" t="str">
        <f si="1050" t="shared"/>
        <v/>
      </c>
      <c r="D8318" s="8" t="str">
        <f si="1051" t="shared"/>
        <v/>
      </c>
      <c r="E8318" s="5" t="str">
        <f si="1052" t="shared"/>
        <v/>
      </c>
      <c r="F8318" s="5" t="str">
        <f si="1053" t="shared"/>
        <v/>
      </c>
      <c r="H8318" s="5" t="str">
        <f si="1056" t="shared"/>
        <v/>
      </c>
      <c r="I8318" s="5" t="str">
        <f si="1054" t="shared"/>
        <v/>
      </c>
      <c r="J8318" s="5" t="str">
        <f si="1055" t="shared"/>
        <v/>
      </c>
      <c r="K8318" s="5" t="str">
        <f si="1057" t="shared"/>
        <v/>
      </c>
    </row>
    <row r="8319" spans="3:11" x14ac:dyDescent="0.2">
      <c r="C8319" s="8" t="str">
        <f si="1050" t="shared"/>
        <v/>
      </c>
      <c r="D8319" s="8" t="str">
        <f si="1051" t="shared"/>
        <v/>
      </c>
      <c r="E8319" s="5" t="str">
        <f si="1052" t="shared"/>
        <v/>
      </c>
      <c r="F8319" s="5" t="str">
        <f si="1053" t="shared"/>
        <v/>
      </c>
      <c r="H8319" s="5" t="str">
        <f si="1056" t="shared"/>
        <v/>
      </c>
      <c r="I8319" s="5" t="str">
        <f si="1054" t="shared"/>
        <v/>
      </c>
      <c r="J8319" s="5" t="str">
        <f si="1055" t="shared"/>
        <v/>
      </c>
      <c r="K8319" s="5" t="str">
        <f si="1057" t="shared"/>
        <v/>
      </c>
    </row>
    <row r="8320" spans="3:11" x14ac:dyDescent="0.2">
      <c r="C8320" s="8" t="str">
        <f si="1050" t="shared"/>
        <v/>
      </c>
      <c r="D8320" s="8" t="str">
        <f si="1051" t="shared"/>
        <v/>
      </c>
      <c r="E8320" s="5" t="str">
        <f si="1052" t="shared"/>
        <v/>
      </c>
      <c r="F8320" s="5" t="str">
        <f si="1053" t="shared"/>
        <v/>
      </c>
      <c r="H8320" s="5" t="str">
        <f si="1056" t="shared"/>
        <v/>
      </c>
      <c r="I8320" s="5" t="str">
        <f si="1054" t="shared"/>
        <v/>
      </c>
      <c r="J8320" s="5" t="str">
        <f si="1055" t="shared"/>
        <v/>
      </c>
      <c r="K8320" s="5" t="str">
        <f si="1057" t="shared"/>
        <v/>
      </c>
    </row>
    <row r="8321" spans="3:11" x14ac:dyDescent="0.2">
      <c r="C8321" s="8" t="str">
        <f si="1050" t="shared"/>
        <v/>
      </c>
      <c r="D8321" s="8" t="str">
        <f si="1051" t="shared"/>
        <v/>
      </c>
      <c r="E8321" s="5" t="str">
        <f si="1052" t="shared"/>
        <v/>
      </c>
      <c r="F8321" s="5" t="str">
        <f si="1053" t="shared"/>
        <v/>
      </c>
      <c r="H8321" s="5" t="str">
        <f si="1056" t="shared"/>
        <v/>
      </c>
      <c r="I8321" s="5" t="str">
        <f si="1054" t="shared"/>
        <v/>
      </c>
      <c r="J8321" s="5" t="str">
        <f si="1055" t="shared"/>
        <v/>
      </c>
      <c r="K8321" s="5" t="str">
        <f si="1057" t="shared"/>
        <v/>
      </c>
    </row>
    <row r="8322" spans="3:11" x14ac:dyDescent="0.2">
      <c r="C8322" s="8" t="str">
        <f si="1050" t="shared"/>
        <v/>
      </c>
      <c r="D8322" s="8" t="str">
        <f si="1051" t="shared"/>
        <v/>
      </c>
      <c r="E8322" s="5" t="str">
        <f si="1052" t="shared"/>
        <v/>
      </c>
      <c r="F8322" s="5" t="str">
        <f si="1053" t="shared"/>
        <v/>
      </c>
      <c r="H8322" s="5" t="str">
        <f si="1056" t="shared"/>
        <v/>
      </c>
      <c r="I8322" s="5" t="str">
        <f si="1054" t="shared"/>
        <v/>
      </c>
      <c r="J8322" s="5" t="str">
        <f si="1055" t="shared"/>
        <v/>
      </c>
      <c r="K8322" s="5" t="str">
        <f si="1057" t="shared"/>
        <v/>
      </c>
    </row>
    <row r="8323" spans="3:11" x14ac:dyDescent="0.2">
      <c r="C8323" s="8" t="str">
        <f si="1050" t="shared"/>
        <v/>
      </c>
      <c r="D8323" s="8" t="str">
        <f si="1051" t="shared"/>
        <v/>
      </c>
      <c r="E8323" s="5" t="str">
        <f si="1052" t="shared"/>
        <v/>
      </c>
      <c r="F8323" s="5" t="str">
        <f si="1053" t="shared"/>
        <v/>
      </c>
      <c r="H8323" s="5" t="str">
        <f si="1056" t="shared"/>
        <v/>
      </c>
      <c r="I8323" s="5" t="str">
        <f si="1054" t="shared"/>
        <v/>
      </c>
      <c r="J8323" s="5" t="str">
        <f si="1055" t="shared"/>
        <v/>
      </c>
      <c r="K8323" s="5" t="str">
        <f si="1057" t="shared"/>
        <v/>
      </c>
    </row>
    <row r="8324" spans="3:11" x14ac:dyDescent="0.2">
      <c r="C8324" s="8" t="str">
        <f si="1050" t="shared"/>
        <v/>
      </c>
      <c r="D8324" s="8" t="str">
        <f si="1051" t="shared"/>
        <v/>
      </c>
      <c r="E8324" s="5" t="str">
        <f si="1052" t="shared"/>
        <v/>
      </c>
      <c r="F8324" s="5" t="str">
        <f si="1053" t="shared"/>
        <v/>
      </c>
      <c r="H8324" s="5" t="str">
        <f si="1056" t="shared"/>
        <v/>
      </c>
      <c r="I8324" s="5" t="str">
        <f si="1054" t="shared"/>
        <v/>
      </c>
      <c r="J8324" s="5" t="str">
        <f si="1055" t="shared"/>
        <v/>
      </c>
      <c r="K8324" s="5" t="str">
        <f si="1057" t="shared"/>
        <v/>
      </c>
    </row>
    <row r="8325" spans="3:11" x14ac:dyDescent="0.2">
      <c r="C8325" s="8" t="str">
        <f si="1050" t="shared"/>
        <v/>
      </c>
      <c r="D8325" s="8" t="str">
        <f si="1051" t="shared"/>
        <v/>
      </c>
      <c r="E8325" s="5" t="str">
        <f si="1052" t="shared"/>
        <v/>
      </c>
      <c r="F8325" s="5" t="str">
        <f si="1053" t="shared"/>
        <v/>
      </c>
      <c r="H8325" s="5" t="str">
        <f si="1056" t="shared"/>
        <v/>
      </c>
      <c r="I8325" s="5" t="str">
        <f si="1054" t="shared"/>
        <v/>
      </c>
      <c r="J8325" s="5" t="str">
        <f si="1055" t="shared"/>
        <v/>
      </c>
      <c r="K8325" s="5" t="str">
        <f si="1057" t="shared"/>
        <v/>
      </c>
    </row>
    <row r="8326" spans="3:11" x14ac:dyDescent="0.2">
      <c r="C8326" s="8" t="str">
        <f si="1050" t="shared"/>
        <v/>
      </c>
      <c r="D8326" s="8" t="str">
        <f si="1051" t="shared"/>
        <v/>
      </c>
      <c r="E8326" s="5" t="str">
        <f si="1052" t="shared"/>
        <v/>
      </c>
      <c r="F8326" s="5" t="str">
        <f si="1053" t="shared"/>
        <v/>
      </c>
      <c r="H8326" s="5" t="str">
        <f si="1056" t="shared"/>
        <v/>
      </c>
      <c r="I8326" s="5" t="str">
        <f si="1054" t="shared"/>
        <v/>
      </c>
      <c r="J8326" s="5" t="str">
        <f si="1055" t="shared"/>
        <v/>
      </c>
      <c r="K8326" s="5" t="str">
        <f si="1057" t="shared"/>
        <v/>
      </c>
    </row>
    <row r="8327" spans="3:11" x14ac:dyDescent="0.2">
      <c r="C8327" s="8" t="str">
        <f si="1050" t="shared"/>
        <v/>
      </c>
      <c r="D8327" s="8" t="str">
        <f si="1051" t="shared"/>
        <v/>
      </c>
      <c r="E8327" s="5" t="str">
        <f si="1052" t="shared"/>
        <v/>
      </c>
      <c r="F8327" s="5" t="str">
        <f si="1053" t="shared"/>
        <v/>
      </c>
      <c r="H8327" s="5" t="str">
        <f si="1056" t="shared"/>
        <v/>
      </c>
      <c r="I8327" s="5" t="str">
        <f si="1054" t="shared"/>
        <v/>
      </c>
      <c r="J8327" s="5" t="str">
        <f si="1055" t="shared"/>
        <v/>
      </c>
      <c r="K8327" s="5" t="str">
        <f si="1057" t="shared"/>
        <v/>
      </c>
    </row>
    <row r="8328" spans="3:11" x14ac:dyDescent="0.2">
      <c r="C8328" s="8" t="str">
        <f si="1050" t="shared"/>
        <v/>
      </c>
      <c r="D8328" s="8" t="str">
        <f si="1051" t="shared"/>
        <v/>
      </c>
      <c r="E8328" s="5" t="str">
        <f si="1052" t="shared"/>
        <v/>
      </c>
      <c r="F8328" s="5" t="str">
        <f si="1053" t="shared"/>
        <v/>
      </c>
      <c r="H8328" s="5" t="str">
        <f si="1056" t="shared"/>
        <v/>
      </c>
      <c r="I8328" s="5" t="str">
        <f si="1054" t="shared"/>
        <v/>
      </c>
      <c r="J8328" s="5" t="str">
        <f si="1055" t="shared"/>
        <v/>
      </c>
      <c r="K8328" s="5" t="str">
        <f si="1057" t="shared"/>
        <v/>
      </c>
    </row>
    <row r="8329" spans="3:11" x14ac:dyDescent="0.2">
      <c r="C8329" s="8" t="str">
        <f si="1050" t="shared"/>
        <v/>
      </c>
      <c r="D8329" s="8" t="str">
        <f si="1051" t="shared"/>
        <v/>
      </c>
      <c r="E8329" s="5" t="str">
        <f si="1052" t="shared"/>
        <v/>
      </c>
      <c r="F8329" s="5" t="str">
        <f si="1053" t="shared"/>
        <v/>
      </c>
      <c r="H8329" s="5" t="str">
        <f si="1056" t="shared"/>
        <v/>
      </c>
      <c r="I8329" s="5" t="str">
        <f si="1054" t="shared"/>
        <v/>
      </c>
      <c r="J8329" s="5" t="str">
        <f si="1055" t="shared"/>
        <v/>
      </c>
      <c r="K8329" s="5" t="str">
        <f si="1057" t="shared"/>
        <v/>
      </c>
    </row>
    <row r="8330" spans="3:11" x14ac:dyDescent="0.2">
      <c r="C8330" s="8" t="str">
        <f si="1050" t="shared"/>
        <v/>
      </c>
      <c r="D8330" s="8" t="str">
        <f si="1051" t="shared"/>
        <v/>
      </c>
      <c r="E8330" s="5" t="str">
        <f si="1052" t="shared"/>
        <v/>
      </c>
      <c r="F8330" s="5" t="str">
        <f si="1053" t="shared"/>
        <v/>
      </c>
      <c r="H8330" s="5" t="str">
        <f si="1056" t="shared"/>
        <v/>
      </c>
      <c r="I8330" s="5" t="str">
        <f si="1054" t="shared"/>
        <v/>
      </c>
      <c r="J8330" s="5" t="str">
        <f si="1055" t="shared"/>
        <v/>
      </c>
      <c r="K8330" s="5" t="str">
        <f si="1057" t="shared"/>
        <v/>
      </c>
    </row>
    <row r="8331" spans="3:11" x14ac:dyDescent="0.2">
      <c r="C8331" s="8" t="str">
        <f si="1050" t="shared"/>
        <v/>
      </c>
      <c r="D8331" s="8" t="str">
        <f si="1051" t="shared"/>
        <v/>
      </c>
      <c r="E8331" s="5" t="str">
        <f si="1052" t="shared"/>
        <v/>
      </c>
      <c r="F8331" s="5" t="str">
        <f si="1053" t="shared"/>
        <v/>
      </c>
      <c r="H8331" s="5" t="str">
        <f si="1056" t="shared"/>
        <v/>
      </c>
      <c r="I8331" s="5" t="str">
        <f si="1054" t="shared"/>
        <v/>
      </c>
      <c r="J8331" s="5" t="str">
        <f si="1055" t="shared"/>
        <v/>
      </c>
      <c r="K8331" s="5" t="str">
        <f si="1057" t="shared"/>
        <v/>
      </c>
    </row>
    <row r="8332" spans="3:11" x14ac:dyDescent="0.2">
      <c r="C8332" s="8" t="str">
        <f si="1050" t="shared"/>
        <v/>
      </c>
      <c r="D8332" s="8" t="str">
        <f si="1051" t="shared"/>
        <v/>
      </c>
      <c r="E8332" s="5" t="str">
        <f si="1052" t="shared"/>
        <v/>
      </c>
      <c r="F8332" s="5" t="str">
        <f si="1053" t="shared"/>
        <v/>
      </c>
      <c r="H8332" s="5" t="str">
        <f si="1056" t="shared"/>
        <v/>
      </c>
      <c r="I8332" s="5" t="str">
        <f si="1054" t="shared"/>
        <v/>
      </c>
      <c r="J8332" s="5" t="str">
        <f si="1055" t="shared"/>
        <v/>
      </c>
      <c r="K8332" s="5" t="str">
        <f si="1057" t="shared"/>
        <v/>
      </c>
    </row>
    <row r="8333" spans="3:11" x14ac:dyDescent="0.2">
      <c r="C8333" s="8" t="str">
        <f si="1050" t="shared"/>
        <v/>
      </c>
      <c r="D8333" s="8" t="str">
        <f si="1051" t="shared"/>
        <v/>
      </c>
      <c r="E8333" s="5" t="str">
        <f si="1052" t="shared"/>
        <v/>
      </c>
      <c r="F8333" s="5" t="str">
        <f si="1053" t="shared"/>
        <v/>
      </c>
      <c r="H8333" s="5" t="str">
        <f si="1056" t="shared"/>
        <v/>
      </c>
      <c r="I8333" s="5" t="str">
        <f si="1054" t="shared"/>
        <v/>
      </c>
      <c r="J8333" s="5" t="str">
        <f si="1055" t="shared"/>
        <v/>
      </c>
      <c r="K8333" s="5" t="str">
        <f si="1057" t="shared"/>
        <v/>
      </c>
    </row>
    <row r="8334" spans="3:11" x14ac:dyDescent="0.2">
      <c r="C8334" s="8" t="str">
        <f si="1050" t="shared"/>
        <v/>
      </c>
      <c r="D8334" s="8" t="str">
        <f si="1051" t="shared"/>
        <v/>
      </c>
      <c r="E8334" s="5" t="str">
        <f si="1052" t="shared"/>
        <v/>
      </c>
      <c r="F8334" s="5" t="str">
        <f si="1053" t="shared"/>
        <v/>
      </c>
      <c r="H8334" s="5" t="str">
        <f si="1056" t="shared"/>
        <v/>
      </c>
      <c r="I8334" s="5" t="str">
        <f si="1054" t="shared"/>
        <v/>
      </c>
      <c r="J8334" s="5" t="str">
        <f si="1055" t="shared"/>
        <v/>
      </c>
      <c r="K8334" s="5" t="str">
        <f si="1057" t="shared"/>
        <v/>
      </c>
    </row>
    <row r="8335" spans="3:11" x14ac:dyDescent="0.2">
      <c r="C8335" s="8" t="str">
        <f si="1050" t="shared"/>
        <v/>
      </c>
      <c r="D8335" s="8" t="str">
        <f si="1051" t="shared"/>
        <v/>
      </c>
      <c r="E8335" s="5" t="str">
        <f si="1052" t="shared"/>
        <v/>
      </c>
      <c r="F8335" s="5" t="str">
        <f si="1053" t="shared"/>
        <v/>
      </c>
      <c r="H8335" s="5" t="str">
        <f si="1056" t="shared"/>
        <v/>
      </c>
      <c r="I8335" s="5" t="str">
        <f si="1054" t="shared"/>
        <v/>
      </c>
      <c r="J8335" s="5" t="str">
        <f si="1055" t="shared"/>
        <v/>
      </c>
      <c r="K8335" s="5" t="str">
        <f si="1057" t="shared"/>
        <v/>
      </c>
    </row>
    <row r="8336" spans="3:11" x14ac:dyDescent="0.2">
      <c r="C8336" s="8" t="str">
        <f si="1050" t="shared"/>
        <v/>
      </c>
      <c r="D8336" s="8" t="str">
        <f si="1051" t="shared"/>
        <v/>
      </c>
      <c r="E8336" s="5" t="str">
        <f si="1052" t="shared"/>
        <v/>
      </c>
      <c r="F8336" s="5" t="str">
        <f si="1053" t="shared"/>
        <v/>
      </c>
      <c r="H8336" s="5" t="str">
        <f si="1056" t="shared"/>
        <v/>
      </c>
      <c r="I8336" s="5" t="str">
        <f si="1054" t="shared"/>
        <v/>
      </c>
      <c r="J8336" s="5" t="str">
        <f si="1055" t="shared"/>
        <v/>
      </c>
      <c r="K8336" s="5" t="str">
        <f si="1057" t="shared"/>
        <v/>
      </c>
    </row>
    <row r="8337" spans="3:11" x14ac:dyDescent="0.2">
      <c r="C8337" s="8" t="str">
        <f si="1050" t="shared"/>
        <v/>
      </c>
      <c r="D8337" s="8" t="str">
        <f si="1051" t="shared"/>
        <v/>
      </c>
      <c r="E8337" s="5" t="str">
        <f si="1052" t="shared"/>
        <v/>
      </c>
      <c r="F8337" s="5" t="str">
        <f si="1053" t="shared"/>
        <v/>
      </c>
      <c r="H8337" s="5" t="str">
        <f si="1056" t="shared"/>
        <v/>
      </c>
      <c r="I8337" s="5" t="str">
        <f si="1054" t="shared"/>
        <v/>
      </c>
      <c r="J8337" s="5" t="str">
        <f si="1055" t="shared"/>
        <v/>
      </c>
      <c r="K8337" s="5" t="str">
        <f si="1057" t="shared"/>
        <v/>
      </c>
    </row>
    <row r="8338" spans="3:11" x14ac:dyDescent="0.2">
      <c r="C8338" s="8" t="str">
        <f si="1050" t="shared"/>
        <v/>
      </c>
      <c r="D8338" s="8" t="str">
        <f si="1051" t="shared"/>
        <v/>
      </c>
      <c r="E8338" s="5" t="str">
        <f si="1052" t="shared"/>
        <v/>
      </c>
      <c r="F8338" s="5" t="str">
        <f si="1053" t="shared"/>
        <v/>
      </c>
      <c r="H8338" s="5" t="str">
        <f si="1056" t="shared"/>
        <v/>
      </c>
      <c r="I8338" s="5" t="str">
        <f si="1054" t="shared"/>
        <v/>
      </c>
      <c r="J8338" s="5" t="str">
        <f si="1055" t="shared"/>
        <v/>
      </c>
      <c r="K8338" s="5" t="str">
        <f si="1057" t="shared"/>
        <v/>
      </c>
    </row>
    <row r="8339" spans="3:11" x14ac:dyDescent="0.2">
      <c r="C8339" s="8" t="str">
        <f si="1050" t="shared"/>
        <v/>
      </c>
      <c r="D8339" s="8" t="str">
        <f si="1051" t="shared"/>
        <v/>
      </c>
      <c r="E8339" s="5" t="str">
        <f si="1052" t="shared"/>
        <v/>
      </c>
      <c r="F8339" s="5" t="str">
        <f si="1053" t="shared"/>
        <v/>
      </c>
      <c r="H8339" s="5" t="str">
        <f si="1056" t="shared"/>
        <v/>
      </c>
      <c r="I8339" s="5" t="str">
        <f si="1054" t="shared"/>
        <v/>
      </c>
      <c r="J8339" s="5" t="str">
        <f si="1055" t="shared"/>
        <v/>
      </c>
      <c r="K8339" s="5" t="str">
        <f si="1057" t="shared"/>
        <v/>
      </c>
    </row>
    <row r="8340" spans="3:11" x14ac:dyDescent="0.2">
      <c r="C8340" s="8" t="str">
        <f si="1050" t="shared"/>
        <v/>
      </c>
      <c r="D8340" s="8" t="str">
        <f si="1051" t="shared"/>
        <v/>
      </c>
      <c r="E8340" s="5" t="str">
        <f si="1052" t="shared"/>
        <v/>
      </c>
      <c r="F8340" s="5" t="str">
        <f si="1053" t="shared"/>
        <v/>
      </c>
      <c r="H8340" s="5" t="str">
        <f si="1056" t="shared"/>
        <v/>
      </c>
      <c r="I8340" s="5" t="str">
        <f si="1054" t="shared"/>
        <v/>
      </c>
      <c r="J8340" s="5" t="str">
        <f si="1055" t="shared"/>
        <v/>
      </c>
      <c r="K8340" s="5" t="str">
        <f si="1057" t="shared"/>
        <v/>
      </c>
    </row>
    <row r="8341" spans="3:11" x14ac:dyDescent="0.2">
      <c r="C8341" s="8" t="str">
        <f si="1050" t="shared"/>
        <v/>
      </c>
      <c r="D8341" s="8" t="str">
        <f si="1051" t="shared"/>
        <v/>
      </c>
      <c r="E8341" s="5" t="str">
        <f si="1052" t="shared"/>
        <v/>
      </c>
      <c r="F8341" s="5" t="str">
        <f si="1053" t="shared"/>
        <v/>
      </c>
      <c r="H8341" s="5" t="str">
        <f si="1056" t="shared"/>
        <v/>
      </c>
      <c r="I8341" s="5" t="str">
        <f si="1054" t="shared"/>
        <v/>
      </c>
      <c r="J8341" s="5" t="str">
        <f si="1055" t="shared"/>
        <v/>
      </c>
      <c r="K8341" s="5" t="str">
        <f si="1057" t="shared"/>
        <v/>
      </c>
    </row>
    <row r="8342" spans="3:11" x14ac:dyDescent="0.2">
      <c r="C8342" s="8" t="str">
        <f si="1050" t="shared"/>
        <v/>
      </c>
      <c r="D8342" s="8" t="str">
        <f si="1051" t="shared"/>
        <v/>
      </c>
      <c r="E8342" s="5" t="str">
        <f si="1052" t="shared"/>
        <v/>
      </c>
      <c r="F8342" s="5" t="str">
        <f si="1053" t="shared"/>
        <v/>
      </c>
      <c r="H8342" s="5" t="str">
        <f si="1056" t="shared"/>
        <v/>
      </c>
      <c r="I8342" s="5" t="str">
        <f si="1054" t="shared"/>
        <v/>
      </c>
      <c r="J8342" s="5" t="str">
        <f si="1055" t="shared"/>
        <v/>
      </c>
      <c r="K8342" s="5" t="str">
        <f si="1057" t="shared"/>
        <v/>
      </c>
    </row>
    <row r="8343" spans="3:11" x14ac:dyDescent="0.2">
      <c r="C8343" s="8" t="str">
        <f si="1050" t="shared"/>
        <v/>
      </c>
      <c r="D8343" s="8" t="str">
        <f si="1051" t="shared"/>
        <v/>
      </c>
      <c r="E8343" s="5" t="str">
        <f si="1052" t="shared"/>
        <v/>
      </c>
      <c r="F8343" s="5" t="str">
        <f si="1053" t="shared"/>
        <v/>
      </c>
      <c r="H8343" s="5" t="str">
        <f si="1056" t="shared"/>
        <v/>
      </c>
      <c r="I8343" s="5" t="str">
        <f si="1054" t="shared"/>
        <v/>
      </c>
      <c r="J8343" s="5" t="str">
        <f si="1055" t="shared"/>
        <v/>
      </c>
      <c r="K8343" s="5" t="str">
        <f si="1057" t="shared"/>
        <v/>
      </c>
    </row>
    <row r="8344" spans="3:11" x14ac:dyDescent="0.2">
      <c r="C8344" s="8" t="str">
        <f si="1050" t="shared"/>
        <v/>
      </c>
      <c r="D8344" s="8" t="str">
        <f si="1051" t="shared"/>
        <v/>
      </c>
      <c r="E8344" s="5" t="str">
        <f si="1052" t="shared"/>
        <v/>
      </c>
      <c r="F8344" s="5" t="str">
        <f si="1053" t="shared"/>
        <v/>
      </c>
      <c r="H8344" s="5" t="str">
        <f si="1056" t="shared"/>
        <v/>
      </c>
      <c r="I8344" s="5" t="str">
        <f si="1054" t="shared"/>
        <v/>
      </c>
      <c r="J8344" s="5" t="str">
        <f si="1055" t="shared"/>
        <v/>
      </c>
      <c r="K8344" s="5" t="str">
        <f si="1057" t="shared"/>
        <v/>
      </c>
    </row>
    <row r="8345" spans="3:11" x14ac:dyDescent="0.2">
      <c r="C8345" s="8" t="str">
        <f si="1050" t="shared"/>
        <v/>
      </c>
      <c r="D8345" s="8" t="str">
        <f si="1051" t="shared"/>
        <v/>
      </c>
      <c r="E8345" s="5" t="str">
        <f si="1052" t="shared"/>
        <v/>
      </c>
      <c r="F8345" s="5" t="str">
        <f si="1053" t="shared"/>
        <v/>
      </c>
      <c r="H8345" s="5" t="str">
        <f si="1056" t="shared"/>
        <v/>
      </c>
      <c r="I8345" s="5" t="str">
        <f si="1054" t="shared"/>
        <v/>
      </c>
      <c r="J8345" s="5" t="str">
        <f si="1055" t="shared"/>
        <v/>
      </c>
      <c r="K8345" s="5" t="str">
        <f si="1057" t="shared"/>
        <v/>
      </c>
    </row>
    <row r="8346" spans="3:11" x14ac:dyDescent="0.2">
      <c r="C8346" s="8" t="str">
        <f si="1050" t="shared"/>
        <v/>
      </c>
      <c r="D8346" s="8" t="str">
        <f si="1051" t="shared"/>
        <v/>
      </c>
      <c r="E8346" s="5" t="str">
        <f si="1052" t="shared"/>
        <v/>
      </c>
      <c r="F8346" s="5" t="str">
        <f si="1053" t="shared"/>
        <v/>
      </c>
      <c r="H8346" s="5" t="str">
        <f si="1056" t="shared"/>
        <v/>
      </c>
      <c r="I8346" s="5" t="str">
        <f si="1054" t="shared"/>
        <v/>
      </c>
      <c r="J8346" s="5" t="str">
        <f si="1055" t="shared"/>
        <v/>
      </c>
      <c r="K8346" s="5" t="str">
        <f si="1057" t="shared"/>
        <v/>
      </c>
    </row>
    <row r="8347" spans="3:11" x14ac:dyDescent="0.2">
      <c r="C8347" s="8" t="str">
        <f si="1050" t="shared"/>
        <v/>
      </c>
      <c r="D8347" s="8" t="str">
        <f si="1051" t="shared"/>
        <v/>
      </c>
      <c r="E8347" s="5" t="str">
        <f si="1052" t="shared"/>
        <v/>
      </c>
      <c r="F8347" s="5" t="str">
        <f si="1053" t="shared"/>
        <v/>
      </c>
      <c r="H8347" s="5" t="str">
        <f si="1056" t="shared"/>
        <v/>
      </c>
      <c r="I8347" s="5" t="str">
        <f si="1054" t="shared"/>
        <v/>
      </c>
      <c r="J8347" s="5" t="str">
        <f si="1055" t="shared"/>
        <v/>
      </c>
      <c r="K8347" s="5" t="str">
        <f si="1057" t="shared"/>
        <v/>
      </c>
    </row>
    <row r="8348" spans="3:11" x14ac:dyDescent="0.2">
      <c r="C8348" s="8" t="str">
        <f si="1050" t="shared"/>
        <v/>
      </c>
      <c r="D8348" s="8" t="str">
        <f si="1051" t="shared"/>
        <v/>
      </c>
      <c r="E8348" s="5" t="str">
        <f si="1052" t="shared"/>
        <v/>
      </c>
      <c r="F8348" s="5" t="str">
        <f si="1053" t="shared"/>
        <v/>
      </c>
      <c r="H8348" s="5" t="str">
        <f si="1056" t="shared"/>
        <v/>
      </c>
      <c r="I8348" s="5" t="str">
        <f si="1054" t="shared"/>
        <v/>
      </c>
      <c r="J8348" s="5" t="str">
        <f si="1055" t="shared"/>
        <v/>
      </c>
      <c r="K8348" s="5" t="str">
        <f si="1057" t="shared"/>
        <v/>
      </c>
    </row>
    <row r="8349" spans="3:11" x14ac:dyDescent="0.2">
      <c r="C8349" s="8" t="str">
        <f si="1050" t="shared"/>
        <v/>
      </c>
      <c r="D8349" s="8" t="str">
        <f si="1051" t="shared"/>
        <v/>
      </c>
      <c r="E8349" s="5" t="str">
        <f si="1052" t="shared"/>
        <v/>
      </c>
      <c r="F8349" s="5" t="str">
        <f si="1053" t="shared"/>
        <v/>
      </c>
      <c r="H8349" s="5" t="str">
        <f si="1056" t="shared"/>
        <v/>
      </c>
      <c r="I8349" s="5" t="str">
        <f si="1054" t="shared"/>
        <v/>
      </c>
      <c r="J8349" s="5" t="str">
        <f si="1055" t="shared"/>
        <v/>
      </c>
      <c r="K8349" s="5" t="str">
        <f si="1057" t="shared"/>
        <v/>
      </c>
    </row>
    <row r="8350" spans="3:11" x14ac:dyDescent="0.2">
      <c r="C8350" s="8" t="str">
        <f si="1050" t="shared"/>
        <v/>
      </c>
      <c r="D8350" s="8" t="str">
        <f si="1051" t="shared"/>
        <v/>
      </c>
      <c r="E8350" s="5" t="str">
        <f si="1052" t="shared"/>
        <v/>
      </c>
      <c r="F8350" s="5" t="str">
        <f si="1053" t="shared"/>
        <v/>
      </c>
      <c r="H8350" s="5" t="str">
        <f si="1056" t="shared"/>
        <v/>
      </c>
      <c r="I8350" s="5" t="str">
        <f si="1054" t="shared"/>
        <v/>
      </c>
      <c r="J8350" s="5" t="str">
        <f si="1055" t="shared"/>
        <v/>
      </c>
      <c r="K8350" s="5" t="str">
        <f si="1057" t="shared"/>
        <v/>
      </c>
    </row>
    <row r="8351" spans="3:11" x14ac:dyDescent="0.2">
      <c r="C8351" s="8" t="str">
        <f si="1050" t="shared"/>
        <v/>
      </c>
      <c r="D8351" s="8" t="str">
        <f si="1051" t="shared"/>
        <v/>
      </c>
      <c r="E8351" s="5" t="str">
        <f si="1052" t="shared"/>
        <v/>
      </c>
      <c r="F8351" s="5" t="str">
        <f si="1053" t="shared"/>
        <v/>
      </c>
      <c r="H8351" s="5" t="str">
        <f si="1056" t="shared"/>
        <v/>
      </c>
      <c r="I8351" s="5" t="str">
        <f si="1054" t="shared"/>
        <v/>
      </c>
      <c r="J8351" s="5" t="str">
        <f si="1055" t="shared"/>
        <v/>
      </c>
      <c r="K8351" s="5" t="str">
        <f si="1057" t="shared"/>
        <v/>
      </c>
    </row>
    <row r="8352" spans="3:11" x14ac:dyDescent="0.2">
      <c r="C8352" s="8" t="str">
        <f si="1050" t="shared"/>
        <v/>
      </c>
      <c r="D8352" s="8" t="str">
        <f si="1051" t="shared"/>
        <v/>
      </c>
      <c r="E8352" s="5" t="str">
        <f si="1052" t="shared"/>
        <v/>
      </c>
      <c r="F8352" s="5" t="str">
        <f si="1053" t="shared"/>
        <v/>
      </c>
      <c r="H8352" s="5" t="str">
        <f si="1056" t="shared"/>
        <v/>
      </c>
      <c r="I8352" s="5" t="str">
        <f si="1054" t="shared"/>
        <v/>
      </c>
      <c r="J8352" s="5" t="str">
        <f si="1055" t="shared"/>
        <v/>
      </c>
      <c r="K8352" s="5" t="str">
        <f si="1057" t="shared"/>
        <v/>
      </c>
    </row>
    <row r="8353" spans="3:11" x14ac:dyDescent="0.2">
      <c r="C8353" s="8" t="str">
        <f si="1050" t="shared"/>
        <v/>
      </c>
      <c r="D8353" s="8" t="str">
        <f si="1051" t="shared"/>
        <v/>
      </c>
      <c r="E8353" s="5" t="str">
        <f si="1052" t="shared"/>
        <v/>
      </c>
      <c r="F8353" s="5" t="str">
        <f si="1053" t="shared"/>
        <v/>
      </c>
      <c r="H8353" s="5" t="str">
        <f si="1056" t="shared"/>
        <v/>
      </c>
      <c r="I8353" s="5" t="str">
        <f si="1054" t="shared"/>
        <v/>
      </c>
      <c r="J8353" s="5" t="str">
        <f si="1055" t="shared"/>
        <v/>
      </c>
      <c r="K8353" s="5" t="str">
        <f si="1057" t="shared"/>
        <v/>
      </c>
    </row>
    <row r="8354" spans="3:11" x14ac:dyDescent="0.2">
      <c r="C8354" s="8" t="str">
        <f si="1050" t="shared"/>
        <v/>
      </c>
      <c r="D8354" s="8" t="str">
        <f si="1051" t="shared"/>
        <v/>
      </c>
      <c r="E8354" s="5" t="str">
        <f si="1052" t="shared"/>
        <v/>
      </c>
      <c r="F8354" s="5" t="str">
        <f si="1053" t="shared"/>
        <v/>
      </c>
      <c r="H8354" s="5" t="str">
        <f si="1056" t="shared"/>
        <v/>
      </c>
      <c r="I8354" s="5" t="str">
        <f si="1054" t="shared"/>
        <v/>
      </c>
      <c r="J8354" s="5" t="str">
        <f si="1055" t="shared"/>
        <v/>
      </c>
      <c r="K8354" s="5" t="str">
        <f si="1057" t="shared"/>
        <v/>
      </c>
    </row>
    <row r="8355" spans="3:11" x14ac:dyDescent="0.2">
      <c r="C8355" s="8" t="str">
        <f si="1050" t="shared"/>
        <v/>
      </c>
      <c r="D8355" s="8" t="str">
        <f si="1051" t="shared"/>
        <v/>
      </c>
      <c r="E8355" s="5" t="str">
        <f si="1052" t="shared"/>
        <v/>
      </c>
      <c r="F8355" s="5" t="str">
        <f si="1053" t="shared"/>
        <v/>
      </c>
      <c r="H8355" s="5" t="str">
        <f si="1056" t="shared"/>
        <v/>
      </c>
      <c r="I8355" s="5" t="str">
        <f si="1054" t="shared"/>
        <v/>
      </c>
      <c r="J8355" s="5" t="str">
        <f si="1055" t="shared"/>
        <v/>
      </c>
      <c r="K8355" s="5" t="str">
        <f si="1057" t="shared"/>
        <v/>
      </c>
    </row>
    <row r="8356" spans="3:11" x14ac:dyDescent="0.2">
      <c r="C8356" s="8" t="str">
        <f si="1050" t="shared"/>
        <v/>
      </c>
      <c r="D8356" s="8" t="str">
        <f si="1051" t="shared"/>
        <v/>
      </c>
      <c r="E8356" s="5" t="str">
        <f si="1052" t="shared"/>
        <v/>
      </c>
      <c r="F8356" s="5" t="str">
        <f si="1053" t="shared"/>
        <v/>
      </c>
      <c r="H8356" s="5" t="str">
        <f si="1056" t="shared"/>
        <v/>
      </c>
      <c r="I8356" s="5" t="str">
        <f si="1054" t="shared"/>
        <v/>
      </c>
      <c r="J8356" s="5" t="str">
        <f si="1055" t="shared"/>
        <v/>
      </c>
      <c r="K8356" s="5" t="str">
        <f si="1057" t="shared"/>
        <v/>
      </c>
    </row>
    <row r="8357" spans="3:11" x14ac:dyDescent="0.2">
      <c r="C8357" s="8" t="str">
        <f si="1050" t="shared"/>
        <v/>
      </c>
      <c r="D8357" s="8" t="str">
        <f si="1051" t="shared"/>
        <v/>
      </c>
      <c r="E8357" s="5" t="str">
        <f si="1052" t="shared"/>
        <v/>
      </c>
      <c r="F8357" s="5" t="str">
        <f si="1053" t="shared"/>
        <v/>
      </c>
      <c r="H8357" s="5" t="str">
        <f si="1056" t="shared"/>
        <v/>
      </c>
      <c r="I8357" s="5" t="str">
        <f si="1054" t="shared"/>
        <v/>
      </c>
      <c r="J8357" s="5" t="str">
        <f si="1055" t="shared"/>
        <v/>
      </c>
      <c r="K8357" s="5" t="str">
        <f si="1057" t="shared"/>
        <v/>
      </c>
    </row>
    <row r="8358" spans="3:11" x14ac:dyDescent="0.2">
      <c r="C8358" s="8" t="str">
        <f si="1050" t="shared"/>
        <v/>
      </c>
      <c r="D8358" s="8" t="str">
        <f si="1051" t="shared"/>
        <v/>
      </c>
      <c r="E8358" s="5" t="str">
        <f si="1052" t="shared"/>
        <v/>
      </c>
      <c r="F8358" s="5" t="str">
        <f si="1053" t="shared"/>
        <v/>
      </c>
      <c r="H8358" s="5" t="str">
        <f si="1056" t="shared"/>
        <v/>
      </c>
      <c r="I8358" s="5" t="str">
        <f si="1054" t="shared"/>
        <v/>
      </c>
      <c r="J8358" s="5" t="str">
        <f si="1055" t="shared"/>
        <v/>
      </c>
      <c r="K8358" s="5" t="str">
        <f si="1057" t="shared"/>
        <v/>
      </c>
    </row>
    <row r="8359" spans="3:11" x14ac:dyDescent="0.2">
      <c r="C8359" s="8" t="str">
        <f si="1050" t="shared"/>
        <v/>
      </c>
      <c r="D8359" s="8" t="str">
        <f si="1051" t="shared"/>
        <v/>
      </c>
      <c r="E8359" s="5" t="str">
        <f si="1052" t="shared"/>
        <v/>
      </c>
      <c r="F8359" s="5" t="str">
        <f si="1053" t="shared"/>
        <v/>
      </c>
      <c r="H8359" s="5" t="str">
        <f si="1056" t="shared"/>
        <v/>
      </c>
      <c r="I8359" s="5" t="str">
        <f si="1054" t="shared"/>
        <v/>
      </c>
      <c r="J8359" s="5" t="str">
        <f si="1055" t="shared"/>
        <v/>
      </c>
      <c r="K8359" s="5" t="str">
        <f si="1057" t="shared"/>
        <v/>
      </c>
    </row>
    <row r="8360" spans="3:11" x14ac:dyDescent="0.2">
      <c r="C8360" s="8" t="str">
        <f si="1050" t="shared"/>
        <v/>
      </c>
      <c r="D8360" s="8" t="str">
        <f si="1051" t="shared"/>
        <v/>
      </c>
      <c r="E8360" s="5" t="str">
        <f si="1052" t="shared"/>
        <v/>
      </c>
      <c r="F8360" s="5" t="str">
        <f si="1053" t="shared"/>
        <v/>
      </c>
      <c r="H8360" s="5" t="str">
        <f si="1056" t="shared"/>
        <v/>
      </c>
      <c r="I8360" s="5" t="str">
        <f si="1054" t="shared"/>
        <v/>
      </c>
      <c r="J8360" s="5" t="str">
        <f si="1055" t="shared"/>
        <v/>
      </c>
      <c r="K8360" s="5" t="str">
        <f si="1057" t="shared"/>
        <v/>
      </c>
    </row>
    <row r="8361" spans="3:11" x14ac:dyDescent="0.2">
      <c r="C8361" s="8" t="str">
        <f si="1050" t="shared"/>
        <v/>
      </c>
      <c r="D8361" s="8" t="str">
        <f si="1051" t="shared"/>
        <v/>
      </c>
      <c r="E8361" s="5" t="str">
        <f si="1052" t="shared"/>
        <v/>
      </c>
      <c r="F8361" s="5" t="str">
        <f si="1053" t="shared"/>
        <v/>
      </c>
      <c r="H8361" s="5" t="str">
        <f si="1056" t="shared"/>
        <v/>
      </c>
      <c r="I8361" s="5" t="str">
        <f si="1054" t="shared"/>
        <v/>
      </c>
      <c r="J8361" s="5" t="str">
        <f si="1055" t="shared"/>
        <v/>
      </c>
      <c r="K8361" s="5" t="str">
        <f si="1057" t="shared"/>
        <v/>
      </c>
    </row>
    <row r="8362" spans="3:11" x14ac:dyDescent="0.2">
      <c r="C8362" s="8" t="str">
        <f ref="C8362:C8425" si="1058" t="shared">IFERROR(RIGHT(A8362,LEN(A8362)-FIND("""",A8362)+1),"")</f>
        <v/>
      </c>
      <c r="D8362" s="8" t="str">
        <f ref="D8362:D8425" si="1059" t="shared">SUBSTITUTE(SUBSTITUTE(C8362,":"&amp;CHAR(160),":"),CHAR(160)," ")</f>
        <v/>
      </c>
      <c r="E8362" s="5" t="str">
        <f ref="E8362:E8425" si="1060" t="shared">TRIM(IFERROR(SUBSTITUTE(LEFT(D8362,FIND(":",D8362)-1),"""",""),""))</f>
        <v/>
      </c>
      <c r="F8362" s="5" t="str">
        <f ref="F8362:F8425" si="1061" t="shared">TRIM(IFERROR(SUBSTITUTE(SUBSTITUTE(RIGHT(D8362,LEN(D8362)-FIND(":",D8362)),"""",""),",",""),""))</f>
        <v/>
      </c>
      <c r="H8362" s="5" t="str">
        <f si="1056" t="shared"/>
        <v/>
      </c>
      <c r="I8362" s="5" t="str">
        <f si="1054" t="shared"/>
        <v/>
      </c>
      <c r="J8362" s="5" t="str">
        <f si="1055" t="shared"/>
        <v/>
      </c>
      <c r="K8362" s="5" t="str">
        <f si="1057" t="shared"/>
        <v/>
      </c>
    </row>
    <row r="8363" spans="3:11" x14ac:dyDescent="0.2">
      <c r="C8363" s="8" t="str">
        <f si="1058" t="shared"/>
        <v/>
      </c>
      <c r="D8363" s="8" t="str">
        <f si="1059" t="shared"/>
        <v/>
      </c>
      <c r="E8363" s="5" t="str">
        <f si="1060" t="shared"/>
        <v/>
      </c>
      <c r="F8363" s="5" t="str">
        <f si="1061" t="shared"/>
        <v/>
      </c>
      <c r="H8363" s="5" t="str">
        <f si="1056" t="shared"/>
        <v/>
      </c>
      <c r="I8363" s="5" t="str">
        <f si="1054" t="shared"/>
        <v/>
      </c>
      <c r="J8363" s="5" t="str">
        <f si="1055" t="shared"/>
        <v/>
      </c>
      <c r="K8363" s="5" t="str">
        <f si="1057" t="shared"/>
        <v/>
      </c>
    </row>
    <row r="8364" spans="3:11" x14ac:dyDescent="0.2">
      <c r="C8364" s="8" t="str">
        <f si="1058" t="shared"/>
        <v/>
      </c>
      <c r="D8364" s="8" t="str">
        <f si="1059" t="shared"/>
        <v/>
      </c>
      <c r="E8364" s="5" t="str">
        <f si="1060" t="shared"/>
        <v/>
      </c>
      <c r="F8364" s="5" t="str">
        <f si="1061" t="shared"/>
        <v/>
      </c>
      <c r="H8364" s="5" t="str">
        <f si="1056" t="shared"/>
        <v/>
      </c>
      <c r="I8364" s="5" t="str">
        <f si="1054" t="shared"/>
        <v/>
      </c>
      <c r="J8364" s="5" t="str">
        <f si="1055" t="shared"/>
        <v/>
      </c>
      <c r="K8364" s="5" t="str">
        <f si="1057" t="shared"/>
        <v/>
      </c>
    </row>
    <row r="8365" spans="3:11" x14ac:dyDescent="0.2">
      <c r="C8365" s="8" t="str">
        <f si="1058" t="shared"/>
        <v/>
      </c>
      <c r="D8365" s="8" t="str">
        <f si="1059" t="shared"/>
        <v/>
      </c>
      <c r="E8365" s="5" t="str">
        <f si="1060" t="shared"/>
        <v/>
      </c>
      <c r="F8365" s="5" t="str">
        <f si="1061" t="shared"/>
        <v/>
      </c>
      <c r="H8365" s="5" t="str">
        <f si="1056" t="shared"/>
        <v/>
      </c>
      <c r="I8365" s="5" t="str">
        <f si="1054" t="shared"/>
        <v/>
      </c>
      <c r="J8365" s="5" t="str">
        <f si="1055" t="shared"/>
        <v/>
      </c>
      <c r="K8365" s="5" t="str">
        <f si="1057" t="shared"/>
        <v/>
      </c>
    </row>
    <row r="8366" spans="3:11" x14ac:dyDescent="0.2">
      <c r="C8366" s="8" t="str">
        <f si="1058" t="shared"/>
        <v/>
      </c>
      <c r="D8366" s="8" t="str">
        <f si="1059" t="shared"/>
        <v/>
      </c>
      <c r="E8366" s="5" t="str">
        <f si="1060" t="shared"/>
        <v/>
      </c>
      <c r="F8366" s="5" t="str">
        <f si="1061" t="shared"/>
        <v/>
      </c>
      <c r="H8366" s="5" t="str">
        <f si="1056" t="shared"/>
        <v/>
      </c>
      <c r="I8366" s="5" t="str">
        <f si="1054" t="shared"/>
        <v/>
      </c>
      <c r="J8366" s="5" t="str">
        <f si="1055" t="shared"/>
        <v/>
      </c>
      <c r="K8366" s="5" t="str">
        <f si="1057" t="shared"/>
        <v/>
      </c>
    </row>
    <row r="8367" spans="3:11" x14ac:dyDescent="0.2">
      <c r="C8367" s="8" t="str">
        <f si="1058" t="shared"/>
        <v/>
      </c>
      <c r="D8367" s="8" t="str">
        <f si="1059" t="shared"/>
        <v/>
      </c>
      <c r="E8367" s="5" t="str">
        <f si="1060" t="shared"/>
        <v/>
      </c>
      <c r="F8367" s="5" t="str">
        <f si="1061" t="shared"/>
        <v/>
      </c>
      <c r="H8367" s="5" t="str">
        <f si="1056" t="shared"/>
        <v/>
      </c>
      <c r="I8367" s="5" t="str">
        <f si="1054" t="shared"/>
        <v/>
      </c>
      <c r="J8367" s="5" t="str">
        <f si="1055" t="shared"/>
        <v/>
      </c>
      <c r="K8367" s="5" t="str">
        <f si="1057" t="shared"/>
        <v/>
      </c>
    </row>
    <row r="8368" spans="3:11" x14ac:dyDescent="0.2">
      <c r="C8368" s="8" t="str">
        <f si="1058" t="shared"/>
        <v/>
      </c>
      <c r="D8368" s="8" t="str">
        <f si="1059" t="shared"/>
        <v/>
      </c>
      <c r="E8368" s="5" t="str">
        <f si="1060" t="shared"/>
        <v/>
      </c>
      <c r="F8368" s="5" t="str">
        <f si="1061" t="shared"/>
        <v/>
      </c>
      <c r="H8368" s="5" t="str">
        <f si="1056" t="shared"/>
        <v/>
      </c>
      <c r="I8368" s="5" t="str">
        <f si="1054" t="shared"/>
        <v/>
      </c>
      <c r="J8368" s="5" t="str">
        <f si="1055" t="shared"/>
        <v/>
      </c>
      <c r="K8368" s="5" t="str">
        <f si="1057" t="shared"/>
        <v/>
      </c>
    </row>
    <row r="8369" spans="3:11" x14ac:dyDescent="0.2">
      <c r="C8369" s="8" t="str">
        <f si="1058" t="shared"/>
        <v/>
      </c>
      <c r="D8369" s="8" t="str">
        <f si="1059" t="shared"/>
        <v/>
      </c>
      <c r="E8369" s="5" t="str">
        <f si="1060" t="shared"/>
        <v/>
      </c>
      <c r="F8369" s="5" t="str">
        <f si="1061" t="shared"/>
        <v/>
      </c>
      <c r="H8369" s="5" t="str">
        <f si="1056" t="shared"/>
        <v/>
      </c>
      <c r="I8369" s="5" t="str">
        <f si="1054" t="shared"/>
        <v/>
      </c>
      <c r="J8369" s="5" t="str">
        <f si="1055" t="shared"/>
        <v/>
      </c>
      <c r="K8369" s="5" t="str">
        <f si="1057" t="shared"/>
        <v/>
      </c>
    </row>
    <row r="8370" spans="3:11" x14ac:dyDescent="0.2">
      <c r="C8370" s="8" t="str">
        <f si="1058" t="shared"/>
        <v/>
      </c>
      <c r="D8370" s="8" t="str">
        <f si="1059" t="shared"/>
        <v/>
      </c>
      <c r="E8370" s="5" t="str">
        <f si="1060" t="shared"/>
        <v/>
      </c>
      <c r="F8370" s="5" t="str">
        <f si="1061" t="shared"/>
        <v/>
      </c>
      <c r="H8370" s="5" t="str">
        <f si="1056" t="shared"/>
        <v/>
      </c>
      <c r="I8370" s="5" t="str">
        <f si="1054" t="shared"/>
        <v/>
      </c>
      <c r="J8370" s="5" t="str">
        <f si="1055" t="shared"/>
        <v/>
      </c>
      <c r="K8370" s="5" t="str">
        <f si="1057" t="shared"/>
        <v/>
      </c>
    </row>
    <row r="8371" spans="3:11" x14ac:dyDescent="0.2">
      <c r="C8371" s="8" t="str">
        <f si="1058" t="shared"/>
        <v/>
      </c>
      <c r="D8371" s="8" t="str">
        <f si="1059" t="shared"/>
        <v/>
      </c>
      <c r="E8371" s="5" t="str">
        <f si="1060" t="shared"/>
        <v/>
      </c>
      <c r="F8371" s="5" t="str">
        <f si="1061" t="shared"/>
        <v/>
      </c>
      <c r="H8371" s="5" t="str">
        <f si="1056" t="shared"/>
        <v/>
      </c>
      <c r="I8371" s="5" t="str">
        <f ref="I8371:I8434" si="1062" t="shared">IFERROR(IF(H8371="Scoring",VLOOKUP("term",E8363:F8384,2,FALSE),IF(H8371="Offer",VLOOKUP("term",E8366:F8381,2,FALSE),TEXT(0,""))),TEXT(0,""))</f>
        <v/>
      </c>
      <c r="J8371" s="5" t="str">
        <f ref="J8371:J8434" si="1063" t="shared">IFERROR(IF(H8371="Scoring",VLOOKUP("loan_amount",E8357:F8378,2,FALSE),IF(H8371="Offer",VLOOKUP("loan_amount",E8360:F8375,2,FALSE),TEXT(0,""))),TEXT(0,""))</f>
        <v/>
      </c>
      <c r="K8371" s="5" t="str">
        <f si="1057" t="shared"/>
        <v/>
      </c>
    </row>
    <row r="8372" spans="3:11" x14ac:dyDescent="0.2">
      <c r="C8372" s="8" t="str">
        <f si="1058" t="shared"/>
        <v/>
      </c>
      <c r="D8372" s="8" t="str">
        <f si="1059" t="shared"/>
        <v/>
      </c>
      <c r="E8372" s="5" t="str">
        <f si="1060" t="shared"/>
        <v/>
      </c>
      <c r="F8372" s="5" t="str">
        <f si="1061" t="shared"/>
        <v/>
      </c>
      <c r="H8372" s="5" t="str">
        <f si="1056" t="shared"/>
        <v/>
      </c>
      <c r="I8372" s="5" t="str">
        <f si="1062" t="shared"/>
        <v/>
      </c>
      <c r="J8372" s="5" t="str">
        <f si="1063" t="shared"/>
        <v/>
      </c>
      <c r="K8372" s="5" t="str">
        <f si="1057" t="shared"/>
        <v/>
      </c>
    </row>
    <row r="8373" spans="3:11" x14ac:dyDescent="0.2">
      <c r="C8373" s="8" t="str">
        <f si="1058" t="shared"/>
        <v/>
      </c>
      <c r="D8373" s="8" t="str">
        <f si="1059" t="shared"/>
        <v/>
      </c>
      <c r="E8373" s="5" t="str">
        <f si="1060" t="shared"/>
        <v/>
      </c>
      <c r="F8373" s="5" t="str">
        <f si="1061" t="shared"/>
        <v/>
      </c>
      <c r="H8373" s="5" t="str">
        <f si="1056" t="shared"/>
        <v/>
      </c>
      <c r="I8373" s="5" t="str">
        <f si="1062" t="shared"/>
        <v/>
      </c>
      <c r="J8373" s="5" t="str">
        <f si="1063" t="shared"/>
        <v/>
      </c>
      <c r="K8373" s="5" t="str">
        <f si="1057" t="shared"/>
        <v/>
      </c>
    </row>
    <row r="8374" spans="3:11" x14ac:dyDescent="0.2">
      <c r="C8374" s="8" t="str">
        <f si="1058" t="shared"/>
        <v/>
      </c>
      <c r="D8374" s="8" t="str">
        <f si="1059" t="shared"/>
        <v/>
      </c>
      <c r="E8374" s="5" t="str">
        <f si="1060" t="shared"/>
        <v/>
      </c>
      <c r="F8374" s="5" t="str">
        <f si="1061" t="shared"/>
        <v/>
      </c>
      <c r="H8374" s="5" t="str">
        <f si="1056" t="shared"/>
        <v/>
      </c>
      <c r="I8374" s="5" t="str">
        <f si="1062" t="shared"/>
        <v/>
      </c>
      <c r="J8374" s="5" t="str">
        <f si="1063" t="shared"/>
        <v/>
      </c>
      <c r="K8374" s="5" t="str">
        <f si="1057" t="shared"/>
        <v/>
      </c>
    </row>
    <row r="8375" spans="3:11" x14ac:dyDescent="0.2">
      <c r="C8375" s="8" t="str">
        <f si="1058" t="shared"/>
        <v/>
      </c>
      <c r="D8375" s="8" t="str">
        <f si="1059" t="shared"/>
        <v/>
      </c>
      <c r="E8375" s="5" t="str">
        <f si="1060" t="shared"/>
        <v/>
      </c>
      <c r="F8375" s="5" t="str">
        <f si="1061" t="shared"/>
        <v/>
      </c>
      <c r="H8375" s="5" t="str">
        <f si="1056" t="shared"/>
        <v/>
      </c>
      <c r="I8375" s="5" t="str">
        <f si="1062" t="shared"/>
        <v/>
      </c>
      <c r="J8375" s="5" t="str">
        <f si="1063" t="shared"/>
        <v/>
      </c>
      <c r="K8375" s="5" t="str">
        <f si="1057" t="shared"/>
        <v/>
      </c>
    </row>
    <row r="8376" spans="3:11" x14ac:dyDescent="0.2">
      <c r="C8376" s="8" t="str">
        <f si="1058" t="shared"/>
        <v/>
      </c>
      <c r="D8376" s="8" t="str">
        <f si="1059" t="shared"/>
        <v/>
      </c>
      <c r="E8376" s="5" t="str">
        <f si="1060" t="shared"/>
        <v/>
      </c>
      <c r="F8376" s="5" t="str">
        <f si="1061" t="shared"/>
        <v/>
      </c>
      <c r="H8376" s="5" t="str">
        <f si="1056" t="shared"/>
        <v/>
      </c>
      <c r="I8376" s="5" t="str">
        <f si="1062" t="shared"/>
        <v/>
      </c>
      <c r="J8376" s="5" t="str">
        <f si="1063" t="shared"/>
        <v/>
      </c>
      <c r="K8376" s="5" t="str">
        <f si="1057" t="shared"/>
        <v/>
      </c>
    </row>
    <row r="8377" spans="3:11" x14ac:dyDescent="0.2">
      <c r="C8377" s="8" t="str">
        <f si="1058" t="shared"/>
        <v/>
      </c>
      <c r="D8377" s="8" t="str">
        <f si="1059" t="shared"/>
        <v/>
      </c>
      <c r="E8377" s="5" t="str">
        <f si="1060" t="shared"/>
        <v/>
      </c>
      <c r="F8377" s="5" t="str">
        <f si="1061" t="shared"/>
        <v/>
      </c>
      <c r="H8377" s="5" t="str">
        <f si="1056" t="shared"/>
        <v/>
      </c>
      <c r="I8377" s="5" t="str">
        <f si="1062" t="shared"/>
        <v/>
      </c>
      <c r="J8377" s="5" t="str">
        <f si="1063" t="shared"/>
        <v/>
      </c>
      <c r="K8377" s="5" t="str">
        <f si="1057" t="shared"/>
        <v/>
      </c>
    </row>
    <row r="8378" spans="3:11" x14ac:dyDescent="0.2">
      <c r="C8378" s="8" t="str">
        <f si="1058" t="shared"/>
        <v/>
      </c>
      <c r="D8378" s="8" t="str">
        <f si="1059" t="shared"/>
        <v/>
      </c>
      <c r="E8378" s="5" t="str">
        <f si="1060" t="shared"/>
        <v/>
      </c>
      <c r="F8378" s="5" t="str">
        <f si="1061" t="shared"/>
        <v/>
      </c>
      <c r="H8378" s="5" t="str">
        <f si="1056" t="shared"/>
        <v/>
      </c>
      <c r="I8378" s="5" t="str">
        <f si="1062" t="shared"/>
        <v/>
      </c>
      <c r="J8378" s="5" t="str">
        <f si="1063" t="shared"/>
        <v/>
      </c>
      <c r="K8378" s="5" t="str">
        <f si="1057" t="shared"/>
        <v/>
      </c>
    </row>
    <row r="8379" spans="3:11" x14ac:dyDescent="0.2">
      <c r="C8379" s="8" t="str">
        <f si="1058" t="shared"/>
        <v/>
      </c>
      <c r="D8379" s="8" t="str">
        <f si="1059" t="shared"/>
        <v/>
      </c>
      <c r="E8379" s="5" t="str">
        <f si="1060" t="shared"/>
        <v/>
      </c>
      <c r="F8379" s="5" t="str">
        <f si="1061" t="shared"/>
        <v/>
      </c>
      <c r="H8379" s="5" t="str">
        <f si="1056" t="shared"/>
        <v/>
      </c>
      <c r="I8379" s="5" t="str">
        <f si="1062" t="shared"/>
        <v/>
      </c>
      <c r="J8379" s="5" t="str">
        <f si="1063" t="shared"/>
        <v/>
      </c>
      <c r="K8379" s="5" t="str">
        <f si="1057" t="shared"/>
        <v/>
      </c>
    </row>
    <row r="8380" spans="3:11" x14ac:dyDescent="0.2">
      <c r="C8380" s="8" t="str">
        <f si="1058" t="shared"/>
        <v/>
      </c>
      <c r="D8380" s="8" t="str">
        <f si="1059" t="shared"/>
        <v/>
      </c>
      <c r="E8380" s="5" t="str">
        <f si="1060" t="shared"/>
        <v/>
      </c>
      <c r="F8380" s="5" t="str">
        <f si="1061" t="shared"/>
        <v/>
      </c>
      <c r="H8380" s="5" t="str">
        <f ref="H8380:H8443" si="1064" t="shared">IF(E8380="score_table","Scoring",IF(E8380="offer_table","Offer",IF(E8380="parsed",TEXT(0,""),TEXT(H8379,""))))</f>
        <v/>
      </c>
      <c r="I8380" s="5" t="str">
        <f si="1062" t="shared"/>
        <v/>
      </c>
      <c r="J8380" s="5" t="str">
        <f si="1063" t="shared"/>
        <v/>
      </c>
      <c r="K8380" s="5" t="str">
        <f ref="K8380:K8443" si="1065" t="shared">H8380&amp;I8380&amp;J8380&amp;E8380</f>
        <v/>
      </c>
    </row>
    <row r="8381" spans="3:11" x14ac:dyDescent="0.2">
      <c r="C8381" s="8" t="str">
        <f si="1058" t="shared"/>
        <v/>
      </c>
      <c r="D8381" s="8" t="str">
        <f si="1059" t="shared"/>
        <v/>
      </c>
      <c r="E8381" s="5" t="str">
        <f si="1060" t="shared"/>
        <v/>
      </c>
      <c r="F8381" s="5" t="str">
        <f si="1061" t="shared"/>
        <v/>
      </c>
      <c r="H8381" s="5" t="str">
        <f si="1064" t="shared"/>
        <v/>
      </c>
      <c r="I8381" s="5" t="str">
        <f si="1062" t="shared"/>
        <v/>
      </c>
      <c r="J8381" s="5" t="str">
        <f si="1063" t="shared"/>
        <v/>
      </c>
      <c r="K8381" s="5" t="str">
        <f si="1065" t="shared"/>
        <v/>
      </c>
    </row>
    <row r="8382" spans="3:11" x14ac:dyDescent="0.2">
      <c r="C8382" s="8" t="str">
        <f si="1058" t="shared"/>
        <v/>
      </c>
      <c r="D8382" s="8" t="str">
        <f si="1059" t="shared"/>
        <v/>
      </c>
      <c r="E8382" s="5" t="str">
        <f si="1060" t="shared"/>
        <v/>
      </c>
      <c r="F8382" s="5" t="str">
        <f si="1061" t="shared"/>
        <v/>
      </c>
      <c r="H8382" s="5" t="str">
        <f si="1064" t="shared"/>
        <v/>
      </c>
      <c r="I8382" s="5" t="str">
        <f si="1062" t="shared"/>
        <v/>
      </c>
      <c r="J8382" s="5" t="str">
        <f si="1063" t="shared"/>
        <v/>
      </c>
      <c r="K8382" s="5" t="str">
        <f si="1065" t="shared"/>
        <v/>
      </c>
    </row>
    <row r="8383" spans="3:11" x14ac:dyDescent="0.2">
      <c r="C8383" s="8" t="str">
        <f si="1058" t="shared"/>
        <v/>
      </c>
      <c r="D8383" s="8" t="str">
        <f si="1059" t="shared"/>
        <v/>
      </c>
      <c r="E8383" s="5" t="str">
        <f si="1060" t="shared"/>
        <v/>
      </c>
      <c r="F8383" s="5" t="str">
        <f si="1061" t="shared"/>
        <v/>
      </c>
      <c r="H8383" s="5" t="str">
        <f si="1064" t="shared"/>
        <v/>
      </c>
      <c r="I8383" s="5" t="str">
        <f si="1062" t="shared"/>
        <v/>
      </c>
      <c r="J8383" s="5" t="str">
        <f si="1063" t="shared"/>
        <v/>
      </c>
      <c r="K8383" s="5" t="str">
        <f si="1065" t="shared"/>
        <v/>
      </c>
    </row>
    <row r="8384" spans="3:11" x14ac:dyDescent="0.2">
      <c r="C8384" s="8" t="str">
        <f si="1058" t="shared"/>
        <v/>
      </c>
      <c r="D8384" s="8" t="str">
        <f si="1059" t="shared"/>
        <v/>
      </c>
      <c r="E8384" s="5" t="str">
        <f si="1060" t="shared"/>
        <v/>
      </c>
      <c r="F8384" s="5" t="str">
        <f si="1061" t="shared"/>
        <v/>
      </c>
      <c r="H8384" s="5" t="str">
        <f si="1064" t="shared"/>
        <v/>
      </c>
      <c r="I8384" s="5" t="str">
        <f si="1062" t="shared"/>
        <v/>
      </c>
      <c r="J8384" s="5" t="str">
        <f si="1063" t="shared"/>
        <v/>
      </c>
      <c r="K8384" s="5" t="str">
        <f si="1065" t="shared"/>
        <v/>
      </c>
    </row>
    <row r="8385" spans="3:11" x14ac:dyDescent="0.2">
      <c r="C8385" s="8" t="str">
        <f si="1058" t="shared"/>
        <v/>
      </c>
      <c r="D8385" s="8" t="str">
        <f si="1059" t="shared"/>
        <v/>
      </c>
      <c r="E8385" s="5" t="str">
        <f si="1060" t="shared"/>
        <v/>
      </c>
      <c r="F8385" s="5" t="str">
        <f si="1061" t="shared"/>
        <v/>
      </c>
      <c r="H8385" s="5" t="str">
        <f si="1064" t="shared"/>
        <v/>
      </c>
      <c r="I8385" s="5" t="str">
        <f si="1062" t="shared"/>
        <v/>
      </c>
      <c r="J8385" s="5" t="str">
        <f si="1063" t="shared"/>
        <v/>
      </c>
      <c r="K8385" s="5" t="str">
        <f si="1065" t="shared"/>
        <v/>
      </c>
    </row>
    <row r="8386" spans="3:11" x14ac:dyDescent="0.2">
      <c r="C8386" s="8" t="str">
        <f si="1058" t="shared"/>
        <v/>
      </c>
      <c r="D8386" s="8" t="str">
        <f si="1059" t="shared"/>
        <v/>
      </c>
      <c r="E8386" s="5" t="str">
        <f si="1060" t="shared"/>
        <v/>
      </c>
      <c r="F8386" s="5" t="str">
        <f si="1061" t="shared"/>
        <v/>
      </c>
      <c r="H8386" s="5" t="str">
        <f si="1064" t="shared"/>
        <v/>
      </c>
      <c r="I8386" s="5" t="str">
        <f si="1062" t="shared"/>
        <v/>
      </c>
      <c r="J8386" s="5" t="str">
        <f si="1063" t="shared"/>
        <v/>
      </c>
      <c r="K8386" s="5" t="str">
        <f si="1065" t="shared"/>
        <v/>
      </c>
    </row>
    <row r="8387" spans="3:11" x14ac:dyDescent="0.2">
      <c r="C8387" s="8" t="str">
        <f si="1058" t="shared"/>
        <v/>
      </c>
      <c r="D8387" s="8" t="str">
        <f si="1059" t="shared"/>
        <v/>
      </c>
      <c r="E8387" s="5" t="str">
        <f si="1060" t="shared"/>
        <v/>
      </c>
      <c r="F8387" s="5" t="str">
        <f si="1061" t="shared"/>
        <v/>
      </c>
      <c r="H8387" s="5" t="str">
        <f si="1064" t="shared"/>
        <v/>
      </c>
      <c r="I8387" s="5" t="str">
        <f si="1062" t="shared"/>
        <v/>
      </c>
      <c r="J8387" s="5" t="str">
        <f si="1063" t="shared"/>
        <v/>
      </c>
      <c r="K8387" s="5" t="str">
        <f si="1065" t="shared"/>
        <v/>
      </c>
    </row>
    <row r="8388" spans="3:11" x14ac:dyDescent="0.2">
      <c r="C8388" s="8" t="str">
        <f si="1058" t="shared"/>
        <v/>
      </c>
      <c r="D8388" s="8" t="str">
        <f si="1059" t="shared"/>
        <v/>
      </c>
      <c r="E8388" s="5" t="str">
        <f si="1060" t="shared"/>
        <v/>
      </c>
      <c r="F8388" s="5" t="str">
        <f si="1061" t="shared"/>
        <v/>
      </c>
      <c r="H8388" s="5" t="str">
        <f si="1064" t="shared"/>
        <v/>
      </c>
      <c r="I8388" s="5" t="str">
        <f si="1062" t="shared"/>
        <v/>
      </c>
      <c r="J8388" s="5" t="str">
        <f si="1063" t="shared"/>
        <v/>
      </c>
      <c r="K8388" s="5" t="str">
        <f si="1065" t="shared"/>
        <v/>
      </c>
    </row>
    <row r="8389" spans="3:11" x14ac:dyDescent="0.2">
      <c r="C8389" s="8" t="str">
        <f si="1058" t="shared"/>
        <v/>
      </c>
      <c r="D8389" s="8" t="str">
        <f si="1059" t="shared"/>
        <v/>
      </c>
      <c r="E8389" s="5" t="str">
        <f si="1060" t="shared"/>
        <v/>
      </c>
      <c r="F8389" s="5" t="str">
        <f si="1061" t="shared"/>
        <v/>
      </c>
      <c r="H8389" s="5" t="str">
        <f si="1064" t="shared"/>
        <v/>
      </c>
      <c r="I8389" s="5" t="str">
        <f si="1062" t="shared"/>
        <v/>
      </c>
      <c r="J8389" s="5" t="str">
        <f si="1063" t="shared"/>
        <v/>
      </c>
      <c r="K8389" s="5" t="str">
        <f si="1065" t="shared"/>
        <v/>
      </c>
    </row>
    <row r="8390" spans="3:11" x14ac:dyDescent="0.2">
      <c r="C8390" s="8" t="str">
        <f si="1058" t="shared"/>
        <v/>
      </c>
      <c r="D8390" s="8" t="str">
        <f si="1059" t="shared"/>
        <v/>
      </c>
      <c r="E8390" s="5" t="str">
        <f si="1060" t="shared"/>
        <v/>
      </c>
      <c r="F8390" s="5" t="str">
        <f si="1061" t="shared"/>
        <v/>
      </c>
      <c r="H8390" s="5" t="str">
        <f si="1064" t="shared"/>
        <v/>
      </c>
      <c r="I8390" s="5" t="str">
        <f si="1062" t="shared"/>
        <v/>
      </c>
      <c r="J8390" s="5" t="str">
        <f si="1063" t="shared"/>
        <v/>
      </c>
      <c r="K8390" s="5" t="str">
        <f si="1065" t="shared"/>
        <v/>
      </c>
    </row>
    <row r="8391" spans="3:11" x14ac:dyDescent="0.2">
      <c r="C8391" s="8" t="str">
        <f si="1058" t="shared"/>
        <v/>
      </c>
      <c r="D8391" s="8" t="str">
        <f si="1059" t="shared"/>
        <v/>
      </c>
      <c r="E8391" s="5" t="str">
        <f si="1060" t="shared"/>
        <v/>
      </c>
      <c r="F8391" s="5" t="str">
        <f si="1061" t="shared"/>
        <v/>
      </c>
      <c r="H8391" s="5" t="str">
        <f si="1064" t="shared"/>
        <v/>
      </c>
      <c r="I8391" s="5" t="str">
        <f si="1062" t="shared"/>
        <v/>
      </c>
      <c r="J8391" s="5" t="str">
        <f si="1063" t="shared"/>
        <v/>
      </c>
      <c r="K8391" s="5" t="str">
        <f si="1065" t="shared"/>
        <v/>
      </c>
    </row>
    <row r="8392" spans="3:11" x14ac:dyDescent="0.2">
      <c r="C8392" s="8" t="str">
        <f si="1058" t="shared"/>
        <v/>
      </c>
      <c r="D8392" s="8" t="str">
        <f si="1059" t="shared"/>
        <v/>
      </c>
      <c r="E8392" s="5" t="str">
        <f si="1060" t="shared"/>
        <v/>
      </c>
      <c r="F8392" s="5" t="str">
        <f si="1061" t="shared"/>
        <v/>
      </c>
      <c r="H8392" s="5" t="str">
        <f si="1064" t="shared"/>
        <v/>
      </c>
      <c r="I8392" s="5" t="str">
        <f si="1062" t="shared"/>
        <v/>
      </c>
      <c r="J8392" s="5" t="str">
        <f si="1063" t="shared"/>
        <v/>
      </c>
      <c r="K8392" s="5" t="str">
        <f si="1065" t="shared"/>
        <v/>
      </c>
    </row>
    <row r="8393" spans="3:11" x14ac:dyDescent="0.2">
      <c r="C8393" s="8" t="str">
        <f si="1058" t="shared"/>
        <v/>
      </c>
      <c r="D8393" s="8" t="str">
        <f si="1059" t="shared"/>
        <v/>
      </c>
      <c r="E8393" s="5" t="str">
        <f si="1060" t="shared"/>
        <v/>
      </c>
      <c r="F8393" s="5" t="str">
        <f si="1061" t="shared"/>
        <v/>
      </c>
      <c r="H8393" s="5" t="str">
        <f si="1064" t="shared"/>
        <v/>
      </c>
      <c r="I8393" s="5" t="str">
        <f si="1062" t="shared"/>
        <v/>
      </c>
      <c r="J8393" s="5" t="str">
        <f si="1063" t="shared"/>
        <v/>
      </c>
      <c r="K8393" s="5" t="str">
        <f si="1065" t="shared"/>
        <v/>
      </c>
    </row>
    <row r="8394" spans="3:11" x14ac:dyDescent="0.2">
      <c r="C8394" s="8" t="str">
        <f si="1058" t="shared"/>
        <v/>
      </c>
      <c r="D8394" s="8" t="str">
        <f si="1059" t="shared"/>
        <v/>
      </c>
      <c r="E8394" s="5" t="str">
        <f si="1060" t="shared"/>
        <v/>
      </c>
      <c r="F8394" s="5" t="str">
        <f si="1061" t="shared"/>
        <v/>
      </c>
      <c r="H8394" s="5" t="str">
        <f si="1064" t="shared"/>
        <v/>
      </c>
      <c r="I8394" s="5" t="str">
        <f si="1062" t="shared"/>
        <v/>
      </c>
      <c r="J8394" s="5" t="str">
        <f si="1063" t="shared"/>
        <v/>
      </c>
      <c r="K8394" s="5" t="str">
        <f si="1065" t="shared"/>
        <v/>
      </c>
    </row>
    <row r="8395" spans="3:11" x14ac:dyDescent="0.2">
      <c r="C8395" s="8" t="str">
        <f si="1058" t="shared"/>
        <v/>
      </c>
      <c r="D8395" s="8" t="str">
        <f si="1059" t="shared"/>
        <v/>
      </c>
      <c r="E8395" s="5" t="str">
        <f si="1060" t="shared"/>
        <v/>
      </c>
      <c r="F8395" s="5" t="str">
        <f si="1061" t="shared"/>
        <v/>
      </c>
      <c r="H8395" s="5" t="str">
        <f si="1064" t="shared"/>
        <v/>
      </c>
      <c r="I8395" s="5" t="str">
        <f si="1062" t="shared"/>
        <v/>
      </c>
      <c r="J8395" s="5" t="str">
        <f si="1063" t="shared"/>
        <v/>
      </c>
      <c r="K8395" s="5" t="str">
        <f si="1065" t="shared"/>
        <v/>
      </c>
    </row>
    <row r="8396" spans="3:11" x14ac:dyDescent="0.2">
      <c r="C8396" s="8" t="str">
        <f si="1058" t="shared"/>
        <v/>
      </c>
      <c r="D8396" s="8" t="str">
        <f si="1059" t="shared"/>
        <v/>
      </c>
      <c r="E8396" s="5" t="str">
        <f si="1060" t="shared"/>
        <v/>
      </c>
      <c r="F8396" s="5" t="str">
        <f si="1061" t="shared"/>
        <v/>
      </c>
      <c r="H8396" s="5" t="str">
        <f si="1064" t="shared"/>
        <v/>
      </c>
      <c r="I8396" s="5" t="str">
        <f si="1062" t="shared"/>
        <v/>
      </c>
      <c r="J8396" s="5" t="str">
        <f si="1063" t="shared"/>
        <v/>
      </c>
      <c r="K8396" s="5" t="str">
        <f si="1065" t="shared"/>
        <v/>
      </c>
    </row>
    <row r="8397" spans="3:11" x14ac:dyDescent="0.2">
      <c r="C8397" s="8" t="str">
        <f si="1058" t="shared"/>
        <v/>
      </c>
      <c r="D8397" s="8" t="str">
        <f si="1059" t="shared"/>
        <v/>
      </c>
      <c r="E8397" s="5" t="str">
        <f si="1060" t="shared"/>
        <v/>
      </c>
      <c r="F8397" s="5" t="str">
        <f si="1061" t="shared"/>
        <v/>
      </c>
      <c r="H8397" s="5" t="str">
        <f si="1064" t="shared"/>
        <v/>
      </c>
      <c r="I8397" s="5" t="str">
        <f si="1062" t="shared"/>
        <v/>
      </c>
      <c r="J8397" s="5" t="str">
        <f si="1063" t="shared"/>
        <v/>
      </c>
      <c r="K8397" s="5" t="str">
        <f si="1065" t="shared"/>
        <v/>
      </c>
    </row>
    <row r="8398" spans="3:11" x14ac:dyDescent="0.2">
      <c r="C8398" s="8" t="str">
        <f si="1058" t="shared"/>
        <v/>
      </c>
      <c r="D8398" s="8" t="str">
        <f si="1059" t="shared"/>
        <v/>
      </c>
      <c r="E8398" s="5" t="str">
        <f si="1060" t="shared"/>
        <v/>
      </c>
      <c r="F8398" s="5" t="str">
        <f si="1061" t="shared"/>
        <v/>
      </c>
      <c r="H8398" s="5" t="str">
        <f si="1064" t="shared"/>
        <v/>
      </c>
      <c r="I8398" s="5" t="str">
        <f si="1062" t="shared"/>
        <v/>
      </c>
      <c r="J8398" s="5" t="str">
        <f si="1063" t="shared"/>
        <v/>
      </c>
      <c r="K8398" s="5" t="str">
        <f si="1065" t="shared"/>
        <v/>
      </c>
    </row>
    <row r="8399" spans="3:11" x14ac:dyDescent="0.2">
      <c r="C8399" s="8" t="str">
        <f si="1058" t="shared"/>
        <v/>
      </c>
      <c r="D8399" s="8" t="str">
        <f si="1059" t="shared"/>
        <v/>
      </c>
      <c r="E8399" s="5" t="str">
        <f si="1060" t="shared"/>
        <v/>
      </c>
      <c r="F8399" s="5" t="str">
        <f si="1061" t="shared"/>
        <v/>
      </c>
      <c r="H8399" s="5" t="str">
        <f si="1064" t="shared"/>
        <v/>
      </c>
      <c r="I8399" s="5" t="str">
        <f si="1062" t="shared"/>
        <v/>
      </c>
      <c r="J8399" s="5" t="str">
        <f si="1063" t="shared"/>
        <v/>
      </c>
      <c r="K8399" s="5" t="str">
        <f si="1065" t="shared"/>
        <v/>
      </c>
    </row>
    <row r="8400" spans="3:11" x14ac:dyDescent="0.2">
      <c r="C8400" s="8" t="str">
        <f si="1058" t="shared"/>
        <v/>
      </c>
      <c r="D8400" s="8" t="str">
        <f si="1059" t="shared"/>
        <v/>
      </c>
      <c r="E8400" s="5" t="str">
        <f si="1060" t="shared"/>
        <v/>
      </c>
      <c r="F8400" s="5" t="str">
        <f si="1061" t="shared"/>
        <v/>
      </c>
      <c r="H8400" s="5" t="str">
        <f si="1064" t="shared"/>
        <v/>
      </c>
      <c r="I8400" s="5" t="str">
        <f si="1062" t="shared"/>
        <v/>
      </c>
      <c r="J8400" s="5" t="str">
        <f si="1063" t="shared"/>
        <v/>
      </c>
      <c r="K8400" s="5" t="str">
        <f si="1065" t="shared"/>
        <v/>
      </c>
    </row>
    <row r="8401" spans="3:11" x14ac:dyDescent="0.2">
      <c r="C8401" s="8" t="str">
        <f si="1058" t="shared"/>
        <v/>
      </c>
      <c r="D8401" s="8" t="str">
        <f si="1059" t="shared"/>
        <v/>
      </c>
      <c r="E8401" s="5" t="str">
        <f si="1060" t="shared"/>
        <v/>
      </c>
      <c r="F8401" s="5" t="str">
        <f si="1061" t="shared"/>
        <v/>
      </c>
      <c r="H8401" s="5" t="str">
        <f si="1064" t="shared"/>
        <v/>
      </c>
      <c r="I8401" s="5" t="str">
        <f si="1062" t="shared"/>
        <v/>
      </c>
      <c r="J8401" s="5" t="str">
        <f si="1063" t="shared"/>
        <v/>
      </c>
      <c r="K8401" s="5" t="str">
        <f si="1065" t="shared"/>
        <v/>
      </c>
    </row>
    <row r="8402" spans="3:11" x14ac:dyDescent="0.2">
      <c r="C8402" s="8" t="str">
        <f si="1058" t="shared"/>
        <v/>
      </c>
      <c r="D8402" s="8" t="str">
        <f si="1059" t="shared"/>
        <v/>
      </c>
      <c r="E8402" s="5" t="str">
        <f si="1060" t="shared"/>
        <v/>
      </c>
      <c r="F8402" s="5" t="str">
        <f si="1061" t="shared"/>
        <v/>
      </c>
      <c r="H8402" s="5" t="str">
        <f si="1064" t="shared"/>
        <v/>
      </c>
      <c r="I8402" s="5" t="str">
        <f si="1062" t="shared"/>
        <v/>
      </c>
      <c r="J8402" s="5" t="str">
        <f si="1063" t="shared"/>
        <v/>
      </c>
      <c r="K8402" s="5" t="str">
        <f si="1065" t="shared"/>
        <v/>
      </c>
    </row>
    <row r="8403" spans="3:11" x14ac:dyDescent="0.2">
      <c r="C8403" s="8" t="str">
        <f si="1058" t="shared"/>
        <v/>
      </c>
      <c r="D8403" s="8" t="str">
        <f si="1059" t="shared"/>
        <v/>
      </c>
      <c r="E8403" s="5" t="str">
        <f si="1060" t="shared"/>
        <v/>
      </c>
      <c r="F8403" s="5" t="str">
        <f si="1061" t="shared"/>
        <v/>
      </c>
      <c r="H8403" s="5" t="str">
        <f si="1064" t="shared"/>
        <v/>
      </c>
      <c r="I8403" s="5" t="str">
        <f si="1062" t="shared"/>
        <v/>
      </c>
      <c r="J8403" s="5" t="str">
        <f si="1063" t="shared"/>
        <v/>
      </c>
      <c r="K8403" s="5" t="str">
        <f si="1065" t="shared"/>
        <v/>
      </c>
    </row>
    <row r="8404" spans="3:11" x14ac:dyDescent="0.2">
      <c r="C8404" s="8" t="str">
        <f si="1058" t="shared"/>
        <v/>
      </c>
      <c r="D8404" s="8" t="str">
        <f si="1059" t="shared"/>
        <v/>
      </c>
      <c r="E8404" s="5" t="str">
        <f si="1060" t="shared"/>
        <v/>
      </c>
      <c r="F8404" s="5" t="str">
        <f si="1061" t="shared"/>
        <v/>
      </c>
      <c r="H8404" s="5" t="str">
        <f si="1064" t="shared"/>
        <v/>
      </c>
      <c r="I8404" s="5" t="str">
        <f si="1062" t="shared"/>
        <v/>
      </c>
      <c r="J8404" s="5" t="str">
        <f si="1063" t="shared"/>
        <v/>
      </c>
      <c r="K8404" s="5" t="str">
        <f si="1065" t="shared"/>
        <v/>
      </c>
    </row>
    <row r="8405" spans="3:11" x14ac:dyDescent="0.2">
      <c r="C8405" s="8" t="str">
        <f si="1058" t="shared"/>
        <v/>
      </c>
      <c r="D8405" s="8" t="str">
        <f si="1059" t="shared"/>
        <v/>
      </c>
      <c r="E8405" s="5" t="str">
        <f si="1060" t="shared"/>
        <v/>
      </c>
      <c r="F8405" s="5" t="str">
        <f si="1061" t="shared"/>
        <v/>
      </c>
      <c r="H8405" s="5" t="str">
        <f si="1064" t="shared"/>
        <v/>
      </c>
      <c r="I8405" s="5" t="str">
        <f si="1062" t="shared"/>
        <v/>
      </c>
      <c r="J8405" s="5" t="str">
        <f si="1063" t="shared"/>
        <v/>
      </c>
      <c r="K8405" s="5" t="str">
        <f si="1065" t="shared"/>
        <v/>
      </c>
    </row>
    <row r="8406" spans="3:11" x14ac:dyDescent="0.2">
      <c r="C8406" s="8" t="str">
        <f si="1058" t="shared"/>
        <v/>
      </c>
      <c r="D8406" s="8" t="str">
        <f si="1059" t="shared"/>
        <v/>
      </c>
      <c r="E8406" s="5" t="str">
        <f si="1060" t="shared"/>
        <v/>
      </c>
      <c r="F8406" s="5" t="str">
        <f si="1061" t="shared"/>
        <v/>
      </c>
      <c r="H8406" s="5" t="str">
        <f si="1064" t="shared"/>
        <v/>
      </c>
      <c r="I8406" s="5" t="str">
        <f si="1062" t="shared"/>
        <v/>
      </c>
      <c r="J8406" s="5" t="str">
        <f si="1063" t="shared"/>
        <v/>
      </c>
      <c r="K8406" s="5" t="str">
        <f si="1065" t="shared"/>
        <v/>
      </c>
    </row>
    <row r="8407" spans="3:11" x14ac:dyDescent="0.2">
      <c r="C8407" s="8" t="str">
        <f si="1058" t="shared"/>
        <v/>
      </c>
      <c r="D8407" s="8" t="str">
        <f si="1059" t="shared"/>
        <v/>
      </c>
      <c r="E8407" s="5" t="str">
        <f si="1060" t="shared"/>
        <v/>
      </c>
      <c r="F8407" s="5" t="str">
        <f si="1061" t="shared"/>
        <v/>
      </c>
      <c r="H8407" s="5" t="str">
        <f si="1064" t="shared"/>
        <v/>
      </c>
      <c r="I8407" s="5" t="str">
        <f si="1062" t="shared"/>
        <v/>
      </c>
      <c r="J8407" s="5" t="str">
        <f si="1063" t="shared"/>
        <v/>
      </c>
      <c r="K8407" s="5" t="str">
        <f si="1065" t="shared"/>
        <v/>
      </c>
    </row>
    <row r="8408" spans="3:11" x14ac:dyDescent="0.2">
      <c r="C8408" s="8" t="str">
        <f si="1058" t="shared"/>
        <v/>
      </c>
      <c r="D8408" s="8" t="str">
        <f si="1059" t="shared"/>
        <v/>
      </c>
      <c r="E8408" s="5" t="str">
        <f si="1060" t="shared"/>
        <v/>
      </c>
      <c r="F8408" s="5" t="str">
        <f si="1061" t="shared"/>
        <v/>
      </c>
      <c r="H8408" s="5" t="str">
        <f si="1064" t="shared"/>
        <v/>
      </c>
      <c r="I8408" s="5" t="str">
        <f si="1062" t="shared"/>
        <v/>
      </c>
      <c r="J8408" s="5" t="str">
        <f si="1063" t="shared"/>
        <v/>
      </c>
      <c r="K8408" s="5" t="str">
        <f si="1065" t="shared"/>
        <v/>
      </c>
    </row>
    <row r="8409" spans="3:11" x14ac:dyDescent="0.2">
      <c r="C8409" s="8" t="str">
        <f si="1058" t="shared"/>
        <v/>
      </c>
      <c r="D8409" s="8" t="str">
        <f si="1059" t="shared"/>
        <v/>
      </c>
      <c r="E8409" s="5" t="str">
        <f si="1060" t="shared"/>
        <v/>
      </c>
      <c r="F8409" s="5" t="str">
        <f si="1061" t="shared"/>
        <v/>
      </c>
      <c r="H8409" s="5" t="str">
        <f si="1064" t="shared"/>
        <v/>
      </c>
      <c r="I8409" s="5" t="str">
        <f si="1062" t="shared"/>
        <v/>
      </c>
      <c r="J8409" s="5" t="str">
        <f si="1063" t="shared"/>
        <v/>
      </c>
      <c r="K8409" s="5" t="str">
        <f si="1065" t="shared"/>
        <v/>
      </c>
    </row>
    <row r="8410" spans="3:11" x14ac:dyDescent="0.2">
      <c r="C8410" s="8" t="str">
        <f si="1058" t="shared"/>
        <v/>
      </c>
      <c r="D8410" s="8" t="str">
        <f si="1059" t="shared"/>
        <v/>
      </c>
      <c r="E8410" s="5" t="str">
        <f si="1060" t="shared"/>
        <v/>
      </c>
      <c r="F8410" s="5" t="str">
        <f si="1061" t="shared"/>
        <v/>
      </c>
      <c r="H8410" s="5" t="str">
        <f si="1064" t="shared"/>
        <v/>
      </c>
      <c r="I8410" s="5" t="str">
        <f si="1062" t="shared"/>
        <v/>
      </c>
      <c r="J8410" s="5" t="str">
        <f si="1063" t="shared"/>
        <v/>
      </c>
      <c r="K8410" s="5" t="str">
        <f si="1065" t="shared"/>
        <v/>
      </c>
    </row>
    <row r="8411" spans="3:11" x14ac:dyDescent="0.2">
      <c r="C8411" s="8" t="str">
        <f si="1058" t="shared"/>
        <v/>
      </c>
      <c r="D8411" s="8" t="str">
        <f si="1059" t="shared"/>
        <v/>
      </c>
      <c r="E8411" s="5" t="str">
        <f si="1060" t="shared"/>
        <v/>
      </c>
      <c r="F8411" s="5" t="str">
        <f si="1061" t="shared"/>
        <v/>
      </c>
      <c r="H8411" s="5" t="str">
        <f si="1064" t="shared"/>
        <v/>
      </c>
      <c r="I8411" s="5" t="str">
        <f si="1062" t="shared"/>
        <v/>
      </c>
      <c r="J8411" s="5" t="str">
        <f si="1063" t="shared"/>
        <v/>
      </c>
      <c r="K8411" s="5" t="str">
        <f si="1065" t="shared"/>
        <v/>
      </c>
    </row>
    <row r="8412" spans="3:11" x14ac:dyDescent="0.2">
      <c r="C8412" s="8" t="str">
        <f si="1058" t="shared"/>
        <v/>
      </c>
      <c r="D8412" s="8" t="str">
        <f si="1059" t="shared"/>
        <v/>
      </c>
      <c r="E8412" s="5" t="str">
        <f si="1060" t="shared"/>
        <v/>
      </c>
      <c r="F8412" s="5" t="str">
        <f si="1061" t="shared"/>
        <v/>
      </c>
      <c r="H8412" s="5" t="str">
        <f si="1064" t="shared"/>
        <v/>
      </c>
      <c r="I8412" s="5" t="str">
        <f si="1062" t="shared"/>
        <v/>
      </c>
      <c r="J8412" s="5" t="str">
        <f si="1063" t="shared"/>
        <v/>
      </c>
      <c r="K8412" s="5" t="str">
        <f si="1065" t="shared"/>
        <v/>
      </c>
    </row>
    <row r="8413" spans="3:11" x14ac:dyDescent="0.2">
      <c r="C8413" s="8" t="str">
        <f si="1058" t="shared"/>
        <v/>
      </c>
      <c r="D8413" s="8" t="str">
        <f si="1059" t="shared"/>
        <v/>
      </c>
      <c r="E8413" s="5" t="str">
        <f si="1060" t="shared"/>
        <v/>
      </c>
      <c r="F8413" s="5" t="str">
        <f si="1061" t="shared"/>
        <v/>
      </c>
      <c r="H8413" s="5" t="str">
        <f si="1064" t="shared"/>
        <v/>
      </c>
      <c r="I8413" s="5" t="str">
        <f si="1062" t="shared"/>
        <v/>
      </c>
      <c r="J8413" s="5" t="str">
        <f si="1063" t="shared"/>
        <v/>
      </c>
      <c r="K8413" s="5" t="str">
        <f si="1065" t="shared"/>
        <v/>
      </c>
    </row>
    <row r="8414" spans="3:11" x14ac:dyDescent="0.2">
      <c r="C8414" s="8" t="str">
        <f si="1058" t="shared"/>
        <v/>
      </c>
      <c r="D8414" s="8" t="str">
        <f si="1059" t="shared"/>
        <v/>
      </c>
      <c r="E8414" s="5" t="str">
        <f si="1060" t="shared"/>
        <v/>
      </c>
      <c r="F8414" s="5" t="str">
        <f si="1061" t="shared"/>
        <v/>
      </c>
      <c r="H8414" s="5" t="str">
        <f si="1064" t="shared"/>
        <v/>
      </c>
      <c r="I8414" s="5" t="str">
        <f si="1062" t="shared"/>
        <v/>
      </c>
      <c r="J8414" s="5" t="str">
        <f si="1063" t="shared"/>
        <v/>
      </c>
      <c r="K8414" s="5" t="str">
        <f si="1065" t="shared"/>
        <v/>
      </c>
    </row>
    <row r="8415" spans="3:11" x14ac:dyDescent="0.2">
      <c r="C8415" s="8" t="str">
        <f si="1058" t="shared"/>
        <v/>
      </c>
      <c r="D8415" s="8" t="str">
        <f si="1059" t="shared"/>
        <v/>
      </c>
      <c r="E8415" s="5" t="str">
        <f si="1060" t="shared"/>
        <v/>
      </c>
      <c r="F8415" s="5" t="str">
        <f si="1061" t="shared"/>
        <v/>
      </c>
      <c r="H8415" s="5" t="str">
        <f si="1064" t="shared"/>
        <v/>
      </c>
      <c r="I8415" s="5" t="str">
        <f si="1062" t="shared"/>
        <v/>
      </c>
      <c r="J8415" s="5" t="str">
        <f si="1063" t="shared"/>
        <v/>
      </c>
      <c r="K8415" s="5" t="str">
        <f si="1065" t="shared"/>
        <v/>
      </c>
    </row>
    <row r="8416" spans="3:11" x14ac:dyDescent="0.2">
      <c r="C8416" s="8" t="str">
        <f si="1058" t="shared"/>
        <v/>
      </c>
      <c r="D8416" s="8" t="str">
        <f si="1059" t="shared"/>
        <v/>
      </c>
      <c r="E8416" s="5" t="str">
        <f si="1060" t="shared"/>
        <v/>
      </c>
      <c r="F8416" s="5" t="str">
        <f si="1061" t="shared"/>
        <v/>
      </c>
      <c r="H8416" s="5" t="str">
        <f si="1064" t="shared"/>
        <v/>
      </c>
      <c r="I8416" s="5" t="str">
        <f si="1062" t="shared"/>
        <v/>
      </c>
      <c r="J8416" s="5" t="str">
        <f si="1063" t="shared"/>
        <v/>
      </c>
      <c r="K8416" s="5" t="str">
        <f si="1065" t="shared"/>
        <v/>
      </c>
    </row>
    <row r="8417" spans="3:11" x14ac:dyDescent="0.2">
      <c r="C8417" s="8" t="str">
        <f si="1058" t="shared"/>
        <v/>
      </c>
      <c r="D8417" s="8" t="str">
        <f si="1059" t="shared"/>
        <v/>
      </c>
      <c r="E8417" s="5" t="str">
        <f si="1060" t="shared"/>
        <v/>
      </c>
      <c r="F8417" s="5" t="str">
        <f si="1061" t="shared"/>
        <v/>
      </c>
      <c r="H8417" s="5" t="str">
        <f si="1064" t="shared"/>
        <v/>
      </c>
      <c r="I8417" s="5" t="str">
        <f si="1062" t="shared"/>
        <v/>
      </c>
      <c r="J8417" s="5" t="str">
        <f si="1063" t="shared"/>
        <v/>
      </c>
      <c r="K8417" s="5" t="str">
        <f si="1065" t="shared"/>
        <v/>
      </c>
    </row>
    <row r="8418" spans="3:11" x14ac:dyDescent="0.2">
      <c r="C8418" s="8" t="str">
        <f si="1058" t="shared"/>
        <v/>
      </c>
      <c r="D8418" s="8" t="str">
        <f si="1059" t="shared"/>
        <v/>
      </c>
      <c r="E8418" s="5" t="str">
        <f si="1060" t="shared"/>
        <v/>
      </c>
      <c r="F8418" s="5" t="str">
        <f si="1061" t="shared"/>
        <v/>
      </c>
      <c r="H8418" s="5" t="str">
        <f si="1064" t="shared"/>
        <v/>
      </c>
      <c r="I8418" s="5" t="str">
        <f si="1062" t="shared"/>
        <v/>
      </c>
      <c r="J8418" s="5" t="str">
        <f si="1063" t="shared"/>
        <v/>
      </c>
      <c r="K8418" s="5" t="str">
        <f si="1065" t="shared"/>
        <v/>
      </c>
    </row>
    <row r="8419" spans="3:11" x14ac:dyDescent="0.2">
      <c r="C8419" s="8" t="str">
        <f si="1058" t="shared"/>
        <v/>
      </c>
      <c r="D8419" s="8" t="str">
        <f si="1059" t="shared"/>
        <v/>
      </c>
      <c r="E8419" s="5" t="str">
        <f si="1060" t="shared"/>
        <v/>
      </c>
      <c r="F8419" s="5" t="str">
        <f si="1061" t="shared"/>
        <v/>
      </c>
      <c r="H8419" s="5" t="str">
        <f si="1064" t="shared"/>
        <v/>
      </c>
      <c r="I8419" s="5" t="str">
        <f si="1062" t="shared"/>
        <v/>
      </c>
      <c r="J8419" s="5" t="str">
        <f si="1063" t="shared"/>
        <v/>
      </c>
      <c r="K8419" s="5" t="str">
        <f si="1065" t="shared"/>
        <v/>
      </c>
    </row>
    <row r="8420" spans="3:11" x14ac:dyDescent="0.2">
      <c r="C8420" s="8" t="str">
        <f si="1058" t="shared"/>
        <v/>
      </c>
      <c r="D8420" s="8" t="str">
        <f si="1059" t="shared"/>
        <v/>
      </c>
      <c r="E8420" s="5" t="str">
        <f si="1060" t="shared"/>
        <v/>
      </c>
      <c r="F8420" s="5" t="str">
        <f si="1061" t="shared"/>
        <v/>
      </c>
      <c r="H8420" s="5" t="str">
        <f si="1064" t="shared"/>
        <v/>
      </c>
      <c r="I8420" s="5" t="str">
        <f si="1062" t="shared"/>
        <v/>
      </c>
      <c r="J8420" s="5" t="str">
        <f si="1063" t="shared"/>
        <v/>
      </c>
      <c r="K8420" s="5" t="str">
        <f si="1065" t="shared"/>
        <v/>
      </c>
    </row>
    <row r="8421" spans="3:11" x14ac:dyDescent="0.2">
      <c r="C8421" s="8" t="str">
        <f si="1058" t="shared"/>
        <v/>
      </c>
      <c r="D8421" s="8" t="str">
        <f si="1059" t="shared"/>
        <v/>
      </c>
      <c r="E8421" s="5" t="str">
        <f si="1060" t="shared"/>
        <v/>
      </c>
      <c r="F8421" s="5" t="str">
        <f si="1061" t="shared"/>
        <v/>
      </c>
      <c r="H8421" s="5" t="str">
        <f si="1064" t="shared"/>
        <v/>
      </c>
      <c r="I8421" s="5" t="str">
        <f si="1062" t="shared"/>
        <v/>
      </c>
      <c r="J8421" s="5" t="str">
        <f si="1063" t="shared"/>
        <v/>
      </c>
      <c r="K8421" s="5" t="str">
        <f si="1065" t="shared"/>
        <v/>
      </c>
    </row>
    <row r="8422" spans="3:11" x14ac:dyDescent="0.2">
      <c r="C8422" s="8" t="str">
        <f si="1058" t="shared"/>
        <v/>
      </c>
      <c r="D8422" s="8" t="str">
        <f si="1059" t="shared"/>
        <v/>
      </c>
      <c r="E8422" s="5" t="str">
        <f si="1060" t="shared"/>
        <v/>
      </c>
      <c r="F8422" s="5" t="str">
        <f si="1061" t="shared"/>
        <v/>
      </c>
      <c r="H8422" s="5" t="str">
        <f si="1064" t="shared"/>
        <v/>
      </c>
      <c r="I8422" s="5" t="str">
        <f si="1062" t="shared"/>
        <v/>
      </c>
      <c r="J8422" s="5" t="str">
        <f si="1063" t="shared"/>
        <v/>
      </c>
      <c r="K8422" s="5" t="str">
        <f si="1065" t="shared"/>
        <v/>
      </c>
    </row>
    <row r="8423" spans="3:11" x14ac:dyDescent="0.2">
      <c r="C8423" s="8" t="str">
        <f si="1058" t="shared"/>
        <v/>
      </c>
      <c r="D8423" s="8" t="str">
        <f si="1059" t="shared"/>
        <v/>
      </c>
      <c r="E8423" s="5" t="str">
        <f si="1060" t="shared"/>
        <v/>
      </c>
      <c r="F8423" s="5" t="str">
        <f si="1061" t="shared"/>
        <v/>
      </c>
      <c r="H8423" s="5" t="str">
        <f si="1064" t="shared"/>
        <v/>
      </c>
      <c r="I8423" s="5" t="str">
        <f si="1062" t="shared"/>
        <v/>
      </c>
      <c r="J8423" s="5" t="str">
        <f si="1063" t="shared"/>
        <v/>
      </c>
      <c r="K8423" s="5" t="str">
        <f si="1065" t="shared"/>
        <v/>
      </c>
    </row>
    <row r="8424" spans="3:11" x14ac:dyDescent="0.2">
      <c r="C8424" s="8" t="str">
        <f si="1058" t="shared"/>
        <v/>
      </c>
      <c r="D8424" s="8" t="str">
        <f si="1059" t="shared"/>
        <v/>
      </c>
      <c r="E8424" s="5" t="str">
        <f si="1060" t="shared"/>
        <v/>
      </c>
      <c r="F8424" s="5" t="str">
        <f si="1061" t="shared"/>
        <v/>
      </c>
      <c r="H8424" s="5" t="str">
        <f si="1064" t="shared"/>
        <v/>
      </c>
      <c r="I8424" s="5" t="str">
        <f si="1062" t="shared"/>
        <v/>
      </c>
      <c r="J8424" s="5" t="str">
        <f si="1063" t="shared"/>
        <v/>
      </c>
      <c r="K8424" s="5" t="str">
        <f si="1065" t="shared"/>
        <v/>
      </c>
    </row>
    <row r="8425" spans="3:11" x14ac:dyDescent="0.2">
      <c r="C8425" s="8" t="str">
        <f si="1058" t="shared"/>
        <v/>
      </c>
      <c r="D8425" s="8" t="str">
        <f si="1059" t="shared"/>
        <v/>
      </c>
      <c r="E8425" s="5" t="str">
        <f si="1060" t="shared"/>
        <v/>
      </c>
      <c r="F8425" s="5" t="str">
        <f si="1061" t="shared"/>
        <v/>
      </c>
      <c r="H8425" s="5" t="str">
        <f si="1064" t="shared"/>
        <v/>
      </c>
      <c r="I8425" s="5" t="str">
        <f si="1062" t="shared"/>
        <v/>
      </c>
      <c r="J8425" s="5" t="str">
        <f si="1063" t="shared"/>
        <v/>
      </c>
      <c r="K8425" s="5" t="str">
        <f si="1065" t="shared"/>
        <v/>
      </c>
    </row>
    <row r="8426" spans="3:11" x14ac:dyDescent="0.2">
      <c r="C8426" s="8" t="str">
        <f ref="C8426:C8489" si="1066" t="shared">IFERROR(RIGHT(A8426,LEN(A8426)-FIND("""",A8426)+1),"")</f>
        <v/>
      </c>
      <c r="D8426" s="8" t="str">
        <f ref="D8426:D8489" si="1067" t="shared">SUBSTITUTE(SUBSTITUTE(C8426,":"&amp;CHAR(160),":"),CHAR(160)," ")</f>
        <v/>
      </c>
      <c r="E8426" s="5" t="str">
        <f ref="E8426:E8489" si="1068" t="shared">TRIM(IFERROR(SUBSTITUTE(LEFT(D8426,FIND(":",D8426)-1),"""",""),""))</f>
        <v/>
      </c>
      <c r="F8426" s="5" t="str">
        <f ref="F8426:F8489" si="1069" t="shared">TRIM(IFERROR(SUBSTITUTE(SUBSTITUTE(RIGHT(D8426,LEN(D8426)-FIND(":",D8426)),"""",""),",",""),""))</f>
        <v/>
      </c>
      <c r="H8426" s="5" t="str">
        <f si="1064" t="shared"/>
        <v/>
      </c>
      <c r="I8426" s="5" t="str">
        <f si="1062" t="shared"/>
        <v/>
      </c>
      <c r="J8426" s="5" t="str">
        <f si="1063" t="shared"/>
        <v/>
      </c>
      <c r="K8426" s="5" t="str">
        <f si="1065" t="shared"/>
        <v/>
      </c>
    </row>
    <row r="8427" spans="3:11" x14ac:dyDescent="0.2">
      <c r="C8427" s="8" t="str">
        <f si="1066" t="shared"/>
        <v/>
      </c>
      <c r="D8427" s="8" t="str">
        <f si="1067" t="shared"/>
        <v/>
      </c>
      <c r="E8427" s="5" t="str">
        <f si="1068" t="shared"/>
        <v/>
      </c>
      <c r="F8427" s="5" t="str">
        <f si="1069" t="shared"/>
        <v/>
      </c>
      <c r="H8427" s="5" t="str">
        <f si="1064" t="shared"/>
        <v/>
      </c>
      <c r="I8427" s="5" t="str">
        <f si="1062" t="shared"/>
        <v/>
      </c>
      <c r="J8427" s="5" t="str">
        <f si="1063" t="shared"/>
        <v/>
      </c>
      <c r="K8427" s="5" t="str">
        <f si="1065" t="shared"/>
        <v/>
      </c>
    </row>
    <row r="8428" spans="3:11" x14ac:dyDescent="0.2">
      <c r="C8428" s="8" t="str">
        <f si="1066" t="shared"/>
        <v/>
      </c>
      <c r="D8428" s="8" t="str">
        <f si="1067" t="shared"/>
        <v/>
      </c>
      <c r="E8428" s="5" t="str">
        <f si="1068" t="shared"/>
        <v/>
      </c>
      <c r="F8428" s="5" t="str">
        <f si="1069" t="shared"/>
        <v/>
      </c>
      <c r="H8428" s="5" t="str">
        <f si="1064" t="shared"/>
        <v/>
      </c>
      <c r="I8428" s="5" t="str">
        <f si="1062" t="shared"/>
        <v/>
      </c>
      <c r="J8428" s="5" t="str">
        <f si="1063" t="shared"/>
        <v/>
      </c>
      <c r="K8428" s="5" t="str">
        <f si="1065" t="shared"/>
        <v/>
      </c>
    </row>
    <row r="8429" spans="3:11" x14ac:dyDescent="0.2">
      <c r="C8429" s="8" t="str">
        <f si="1066" t="shared"/>
        <v/>
      </c>
      <c r="D8429" s="8" t="str">
        <f si="1067" t="shared"/>
        <v/>
      </c>
      <c r="E8429" s="5" t="str">
        <f si="1068" t="shared"/>
        <v/>
      </c>
      <c r="F8429" s="5" t="str">
        <f si="1069" t="shared"/>
        <v/>
      </c>
      <c r="H8429" s="5" t="str">
        <f si="1064" t="shared"/>
        <v/>
      </c>
      <c r="I8429" s="5" t="str">
        <f si="1062" t="shared"/>
        <v/>
      </c>
      <c r="J8429" s="5" t="str">
        <f si="1063" t="shared"/>
        <v/>
      </c>
      <c r="K8429" s="5" t="str">
        <f si="1065" t="shared"/>
        <v/>
      </c>
    </row>
    <row r="8430" spans="3:11" x14ac:dyDescent="0.2">
      <c r="C8430" s="8" t="str">
        <f si="1066" t="shared"/>
        <v/>
      </c>
      <c r="D8430" s="8" t="str">
        <f si="1067" t="shared"/>
        <v/>
      </c>
      <c r="E8430" s="5" t="str">
        <f si="1068" t="shared"/>
        <v/>
      </c>
      <c r="F8430" s="5" t="str">
        <f si="1069" t="shared"/>
        <v/>
      </c>
      <c r="H8430" s="5" t="str">
        <f si="1064" t="shared"/>
        <v/>
      </c>
      <c r="I8430" s="5" t="str">
        <f si="1062" t="shared"/>
        <v/>
      </c>
      <c r="J8430" s="5" t="str">
        <f si="1063" t="shared"/>
        <v/>
      </c>
      <c r="K8430" s="5" t="str">
        <f si="1065" t="shared"/>
        <v/>
      </c>
    </row>
    <row r="8431" spans="3:11" x14ac:dyDescent="0.2">
      <c r="C8431" s="8" t="str">
        <f si="1066" t="shared"/>
        <v/>
      </c>
      <c r="D8431" s="8" t="str">
        <f si="1067" t="shared"/>
        <v/>
      </c>
      <c r="E8431" s="5" t="str">
        <f si="1068" t="shared"/>
        <v/>
      </c>
      <c r="F8431" s="5" t="str">
        <f si="1069" t="shared"/>
        <v/>
      </c>
      <c r="H8431" s="5" t="str">
        <f si="1064" t="shared"/>
        <v/>
      </c>
      <c r="I8431" s="5" t="str">
        <f si="1062" t="shared"/>
        <v/>
      </c>
      <c r="J8431" s="5" t="str">
        <f si="1063" t="shared"/>
        <v/>
      </c>
      <c r="K8431" s="5" t="str">
        <f si="1065" t="shared"/>
        <v/>
      </c>
    </row>
    <row r="8432" spans="3:11" x14ac:dyDescent="0.2">
      <c r="C8432" s="8" t="str">
        <f si="1066" t="shared"/>
        <v/>
      </c>
      <c r="D8432" s="8" t="str">
        <f si="1067" t="shared"/>
        <v/>
      </c>
      <c r="E8432" s="5" t="str">
        <f si="1068" t="shared"/>
        <v/>
      </c>
      <c r="F8432" s="5" t="str">
        <f si="1069" t="shared"/>
        <v/>
      </c>
      <c r="H8432" s="5" t="str">
        <f si="1064" t="shared"/>
        <v/>
      </c>
      <c r="I8432" s="5" t="str">
        <f si="1062" t="shared"/>
        <v/>
      </c>
      <c r="J8432" s="5" t="str">
        <f si="1063" t="shared"/>
        <v/>
      </c>
      <c r="K8432" s="5" t="str">
        <f si="1065" t="shared"/>
        <v/>
      </c>
    </row>
    <row r="8433" spans="3:11" x14ac:dyDescent="0.2">
      <c r="C8433" s="8" t="str">
        <f si="1066" t="shared"/>
        <v/>
      </c>
      <c r="D8433" s="8" t="str">
        <f si="1067" t="shared"/>
        <v/>
      </c>
      <c r="E8433" s="5" t="str">
        <f si="1068" t="shared"/>
        <v/>
      </c>
      <c r="F8433" s="5" t="str">
        <f si="1069" t="shared"/>
        <v/>
      </c>
      <c r="H8433" s="5" t="str">
        <f si="1064" t="shared"/>
        <v/>
      </c>
      <c r="I8433" s="5" t="str">
        <f si="1062" t="shared"/>
        <v/>
      </c>
      <c r="J8433" s="5" t="str">
        <f si="1063" t="shared"/>
        <v/>
      </c>
      <c r="K8433" s="5" t="str">
        <f si="1065" t="shared"/>
        <v/>
      </c>
    </row>
    <row r="8434" spans="3:11" x14ac:dyDescent="0.2">
      <c r="C8434" s="8" t="str">
        <f si="1066" t="shared"/>
        <v/>
      </c>
      <c r="D8434" s="8" t="str">
        <f si="1067" t="shared"/>
        <v/>
      </c>
      <c r="E8434" s="5" t="str">
        <f si="1068" t="shared"/>
        <v/>
      </c>
      <c r="F8434" s="5" t="str">
        <f si="1069" t="shared"/>
        <v/>
      </c>
      <c r="H8434" s="5" t="str">
        <f si="1064" t="shared"/>
        <v/>
      </c>
      <c r="I8434" s="5" t="str">
        <f si="1062" t="shared"/>
        <v/>
      </c>
      <c r="J8434" s="5" t="str">
        <f si="1063" t="shared"/>
        <v/>
      </c>
      <c r="K8434" s="5" t="str">
        <f si="1065" t="shared"/>
        <v/>
      </c>
    </row>
    <row r="8435" spans="3:11" x14ac:dyDescent="0.2">
      <c r="C8435" s="8" t="str">
        <f si="1066" t="shared"/>
        <v/>
      </c>
      <c r="D8435" s="8" t="str">
        <f si="1067" t="shared"/>
        <v/>
      </c>
      <c r="E8435" s="5" t="str">
        <f si="1068" t="shared"/>
        <v/>
      </c>
      <c r="F8435" s="5" t="str">
        <f si="1069" t="shared"/>
        <v/>
      </c>
      <c r="H8435" s="5" t="str">
        <f si="1064" t="shared"/>
        <v/>
      </c>
      <c r="I8435" s="5" t="str">
        <f ref="I8435:I8498" si="1070" t="shared">IFERROR(IF(H8435="Scoring",VLOOKUP("term",E8427:F8448,2,FALSE),IF(H8435="Offer",VLOOKUP("term",E8430:F8445,2,FALSE),TEXT(0,""))),TEXT(0,""))</f>
        <v/>
      </c>
      <c r="J8435" s="5" t="str">
        <f ref="J8435:J8498" si="1071" t="shared">IFERROR(IF(H8435="Scoring",VLOOKUP("loan_amount",E8421:F8442,2,FALSE),IF(H8435="Offer",VLOOKUP("loan_amount",E8424:F8439,2,FALSE),TEXT(0,""))),TEXT(0,""))</f>
        <v/>
      </c>
      <c r="K8435" s="5" t="str">
        <f si="1065" t="shared"/>
        <v/>
      </c>
    </row>
    <row r="8436" spans="3:11" x14ac:dyDescent="0.2">
      <c r="C8436" s="8" t="str">
        <f si="1066" t="shared"/>
        <v/>
      </c>
      <c r="D8436" s="8" t="str">
        <f si="1067" t="shared"/>
        <v/>
      </c>
      <c r="E8436" s="5" t="str">
        <f si="1068" t="shared"/>
        <v/>
      </c>
      <c r="F8436" s="5" t="str">
        <f si="1069" t="shared"/>
        <v/>
      </c>
      <c r="H8436" s="5" t="str">
        <f si="1064" t="shared"/>
        <v/>
      </c>
      <c r="I8436" s="5" t="str">
        <f si="1070" t="shared"/>
        <v/>
      </c>
      <c r="J8436" s="5" t="str">
        <f si="1071" t="shared"/>
        <v/>
      </c>
      <c r="K8436" s="5" t="str">
        <f si="1065" t="shared"/>
        <v/>
      </c>
    </row>
    <row r="8437" spans="3:11" x14ac:dyDescent="0.2">
      <c r="C8437" s="8" t="str">
        <f si="1066" t="shared"/>
        <v/>
      </c>
      <c r="D8437" s="8" t="str">
        <f si="1067" t="shared"/>
        <v/>
      </c>
      <c r="E8437" s="5" t="str">
        <f si="1068" t="shared"/>
        <v/>
      </c>
      <c r="F8437" s="5" t="str">
        <f si="1069" t="shared"/>
        <v/>
      </c>
      <c r="H8437" s="5" t="str">
        <f si="1064" t="shared"/>
        <v/>
      </c>
      <c r="I8437" s="5" t="str">
        <f si="1070" t="shared"/>
        <v/>
      </c>
      <c r="J8437" s="5" t="str">
        <f si="1071" t="shared"/>
        <v/>
      </c>
      <c r="K8437" s="5" t="str">
        <f si="1065" t="shared"/>
        <v/>
      </c>
    </row>
    <row r="8438" spans="3:11" x14ac:dyDescent="0.2">
      <c r="C8438" s="8" t="str">
        <f si="1066" t="shared"/>
        <v/>
      </c>
      <c r="D8438" s="8" t="str">
        <f si="1067" t="shared"/>
        <v/>
      </c>
      <c r="E8438" s="5" t="str">
        <f si="1068" t="shared"/>
        <v/>
      </c>
      <c r="F8438" s="5" t="str">
        <f si="1069" t="shared"/>
        <v/>
      </c>
      <c r="H8438" s="5" t="str">
        <f si="1064" t="shared"/>
        <v/>
      </c>
      <c r="I8438" s="5" t="str">
        <f si="1070" t="shared"/>
        <v/>
      </c>
      <c r="J8438" s="5" t="str">
        <f si="1071" t="shared"/>
        <v/>
      </c>
      <c r="K8438" s="5" t="str">
        <f si="1065" t="shared"/>
        <v/>
      </c>
    </row>
    <row r="8439" spans="3:11" x14ac:dyDescent="0.2">
      <c r="C8439" s="8" t="str">
        <f si="1066" t="shared"/>
        <v/>
      </c>
      <c r="D8439" s="8" t="str">
        <f si="1067" t="shared"/>
        <v/>
      </c>
      <c r="E8439" s="5" t="str">
        <f si="1068" t="shared"/>
        <v/>
      </c>
      <c r="F8439" s="5" t="str">
        <f si="1069" t="shared"/>
        <v/>
      </c>
      <c r="H8439" s="5" t="str">
        <f si="1064" t="shared"/>
        <v/>
      </c>
      <c r="I8439" s="5" t="str">
        <f si="1070" t="shared"/>
        <v/>
      </c>
      <c r="J8439" s="5" t="str">
        <f si="1071" t="shared"/>
        <v/>
      </c>
      <c r="K8439" s="5" t="str">
        <f si="1065" t="shared"/>
        <v/>
      </c>
    </row>
    <row r="8440" spans="3:11" x14ac:dyDescent="0.2">
      <c r="C8440" s="8" t="str">
        <f si="1066" t="shared"/>
        <v/>
      </c>
      <c r="D8440" s="8" t="str">
        <f si="1067" t="shared"/>
        <v/>
      </c>
      <c r="E8440" s="5" t="str">
        <f si="1068" t="shared"/>
        <v/>
      </c>
      <c r="F8440" s="5" t="str">
        <f si="1069" t="shared"/>
        <v/>
      </c>
      <c r="H8440" s="5" t="str">
        <f si="1064" t="shared"/>
        <v/>
      </c>
      <c r="I8440" s="5" t="str">
        <f si="1070" t="shared"/>
        <v/>
      </c>
      <c r="J8440" s="5" t="str">
        <f si="1071" t="shared"/>
        <v/>
      </c>
      <c r="K8440" s="5" t="str">
        <f si="1065" t="shared"/>
        <v/>
      </c>
    </row>
    <row r="8441" spans="3:11" x14ac:dyDescent="0.2">
      <c r="C8441" s="8" t="str">
        <f si="1066" t="shared"/>
        <v/>
      </c>
      <c r="D8441" s="8" t="str">
        <f si="1067" t="shared"/>
        <v/>
      </c>
      <c r="E8441" s="5" t="str">
        <f si="1068" t="shared"/>
        <v/>
      </c>
      <c r="F8441" s="5" t="str">
        <f si="1069" t="shared"/>
        <v/>
      </c>
      <c r="H8441" s="5" t="str">
        <f si="1064" t="shared"/>
        <v/>
      </c>
      <c r="I8441" s="5" t="str">
        <f si="1070" t="shared"/>
        <v/>
      </c>
      <c r="J8441" s="5" t="str">
        <f si="1071" t="shared"/>
        <v/>
      </c>
      <c r="K8441" s="5" t="str">
        <f si="1065" t="shared"/>
        <v/>
      </c>
    </row>
    <row r="8442" spans="3:11" x14ac:dyDescent="0.2">
      <c r="C8442" s="8" t="str">
        <f si="1066" t="shared"/>
        <v/>
      </c>
      <c r="D8442" s="8" t="str">
        <f si="1067" t="shared"/>
        <v/>
      </c>
      <c r="E8442" s="5" t="str">
        <f si="1068" t="shared"/>
        <v/>
      </c>
      <c r="F8442" s="5" t="str">
        <f si="1069" t="shared"/>
        <v/>
      </c>
      <c r="H8442" s="5" t="str">
        <f si="1064" t="shared"/>
        <v/>
      </c>
      <c r="I8442" s="5" t="str">
        <f si="1070" t="shared"/>
        <v/>
      </c>
      <c r="J8442" s="5" t="str">
        <f si="1071" t="shared"/>
        <v/>
      </c>
      <c r="K8442" s="5" t="str">
        <f si="1065" t="shared"/>
        <v/>
      </c>
    </row>
    <row r="8443" spans="3:11" x14ac:dyDescent="0.2">
      <c r="C8443" s="8" t="str">
        <f si="1066" t="shared"/>
        <v/>
      </c>
      <c r="D8443" s="8" t="str">
        <f si="1067" t="shared"/>
        <v/>
      </c>
      <c r="E8443" s="5" t="str">
        <f si="1068" t="shared"/>
        <v/>
      </c>
      <c r="F8443" s="5" t="str">
        <f si="1069" t="shared"/>
        <v/>
      </c>
      <c r="H8443" s="5" t="str">
        <f si="1064" t="shared"/>
        <v/>
      </c>
      <c r="I8443" s="5" t="str">
        <f si="1070" t="shared"/>
        <v/>
      </c>
      <c r="J8443" s="5" t="str">
        <f si="1071" t="shared"/>
        <v/>
      </c>
      <c r="K8443" s="5" t="str">
        <f si="1065" t="shared"/>
        <v/>
      </c>
    </row>
    <row r="8444" spans="3:11" x14ac:dyDescent="0.2">
      <c r="C8444" s="8" t="str">
        <f si="1066" t="shared"/>
        <v/>
      </c>
      <c r="D8444" s="8" t="str">
        <f si="1067" t="shared"/>
        <v/>
      </c>
      <c r="E8444" s="5" t="str">
        <f si="1068" t="shared"/>
        <v/>
      </c>
      <c r="F8444" s="5" t="str">
        <f si="1069" t="shared"/>
        <v/>
      </c>
      <c r="H8444" s="5" t="str">
        <f ref="H8444:H8507" si="1072" t="shared">IF(E8444="score_table","Scoring",IF(E8444="offer_table","Offer",IF(E8444="parsed",TEXT(0,""),TEXT(H8443,""))))</f>
        <v/>
      </c>
      <c r="I8444" s="5" t="str">
        <f si="1070" t="shared"/>
        <v/>
      </c>
      <c r="J8444" s="5" t="str">
        <f si="1071" t="shared"/>
        <v/>
      </c>
      <c r="K8444" s="5" t="str">
        <f ref="K8444:K8507" si="1073" t="shared">H8444&amp;I8444&amp;J8444&amp;E8444</f>
        <v/>
      </c>
    </row>
    <row r="8445" spans="3:11" x14ac:dyDescent="0.2">
      <c r="C8445" s="8" t="str">
        <f si="1066" t="shared"/>
        <v/>
      </c>
      <c r="D8445" s="8" t="str">
        <f si="1067" t="shared"/>
        <v/>
      </c>
      <c r="E8445" s="5" t="str">
        <f si="1068" t="shared"/>
        <v/>
      </c>
      <c r="F8445" s="5" t="str">
        <f si="1069" t="shared"/>
        <v/>
      </c>
      <c r="H8445" s="5" t="str">
        <f si="1072" t="shared"/>
        <v/>
      </c>
      <c r="I8445" s="5" t="str">
        <f si="1070" t="shared"/>
        <v/>
      </c>
      <c r="J8445" s="5" t="str">
        <f si="1071" t="shared"/>
        <v/>
      </c>
      <c r="K8445" s="5" t="str">
        <f si="1073" t="shared"/>
        <v/>
      </c>
    </row>
    <row r="8446" spans="3:11" x14ac:dyDescent="0.2">
      <c r="C8446" s="8" t="str">
        <f si="1066" t="shared"/>
        <v/>
      </c>
      <c r="D8446" s="8" t="str">
        <f si="1067" t="shared"/>
        <v/>
      </c>
      <c r="E8446" s="5" t="str">
        <f si="1068" t="shared"/>
        <v/>
      </c>
      <c r="F8446" s="5" t="str">
        <f si="1069" t="shared"/>
        <v/>
      </c>
      <c r="H8446" s="5" t="str">
        <f si="1072" t="shared"/>
        <v/>
      </c>
      <c r="I8446" s="5" t="str">
        <f si="1070" t="shared"/>
        <v/>
      </c>
      <c r="J8446" s="5" t="str">
        <f si="1071" t="shared"/>
        <v/>
      </c>
      <c r="K8446" s="5" t="str">
        <f si="1073" t="shared"/>
        <v/>
      </c>
    </row>
    <row r="8447" spans="3:11" x14ac:dyDescent="0.2">
      <c r="C8447" s="8" t="str">
        <f si="1066" t="shared"/>
        <v/>
      </c>
      <c r="D8447" s="8" t="str">
        <f si="1067" t="shared"/>
        <v/>
      </c>
      <c r="E8447" s="5" t="str">
        <f si="1068" t="shared"/>
        <v/>
      </c>
      <c r="F8447" s="5" t="str">
        <f si="1069" t="shared"/>
        <v/>
      </c>
      <c r="H8447" s="5" t="str">
        <f si="1072" t="shared"/>
        <v/>
      </c>
      <c r="I8447" s="5" t="str">
        <f si="1070" t="shared"/>
        <v/>
      </c>
      <c r="J8447" s="5" t="str">
        <f si="1071" t="shared"/>
        <v/>
      </c>
      <c r="K8447" s="5" t="str">
        <f si="1073" t="shared"/>
        <v/>
      </c>
    </row>
    <row r="8448" spans="3:11" x14ac:dyDescent="0.2">
      <c r="C8448" s="8" t="str">
        <f si="1066" t="shared"/>
        <v/>
      </c>
      <c r="D8448" s="8" t="str">
        <f si="1067" t="shared"/>
        <v/>
      </c>
      <c r="E8448" s="5" t="str">
        <f si="1068" t="shared"/>
        <v/>
      </c>
      <c r="F8448" s="5" t="str">
        <f si="1069" t="shared"/>
        <v/>
      </c>
      <c r="H8448" s="5" t="str">
        <f si="1072" t="shared"/>
        <v/>
      </c>
      <c r="I8448" s="5" t="str">
        <f si="1070" t="shared"/>
        <v/>
      </c>
      <c r="J8448" s="5" t="str">
        <f si="1071" t="shared"/>
        <v/>
      </c>
      <c r="K8448" s="5" t="str">
        <f si="1073" t="shared"/>
        <v/>
      </c>
    </row>
    <row r="8449" spans="3:11" x14ac:dyDescent="0.2">
      <c r="C8449" s="8" t="str">
        <f si="1066" t="shared"/>
        <v/>
      </c>
      <c r="D8449" s="8" t="str">
        <f si="1067" t="shared"/>
        <v/>
      </c>
      <c r="E8449" s="5" t="str">
        <f si="1068" t="shared"/>
        <v/>
      </c>
      <c r="F8449" s="5" t="str">
        <f si="1069" t="shared"/>
        <v/>
      </c>
      <c r="H8449" s="5" t="str">
        <f si="1072" t="shared"/>
        <v/>
      </c>
      <c r="I8449" s="5" t="str">
        <f si="1070" t="shared"/>
        <v/>
      </c>
      <c r="J8449" s="5" t="str">
        <f si="1071" t="shared"/>
        <v/>
      </c>
      <c r="K8449" s="5" t="str">
        <f si="1073" t="shared"/>
        <v/>
      </c>
    </row>
    <row r="8450" spans="3:11" x14ac:dyDescent="0.2">
      <c r="C8450" s="8" t="str">
        <f si="1066" t="shared"/>
        <v/>
      </c>
      <c r="D8450" s="8" t="str">
        <f si="1067" t="shared"/>
        <v/>
      </c>
      <c r="E8450" s="5" t="str">
        <f si="1068" t="shared"/>
        <v/>
      </c>
      <c r="F8450" s="5" t="str">
        <f si="1069" t="shared"/>
        <v/>
      </c>
      <c r="H8450" s="5" t="str">
        <f si="1072" t="shared"/>
        <v/>
      </c>
      <c r="I8450" s="5" t="str">
        <f si="1070" t="shared"/>
        <v/>
      </c>
      <c r="J8450" s="5" t="str">
        <f si="1071" t="shared"/>
        <v/>
      </c>
      <c r="K8450" s="5" t="str">
        <f si="1073" t="shared"/>
        <v/>
      </c>
    </row>
    <row r="8451" spans="3:11" x14ac:dyDescent="0.2">
      <c r="C8451" s="8" t="str">
        <f si="1066" t="shared"/>
        <v/>
      </c>
      <c r="D8451" s="8" t="str">
        <f si="1067" t="shared"/>
        <v/>
      </c>
      <c r="E8451" s="5" t="str">
        <f si="1068" t="shared"/>
        <v/>
      </c>
      <c r="F8451" s="5" t="str">
        <f si="1069" t="shared"/>
        <v/>
      </c>
      <c r="H8451" s="5" t="str">
        <f si="1072" t="shared"/>
        <v/>
      </c>
      <c r="I8451" s="5" t="str">
        <f si="1070" t="shared"/>
        <v/>
      </c>
      <c r="J8451" s="5" t="str">
        <f si="1071" t="shared"/>
        <v/>
      </c>
      <c r="K8451" s="5" t="str">
        <f si="1073" t="shared"/>
        <v/>
      </c>
    </row>
    <row r="8452" spans="3:11" x14ac:dyDescent="0.2">
      <c r="C8452" s="8" t="str">
        <f si="1066" t="shared"/>
        <v/>
      </c>
      <c r="D8452" s="8" t="str">
        <f si="1067" t="shared"/>
        <v/>
      </c>
      <c r="E8452" s="5" t="str">
        <f si="1068" t="shared"/>
        <v/>
      </c>
      <c r="F8452" s="5" t="str">
        <f si="1069" t="shared"/>
        <v/>
      </c>
      <c r="H8452" s="5" t="str">
        <f si="1072" t="shared"/>
        <v/>
      </c>
      <c r="I8452" s="5" t="str">
        <f si="1070" t="shared"/>
        <v/>
      </c>
      <c r="J8452" s="5" t="str">
        <f si="1071" t="shared"/>
        <v/>
      </c>
      <c r="K8452" s="5" t="str">
        <f si="1073" t="shared"/>
        <v/>
      </c>
    </row>
    <row r="8453" spans="3:11" x14ac:dyDescent="0.2">
      <c r="C8453" s="8" t="str">
        <f si="1066" t="shared"/>
        <v/>
      </c>
      <c r="D8453" s="8" t="str">
        <f si="1067" t="shared"/>
        <v/>
      </c>
      <c r="E8453" s="5" t="str">
        <f si="1068" t="shared"/>
        <v/>
      </c>
      <c r="F8453" s="5" t="str">
        <f si="1069" t="shared"/>
        <v/>
      </c>
      <c r="H8453" s="5" t="str">
        <f si="1072" t="shared"/>
        <v/>
      </c>
      <c r="I8453" s="5" t="str">
        <f si="1070" t="shared"/>
        <v/>
      </c>
      <c r="J8453" s="5" t="str">
        <f si="1071" t="shared"/>
        <v/>
      </c>
      <c r="K8453" s="5" t="str">
        <f si="1073" t="shared"/>
        <v/>
      </c>
    </row>
    <row r="8454" spans="3:11" x14ac:dyDescent="0.2">
      <c r="C8454" s="8" t="str">
        <f si="1066" t="shared"/>
        <v/>
      </c>
      <c r="D8454" s="8" t="str">
        <f si="1067" t="shared"/>
        <v/>
      </c>
      <c r="E8454" s="5" t="str">
        <f si="1068" t="shared"/>
        <v/>
      </c>
      <c r="F8454" s="5" t="str">
        <f si="1069" t="shared"/>
        <v/>
      </c>
      <c r="H8454" s="5" t="str">
        <f si="1072" t="shared"/>
        <v/>
      </c>
      <c r="I8454" s="5" t="str">
        <f si="1070" t="shared"/>
        <v/>
      </c>
      <c r="J8454" s="5" t="str">
        <f si="1071" t="shared"/>
        <v/>
      </c>
      <c r="K8454" s="5" t="str">
        <f si="1073" t="shared"/>
        <v/>
      </c>
    </row>
    <row r="8455" spans="3:11" x14ac:dyDescent="0.2">
      <c r="C8455" s="8" t="str">
        <f si="1066" t="shared"/>
        <v/>
      </c>
      <c r="D8455" s="8" t="str">
        <f si="1067" t="shared"/>
        <v/>
      </c>
      <c r="E8455" s="5" t="str">
        <f si="1068" t="shared"/>
        <v/>
      </c>
      <c r="F8455" s="5" t="str">
        <f si="1069" t="shared"/>
        <v/>
      </c>
      <c r="H8455" s="5" t="str">
        <f si="1072" t="shared"/>
        <v/>
      </c>
      <c r="I8455" s="5" t="str">
        <f si="1070" t="shared"/>
        <v/>
      </c>
      <c r="J8455" s="5" t="str">
        <f si="1071" t="shared"/>
        <v/>
      </c>
      <c r="K8455" s="5" t="str">
        <f si="1073" t="shared"/>
        <v/>
      </c>
    </row>
    <row r="8456" spans="3:11" x14ac:dyDescent="0.2">
      <c r="C8456" s="8" t="str">
        <f si="1066" t="shared"/>
        <v/>
      </c>
      <c r="D8456" s="8" t="str">
        <f si="1067" t="shared"/>
        <v/>
      </c>
      <c r="E8456" s="5" t="str">
        <f si="1068" t="shared"/>
        <v/>
      </c>
      <c r="F8456" s="5" t="str">
        <f si="1069" t="shared"/>
        <v/>
      </c>
      <c r="H8456" s="5" t="str">
        <f si="1072" t="shared"/>
        <v/>
      </c>
      <c r="I8456" s="5" t="str">
        <f si="1070" t="shared"/>
        <v/>
      </c>
      <c r="J8456" s="5" t="str">
        <f si="1071" t="shared"/>
        <v/>
      </c>
      <c r="K8456" s="5" t="str">
        <f si="1073" t="shared"/>
        <v/>
      </c>
    </row>
    <row r="8457" spans="3:11" x14ac:dyDescent="0.2">
      <c r="C8457" s="8" t="str">
        <f si="1066" t="shared"/>
        <v/>
      </c>
      <c r="D8457" s="8" t="str">
        <f si="1067" t="shared"/>
        <v/>
      </c>
      <c r="E8457" s="5" t="str">
        <f si="1068" t="shared"/>
        <v/>
      </c>
      <c r="F8457" s="5" t="str">
        <f si="1069" t="shared"/>
        <v/>
      </c>
      <c r="H8457" s="5" t="str">
        <f si="1072" t="shared"/>
        <v/>
      </c>
      <c r="I8457" s="5" t="str">
        <f si="1070" t="shared"/>
        <v/>
      </c>
      <c r="J8457" s="5" t="str">
        <f si="1071" t="shared"/>
        <v/>
      </c>
      <c r="K8457" s="5" t="str">
        <f si="1073" t="shared"/>
        <v/>
      </c>
    </row>
    <row r="8458" spans="3:11" x14ac:dyDescent="0.2">
      <c r="C8458" s="8" t="str">
        <f si="1066" t="shared"/>
        <v/>
      </c>
      <c r="D8458" s="8" t="str">
        <f si="1067" t="shared"/>
        <v/>
      </c>
      <c r="E8458" s="5" t="str">
        <f si="1068" t="shared"/>
        <v/>
      </c>
      <c r="F8458" s="5" t="str">
        <f si="1069" t="shared"/>
        <v/>
      </c>
      <c r="H8458" s="5" t="str">
        <f si="1072" t="shared"/>
        <v/>
      </c>
      <c r="I8458" s="5" t="str">
        <f si="1070" t="shared"/>
        <v/>
      </c>
      <c r="J8458" s="5" t="str">
        <f si="1071" t="shared"/>
        <v/>
      </c>
      <c r="K8458" s="5" t="str">
        <f si="1073" t="shared"/>
        <v/>
      </c>
    </row>
    <row r="8459" spans="3:11" x14ac:dyDescent="0.2">
      <c r="C8459" s="8" t="str">
        <f si="1066" t="shared"/>
        <v/>
      </c>
      <c r="D8459" s="8" t="str">
        <f si="1067" t="shared"/>
        <v/>
      </c>
      <c r="E8459" s="5" t="str">
        <f si="1068" t="shared"/>
        <v/>
      </c>
      <c r="F8459" s="5" t="str">
        <f si="1069" t="shared"/>
        <v/>
      </c>
      <c r="H8459" s="5" t="str">
        <f si="1072" t="shared"/>
        <v/>
      </c>
      <c r="I8459" s="5" t="str">
        <f si="1070" t="shared"/>
        <v/>
      </c>
      <c r="J8459" s="5" t="str">
        <f si="1071" t="shared"/>
        <v/>
      </c>
      <c r="K8459" s="5" t="str">
        <f si="1073" t="shared"/>
        <v/>
      </c>
    </row>
    <row r="8460" spans="3:11" x14ac:dyDescent="0.2">
      <c r="C8460" s="8" t="str">
        <f si="1066" t="shared"/>
        <v/>
      </c>
      <c r="D8460" s="8" t="str">
        <f si="1067" t="shared"/>
        <v/>
      </c>
      <c r="E8460" s="5" t="str">
        <f si="1068" t="shared"/>
        <v/>
      </c>
      <c r="F8460" s="5" t="str">
        <f si="1069" t="shared"/>
        <v/>
      </c>
      <c r="H8460" s="5" t="str">
        <f si="1072" t="shared"/>
        <v/>
      </c>
      <c r="I8460" s="5" t="str">
        <f si="1070" t="shared"/>
        <v/>
      </c>
      <c r="J8460" s="5" t="str">
        <f si="1071" t="shared"/>
        <v/>
      </c>
      <c r="K8460" s="5" t="str">
        <f si="1073" t="shared"/>
        <v/>
      </c>
    </row>
    <row r="8461" spans="3:11" x14ac:dyDescent="0.2">
      <c r="C8461" s="8" t="str">
        <f si="1066" t="shared"/>
        <v/>
      </c>
      <c r="D8461" s="8" t="str">
        <f si="1067" t="shared"/>
        <v/>
      </c>
      <c r="E8461" s="5" t="str">
        <f si="1068" t="shared"/>
        <v/>
      </c>
      <c r="F8461" s="5" t="str">
        <f si="1069" t="shared"/>
        <v/>
      </c>
      <c r="H8461" s="5" t="str">
        <f si="1072" t="shared"/>
        <v/>
      </c>
      <c r="I8461" s="5" t="str">
        <f si="1070" t="shared"/>
        <v/>
      </c>
      <c r="J8461" s="5" t="str">
        <f si="1071" t="shared"/>
        <v/>
      </c>
      <c r="K8461" s="5" t="str">
        <f si="1073" t="shared"/>
        <v/>
      </c>
    </row>
    <row r="8462" spans="3:11" x14ac:dyDescent="0.2">
      <c r="C8462" s="8" t="str">
        <f si="1066" t="shared"/>
        <v/>
      </c>
      <c r="D8462" s="8" t="str">
        <f si="1067" t="shared"/>
        <v/>
      </c>
      <c r="E8462" s="5" t="str">
        <f si="1068" t="shared"/>
        <v/>
      </c>
      <c r="F8462" s="5" t="str">
        <f si="1069" t="shared"/>
        <v/>
      </c>
      <c r="H8462" s="5" t="str">
        <f si="1072" t="shared"/>
        <v/>
      </c>
      <c r="I8462" s="5" t="str">
        <f si="1070" t="shared"/>
        <v/>
      </c>
      <c r="J8462" s="5" t="str">
        <f si="1071" t="shared"/>
        <v/>
      </c>
      <c r="K8462" s="5" t="str">
        <f si="1073" t="shared"/>
        <v/>
      </c>
    </row>
    <row r="8463" spans="3:11" x14ac:dyDescent="0.2">
      <c r="C8463" s="8" t="str">
        <f si="1066" t="shared"/>
        <v/>
      </c>
      <c r="D8463" s="8" t="str">
        <f si="1067" t="shared"/>
        <v/>
      </c>
      <c r="E8463" s="5" t="str">
        <f si="1068" t="shared"/>
        <v/>
      </c>
      <c r="F8463" s="5" t="str">
        <f si="1069" t="shared"/>
        <v/>
      </c>
      <c r="H8463" s="5" t="str">
        <f si="1072" t="shared"/>
        <v/>
      </c>
      <c r="I8463" s="5" t="str">
        <f si="1070" t="shared"/>
        <v/>
      </c>
      <c r="J8463" s="5" t="str">
        <f si="1071" t="shared"/>
        <v/>
      </c>
      <c r="K8463" s="5" t="str">
        <f si="1073" t="shared"/>
        <v/>
      </c>
    </row>
    <row r="8464" spans="3:11" x14ac:dyDescent="0.2">
      <c r="C8464" s="8" t="str">
        <f si="1066" t="shared"/>
        <v/>
      </c>
      <c r="D8464" s="8" t="str">
        <f si="1067" t="shared"/>
        <v/>
      </c>
      <c r="E8464" s="5" t="str">
        <f si="1068" t="shared"/>
        <v/>
      </c>
      <c r="F8464" s="5" t="str">
        <f si="1069" t="shared"/>
        <v/>
      </c>
      <c r="H8464" s="5" t="str">
        <f si="1072" t="shared"/>
        <v/>
      </c>
      <c r="I8464" s="5" t="str">
        <f si="1070" t="shared"/>
        <v/>
      </c>
      <c r="J8464" s="5" t="str">
        <f si="1071" t="shared"/>
        <v/>
      </c>
      <c r="K8464" s="5" t="str">
        <f si="1073" t="shared"/>
        <v/>
      </c>
    </row>
    <row r="8465" spans="3:11" x14ac:dyDescent="0.2">
      <c r="C8465" s="8" t="str">
        <f si="1066" t="shared"/>
        <v/>
      </c>
      <c r="D8465" s="8" t="str">
        <f si="1067" t="shared"/>
        <v/>
      </c>
      <c r="E8465" s="5" t="str">
        <f si="1068" t="shared"/>
        <v/>
      </c>
      <c r="F8465" s="5" t="str">
        <f si="1069" t="shared"/>
        <v/>
      </c>
      <c r="H8465" s="5" t="str">
        <f si="1072" t="shared"/>
        <v/>
      </c>
      <c r="I8465" s="5" t="str">
        <f si="1070" t="shared"/>
        <v/>
      </c>
      <c r="J8465" s="5" t="str">
        <f si="1071" t="shared"/>
        <v/>
      </c>
      <c r="K8465" s="5" t="str">
        <f si="1073" t="shared"/>
        <v/>
      </c>
    </row>
    <row r="8466" spans="3:11" x14ac:dyDescent="0.2">
      <c r="C8466" s="8" t="str">
        <f si="1066" t="shared"/>
        <v/>
      </c>
      <c r="D8466" s="8" t="str">
        <f si="1067" t="shared"/>
        <v/>
      </c>
      <c r="E8466" s="5" t="str">
        <f si="1068" t="shared"/>
        <v/>
      </c>
      <c r="F8466" s="5" t="str">
        <f si="1069" t="shared"/>
        <v/>
      </c>
      <c r="H8466" s="5" t="str">
        <f si="1072" t="shared"/>
        <v/>
      </c>
      <c r="I8466" s="5" t="str">
        <f si="1070" t="shared"/>
        <v/>
      </c>
      <c r="J8466" s="5" t="str">
        <f si="1071" t="shared"/>
        <v/>
      </c>
      <c r="K8466" s="5" t="str">
        <f si="1073" t="shared"/>
        <v/>
      </c>
    </row>
    <row r="8467" spans="3:11" x14ac:dyDescent="0.2">
      <c r="C8467" s="8" t="str">
        <f si="1066" t="shared"/>
        <v/>
      </c>
      <c r="D8467" s="8" t="str">
        <f si="1067" t="shared"/>
        <v/>
      </c>
      <c r="E8467" s="5" t="str">
        <f si="1068" t="shared"/>
        <v/>
      </c>
      <c r="F8467" s="5" t="str">
        <f si="1069" t="shared"/>
        <v/>
      </c>
      <c r="H8467" s="5" t="str">
        <f si="1072" t="shared"/>
        <v/>
      </c>
      <c r="I8467" s="5" t="str">
        <f si="1070" t="shared"/>
        <v/>
      </c>
      <c r="J8467" s="5" t="str">
        <f si="1071" t="shared"/>
        <v/>
      </c>
      <c r="K8467" s="5" t="str">
        <f si="1073" t="shared"/>
        <v/>
      </c>
    </row>
    <row r="8468" spans="3:11" x14ac:dyDescent="0.2">
      <c r="C8468" s="8" t="str">
        <f si="1066" t="shared"/>
        <v/>
      </c>
      <c r="D8468" s="8" t="str">
        <f si="1067" t="shared"/>
        <v/>
      </c>
      <c r="E8468" s="5" t="str">
        <f si="1068" t="shared"/>
        <v/>
      </c>
      <c r="F8468" s="5" t="str">
        <f si="1069" t="shared"/>
        <v/>
      </c>
      <c r="H8468" s="5" t="str">
        <f si="1072" t="shared"/>
        <v/>
      </c>
      <c r="I8468" s="5" t="str">
        <f si="1070" t="shared"/>
        <v/>
      </c>
      <c r="J8468" s="5" t="str">
        <f si="1071" t="shared"/>
        <v/>
      </c>
      <c r="K8468" s="5" t="str">
        <f si="1073" t="shared"/>
        <v/>
      </c>
    </row>
    <row r="8469" spans="3:11" x14ac:dyDescent="0.2">
      <c r="C8469" s="8" t="str">
        <f si="1066" t="shared"/>
        <v/>
      </c>
      <c r="D8469" s="8" t="str">
        <f si="1067" t="shared"/>
        <v/>
      </c>
      <c r="E8469" s="5" t="str">
        <f si="1068" t="shared"/>
        <v/>
      </c>
      <c r="F8469" s="5" t="str">
        <f si="1069" t="shared"/>
        <v/>
      </c>
      <c r="H8469" s="5" t="str">
        <f si="1072" t="shared"/>
        <v/>
      </c>
      <c r="I8469" s="5" t="str">
        <f si="1070" t="shared"/>
        <v/>
      </c>
      <c r="J8469" s="5" t="str">
        <f si="1071" t="shared"/>
        <v/>
      </c>
      <c r="K8469" s="5" t="str">
        <f si="1073" t="shared"/>
        <v/>
      </c>
    </row>
    <row r="8470" spans="3:11" x14ac:dyDescent="0.2">
      <c r="C8470" s="8" t="str">
        <f si="1066" t="shared"/>
        <v/>
      </c>
      <c r="D8470" s="8" t="str">
        <f si="1067" t="shared"/>
        <v/>
      </c>
      <c r="E8470" s="5" t="str">
        <f si="1068" t="shared"/>
        <v/>
      </c>
      <c r="F8470" s="5" t="str">
        <f si="1069" t="shared"/>
        <v/>
      </c>
      <c r="H8470" s="5" t="str">
        <f si="1072" t="shared"/>
        <v/>
      </c>
      <c r="I8470" s="5" t="str">
        <f si="1070" t="shared"/>
        <v/>
      </c>
      <c r="J8470" s="5" t="str">
        <f si="1071" t="shared"/>
        <v/>
      </c>
      <c r="K8470" s="5" t="str">
        <f si="1073" t="shared"/>
        <v/>
      </c>
    </row>
    <row r="8471" spans="3:11" x14ac:dyDescent="0.2">
      <c r="C8471" s="8" t="str">
        <f si="1066" t="shared"/>
        <v/>
      </c>
      <c r="D8471" s="8" t="str">
        <f si="1067" t="shared"/>
        <v/>
      </c>
      <c r="E8471" s="5" t="str">
        <f si="1068" t="shared"/>
        <v/>
      </c>
      <c r="F8471" s="5" t="str">
        <f si="1069" t="shared"/>
        <v/>
      </c>
      <c r="H8471" s="5" t="str">
        <f si="1072" t="shared"/>
        <v/>
      </c>
      <c r="I8471" s="5" t="str">
        <f si="1070" t="shared"/>
        <v/>
      </c>
      <c r="J8471" s="5" t="str">
        <f si="1071" t="shared"/>
        <v/>
      </c>
      <c r="K8471" s="5" t="str">
        <f si="1073" t="shared"/>
        <v/>
      </c>
    </row>
    <row r="8472" spans="3:11" x14ac:dyDescent="0.2">
      <c r="C8472" s="8" t="str">
        <f si="1066" t="shared"/>
        <v/>
      </c>
      <c r="D8472" s="8" t="str">
        <f si="1067" t="shared"/>
        <v/>
      </c>
      <c r="E8472" s="5" t="str">
        <f si="1068" t="shared"/>
        <v/>
      </c>
      <c r="F8472" s="5" t="str">
        <f si="1069" t="shared"/>
        <v/>
      </c>
      <c r="H8472" s="5" t="str">
        <f si="1072" t="shared"/>
        <v/>
      </c>
      <c r="I8472" s="5" t="str">
        <f si="1070" t="shared"/>
        <v/>
      </c>
      <c r="J8472" s="5" t="str">
        <f si="1071" t="shared"/>
        <v/>
      </c>
      <c r="K8472" s="5" t="str">
        <f si="1073" t="shared"/>
        <v/>
      </c>
    </row>
    <row r="8473" spans="3:11" x14ac:dyDescent="0.2">
      <c r="C8473" s="8" t="str">
        <f si="1066" t="shared"/>
        <v/>
      </c>
      <c r="D8473" s="8" t="str">
        <f si="1067" t="shared"/>
        <v/>
      </c>
      <c r="E8473" s="5" t="str">
        <f si="1068" t="shared"/>
        <v/>
      </c>
      <c r="F8473" s="5" t="str">
        <f si="1069" t="shared"/>
        <v/>
      </c>
      <c r="H8473" s="5" t="str">
        <f si="1072" t="shared"/>
        <v/>
      </c>
      <c r="I8473" s="5" t="str">
        <f si="1070" t="shared"/>
        <v/>
      </c>
      <c r="J8473" s="5" t="str">
        <f si="1071" t="shared"/>
        <v/>
      </c>
      <c r="K8473" s="5" t="str">
        <f si="1073" t="shared"/>
        <v/>
      </c>
    </row>
    <row r="8474" spans="3:11" x14ac:dyDescent="0.2">
      <c r="C8474" s="8" t="str">
        <f si="1066" t="shared"/>
        <v/>
      </c>
      <c r="D8474" s="8" t="str">
        <f si="1067" t="shared"/>
        <v/>
      </c>
      <c r="E8474" s="5" t="str">
        <f si="1068" t="shared"/>
        <v/>
      </c>
      <c r="F8474" s="5" t="str">
        <f si="1069" t="shared"/>
        <v/>
      </c>
      <c r="H8474" s="5" t="str">
        <f si="1072" t="shared"/>
        <v/>
      </c>
      <c r="I8474" s="5" t="str">
        <f si="1070" t="shared"/>
        <v/>
      </c>
      <c r="J8474" s="5" t="str">
        <f si="1071" t="shared"/>
        <v/>
      </c>
      <c r="K8474" s="5" t="str">
        <f si="1073" t="shared"/>
        <v/>
      </c>
    </row>
    <row r="8475" spans="3:11" x14ac:dyDescent="0.2">
      <c r="C8475" s="8" t="str">
        <f si="1066" t="shared"/>
        <v/>
      </c>
      <c r="D8475" s="8" t="str">
        <f si="1067" t="shared"/>
        <v/>
      </c>
      <c r="E8475" s="5" t="str">
        <f si="1068" t="shared"/>
        <v/>
      </c>
      <c r="F8475" s="5" t="str">
        <f si="1069" t="shared"/>
        <v/>
      </c>
      <c r="H8475" s="5" t="str">
        <f si="1072" t="shared"/>
        <v/>
      </c>
      <c r="I8475" s="5" t="str">
        <f si="1070" t="shared"/>
        <v/>
      </c>
      <c r="J8475" s="5" t="str">
        <f si="1071" t="shared"/>
        <v/>
      </c>
      <c r="K8475" s="5" t="str">
        <f si="1073" t="shared"/>
        <v/>
      </c>
    </row>
    <row r="8476" spans="3:11" x14ac:dyDescent="0.2">
      <c r="C8476" s="8" t="str">
        <f si="1066" t="shared"/>
        <v/>
      </c>
      <c r="D8476" s="8" t="str">
        <f si="1067" t="shared"/>
        <v/>
      </c>
      <c r="E8476" s="5" t="str">
        <f si="1068" t="shared"/>
        <v/>
      </c>
      <c r="F8476" s="5" t="str">
        <f si="1069" t="shared"/>
        <v/>
      </c>
      <c r="H8476" s="5" t="str">
        <f si="1072" t="shared"/>
        <v/>
      </c>
      <c r="I8476" s="5" t="str">
        <f si="1070" t="shared"/>
        <v/>
      </c>
      <c r="J8476" s="5" t="str">
        <f si="1071" t="shared"/>
        <v/>
      </c>
      <c r="K8476" s="5" t="str">
        <f si="1073" t="shared"/>
        <v/>
      </c>
    </row>
    <row r="8477" spans="3:11" x14ac:dyDescent="0.2">
      <c r="C8477" s="8" t="str">
        <f si="1066" t="shared"/>
        <v/>
      </c>
      <c r="D8477" s="8" t="str">
        <f si="1067" t="shared"/>
        <v/>
      </c>
      <c r="E8477" s="5" t="str">
        <f si="1068" t="shared"/>
        <v/>
      </c>
      <c r="F8477" s="5" t="str">
        <f si="1069" t="shared"/>
        <v/>
      </c>
      <c r="H8477" s="5" t="str">
        <f si="1072" t="shared"/>
        <v/>
      </c>
      <c r="I8477" s="5" t="str">
        <f si="1070" t="shared"/>
        <v/>
      </c>
      <c r="J8477" s="5" t="str">
        <f si="1071" t="shared"/>
        <v/>
      </c>
      <c r="K8477" s="5" t="str">
        <f si="1073" t="shared"/>
        <v/>
      </c>
    </row>
    <row r="8478" spans="3:11" x14ac:dyDescent="0.2">
      <c r="C8478" s="8" t="str">
        <f si="1066" t="shared"/>
        <v/>
      </c>
      <c r="D8478" s="8" t="str">
        <f si="1067" t="shared"/>
        <v/>
      </c>
      <c r="E8478" s="5" t="str">
        <f si="1068" t="shared"/>
        <v/>
      </c>
      <c r="F8478" s="5" t="str">
        <f si="1069" t="shared"/>
        <v/>
      </c>
      <c r="H8478" s="5" t="str">
        <f si="1072" t="shared"/>
        <v/>
      </c>
      <c r="I8478" s="5" t="str">
        <f si="1070" t="shared"/>
        <v/>
      </c>
      <c r="J8478" s="5" t="str">
        <f si="1071" t="shared"/>
        <v/>
      </c>
      <c r="K8478" s="5" t="str">
        <f si="1073" t="shared"/>
        <v/>
      </c>
    </row>
    <row r="8479" spans="3:11" x14ac:dyDescent="0.2">
      <c r="C8479" s="8" t="str">
        <f si="1066" t="shared"/>
        <v/>
      </c>
      <c r="D8479" s="8" t="str">
        <f si="1067" t="shared"/>
        <v/>
      </c>
      <c r="E8479" s="5" t="str">
        <f si="1068" t="shared"/>
        <v/>
      </c>
      <c r="F8479" s="5" t="str">
        <f si="1069" t="shared"/>
        <v/>
      </c>
      <c r="H8479" s="5" t="str">
        <f si="1072" t="shared"/>
        <v/>
      </c>
      <c r="I8479" s="5" t="str">
        <f si="1070" t="shared"/>
        <v/>
      </c>
      <c r="J8479" s="5" t="str">
        <f si="1071" t="shared"/>
        <v/>
      </c>
      <c r="K8479" s="5" t="str">
        <f si="1073" t="shared"/>
        <v/>
      </c>
    </row>
    <row r="8480" spans="3:11" x14ac:dyDescent="0.2">
      <c r="C8480" s="8" t="str">
        <f si="1066" t="shared"/>
        <v/>
      </c>
      <c r="D8480" s="8" t="str">
        <f si="1067" t="shared"/>
        <v/>
      </c>
      <c r="E8480" s="5" t="str">
        <f si="1068" t="shared"/>
        <v/>
      </c>
      <c r="F8480" s="5" t="str">
        <f si="1069" t="shared"/>
        <v/>
      </c>
      <c r="H8480" s="5" t="str">
        <f si="1072" t="shared"/>
        <v/>
      </c>
      <c r="I8480" s="5" t="str">
        <f si="1070" t="shared"/>
        <v/>
      </c>
      <c r="J8480" s="5" t="str">
        <f si="1071" t="shared"/>
        <v/>
      </c>
      <c r="K8480" s="5" t="str">
        <f si="1073" t="shared"/>
        <v/>
      </c>
    </row>
    <row r="8481" spans="3:11" x14ac:dyDescent="0.2">
      <c r="C8481" s="8" t="str">
        <f si="1066" t="shared"/>
        <v/>
      </c>
      <c r="D8481" s="8" t="str">
        <f si="1067" t="shared"/>
        <v/>
      </c>
      <c r="E8481" s="5" t="str">
        <f si="1068" t="shared"/>
        <v/>
      </c>
      <c r="F8481" s="5" t="str">
        <f si="1069" t="shared"/>
        <v/>
      </c>
      <c r="H8481" s="5" t="str">
        <f si="1072" t="shared"/>
        <v/>
      </c>
      <c r="I8481" s="5" t="str">
        <f si="1070" t="shared"/>
        <v/>
      </c>
      <c r="J8481" s="5" t="str">
        <f si="1071" t="shared"/>
        <v/>
      </c>
      <c r="K8481" s="5" t="str">
        <f si="1073" t="shared"/>
        <v/>
      </c>
    </row>
    <row r="8482" spans="3:11" x14ac:dyDescent="0.2">
      <c r="C8482" s="8" t="str">
        <f si="1066" t="shared"/>
        <v/>
      </c>
      <c r="D8482" s="8" t="str">
        <f si="1067" t="shared"/>
        <v/>
      </c>
      <c r="E8482" s="5" t="str">
        <f si="1068" t="shared"/>
        <v/>
      </c>
      <c r="F8482" s="5" t="str">
        <f si="1069" t="shared"/>
        <v/>
      </c>
      <c r="H8482" s="5" t="str">
        <f si="1072" t="shared"/>
        <v/>
      </c>
      <c r="I8482" s="5" t="str">
        <f si="1070" t="shared"/>
        <v/>
      </c>
      <c r="J8482" s="5" t="str">
        <f si="1071" t="shared"/>
        <v/>
      </c>
      <c r="K8482" s="5" t="str">
        <f si="1073" t="shared"/>
        <v/>
      </c>
    </row>
    <row r="8483" spans="3:11" x14ac:dyDescent="0.2">
      <c r="C8483" s="8" t="str">
        <f si="1066" t="shared"/>
        <v/>
      </c>
      <c r="D8483" s="8" t="str">
        <f si="1067" t="shared"/>
        <v/>
      </c>
      <c r="E8483" s="5" t="str">
        <f si="1068" t="shared"/>
        <v/>
      </c>
      <c r="F8483" s="5" t="str">
        <f si="1069" t="shared"/>
        <v/>
      </c>
      <c r="H8483" s="5" t="str">
        <f si="1072" t="shared"/>
        <v/>
      </c>
      <c r="I8483" s="5" t="str">
        <f si="1070" t="shared"/>
        <v/>
      </c>
      <c r="J8483" s="5" t="str">
        <f si="1071" t="shared"/>
        <v/>
      </c>
      <c r="K8483" s="5" t="str">
        <f si="1073" t="shared"/>
        <v/>
      </c>
    </row>
    <row r="8484" spans="3:11" x14ac:dyDescent="0.2">
      <c r="C8484" s="8" t="str">
        <f si="1066" t="shared"/>
        <v/>
      </c>
      <c r="D8484" s="8" t="str">
        <f si="1067" t="shared"/>
        <v/>
      </c>
      <c r="E8484" s="5" t="str">
        <f si="1068" t="shared"/>
        <v/>
      </c>
      <c r="F8484" s="5" t="str">
        <f si="1069" t="shared"/>
        <v/>
      </c>
      <c r="H8484" s="5" t="str">
        <f si="1072" t="shared"/>
        <v/>
      </c>
      <c r="I8484" s="5" t="str">
        <f si="1070" t="shared"/>
        <v/>
      </c>
      <c r="J8484" s="5" t="str">
        <f si="1071" t="shared"/>
        <v/>
      </c>
      <c r="K8484" s="5" t="str">
        <f si="1073" t="shared"/>
        <v/>
      </c>
    </row>
    <row r="8485" spans="3:11" x14ac:dyDescent="0.2">
      <c r="C8485" s="8" t="str">
        <f si="1066" t="shared"/>
        <v/>
      </c>
      <c r="D8485" s="8" t="str">
        <f si="1067" t="shared"/>
        <v/>
      </c>
      <c r="E8485" s="5" t="str">
        <f si="1068" t="shared"/>
        <v/>
      </c>
      <c r="F8485" s="5" t="str">
        <f si="1069" t="shared"/>
        <v/>
      </c>
      <c r="H8485" s="5" t="str">
        <f si="1072" t="shared"/>
        <v/>
      </c>
      <c r="I8485" s="5" t="str">
        <f si="1070" t="shared"/>
        <v/>
      </c>
      <c r="J8485" s="5" t="str">
        <f si="1071" t="shared"/>
        <v/>
      </c>
      <c r="K8485" s="5" t="str">
        <f si="1073" t="shared"/>
        <v/>
      </c>
    </row>
    <row r="8486" spans="3:11" x14ac:dyDescent="0.2">
      <c r="C8486" s="8" t="str">
        <f si="1066" t="shared"/>
        <v/>
      </c>
      <c r="D8486" s="8" t="str">
        <f si="1067" t="shared"/>
        <v/>
      </c>
      <c r="E8486" s="5" t="str">
        <f si="1068" t="shared"/>
        <v/>
      </c>
      <c r="F8486" s="5" t="str">
        <f si="1069" t="shared"/>
        <v/>
      </c>
      <c r="H8486" s="5" t="str">
        <f si="1072" t="shared"/>
        <v/>
      </c>
      <c r="I8486" s="5" t="str">
        <f si="1070" t="shared"/>
        <v/>
      </c>
      <c r="J8486" s="5" t="str">
        <f si="1071" t="shared"/>
        <v/>
      </c>
      <c r="K8486" s="5" t="str">
        <f si="1073" t="shared"/>
        <v/>
      </c>
    </row>
    <row r="8487" spans="3:11" x14ac:dyDescent="0.2">
      <c r="C8487" s="8" t="str">
        <f si="1066" t="shared"/>
        <v/>
      </c>
      <c r="D8487" s="8" t="str">
        <f si="1067" t="shared"/>
        <v/>
      </c>
      <c r="E8487" s="5" t="str">
        <f si="1068" t="shared"/>
        <v/>
      </c>
      <c r="F8487" s="5" t="str">
        <f si="1069" t="shared"/>
        <v/>
      </c>
      <c r="H8487" s="5" t="str">
        <f si="1072" t="shared"/>
        <v/>
      </c>
      <c r="I8487" s="5" t="str">
        <f si="1070" t="shared"/>
        <v/>
      </c>
      <c r="J8487" s="5" t="str">
        <f si="1071" t="shared"/>
        <v/>
      </c>
      <c r="K8487" s="5" t="str">
        <f si="1073" t="shared"/>
        <v/>
      </c>
    </row>
    <row r="8488" spans="3:11" x14ac:dyDescent="0.2">
      <c r="C8488" s="8" t="str">
        <f si="1066" t="shared"/>
        <v/>
      </c>
      <c r="D8488" s="8" t="str">
        <f si="1067" t="shared"/>
        <v/>
      </c>
      <c r="E8488" s="5" t="str">
        <f si="1068" t="shared"/>
        <v/>
      </c>
      <c r="F8488" s="5" t="str">
        <f si="1069" t="shared"/>
        <v/>
      </c>
      <c r="H8488" s="5" t="str">
        <f si="1072" t="shared"/>
        <v/>
      </c>
      <c r="I8488" s="5" t="str">
        <f si="1070" t="shared"/>
        <v/>
      </c>
      <c r="J8488" s="5" t="str">
        <f si="1071" t="shared"/>
        <v/>
      </c>
      <c r="K8488" s="5" t="str">
        <f si="1073" t="shared"/>
        <v/>
      </c>
    </row>
    <row r="8489" spans="3:11" x14ac:dyDescent="0.2">
      <c r="C8489" s="8" t="str">
        <f si="1066" t="shared"/>
        <v/>
      </c>
      <c r="D8489" s="8" t="str">
        <f si="1067" t="shared"/>
        <v/>
      </c>
      <c r="E8489" s="5" t="str">
        <f si="1068" t="shared"/>
        <v/>
      </c>
      <c r="F8489" s="5" t="str">
        <f si="1069" t="shared"/>
        <v/>
      </c>
      <c r="H8489" s="5" t="str">
        <f si="1072" t="shared"/>
        <v/>
      </c>
      <c r="I8489" s="5" t="str">
        <f si="1070" t="shared"/>
        <v/>
      </c>
      <c r="J8489" s="5" t="str">
        <f si="1071" t="shared"/>
        <v/>
      </c>
      <c r="K8489" s="5" t="str">
        <f si="1073" t="shared"/>
        <v/>
      </c>
    </row>
    <row r="8490" spans="3:11" x14ac:dyDescent="0.2">
      <c r="C8490" s="8" t="str">
        <f ref="C8490:C8553" si="1074" t="shared">IFERROR(RIGHT(A8490,LEN(A8490)-FIND("""",A8490)+1),"")</f>
        <v/>
      </c>
      <c r="D8490" s="8" t="str">
        <f ref="D8490:D8553" si="1075" t="shared">SUBSTITUTE(SUBSTITUTE(C8490,":"&amp;CHAR(160),":"),CHAR(160)," ")</f>
        <v/>
      </c>
      <c r="E8490" s="5" t="str">
        <f ref="E8490:E8553" si="1076" t="shared">TRIM(IFERROR(SUBSTITUTE(LEFT(D8490,FIND(":",D8490)-1),"""",""),""))</f>
        <v/>
      </c>
      <c r="F8490" s="5" t="str">
        <f ref="F8490:F8553" si="1077" t="shared">TRIM(IFERROR(SUBSTITUTE(SUBSTITUTE(RIGHT(D8490,LEN(D8490)-FIND(":",D8490)),"""",""),",",""),""))</f>
        <v/>
      </c>
      <c r="H8490" s="5" t="str">
        <f si="1072" t="shared"/>
        <v/>
      </c>
      <c r="I8490" s="5" t="str">
        <f si="1070" t="shared"/>
        <v/>
      </c>
      <c r="J8490" s="5" t="str">
        <f si="1071" t="shared"/>
        <v/>
      </c>
      <c r="K8490" s="5" t="str">
        <f si="1073" t="shared"/>
        <v/>
      </c>
    </row>
    <row r="8491" spans="3:11" x14ac:dyDescent="0.2">
      <c r="C8491" s="8" t="str">
        <f si="1074" t="shared"/>
        <v/>
      </c>
      <c r="D8491" s="8" t="str">
        <f si="1075" t="shared"/>
        <v/>
      </c>
      <c r="E8491" s="5" t="str">
        <f si="1076" t="shared"/>
        <v/>
      </c>
      <c r="F8491" s="5" t="str">
        <f si="1077" t="shared"/>
        <v/>
      </c>
      <c r="H8491" s="5" t="str">
        <f si="1072" t="shared"/>
        <v/>
      </c>
      <c r="I8491" s="5" t="str">
        <f si="1070" t="shared"/>
        <v/>
      </c>
      <c r="J8491" s="5" t="str">
        <f si="1071" t="shared"/>
        <v/>
      </c>
      <c r="K8491" s="5" t="str">
        <f si="1073" t="shared"/>
        <v/>
      </c>
    </row>
    <row r="8492" spans="3:11" x14ac:dyDescent="0.2">
      <c r="C8492" s="8" t="str">
        <f si="1074" t="shared"/>
        <v/>
      </c>
      <c r="D8492" s="8" t="str">
        <f si="1075" t="shared"/>
        <v/>
      </c>
      <c r="E8492" s="5" t="str">
        <f si="1076" t="shared"/>
        <v/>
      </c>
      <c r="F8492" s="5" t="str">
        <f si="1077" t="shared"/>
        <v/>
      </c>
      <c r="H8492" s="5" t="str">
        <f si="1072" t="shared"/>
        <v/>
      </c>
      <c r="I8492" s="5" t="str">
        <f si="1070" t="shared"/>
        <v/>
      </c>
      <c r="J8492" s="5" t="str">
        <f si="1071" t="shared"/>
        <v/>
      </c>
      <c r="K8492" s="5" t="str">
        <f si="1073" t="shared"/>
        <v/>
      </c>
    </row>
    <row r="8493" spans="3:11" x14ac:dyDescent="0.2">
      <c r="C8493" s="8" t="str">
        <f si="1074" t="shared"/>
        <v/>
      </c>
      <c r="D8493" s="8" t="str">
        <f si="1075" t="shared"/>
        <v/>
      </c>
      <c r="E8493" s="5" t="str">
        <f si="1076" t="shared"/>
        <v/>
      </c>
      <c r="F8493" s="5" t="str">
        <f si="1077" t="shared"/>
        <v/>
      </c>
      <c r="H8493" s="5" t="str">
        <f si="1072" t="shared"/>
        <v/>
      </c>
      <c r="I8493" s="5" t="str">
        <f si="1070" t="shared"/>
        <v/>
      </c>
      <c r="J8493" s="5" t="str">
        <f si="1071" t="shared"/>
        <v/>
      </c>
      <c r="K8493" s="5" t="str">
        <f si="1073" t="shared"/>
        <v/>
      </c>
    </row>
    <row r="8494" spans="3:11" x14ac:dyDescent="0.2">
      <c r="C8494" s="8" t="str">
        <f si="1074" t="shared"/>
        <v/>
      </c>
      <c r="D8494" s="8" t="str">
        <f si="1075" t="shared"/>
        <v/>
      </c>
      <c r="E8494" s="5" t="str">
        <f si="1076" t="shared"/>
        <v/>
      </c>
      <c r="F8494" s="5" t="str">
        <f si="1077" t="shared"/>
        <v/>
      </c>
      <c r="H8494" s="5" t="str">
        <f si="1072" t="shared"/>
        <v/>
      </c>
      <c r="I8494" s="5" t="str">
        <f si="1070" t="shared"/>
        <v/>
      </c>
      <c r="J8494" s="5" t="str">
        <f si="1071" t="shared"/>
        <v/>
      </c>
      <c r="K8494" s="5" t="str">
        <f si="1073" t="shared"/>
        <v/>
      </c>
    </row>
    <row r="8495" spans="3:11" x14ac:dyDescent="0.2">
      <c r="C8495" s="8" t="str">
        <f si="1074" t="shared"/>
        <v/>
      </c>
      <c r="D8495" s="8" t="str">
        <f si="1075" t="shared"/>
        <v/>
      </c>
      <c r="E8495" s="5" t="str">
        <f si="1076" t="shared"/>
        <v/>
      </c>
      <c r="F8495" s="5" t="str">
        <f si="1077" t="shared"/>
        <v/>
      </c>
      <c r="H8495" s="5" t="str">
        <f si="1072" t="shared"/>
        <v/>
      </c>
      <c r="I8495" s="5" t="str">
        <f si="1070" t="shared"/>
        <v/>
      </c>
      <c r="J8495" s="5" t="str">
        <f si="1071" t="shared"/>
        <v/>
      </c>
      <c r="K8495" s="5" t="str">
        <f si="1073" t="shared"/>
        <v/>
      </c>
    </row>
    <row r="8496" spans="3:11" x14ac:dyDescent="0.2">
      <c r="C8496" s="8" t="str">
        <f si="1074" t="shared"/>
        <v/>
      </c>
      <c r="D8496" s="8" t="str">
        <f si="1075" t="shared"/>
        <v/>
      </c>
      <c r="E8496" s="5" t="str">
        <f si="1076" t="shared"/>
        <v/>
      </c>
      <c r="F8496" s="5" t="str">
        <f si="1077" t="shared"/>
        <v/>
      </c>
      <c r="H8496" s="5" t="str">
        <f si="1072" t="shared"/>
        <v/>
      </c>
      <c r="I8496" s="5" t="str">
        <f si="1070" t="shared"/>
        <v/>
      </c>
      <c r="J8496" s="5" t="str">
        <f si="1071" t="shared"/>
        <v/>
      </c>
      <c r="K8496" s="5" t="str">
        <f si="1073" t="shared"/>
        <v/>
      </c>
    </row>
    <row r="8497" spans="3:11" x14ac:dyDescent="0.2">
      <c r="C8497" s="8" t="str">
        <f si="1074" t="shared"/>
        <v/>
      </c>
      <c r="D8497" s="8" t="str">
        <f si="1075" t="shared"/>
        <v/>
      </c>
      <c r="E8497" s="5" t="str">
        <f si="1076" t="shared"/>
        <v/>
      </c>
      <c r="F8497" s="5" t="str">
        <f si="1077" t="shared"/>
        <v/>
      </c>
      <c r="H8497" s="5" t="str">
        <f si="1072" t="shared"/>
        <v/>
      </c>
      <c r="I8497" s="5" t="str">
        <f si="1070" t="shared"/>
        <v/>
      </c>
      <c r="J8497" s="5" t="str">
        <f si="1071" t="shared"/>
        <v/>
      </c>
      <c r="K8497" s="5" t="str">
        <f si="1073" t="shared"/>
        <v/>
      </c>
    </row>
    <row r="8498" spans="3:11" x14ac:dyDescent="0.2">
      <c r="C8498" s="8" t="str">
        <f si="1074" t="shared"/>
        <v/>
      </c>
      <c r="D8498" s="8" t="str">
        <f si="1075" t="shared"/>
        <v/>
      </c>
      <c r="E8498" s="5" t="str">
        <f si="1076" t="shared"/>
        <v/>
      </c>
      <c r="F8498" s="5" t="str">
        <f si="1077" t="shared"/>
        <v/>
      </c>
      <c r="H8498" s="5" t="str">
        <f si="1072" t="shared"/>
        <v/>
      </c>
      <c r="I8498" s="5" t="str">
        <f si="1070" t="shared"/>
        <v/>
      </c>
      <c r="J8498" s="5" t="str">
        <f si="1071" t="shared"/>
        <v/>
      </c>
      <c r="K8498" s="5" t="str">
        <f si="1073" t="shared"/>
        <v/>
      </c>
    </row>
    <row r="8499" spans="3:11" x14ac:dyDescent="0.2">
      <c r="C8499" s="8" t="str">
        <f si="1074" t="shared"/>
        <v/>
      </c>
      <c r="D8499" s="8" t="str">
        <f si="1075" t="shared"/>
        <v/>
      </c>
      <c r="E8499" s="5" t="str">
        <f si="1076" t="shared"/>
        <v/>
      </c>
      <c r="F8499" s="5" t="str">
        <f si="1077" t="shared"/>
        <v/>
      </c>
      <c r="H8499" s="5" t="str">
        <f si="1072" t="shared"/>
        <v/>
      </c>
      <c r="I8499" s="5" t="str">
        <f ref="I8499:I8562" si="1078" t="shared">IFERROR(IF(H8499="Scoring",VLOOKUP("term",E8491:F8512,2,FALSE),IF(H8499="Offer",VLOOKUP("term",E8494:F8509,2,FALSE),TEXT(0,""))),TEXT(0,""))</f>
        <v/>
      </c>
      <c r="J8499" s="5" t="str">
        <f ref="J8499:J8562" si="1079" t="shared">IFERROR(IF(H8499="Scoring",VLOOKUP("loan_amount",E8485:F8506,2,FALSE),IF(H8499="Offer",VLOOKUP("loan_amount",E8488:F8503,2,FALSE),TEXT(0,""))),TEXT(0,""))</f>
        <v/>
      </c>
      <c r="K8499" s="5" t="str">
        <f si="1073" t="shared"/>
        <v/>
      </c>
    </row>
    <row r="8500" spans="3:11" x14ac:dyDescent="0.2">
      <c r="C8500" s="8" t="str">
        <f si="1074" t="shared"/>
        <v/>
      </c>
      <c r="D8500" s="8" t="str">
        <f si="1075" t="shared"/>
        <v/>
      </c>
      <c r="E8500" s="5" t="str">
        <f si="1076" t="shared"/>
        <v/>
      </c>
      <c r="F8500" s="5" t="str">
        <f si="1077" t="shared"/>
        <v/>
      </c>
      <c r="H8500" s="5" t="str">
        <f si="1072" t="shared"/>
        <v/>
      </c>
      <c r="I8500" s="5" t="str">
        <f si="1078" t="shared"/>
        <v/>
      </c>
      <c r="J8500" s="5" t="str">
        <f si="1079" t="shared"/>
        <v/>
      </c>
      <c r="K8500" s="5" t="str">
        <f si="1073" t="shared"/>
        <v/>
      </c>
    </row>
    <row r="8501" spans="3:11" x14ac:dyDescent="0.2">
      <c r="C8501" s="8" t="str">
        <f si="1074" t="shared"/>
        <v/>
      </c>
      <c r="D8501" s="8" t="str">
        <f si="1075" t="shared"/>
        <v/>
      </c>
      <c r="E8501" s="5" t="str">
        <f si="1076" t="shared"/>
        <v/>
      </c>
      <c r="F8501" s="5" t="str">
        <f si="1077" t="shared"/>
        <v/>
      </c>
      <c r="H8501" s="5" t="str">
        <f si="1072" t="shared"/>
        <v/>
      </c>
      <c r="I8501" s="5" t="str">
        <f si="1078" t="shared"/>
        <v/>
      </c>
      <c r="J8501" s="5" t="str">
        <f si="1079" t="shared"/>
        <v/>
      </c>
      <c r="K8501" s="5" t="str">
        <f si="1073" t="shared"/>
        <v/>
      </c>
    </row>
    <row r="8502" spans="3:11" x14ac:dyDescent="0.2">
      <c r="C8502" s="8" t="str">
        <f si="1074" t="shared"/>
        <v/>
      </c>
      <c r="D8502" s="8" t="str">
        <f si="1075" t="shared"/>
        <v/>
      </c>
      <c r="E8502" s="5" t="str">
        <f si="1076" t="shared"/>
        <v/>
      </c>
      <c r="F8502" s="5" t="str">
        <f si="1077" t="shared"/>
        <v/>
      </c>
      <c r="H8502" s="5" t="str">
        <f si="1072" t="shared"/>
        <v/>
      </c>
      <c r="I8502" s="5" t="str">
        <f si="1078" t="shared"/>
        <v/>
      </c>
      <c r="J8502" s="5" t="str">
        <f si="1079" t="shared"/>
        <v/>
      </c>
      <c r="K8502" s="5" t="str">
        <f si="1073" t="shared"/>
        <v/>
      </c>
    </row>
    <row r="8503" spans="3:11" x14ac:dyDescent="0.2">
      <c r="C8503" s="8" t="str">
        <f si="1074" t="shared"/>
        <v/>
      </c>
      <c r="D8503" s="8" t="str">
        <f si="1075" t="shared"/>
        <v/>
      </c>
      <c r="E8503" s="5" t="str">
        <f si="1076" t="shared"/>
        <v/>
      </c>
      <c r="F8503" s="5" t="str">
        <f si="1077" t="shared"/>
        <v/>
      </c>
      <c r="H8503" s="5" t="str">
        <f si="1072" t="shared"/>
        <v/>
      </c>
      <c r="I8503" s="5" t="str">
        <f si="1078" t="shared"/>
        <v/>
      </c>
      <c r="J8503" s="5" t="str">
        <f si="1079" t="shared"/>
        <v/>
      </c>
      <c r="K8503" s="5" t="str">
        <f si="1073" t="shared"/>
        <v/>
      </c>
    </row>
    <row r="8504" spans="3:11" x14ac:dyDescent="0.2">
      <c r="C8504" s="8" t="str">
        <f si="1074" t="shared"/>
        <v/>
      </c>
      <c r="D8504" s="8" t="str">
        <f si="1075" t="shared"/>
        <v/>
      </c>
      <c r="E8504" s="5" t="str">
        <f si="1076" t="shared"/>
        <v/>
      </c>
      <c r="F8504" s="5" t="str">
        <f si="1077" t="shared"/>
        <v/>
      </c>
      <c r="H8504" s="5" t="str">
        <f si="1072" t="shared"/>
        <v/>
      </c>
      <c r="I8504" s="5" t="str">
        <f si="1078" t="shared"/>
        <v/>
      </c>
      <c r="J8504" s="5" t="str">
        <f si="1079" t="shared"/>
        <v/>
      </c>
      <c r="K8504" s="5" t="str">
        <f si="1073" t="shared"/>
        <v/>
      </c>
    </row>
    <row r="8505" spans="3:11" x14ac:dyDescent="0.2">
      <c r="C8505" s="8" t="str">
        <f si="1074" t="shared"/>
        <v/>
      </c>
      <c r="D8505" s="8" t="str">
        <f si="1075" t="shared"/>
        <v/>
      </c>
      <c r="E8505" s="5" t="str">
        <f si="1076" t="shared"/>
        <v/>
      </c>
      <c r="F8505" s="5" t="str">
        <f si="1077" t="shared"/>
        <v/>
      </c>
      <c r="H8505" s="5" t="str">
        <f si="1072" t="shared"/>
        <v/>
      </c>
      <c r="I8505" s="5" t="str">
        <f si="1078" t="shared"/>
        <v/>
      </c>
      <c r="J8505" s="5" t="str">
        <f si="1079" t="shared"/>
        <v/>
      </c>
      <c r="K8505" s="5" t="str">
        <f si="1073" t="shared"/>
        <v/>
      </c>
    </row>
    <row r="8506" spans="3:11" x14ac:dyDescent="0.2">
      <c r="C8506" s="8" t="str">
        <f si="1074" t="shared"/>
        <v/>
      </c>
      <c r="D8506" s="8" t="str">
        <f si="1075" t="shared"/>
        <v/>
      </c>
      <c r="E8506" s="5" t="str">
        <f si="1076" t="shared"/>
        <v/>
      </c>
      <c r="F8506" s="5" t="str">
        <f si="1077" t="shared"/>
        <v/>
      </c>
      <c r="H8506" s="5" t="str">
        <f si="1072" t="shared"/>
        <v/>
      </c>
      <c r="I8506" s="5" t="str">
        <f si="1078" t="shared"/>
        <v/>
      </c>
      <c r="J8506" s="5" t="str">
        <f si="1079" t="shared"/>
        <v/>
      </c>
      <c r="K8506" s="5" t="str">
        <f si="1073" t="shared"/>
        <v/>
      </c>
    </row>
    <row r="8507" spans="3:11" x14ac:dyDescent="0.2">
      <c r="C8507" s="8" t="str">
        <f si="1074" t="shared"/>
        <v/>
      </c>
      <c r="D8507" s="8" t="str">
        <f si="1075" t="shared"/>
        <v/>
      </c>
      <c r="E8507" s="5" t="str">
        <f si="1076" t="shared"/>
        <v/>
      </c>
      <c r="F8507" s="5" t="str">
        <f si="1077" t="shared"/>
        <v/>
      </c>
      <c r="H8507" s="5" t="str">
        <f si="1072" t="shared"/>
        <v/>
      </c>
      <c r="I8507" s="5" t="str">
        <f si="1078" t="shared"/>
        <v/>
      </c>
      <c r="J8507" s="5" t="str">
        <f si="1079" t="shared"/>
        <v/>
      </c>
      <c r="K8507" s="5" t="str">
        <f si="1073" t="shared"/>
        <v/>
      </c>
    </row>
    <row r="8508" spans="3:11" x14ac:dyDescent="0.2">
      <c r="C8508" s="8" t="str">
        <f si="1074" t="shared"/>
        <v/>
      </c>
      <c r="D8508" s="8" t="str">
        <f si="1075" t="shared"/>
        <v/>
      </c>
      <c r="E8508" s="5" t="str">
        <f si="1076" t="shared"/>
        <v/>
      </c>
      <c r="F8508" s="5" t="str">
        <f si="1077" t="shared"/>
        <v/>
      </c>
      <c r="H8508" s="5" t="str">
        <f ref="H8508:H8571" si="1080" t="shared">IF(E8508="score_table","Scoring",IF(E8508="offer_table","Offer",IF(E8508="parsed",TEXT(0,""),TEXT(H8507,""))))</f>
        <v/>
      </c>
      <c r="I8508" s="5" t="str">
        <f si="1078" t="shared"/>
        <v/>
      </c>
      <c r="J8508" s="5" t="str">
        <f si="1079" t="shared"/>
        <v/>
      </c>
      <c r="K8508" s="5" t="str">
        <f ref="K8508:K8571" si="1081" t="shared">H8508&amp;I8508&amp;J8508&amp;E8508</f>
        <v/>
      </c>
    </row>
    <row r="8509" spans="3:11" x14ac:dyDescent="0.2">
      <c r="C8509" s="8" t="str">
        <f si="1074" t="shared"/>
        <v/>
      </c>
      <c r="D8509" s="8" t="str">
        <f si="1075" t="shared"/>
        <v/>
      </c>
      <c r="E8509" s="5" t="str">
        <f si="1076" t="shared"/>
        <v/>
      </c>
      <c r="F8509" s="5" t="str">
        <f si="1077" t="shared"/>
        <v/>
      </c>
      <c r="H8509" s="5" t="str">
        <f si="1080" t="shared"/>
        <v/>
      </c>
      <c r="I8509" s="5" t="str">
        <f si="1078" t="shared"/>
        <v/>
      </c>
      <c r="J8509" s="5" t="str">
        <f si="1079" t="shared"/>
        <v/>
      </c>
      <c r="K8509" s="5" t="str">
        <f si="1081" t="shared"/>
        <v/>
      </c>
    </row>
    <row r="8510" spans="3:11" x14ac:dyDescent="0.2">
      <c r="C8510" s="8" t="str">
        <f si="1074" t="shared"/>
        <v/>
      </c>
      <c r="D8510" s="8" t="str">
        <f si="1075" t="shared"/>
        <v/>
      </c>
      <c r="E8510" s="5" t="str">
        <f si="1076" t="shared"/>
        <v/>
      </c>
      <c r="F8510" s="5" t="str">
        <f si="1077" t="shared"/>
        <v/>
      </c>
      <c r="H8510" s="5" t="str">
        <f si="1080" t="shared"/>
        <v/>
      </c>
      <c r="I8510" s="5" t="str">
        <f si="1078" t="shared"/>
        <v/>
      </c>
      <c r="J8510" s="5" t="str">
        <f si="1079" t="shared"/>
        <v/>
      </c>
      <c r="K8510" s="5" t="str">
        <f si="1081" t="shared"/>
        <v/>
      </c>
    </row>
    <row r="8511" spans="3:11" x14ac:dyDescent="0.2">
      <c r="C8511" s="8" t="str">
        <f si="1074" t="shared"/>
        <v/>
      </c>
      <c r="D8511" s="8" t="str">
        <f si="1075" t="shared"/>
        <v/>
      </c>
      <c r="E8511" s="5" t="str">
        <f si="1076" t="shared"/>
        <v/>
      </c>
      <c r="F8511" s="5" t="str">
        <f si="1077" t="shared"/>
        <v/>
      </c>
      <c r="H8511" s="5" t="str">
        <f si="1080" t="shared"/>
        <v/>
      </c>
      <c r="I8511" s="5" t="str">
        <f si="1078" t="shared"/>
        <v/>
      </c>
      <c r="J8511" s="5" t="str">
        <f si="1079" t="shared"/>
        <v/>
      </c>
      <c r="K8511" s="5" t="str">
        <f si="1081" t="shared"/>
        <v/>
      </c>
    </row>
    <row r="8512" spans="3:11" x14ac:dyDescent="0.2">
      <c r="C8512" s="8" t="str">
        <f si="1074" t="shared"/>
        <v/>
      </c>
      <c r="D8512" s="8" t="str">
        <f si="1075" t="shared"/>
        <v/>
      </c>
      <c r="E8512" s="5" t="str">
        <f si="1076" t="shared"/>
        <v/>
      </c>
      <c r="F8512" s="5" t="str">
        <f si="1077" t="shared"/>
        <v/>
      </c>
      <c r="H8512" s="5" t="str">
        <f si="1080" t="shared"/>
        <v/>
      </c>
      <c r="I8512" s="5" t="str">
        <f si="1078" t="shared"/>
        <v/>
      </c>
      <c r="J8512" s="5" t="str">
        <f si="1079" t="shared"/>
        <v/>
      </c>
      <c r="K8512" s="5" t="str">
        <f si="1081" t="shared"/>
        <v/>
      </c>
    </row>
    <row r="8513" spans="3:11" x14ac:dyDescent="0.2">
      <c r="C8513" s="8" t="str">
        <f si="1074" t="shared"/>
        <v/>
      </c>
      <c r="D8513" s="8" t="str">
        <f si="1075" t="shared"/>
        <v/>
      </c>
      <c r="E8513" s="5" t="str">
        <f si="1076" t="shared"/>
        <v/>
      </c>
      <c r="F8513" s="5" t="str">
        <f si="1077" t="shared"/>
        <v/>
      </c>
      <c r="H8513" s="5" t="str">
        <f si="1080" t="shared"/>
        <v/>
      </c>
      <c r="I8513" s="5" t="str">
        <f si="1078" t="shared"/>
        <v/>
      </c>
      <c r="J8513" s="5" t="str">
        <f si="1079" t="shared"/>
        <v/>
      </c>
      <c r="K8513" s="5" t="str">
        <f si="1081" t="shared"/>
        <v/>
      </c>
    </row>
    <row r="8514" spans="3:11" x14ac:dyDescent="0.2">
      <c r="C8514" s="8" t="str">
        <f si="1074" t="shared"/>
        <v/>
      </c>
      <c r="D8514" s="8" t="str">
        <f si="1075" t="shared"/>
        <v/>
      </c>
      <c r="E8514" s="5" t="str">
        <f si="1076" t="shared"/>
        <v/>
      </c>
      <c r="F8514" s="5" t="str">
        <f si="1077" t="shared"/>
        <v/>
      </c>
      <c r="H8514" s="5" t="str">
        <f si="1080" t="shared"/>
        <v/>
      </c>
      <c r="I8514" s="5" t="str">
        <f si="1078" t="shared"/>
        <v/>
      </c>
      <c r="J8514" s="5" t="str">
        <f si="1079" t="shared"/>
        <v/>
      </c>
      <c r="K8514" s="5" t="str">
        <f si="1081" t="shared"/>
        <v/>
      </c>
    </row>
    <row r="8515" spans="3:11" x14ac:dyDescent="0.2">
      <c r="C8515" s="8" t="str">
        <f si="1074" t="shared"/>
        <v/>
      </c>
      <c r="D8515" s="8" t="str">
        <f si="1075" t="shared"/>
        <v/>
      </c>
      <c r="E8515" s="5" t="str">
        <f si="1076" t="shared"/>
        <v/>
      </c>
      <c r="F8515" s="5" t="str">
        <f si="1077" t="shared"/>
        <v/>
      </c>
      <c r="H8515" s="5" t="str">
        <f si="1080" t="shared"/>
        <v/>
      </c>
      <c r="I8515" s="5" t="str">
        <f si="1078" t="shared"/>
        <v/>
      </c>
      <c r="J8515" s="5" t="str">
        <f si="1079" t="shared"/>
        <v/>
      </c>
      <c r="K8515" s="5" t="str">
        <f si="1081" t="shared"/>
        <v/>
      </c>
    </row>
    <row r="8516" spans="3:11" x14ac:dyDescent="0.2">
      <c r="C8516" s="8" t="str">
        <f si="1074" t="shared"/>
        <v/>
      </c>
      <c r="D8516" s="8" t="str">
        <f si="1075" t="shared"/>
        <v/>
      </c>
      <c r="E8516" s="5" t="str">
        <f si="1076" t="shared"/>
        <v/>
      </c>
      <c r="F8516" s="5" t="str">
        <f si="1077" t="shared"/>
        <v/>
      </c>
      <c r="H8516" s="5" t="str">
        <f si="1080" t="shared"/>
        <v/>
      </c>
      <c r="I8516" s="5" t="str">
        <f si="1078" t="shared"/>
        <v/>
      </c>
      <c r="J8516" s="5" t="str">
        <f si="1079" t="shared"/>
        <v/>
      </c>
      <c r="K8516" s="5" t="str">
        <f si="1081" t="shared"/>
        <v/>
      </c>
    </row>
    <row r="8517" spans="3:11" x14ac:dyDescent="0.2">
      <c r="C8517" s="8" t="str">
        <f si="1074" t="shared"/>
        <v/>
      </c>
      <c r="D8517" s="8" t="str">
        <f si="1075" t="shared"/>
        <v/>
      </c>
      <c r="E8517" s="5" t="str">
        <f si="1076" t="shared"/>
        <v/>
      </c>
      <c r="F8517" s="5" t="str">
        <f si="1077" t="shared"/>
        <v/>
      </c>
      <c r="H8517" s="5" t="str">
        <f si="1080" t="shared"/>
        <v/>
      </c>
      <c r="I8517" s="5" t="str">
        <f si="1078" t="shared"/>
        <v/>
      </c>
      <c r="J8517" s="5" t="str">
        <f si="1079" t="shared"/>
        <v/>
      </c>
      <c r="K8517" s="5" t="str">
        <f si="1081" t="shared"/>
        <v/>
      </c>
    </row>
    <row r="8518" spans="3:11" x14ac:dyDescent="0.2">
      <c r="C8518" s="8" t="str">
        <f si="1074" t="shared"/>
        <v/>
      </c>
      <c r="D8518" s="8" t="str">
        <f si="1075" t="shared"/>
        <v/>
      </c>
      <c r="E8518" s="5" t="str">
        <f si="1076" t="shared"/>
        <v/>
      </c>
      <c r="F8518" s="5" t="str">
        <f si="1077" t="shared"/>
        <v/>
      </c>
      <c r="H8518" s="5" t="str">
        <f si="1080" t="shared"/>
        <v/>
      </c>
      <c r="I8518" s="5" t="str">
        <f si="1078" t="shared"/>
        <v/>
      </c>
      <c r="J8518" s="5" t="str">
        <f si="1079" t="shared"/>
        <v/>
      </c>
      <c r="K8518" s="5" t="str">
        <f si="1081" t="shared"/>
        <v/>
      </c>
    </row>
    <row r="8519" spans="3:11" x14ac:dyDescent="0.2">
      <c r="C8519" s="8" t="str">
        <f si="1074" t="shared"/>
        <v/>
      </c>
      <c r="D8519" s="8" t="str">
        <f si="1075" t="shared"/>
        <v/>
      </c>
      <c r="E8519" s="5" t="str">
        <f si="1076" t="shared"/>
        <v/>
      </c>
      <c r="F8519" s="5" t="str">
        <f si="1077" t="shared"/>
        <v/>
      </c>
      <c r="H8519" s="5" t="str">
        <f si="1080" t="shared"/>
        <v/>
      </c>
      <c r="I8519" s="5" t="str">
        <f si="1078" t="shared"/>
        <v/>
      </c>
      <c r="J8519" s="5" t="str">
        <f si="1079" t="shared"/>
        <v/>
      </c>
      <c r="K8519" s="5" t="str">
        <f si="1081" t="shared"/>
        <v/>
      </c>
    </row>
    <row r="8520" spans="3:11" x14ac:dyDescent="0.2">
      <c r="C8520" s="8" t="str">
        <f si="1074" t="shared"/>
        <v/>
      </c>
      <c r="D8520" s="8" t="str">
        <f si="1075" t="shared"/>
        <v/>
      </c>
      <c r="E8520" s="5" t="str">
        <f si="1076" t="shared"/>
        <v/>
      </c>
      <c r="F8520" s="5" t="str">
        <f si="1077" t="shared"/>
        <v/>
      </c>
      <c r="H8520" s="5" t="str">
        <f si="1080" t="shared"/>
        <v/>
      </c>
      <c r="I8520" s="5" t="str">
        <f si="1078" t="shared"/>
        <v/>
      </c>
      <c r="J8520" s="5" t="str">
        <f si="1079" t="shared"/>
        <v/>
      </c>
      <c r="K8520" s="5" t="str">
        <f si="1081" t="shared"/>
        <v/>
      </c>
    </row>
    <row r="8521" spans="3:11" x14ac:dyDescent="0.2">
      <c r="C8521" s="8" t="str">
        <f si="1074" t="shared"/>
        <v/>
      </c>
      <c r="D8521" s="8" t="str">
        <f si="1075" t="shared"/>
        <v/>
      </c>
      <c r="E8521" s="5" t="str">
        <f si="1076" t="shared"/>
        <v/>
      </c>
      <c r="F8521" s="5" t="str">
        <f si="1077" t="shared"/>
        <v/>
      </c>
      <c r="H8521" s="5" t="str">
        <f si="1080" t="shared"/>
        <v/>
      </c>
      <c r="I8521" s="5" t="str">
        <f si="1078" t="shared"/>
        <v/>
      </c>
      <c r="J8521" s="5" t="str">
        <f si="1079" t="shared"/>
        <v/>
      </c>
      <c r="K8521" s="5" t="str">
        <f si="1081" t="shared"/>
        <v/>
      </c>
    </row>
    <row r="8522" spans="3:11" x14ac:dyDescent="0.2">
      <c r="C8522" s="8" t="str">
        <f si="1074" t="shared"/>
        <v/>
      </c>
      <c r="D8522" s="8" t="str">
        <f si="1075" t="shared"/>
        <v/>
      </c>
      <c r="E8522" s="5" t="str">
        <f si="1076" t="shared"/>
        <v/>
      </c>
      <c r="F8522" s="5" t="str">
        <f si="1077" t="shared"/>
        <v/>
      </c>
      <c r="H8522" s="5" t="str">
        <f si="1080" t="shared"/>
        <v/>
      </c>
      <c r="I8522" s="5" t="str">
        <f si="1078" t="shared"/>
        <v/>
      </c>
      <c r="J8522" s="5" t="str">
        <f si="1079" t="shared"/>
        <v/>
      </c>
      <c r="K8522" s="5" t="str">
        <f si="1081" t="shared"/>
        <v/>
      </c>
    </row>
    <row r="8523" spans="3:11" x14ac:dyDescent="0.2">
      <c r="C8523" s="8" t="str">
        <f si="1074" t="shared"/>
        <v/>
      </c>
      <c r="D8523" s="8" t="str">
        <f si="1075" t="shared"/>
        <v/>
      </c>
      <c r="E8523" s="5" t="str">
        <f si="1076" t="shared"/>
        <v/>
      </c>
      <c r="F8523" s="5" t="str">
        <f si="1077" t="shared"/>
        <v/>
      </c>
      <c r="H8523" s="5" t="str">
        <f si="1080" t="shared"/>
        <v/>
      </c>
      <c r="I8523" s="5" t="str">
        <f si="1078" t="shared"/>
        <v/>
      </c>
      <c r="J8523" s="5" t="str">
        <f si="1079" t="shared"/>
        <v/>
      </c>
      <c r="K8523" s="5" t="str">
        <f si="1081" t="shared"/>
        <v/>
      </c>
    </row>
    <row r="8524" spans="3:11" x14ac:dyDescent="0.2">
      <c r="C8524" s="8" t="str">
        <f si="1074" t="shared"/>
        <v/>
      </c>
      <c r="D8524" s="8" t="str">
        <f si="1075" t="shared"/>
        <v/>
      </c>
      <c r="E8524" s="5" t="str">
        <f si="1076" t="shared"/>
        <v/>
      </c>
      <c r="F8524" s="5" t="str">
        <f si="1077" t="shared"/>
        <v/>
      </c>
      <c r="H8524" s="5" t="str">
        <f si="1080" t="shared"/>
        <v/>
      </c>
      <c r="I8524" s="5" t="str">
        <f si="1078" t="shared"/>
        <v/>
      </c>
      <c r="J8524" s="5" t="str">
        <f si="1079" t="shared"/>
        <v/>
      </c>
      <c r="K8524" s="5" t="str">
        <f si="1081" t="shared"/>
        <v/>
      </c>
    </row>
    <row r="8525" spans="3:11" x14ac:dyDescent="0.2">
      <c r="C8525" s="8" t="str">
        <f si="1074" t="shared"/>
        <v/>
      </c>
      <c r="D8525" s="8" t="str">
        <f si="1075" t="shared"/>
        <v/>
      </c>
      <c r="E8525" s="5" t="str">
        <f si="1076" t="shared"/>
        <v/>
      </c>
      <c r="F8525" s="5" t="str">
        <f si="1077" t="shared"/>
        <v/>
      </c>
      <c r="H8525" s="5" t="str">
        <f si="1080" t="shared"/>
        <v/>
      </c>
      <c r="I8525" s="5" t="str">
        <f si="1078" t="shared"/>
        <v/>
      </c>
      <c r="J8525" s="5" t="str">
        <f si="1079" t="shared"/>
        <v/>
      </c>
      <c r="K8525" s="5" t="str">
        <f si="1081" t="shared"/>
        <v/>
      </c>
    </row>
    <row r="8526" spans="3:11" x14ac:dyDescent="0.2">
      <c r="C8526" s="8" t="str">
        <f si="1074" t="shared"/>
        <v/>
      </c>
      <c r="D8526" s="8" t="str">
        <f si="1075" t="shared"/>
        <v/>
      </c>
      <c r="E8526" s="5" t="str">
        <f si="1076" t="shared"/>
        <v/>
      </c>
      <c r="F8526" s="5" t="str">
        <f si="1077" t="shared"/>
        <v/>
      </c>
      <c r="H8526" s="5" t="str">
        <f si="1080" t="shared"/>
        <v/>
      </c>
      <c r="I8526" s="5" t="str">
        <f si="1078" t="shared"/>
        <v/>
      </c>
      <c r="J8526" s="5" t="str">
        <f si="1079" t="shared"/>
        <v/>
      </c>
      <c r="K8526" s="5" t="str">
        <f si="1081" t="shared"/>
        <v/>
      </c>
    </row>
    <row r="8527" spans="3:11" x14ac:dyDescent="0.2">
      <c r="C8527" s="8" t="str">
        <f si="1074" t="shared"/>
        <v/>
      </c>
      <c r="D8527" s="8" t="str">
        <f si="1075" t="shared"/>
        <v/>
      </c>
      <c r="E8527" s="5" t="str">
        <f si="1076" t="shared"/>
        <v/>
      </c>
      <c r="F8527" s="5" t="str">
        <f si="1077" t="shared"/>
        <v/>
      </c>
      <c r="H8527" s="5" t="str">
        <f si="1080" t="shared"/>
        <v/>
      </c>
      <c r="I8527" s="5" t="str">
        <f si="1078" t="shared"/>
        <v/>
      </c>
      <c r="J8527" s="5" t="str">
        <f si="1079" t="shared"/>
        <v/>
      </c>
      <c r="K8527" s="5" t="str">
        <f si="1081" t="shared"/>
        <v/>
      </c>
    </row>
    <row r="8528" spans="3:11" x14ac:dyDescent="0.2">
      <c r="C8528" s="8" t="str">
        <f si="1074" t="shared"/>
        <v/>
      </c>
      <c r="D8528" s="8" t="str">
        <f si="1075" t="shared"/>
        <v/>
      </c>
      <c r="E8528" s="5" t="str">
        <f si="1076" t="shared"/>
        <v/>
      </c>
      <c r="F8528" s="5" t="str">
        <f si="1077" t="shared"/>
        <v/>
      </c>
      <c r="H8528" s="5" t="str">
        <f si="1080" t="shared"/>
        <v/>
      </c>
      <c r="I8528" s="5" t="str">
        <f si="1078" t="shared"/>
        <v/>
      </c>
      <c r="J8528" s="5" t="str">
        <f si="1079" t="shared"/>
        <v/>
      </c>
      <c r="K8528" s="5" t="str">
        <f si="1081" t="shared"/>
        <v/>
      </c>
    </row>
    <row r="8529" spans="3:11" x14ac:dyDescent="0.2">
      <c r="C8529" s="8" t="str">
        <f si="1074" t="shared"/>
        <v/>
      </c>
      <c r="D8529" s="8" t="str">
        <f si="1075" t="shared"/>
        <v/>
      </c>
      <c r="E8529" s="5" t="str">
        <f si="1076" t="shared"/>
        <v/>
      </c>
      <c r="F8529" s="5" t="str">
        <f si="1077" t="shared"/>
        <v/>
      </c>
      <c r="H8529" s="5" t="str">
        <f si="1080" t="shared"/>
        <v/>
      </c>
      <c r="I8529" s="5" t="str">
        <f si="1078" t="shared"/>
        <v/>
      </c>
      <c r="J8529" s="5" t="str">
        <f si="1079" t="shared"/>
        <v/>
      </c>
      <c r="K8529" s="5" t="str">
        <f si="1081" t="shared"/>
        <v/>
      </c>
    </row>
    <row r="8530" spans="3:11" x14ac:dyDescent="0.2">
      <c r="C8530" s="8" t="str">
        <f si="1074" t="shared"/>
        <v/>
      </c>
      <c r="D8530" s="8" t="str">
        <f si="1075" t="shared"/>
        <v/>
      </c>
      <c r="E8530" s="5" t="str">
        <f si="1076" t="shared"/>
        <v/>
      </c>
      <c r="F8530" s="5" t="str">
        <f si="1077" t="shared"/>
        <v/>
      </c>
      <c r="H8530" s="5" t="str">
        <f si="1080" t="shared"/>
        <v/>
      </c>
      <c r="I8530" s="5" t="str">
        <f si="1078" t="shared"/>
        <v/>
      </c>
      <c r="J8530" s="5" t="str">
        <f si="1079" t="shared"/>
        <v/>
      </c>
      <c r="K8530" s="5" t="str">
        <f si="1081" t="shared"/>
        <v/>
      </c>
    </row>
    <row r="8531" spans="3:11" x14ac:dyDescent="0.2">
      <c r="C8531" s="8" t="str">
        <f si="1074" t="shared"/>
        <v/>
      </c>
      <c r="D8531" s="8" t="str">
        <f si="1075" t="shared"/>
        <v/>
      </c>
      <c r="E8531" s="5" t="str">
        <f si="1076" t="shared"/>
        <v/>
      </c>
      <c r="F8531" s="5" t="str">
        <f si="1077" t="shared"/>
        <v/>
      </c>
      <c r="H8531" s="5" t="str">
        <f si="1080" t="shared"/>
        <v/>
      </c>
      <c r="I8531" s="5" t="str">
        <f si="1078" t="shared"/>
        <v/>
      </c>
      <c r="J8531" s="5" t="str">
        <f si="1079" t="shared"/>
        <v/>
      </c>
      <c r="K8531" s="5" t="str">
        <f si="1081" t="shared"/>
        <v/>
      </c>
    </row>
    <row r="8532" spans="3:11" x14ac:dyDescent="0.2">
      <c r="C8532" s="8" t="str">
        <f si="1074" t="shared"/>
        <v/>
      </c>
      <c r="D8532" s="8" t="str">
        <f si="1075" t="shared"/>
        <v/>
      </c>
      <c r="E8532" s="5" t="str">
        <f si="1076" t="shared"/>
        <v/>
      </c>
      <c r="F8532" s="5" t="str">
        <f si="1077" t="shared"/>
        <v/>
      </c>
      <c r="H8532" s="5" t="str">
        <f si="1080" t="shared"/>
        <v/>
      </c>
      <c r="I8532" s="5" t="str">
        <f si="1078" t="shared"/>
        <v/>
      </c>
      <c r="J8532" s="5" t="str">
        <f si="1079" t="shared"/>
        <v/>
      </c>
      <c r="K8532" s="5" t="str">
        <f si="1081" t="shared"/>
        <v/>
      </c>
    </row>
    <row r="8533" spans="3:11" x14ac:dyDescent="0.2">
      <c r="C8533" s="8" t="str">
        <f si="1074" t="shared"/>
        <v/>
      </c>
      <c r="D8533" s="8" t="str">
        <f si="1075" t="shared"/>
        <v/>
      </c>
      <c r="E8533" s="5" t="str">
        <f si="1076" t="shared"/>
        <v/>
      </c>
      <c r="F8533" s="5" t="str">
        <f si="1077" t="shared"/>
        <v/>
      </c>
      <c r="H8533" s="5" t="str">
        <f si="1080" t="shared"/>
        <v/>
      </c>
      <c r="I8533" s="5" t="str">
        <f si="1078" t="shared"/>
        <v/>
      </c>
      <c r="J8533" s="5" t="str">
        <f si="1079" t="shared"/>
        <v/>
      </c>
      <c r="K8533" s="5" t="str">
        <f si="1081" t="shared"/>
        <v/>
      </c>
    </row>
    <row r="8534" spans="3:11" x14ac:dyDescent="0.2">
      <c r="C8534" s="8" t="str">
        <f si="1074" t="shared"/>
        <v/>
      </c>
      <c r="D8534" s="8" t="str">
        <f si="1075" t="shared"/>
        <v/>
      </c>
      <c r="E8534" s="5" t="str">
        <f si="1076" t="shared"/>
        <v/>
      </c>
      <c r="F8534" s="5" t="str">
        <f si="1077" t="shared"/>
        <v/>
      </c>
      <c r="H8534" s="5" t="str">
        <f si="1080" t="shared"/>
        <v/>
      </c>
      <c r="I8534" s="5" t="str">
        <f si="1078" t="shared"/>
        <v/>
      </c>
      <c r="J8534" s="5" t="str">
        <f si="1079" t="shared"/>
        <v/>
      </c>
      <c r="K8534" s="5" t="str">
        <f si="1081" t="shared"/>
        <v/>
      </c>
    </row>
    <row r="8535" spans="3:11" x14ac:dyDescent="0.2">
      <c r="C8535" s="8" t="str">
        <f si="1074" t="shared"/>
        <v/>
      </c>
      <c r="D8535" s="8" t="str">
        <f si="1075" t="shared"/>
        <v/>
      </c>
      <c r="E8535" s="5" t="str">
        <f si="1076" t="shared"/>
        <v/>
      </c>
      <c r="F8535" s="5" t="str">
        <f si="1077" t="shared"/>
        <v/>
      </c>
      <c r="H8535" s="5" t="str">
        <f si="1080" t="shared"/>
        <v/>
      </c>
      <c r="I8535" s="5" t="str">
        <f si="1078" t="shared"/>
        <v/>
      </c>
      <c r="J8535" s="5" t="str">
        <f si="1079" t="shared"/>
        <v/>
      </c>
      <c r="K8535" s="5" t="str">
        <f si="1081" t="shared"/>
        <v/>
      </c>
    </row>
    <row r="8536" spans="3:11" x14ac:dyDescent="0.2">
      <c r="C8536" s="8" t="str">
        <f si="1074" t="shared"/>
        <v/>
      </c>
      <c r="D8536" s="8" t="str">
        <f si="1075" t="shared"/>
        <v/>
      </c>
      <c r="E8536" s="5" t="str">
        <f si="1076" t="shared"/>
        <v/>
      </c>
      <c r="F8536" s="5" t="str">
        <f si="1077" t="shared"/>
        <v/>
      </c>
      <c r="H8536" s="5" t="str">
        <f si="1080" t="shared"/>
        <v/>
      </c>
      <c r="I8536" s="5" t="str">
        <f si="1078" t="shared"/>
        <v/>
      </c>
      <c r="J8536" s="5" t="str">
        <f si="1079" t="shared"/>
        <v/>
      </c>
      <c r="K8536" s="5" t="str">
        <f si="1081" t="shared"/>
        <v/>
      </c>
    </row>
    <row r="8537" spans="3:11" x14ac:dyDescent="0.2">
      <c r="C8537" s="8" t="str">
        <f si="1074" t="shared"/>
        <v/>
      </c>
      <c r="D8537" s="8" t="str">
        <f si="1075" t="shared"/>
        <v/>
      </c>
      <c r="E8537" s="5" t="str">
        <f si="1076" t="shared"/>
        <v/>
      </c>
      <c r="F8537" s="5" t="str">
        <f si="1077" t="shared"/>
        <v/>
      </c>
      <c r="H8537" s="5" t="str">
        <f si="1080" t="shared"/>
        <v/>
      </c>
      <c r="I8537" s="5" t="str">
        <f si="1078" t="shared"/>
        <v/>
      </c>
      <c r="J8537" s="5" t="str">
        <f si="1079" t="shared"/>
        <v/>
      </c>
      <c r="K8537" s="5" t="str">
        <f si="1081" t="shared"/>
        <v/>
      </c>
    </row>
    <row r="8538" spans="3:11" x14ac:dyDescent="0.2">
      <c r="C8538" s="8" t="str">
        <f si="1074" t="shared"/>
        <v/>
      </c>
      <c r="D8538" s="8" t="str">
        <f si="1075" t="shared"/>
        <v/>
      </c>
      <c r="E8538" s="5" t="str">
        <f si="1076" t="shared"/>
        <v/>
      </c>
      <c r="F8538" s="5" t="str">
        <f si="1077" t="shared"/>
        <v/>
      </c>
      <c r="H8538" s="5" t="str">
        <f si="1080" t="shared"/>
        <v/>
      </c>
      <c r="I8538" s="5" t="str">
        <f si="1078" t="shared"/>
        <v/>
      </c>
      <c r="J8538" s="5" t="str">
        <f si="1079" t="shared"/>
        <v/>
      </c>
      <c r="K8538" s="5" t="str">
        <f si="1081" t="shared"/>
        <v/>
      </c>
    </row>
    <row r="8539" spans="3:11" x14ac:dyDescent="0.2">
      <c r="C8539" s="8" t="str">
        <f si="1074" t="shared"/>
        <v/>
      </c>
      <c r="D8539" s="8" t="str">
        <f si="1075" t="shared"/>
        <v/>
      </c>
      <c r="E8539" s="5" t="str">
        <f si="1076" t="shared"/>
        <v/>
      </c>
      <c r="F8539" s="5" t="str">
        <f si="1077" t="shared"/>
        <v/>
      </c>
      <c r="H8539" s="5" t="str">
        <f si="1080" t="shared"/>
        <v/>
      </c>
      <c r="I8539" s="5" t="str">
        <f si="1078" t="shared"/>
        <v/>
      </c>
      <c r="J8539" s="5" t="str">
        <f si="1079" t="shared"/>
        <v/>
      </c>
      <c r="K8539" s="5" t="str">
        <f si="1081" t="shared"/>
        <v/>
      </c>
    </row>
    <row r="8540" spans="3:11" x14ac:dyDescent="0.2">
      <c r="C8540" s="8" t="str">
        <f si="1074" t="shared"/>
        <v/>
      </c>
      <c r="D8540" s="8" t="str">
        <f si="1075" t="shared"/>
        <v/>
      </c>
      <c r="E8540" s="5" t="str">
        <f si="1076" t="shared"/>
        <v/>
      </c>
      <c r="F8540" s="5" t="str">
        <f si="1077" t="shared"/>
        <v/>
      </c>
      <c r="H8540" s="5" t="str">
        <f si="1080" t="shared"/>
        <v/>
      </c>
      <c r="I8540" s="5" t="str">
        <f si="1078" t="shared"/>
        <v/>
      </c>
      <c r="J8540" s="5" t="str">
        <f si="1079" t="shared"/>
        <v/>
      </c>
      <c r="K8540" s="5" t="str">
        <f si="1081" t="shared"/>
        <v/>
      </c>
    </row>
    <row r="8541" spans="3:11" x14ac:dyDescent="0.2">
      <c r="C8541" s="8" t="str">
        <f si="1074" t="shared"/>
        <v/>
      </c>
      <c r="D8541" s="8" t="str">
        <f si="1075" t="shared"/>
        <v/>
      </c>
      <c r="E8541" s="5" t="str">
        <f si="1076" t="shared"/>
        <v/>
      </c>
      <c r="F8541" s="5" t="str">
        <f si="1077" t="shared"/>
        <v/>
      </c>
      <c r="H8541" s="5" t="str">
        <f si="1080" t="shared"/>
        <v/>
      </c>
      <c r="I8541" s="5" t="str">
        <f si="1078" t="shared"/>
        <v/>
      </c>
      <c r="J8541" s="5" t="str">
        <f si="1079" t="shared"/>
        <v/>
      </c>
      <c r="K8541" s="5" t="str">
        <f si="1081" t="shared"/>
        <v/>
      </c>
    </row>
    <row r="8542" spans="3:11" x14ac:dyDescent="0.2">
      <c r="C8542" s="8" t="str">
        <f si="1074" t="shared"/>
        <v/>
      </c>
      <c r="D8542" s="8" t="str">
        <f si="1075" t="shared"/>
        <v/>
      </c>
      <c r="E8542" s="5" t="str">
        <f si="1076" t="shared"/>
        <v/>
      </c>
      <c r="F8542" s="5" t="str">
        <f si="1077" t="shared"/>
        <v/>
      </c>
      <c r="H8542" s="5" t="str">
        <f si="1080" t="shared"/>
        <v/>
      </c>
      <c r="I8542" s="5" t="str">
        <f si="1078" t="shared"/>
        <v/>
      </c>
      <c r="J8542" s="5" t="str">
        <f si="1079" t="shared"/>
        <v/>
      </c>
      <c r="K8542" s="5" t="str">
        <f si="1081" t="shared"/>
        <v/>
      </c>
    </row>
    <row r="8543" spans="3:11" x14ac:dyDescent="0.2">
      <c r="C8543" s="8" t="str">
        <f si="1074" t="shared"/>
        <v/>
      </c>
      <c r="D8543" s="8" t="str">
        <f si="1075" t="shared"/>
        <v/>
      </c>
      <c r="E8543" s="5" t="str">
        <f si="1076" t="shared"/>
        <v/>
      </c>
      <c r="F8543" s="5" t="str">
        <f si="1077" t="shared"/>
        <v/>
      </c>
      <c r="H8543" s="5" t="str">
        <f si="1080" t="shared"/>
        <v/>
      </c>
      <c r="I8543" s="5" t="str">
        <f si="1078" t="shared"/>
        <v/>
      </c>
      <c r="J8543" s="5" t="str">
        <f si="1079" t="shared"/>
        <v/>
      </c>
      <c r="K8543" s="5" t="str">
        <f si="1081" t="shared"/>
        <v/>
      </c>
    </row>
    <row r="8544" spans="3:11" x14ac:dyDescent="0.2">
      <c r="C8544" s="8" t="str">
        <f si="1074" t="shared"/>
        <v/>
      </c>
      <c r="D8544" s="8" t="str">
        <f si="1075" t="shared"/>
        <v/>
      </c>
      <c r="E8544" s="5" t="str">
        <f si="1076" t="shared"/>
        <v/>
      </c>
      <c r="F8544" s="5" t="str">
        <f si="1077" t="shared"/>
        <v/>
      </c>
      <c r="H8544" s="5" t="str">
        <f si="1080" t="shared"/>
        <v/>
      </c>
      <c r="I8544" s="5" t="str">
        <f si="1078" t="shared"/>
        <v/>
      </c>
      <c r="J8544" s="5" t="str">
        <f si="1079" t="shared"/>
        <v/>
      </c>
      <c r="K8544" s="5" t="str">
        <f si="1081" t="shared"/>
        <v/>
      </c>
    </row>
    <row r="8545" spans="3:11" x14ac:dyDescent="0.2">
      <c r="C8545" s="8" t="str">
        <f si="1074" t="shared"/>
        <v/>
      </c>
      <c r="D8545" s="8" t="str">
        <f si="1075" t="shared"/>
        <v/>
      </c>
      <c r="E8545" s="5" t="str">
        <f si="1076" t="shared"/>
        <v/>
      </c>
      <c r="F8545" s="5" t="str">
        <f si="1077" t="shared"/>
        <v/>
      </c>
      <c r="H8545" s="5" t="str">
        <f si="1080" t="shared"/>
        <v/>
      </c>
      <c r="I8545" s="5" t="str">
        <f si="1078" t="shared"/>
        <v/>
      </c>
      <c r="J8545" s="5" t="str">
        <f si="1079" t="shared"/>
        <v/>
      </c>
      <c r="K8545" s="5" t="str">
        <f si="1081" t="shared"/>
        <v/>
      </c>
    </row>
    <row r="8546" spans="3:11" x14ac:dyDescent="0.2">
      <c r="C8546" s="8" t="str">
        <f si="1074" t="shared"/>
        <v/>
      </c>
      <c r="D8546" s="8" t="str">
        <f si="1075" t="shared"/>
        <v/>
      </c>
      <c r="E8546" s="5" t="str">
        <f si="1076" t="shared"/>
        <v/>
      </c>
      <c r="F8546" s="5" t="str">
        <f si="1077" t="shared"/>
        <v/>
      </c>
      <c r="H8546" s="5" t="str">
        <f si="1080" t="shared"/>
        <v/>
      </c>
      <c r="I8546" s="5" t="str">
        <f si="1078" t="shared"/>
        <v/>
      </c>
      <c r="J8546" s="5" t="str">
        <f si="1079" t="shared"/>
        <v/>
      </c>
      <c r="K8546" s="5" t="str">
        <f si="1081" t="shared"/>
        <v/>
      </c>
    </row>
    <row r="8547" spans="3:11" x14ac:dyDescent="0.2">
      <c r="C8547" s="8" t="str">
        <f si="1074" t="shared"/>
        <v/>
      </c>
      <c r="D8547" s="8" t="str">
        <f si="1075" t="shared"/>
        <v/>
      </c>
      <c r="E8547" s="5" t="str">
        <f si="1076" t="shared"/>
        <v/>
      </c>
      <c r="F8547" s="5" t="str">
        <f si="1077" t="shared"/>
        <v/>
      </c>
      <c r="H8547" s="5" t="str">
        <f si="1080" t="shared"/>
        <v/>
      </c>
      <c r="I8547" s="5" t="str">
        <f si="1078" t="shared"/>
        <v/>
      </c>
      <c r="J8547" s="5" t="str">
        <f si="1079" t="shared"/>
        <v/>
      </c>
      <c r="K8547" s="5" t="str">
        <f si="1081" t="shared"/>
        <v/>
      </c>
    </row>
    <row r="8548" spans="3:11" x14ac:dyDescent="0.2">
      <c r="C8548" s="8" t="str">
        <f si="1074" t="shared"/>
        <v/>
      </c>
      <c r="D8548" s="8" t="str">
        <f si="1075" t="shared"/>
        <v/>
      </c>
      <c r="E8548" s="5" t="str">
        <f si="1076" t="shared"/>
        <v/>
      </c>
      <c r="F8548" s="5" t="str">
        <f si="1077" t="shared"/>
        <v/>
      </c>
      <c r="H8548" s="5" t="str">
        <f si="1080" t="shared"/>
        <v/>
      </c>
      <c r="I8548" s="5" t="str">
        <f si="1078" t="shared"/>
        <v/>
      </c>
      <c r="J8548" s="5" t="str">
        <f si="1079" t="shared"/>
        <v/>
      </c>
      <c r="K8548" s="5" t="str">
        <f si="1081" t="shared"/>
        <v/>
      </c>
    </row>
    <row r="8549" spans="3:11" x14ac:dyDescent="0.2">
      <c r="C8549" s="8" t="str">
        <f si="1074" t="shared"/>
        <v/>
      </c>
      <c r="D8549" s="8" t="str">
        <f si="1075" t="shared"/>
        <v/>
      </c>
      <c r="E8549" s="5" t="str">
        <f si="1076" t="shared"/>
        <v/>
      </c>
      <c r="F8549" s="5" t="str">
        <f si="1077" t="shared"/>
        <v/>
      </c>
      <c r="H8549" s="5" t="str">
        <f si="1080" t="shared"/>
        <v/>
      </c>
      <c r="I8549" s="5" t="str">
        <f si="1078" t="shared"/>
        <v/>
      </c>
      <c r="J8549" s="5" t="str">
        <f si="1079" t="shared"/>
        <v/>
      </c>
      <c r="K8549" s="5" t="str">
        <f si="1081" t="shared"/>
        <v/>
      </c>
    </row>
    <row r="8550" spans="3:11" x14ac:dyDescent="0.2">
      <c r="C8550" s="8" t="str">
        <f si="1074" t="shared"/>
        <v/>
      </c>
      <c r="D8550" s="8" t="str">
        <f si="1075" t="shared"/>
        <v/>
      </c>
      <c r="E8550" s="5" t="str">
        <f si="1076" t="shared"/>
        <v/>
      </c>
      <c r="F8550" s="5" t="str">
        <f si="1077" t="shared"/>
        <v/>
      </c>
      <c r="H8550" s="5" t="str">
        <f si="1080" t="shared"/>
        <v/>
      </c>
      <c r="I8550" s="5" t="str">
        <f si="1078" t="shared"/>
        <v/>
      </c>
      <c r="J8550" s="5" t="str">
        <f si="1079" t="shared"/>
        <v/>
      </c>
      <c r="K8550" s="5" t="str">
        <f si="1081" t="shared"/>
        <v/>
      </c>
    </row>
    <row r="8551" spans="3:11" x14ac:dyDescent="0.2">
      <c r="C8551" s="8" t="str">
        <f si="1074" t="shared"/>
        <v/>
      </c>
      <c r="D8551" s="8" t="str">
        <f si="1075" t="shared"/>
        <v/>
      </c>
      <c r="E8551" s="5" t="str">
        <f si="1076" t="shared"/>
        <v/>
      </c>
      <c r="F8551" s="5" t="str">
        <f si="1077" t="shared"/>
        <v/>
      </c>
      <c r="H8551" s="5" t="str">
        <f si="1080" t="shared"/>
        <v/>
      </c>
      <c r="I8551" s="5" t="str">
        <f si="1078" t="shared"/>
        <v/>
      </c>
      <c r="J8551" s="5" t="str">
        <f si="1079" t="shared"/>
        <v/>
      </c>
      <c r="K8551" s="5" t="str">
        <f si="1081" t="shared"/>
        <v/>
      </c>
    </row>
    <row r="8552" spans="3:11" x14ac:dyDescent="0.2">
      <c r="C8552" s="8" t="str">
        <f si="1074" t="shared"/>
        <v/>
      </c>
      <c r="D8552" s="8" t="str">
        <f si="1075" t="shared"/>
        <v/>
      </c>
      <c r="E8552" s="5" t="str">
        <f si="1076" t="shared"/>
        <v/>
      </c>
      <c r="F8552" s="5" t="str">
        <f si="1077" t="shared"/>
        <v/>
      </c>
      <c r="H8552" s="5" t="str">
        <f si="1080" t="shared"/>
        <v/>
      </c>
      <c r="I8552" s="5" t="str">
        <f si="1078" t="shared"/>
        <v/>
      </c>
      <c r="J8552" s="5" t="str">
        <f si="1079" t="shared"/>
        <v/>
      </c>
      <c r="K8552" s="5" t="str">
        <f si="1081" t="shared"/>
        <v/>
      </c>
    </row>
    <row r="8553" spans="3:11" x14ac:dyDescent="0.2">
      <c r="C8553" s="8" t="str">
        <f si="1074" t="shared"/>
        <v/>
      </c>
      <c r="D8553" s="8" t="str">
        <f si="1075" t="shared"/>
        <v/>
      </c>
      <c r="E8553" s="5" t="str">
        <f si="1076" t="shared"/>
        <v/>
      </c>
      <c r="F8553" s="5" t="str">
        <f si="1077" t="shared"/>
        <v/>
      </c>
      <c r="H8553" s="5" t="str">
        <f si="1080" t="shared"/>
        <v/>
      </c>
      <c r="I8553" s="5" t="str">
        <f si="1078" t="shared"/>
        <v/>
      </c>
      <c r="J8553" s="5" t="str">
        <f si="1079" t="shared"/>
        <v/>
      </c>
      <c r="K8553" s="5" t="str">
        <f si="1081" t="shared"/>
        <v/>
      </c>
    </row>
    <row r="8554" spans="3:11" x14ac:dyDescent="0.2">
      <c r="C8554" s="8" t="str">
        <f ref="C8554:C8617" si="1082" t="shared">IFERROR(RIGHT(A8554,LEN(A8554)-FIND("""",A8554)+1),"")</f>
        <v/>
      </c>
      <c r="D8554" s="8" t="str">
        <f ref="D8554:D8617" si="1083" t="shared">SUBSTITUTE(SUBSTITUTE(C8554,":"&amp;CHAR(160),":"),CHAR(160)," ")</f>
        <v/>
      </c>
      <c r="E8554" s="5" t="str">
        <f ref="E8554:E8617" si="1084" t="shared">TRIM(IFERROR(SUBSTITUTE(LEFT(D8554,FIND(":",D8554)-1),"""",""),""))</f>
        <v/>
      </c>
      <c r="F8554" s="5" t="str">
        <f ref="F8554:F8617" si="1085" t="shared">TRIM(IFERROR(SUBSTITUTE(SUBSTITUTE(RIGHT(D8554,LEN(D8554)-FIND(":",D8554)),"""",""),",",""),""))</f>
        <v/>
      </c>
      <c r="H8554" s="5" t="str">
        <f si="1080" t="shared"/>
        <v/>
      </c>
      <c r="I8554" s="5" t="str">
        <f si="1078" t="shared"/>
        <v/>
      </c>
      <c r="J8554" s="5" t="str">
        <f si="1079" t="shared"/>
        <v/>
      </c>
      <c r="K8554" s="5" t="str">
        <f si="1081" t="shared"/>
        <v/>
      </c>
    </row>
    <row r="8555" spans="3:11" x14ac:dyDescent="0.2">
      <c r="C8555" s="8" t="str">
        <f si="1082" t="shared"/>
        <v/>
      </c>
      <c r="D8555" s="8" t="str">
        <f si="1083" t="shared"/>
        <v/>
      </c>
      <c r="E8555" s="5" t="str">
        <f si="1084" t="shared"/>
        <v/>
      </c>
      <c r="F8555" s="5" t="str">
        <f si="1085" t="shared"/>
        <v/>
      </c>
      <c r="H8555" s="5" t="str">
        <f si="1080" t="shared"/>
        <v/>
      </c>
      <c r="I8555" s="5" t="str">
        <f si="1078" t="shared"/>
        <v/>
      </c>
      <c r="J8555" s="5" t="str">
        <f si="1079" t="shared"/>
        <v/>
      </c>
      <c r="K8555" s="5" t="str">
        <f si="1081" t="shared"/>
        <v/>
      </c>
    </row>
    <row r="8556" spans="3:11" x14ac:dyDescent="0.2">
      <c r="C8556" s="8" t="str">
        <f si="1082" t="shared"/>
        <v/>
      </c>
      <c r="D8556" s="8" t="str">
        <f si="1083" t="shared"/>
        <v/>
      </c>
      <c r="E8556" s="5" t="str">
        <f si="1084" t="shared"/>
        <v/>
      </c>
      <c r="F8556" s="5" t="str">
        <f si="1085" t="shared"/>
        <v/>
      </c>
      <c r="H8556" s="5" t="str">
        <f si="1080" t="shared"/>
        <v/>
      </c>
      <c r="I8556" s="5" t="str">
        <f si="1078" t="shared"/>
        <v/>
      </c>
      <c r="J8556" s="5" t="str">
        <f si="1079" t="shared"/>
        <v/>
      </c>
      <c r="K8556" s="5" t="str">
        <f si="1081" t="shared"/>
        <v/>
      </c>
    </row>
    <row r="8557" spans="3:11" x14ac:dyDescent="0.2">
      <c r="C8557" s="8" t="str">
        <f si="1082" t="shared"/>
        <v/>
      </c>
      <c r="D8557" s="8" t="str">
        <f si="1083" t="shared"/>
        <v/>
      </c>
      <c r="E8557" s="5" t="str">
        <f si="1084" t="shared"/>
        <v/>
      </c>
      <c r="F8557" s="5" t="str">
        <f si="1085" t="shared"/>
        <v/>
      </c>
      <c r="H8557" s="5" t="str">
        <f si="1080" t="shared"/>
        <v/>
      </c>
      <c r="I8557" s="5" t="str">
        <f si="1078" t="shared"/>
        <v/>
      </c>
      <c r="J8557" s="5" t="str">
        <f si="1079" t="shared"/>
        <v/>
      </c>
      <c r="K8557" s="5" t="str">
        <f si="1081" t="shared"/>
        <v/>
      </c>
    </row>
    <row r="8558" spans="3:11" x14ac:dyDescent="0.2">
      <c r="C8558" s="8" t="str">
        <f si="1082" t="shared"/>
        <v/>
      </c>
      <c r="D8558" s="8" t="str">
        <f si="1083" t="shared"/>
        <v/>
      </c>
      <c r="E8558" s="5" t="str">
        <f si="1084" t="shared"/>
        <v/>
      </c>
      <c r="F8558" s="5" t="str">
        <f si="1085" t="shared"/>
        <v/>
      </c>
      <c r="H8558" s="5" t="str">
        <f si="1080" t="shared"/>
        <v/>
      </c>
      <c r="I8558" s="5" t="str">
        <f si="1078" t="shared"/>
        <v/>
      </c>
      <c r="J8558" s="5" t="str">
        <f si="1079" t="shared"/>
        <v/>
      </c>
      <c r="K8558" s="5" t="str">
        <f si="1081" t="shared"/>
        <v/>
      </c>
    </row>
    <row r="8559" spans="3:11" x14ac:dyDescent="0.2">
      <c r="C8559" s="8" t="str">
        <f si="1082" t="shared"/>
        <v/>
      </c>
      <c r="D8559" s="8" t="str">
        <f si="1083" t="shared"/>
        <v/>
      </c>
      <c r="E8559" s="5" t="str">
        <f si="1084" t="shared"/>
        <v/>
      </c>
      <c r="F8559" s="5" t="str">
        <f si="1085" t="shared"/>
        <v/>
      </c>
      <c r="H8559" s="5" t="str">
        <f si="1080" t="shared"/>
        <v/>
      </c>
      <c r="I8559" s="5" t="str">
        <f si="1078" t="shared"/>
        <v/>
      </c>
      <c r="J8559" s="5" t="str">
        <f si="1079" t="shared"/>
        <v/>
      </c>
      <c r="K8559" s="5" t="str">
        <f si="1081" t="shared"/>
        <v/>
      </c>
    </row>
    <row r="8560" spans="3:11" x14ac:dyDescent="0.2">
      <c r="C8560" s="8" t="str">
        <f si="1082" t="shared"/>
        <v/>
      </c>
      <c r="D8560" s="8" t="str">
        <f si="1083" t="shared"/>
        <v/>
      </c>
      <c r="E8560" s="5" t="str">
        <f si="1084" t="shared"/>
        <v/>
      </c>
      <c r="F8560" s="5" t="str">
        <f si="1085" t="shared"/>
        <v/>
      </c>
      <c r="H8560" s="5" t="str">
        <f si="1080" t="shared"/>
        <v/>
      </c>
      <c r="I8560" s="5" t="str">
        <f si="1078" t="shared"/>
        <v/>
      </c>
      <c r="J8560" s="5" t="str">
        <f si="1079" t="shared"/>
        <v/>
      </c>
      <c r="K8560" s="5" t="str">
        <f si="1081" t="shared"/>
        <v/>
      </c>
    </row>
    <row r="8561" spans="3:11" x14ac:dyDescent="0.2">
      <c r="C8561" s="8" t="str">
        <f si="1082" t="shared"/>
        <v/>
      </c>
      <c r="D8561" s="8" t="str">
        <f si="1083" t="shared"/>
        <v/>
      </c>
      <c r="E8561" s="5" t="str">
        <f si="1084" t="shared"/>
        <v/>
      </c>
      <c r="F8561" s="5" t="str">
        <f si="1085" t="shared"/>
        <v/>
      </c>
      <c r="H8561" s="5" t="str">
        <f si="1080" t="shared"/>
        <v/>
      </c>
      <c r="I8561" s="5" t="str">
        <f si="1078" t="shared"/>
        <v/>
      </c>
      <c r="J8561" s="5" t="str">
        <f si="1079" t="shared"/>
        <v/>
      </c>
      <c r="K8561" s="5" t="str">
        <f si="1081" t="shared"/>
        <v/>
      </c>
    </row>
    <row r="8562" spans="3:11" x14ac:dyDescent="0.2">
      <c r="C8562" s="8" t="str">
        <f si="1082" t="shared"/>
        <v/>
      </c>
      <c r="D8562" s="8" t="str">
        <f si="1083" t="shared"/>
        <v/>
      </c>
      <c r="E8562" s="5" t="str">
        <f si="1084" t="shared"/>
        <v/>
      </c>
      <c r="F8562" s="5" t="str">
        <f si="1085" t="shared"/>
        <v/>
      </c>
      <c r="H8562" s="5" t="str">
        <f si="1080" t="shared"/>
        <v/>
      </c>
      <c r="I8562" s="5" t="str">
        <f si="1078" t="shared"/>
        <v/>
      </c>
      <c r="J8562" s="5" t="str">
        <f si="1079" t="shared"/>
        <v/>
      </c>
      <c r="K8562" s="5" t="str">
        <f si="1081" t="shared"/>
        <v/>
      </c>
    </row>
    <row r="8563" spans="3:11" x14ac:dyDescent="0.2">
      <c r="C8563" s="8" t="str">
        <f si="1082" t="shared"/>
        <v/>
      </c>
      <c r="D8563" s="8" t="str">
        <f si="1083" t="shared"/>
        <v/>
      </c>
      <c r="E8563" s="5" t="str">
        <f si="1084" t="shared"/>
        <v/>
      </c>
      <c r="F8563" s="5" t="str">
        <f si="1085" t="shared"/>
        <v/>
      </c>
      <c r="H8563" s="5" t="str">
        <f si="1080" t="shared"/>
        <v/>
      </c>
      <c r="I8563" s="5" t="str">
        <f ref="I8563:I8626" si="1086" t="shared">IFERROR(IF(H8563="Scoring",VLOOKUP("term",E8555:F8576,2,FALSE),IF(H8563="Offer",VLOOKUP("term",E8558:F8573,2,FALSE),TEXT(0,""))),TEXT(0,""))</f>
        <v/>
      </c>
      <c r="J8563" s="5" t="str">
        <f ref="J8563:J8626" si="1087" t="shared">IFERROR(IF(H8563="Scoring",VLOOKUP("loan_amount",E8549:F8570,2,FALSE),IF(H8563="Offer",VLOOKUP("loan_amount",E8552:F8567,2,FALSE),TEXT(0,""))),TEXT(0,""))</f>
        <v/>
      </c>
      <c r="K8563" s="5" t="str">
        <f si="1081" t="shared"/>
        <v/>
      </c>
    </row>
    <row r="8564" spans="3:11" x14ac:dyDescent="0.2">
      <c r="C8564" s="8" t="str">
        <f si="1082" t="shared"/>
        <v/>
      </c>
      <c r="D8564" s="8" t="str">
        <f si="1083" t="shared"/>
        <v/>
      </c>
      <c r="E8564" s="5" t="str">
        <f si="1084" t="shared"/>
        <v/>
      </c>
      <c r="F8564" s="5" t="str">
        <f si="1085" t="shared"/>
        <v/>
      </c>
      <c r="H8564" s="5" t="str">
        <f si="1080" t="shared"/>
        <v/>
      </c>
      <c r="I8564" s="5" t="str">
        <f si="1086" t="shared"/>
        <v/>
      </c>
      <c r="J8564" s="5" t="str">
        <f si="1087" t="shared"/>
        <v/>
      </c>
      <c r="K8564" s="5" t="str">
        <f si="1081" t="shared"/>
        <v/>
      </c>
    </row>
    <row r="8565" spans="3:11" x14ac:dyDescent="0.2">
      <c r="C8565" s="8" t="str">
        <f si="1082" t="shared"/>
        <v/>
      </c>
      <c r="D8565" s="8" t="str">
        <f si="1083" t="shared"/>
        <v/>
      </c>
      <c r="E8565" s="5" t="str">
        <f si="1084" t="shared"/>
        <v/>
      </c>
      <c r="F8565" s="5" t="str">
        <f si="1085" t="shared"/>
        <v/>
      </c>
      <c r="H8565" s="5" t="str">
        <f si="1080" t="shared"/>
        <v/>
      </c>
      <c r="I8565" s="5" t="str">
        <f si="1086" t="shared"/>
        <v/>
      </c>
      <c r="J8565" s="5" t="str">
        <f si="1087" t="shared"/>
        <v/>
      </c>
      <c r="K8565" s="5" t="str">
        <f si="1081" t="shared"/>
        <v/>
      </c>
    </row>
    <row r="8566" spans="3:11" x14ac:dyDescent="0.2">
      <c r="C8566" s="8" t="str">
        <f si="1082" t="shared"/>
        <v/>
      </c>
      <c r="D8566" s="8" t="str">
        <f si="1083" t="shared"/>
        <v/>
      </c>
      <c r="E8566" s="5" t="str">
        <f si="1084" t="shared"/>
        <v/>
      </c>
      <c r="F8566" s="5" t="str">
        <f si="1085" t="shared"/>
        <v/>
      </c>
      <c r="H8566" s="5" t="str">
        <f si="1080" t="shared"/>
        <v/>
      </c>
      <c r="I8566" s="5" t="str">
        <f si="1086" t="shared"/>
        <v/>
      </c>
      <c r="J8566" s="5" t="str">
        <f si="1087" t="shared"/>
        <v/>
      </c>
      <c r="K8566" s="5" t="str">
        <f si="1081" t="shared"/>
        <v/>
      </c>
    </row>
    <row r="8567" spans="3:11" x14ac:dyDescent="0.2">
      <c r="C8567" s="8" t="str">
        <f si="1082" t="shared"/>
        <v/>
      </c>
      <c r="D8567" s="8" t="str">
        <f si="1083" t="shared"/>
        <v/>
      </c>
      <c r="E8567" s="5" t="str">
        <f si="1084" t="shared"/>
        <v/>
      </c>
      <c r="F8567" s="5" t="str">
        <f si="1085" t="shared"/>
        <v/>
      </c>
      <c r="H8567" s="5" t="str">
        <f si="1080" t="shared"/>
        <v/>
      </c>
      <c r="I8567" s="5" t="str">
        <f si="1086" t="shared"/>
        <v/>
      </c>
      <c r="J8567" s="5" t="str">
        <f si="1087" t="shared"/>
        <v/>
      </c>
      <c r="K8567" s="5" t="str">
        <f si="1081" t="shared"/>
        <v/>
      </c>
    </row>
    <row r="8568" spans="3:11" x14ac:dyDescent="0.2">
      <c r="C8568" s="8" t="str">
        <f si="1082" t="shared"/>
        <v/>
      </c>
      <c r="D8568" s="8" t="str">
        <f si="1083" t="shared"/>
        <v/>
      </c>
      <c r="E8568" s="5" t="str">
        <f si="1084" t="shared"/>
        <v/>
      </c>
      <c r="F8568" s="5" t="str">
        <f si="1085" t="shared"/>
        <v/>
      </c>
      <c r="H8568" s="5" t="str">
        <f si="1080" t="shared"/>
        <v/>
      </c>
      <c r="I8568" s="5" t="str">
        <f si="1086" t="shared"/>
        <v/>
      </c>
      <c r="J8568" s="5" t="str">
        <f si="1087" t="shared"/>
        <v/>
      </c>
      <c r="K8568" s="5" t="str">
        <f si="1081" t="shared"/>
        <v/>
      </c>
    </row>
    <row r="8569" spans="3:11" x14ac:dyDescent="0.2">
      <c r="C8569" s="8" t="str">
        <f si="1082" t="shared"/>
        <v/>
      </c>
      <c r="D8569" s="8" t="str">
        <f si="1083" t="shared"/>
        <v/>
      </c>
      <c r="E8569" s="5" t="str">
        <f si="1084" t="shared"/>
        <v/>
      </c>
      <c r="F8569" s="5" t="str">
        <f si="1085" t="shared"/>
        <v/>
      </c>
      <c r="H8569" s="5" t="str">
        <f si="1080" t="shared"/>
        <v/>
      </c>
      <c r="I8569" s="5" t="str">
        <f si="1086" t="shared"/>
        <v/>
      </c>
      <c r="J8569" s="5" t="str">
        <f si="1087" t="shared"/>
        <v/>
      </c>
      <c r="K8569" s="5" t="str">
        <f si="1081" t="shared"/>
        <v/>
      </c>
    </row>
    <row r="8570" spans="3:11" x14ac:dyDescent="0.2">
      <c r="C8570" s="8" t="str">
        <f si="1082" t="shared"/>
        <v/>
      </c>
      <c r="D8570" s="8" t="str">
        <f si="1083" t="shared"/>
        <v/>
      </c>
      <c r="E8570" s="5" t="str">
        <f si="1084" t="shared"/>
        <v/>
      </c>
      <c r="F8570" s="5" t="str">
        <f si="1085" t="shared"/>
        <v/>
      </c>
      <c r="H8570" s="5" t="str">
        <f si="1080" t="shared"/>
        <v/>
      </c>
      <c r="I8570" s="5" t="str">
        <f si="1086" t="shared"/>
        <v/>
      </c>
      <c r="J8570" s="5" t="str">
        <f si="1087" t="shared"/>
        <v/>
      </c>
      <c r="K8570" s="5" t="str">
        <f si="1081" t="shared"/>
        <v/>
      </c>
    </row>
    <row r="8571" spans="3:11" x14ac:dyDescent="0.2">
      <c r="C8571" s="8" t="str">
        <f si="1082" t="shared"/>
        <v/>
      </c>
      <c r="D8571" s="8" t="str">
        <f si="1083" t="shared"/>
        <v/>
      </c>
      <c r="E8571" s="5" t="str">
        <f si="1084" t="shared"/>
        <v/>
      </c>
      <c r="F8571" s="5" t="str">
        <f si="1085" t="shared"/>
        <v/>
      </c>
      <c r="H8571" s="5" t="str">
        <f si="1080" t="shared"/>
        <v/>
      </c>
      <c r="I8571" s="5" t="str">
        <f si="1086" t="shared"/>
        <v/>
      </c>
      <c r="J8571" s="5" t="str">
        <f si="1087" t="shared"/>
        <v/>
      </c>
      <c r="K8571" s="5" t="str">
        <f si="1081" t="shared"/>
        <v/>
      </c>
    </row>
    <row r="8572" spans="3:11" x14ac:dyDescent="0.2">
      <c r="C8572" s="8" t="str">
        <f si="1082" t="shared"/>
        <v/>
      </c>
      <c r="D8572" s="8" t="str">
        <f si="1083" t="shared"/>
        <v/>
      </c>
      <c r="E8572" s="5" t="str">
        <f si="1084" t="shared"/>
        <v/>
      </c>
      <c r="F8572" s="5" t="str">
        <f si="1085" t="shared"/>
        <v/>
      </c>
      <c r="H8572" s="5" t="str">
        <f ref="H8572:H8635" si="1088" t="shared">IF(E8572="score_table","Scoring",IF(E8572="offer_table","Offer",IF(E8572="parsed",TEXT(0,""),TEXT(H8571,""))))</f>
        <v/>
      </c>
      <c r="I8572" s="5" t="str">
        <f si="1086" t="shared"/>
        <v/>
      </c>
      <c r="J8572" s="5" t="str">
        <f si="1087" t="shared"/>
        <v/>
      </c>
      <c r="K8572" s="5" t="str">
        <f ref="K8572:K8635" si="1089" t="shared">H8572&amp;I8572&amp;J8572&amp;E8572</f>
        <v/>
      </c>
    </row>
    <row r="8573" spans="3:11" x14ac:dyDescent="0.2">
      <c r="C8573" s="8" t="str">
        <f si="1082" t="shared"/>
        <v/>
      </c>
      <c r="D8573" s="8" t="str">
        <f si="1083" t="shared"/>
        <v/>
      </c>
      <c r="E8573" s="5" t="str">
        <f si="1084" t="shared"/>
        <v/>
      </c>
      <c r="F8573" s="5" t="str">
        <f si="1085" t="shared"/>
        <v/>
      </c>
      <c r="H8573" s="5" t="str">
        <f si="1088" t="shared"/>
        <v/>
      </c>
      <c r="I8573" s="5" t="str">
        <f si="1086" t="shared"/>
        <v/>
      </c>
      <c r="J8573" s="5" t="str">
        <f si="1087" t="shared"/>
        <v/>
      </c>
      <c r="K8573" s="5" t="str">
        <f si="1089" t="shared"/>
        <v/>
      </c>
    </row>
    <row r="8574" spans="3:11" x14ac:dyDescent="0.2">
      <c r="C8574" s="8" t="str">
        <f si="1082" t="shared"/>
        <v/>
      </c>
      <c r="D8574" s="8" t="str">
        <f si="1083" t="shared"/>
        <v/>
      </c>
      <c r="E8574" s="5" t="str">
        <f si="1084" t="shared"/>
        <v/>
      </c>
      <c r="F8574" s="5" t="str">
        <f si="1085" t="shared"/>
        <v/>
      </c>
      <c r="H8574" s="5" t="str">
        <f si="1088" t="shared"/>
        <v/>
      </c>
      <c r="I8574" s="5" t="str">
        <f si="1086" t="shared"/>
        <v/>
      </c>
      <c r="J8574" s="5" t="str">
        <f si="1087" t="shared"/>
        <v/>
      </c>
      <c r="K8574" s="5" t="str">
        <f si="1089" t="shared"/>
        <v/>
      </c>
    </row>
    <row r="8575" spans="3:11" x14ac:dyDescent="0.2">
      <c r="C8575" s="8" t="str">
        <f si="1082" t="shared"/>
        <v/>
      </c>
      <c r="D8575" s="8" t="str">
        <f si="1083" t="shared"/>
        <v/>
      </c>
      <c r="E8575" s="5" t="str">
        <f si="1084" t="shared"/>
        <v/>
      </c>
      <c r="F8575" s="5" t="str">
        <f si="1085" t="shared"/>
        <v/>
      </c>
      <c r="H8575" s="5" t="str">
        <f si="1088" t="shared"/>
        <v/>
      </c>
      <c r="I8575" s="5" t="str">
        <f si="1086" t="shared"/>
        <v/>
      </c>
      <c r="J8575" s="5" t="str">
        <f si="1087" t="shared"/>
        <v/>
      </c>
      <c r="K8575" s="5" t="str">
        <f si="1089" t="shared"/>
        <v/>
      </c>
    </row>
    <row r="8576" spans="3:11" x14ac:dyDescent="0.2">
      <c r="C8576" s="8" t="str">
        <f si="1082" t="shared"/>
        <v/>
      </c>
      <c r="D8576" s="8" t="str">
        <f si="1083" t="shared"/>
        <v/>
      </c>
      <c r="E8576" s="5" t="str">
        <f si="1084" t="shared"/>
        <v/>
      </c>
      <c r="F8576" s="5" t="str">
        <f si="1085" t="shared"/>
        <v/>
      </c>
      <c r="H8576" s="5" t="str">
        <f si="1088" t="shared"/>
        <v/>
      </c>
      <c r="I8576" s="5" t="str">
        <f si="1086" t="shared"/>
        <v/>
      </c>
      <c r="J8576" s="5" t="str">
        <f si="1087" t="shared"/>
        <v/>
      </c>
      <c r="K8576" s="5" t="str">
        <f si="1089" t="shared"/>
        <v/>
      </c>
    </row>
    <row r="8577" spans="3:11" x14ac:dyDescent="0.2">
      <c r="C8577" s="8" t="str">
        <f si="1082" t="shared"/>
        <v/>
      </c>
      <c r="D8577" s="8" t="str">
        <f si="1083" t="shared"/>
        <v/>
      </c>
      <c r="E8577" s="5" t="str">
        <f si="1084" t="shared"/>
        <v/>
      </c>
      <c r="F8577" s="5" t="str">
        <f si="1085" t="shared"/>
        <v/>
      </c>
      <c r="H8577" s="5" t="str">
        <f si="1088" t="shared"/>
        <v/>
      </c>
      <c r="I8577" s="5" t="str">
        <f si="1086" t="shared"/>
        <v/>
      </c>
      <c r="J8577" s="5" t="str">
        <f si="1087" t="shared"/>
        <v/>
      </c>
      <c r="K8577" s="5" t="str">
        <f si="1089" t="shared"/>
        <v/>
      </c>
    </row>
    <row r="8578" spans="3:11" x14ac:dyDescent="0.2">
      <c r="C8578" s="8" t="str">
        <f si="1082" t="shared"/>
        <v/>
      </c>
      <c r="D8578" s="8" t="str">
        <f si="1083" t="shared"/>
        <v/>
      </c>
      <c r="E8578" s="5" t="str">
        <f si="1084" t="shared"/>
        <v/>
      </c>
      <c r="F8578" s="5" t="str">
        <f si="1085" t="shared"/>
        <v/>
      </c>
      <c r="H8578" s="5" t="str">
        <f si="1088" t="shared"/>
        <v/>
      </c>
      <c r="I8578" s="5" t="str">
        <f si="1086" t="shared"/>
        <v/>
      </c>
      <c r="J8578" s="5" t="str">
        <f si="1087" t="shared"/>
        <v/>
      </c>
      <c r="K8578" s="5" t="str">
        <f si="1089" t="shared"/>
        <v/>
      </c>
    </row>
    <row r="8579" spans="3:11" x14ac:dyDescent="0.2">
      <c r="C8579" s="8" t="str">
        <f si="1082" t="shared"/>
        <v/>
      </c>
      <c r="D8579" s="8" t="str">
        <f si="1083" t="shared"/>
        <v/>
      </c>
      <c r="E8579" s="5" t="str">
        <f si="1084" t="shared"/>
        <v/>
      </c>
      <c r="F8579" s="5" t="str">
        <f si="1085" t="shared"/>
        <v/>
      </c>
      <c r="H8579" s="5" t="str">
        <f si="1088" t="shared"/>
        <v/>
      </c>
      <c r="I8579" s="5" t="str">
        <f si="1086" t="shared"/>
        <v/>
      </c>
      <c r="J8579" s="5" t="str">
        <f si="1087" t="shared"/>
        <v/>
      </c>
      <c r="K8579" s="5" t="str">
        <f si="1089" t="shared"/>
        <v/>
      </c>
    </row>
    <row r="8580" spans="3:11" x14ac:dyDescent="0.2">
      <c r="C8580" s="8" t="str">
        <f si="1082" t="shared"/>
        <v/>
      </c>
      <c r="D8580" s="8" t="str">
        <f si="1083" t="shared"/>
        <v/>
      </c>
      <c r="E8580" s="5" t="str">
        <f si="1084" t="shared"/>
        <v/>
      </c>
      <c r="F8580" s="5" t="str">
        <f si="1085" t="shared"/>
        <v/>
      </c>
      <c r="H8580" s="5" t="str">
        <f si="1088" t="shared"/>
        <v/>
      </c>
      <c r="I8580" s="5" t="str">
        <f si="1086" t="shared"/>
        <v/>
      </c>
      <c r="J8580" s="5" t="str">
        <f si="1087" t="shared"/>
        <v/>
      </c>
      <c r="K8580" s="5" t="str">
        <f si="1089" t="shared"/>
        <v/>
      </c>
    </row>
    <row r="8581" spans="3:11" x14ac:dyDescent="0.2">
      <c r="C8581" s="8" t="str">
        <f si="1082" t="shared"/>
        <v/>
      </c>
      <c r="D8581" s="8" t="str">
        <f si="1083" t="shared"/>
        <v/>
      </c>
      <c r="E8581" s="5" t="str">
        <f si="1084" t="shared"/>
        <v/>
      </c>
      <c r="F8581" s="5" t="str">
        <f si="1085" t="shared"/>
        <v/>
      </c>
      <c r="H8581" s="5" t="str">
        <f si="1088" t="shared"/>
        <v/>
      </c>
      <c r="I8581" s="5" t="str">
        <f si="1086" t="shared"/>
        <v/>
      </c>
      <c r="J8581" s="5" t="str">
        <f si="1087" t="shared"/>
        <v/>
      </c>
      <c r="K8581" s="5" t="str">
        <f si="1089" t="shared"/>
        <v/>
      </c>
    </row>
    <row r="8582" spans="3:11" x14ac:dyDescent="0.2">
      <c r="C8582" s="8" t="str">
        <f si="1082" t="shared"/>
        <v/>
      </c>
      <c r="D8582" s="8" t="str">
        <f si="1083" t="shared"/>
        <v/>
      </c>
      <c r="E8582" s="5" t="str">
        <f si="1084" t="shared"/>
        <v/>
      </c>
      <c r="F8582" s="5" t="str">
        <f si="1085" t="shared"/>
        <v/>
      </c>
      <c r="H8582" s="5" t="str">
        <f si="1088" t="shared"/>
        <v/>
      </c>
      <c r="I8582" s="5" t="str">
        <f si="1086" t="shared"/>
        <v/>
      </c>
      <c r="J8582" s="5" t="str">
        <f si="1087" t="shared"/>
        <v/>
      </c>
      <c r="K8582" s="5" t="str">
        <f si="1089" t="shared"/>
        <v/>
      </c>
    </row>
    <row r="8583" spans="3:11" x14ac:dyDescent="0.2">
      <c r="C8583" s="8" t="str">
        <f si="1082" t="shared"/>
        <v/>
      </c>
      <c r="D8583" s="8" t="str">
        <f si="1083" t="shared"/>
        <v/>
      </c>
      <c r="E8583" s="5" t="str">
        <f si="1084" t="shared"/>
        <v/>
      </c>
      <c r="F8583" s="5" t="str">
        <f si="1085" t="shared"/>
        <v/>
      </c>
      <c r="H8583" s="5" t="str">
        <f si="1088" t="shared"/>
        <v/>
      </c>
      <c r="I8583" s="5" t="str">
        <f si="1086" t="shared"/>
        <v/>
      </c>
      <c r="J8583" s="5" t="str">
        <f si="1087" t="shared"/>
        <v/>
      </c>
      <c r="K8583" s="5" t="str">
        <f si="1089" t="shared"/>
        <v/>
      </c>
    </row>
    <row r="8584" spans="3:11" x14ac:dyDescent="0.2">
      <c r="C8584" s="8" t="str">
        <f si="1082" t="shared"/>
        <v/>
      </c>
      <c r="D8584" s="8" t="str">
        <f si="1083" t="shared"/>
        <v/>
      </c>
      <c r="E8584" s="5" t="str">
        <f si="1084" t="shared"/>
        <v/>
      </c>
      <c r="F8584" s="5" t="str">
        <f si="1085" t="shared"/>
        <v/>
      </c>
      <c r="H8584" s="5" t="str">
        <f si="1088" t="shared"/>
        <v/>
      </c>
      <c r="I8584" s="5" t="str">
        <f si="1086" t="shared"/>
        <v/>
      </c>
      <c r="J8584" s="5" t="str">
        <f si="1087" t="shared"/>
        <v/>
      </c>
      <c r="K8584" s="5" t="str">
        <f si="1089" t="shared"/>
        <v/>
      </c>
    </row>
    <row r="8585" spans="3:11" x14ac:dyDescent="0.2">
      <c r="C8585" s="8" t="str">
        <f si="1082" t="shared"/>
        <v/>
      </c>
      <c r="D8585" s="8" t="str">
        <f si="1083" t="shared"/>
        <v/>
      </c>
      <c r="E8585" s="5" t="str">
        <f si="1084" t="shared"/>
        <v/>
      </c>
      <c r="F8585" s="5" t="str">
        <f si="1085" t="shared"/>
        <v/>
      </c>
      <c r="H8585" s="5" t="str">
        <f si="1088" t="shared"/>
        <v/>
      </c>
      <c r="I8585" s="5" t="str">
        <f si="1086" t="shared"/>
        <v/>
      </c>
      <c r="J8585" s="5" t="str">
        <f si="1087" t="shared"/>
        <v/>
      </c>
      <c r="K8585" s="5" t="str">
        <f si="1089" t="shared"/>
        <v/>
      </c>
    </row>
    <row r="8586" spans="3:11" x14ac:dyDescent="0.2">
      <c r="C8586" s="8" t="str">
        <f si="1082" t="shared"/>
        <v/>
      </c>
      <c r="D8586" s="8" t="str">
        <f si="1083" t="shared"/>
        <v/>
      </c>
      <c r="E8586" s="5" t="str">
        <f si="1084" t="shared"/>
        <v/>
      </c>
      <c r="F8586" s="5" t="str">
        <f si="1085" t="shared"/>
        <v/>
      </c>
      <c r="H8586" s="5" t="str">
        <f si="1088" t="shared"/>
        <v/>
      </c>
      <c r="I8586" s="5" t="str">
        <f si="1086" t="shared"/>
        <v/>
      </c>
      <c r="J8586" s="5" t="str">
        <f si="1087" t="shared"/>
        <v/>
      </c>
      <c r="K8586" s="5" t="str">
        <f si="1089" t="shared"/>
        <v/>
      </c>
    </row>
    <row r="8587" spans="3:11" x14ac:dyDescent="0.2">
      <c r="C8587" s="8" t="str">
        <f si="1082" t="shared"/>
        <v/>
      </c>
      <c r="D8587" s="8" t="str">
        <f si="1083" t="shared"/>
        <v/>
      </c>
      <c r="E8587" s="5" t="str">
        <f si="1084" t="shared"/>
        <v/>
      </c>
      <c r="F8587" s="5" t="str">
        <f si="1085" t="shared"/>
        <v/>
      </c>
      <c r="H8587" s="5" t="str">
        <f si="1088" t="shared"/>
        <v/>
      </c>
      <c r="I8587" s="5" t="str">
        <f si="1086" t="shared"/>
        <v/>
      </c>
      <c r="J8587" s="5" t="str">
        <f si="1087" t="shared"/>
        <v/>
      </c>
      <c r="K8587" s="5" t="str">
        <f si="1089" t="shared"/>
        <v/>
      </c>
    </row>
    <row r="8588" spans="3:11" x14ac:dyDescent="0.2">
      <c r="C8588" s="8" t="str">
        <f si="1082" t="shared"/>
        <v/>
      </c>
      <c r="D8588" s="8" t="str">
        <f si="1083" t="shared"/>
        <v/>
      </c>
      <c r="E8588" s="5" t="str">
        <f si="1084" t="shared"/>
        <v/>
      </c>
      <c r="F8588" s="5" t="str">
        <f si="1085" t="shared"/>
        <v/>
      </c>
      <c r="H8588" s="5" t="str">
        <f si="1088" t="shared"/>
        <v/>
      </c>
      <c r="I8588" s="5" t="str">
        <f si="1086" t="shared"/>
        <v/>
      </c>
      <c r="J8588" s="5" t="str">
        <f si="1087" t="shared"/>
        <v/>
      </c>
      <c r="K8588" s="5" t="str">
        <f si="1089" t="shared"/>
        <v/>
      </c>
    </row>
    <row r="8589" spans="3:11" x14ac:dyDescent="0.2">
      <c r="C8589" s="8" t="str">
        <f si="1082" t="shared"/>
        <v/>
      </c>
      <c r="D8589" s="8" t="str">
        <f si="1083" t="shared"/>
        <v/>
      </c>
      <c r="E8589" s="5" t="str">
        <f si="1084" t="shared"/>
        <v/>
      </c>
      <c r="F8589" s="5" t="str">
        <f si="1085" t="shared"/>
        <v/>
      </c>
      <c r="H8589" s="5" t="str">
        <f si="1088" t="shared"/>
        <v/>
      </c>
      <c r="I8589" s="5" t="str">
        <f si="1086" t="shared"/>
        <v/>
      </c>
      <c r="J8589" s="5" t="str">
        <f si="1087" t="shared"/>
        <v/>
      </c>
      <c r="K8589" s="5" t="str">
        <f si="1089" t="shared"/>
        <v/>
      </c>
    </row>
    <row r="8590" spans="3:11" x14ac:dyDescent="0.2">
      <c r="C8590" s="8" t="str">
        <f si="1082" t="shared"/>
        <v/>
      </c>
      <c r="D8590" s="8" t="str">
        <f si="1083" t="shared"/>
        <v/>
      </c>
      <c r="E8590" s="5" t="str">
        <f si="1084" t="shared"/>
        <v/>
      </c>
      <c r="F8590" s="5" t="str">
        <f si="1085" t="shared"/>
        <v/>
      </c>
      <c r="H8590" s="5" t="str">
        <f si="1088" t="shared"/>
        <v/>
      </c>
      <c r="I8590" s="5" t="str">
        <f si="1086" t="shared"/>
        <v/>
      </c>
      <c r="J8590" s="5" t="str">
        <f si="1087" t="shared"/>
        <v/>
      </c>
      <c r="K8590" s="5" t="str">
        <f si="1089" t="shared"/>
        <v/>
      </c>
    </row>
    <row r="8591" spans="3:11" x14ac:dyDescent="0.2">
      <c r="C8591" s="8" t="str">
        <f si="1082" t="shared"/>
        <v/>
      </c>
      <c r="D8591" s="8" t="str">
        <f si="1083" t="shared"/>
        <v/>
      </c>
      <c r="E8591" s="5" t="str">
        <f si="1084" t="shared"/>
        <v/>
      </c>
      <c r="F8591" s="5" t="str">
        <f si="1085" t="shared"/>
        <v/>
      </c>
      <c r="H8591" s="5" t="str">
        <f si="1088" t="shared"/>
        <v/>
      </c>
      <c r="I8591" s="5" t="str">
        <f si="1086" t="shared"/>
        <v/>
      </c>
      <c r="J8591" s="5" t="str">
        <f si="1087" t="shared"/>
        <v/>
      </c>
      <c r="K8591" s="5" t="str">
        <f si="1089" t="shared"/>
        <v/>
      </c>
    </row>
    <row r="8592" spans="3:11" x14ac:dyDescent="0.2">
      <c r="C8592" s="8" t="str">
        <f si="1082" t="shared"/>
        <v/>
      </c>
      <c r="D8592" s="8" t="str">
        <f si="1083" t="shared"/>
        <v/>
      </c>
      <c r="E8592" s="5" t="str">
        <f si="1084" t="shared"/>
        <v/>
      </c>
      <c r="F8592" s="5" t="str">
        <f si="1085" t="shared"/>
        <v/>
      </c>
      <c r="H8592" s="5" t="str">
        <f si="1088" t="shared"/>
        <v/>
      </c>
      <c r="I8592" s="5" t="str">
        <f si="1086" t="shared"/>
        <v/>
      </c>
      <c r="J8592" s="5" t="str">
        <f si="1087" t="shared"/>
        <v/>
      </c>
      <c r="K8592" s="5" t="str">
        <f si="1089" t="shared"/>
        <v/>
      </c>
    </row>
    <row r="8593" spans="3:11" x14ac:dyDescent="0.2">
      <c r="C8593" s="8" t="str">
        <f si="1082" t="shared"/>
        <v/>
      </c>
      <c r="D8593" s="8" t="str">
        <f si="1083" t="shared"/>
        <v/>
      </c>
      <c r="E8593" s="5" t="str">
        <f si="1084" t="shared"/>
        <v/>
      </c>
      <c r="F8593" s="5" t="str">
        <f si="1085" t="shared"/>
        <v/>
      </c>
      <c r="H8593" s="5" t="str">
        <f si="1088" t="shared"/>
        <v/>
      </c>
      <c r="I8593" s="5" t="str">
        <f si="1086" t="shared"/>
        <v/>
      </c>
      <c r="J8593" s="5" t="str">
        <f si="1087" t="shared"/>
        <v/>
      </c>
      <c r="K8593" s="5" t="str">
        <f si="1089" t="shared"/>
        <v/>
      </c>
    </row>
    <row r="8594" spans="3:11" x14ac:dyDescent="0.2">
      <c r="C8594" s="8" t="str">
        <f si="1082" t="shared"/>
        <v/>
      </c>
      <c r="D8594" s="8" t="str">
        <f si="1083" t="shared"/>
        <v/>
      </c>
      <c r="E8594" s="5" t="str">
        <f si="1084" t="shared"/>
        <v/>
      </c>
      <c r="F8594" s="5" t="str">
        <f si="1085" t="shared"/>
        <v/>
      </c>
      <c r="H8594" s="5" t="str">
        <f si="1088" t="shared"/>
        <v/>
      </c>
      <c r="I8594" s="5" t="str">
        <f si="1086" t="shared"/>
        <v/>
      </c>
      <c r="J8594" s="5" t="str">
        <f si="1087" t="shared"/>
        <v/>
      </c>
      <c r="K8594" s="5" t="str">
        <f si="1089" t="shared"/>
        <v/>
      </c>
    </row>
    <row r="8595" spans="3:11" x14ac:dyDescent="0.2">
      <c r="C8595" s="8" t="str">
        <f si="1082" t="shared"/>
        <v/>
      </c>
      <c r="D8595" s="8" t="str">
        <f si="1083" t="shared"/>
        <v/>
      </c>
      <c r="E8595" s="5" t="str">
        <f si="1084" t="shared"/>
        <v/>
      </c>
      <c r="F8595" s="5" t="str">
        <f si="1085" t="shared"/>
        <v/>
      </c>
      <c r="H8595" s="5" t="str">
        <f si="1088" t="shared"/>
        <v/>
      </c>
      <c r="I8595" s="5" t="str">
        <f si="1086" t="shared"/>
        <v/>
      </c>
      <c r="J8595" s="5" t="str">
        <f si="1087" t="shared"/>
        <v/>
      </c>
      <c r="K8595" s="5" t="str">
        <f si="1089" t="shared"/>
        <v/>
      </c>
    </row>
    <row r="8596" spans="3:11" x14ac:dyDescent="0.2">
      <c r="C8596" s="8" t="str">
        <f si="1082" t="shared"/>
        <v/>
      </c>
      <c r="D8596" s="8" t="str">
        <f si="1083" t="shared"/>
        <v/>
      </c>
      <c r="E8596" s="5" t="str">
        <f si="1084" t="shared"/>
        <v/>
      </c>
      <c r="F8596" s="5" t="str">
        <f si="1085" t="shared"/>
        <v/>
      </c>
      <c r="H8596" s="5" t="str">
        <f si="1088" t="shared"/>
        <v/>
      </c>
      <c r="I8596" s="5" t="str">
        <f si="1086" t="shared"/>
        <v/>
      </c>
      <c r="J8596" s="5" t="str">
        <f si="1087" t="shared"/>
        <v/>
      </c>
      <c r="K8596" s="5" t="str">
        <f si="1089" t="shared"/>
        <v/>
      </c>
    </row>
    <row r="8597" spans="3:11" x14ac:dyDescent="0.2">
      <c r="C8597" s="8" t="str">
        <f si="1082" t="shared"/>
        <v/>
      </c>
      <c r="D8597" s="8" t="str">
        <f si="1083" t="shared"/>
        <v/>
      </c>
      <c r="E8597" s="5" t="str">
        <f si="1084" t="shared"/>
        <v/>
      </c>
      <c r="F8597" s="5" t="str">
        <f si="1085" t="shared"/>
        <v/>
      </c>
      <c r="H8597" s="5" t="str">
        <f si="1088" t="shared"/>
        <v/>
      </c>
      <c r="I8597" s="5" t="str">
        <f si="1086" t="shared"/>
        <v/>
      </c>
      <c r="J8597" s="5" t="str">
        <f si="1087" t="shared"/>
        <v/>
      </c>
      <c r="K8597" s="5" t="str">
        <f si="1089" t="shared"/>
        <v/>
      </c>
    </row>
    <row r="8598" spans="3:11" x14ac:dyDescent="0.2">
      <c r="C8598" s="8" t="str">
        <f si="1082" t="shared"/>
        <v/>
      </c>
      <c r="D8598" s="8" t="str">
        <f si="1083" t="shared"/>
        <v/>
      </c>
      <c r="E8598" s="5" t="str">
        <f si="1084" t="shared"/>
        <v/>
      </c>
      <c r="F8598" s="5" t="str">
        <f si="1085" t="shared"/>
        <v/>
      </c>
      <c r="H8598" s="5" t="str">
        <f si="1088" t="shared"/>
        <v/>
      </c>
      <c r="I8598" s="5" t="str">
        <f si="1086" t="shared"/>
        <v/>
      </c>
      <c r="J8598" s="5" t="str">
        <f si="1087" t="shared"/>
        <v/>
      </c>
      <c r="K8598" s="5" t="str">
        <f si="1089" t="shared"/>
        <v/>
      </c>
    </row>
    <row r="8599" spans="3:11" x14ac:dyDescent="0.2">
      <c r="C8599" s="8" t="str">
        <f si="1082" t="shared"/>
        <v/>
      </c>
      <c r="D8599" s="8" t="str">
        <f si="1083" t="shared"/>
        <v/>
      </c>
      <c r="E8599" s="5" t="str">
        <f si="1084" t="shared"/>
        <v/>
      </c>
      <c r="F8599" s="5" t="str">
        <f si="1085" t="shared"/>
        <v/>
      </c>
      <c r="H8599" s="5" t="str">
        <f si="1088" t="shared"/>
        <v/>
      </c>
      <c r="I8599" s="5" t="str">
        <f si="1086" t="shared"/>
        <v/>
      </c>
      <c r="J8599" s="5" t="str">
        <f si="1087" t="shared"/>
        <v/>
      </c>
      <c r="K8599" s="5" t="str">
        <f si="1089" t="shared"/>
        <v/>
      </c>
    </row>
    <row r="8600" spans="3:11" x14ac:dyDescent="0.2">
      <c r="C8600" s="8" t="str">
        <f si="1082" t="shared"/>
        <v/>
      </c>
      <c r="D8600" s="8" t="str">
        <f si="1083" t="shared"/>
        <v/>
      </c>
      <c r="E8600" s="5" t="str">
        <f si="1084" t="shared"/>
        <v/>
      </c>
      <c r="F8600" s="5" t="str">
        <f si="1085" t="shared"/>
        <v/>
      </c>
      <c r="H8600" s="5" t="str">
        <f si="1088" t="shared"/>
        <v/>
      </c>
      <c r="I8600" s="5" t="str">
        <f si="1086" t="shared"/>
        <v/>
      </c>
      <c r="J8600" s="5" t="str">
        <f si="1087" t="shared"/>
        <v/>
      </c>
      <c r="K8600" s="5" t="str">
        <f si="1089" t="shared"/>
        <v/>
      </c>
    </row>
    <row r="8601" spans="3:11" x14ac:dyDescent="0.2">
      <c r="C8601" s="8" t="str">
        <f si="1082" t="shared"/>
        <v/>
      </c>
      <c r="D8601" s="8" t="str">
        <f si="1083" t="shared"/>
        <v/>
      </c>
      <c r="E8601" s="5" t="str">
        <f si="1084" t="shared"/>
        <v/>
      </c>
      <c r="F8601" s="5" t="str">
        <f si="1085" t="shared"/>
        <v/>
      </c>
      <c r="H8601" s="5" t="str">
        <f si="1088" t="shared"/>
        <v/>
      </c>
      <c r="I8601" s="5" t="str">
        <f si="1086" t="shared"/>
        <v/>
      </c>
      <c r="J8601" s="5" t="str">
        <f si="1087" t="shared"/>
        <v/>
      </c>
      <c r="K8601" s="5" t="str">
        <f si="1089" t="shared"/>
        <v/>
      </c>
    </row>
    <row r="8602" spans="3:11" x14ac:dyDescent="0.2">
      <c r="C8602" s="8" t="str">
        <f si="1082" t="shared"/>
        <v/>
      </c>
      <c r="D8602" s="8" t="str">
        <f si="1083" t="shared"/>
        <v/>
      </c>
      <c r="E8602" s="5" t="str">
        <f si="1084" t="shared"/>
        <v/>
      </c>
      <c r="F8602" s="5" t="str">
        <f si="1085" t="shared"/>
        <v/>
      </c>
      <c r="H8602" s="5" t="str">
        <f si="1088" t="shared"/>
        <v/>
      </c>
      <c r="I8602" s="5" t="str">
        <f si="1086" t="shared"/>
        <v/>
      </c>
      <c r="J8602" s="5" t="str">
        <f si="1087" t="shared"/>
        <v/>
      </c>
      <c r="K8602" s="5" t="str">
        <f si="1089" t="shared"/>
        <v/>
      </c>
    </row>
    <row r="8603" spans="3:11" x14ac:dyDescent="0.2">
      <c r="C8603" s="8" t="str">
        <f si="1082" t="shared"/>
        <v/>
      </c>
      <c r="D8603" s="8" t="str">
        <f si="1083" t="shared"/>
        <v/>
      </c>
      <c r="E8603" s="5" t="str">
        <f si="1084" t="shared"/>
        <v/>
      </c>
      <c r="F8603" s="5" t="str">
        <f si="1085" t="shared"/>
        <v/>
      </c>
      <c r="H8603" s="5" t="str">
        <f si="1088" t="shared"/>
        <v/>
      </c>
      <c r="I8603" s="5" t="str">
        <f si="1086" t="shared"/>
        <v/>
      </c>
      <c r="J8603" s="5" t="str">
        <f si="1087" t="shared"/>
        <v/>
      </c>
      <c r="K8603" s="5" t="str">
        <f si="1089" t="shared"/>
        <v/>
      </c>
    </row>
    <row r="8604" spans="3:11" x14ac:dyDescent="0.2">
      <c r="C8604" s="8" t="str">
        <f si="1082" t="shared"/>
        <v/>
      </c>
      <c r="D8604" s="8" t="str">
        <f si="1083" t="shared"/>
        <v/>
      </c>
      <c r="E8604" s="5" t="str">
        <f si="1084" t="shared"/>
        <v/>
      </c>
      <c r="F8604" s="5" t="str">
        <f si="1085" t="shared"/>
        <v/>
      </c>
      <c r="H8604" s="5" t="str">
        <f si="1088" t="shared"/>
        <v/>
      </c>
      <c r="I8604" s="5" t="str">
        <f si="1086" t="shared"/>
        <v/>
      </c>
      <c r="J8604" s="5" t="str">
        <f si="1087" t="shared"/>
        <v/>
      </c>
      <c r="K8604" s="5" t="str">
        <f si="1089" t="shared"/>
        <v/>
      </c>
    </row>
    <row r="8605" spans="3:11" x14ac:dyDescent="0.2">
      <c r="C8605" s="8" t="str">
        <f si="1082" t="shared"/>
        <v/>
      </c>
      <c r="D8605" s="8" t="str">
        <f si="1083" t="shared"/>
        <v/>
      </c>
      <c r="E8605" s="5" t="str">
        <f si="1084" t="shared"/>
        <v/>
      </c>
      <c r="F8605" s="5" t="str">
        <f si="1085" t="shared"/>
        <v/>
      </c>
      <c r="H8605" s="5" t="str">
        <f si="1088" t="shared"/>
        <v/>
      </c>
      <c r="I8605" s="5" t="str">
        <f si="1086" t="shared"/>
        <v/>
      </c>
      <c r="J8605" s="5" t="str">
        <f si="1087" t="shared"/>
        <v/>
      </c>
      <c r="K8605" s="5" t="str">
        <f si="1089" t="shared"/>
        <v/>
      </c>
    </row>
    <row r="8606" spans="3:11" x14ac:dyDescent="0.2">
      <c r="C8606" s="8" t="str">
        <f si="1082" t="shared"/>
        <v/>
      </c>
      <c r="D8606" s="8" t="str">
        <f si="1083" t="shared"/>
        <v/>
      </c>
      <c r="E8606" s="5" t="str">
        <f si="1084" t="shared"/>
        <v/>
      </c>
      <c r="F8606" s="5" t="str">
        <f si="1085" t="shared"/>
        <v/>
      </c>
      <c r="H8606" s="5" t="str">
        <f si="1088" t="shared"/>
        <v/>
      </c>
      <c r="I8606" s="5" t="str">
        <f si="1086" t="shared"/>
        <v/>
      </c>
      <c r="J8606" s="5" t="str">
        <f si="1087" t="shared"/>
        <v/>
      </c>
      <c r="K8606" s="5" t="str">
        <f si="1089" t="shared"/>
        <v/>
      </c>
    </row>
    <row r="8607" spans="3:11" x14ac:dyDescent="0.2">
      <c r="C8607" s="8" t="str">
        <f si="1082" t="shared"/>
        <v/>
      </c>
      <c r="D8607" s="8" t="str">
        <f si="1083" t="shared"/>
        <v/>
      </c>
      <c r="E8607" s="5" t="str">
        <f si="1084" t="shared"/>
        <v/>
      </c>
      <c r="F8607" s="5" t="str">
        <f si="1085" t="shared"/>
        <v/>
      </c>
      <c r="H8607" s="5" t="str">
        <f si="1088" t="shared"/>
        <v/>
      </c>
      <c r="I8607" s="5" t="str">
        <f si="1086" t="shared"/>
        <v/>
      </c>
      <c r="J8607" s="5" t="str">
        <f si="1087" t="shared"/>
        <v/>
      </c>
      <c r="K8607" s="5" t="str">
        <f si="1089" t="shared"/>
        <v/>
      </c>
    </row>
    <row r="8608" spans="3:11" x14ac:dyDescent="0.2">
      <c r="C8608" s="8" t="str">
        <f si="1082" t="shared"/>
        <v/>
      </c>
      <c r="D8608" s="8" t="str">
        <f si="1083" t="shared"/>
        <v/>
      </c>
      <c r="E8608" s="5" t="str">
        <f si="1084" t="shared"/>
        <v/>
      </c>
      <c r="F8608" s="5" t="str">
        <f si="1085" t="shared"/>
        <v/>
      </c>
      <c r="H8608" s="5" t="str">
        <f si="1088" t="shared"/>
        <v/>
      </c>
      <c r="I8608" s="5" t="str">
        <f si="1086" t="shared"/>
        <v/>
      </c>
      <c r="J8608" s="5" t="str">
        <f si="1087" t="shared"/>
        <v/>
      </c>
      <c r="K8608" s="5" t="str">
        <f si="1089" t="shared"/>
        <v/>
      </c>
    </row>
    <row r="8609" spans="3:11" x14ac:dyDescent="0.2">
      <c r="C8609" s="8" t="str">
        <f si="1082" t="shared"/>
        <v/>
      </c>
      <c r="D8609" s="8" t="str">
        <f si="1083" t="shared"/>
        <v/>
      </c>
      <c r="E8609" s="5" t="str">
        <f si="1084" t="shared"/>
        <v/>
      </c>
      <c r="F8609" s="5" t="str">
        <f si="1085" t="shared"/>
        <v/>
      </c>
      <c r="H8609" s="5" t="str">
        <f si="1088" t="shared"/>
        <v/>
      </c>
      <c r="I8609" s="5" t="str">
        <f si="1086" t="shared"/>
        <v/>
      </c>
      <c r="J8609" s="5" t="str">
        <f si="1087" t="shared"/>
        <v/>
      </c>
      <c r="K8609" s="5" t="str">
        <f si="1089" t="shared"/>
        <v/>
      </c>
    </row>
    <row r="8610" spans="3:11" x14ac:dyDescent="0.2">
      <c r="C8610" s="8" t="str">
        <f si="1082" t="shared"/>
        <v/>
      </c>
      <c r="D8610" s="8" t="str">
        <f si="1083" t="shared"/>
        <v/>
      </c>
      <c r="E8610" s="5" t="str">
        <f si="1084" t="shared"/>
        <v/>
      </c>
      <c r="F8610" s="5" t="str">
        <f si="1085" t="shared"/>
        <v/>
      </c>
      <c r="H8610" s="5" t="str">
        <f si="1088" t="shared"/>
        <v/>
      </c>
      <c r="I8610" s="5" t="str">
        <f si="1086" t="shared"/>
        <v/>
      </c>
      <c r="J8610" s="5" t="str">
        <f si="1087" t="shared"/>
        <v/>
      </c>
      <c r="K8610" s="5" t="str">
        <f si="1089" t="shared"/>
        <v/>
      </c>
    </row>
    <row r="8611" spans="3:11" x14ac:dyDescent="0.2">
      <c r="C8611" s="8" t="str">
        <f si="1082" t="shared"/>
        <v/>
      </c>
      <c r="D8611" s="8" t="str">
        <f si="1083" t="shared"/>
        <v/>
      </c>
      <c r="E8611" s="5" t="str">
        <f si="1084" t="shared"/>
        <v/>
      </c>
      <c r="F8611" s="5" t="str">
        <f si="1085" t="shared"/>
        <v/>
      </c>
      <c r="H8611" s="5" t="str">
        <f si="1088" t="shared"/>
        <v/>
      </c>
      <c r="I8611" s="5" t="str">
        <f si="1086" t="shared"/>
        <v/>
      </c>
      <c r="J8611" s="5" t="str">
        <f si="1087" t="shared"/>
        <v/>
      </c>
      <c r="K8611" s="5" t="str">
        <f si="1089" t="shared"/>
        <v/>
      </c>
    </row>
    <row r="8612" spans="3:11" x14ac:dyDescent="0.2">
      <c r="C8612" s="8" t="str">
        <f si="1082" t="shared"/>
        <v/>
      </c>
      <c r="D8612" s="8" t="str">
        <f si="1083" t="shared"/>
        <v/>
      </c>
      <c r="E8612" s="5" t="str">
        <f si="1084" t="shared"/>
        <v/>
      </c>
      <c r="F8612" s="5" t="str">
        <f si="1085" t="shared"/>
        <v/>
      </c>
      <c r="H8612" s="5" t="str">
        <f si="1088" t="shared"/>
        <v/>
      </c>
      <c r="I8612" s="5" t="str">
        <f si="1086" t="shared"/>
        <v/>
      </c>
      <c r="J8612" s="5" t="str">
        <f si="1087" t="shared"/>
        <v/>
      </c>
      <c r="K8612" s="5" t="str">
        <f si="1089" t="shared"/>
        <v/>
      </c>
    </row>
    <row r="8613" spans="3:11" x14ac:dyDescent="0.2">
      <c r="C8613" s="8" t="str">
        <f si="1082" t="shared"/>
        <v/>
      </c>
      <c r="D8613" s="8" t="str">
        <f si="1083" t="shared"/>
        <v/>
      </c>
      <c r="E8613" s="5" t="str">
        <f si="1084" t="shared"/>
        <v/>
      </c>
      <c r="F8613" s="5" t="str">
        <f si="1085" t="shared"/>
        <v/>
      </c>
      <c r="H8613" s="5" t="str">
        <f si="1088" t="shared"/>
        <v/>
      </c>
      <c r="I8613" s="5" t="str">
        <f si="1086" t="shared"/>
        <v/>
      </c>
      <c r="J8613" s="5" t="str">
        <f si="1087" t="shared"/>
        <v/>
      </c>
      <c r="K8613" s="5" t="str">
        <f si="1089" t="shared"/>
        <v/>
      </c>
    </row>
    <row r="8614" spans="3:11" x14ac:dyDescent="0.2">
      <c r="C8614" s="8" t="str">
        <f si="1082" t="shared"/>
        <v/>
      </c>
      <c r="D8614" s="8" t="str">
        <f si="1083" t="shared"/>
        <v/>
      </c>
      <c r="E8614" s="5" t="str">
        <f si="1084" t="shared"/>
        <v/>
      </c>
      <c r="F8614" s="5" t="str">
        <f si="1085" t="shared"/>
        <v/>
      </c>
      <c r="H8614" s="5" t="str">
        <f si="1088" t="shared"/>
        <v/>
      </c>
      <c r="I8614" s="5" t="str">
        <f si="1086" t="shared"/>
        <v/>
      </c>
      <c r="J8614" s="5" t="str">
        <f si="1087" t="shared"/>
        <v/>
      </c>
      <c r="K8614" s="5" t="str">
        <f si="1089" t="shared"/>
        <v/>
      </c>
    </row>
    <row r="8615" spans="3:11" x14ac:dyDescent="0.2">
      <c r="C8615" s="8" t="str">
        <f si="1082" t="shared"/>
        <v/>
      </c>
      <c r="D8615" s="8" t="str">
        <f si="1083" t="shared"/>
        <v/>
      </c>
      <c r="E8615" s="5" t="str">
        <f si="1084" t="shared"/>
        <v/>
      </c>
      <c r="F8615" s="5" t="str">
        <f si="1085" t="shared"/>
        <v/>
      </c>
      <c r="H8615" s="5" t="str">
        <f si="1088" t="shared"/>
        <v/>
      </c>
      <c r="I8615" s="5" t="str">
        <f si="1086" t="shared"/>
        <v/>
      </c>
      <c r="J8615" s="5" t="str">
        <f si="1087" t="shared"/>
        <v/>
      </c>
      <c r="K8615" s="5" t="str">
        <f si="1089" t="shared"/>
        <v/>
      </c>
    </row>
    <row r="8616" spans="3:11" x14ac:dyDescent="0.2">
      <c r="C8616" s="8" t="str">
        <f si="1082" t="shared"/>
        <v/>
      </c>
      <c r="D8616" s="8" t="str">
        <f si="1083" t="shared"/>
        <v/>
      </c>
      <c r="E8616" s="5" t="str">
        <f si="1084" t="shared"/>
        <v/>
      </c>
      <c r="F8616" s="5" t="str">
        <f si="1085" t="shared"/>
        <v/>
      </c>
      <c r="H8616" s="5" t="str">
        <f si="1088" t="shared"/>
        <v/>
      </c>
      <c r="I8616" s="5" t="str">
        <f si="1086" t="shared"/>
        <v/>
      </c>
      <c r="J8616" s="5" t="str">
        <f si="1087" t="shared"/>
        <v/>
      </c>
      <c r="K8616" s="5" t="str">
        <f si="1089" t="shared"/>
        <v/>
      </c>
    </row>
    <row r="8617" spans="3:11" x14ac:dyDescent="0.2">
      <c r="C8617" s="8" t="str">
        <f si="1082" t="shared"/>
        <v/>
      </c>
      <c r="D8617" s="8" t="str">
        <f si="1083" t="shared"/>
        <v/>
      </c>
      <c r="E8617" s="5" t="str">
        <f si="1084" t="shared"/>
        <v/>
      </c>
      <c r="F8617" s="5" t="str">
        <f si="1085" t="shared"/>
        <v/>
      </c>
      <c r="H8617" s="5" t="str">
        <f si="1088" t="shared"/>
        <v/>
      </c>
      <c r="I8617" s="5" t="str">
        <f si="1086" t="shared"/>
        <v/>
      </c>
      <c r="J8617" s="5" t="str">
        <f si="1087" t="shared"/>
        <v/>
      </c>
      <c r="K8617" s="5" t="str">
        <f si="1089" t="shared"/>
        <v/>
      </c>
    </row>
    <row r="8618" spans="3:11" x14ac:dyDescent="0.2">
      <c r="C8618" s="8" t="str">
        <f ref="C8618:C8681" si="1090" t="shared">IFERROR(RIGHT(A8618,LEN(A8618)-FIND("""",A8618)+1),"")</f>
        <v/>
      </c>
      <c r="D8618" s="8" t="str">
        <f ref="D8618:D8681" si="1091" t="shared">SUBSTITUTE(SUBSTITUTE(C8618,":"&amp;CHAR(160),":"),CHAR(160)," ")</f>
        <v/>
      </c>
      <c r="E8618" s="5" t="str">
        <f ref="E8618:E8681" si="1092" t="shared">TRIM(IFERROR(SUBSTITUTE(LEFT(D8618,FIND(":",D8618)-1),"""",""),""))</f>
        <v/>
      </c>
      <c r="F8618" s="5" t="str">
        <f ref="F8618:F8681" si="1093" t="shared">TRIM(IFERROR(SUBSTITUTE(SUBSTITUTE(RIGHT(D8618,LEN(D8618)-FIND(":",D8618)),"""",""),",",""),""))</f>
        <v/>
      </c>
      <c r="H8618" s="5" t="str">
        <f si="1088" t="shared"/>
        <v/>
      </c>
      <c r="I8618" s="5" t="str">
        <f si="1086" t="shared"/>
        <v/>
      </c>
      <c r="J8618" s="5" t="str">
        <f si="1087" t="shared"/>
        <v/>
      </c>
      <c r="K8618" s="5" t="str">
        <f si="1089" t="shared"/>
        <v/>
      </c>
    </row>
    <row r="8619" spans="3:11" x14ac:dyDescent="0.2">
      <c r="C8619" s="8" t="str">
        <f si="1090" t="shared"/>
        <v/>
      </c>
      <c r="D8619" s="8" t="str">
        <f si="1091" t="shared"/>
        <v/>
      </c>
      <c r="E8619" s="5" t="str">
        <f si="1092" t="shared"/>
        <v/>
      </c>
      <c r="F8619" s="5" t="str">
        <f si="1093" t="shared"/>
        <v/>
      </c>
      <c r="H8619" s="5" t="str">
        <f si="1088" t="shared"/>
        <v/>
      </c>
      <c r="I8619" s="5" t="str">
        <f si="1086" t="shared"/>
        <v/>
      </c>
      <c r="J8619" s="5" t="str">
        <f si="1087" t="shared"/>
        <v/>
      </c>
      <c r="K8619" s="5" t="str">
        <f si="1089" t="shared"/>
        <v/>
      </c>
    </row>
    <row r="8620" spans="3:11" x14ac:dyDescent="0.2">
      <c r="C8620" s="8" t="str">
        <f si="1090" t="shared"/>
        <v/>
      </c>
      <c r="D8620" s="8" t="str">
        <f si="1091" t="shared"/>
        <v/>
      </c>
      <c r="E8620" s="5" t="str">
        <f si="1092" t="shared"/>
        <v/>
      </c>
      <c r="F8620" s="5" t="str">
        <f si="1093" t="shared"/>
        <v/>
      </c>
      <c r="H8620" s="5" t="str">
        <f si="1088" t="shared"/>
        <v/>
      </c>
      <c r="I8620" s="5" t="str">
        <f si="1086" t="shared"/>
        <v/>
      </c>
      <c r="J8620" s="5" t="str">
        <f si="1087" t="shared"/>
        <v/>
      </c>
      <c r="K8620" s="5" t="str">
        <f si="1089" t="shared"/>
        <v/>
      </c>
    </row>
    <row r="8621" spans="3:11" x14ac:dyDescent="0.2">
      <c r="C8621" s="8" t="str">
        <f si="1090" t="shared"/>
        <v/>
      </c>
      <c r="D8621" s="8" t="str">
        <f si="1091" t="shared"/>
        <v/>
      </c>
      <c r="E8621" s="5" t="str">
        <f si="1092" t="shared"/>
        <v/>
      </c>
      <c r="F8621" s="5" t="str">
        <f si="1093" t="shared"/>
        <v/>
      </c>
      <c r="H8621" s="5" t="str">
        <f si="1088" t="shared"/>
        <v/>
      </c>
      <c r="I8621" s="5" t="str">
        <f si="1086" t="shared"/>
        <v/>
      </c>
      <c r="J8621" s="5" t="str">
        <f si="1087" t="shared"/>
        <v/>
      </c>
      <c r="K8621" s="5" t="str">
        <f si="1089" t="shared"/>
        <v/>
      </c>
    </row>
    <row r="8622" spans="3:11" x14ac:dyDescent="0.2">
      <c r="C8622" s="8" t="str">
        <f si="1090" t="shared"/>
        <v/>
      </c>
      <c r="D8622" s="8" t="str">
        <f si="1091" t="shared"/>
        <v/>
      </c>
      <c r="E8622" s="5" t="str">
        <f si="1092" t="shared"/>
        <v/>
      </c>
      <c r="F8622" s="5" t="str">
        <f si="1093" t="shared"/>
        <v/>
      </c>
      <c r="H8622" s="5" t="str">
        <f si="1088" t="shared"/>
        <v/>
      </c>
      <c r="I8622" s="5" t="str">
        <f si="1086" t="shared"/>
        <v/>
      </c>
      <c r="J8622" s="5" t="str">
        <f si="1087" t="shared"/>
        <v/>
      </c>
      <c r="K8622" s="5" t="str">
        <f si="1089" t="shared"/>
        <v/>
      </c>
    </row>
    <row r="8623" spans="3:11" x14ac:dyDescent="0.2">
      <c r="C8623" s="8" t="str">
        <f si="1090" t="shared"/>
        <v/>
      </c>
      <c r="D8623" s="8" t="str">
        <f si="1091" t="shared"/>
        <v/>
      </c>
      <c r="E8623" s="5" t="str">
        <f si="1092" t="shared"/>
        <v/>
      </c>
      <c r="F8623" s="5" t="str">
        <f si="1093" t="shared"/>
        <v/>
      </c>
      <c r="H8623" s="5" t="str">
        <f si="1088" t="shared"/>
        <v/>
      </c>
      <c r="I8623" s="5" t="str">
        <f si="1086" t="shared"/>
        <v/>
      </c>
      <c r="J8623" s="5" t="str">
        <f si="1087" t="shared"/>
        <v/>
      </c>
      <c r="K8623" s="5" t="str">
        <f si="1089" t="shared"/>
        <v/>
      </c>
    </row>
    <row r="8624" spans="3:11" x14ac:dyDescent="0.2">
      <c r="C8624" s="8" t="str">
        <f si="1090" t="shared"/>
        <v/>
      </c>
      <c r="D8624" s="8" t="str">
        <f si="1091" t="shared"/>
        <v/>
      </c>
      <c r="E8624" s="5" t="str">
        <f si="1092" t="shared"/>
        <v/>
      </c>
      <c r="F8624" s="5" t="str">
        <f si="1093" t="shared"/>
        <v/>
      </c>
      <c r="H8624" s="5" t="str">
        <f si="1088" t="shared"/>
        <v/>
      </c>
      <c r="I8624" s="5" t="str">
        <f si="1086" t="shared"/>
        <v/>
      </c>
      <c r="J8624" s="5" t="str">
        <f si="1087" t="shared"/>
        <v/>
      </c>
      <c r="K8624" s="5" t="str">
        <f si="1089" t="shared"/>
        <v/>
      </c>
    </row>
    <row r="8625" spans="3:11" x14ac:dyDescent="0.2">
      <c r="C8625" s="8" t="str">
        <f si="1090" t="shared"/>
        <v/>
      </c>
      <c r="D8625" s="8" t="str">
        <f si="1091" t="shared"/>
        <v/>
      </c>
      <c r="E8625" s="5" t="str">
        <f si="1092" t="shared"/>
        <v/>
      </c>
      <c r="F8625" s="5" t="str">
        <f si="1093" t="shared"/>
        <v/>
      </c>
      <c r="H8625" s="5" t="str">
        <f si="1088" t="shared"/>
        <v/>
      </c>
      <c r="I8625" s="5" t="str">
        <f si="1086" t="shared"/>
        <v/>
      </c>
      <c r="J8625" s="5" t="str">
        <f si="1087" t="shared"/>
        <v/>
      </c>
      <c r="K8625" s="5" t="str">
        <f si="1089" t="shared"/>
        <v/>
      </c>
    </row>
    <row r="8626" spans="3:11" x14ac:dyDescent="0.2">
      <c r="C8626" s="8" t="str">
        <f si="1090" t="shared"/>
        <v/>
      </c>
      <c r="D8626" s="8" t="str">
        <f si="1091" t="shared"/>
        <v/>
      </c>
      <c r="E8626" s="5" t="str">
        <f si="1092" t="shared"/>
        <v/>
      </c>
      <c r="F8626" s="5" t="str">
        <f si="1093" t="shared"/>
        <v/>
      </c>
      <c r="H8626" s="5" t="str">
        <f si="1088" t="shared"/>
        <v/>
      </c>
      <c r="I8626" s="5" t="str">
        <f si="1086" t="shared"/>
        <v/>
      </c>
      <c r="J8626" s="5" t="str">
        <f si="1087" t="shared"/>
        <v/>
      </c>
      <c r="K8626" s="5" t="str">
        <f si="1089" t="shared"/>
        <v/>
      </c>
    </row>
    <row r="8627" spans="3:11" x14ac:dyDescent="0.2">
      <c r="C8627" s="8" t="str">
        <f si="1090" t="shared"/>
        <v/>
      </c>
      <c r="D8627" s="8" t="str">
        <f si="1091" t="shared"/>
        <v/>
      </c>
      <c r="E8627" s="5" t="str">
        <f si="1092" t="shared"/>
        <v/>
      </c>
      <c r="F8627" s="5" t="str">
        <f si="1093" t="shared"/>
        <v/>
      </c>
      <c r="H8627" s="5" t="str">
        <f si="1088" t="shared"/>
        <v/>
      </c>
      <c r="I8627" s="5" t="str">
        <f ref="I8627:I8690" si="1094" t="shared">IFERROR(IF(H8627="Scoring",VLOOKUP("term",E8619:F8640,2,FALSE),IF(H8627="Offer",VLOOKUP("term",E8622:F8637,2,FALSE),TEXT(0,""))),TEXT(0,""))</f>
        <v/>
      </c>
      <c r="J8627" s="5" t="str">
        <f ref="J8627:J8690" si="1095" t="shared">IFERROR(IF(H8627="Scoring",VLOOKUP("loan_amount",E8613:F8634,2,FALSE),IF(H8627="Offer",VLOOKUP("loan_amount",E8616:F8631,2,FALSE),TEXT(0,""))),TEXT(0,""))</f>
        <v/>
      </c>
      <c r="K8627" s="5" t="str">
        <f si="1089" t="shared"/>
        <v/>
      </c>
    </row>
    <row r="8628" spans="3:11" x14ac:dyDescent="0.2">
      <c r="C8628" s="8" t="str">
        <f si="1090" t="shared"/>
        <v/>
      </c>
      <c r="D8628" s="8" t="str">
        <f si="1091" t="shared"/>
        <v/>
      </c>
      <c r="E8628" s="5" t="str">
        <f si="1092" t="shared"/>
        <v/>
      </c>
      <c r="F8628" s="5" t="str">
        <f si="1093" t="shared"/>
        <v/>
      </c>
      <c r="H8628" s="5" t="str">
        <f si="1088" t="shared"/>
        <v/>
      </c>
      <c r="I8628" s="5" t="str">
        <f si="1094" t="shared"/>
        <v/>
      </c>
      <c r="J8628" s="5" t="str">
        <f si="1095" t="shared"/>
        <v/>
      </c>
      <c r="K8628" s="5" t="str">
        <f si="1089" t="shared"/>
        <v/>
      </c>
    </row>
    <row r="8629" spans="3:11" x14ac:dyDescent="0.2">
      <c r="C8629" s="8" t="str">
        <f si="1090" t="shared"/>
        <v/>
      </c>
      <c r="D8629" s="8" t="str">
        <f si="1091" t="shared"/>
        <v/>
      </c>
      <c r="E8629" s="5" t="str">
        <f si="1092" t="shared"/>
        <v/>
      </c>
      <c r="F8629" s="5" t="str">
        <f si="1093" t="shared"/>
        <v/>
      </c>
      <c r="H8629" s="5" t="str">
        <f si="1088" t="shared"/>
        <v/>
      </c>
      <c r="I8629" s="5" t="str">
        <f si="1094" t="shared"/>
        <v/>
      </c>
      <c r="J8629" s="5" t="str">
        <f si="1095" t="shared"/>
        <v/>
      </c>
      <c r="K8629" s="5" t="str">
        <f si="1089" t="shared"/>
        <v/>
      </c>
    </row>
    <row r="8630" spans="3:11" x14ac:dyDescent="0.2">
      <c r="C8630" s="8" t="str">
        <f si="1090" t="shared"/>
        <v/>
      </c>
      <c r="D8630" s="8" t="str">
        <f si="1091" t="shared"/>
        <v/>
      </c>
      <c r="E8630" s="5" t="str">
        <f si="1092" t="shared"/>
        <v/>
      </c>
      <c r="F8630" s="5" t="str">
        <f si="1093" t="shared"/>
        <v/>
      </c>
      <c r="H8630" s="5" t="str">
        <f si="1088" t="shared"/>
        <v/>
      </c>
      <c r="I8630" s="5" t="str">
        <f si="1094" t="shared"/>
        <v/>
      </c>
      <c r="J8630" s="5" t="str">
        <f si="1095" t="shared"/>
        <v/>
      </c>
      <c r="K8630" s="5" t="str">
        <f si="1089" t="shared"/>
        <v/>
      </c>
    </row>
    <row r="8631" spans="3:11" x14ac:dyDescent="0.2">
      <c r="C8631" s="8" t="str">
        <f si="1090" t="shared"/>
        <v/>
      </c>
      <c r="D8631" s="8" t="str">
        <f si="1091" t="shared"/>
        <v/>
      </c>
      <c r="E8631" s="5" t="str">
        <f si="1092" t="shared"/>
        <v/>
      </c>
      <c r="F8631" s="5" t="str">
        <f si="1093" t="shared"/>
        <v/>
      </c>
      <c r="H8631" s="5" t="str">
        <f si="1088" t="shared"/>
        <v/>
      </c>
      <c r="I8631" s="5" t="str">
        <f si="1094" t="shared"/>
        <v/>
      </c>
      <c r="J8631" s="5" t="str">
        <f si="1095" t="shared"/>
        <v/>
      </c>
      <c r="K8631" s="5" t="str">
        <f si="1089" t="shared"/>
        <v/>
      </c>
    </row>
    <row r="8632" spans="3:11" x14ac:dyDescent="0.2">
      <c r="C8632" s="8" t="str">
        <f si="1090" t="shared"/>
        <v/>
      </c>
      <c r="D8632" s="8" t="str">
        <f si="1091" t="shared"/>
        <v/>
      </c>
      <c r="E8632" s="5" t="str">
        <f si="1092" t="shared"/>
        <v/>
      </c>
      <c r="F8632" s="5" t="str">
        <f si="1093" t="shared"/>
        <v/>
      </c>
      <c r="H8632" s="5" t="str">
        <f si="1088" t="shared"/>
        <v/>
      </c>
      <c r="I8632" s="5" t="str">
        <f si="1094" t="shared"/>
        <v/>
      </c>
      <c r="J8632" s="5" t="str">
        <f si="1095" t="shared"/>
        <v/>
      </c>
      <c r="K8632" s="5" t="str">
        <f si="1089" t="shared"/>
        <v/>
      </c>
    </row>
    <row r="8633" spans="3:11" x14ac:dyDescent="0.2">
      <c r="C8633" s="8" t="str">
        <f si="1090" t="shared"/>
        <v/>
      </c>
      <c r="D8633" s="8" t="str">
        <f si="1091" t="shared"/>
        <v/>
      </c>
      <c r="E8633" s="5" t="str">
        <f si="1092" t="shared"/>
        <v/>
      </c>
      <c r="F8633" s="5" t="str">
        <f si="1093" t="shared"/>
        <v/>
      </c>
      <c r="H8633" s="5" t="str">
        <f si="1088" t="shared"/>
        <v/>
      </c>
      <c r="I8633" s="5" t="str">
        <f si="1094" t="shared"/>
        <v/>
      </c>
      <c r="J8633" s="5" t="str">
        <f si="1095" t="shared"/>
        <v/>
      </c>
      <c r="K8633" s="5" t="str">
        <f si="1089" t="shared"/>
        <v/>
      </c>
    </row>
    <row r="8634" spans="3:11" x14ac:dyDescent="0.2">
      <c r="C8634" s="8" t="str">
        <f si="1090" t="shared"/>
        <v/>
      </c>
      <c r="D8634" s="8" t="str">
        <f si="1091" t="shared"/>
        <v/>
      </c>
      <c r="E8634" s="5" t="str">
        <f si="1092" t="shared"/>
        <v/>
      </c>
      <c r="F8634" s="5" t="str">
        <f si="1093" t="shared"/>
        <v/>
      </c>
      <c r="H8634" s="5" t="str">
        <f si="1088" t="shared"/>
        <v/>
      </c>
      <c r="I8634" s="5" t="str">
        <f si="1094" t="shared"/>
        <v/>
      </c>
      <c r="J8634" s="5" t="str">
        <f si="1095" t="shared"/>
        <v/>
      </c>
      <c r="K8634" s="5" t="str">
        <f si="1089" t="shared"/>
        <v/>
      </c>
    </row>
    <row r="8635" spans="3:11" x14ac:dyDescent="0.2">
      <c r="C8635" s="8" t="str">
        <f si="1090" t="shared"/>
        <v/>
      </c>
      <c r="D8635" s="8" t="str">
        <f si="1091" t="shared"/>
        <v/>
      </c>
      <c r="E8635" s="5" t="str">
        <f si="1092" t="shared"/>
        <v/>
      </c>
      <c r="F8635" s="5" t="str">
        <f si="1093" t="shared"/>
        <v/>
      </c>
      <c r="H8635" s="5" t="str">
        <f si="1088" t="shared"/>
        <v/>
      </c>
      <c r="I8635" s="5" t="str">
        <f si="1094" t="shared"/>
        <v/>
      </c>
      <c r="J8635" s="5" t="str">
        <f si="1095" t="shared"/>
        <v/>
      </c>
      <c r="K8635" s="5" t="str">
        <f si="1089" t="shared"/>
        <v/>
      </c>
    </row>
    <row r="8636" spans="3:11" x14ac:dyDescent="0.2">
      <c r="C8636" s="8" t="str">
        <f si="1090" t="shared"/>
        <v/>
      </c>
      <c r="D8636" s="8" t="str">
        <f si="1091" t="shared"/>
        <v/>
      </c>
      <c r="E8636" s="5" t="str">
        <f si="1092" t="shared"/>
        <v/>
      </c>
      <c r="F8636" s="5" t="str">
        <f si="1093" t="shared"/>
        <v/>
      </c>
      <c r="H8636" s="5" t="str">
        <f ref="H8636:H8699" si="1096" t="shared">IF(E8636="score_table","Scoring",IF(E8636="offer_table","Offer",IF(E8636="parsed",TEXT(0,""),TEXT(H8635,""))))</f>
        <v/>
      </c>
      <c r="I8636" s="5" t="str">
        <f si="1094" t="shared"/>
        <v/>
      </c>
      <c r="J8636" s="5" t="str">
        <f si="1095" t="shared"/>
        <v/>
      </c>
      <c r="K8636" s="5" t="str">
        <f ref="K8636:K8699" si="1097" t="shared">H8636&amp;I8636&amp;J8636&amp;E8636</f>
        <v/>
      </c>
    </row>
    <row r="8637" spans="3:11" x14ac:dyDescent="0.2">
      <c r="C8637" s="8" t="str">
        <f si="1090" t="shared"/>
        <v/>
      </c>
      <c r="D8637" s="8" t="str">
        <f si="1091" t="shared"/>
        <v/>
      </c>
      <c r="E8637" s="5" t="str">
        <f si="1092" t="shared"/>
        <v/>
      </c>
      <c r="F8637" s="5" t="str">
        <f si="1093" t="shared"/>
        <v/>
      </c>
      <c r="H8637" s="5" t="str">
        <f si="1096" t="shared"/>
        <v/>
      </c>
      <c r="I8637" s="5" t="str">
        <f si="1094" t="shared"/>
        <v/>
      </c>
      <c r="J8637" s="5" t="str">
        <f si="1095" t="shared"/>
        <v/>
      </c>
      <c r="K8637" s="5" t="str">
        <f si="1097" t="shared"/>
        <v/>
      </c>
    </row>
    <row r="8638" spans="3:11" x14ac:dyDescent="0.2">
      <c r="C8638" s="8" t="str">
        <f si="1090" t="shared"/>
        <v/>
      </c>
      <c r="D8638" s="8" t="str">
        <f si="1091" t="shared"/>
        <v/>
      </c>
      <c r="E8638" s="5" t="str">
        <f si="1092" t="shared"/>
        <v/>
      </c>
      <c r="F8638" s="5" t="str">
        <f si="1093" t="shared"/>
        <v/>
      </c>
      <c r="H8638" s="5" t="str">
        <f si="1096" t="shared"/>
        <v/>
      </c>
      <c r="I8638" s="5" t="str">
        <f si="1094" t="shared"/>
        <v/>
      </c>
      <c r="J8638" s="5" t="str">
        <f si="1095" t="shared"/>
        <v/>
      </c>
      <c r="K8638" s="5" t="str">
        <f si="1097" t="shared"/>
        <v/>
      </c>
    </row>
    <row r="8639" spans="3:11" x14ac:dyDescent="0.2">
      <c r="C8639" s="8" t="str">
        <f si="1090" t="shared"/>
        <v/>
      </c>
      <c r="D8639" s="8" t="str">
        <f si="1091" t="shared"/>
        <v/>
      </c>
      <c r="E8639" s="5" t="str">
        <f si="1092" t="shared"/>
        <v/>
      </c>
      <c r="F8639" s="5" t="str">
        <f si="1093" t="shared"/>
        <v/>
      </c>
      <c r="H8639" s="5" t="str">
        <f si="1096" t="shared"/>
        <v/>
      </c>
      <c r="I8639" s="5" t="str">
        <f si="1094" t="shared"/>
        <v/>
      </c>
      <c r="J8639" s="5" t="str">
        <f si="1095" t="shared"/>
        <v/>
      </c>
      <c r="K8639" s="5" t="str">
        <f si="1097" t="shared"/>
        <v/>
      </c>
    </row>
    <row r="8640" spans="3:11" x14ac:dyDescent="0.2">
      <c r="C8640" s="8" t="str">
        <f si="1090" t="shared"/>
        <v/>
      </c>
      <c r="D8640" s="8" t="str">
        <f si="1091" t="shared"/>
        <v/>
      </c>
      <c r="E8640" s="5" t="str">
        <f si="1092" t="shared"/>
        <v/>
      </c>
      <c r="F8640" s="5" t="str">
        <f si="1093" t="shared"/>
        <v/>
      </c>
      <c r="H8640" s="5" t="str">
        <f si="1096" t="shared"/>
        <v/>
      </c>
      <c r="I8640" s="5" t="str">
        <f si="1094" t="shared"/>
        <v/>
      </c>
      <c r="J8640" s="5" t="str">
        <f si="1095" t="shared"/>
        <v/>
      </c>
      <c r="K8640" s="5" t="str">
        <f si="1097" t="shared"/>
        <v/>
      </c>
    </row>
    <row r="8641" spans="3:11" x14ac:dyDescent="0.2">
      <c r="C8641" s="8" t="str">
        <f si="1090" t="shared"/>
        <v/>
      </c>
      <c r="D8641" s="8" t="str">
        <f si="1091" t="shared"/>
        <v/>
      </c>
      <c r="E8641" s="5" t="str">
        <f si="1092" t="shared"/>
        <v/>
      </c>
      <c r="F8641" s="5" t="str">
        <f si="1093" t="shared"/>
        <v/>
      </c>
      <c r="H8641" s="5" t="str">
        <f si="1096" t="shared"/>
        <v/>
      </c>
      <c r="I8641" s="5" t="str">
        <f si="1094" t="shared"/>
        <v/>
      </c>
      <c r="J8641" s="5" t="str">
        <f si="1095" t="shared"/>
        <v/>
      </c>
      <c r="K8641" s="5" t="str">
        <f si="1097" t="shared"/>
        <v/>
      </c>
    </row>
    <row r="8642" spans="3:11" x14ac:dyDescent="0.2">
      <c r="C8642" s="8" t="str">
        <f si="1090" t="shared"/>
        <v/>
      </c>
      <c r="D8642" s="8" t="str">
        <f si="1091" t="shared"/>
        <v/>
      </c>
      <c r="E8642" s="5" t="str">
        <f si="1092" t="shared"/>
        <v/>
      </c>
      <c r="F8642" s="5" t="str">
        <f si="1093" t="shared"/>
        <v/>
      </c>
      <c r="H8642" s="5" t="str">
        <f si="1096" t="shared"/>
        <v/>
      </c>
      <c r="I8642" s="5" t="str">
        <f si="1094" t="shared"/>
        <v/>
      </c>
      <c r="J8642" s="5" t="str">
        <f si="1095" t="shared"/>
        <v/>
      </c>
      <c r="K8642" s="5" t="str">
        <f si="1097" t="shared"/>
        <v/>
      </c>
    </row>
    <row r="8643" spans="3:11" x14ac:dyDescent="0.2">
      <c r="C8643" s="8" t="str">
        <f si="1090" t="shared"/>
        <v/>
      </c>
      <c r="D8643" s="8" t="str">
        <f si="1091" t="shared"/>
        <v/>
      </c>
      <c r="E8643" s="5" t="str">
        <f si="1092" t="shared"/>
        <v/>
      </c>
      <c r="F8643" s="5" t="str">
        <f si="1093" t="shared"/>
        <v/>
      </c>
      <c r="H8643" s="5" t="str">
        <f si="1096" t="shared"/>
        <v/>
      </c>
      <c r="I8643" s="5" t="str">
        <f si="1094" t="shared"/>
        <v/>
      </c>
      <c r="J8643" s="5" t="str">
        <f si="1095" t="shared"/>
        <v/>
      </c>
      <c r="K8643" s="5" t="str">
        <f si="1097" t="shared"/>
        <v/>
      </c>
    </row>
    <row r="8644" spans="3:11" x14ac:dyDescent="0.2">
      <c r="C8644" s="8" t="str">
        <f si="1090" t="shared"/>
        <v/>
      </c>
      <c r="D8644" s="8" t="str">
        <f si="1091" t="shared"/>
        <v/>
      </c>
      <c r="E8644" s="5" t="str">
        <f si="1092" t="shared"/>
        <v/>
      </c>
      <c r="F8644" s="5" t="str">
        <f si="1093" t="shared"/>
        <v/>
      </c>
      <c r="H8644" s="5" t="str">
        <f si="1096" t="shared"/>
        <v/>
      </c>
      <c r="I8644" s="5" t="str">
        <f si="1094" t="shared"/>
        <v/>
      </c>
      <c r="J8644" s="5" t="str">
        <f si="1095" t="shared"/>
        <v/>
      </c>
      <c r="K8644" s="5" t="str">
        <f si="1097" t="shared"/>
        <v/>
      </c>
    </row>
    <row r="8645" spans="3:11" x14ac:dyDescent="0.2">
      <c r="C8645" s="8" t="str">
        <f si="1090" t="shared"/>
        <v/>
      </c>
      <c r="D8645" s="8" t="str">
        <f si="1091" t="shared"/>
        <v/>
      </c>
      <c r="E8645" s="5" t="str">
        <f si="1092" t="shared"/>
        <v/>
      </c>
      <c r="F8645" s="5" t="str">
        <f si="1093" t="shared"/>
        <v/>
      </c>
      <c r="H8645" s="5" t="str">
        <f si="1096" t="shared"/>
        <v/>
      </c>
      <c r="I8645" s="5" t="str">
        <f si="1094" t="shared"/>
        <v/>
      </c>
      <c r="J8645" s="5" t="str">
        <f si="1095" t="shared"/>
        <v/>
      </c>
      <c r="K8645" s="5" t="str">
        <f si="1097" t="shared"/>
        <v/>
      </c>
    </row>
    <row r="8646" spans="3:11" x14ac:dyDescent="0.2">
      <c r="C8646" s="8" t="str">
        <f si="1090" t="shared"/>
        <v/>
      </c>
      <c r="D8646" s="8" t="str">
        <f si="1091" t="shared"/>
        <v/>
      </c>
      <c r="E8646" s="5" t="str">
        <f si="1092" t="shared"/>
        <v/>
      </c>
      <c r="F8646" s="5" t="str">
        <f si="1093" t="shared"/>
        <v/>
      </c>
      <c r="H8646" s="5" t="str">
        <f si="1096" t="shared"/>
        <v/>
      </c>
      <c r="I8646" s="5" t="str">
        <f si="1094" t="shared"/>
        <v/>
      </c>
      <c r="J8646" s="5" t="str">
        <f si="1095" t="shared"/>
        <v/>
      </c>
      <c r="K8646" s="5" t="str">
        <f si="1097" t="shared"/>
        <v/>
      </c>
    </row>
    <row r="8647" spans="3:11" x14ac:dyDescent="0.2">
      <c r="C8647" s="8" t="str">
        <f si="1090" t="shared"/>
        <v/>
      </c>
      <c r="D8647" s="8" t="str">
        <f si="1091" t="shared"/>
        <v/>
      </c>
      <c r="E8647" s="5" t="str">
        <f si="1092" t="shared"/>
        <v/>
      </c>
      <c r="F8647" s="5" t="str">
        <f si="1093" t="shared"/>
        <v/>
      </c>
      <c r="H8647" s="5" t="str">
        <f si="1096" t="shared"/>
        <v/>
      </c>
      <c r="I8647" s="5" t="str">
        <f si="1094" t="shared"/>
        <v/>
      </c>
      <c r="J8647" s="5" t="str">
        <f si="1095" t="shared"/>
        <v/>
      </c>
      <c r="K8647" s="5" t="str">
        <f si="1097" t="shared"/>
        <v/>
      </c>
    </row>
    <row r="8648" spans="3:11" x14ac:dyDescent="0.2">
      <c r="C8648" s="8" t="str">
        <f si="1090" t="shared"/>
        <v/>
      </c>
      <c r="D8648" s="8" t="str">
        <f si="1091" t="shared"/>
        <v/>
      </c>
      <c r="E8648" s="5" t="str">
        <f si="1092" t="shared"/>
        <v/>
      </c>
      <c r="F8648" s="5" t="str">
        <f si="1093" t="shared"/>
        <v/>
      </c>
      <c r="H8648" s="5" t="str">
        <f si="1096" t="shared"/>
        <v/>
      </c>
      <c r="I8648" s="5" t="str">
        <f si="1094" t="shared"/>
        <v/>
      </c>
      <c r="J8648" s="5" t="str">
        <f si="1095" t="shared"/>
        <v/>
      </c>
      <c r="K8648" s="5" t="str">
        <f si="1097" t="shared"/>
        <v/>
      </c>
    </row>
    <row r="8649" spans="3:11" x14ac:dyDescent="0.2">
      <c r="C8649" s="8" t="str">
        <f si="1090" t="shared"/>
        <v/>
      </c>
      <c r="D8649" s="8" t="str">
        <f si="1091" t="shared"/>
        <v/>
      </c>
      <c r="E8649" s="5" t="str">
        <f si="1092" t="shared"/>
        <v/>
      </c>
      <c r="F8649" s="5" t="str">
        <f si="1093" t="shared"/>
        <v/>
      </c>
      <c r="H8649" s="5" t="str">
        <f si="1096" t="shared"/>
        <v/>
      </c>
      <c r="I8649" s="5" t="str">
        <f si="1094" t="shared"/>
        <v/>
      </c>
      <c r="J8649" s="5" t="str">
        <f si="1095" t="shared"/>
        <v/>
      </c>
      <c r="K8649" s="5" t="str">
        <f si="1097" t="shared"/>
        <v/>
      </c>
    </row>
    <row r="8650" spans="3:11" x14ac:dyDescent="0.2">
      <c r="C8650" s="8" t="str">
        <f si="1090" t="shared"/>
        <v/>
      </c>
      <c r="D8650" s="8" t="str">
        <f si="1091" t="shared"/>
        <v/>
      </c>
      <c r="E8650" s="5" t="str">
        <f si="1092" t="shared"/>
        <v/>
      </c>
      <c r="F8650" s="5" t="str">
        <f si="1093" t="shared"/>
        <v/>
      </c>
      <c r="H8650" s="5" t="str">
        <f si="1096" t="shared"/>
        <v/>
      </c>
      <c r="I8650" s="5" t="str">
        <f si="1094" t="shared"/>
        <v/>
      </c>
      <c r="J8650" s="5" t="str">
        <f si="1095" t="shared"/>
        <v/>
      </c>
      <c r="K8650" s="5" t="str">
        <f si="1097" t="shared"/>
        <v/>
      </c>
    </row>
    <row r="8651" spans="3:11" x14ac:dyDescent="0.2">
      <c r="C8651" s="8" t="str">
        <f si="1090" t="shared"/>
        <v/>
      </c>
      <c r="D8651" s="8" t="str">
        <f si="1091" t="shared"/>
        <v/>
      </c>
      <c r="E8651" s="5" t="str">
        <f si="1092" t="shared"/>
        <v/>
      </c>
      <c r="F8651" s="5" t="str">
        <f si="1093" t="shared"/>
        <v/>
      </c>
      <c r="H8651" s="5" t="str">
        <f si="1096" t="shared"/>
        <v/>
      </c>
      <c r="I8651" s="5" t="str">
        <f si="1094" t="shared"/>
        <v/>
      </c>
      <c r="J8651" s="5" t="str">
        <f si="1095" t="shared"/>
        <v/>
      </c>
      <c r="K8651" s="5" t="str">
        <f si="1097" t="shared"/>
        <v/>
      </c>
    </row>
    <row r="8652" spans="3:11" x14ac:dyDescent="0.2">
      <c r="C8652" s="8" t="str">
        <f si="1090" t="shared"/>
        <v/>
      </c>
      <c r="D8652" s="8" t="str">
        <f si="1091" t="shared"/>
        <v/>
      </c>
      <c r="E8652" s="5" t="str">
        <f si="1092" t="shared"/>
        <v/>
      </c>
      <c r="F8652" s="5" t="str">
        <f si="1093" t="shared"/>
        <v/>
      </c>
      <c r="H8652" s="5" t="str">
        <f si="1096" t="shared"/>
        <v/>
      </c>
      <c r="I8652" s="5" t="str">
        <f si="1094" t="shared"/>
        <v/>
      </c>
      <c r="J8652" s="5" t="str">
        <f si="1095" t="shared"/>
        <v/>
      </c>
      <c r="K8652" s="5" t="str">
        <f si="1097" t="shared"/>
        <v/>
      </c>
    </row>
    <row r="8653" spans="3:11" x14ac:dyDescent="0.2">
      <c r="C8653" s="8" t="str">
        <f si="1090" t="shared"/>
        <v/>
      </c>
      <c r="D8653" s="8" t="str">
        <f si="1091" t="shared"/>
        <v/>
      </c>
      <c r="E8653" s="5" t="str">
        <f si="1092" t="shared"/>
        <v/>
      </c>
      <c r="F8653" s="5" t="str">
        <f si="1093" t="shared"/>
        <v/>
      </c>
      <c r="H8653" s="5" t="str">
        <f si="1096" t="shared"/>
        <v/>
      </c>
      <c r="I8653" s="5" t="str">
        <f si="1094" t="shared"/>
        <v/>
      </c>
      <c r="J8653" s="5" t="str">
        <f si="1095" t="shared"/>
        <v/>
      </c>
      <c r="K8653" s="5" t="str">
        <f si="1097" t="shared"/>
        <v/>
      </c>
    </row>
    <row r="8654" spans="3:11" x14ac:dyDescent="0.2">
      <c r="C8654" s="8" t="str">
        <f si="1090" t="shared"/>
        <v/>
      </c>
      <c r="D8654" s="8" t="str">
        <f si="1091" t="shared"/>
        <v/>
      </c>
      <c r="E8654" s="5" t="str">
        <f si="1092" t="shared"/>
        <v/>
      </c>
      <c r="F8654" s="5" t="str">
        <f si="1093" t="shared"/>
        <v/>
      </c>
      <c r="H8654" s="5" t="str">
        <f si="1096" t="shared"/>
        <v/>
      </c>
      <c r="I8654" s="5" t="str">
        <f si="1094" t="shared"/>
        <v/>
      </c>
      <c r="J8654" s="5" t="str">
        <f si="1095" t="shared"/>
        <v/>
      </c>
      <c r="K8654" s="5" t="str">
        <f si="1097" t="shared"/>
        <v/>
      </c>
    </row>
    <row r="8655" spans="3:11" x14ac:dyDescent="0.2">
      <c r="C8655" s="8" t="str">
        <f si="1090" t="shared"/>
        <v/>
      </c>
      <c r="D8655" s="8" t="str">
        <f si="1091" t="shared"/>
        <v/>
      </c>
      <c r="E8655" s="5" t="str">
        <f si="1092" t="shared"/>
        <v/>
      </c>
      <c r="F8655" s="5" t="str">
        <f si="1093" t="shared"/>
        <v/>
      </c>
      <c r="H8655" s="5" t="str">
        <f si="1096" t="shared"/>
        <v/>
      </c>
      <c r="I8655" s="5" t="str">
        <f si="1094" t="shared"/>
        <v/>
      </c>
      <c r="J8655" s="5" t="str">
        <f si="1095" t="shared"/>
        <v/>
      </c>
      <c r="K8655" s="5" t="str">
        <f si="1097" t="shared"/>
        <v/>
      </c>
    </row>
    <row r="8656" spans="3:11" x14ac:dyDescent="0.2">
      <c r="C8656" s="8" t="str">
        <f si="1090" t="shared"/>
        <v/>
      </c>
      <c r="D8656" s="8" t="str">
        <f si="1091" t="shared"/>
        <v/>
      </c>
      <c r="E8656" s="5" t="str">
        <f si="1092" t="shared"/>
        <v/>
      </c>
      <c r="F8656" s="5" t="str">
        <f si="1093" t="shared"/>
        <v/>
      </c>
      <c r="H8656" s="5" t="str">
        <f si="1096" t="shared"/>
        <v/>
      </c>
      <c r="I8656" s="5" t="str">
        <f si="1094" t="shared"/>
        <v/>
      </c>
      <c r="J8656" s="5" t="str">
        <f si="1095" t="shared"/>
        <v/>
      </c>
      <c r="K8656" s="5" t="str">
        <f si="1097" t="shared"/>
        <v/>
      </c>
    </row>
    <row r="8657" spans="3:11" x14ac:dyDescent="0.2">
      <c r="C8657" s="8" t="str">
        <f si="1090" t="shared"/>
        <v/>
      </c>
      <c r="D8657" s="8" t="str">
        <f si="1091" t="shared"/>
        <v/>
      </c>
      <c r="E8657" s="5" t="str">
        <f si="1092" t="shared"/>
        <v/>
      </c>
      <c r="F8657" s="5" t="str">
        <f si="1093" t="shared"/>
        <v/>
      </c>
      <c r="H8657" s="5" t="str">
        <f si="1096" t="shared"/>
        <v/>
      </c>
      <c r="I8657" s="5" t="str">
        <f si="1094" t="shared"/>
        <v/>
      </c>
      <c r="J8657" s="5" t="str">
        <f si="1095" t="shared"/>
        <v/>
      </c>
      <c r="K8657" s="5" t="str">
        <f si="1097" t="shared"/>
        <v/>
      </c>
    </row>
    <row r="8658" spans="3:11" x14ac:dyDescent="0.2">
      <c r="C8658" s="8" t="str">
        <f si="1090" t="shared"/>
        <v/>
      </c>
      <c r="D8658" s="8" t="str">
        <f si="1091" t="shared"/>
        <v/>
      </c>
      <c r="E8658" s="5" t="str">
        <f si="1092" t="shared"/>
        <v/>
      </c>
      <c r="F8658" s="5" t="str">
        <f si="1093" t="shared"/>
        <v/>
      </c>
      <c r="H8658" s="5" t="str">
        <f si="1096" t="shared"/>
        <v/>
      </c>
      <c r="I8658" s="5" t="str">
        <f si="1094" t="shared"/>
        <v/>
      </c>
      <c r="J8658" s="5" t="str">
        <f si="1095" t="shared"/>
        <v/>
      </c>
      <c r="K8658" s="5" t="str">
        <f si="1097" t="shared"/>
        <v/>
      </c>
    </row>
    <row r="8659" spans="3:11" x14ac:dyDescent="0.2">
      <c r="C8659" s="8" t="str">
        <f si="1090" t="shared"/>
        <v/>
      </c>
      <c r="D8659" s="8" t="str">
        <f si="1091" t="shared"/>
        <v/>
      </c>
      <c r="E8659" s="5" t="str">
        <f si="1092" t="shared"/>
        <v/>
      </c>
      <c r="F8659" s="5" t="str">
        <f si="1093" t="shared"/>
        <v/>
      </c>
      <c r="H8659" s="5" t="str">
        <f si="1096" t="shared"/>
        <v/>
      </c>
      <c r="I8659" s="5" t="str">
        <f si="1094" t="shared"/>
        <v/>
      </c>
      <c r="J8659" s="5" t="str">
        <f si="1095" t="shared"/>
        <v/>
      </c>
      <c r="K8659" s="5" t="str">
        <f si="1097" t="shared"/>
        <v/>
      </c>
    </row>
    <row r="8660" spans="3:11" x14ac:dyDescent="0.2">
      <c r="C8660" s="8" t="str">
        <f si="1090" t="shared"/>
        <v/>
      </c>
      <c r="D8660" s="8" t="str">
        <f si="1091" t="shared"/>
        <v/>
      </c>
      <c r="E8660" s="5" t="str">
        <f si="1092" t="shared"/>
        <v/>
      </c>
      <c r="F8660" s="5" t="str">
        <f si="1093" t="shared"/>
        <v/>
      </c>
      <c r="H8660" s="5" t="str">
        <f si="1096" t="shared"/>
        <v/>
      </c>
      <c r="I8660" s="5" t="str">
        <f si="1094" t="shared"/>
        <v/>
      </c>
      <c r="J8660" s="5" t="str">
        <f si="1095" t="shared"/>
        <v/>
      </c>
      <c r="K8660" s="5" t="str">
        <f si="1097" t="shared"/>
        <v/>
      </c>
    </row>
    <row r="8661" spans="3:11" x14ac:dyDescent="0.2">
      <c r="C8661" s="8" t="str">
        <f si="1090" t="shared"/>
        <v/>
      </c>
      <c r="D8661" s="8" t="str">
        <f si="1091" t="shared"/>
        <v/>
      </c>
      <c r="E8661" s="5" t="str">
        <f si="1092" t="shared"/>
        <v/>
      </c>
      <c r="F8661" s="5" t="str">
        <f si="1093" t="shared"/>
        <v/>
      </c>
      <c r="H8661" s="5" t="str">
        <f si="1096" t="shared"/>
        <v/>
      </c>
      <c r="I8661" s="5" t="str">
        <f si="1094" t="shared"/>
        <v/>
      </c>
      <c r="J8661" s="5" t="str">
        <f si="1095" t="shared"/>
        <v/>
      </c>
      <c r="K8661" s="5" t="str">
        <f si="1097" t="shared"/>
        <v/>
      </c>
    </row>
    <row r="8662" spans="3:11" x14ac:dyDescent="0.2">
      <c r="C8662" s="8" t="str">
        <f si="1090" t="shared"/>
        <v/>
      </c>
      <c r="D8662" s="8" t="str">
        <f si="1091" t="shared"/>
        <v/>
      </c>
      <c r="E8662" s="5" t="str">
        <f si="1092" t="shared"/>
        <v/>
      </c>
      <c r="F8662" s="5" t="str">
        <f si="1093" t="shared"/>
        <v/>
      </c>
      <c r="H8662" s="5" t="str">
        <f si="1096" t="shared"/>
        <v/>
      </c>
      <c r="I8662" s="5" t="str">
        <f si="1094" t="shared"/>
        <v/>
      </c>
      <c r="J8662" s="5" t="str">
        <f si="1095" t="shared"/>
        <v/>
      </c>
      <c r="K8662" s="5" t="str">
        <f si="1097" t="shared"/>
        <v/>
      </c>
    </row>
    <row r="8663" spans="3:11" x14ac:dyDescent="0.2">
      <c r="C8663" s="8" t="str">
        <f si="1090" t="shared"/>
        <v/>
      </c>
      <c r="D8663" s="8" t="str">
        <f si="1091" t="shared"/>
        <v/>
      </c>
      <c r="E8663" s="5" t="str">
        <f si="1092" t="shared"/>
        <v/>
      </c>
      <c r="F8663" s="5" t="str">
        <f si="1093" t="shared"/>
        <v/>
      </c>
      <c r="H8663" s="5" t="str">
        <f si="1096" t="shared"/>
        <v/>
      </c>
      <c r="I8663" s="5" t="str">
        <f si="1094" t="shared"/>
        <v/>
      </c>
      <c r="J8663" s="5" t="str">
        <f si="1095" t="shared"/>
        <v/>
      </c>
      <c r="K8663" s="5" t="str">
        <f si="1097" t="shared"/>
        <v/>
      </c>
    </row>
    <row r="8664" spans="3:11" x14ac:dyDescent="0.2">
      <c r="C8664" s="8" t="str">
        <f si="1090" t="shared"/>
        <v/>
      </c>
      <c r="D8664" s="8" t="str">
        <f si="1091" t="shared"/>
        <v/>
      </c>
      <c r="E8664" s="5" t="str">
        <f si="1092" t="shared"/>
        <v/>
      </c>
      <c r="F8664" s="5" t="str">
        <f si="1093" t="shared"/>
        <v/>
      </c>
      <c r="H8664" s="5" t="str">
        <f si="1096" t="shared"/>
        <v/>
      </c>
      <c r="I8664" s="5" t="str">
        <f si="1094" t="shared"/>
        <v/>
      </c>
      <c r="J8664" s="5" t="str">
        <f si="1095" t="shared"/>
        <v/>
      </c>
      <c r="K8664" s="5" t="str">
        <f si="1097" t="shared"/>
        <v/>
      </c>
    </row>
    <row r="8665" spans="3:11" x14ac:dyDescent="0.2">
      <c r="C8665" s="8" t="str">
        <f si="1090" t="shared"/>
        <v/>
      </c>
      <c r="D8665" s="8" t="str">
        <f si="1091" t="shared"/>
        <v/>
      </c>
      <c r="E8665" s="5" t="str">
        <f si="1092" t="shared"/>
        <v/>
      </c>
      <c r="F8665" s="5" t="str">
        <f si="1093" t="shared"/>
        <v/>
      </c>
      <c r="H8665" s="5" t="str">
        <f si="1096" t="shared"/>
        <v/>
      </c>
      <c r="I8665" s="5" t="str">
        <f si="1094" t="shared"/>
        <v/>
      </c>
      <c r="J8665" s="5" t="str">
        <f si="1095" t="shared"/>
        <v/>
      </c>
      <c r="K8665" s="5" t="str">
        <f si="1097" t="shared"/>
        <v/>
      </c>
    </row>
    <row r="8666" spans="3:11" x14ac:dyDescent="0.2">
      <c r="C8666" s="8" t="str">
        <f si="1090" t="shared"/>
        <v/>
      </c>
      <c r="D8666" s="8" t="str">
        <f si="1091" t="shared"/>
        <v/>
      </c>
      <c r="E8666" s="5" t="str">
        <f si="1092" t="shared"/>
        <v/>
      </c>
      <c r="F8666" s="5" t="str">
        <f si="1093" t="shared"/>
        <v/>
      </c>
      <c r="H8666" s="5" t="str">
        <f si="1096" t="shared"/>
        <v/>
      </c>
      <c r="I8666" s="5" t="str">
        <f si="1094" t="shared"/>
        <v/>
      </c>
      <c r="J8666" s="5" t="str">
        <f si="1095" t="shared"/>
        <v/>
      </c>
      <c r="K8666" s="5" t="str">
        <f si="1097" t="shared"/>
        <v/>
      </c>
    </row>
    <row r="8667" spans="3:11" x14ac:dyDescent="0.2">
      <c r="C8667" s="8" t="str">
        <f si="1090" t="shared"/>
        <v/>
      </c>
      <c r="D8667" s="8" t="str">
        <f si="1091" t="shared"/>
        <v/>
      </c>
      <c r="E8667" s="5" t="str">
        <f si="1092" t="shared"/>
        <v/>
      </c>
      <c r="F8667" s="5" t="str">
        <f si="1093" t="shared"/>
        <v/>
      </c>
      <c r="H8667" s="5" t="str">
        <f si="1096" t="shared"/>
        <v/>
      </c>
      <c r="I8667" s="5" t="str">
        <f si="1094" t="shared"/>
        <v/>
      </c>
      <c r="J8667" s="5" t="str">
        <f si="1095" t="shared"/>
        <v/>
      </c>
      <c r="K8667" s="5" t="str">
        <f si="1097" t="shared"/>
        <v/>
      </c>
    </row>
    <row r="8668" spans="3:11" x14ac:dyDescent="0.2">
      <c r="C8668" s="8" t="str">
        <f si="1090" t="shared"/>
        <v/>
      </c>
      <c r="D8668" s="8" t="str">
        <f si="1091" t="shared"/>
        <v/>
      </c>
      <c r="E8668" s="5" t="str">
        <f si="1092" t="shared"/>
        <v/>
      </c>
      <c r="F8668" s="5" t="str">
        <f si="1093" t="shared"/>
        <v/>
      </c>
      <c r="H8668" s="5" t="str">
        <f si="1096" t="shared"/>
        <v/>
      </c>
      <c r="I8668" s="5" t="str">
        <f si="1094" t="shared"/>
        <v/>
      </c>
      <c r="J8668" s="5" t="str">
        <f si="1095" t="shared"/>
        <v/>
      </c>
      <c r="K8668" s="5" t="str">
        <f si="1097" t="shared"/>
        <v/>
      </c>
    </row>
    <row r="8669" spans="3:11" x14ac:dyDescent="0.2">
      <c r="C8669" s="8" t="str">
        <f si="1090" t="shared"/>
        <v/>
      </c>
      <c r="D8669" s="8" t="str">
        <f si="1091" t="shared"/>
        <v/>
      </c>
      <c r="E8669" s="5" t="str">
        <f si="1092" t="shared"/>
        <v/>
      </c>
      <c r="F8669" s="5" t="str">
        <f si="1093" t="shared"/>
        <v/>
      </c>
      <c r="H8669" s="5" t="str">
        <f si="1096" t="shared"/>
        <v/>
      </c>
      <c r="I8669" s="5" t="str">
        <f si="1094" t="shared"/>
        <v/>
      </c>
      <c r="J8669" s="5" t="str">
        <f si="1095" t="shared"/>
        <v/>
      </c>
      <c r="K8669" s="5" t="str">
        <f si="1097" t="shared"/>
        <v/>
      </c>
    </row>
    <row r="8670" spans="3:11" x14ac:dyDescent="0.2">
      <c r="C8670" s="8" t="str">
        <f si="1090" t="shared"/>
        <v/>
      </c>
      <c r="D8670" s="8" t="str">
        <f si="1091" t="shared"/>
        <v/>
      </c>
      <c r="E8670" s="5" t="str">
        <f si="1092" t="shared"/>
        <v/>
      </c>
      <c r="F8670" s="5" t="str">
        <f si="1093" t="shared"/>
        <v/>
      </c>
      <c r="H8670" s="5" t="str">
        <f si="1096" t="shared"/>
        <v/>
      </c>
      <c r="I8670" s="5" t="str">
        <f si="1094" t="shared"/>
        <v/>
      </c>
      <c r="J8670" s="5" t="str">
        <f si="1095" t="shared"/>
        <v/>
      </c>
      <c r="K8670" s="5" t="str">
        <f si="1097" t="shared"/>
        <v/>
      </c>
    </row>
    <row r="8671" spans="3:11" x14ac:dyDescent="0.2">
      <c r="C8671" s="8" t="str">
        <f si="1090" t="shared"/>
        <v/>
      </c>
      <c r="D8671" s="8" t="str">
        <f si="1091" t="shared"/>
        <v/>
      </c>
      <c r="E8671" s="5" t="str">
        <f si="1092" t="shared"/>
        <v/>
      </c>
      <c r="F8671" s="5" t="str">
        <f si="1093" t="shared"/>
        <v/>
      </c>
      <c r="H8671" s="5" t="str">
        <f si="1096" t="shared"/>
        <v/>
      </c>
      <c r="I8671" s="5" t="str">
        <f si="1094" t="shared"/>
        <v/>
      </c>
      <c r="J8671" s="5" t="str">
        <f si="1095" t="shared"/>
        <v/>
      </c>
      <c r="K8671" s="5" t="str">
        <f si="1097" t="shared"/>
        <v/>
      </c>
    </row>
    <row r="8672" spans="3:11" x14ac:dyDescent="0.2">
      <c r="C8672" s="8" t="str">
        <f si="1090" t="shared"/>
        <v/>
      </c>
      <c r="D8672" s="8" t="str">
        <f si="1091" t="shared"/>
        <v/>
      </c>
      <c r="E8672" s="5" t="str">
        <f si="1092" t="shared"/>
        <v/>
      </c>
      <c r="F8672" s="5" t="str">
        <f si="1093" t="shared"/>
        <v/>
      </c>
      <c r="H8672" s="5" t="str">
        <f si="1096" t="shared"/>
        <v/>
      </c>
      <c r="I8672" s="5" t="str">
        <f si="1094" t="shared"/>
        <v/>
      </c>
      <c r="J8672" s="5" t="str">
        <f si="1095" t="shared"/>
        <v/>
      </c>
      <c r="K8672" s="5" t="str">
        <f si="1097" t="shared"/>
        <v/>
      </c>
    </row>
    <row r="8673" spans="3:11" x14ac:dyDescent="0.2">
      <c r="C8673" s="8" t="str">
        <f si="1090" t="shared"/>
        <v/>
      </c>
      <c r="D8673" s="8" t="str">
        <f si="1091" t="shared"/>
        <v/>
      </c>
      <c r="E8673" s="5" t="str">
        <f si="1092" t="shared"/>
        <v/>
      </c>
      <c r="F8673" s="5" t="str">
        <f si="1093" t="shared"/>
        <v/>
      </c>
      <c r="H8673" s="5" t="str">
        <f si="1096" t="shared"/>
        <v/>
      </c>
      <c r="I8673" s="5" t="str">
        <f si="1094" t="shared"/>
        <v/>
      </c>
      <c r="J8673" s="5" t="str">
        <f si="1095" t="shared"/>
        <v/>
      </c>
      <c r="K8673" s="5" t="str">
        <f si="1097" t="shared"/>
        <v/>
      </c>
    </row>
    <row r="8674" spans="3:11" x14ac:dyDescent="0.2">
      <c r="C8674" s="8" t="str">
        <f si="1090" t="shared"/>
        <v/>
      </c>
      <c r="D8674" s="8" t="str">
        <f si="1091" t="shared"/>
        <v/>
      </c>
      <c r="E8674" s="5" t="str">
        <f si="1092" t="shared"/>
        <v/>
      </c>
      <c r="F8674" s="5" t="str">
        <f si="1093" t="shared"/>
        <v/>
      </c>
      <c r="H8674" s="5" t="str">
        <f si="1096" t="shared"/>
        <v/>
      </c>
      <c r="I8674" s="5" t="str">
        <f si="1094" t="shared"/>
        <v/>
      </c>
      <c r="J8674" s="5" t="str">
        <f si="1095" t="shared"/>
        <v/>
      </c>
      <c r="K8674" s="5" t="str">
        <f si="1097" t="shared"/>
        <v/>
      </c>
    </row>
    <row r="8675" spans="3:11" x14ac:dyDescent="0.2">
      <c r="C8675" s="8" t="str">
        <f si="1090" t="shared"/>
        <v/>
      </c>
      <c r="D8675" s="8" t="str">
        <f si="1091" t="shared"/>
        <v/>
      </c>
      <c r="E8675" s="5" t="str">
        <f si="1092" t="shared"/>
        <v/>
      </c>
      <c r="F8675" s="5" t="str">
        <f si="1093" t="shared"/>
        <v/>
      </c>
      <c r="H8675" s="5" t="str">
        <f si="1096" t="shared"/>
        <v/>
      </c>
      <c r="I8675" s="5" t="str">
        <f si="1094" t="shared"/>
        <v/>
      </c>
      <c r="J8675" s="5" t="str">
        <f si="1095" t="shared"/>
        <v/>
      </c>
      <c r="K8675" s="5" t="str">
        <f si="1097" t="shared"/>
        <v/>
      </c>
    </row>
    <row r="8676" spans="3:11" x14ac:dyDescent="0.2">
      <c r="C8676" s="8" t="str">
        <f si="1090" t="shared"/>
        <v/>
      </c>
      <c r="D8676" s="8" t="str">
        <f si="1091" t="shared"/>
        <v/>
      </c>
      <c r="E8676" s="5" t="str">
        <f si="1092" t="shared"/>
        <v/>
      </c>
      <c r="F8676" s="5" t="str">
        <f si="1093" t="shared"/>
        <v/>
      </c>
      <c r="H8676" s="5" t="str">
        <f si="1096" t="shared"/>
        <v/>
      </c>
      <c r="I8676" s="5" t="str">
        <f si="1094" t="shared"/>
        <v/>
      </c>
      <c r="J8676" s="5" t="str">
        <f si="1095" t="shared"/>
        <v/>
      </c>
      <c r="K8676" s="5" t="str">
        <f si="1097" t="shared"/>
        <v/>
      </c>
    </row>
    <row r="8677" spans="3:11" x14ac:dyDescent="0.2">
      <c r="C8677" s="8" t="str">
        <f si="1090" t="shared"/>
        <v/>
      </c>
      <c r="D8677" s="8" t="str">
        <f si="1091" t="shared"/>
        <v/>
      </c>
      <c r="E8677" s="5" t="str">
        <f si="1092" t="shared"/>
        <v/>
      </c>
      <c r="F8677" s="5" t="str">
        <f si="1093" t="shared"/>
        <v/>
      </c>
      <c r="H8677" s="5" t="str">
        <f si="1096" t="shared"/>
        <v/>
      </c>
      <c r="I8677" s="5" t="str">
        <f si="1094" t="shared"/>
        <v/>
      </c>
      <c r="J8677" s="5" t="str">
        <f si="1095" t="shared"/>
        <v/>
      </c>
      <c r="K8677" s="5" t="str">
        <f si="1097" t="shared"/>
        <v/>
      </c>
    </row>
    <row r="8678" spans="3:11" x14ac:dyDescent="0.2">
      <c r="C8678" s="8" t="str">
        <f si="1090" t="shared"/>
        <v/>
      </c>
      <c r="D8678" s="8" t="str">
        <f si="1091" t="shared"/>
        <v/>
      </c>
      <c r="E8678" s="5" t="str">
        <f si="1092" t="shared"/>
        <v/>
      </c>
      <c r="F8678" s="5" t="str">
        <f si="1093" t="shared"/>
        <v/>
      </c>
      <c r="H8678" s="5" t="str">
        <f si="1096" t="shared"/>
        <v/>
      </c>
      <c r="I8678" s="5" t="str">
        <f si="1094" t="shared"/>
        <v/>
      </c>
      <c r="J8678" s="5" t="str">
        <f si="1095" t="shared"/>
        <v/>
      </c>
      <c r="K8678" s="5" t="str">
        <f si="1097" t="shared"/>
        <v/>
      </c>
    </row>
    <row r="8679" spans="3:11" x14ac:dyDescent="0.2">
      <c r="C8679" s="8" t="str">
        <f si="1090" t="shared"/>
        <v/>
      </c>
      <c r="D8679" s="8" t="str">
        <f si="1091" t="shared"/>
        <v/>
      </c>
      <c r="E8679" s="5" t="str">
        <f si="1092" t="shared"/>
        <v/>
      </c>
      <c r="F8679" s="5" t="str">
        <f si="1093" t="shared"/>
        <v/>
      </c>
      <c r="H8679" s="5" t="str">
        <f si="1096" t="shared"/>
        <v/>
      </c>
      <c r="I8679" s="5" t="str">
        <f si="1094" t="shared"/>
        <v/>
      </c>
      <c r="J8679" s="5" t="str">
        <f si="1095" t="shared"/>
        <v/>
      </c>
      <c r="K8679" s="5" t="str">
        <f si="1097" t="shared"/>
        <v/>
      </c>
    </row>
    <row r="8680" spans="3:11" x14ac:dyDescent="0.2">
      <c r="C8680" s="8" t="str">
        <f si="1090" t="shared"/>
        <v/>
      </c>
      <c r="D8680" s="8" t="str">
        <f si="1091" t="shared"/>
        <v/>
      </c>
      <c r="E8680" s="5" t="str">
        <f si="1092" t="shared"/>
        <v/>
      </c>
      <c r="F8680" s="5" t="str">
        <f si="1093" t="shared"/>
        <v/>
      </c>
      <c r="H8680" s="5" t="str">
        <f si="1096" t="shared"/>
        <v/>
      </c>
      <c r="I8680" s="5" t="str">
        <f si="1094" t="shared"/>
        <v/>
      </c>
      <c r="J8680" s="5" t="str">
        <f si="1095" t="shared"/>
        <v/>
      </c>
      <c r="K8680" s="5" t="str">
        <f si="1097" t="shared"/>
        <v/>
      </c>
    </row>
    <row r="8681" spans="3:11" x14ac:dyDescent="0.2">
      <c r="C8681" s="8" t="str">
        <f si="1090" t="shared"/>
        <v/>
      </c>
      <c r="D8681" s="8" t="str">
        <f si="1091" t="shared"/>
        <v/>
      </c>
      <c r="E8681" s="5" t="str">
        <f si="1092" t="shared"/>
        <v/>
      </c>
      <c r="F8681" s="5" t="str">
        <f si="1093" t="shared"/>
        <v/>
      </c>
      <c r="H8681" s="5" t="str">
        <f si="1096" t="shared"/>
        <v/>
      </c>
      <c r="I8681" s="5" t="str">
        <f si="1094" t="shared"/>
        <v/>
      </c>
      <c r="J8681" s="5" t="str">
        <f si="1095" t="shared"/>
        <v/>
      </c>
      <c r="K8681" s="5" t="str">
        <f si="1097" t="shared"/>
        <v/>
      </c>
    </row>
    <row r="8682" spans="3:11" x14ac:dyDescent="0.2">
      <c r="C8682" s="8" t="str">
        <f ref="C8682:C8745" si="1098" t="shared">IFERROR(RIGHT(A8682,LEN(A8682)-FIND("""",A8682)+1),"")</f>
        <v/>
      </c>
      <c r="D8682" s="8" t="str">
        <f ref="D8682:D8745" si="1099" t="shared">SUBSTITUTE(SUBSTITUTE(C8682,":"&amp;CHAR(160),":"),CHAR(160)," ")</f>
        <v/>
      </c>
      <c r="E8682" s="5" t="str">
        <f ref="E8682:E8745" si="1100" t="shared">TRIM(IFERROR(SUBSTITUTE(LEFT(D8682,FIND(":",D8682)-1),"""",""),""))</f>
        <v/>
      </c>
      <c r="F8682" s="5" t="str">
        <f ref="F8682:F8745" si="1101" t="shared">TRIM(IFERROR(SUBSTITUTE(SUBSTITUTE(RIGHT(D8682,LEN(D8682)-FIND(":",D8682)),"""",""),",",""),""))</f>
        <v/>
      </c>
      <c r="H8682" s="5" t="str">
        <f si="1096" t="shared"/>
        <v/>
      </c>
      <c r="I8682" s="5" t="str">
        <f si="1094" t="shared"/>
        <v/>
      </c>
      <c r="J8682" s="5" t="str">
        <f si="1095" t="shared"/>
        <v/>
      </c>
      <c r="K8682" s="5" t="str">
        <f si="1097" t="shared"/>
        <v/>
      </c>
    </row>
    <row r="8683" spans="3:11" x14ac:dyDescent="0.2">
      <c r="C8683" s="8" t="str">
        <f si="1098" t="shared"/>
        <v/>
      </c>
      <c r="D8683" s="8" t="str">
        <f si="1099" t="shared"/>
        <v/>
      </c>
      <c r="E8683" s="5" t="str">
        <f si="1100" t="shared"/>
        <v/>
      </c>
      <c r="F8683" s="5" t="str">
        <f si="1101" t="shared"/>
        <v/>
      </c>
      <c r="H8683" s="5" t="str">
        <f si="1096" t="shared"/>
        <v/>
      </c>
      <c r="I8683" s="5" t="str">
        <f si="1094" t="shared"/>
        <v/>
      </c>
      <c r="J8683" s="5" t="str">
        <f si="1095" t="shared"/>
        <v/>
      </c>
      <c r="K8683" s="5" t="str">
        <f si="1097" t="shared"/>
        <v/>
      </c>
    </row>
    <row r="8684" spans="3:11" x14ac:dyDescent="0.2">
      <c r="C8684" s="8" t="str">
        <f si="1098" t="shared"/>
        <v/>
      </c>
      <c r="D8684" s="8" t="str">
        <f si="1099" t="shared"/>
        <v/>
      </c>
      <c r="E8684" s="5" t="str">
        <f si="1100" t="shared"/>
        <v/>
      </c>
      <c r="F8684" s="5" t="str">
        <f si="1101" t="shared"/>
        <v/>
      </c>
      <c r="H8684" s="5" t="str">
        <f si="1096" t="shared"/>
        <v/>
      </c>
      <c r="I8684" s="5" t="str">
        <f si="1094" t="shared"/>
        <v/>
      </c>
      <c r="J8684" s="5" t="str">
        <f si="1095" t="shared"/>
        <v/>
      </c>
      <c r="K8684" s="5" t="str">
        <f si="1097" t="shared"/>
        <v/>
      </c>
    </row>
    <row r="8685" spans="3:11" x14ac:dyDescent="0.2">
      <c r="C8685" s="8" t="str">
        <f si="1098" t="shared"/>
        <v/>
      </c>
      <c r="D8685" s="8" t="str">
        <f si="1099" t="shared"/>
        <v/>
      </c>
      <c r="E8685" s="5" t="str">
        <f si="1100" t="shared"/>
        <v/>
      </c>
      <c r="F8685" s="5" t="str">
        <f si="1101" t="shared"/>
        <v/>
      </c>
      <c r="H8685" s="5" t="str">
        <f si="1096" t="shared"/>
        <v/>
      </c>
      <c r="I8685" s="5" t="str">
        <f si="1094" t="shared"/>
        <v/>
      </c>
      <c r="J8685" s="5" t="str">
        <f si="1095" t="shared"/>
        <v/>
      </c>
      <c r="K8685" s="5" t="str">
        <f si="1097" t="shared"/>
        <v/>
      </c>
    </row>
    <row r="8686" spans="3:11" x14ac:dyDescent="0.2">
      <c r="C8686" s="8" t="str">
        <f si="1098" t="shared"/>
        <v/>
      </c>
      <c r="D8686" s="8" t="str">
        <f si="1099" t="shared"/>
        <v/>
      </c>
      <c r="E8686" s="5" t="str">
        <f si="1100" t="shared"/>
        <v/>
      </c>
      <c r="F8686" s="5" t="str">
        <f si="1101" t="shared"/>
        <v/>
      </c>
      <c r="H8686" s="5" t="str">
        <f si="1096" t="shared"/>
        <v/>
      </c>
      <c r="I8686" s="5" t="str">
        <f si="1094" t="shared"/>
        <v/>
      </c>
      <c r="J8686" s="5" t="str">
        <f si="1095" t="shared"/>
        <v/>
      </c>
      <c r="K8686" s="5" t="str">
        <f si="1097" t="shared"/>
        <v/>
      </c>
    </row>
    <row r="8687" spans="3:11" x14ac:dyDescent="0.2">
      <c r="C8687" s="8" t="str">
        <f si="1098" t="shared"/>
        <v/>
      </c>
      <c r="D8687" s="8" t="str">
        <f si="1099" t="shared"/>
        <v/>
      </c>
      <c r="E8687" s="5" t="str">
        <f si="1100" t="shared"/>
        <v/>
      </c>
      <c r="F8687" s="5" t="str">
        <f si="1101" t="shared"/>
        <v/>
      </c>
      <c r="H8687" s="5" t="str">
        <f si="1096" t="shared"/>
        <v/>
      </c>
      <c r="I8687" s="5" t="str">
        <f si="1094" t="shared"/>
        <v/>
      </c>
      <c r="J8687" s="5" t="str">
        <f si="1095" t="shared"/>
        <v/>
      </c>
      <c r="K8687" s="5" t="str">
        <f si="1097" t="shared"/>
        <v/>
      </c>
    </row>
    <row r="8688" spans="3:11" x14ac:dyDescent="0.2">
      <c r="C8688" s="8" t="str">
        <f si="1098" t="shared"/>
        <v/>
      </c>
      <c r="D8688" s="8" t="str">
        <f si="1099" t="shared"/>
        <v/>
      </c>
      <c r="E8688" s="5" t="str">
        <f si="1100" t="shared"/>
        <v/>
      </c>
      <c r="F8688" s="5" t="str">
        <f si="1101" t="shared"/>
        <v/>
      </c>
      <c r="H8688" s="5" t="str">
        <f si="1096" t="shared"/>
        <v/>
      </c>
      <c r="I8688" s="5" t="str">
        <f si="1094" t="shared"/>
        <v/>
      </c>
      <c r="J8688" s="5" t="str">
        <f si="1095" t="shared"/>
        <v/>
      </c>
      <c r="K8688" s="5" t="str">
        <f si="1097" t="shared"/>
        <v/>
      </c>
    </row>
    <row r="8689" spans="3:11" x14ac:dyDescent="0.2">
      <c r="C8689" s="8" t="str">
        <f si="1098" t="shared"/>
        <v/>
      </c>
      <c r="D8689" s="8" t="str">
        <f si="1099" t="shared"/>
        <v/>
      </c>
      <c r="E8689" s="5" t="str">
        <f si="1100" t="shared"/>
        <v/>
      </c>
      <c r="F8689" s="5" t="str">
        <f si="1101" t="shared"/>
        <v/>
      </c>
      <c r="H8689" s="5" t="str">
        <f si="1096" t="shared"/>
        <v/>
      </c>
      <c r="I8689" s="5" t="str">
        <f si="1094" t="shared"/>
        <v/>
      </c>
      <c r="J8689" s="5" t="str">
        <f si="1095" t="shared"/>
        <v/>
      </c>
      <c r="K8689" s="5" t="str">
        <f si="1097" t="shared"/>
        <v/>
      </c>
    </row>
    <row r="8690" spans="3:11" x14ac:dyDescent="0.2">
      <c r="C8690" s="8" t="str">
        <f si="1098" t="shared"/>
        <v/>
      </c>
      <c r="D8690" s="8" t="str">
        <f si="1099" t="shared"/>
        <v/>
      </c>
      <c r="E8690" s="5" t="str">
        <f si="1100" t="shared"/>
        <v/>
      </c>
      <c r="F8690" s="5" t="str">
        <f si="1101" t="shared"/>
        <v/>
      </c>
      <c r="H8690" s="5" t="str">
        <f si="1096" t="shared"/>
        <v/>
      </c>
      <c r="I8690" s="5" t="str">
        <f si="1094" t="shared"/>
        <v/>
      </c>
      <c r="J8690" s="5" t="str">
        <f si="1095" t="shared"/>
        <v/>
      </c>
      <c r="K8690" s="5" t="str">
        <f si="1097" t="shared"/>
        <v/>
      </c>
    </row>
    <row r="8691" spans="3:11" x14ac:dyDescent="0.2">
      <c r="C8691" s="8" t="str">
        <f si="1098" t="shared"/>
        <v/>
      </c>
      <c r="D8691" s="8" t="str">
        <f si="1099" t="shared"/>
        <v/>
      </c>
      <c r="E8691" s="5" t="str">
        <f si="1100" t="shared"/>
        <v/>
      </c>
      <c r="F8691" s="5" t="str">
        <f si="1101" t="shared"/>
        <v/>
      </c>
      <c r="H8691" s="5" t="str">
        <f si="1096" t="shared"/>
        <v/>
      </c>
      <c r="I8691" s="5" t="str">
        <f ref="I8691:I8754" si="1102" t="shared">IFERROR(IF(H8691="Scoring",VLOOKUP("term",E8683:F8704,2,FALSE),IF(H8691="Offer",VLOOKUP("term",E8686:F8701,2,FALSE),TEXT(0,""))),TEXT(0,""))</f>
        <v/>
      </c>
      <c r="J8691" s="5" t="str">
        <f ref="J8691:J8754" si="1103" t="shared">IFERROR(IF(H8691="Scoring",VLOOKUP("loan_amount",E8677:F8698,2,FALSE),IF(H8691="Offer",VLOOKUP("loan_amount",E8680:F8695,2,FALSE),TEXT(0,""))),TEXT(0,""))</f>
        <v/>
      </c>
      <c r="K8691" s="5" t="str">
        <f si="1097" t="shared"/>
        <v/>
      </c>
    </row>
    <row r="8692" spans="3:11" x14ac:dyDescent="0.2">
      <c r="C8692" s="8" t="str">
        <f si="1098" t="shared"/>
        <v/>
      </c>
      <c r="D8692" s="8" t="str">
        <f si="1099" t="shared"/>
        <v/>
      </c>
      <c r="E8692" s="5" t="str">
        <f si="1100" t="shared"/>
        <v/>
      </c>
      <c r="F8692" s="5" t="str">
        <f si="1101" t="shared"/>
        <v/>
      </c>
      <c r="H8692" s="5" t="str">
        <f si="1096" t="shared"/>
        <v/>
      </c>
      <c r="I8692" s="5" t="str">
        <f si="1102" t="shared"/>
        <v/>
      </c>
      <c r="J8692" s="5" t="str">
        <f si="1103" t="shared"/>
        <v/>
      </c>
      <c r="K8692" s="5" t="str">
        <f si="1097" t="shared"/>
        <v/>
      </c>
    </row>
    <row r="8693" spans="3:11" x14ac:dyDescent="0.2">
      <c r="C8693" s="8" t="str">
        <f si="1098" t="shared"/>
        <v/>
      </c>
      <c r="D8693" s="8" t="str">
        <f si="1099" t="shared"/>
        <v/>
      </c>
      <c r="E8693" s="5" t="str">
        <f si="1100" t="shared"/>
        <v/>
      </c>
      <c r="F8693" s="5" t="str">
        <f si="1101" t="shared"/>
        <v/>
      </c>
      <c r="H8693" s="5" t="str">
        <f si="1096" t="shared"/>
        <v/>
      </c>
      <c r="I8693" s="5" t="str">
        <f si="1102" t="shared"/>
        <v/>
      </c>
      <c r="J8693" s="5" t="str">
        <f si="1103" t="shared"/>
        <v/>
      </c>
      <c r="K8693" s="5" t="str">
        <f si="1097" t="shared"/>
        <v/>
      </c>
    </row>
    <row r="8694" spans="3:11" x14ac:dyDescent="0.2">
      <c r="C8694" s="8" t="str">
        <f si="1098" t="shared"/>
        <v/>
      </c>
      <c r="D8694" s="8" t="str">
        <f si="1099" t="shared"/>
        <v/>
      </c>
      <c r="E8694" s="5" t="str">
        <f si="1100" t="shared"/>
        <v/>
      </c>
      <c r="F8694" s="5" t="str">
        <f si="1101" t="shared"/>
        <v/>
      </c>
      <c r="H8694" s="5" t="str">
        <f si="1096" t="shared"/>
        <v/>
      </c>
      <c r="I8694" s="5" t="str">
        <f si="1102" t="shared"/>
        <v/>
      </c>
      <c r="J8694" s="5" t="str">
        <f si="1103" t="shared"/>
        <v/>
      </c>
      <c r="K8694" s="5" t="str">
        <f si="1097" t="shared"/>
        <v/>
      </c>
    </row>
    <row r="8695" spans="3:11" x14ac:dyDescent="0.2">
      <c r="C8695" s="8" t="str">
        <f si="1098" t="shared"/>
        <v/>
      </c>
      <c r="D8695" s="8" t="str">
        <f si="1099" t="shared"/>
        <v/>
      </c>
      <c r="E8695" s="5" t="str">
        <f si="1100" t="shared"/>
        <v/>
      </c>
      <c r="F8695" s="5" t="str">
        <f si="1101" t="shared"/>
        <v/>
      </c>
      <c r="H8695" s="5" t="str">
        <f si="1096" t="shared"/>
        <v/>
      </c>
      <c r="I8695" s="5" t="str">
        <f si="1102" t="shared"/>
        <v/>
      </c>
      <c r="J8695" s="5" t="str">
        <f si="1103" t="shared"/>
        <v/>
      </c>
      <c r="K8695" s="5" t="str">
        <f si="1097" t="shared"/>
        <v/>
      </c>
    </row>
    <row r="8696" spans="3:11" x14ac:dyDescent="0.2">
      <c r="C8696" s="8" t="str">
        <f si="1098" t="shared"/>
        <v/>
      </c>
      <c r="D8696" s="8" t="str">
        <f si="1099" t="shared"/>
        <v/>
      </c>
      <c r="E8696" s="5" t="str">
        <f si="1100" t="shared"/>
        <v/>
      </c>
      <c r="F8696" s="5" t="str">
        <f si="1101" t="shared"/>
        <v/>
      </c>
      <c r="H8696" s="5" t="str">
        <f si="1096" t="shared"/>
        <v/>
      </c>
      <c r="I8696" s="5" t="str">
        <f si="1102" t="shared"/>
        <v/>
      </c>
      <c r="J8696" s="5" t="str">
        <f si="1103" t="shared"/>
        <v/>
      </c>
      <c r="K8696" s="5" t="str">
        <f si="1097" t="shared"/>
        <v/>
      </c>
    </row>
    <row r="8697" spans="3:11" x14ac:dyDescent="0.2">
      <c r="C8697" s="8" t="str">
        <f si="1098" t="shared"/>
        <v/>
      </c>
      <c r="D8697" s="8" t="str">
        <f si="1099" t="shared"/>
        <v/>
      </c>
      <c r="E8697" s="5" t="str">
        <f si="1100" t="shared"/>
        <v/>
      </c>
      <c r="F8697" s="5" t="str">
        <f si="1101" t="shared"/>
        <v/>
      </c>
      <c r="H8697" s="5" t="str">
        <f si="1096" t="shared"/>
        <v/>
      </c>
      <c r="I8697" s="5" t="str">
        <f si="1102" t="shared"/>
        <v/>
      </c>
      <c r="J8697" s="5" t="str">
        <f si="1103" t="shared"/>
        <v/>
      </c>
      <c r="K8697" s="5" t="str">
        <f si="1097" t="shared"/>
        <v/>
      </c>
    </row>
    <row r="8698" spans="3:11" x14ac:dyDescent="0.2">
      <c r="C8698" s="8" t="str">
        <f si="1098" t="shared"/>
        <v/>
      </c>
      <c r="D8698" s="8" t="str">
        <f si="1099" t="shared"/>
        <v/>
      </c>
      <c r="E8698" s="5" t="str">
        <f si="1100" t="shared"/>
        <v/>
      </c>
      <c r="F8698" s="5" t="str">
        <f si="1101" t="shared"/>
        <v/>
      </c>
      <c r="H8698" s="5" t="str">
        <f si="1096" t="shared"/>
        <v/>
      </c>
      <c r="I8698" s="5" t="str">
        <f si="1102" t="shared"/>
        <v/>
      </c>
      <c r="J8698" s="5" t="str">
        <f si="1103" t="shared"/>
        <v/>
      </c>
      <c r="K8698" s="5" t="str">
        <f si="1097" t="shared"/>
        <v/>
      </c>
    </row>
    <row r="8699" spans="3:11" x14ac:dyDescent="0.2">
      <c r="C8699" s="8" t="str">
        <f si="1098" t="shared"/>
        <v/>
      </c>
      <c r="D8699" s="8" t="str">
        <f si="1099" t="shared"/>
        <v/>
      </c>
      <c r="E8699" s="5" t="str">
        <f si="1100" t="shared"/>
        <v/>
      </c>
      <c r="F8699" s="5" t="str">
        <f si="1101" t="shared"/>
        <v/>
      </c>
      <c r="H8699" s="5" t="str">
        <f si="1096" t="shared"/>
        <v/>
      </c>
      <c r="I8699" s="5" t="str">
        <f si="1102" t="shared"/>
        <v/>
      </c>
      <c r="J8699" s="5" t="str">
        <f si="1103" t="shared"/>
        <v/>
      </c>
      <c r="K8699" s="5" t="str">
        <f si="1097" t="shared"/>
        <v/>
      </c>
    </row>
    <row r="8700" spans="3:11" x14ac:dyDescent="0.2">
      <c r="C8700" s="8" t="str">
        <f si="1098" t="shared"/>
        <v/>
      </c>
      <c r="D8700" s="8" t="str">
        <f si="1099" t="shared"/>
        <v/>
      </c>
      <c r="E8700" s="5" t="str">
        <f si="1100" t="shared"/>
        <v/>
      </c>
      <c r="F8700" s="5" t="str">
        <f si="1101" t="shared"/>
        <v/>
      </c>
      <c r="H8700" s="5" t="str">
        <f ref="H8700:H8763" si="1104" t="shared">IF(E8700="score_table","Scoring",IF(E8700="offer_table","Offer",IF(E8700="parsed",TEXT(0,""),TEXT(H8699,""))))</f>
        <v/>
      </c>
      <c r="I8700" s="5" t="str">
        <f si="1102" t="shared"/>
        <v/>
      </c>
      <c r="J8700" s="5" t="str">
        <f si="1103" t="shared"/>
        <v/>
      </c>
      <c r="K8700" s="5" t="str">
        <f ref="K8700:K8763" si="1105" t="shared">H8700&amp;I8700&amp;J8700&amp;E8700</f>
        <v/>
      </c>
    </row>
    <row r="8701" spans="3:11" x14ac:dyDescent="0.2">
      <c r="C8701" s="8" t="str">
        <f si="1098" t="shared"/>
        <v/>
      </c>
      <c r="D8701" s="8" t="str">
        <f si="1099" t="shared"/>
        <v/>
      </c>
      <c r="E8701" s="5" t="str">
        <f si="1100" t="shared"/>
        <v/>
      </c>
      <c r="F8701" s="5" t="str">
        <f si="1101" t="shared"/>
        <v/>
      </c>
      <c r="H8701" s="5" t="str">
        <f si="1104" t="shared"/>
        <v/>
      </c>
      <c r="I8701" s="5" t="str">
        <f si="1102" t="shared"/>
        <v/>
      </c>
      <c r="J8701" s="5" t="str">
        <f si="1103" t="shared"/>
        <v/>
      </c>
      <c r="K8701" s="5" t="str">
        <f si="1105" t="shared"/>
        <v/>
      </c>
    </row>
    <row r="8702" spans="3:11" x14ac:dyDescent="0.2">
      <c r="C8702" s="8" t="str">
        <f si="1098" t="shared"/>
        <v/>
      </c>
      <c r="D8702" s="8" t="str">
        <f si="1099" t="shared"/>
        <v/>
      </c>
      <c r="E8702" s="5" t="str">
        <f si="1100" t="shared"/>
        <v/>
      </c>
      <c r="F8702" s="5" t="str">
        <f si="1101" t="shared"/>
        <v/>
      </c>
      <c r="H8702" s="5" t="str">
        <f si="1104" t="shared"/>
        <v/>
      </c>
      <c r="I8702" s="5" t="str">
        <f si="1102" t="shared"/>
        <v/>
      </c>
      <c r="J8702" s="5" t="str">
        <f si="1103" t="shared"/>
        <v/>
      </c>
      <c r="K8702" s="5" t="str">
        <f si="1105" t="shared"/>
        <v/>
      </c>
    </row>
    <row r="8703" spans="3:11" x14ac:dyDescent="0.2">
      <c r="C8703" s="8" t="str">
        <f si="1098" t="shared"/>
        <v/>
      </c>
      <c r="D8703" s="8" t="str">
        <f si="1099" t="shared"/>
        <v/>
      </c>
      <c r="E8703" s="5" t="str">
        <f si="1100" t="shared"/>
        <v/>
      </c>
      <c r="F8703" s="5" t="str">
        <f si="1101" t="shared"/>
        <v/>
      </c>
      <c r="H8703" s="5" t="str">
        <f si="1104" t="shared"/>
        <v/>
      </c>
      <c r="I8703" s="5" t="str">
        <f si="1102" t="shared"/>
        <v/>
      </c>
      <c r="J8703" s="5" t="str">
        <f si="1103" t="shared"/>
        <v/>
      </c>
      <c r="K8703" s="5" t="str">
        <f si="1105" t="shared"/>
        <v/>
      </c>
    </row>
    <row r="8704" spans="3:11" x14ac:dyDescent="0.2">
      <c r="C8704" s="8" t="str">
        <f si="1098" t="shared"/>
        <v/>
      </c>
      <c r="D8704" s="8" t="str">
        <f si="1099" t="shared"/>
        <v/>
      </c>
      <c r="E8704" s="5" t="str">
        <f si="1100" t="shared"/>
        <v/>
      </c>
      <c r="F8704" s="5" t="str">
        <f si="1101" t="shared"/>
        <v/>
      </c>
      <c r="H8704" s="5" t="str">
        <f si="1104" t="shared"/>
        <v/>
      </c>
      <c r="I8704" s="5" t="str">
        <f si="1102" t="shared"/>
        <v/>
      </c>
      <c r="J8704" s="5" t="str">
        <f si="1103" t="shared"/>
        <v/>
      </c>
      <c r="K8704" s="5" t="str">
        <f si="1105" t="shared"/>
        <v/>
      </c>
    </row>
    <row r="8705" spans="3:11" x14ac:dyDescent="0.2">
      <c r="C8705" s="8" t="str">
        <f si="1098" t="shared"/>
        <v/>
      </c>
      <c r="D8705" s="8" t="str">
        <f si="1099" t="shared"/>
        <v/>
      </c>
      <c r="E8705" s="5" t="str">
        <f si="1100" t="shared"/>
        <v/>
      </c>
      <c r="F8705" s="5" t="str">
        <f si="1101" t="shared"/>
        <v/>
      </c>
      <c r="H8705" s="5" t="str">
        <f si="1104" t="shared"/>
        <v/>
      </c>
      <c r="I8705" s="5" t="str">
        <f si="1102" t="shared"/>
        <v/>
      </c>
      <c r="J8705" s="5" t="str">
        <f si="1103" t="shared"/>
        <v/>
      </c>
      <c r="K8705" s="5" t="str">
        <f si="1105" t="shared"/>
        <v/>
      </c>
    </row>
    <row r="8706" spans="3:11" x14ac:dyDescent="0.2">
      <c r="C8706" s="8" t="str">
        <f si="1098" t="shared"/>
        <v/>
      </c>
      <c r="D8706" s="8" t="str">
        <f si="1099" t="shared"/>
        <v/>
      </c>
      <c r="E8706" s="5" t="str">
        <f si="1100" t="shared"/>
        <v/>
      </c>
      <c r="F8706" s="5" t="str">
        <f si="1101" t="shared"/>
        <v/>
      </c>
      <c r="H8706" s="5" t="str">
        <f si="1104" t="shared"/>
        <v/>
      </c>
      <c r="I8706" s="5" t="str">
        <f si="1102" t="shared"/>
        <v/>
      </c>
      <c r="J8706" s="5" t="str">
        <f si="1103" t="shared"/>
        <v/>
      </c>
      <c r="K8706" s="5" t="str">
        <f si="1105" t="shared"/>
        <v/>
      </c>
    </row>
    <row r="8707" spans="3:11" x14ac:dyDescent="0.2">
      <c r="C8707" s="8" t="str">
        <f si="1098" t="shared"/>
        <v/>
      </c>
      <c r="D8707" s="8" t="str">
        <f si="1099" t="shared"/>
        <v/>
      </c>
      <c r="E8707" s="5" t="str">
        <f si="1100" t="shared"/>
        <v/>
      </c>
      <c r="F8707" s="5" t="str">
        <f si="1101" t="shared"/>
        <v/>
      </c>
      <c r="H8707" s="5" t="str">
        <f si="1104" t="shared"/>
        <v/>
      </c>
      <c r="I8707" s="5" t="str">
        <f si="1102" t="shared"/>
        <v/>
      </c>
      <c r="J8707" s="5" t="str">
        <f si="1103" t="shared"/>
        <v/>
      </c>
      <c r="K8707" s="5" t="str">
        <f si="1105" t="shared"/>
        <v/>
      </c>
    </row>
    <row r="8708" spans="3:11" x14ac:dyDescent="0.2">
      <c r="C8708" s="8" t="str">
        <f si="1098" t="shared"/>
        <v/>
      </c>
      <c r="D8708" s="8" t="str">
        <f si="1099" t="shared"/>
        <v/>
      </c>
      <c r="E8708" s="5" t="str">
        <f si="1100" t="shared"/>
        <v/>
      </c>
      <c r="F8708" s="5" t="str">
        <f si="1101" t="shared"/>
        <v/>
      </c>
      <c r="H8708" s="5" t="str">
        <f si="1104" t="shared"/>
        <v/>
      </c>
      <c r="I8708" s="5" t="str">
        <f si="1102" t="shared"/>
        <v/>
      </c>
      <c r="J8708" s="5" t="str">
        <f si="1103" t="shared"/>
        <v/>
      </c>
      <c r="K8708" s="5" t="str">
        <f si="1105" t="shared"/>
        <v/>
      </c>
    </row>
    <row r="8709" spans="3:11" x14ac:dyDescent="0.2">
      <c r="C8709" s="8" t="str">
        <f si="1098" t="shared"/>
        <v/>
      </c>
      <c r="D8709" s="8" t="str">
        <f si="1099" t="shared"/>
        <v/>
      </c>
      <c r="E8709" s="5" t="str">
        <f si="1100" t="shared"/>
        <v/>
      </c>
      <c r="F8709" s="5" t="str">
        <f si="1101" t="shared"/>
        <v/>
      </c>
      <c r="H8709" s="5" t="str">
        <f si="1104" t="shared"/>
        <v/>
      </c>
      <c r="I8709" s="5" t="str">
        <f si="1102" t="shared"/>
        <v/>
      </c>
      <c r="J8709" s="5" t="str">
        <f si="1103" t="shared"/>
        <v/>
      </c>
      <c r="K8709" s="5" t="str">
        <f si="1105" t="shared"/>
        <v/>
      </c>
    </row>
    <row r="8710" spans="3:11" x14ac:dyDescent="0.2">
      <c r="C8710" s="8" t="str">
        <f si="1098" t="shared"/>
        <v/>
      </c>
      <c r="D8710" s="8" t="str">
        <f si="1099" t="shared"/>
        <v/>
      </c>
      <c r="E8710" s="5" t="str">
        <f si="1100" t="shared"/>
        <v/>
      </c>
      <c r="F8710" s="5" t="str">
        <f si="1101" t="shared"/>
        <v/>
      </c>
      <c r="H8710" s="5" t="str">
        <f si="1104" t="shared"/>
        <v/>
      </c>
      <c r="I8710" s="5" t="str">
        <f si="1102" t="shared"/>
        <v/>
      </c>
      <c r="J8710" s="5" t="str">
        <f si="1103" t="shared"/>
        <v/>
      </c>
      <c r="K8710" s="5" t="str">
        <f si="1105" t="shared"/>
        <v/>
      </c>
    </row>
    <row r="8711" spans="3:11" x14ac:dyDescent="0.2">
      <c r="C8711" s="8" t="str">
        <f si="1098" t="shared"/>
        <v/>
      </c>
      <c r="D8711" s="8" t="str">
        <f si="1099" t="shared"/>
        <v/>
      </c>
      <c r="E8711" s="5" t="str">
        <f si="1100" t="shared"/>
        <v/>
      </c>
      <c r="F8711" s="5" t="str">
        <f si="1101" t="shared"/>
        <v/>
      </c>
      <c r="H8711" s="5" t="str">
        <f si="1104" t="shared"/>
        <v/>
      </c>
      <c r="I8711" s="5" t="str">
        <f si="1102" t="shared"/>
        <v/>
      </c>
      <c r="J8711" s="5" t="str">
        <f si="1103" t="shared"/>
        <v/>
      </c>
      <c r="K8711" s="5" t="str">
        <f si="1105" t="shared"/>
        <v/>
      </c>
    </row>
    <row r="8712" spans="3:11" x14ac:dyDescent="0.2">
      <c r="C8712" s="8" t="str">
        <f si="1098" t="shared"/>
        <v/>
      </c>
      <c r="D8712" s="8" t="str">
        <f si="1099" t="shared"/>
        <v/>
      </c>
      <c r="E8712" s="5" t="str">
        <f si="1100" t="shared"/>
        <v/>
      </c>
      <c r="F8712" s="5" t="str">
        <f si="1101" t="shared"/>
        <v/>
      </c>
      <c r="H8712" s="5" t="str">
        <f si="1104" t="shared"/>
        <v/>
      </c>
      <c r="I8712" s="5" t="str">
        <f si="1102" t="shared"/>
        <v/>
      </c>
      <c r="J8712" s="5" t="str">
        <f si="1103" t="shared"/>
        <v/>
      </c>
      <c r="K8712" s="5" t="str">
        <f si="1105" t="shared"/>
        <v/>
      </c>
    </row>
    <row r="8713" spans="3:11" x14ac:dyDescent="0.2">
      <c r="C8713" s="8" t="str">
        <f si="1098" t="shared"/>
        <v/>
      </c>
      <c r="D8713" s="8" t="str">
        <f si="1099" t="shared"/>
        <v/>
      </c>
      <c r="E8713" s="5" t="str">
        <f si="1100" t="shared"/>
        <v/>
      </c>
      <c r="F8713" s="5" t="str">
        <f si="1101" t="shared"/>
        <v/>
      </c>
      <c r="H8713" s="5" t="str">
        <f si="1104" t="shared"/>
        <v/>
      </c>
      <c r="I8713" s="5" t="str">
        <f si="1102" t="shared"/>
        <v/>
      </c>
      <c r="J8713" s="5" t="str">
        <f si="1103" t="shared"/>
        <v/>
      </c>
      <c r="K8713" s="5" t="str">
        <f si="1105" t="shared"/>
        <v/>
      </c>
    </row>
    <row r="8714" spans="3:11" x14ac:dyDescent="0.2">
      <c r="C8714" s="8" t="str">
        <f si="1098" t="shared"/>
        <v/>
      </c>
      <c r="D8714" s="8" t="str">
        <f si="1099" t="shared"/>
        <v/>
      </c>
      <c r="E8714" s="5" t="str">
        <f si="1100" t="shared"/>
        <v/>
      </c>
      <c r="F8714" s="5" t="str">
        <f si="1101" t="shared"/>
        <v/>
      </c>
      <c r="H8714" s="5" t="str">
        <f si="1104" t="shared"/>
        <v/>
      </c>
      <c r="I8714" s="5" t="str">
        <f si="1102" t="shared"/>
        <v/>
      </c>
      <c r="J8714" s="5" t="str">
        <f si="1103" t="shared"/>
        <v/>
      </c>
      <c r="K8714" s="5" t="str">
        <f si="1105" t="shared"/>
        <v/>
      </c>
    </row>
    <row r="8715" spans="3:11" x14ac:dyDescent="0.2">
      <c r="C8715" s="8" t="str">
        <f si="1098" t="shared"/>
        <v/>
      </c>
      <c r="D8715" s="8" t="str">
        <f si="1099" t="shared"/>
        <v/>
      </c>
      <c r="E8715" s="5" t="str">
        <f si="1100" t="shared"/>
        <v/>
      </c>
      <c r="F8715" s="5" t="str">
        <f si="1101" t="shared"/>
        <v/>
      </c>
      <c r="H8715" s="5" t="str">
        <f si="1104" t="shared"/>
        <v/>
      </c>
      <c r="I8715" s="5" t="str">
        <f si="1102" t="shared"/>
        <v/>
      </c>
      <c r="J8715" s="5" t="str">
        <f si="1103" t="shared"/>
        <v/>
      </c>
      <c r="K8715" s="5" t="str">
        <f si="1105" t="shared"/>
        <v/>
      </c>
    </row>
    <row r="8716" spans="3:11" x14ac:dyDescent="0.2">
      <c r="C8716" s="8" t="str">
        <f si="1098" t="shared"/>
        <v/>
      </c>
      <c r="D8716" s="8" t="str">
        <f si="1099" t="shared"/>
        <v/>
      </c>
      <c r="E8716" s="5" t="str">
        <f si="1100" t="shared"/>
        <v/>
      </c>
      <c r="F8716" s="5" t="str">
        <f si="1101" t="shared"/>
        <v/>
      </c>
      <c r="H8716" s="5" t="str">
        <f si="1104" t="shared"/>
        <v/>
      </c>
      <c r="I8716" s="5" t="str">
        <f si="1102" t="shared"/>
        <v/>
      </c>
      <c r="J8716" s="5" t="str">
        <f si="1103" t="shared"/>
        <v/>
      </c>
      <c r="K8716" s="5" t="str">
        <f si="1105" t="shared"/>
        <v/>
      </c>
    </row>
    <row r="8717" spans="3:11" x14ac:dyDescent="0.2">
      <c r="C8717" s="8" t="str">
        <f si="1098" t="shared"/>
        <v/>
      </c>
      <c r="D8717" s="8" t="str">
        <f si="1099" t="shared"/>
        <v/>
      </c>
      <c r="E8717" s="5" t="str">
        <f si="1100" t="shared"/>
        <v/>
      </c>
      <c r="F8717" s="5" t="str">
        <f si="1101" t="shared"/>
        <v/>
      </c>
      <c r="H8717" s="5" t="str">
        <f si="1104" t="shared"/>
        <v/>
      </c>
      <c r="I8717" s="5" t="str">
        <f si="1102" t="shared"/>
        <v/>
      </c>
      <c r="J8717" s="5" t="str">
        <f si="1103" t="shared"/>
        <v/>
      </c>
      <c r="K8717" s="5" t="str">
        <f si="1105" t="shared"/>
        <v/>
      </c>
    </row>
    <row r="8718" spans="3:11" x14ac:dyDescent="0.2">
      <c r="C8718" s="8" t="str">
        <f si="1098" t="shared"/>
        <v/>
      </c>
      <c r="D8718" s="8" t="str">
        <f si="1099" t="shared"/>
        <v/>
      </c>
      <c r="E8718" s="5" t="str">
        <f si="1100" t="shared"/>
        <v/>
      </c>
      <c r="F8718" s="5" t="str">
        <f si="1101" t="shared"/>
        <v/>
      </c>
      <c r="H8718" s="5" t="str">
        <f si="1104" t="shared"/>
        <v/>
      </c>
      <c r="I8718" s="5" t="str">
        <f si="1102" t="shared"/>
        <v/>
      </c>
      <c r="J8718" s="5" t="str">
        <f si="1103" t="shared"/>
        <v/>
      </c>
      <c r="K8718" s="5" t="str">
        <f si="1105" t="shared"/>
        <v/>
      </c>
    </row>
    <row r="8719" spans="3:11" x14ac:dyDescent="0.2">
      <c r="C8719" s="8" t="str">
        <f si="1098" t="shared"/>
        <v/>
      </c>
      <c r="D8719" s="8" t="str">
        <f si="1099" t="shared"/>
        <v/>
      </c>
      <c r="E8719" s="5" t="str">
        <f si="1100" t="shared"/>
        <v/>
      </c>
      <c r="F8719" s="5" t="str">
        <f si="1101" t="shared"/>
        <v/>
      </c>
      <c r="H8719" s="5" t="str">
        <f si="1104" t="shared"/>
        <v/>
      </c>
      <c r="I8719" s="5" t="str">
        <f si="1102" t="shared"/>
        <v/>
      </c>
      <c r="J8719" s="5" t="str">
        <f si="1103" t="shared"/>
        <v/>
      </c>
      <c r="K8719" s="5" t="str">
        <f si="1105" t="shared"/>
        <v/>
      </c>
    </row>
    <row r="8720" spans="3:11" x14ac:dyDescent="0.2">
      <c r="C8720" s="8" t="str">
        <f si="1098" t="shared"/>
        <v/>
      </c>
      <c r="D8720" s="8" t="str">
        <f si="1099" t="shared"/>
        <v/>
      </c>
      <c r="E8720" s="5" t="str">
        <f si="1100" t="shared"/>
        <v/>
      </c>
      <c r="F8720" s="5" t="str">
        <f si="1101" t="shared"/>
        <v/>
      </c>
      <c r="H8720" s="5" t="str">
        <f si="1104" t="shared"/>
        <v/>
      </c>
      <c r="I8720" s="5" t="str">
        <f si="1102" t="shared"/>
        <v/>
      </c>
      <c r="J8720" s="5" t="str">
        <f si="1103" t="shared"/>
        <v/>
      </c>
      <c r="K8720" s="5" t="str">
        <f si="1105" t="shared"/>
        <v/>
      </c>
    </row>
    <row r="8721" spans="3:11" x14ac:dyDescent="0.2">
      <c r="C8721" s="8" t="str">
        <f si="1098" t="shared"/>
        <v/>
      </c>
      <c r="D8721" s="8" t="str">
        <f si="1099" t="shared"/>
        <v/>
      </c>
      <c r="E8721" s="5" t="str">
        <f si="1100" t="shared"/>
        <v/>
      </c>
      <c r="F8721" s="5" t="str">
        <f si="1101" t="shared"/>
        <v/>
      </c>
      <c r="H8721" s="5" t="str">
        <f si="1104" t="shared"/>
        <v/>
      </c>
      <c r="I8721" s="5" t="str">
        <f si="1102" t="shared"/>
        <v/>
      </c>
      <c r="J8721" s="5" t="str">
        <f si="1103" t="shared"/>
        <v/>
      </c>
      <c r="K8721" s="5" t="str">
        <f si="1105" t="shared"/>
        <v/>
      </c>
    </row>
    <row r="8722" spans="3:11" x14ac:dyDescent="0.2">
      <c r="C8722" s="8" t="str">
        <f si="1098" t="shared"/>
        <v/>
      </c>
      <c r="D8722" s="8" t="str">
        <f si="1099" t="shared"/>
        <v/>
      </c>
      <c r="E8722" s="5" t="str">
        <f si="1100" t="shared"/>
        <v/>
      </c>
      <c r="F8722" s="5" t="str">
        <f si="1101" t="shared"/>
        <v/>
      </c>
      <c r="H8722" s="5" t="str">
        <f si="1104" t="shared"/>
        <v/>
      </c>
      <c r="I8722" s="5" t="str">
        <f si="1102" t="shared"/>
        <v/>
      </c>
      <c r="J8722" s="5" t="str">
        <f si="1103" t="shared"/>
        <v/>
      </c>
      <c r="K8722" s="5" t="str">
        <f si="1105" t="shared"/>
        <v/>
      </c>
    </row>
    <row r="8723" spans="3:11" x14ac:dyDescent="0.2">
      <c r="C8723" s="8" t="str">
        <f si="1098" t="shared"/>
        <v/>
      </c>
      <c r="D8723" s="8" t="str">
        <f si="1099" t="shared"/>
        <v/>
      </c>
      <c r="E8723" s="5" t="str">
        <f si="1100" t="shared"/>
        <v/>
      </c>
      <c r="F8723" s="5" t="str">
        <f si="1101" t="shared"/>
        <v/>
      </c>
      <c r="H8723" s="5" t="str">
        <f si="1104" t="shared"/>
        <v/>
      </c>
      <c r="I8723" s="5" t="str">
        <f si="1102" t="shared"/>
        <v/>
      </c>
      <c r="J8723" s="5" t="str">
        <f si="1103" t="shared"/>
        <v/>
      </c>
      <c r="K8723" s="5" t="str">
        <f si="1105" t="shared"/>
        <v/>
      </c>
    </row>
    <row r="8724" spans="3:11" x14ac:dyDescent="0.2">
      <c r="C8724" s="8" t="str">
        <f si="1098" t="shared"/>
        <v/>
      </c>
      <c r="D8724" s="8" t="str">
        <f si="1099" t="shared"/>
        <v/>
      </c>
      <c r="E8724" s="5" t="str">
        <f si="1100" t="shared"/>
        <v/>
      </c>
      <c r="F8724" s="5" t="str">
        <f si="1101" t="shared"/>
        <v/>
      </c>
      <c r="H8724" s="5" t="str">
        <f si="1104" t="shared"/>
        <v/>
      </c>
      <c r="I8724" s="5" t="str">
        <f si="1102" t="shared"/>
        <v/>
      </c>
      <c r="J8724" s="5" t="str">
        <f si="1103" t="shared"/>
        <v/>
      </c>
      <c r="K8724" s="5" t="str">
        <f si="1105" t="shared"/>
        <v/>
      </c>
    </row>
    <row r="8725" spans="3:11" x14ac:dyDescent="0.2">
      <c r="C8725" s="8" t="str">
        <f si="1098" t="shared"/>
        <v/>
      </c>
      <c r="D8725" s="8" t="str">
        <f si="1099" t="shared"/>
        <v/>
      </c>
      <c r="E8725" s="5" t="str">
        <f si="1100" t="shared"/>
        <v/>
      </c>
      <c r="F8725" s="5" t="str">
        <f si="1101" t="shared"/>
        <v/>
      </c>
      <c r="H8725" s="5" t="str">
        <f si="1104" t="shared"/>
        <v/>
      </c>
      <c r="I8725" s="5" t="str">
        <f si="1102" t="shared"/>
        <v/>
      </c>
      <c r="J8725" s="5" t="str">
        <f si="1103" t="shared"/>
        <v/>
      </c>
      <c r="K8725" s="5" t="str">
        <f si="1105" t="shared"/>
        <v/>
      </c>
    </row>
    <row r="8726" spans="3:11" x14ac:dyDescent="0.2">
      <c r="C8726" s="8" t="str">
        <f si="1098" t="shared"/>
        <v/>
      </c>
      <c r="D8726" s="8" t="str">
        <f si="1099" t="shared"/>
        <v/>
      </c>
      <c r="E8726" s="5" t="str">
        <f si="1100" t="shared"/>
        <v/>
      </c>
      <c r="F8726" s="5" t="str">
        <f si="1101" t="shared"/>
        <v/>
      </c>
      <c r="H8726" s="5" t="str">
        <f si="1104" t="shared"/>
        <v/>
      </c>
      <c r="I8726" s="5" t="str">
        <f si="1102" t="shared"/>
        <v/>
      </c>
      <c r="J8726" s="5" t="str">
        <f si="1103" t="shared"/>
        <v/>
      </c>
      <c r="K8726" s="5" t="str">
        <f si="1105" t="shared"/>
        <v/>
      </c>
    </row>
    <row r="8727" spans="3:11" x14ac:dyDescent="0.2">
      <c r="C8727" s="8" t="str">
        <f si="1098" t="shared"/>
        <v/>
      </c>
      <c r="D8727" s="8" t="str">
        <f si="1099" t="shared"/>
        <v/>
      </c>
      <c r="E8727" s="5" t="str">
        <f si="1100" t="shared"/>
        <v/>
      </c>
      <c r="F8727" s="5" t="str">
        <f si="1101" t="shared"/>
        <v/>
      </c>
      <c r="H8727" s="5" t="str">
        <f si="1104" t="shared"/>
        <v/>
      </c>
      <c r="I8727" s="5" t="str">
        <f si="1102" t="shared"/>
        <v/>
      </c>
      <c r="J8727" s="5" t="str">
        <f si="1103" t="shared"/>
        <v/>
      </c>
      <c r="K8727" s="5" t="str">
        <f si="1105" t="shared"/>
        <v/>
      </c>
    </row>
    <row r="8728" spans="3:11" x14ac:dyDescent="0.2">
      <c r="C8728" s="8" t="str">
        <f si="1098" t="shared"/>
        <v/>
      </c>
      <c r="D8728" s="8" t="str">
        <f si="1099" t="shared"/>
        <v/>
      </c>
      <c r="E8728" s="5" t="str">
        <f si="1100" t="shared"/>
        <v/>
      </c>
      <c r="F8728" s="5" t="str">
        <f si="1101" t="shared"/>
        <v/>
      </c>
      <c r="H8728" s="5" t="str">
        <f si="1104" t="shared"/>
        <v/>
      </c>
      <c r="I8728" s="5" t="str">
        <f si="1102" t="shared"/>
        <v/>
      </c>
      <c r="J8728" s="5" t="str">
        <f si="1103" t="shared"/>
        <v/>
      </c>
      <c r="K8728" s="5" t="str">
        <f si="1105" t="shared"/>
        <v/>
      </c>
    </row>
    <row r="8729" spans="3:11" x14ac:dyDescent="0.2">
      <c r="C8729" s="8" t="str">
        <f si="1098" t="shared"/>
        <v/>
      </c>
      <c r="D8729" s="8" t="str">
        <f si="1099" t="shared"/>
        <v/>
      </c>
      <c r="E8729" s="5" t="str">
        <f si="1100" t="shared"/>
        <v/>
      </c>
      <c r="F8729" s="5" t="str">
        <f si="1101" t="shared"/>
        <v/>
      </c>
      <c r="H8729" s="5" t="str">
        <f si="1104" t="shared"/>
        <v/>
      </c>
      <c r="I8729" s="5" t="str">
        <f si="1102" t="shared"/>
        <v/>
      </c>
      <c r="J8729" s="5" t="str">
        <f si="1103" t="shared"/>
        <v/>
      </c>
      <c r="K8729" s="5" t="str">
        <f si="1105" t="shared"/>
        <v/>
      </c>
    </row>
    <row r="8730" spans="3:11" x14ac:dyDescent="0.2">
      <c r="C8730" s="8" t="str">
        <f si="1098" t="shared"/>
        <v/>
      </c>
      <c r="D8730" s="8" t="str">
        <f si="1099" t="shared"/>
        <v/>
      </c>
      <c r="E8730" s="5" t="str">
        <f si="1100" t="shared"/>
        <v/>
      </c>
      <c r="F8730" s="5" t="str">
        <f si="1101" t="shared"/>
        <v/>
      </c>
      <c r="H8730" s="5" t="str">
        <f si="1104" t="shared"/>
        <v/>
      </c>
      <c r="I8730" s="5" t="str">
        <f si="1102" t="shared"/>
        <v/>
      </c>
      <c r="J8730" s="5" t="str">
        <f si="1103" t="shared"/>
        <v/>
      </c>
      <c r="K8730" s="5" t="str">
        <f si="1105" t="shared"/>
        <v/>
      </c>
    </row>
    <row r="8731" spans="3:11" x14ac:dyDescent="0.2">
      <c r="C8731" s="8" t="str">
        <f si="1098" t="shared"/>
        <v/>
      </c>
      <c r="D8731" s="8" t="str">
        <f si="1099" t="shared"/>
        <v/>
      </c>
      <c r="E8731" s="5" t="str">
        <f si="1100" t="shared"/>
        <v/>
      </c>
      <c r="F8731" s="5" t="str">
        <f si="1101" t="shared"/>
        <v/>
      </c>
      <c r="H8731" s="5" t="str">
        <f si="1104" t="shared"/>
        <v/>
      </c>
      <c r="I8731" s="5" t="str">
        <f si="1102" t="shared"/>
        <v/>
      </c>
      <c r="J8731" s="5" t="str">
        <f si="1103" t="shared"/>
        <v/>
      </c>
      <c r="K8731" s="5" t="str">
        <f si="1105" t="shared"/>
        <v/>
      </c>
    </row>
    <row r="8732" spans="3:11" x14ac:dyDescent="0.2">
      <c r="C8732" s="8" t="str">
        <f si="1098" t="shared"/>
        <v/>
      </c>
      <c r="D8732" s="8" t="str">
        <f si="1099" t="shared"/>
        <v/>
      </c>
      <c r="E8732" s="5" t="str">
        <f si="1100" t="shared"/>
        <v/>
      </c>
      <c r="F8732" s="5" t="str">
        <f si="1101" t="shared"/>
        <v/>
      </c>
      <c r="H8732" s="5" t="str">
        <f si="1104" t="shared"/>
        <v/>
      </c>
      <c r="I8732" s="5" t="str">
        <f si="1102" t="shared"/>
        <v/>
      </c>
      <c r="J8732" s="5" t="str">
        <f si="1103" t="shared"/>
        <v/>
      </c>
      <c r="K8732" s="5" t="str">
        <f si="1105" t="shared"/>
        <v/>
      </c>
    </row>
    <row r="8733" spans="3:11" x14ac:dyDescent="0.2">
      <c r="C8733" s="8" t="str">
        <f si="1098" t="shared"/>
        <v/>
      </c>
      <c r="D8733" s="8" t="str">
        <f si="1099" t="shared"/>
        <v/>
      </c>
      <c r="E8733" s="5" t="str">
        <f si="1100" t="shared"/>
        <v/>
      </c>
      <c r="F8733" s="5" t="str">
        <f si="1101" t="shared"/>
        <v/>
      </c>
      <c r="H8733" s="5" t="str">
        <f si="1104" t="shared"/>
        <v/>
      </c>
      <c r="I8733" s="5" t="str">
        <f si="1102" t="shared"/>
        <v/>
      </c>
      <c r="J8733" s="5" t="str">
        <f si="1103" t="shared"/>
        <v/>
      </c>
      <c r="K8733" s="5" t="str">
        <f si="1105" t="shared"/>
        <v/>
      </c>
    </row>
    <row r="8734" spans="3:11" x14ac:dyDescent="0.2">
      <c r="C8734" s="8" t="str">
        <f si="1098" t="shared"/>
        <v/>
      </c>
      <c r="D8734" s="8" t="str">
        <f si="1099" t="shared"/>
        <v/>
      </c>
      <c r="E8734" s="5" t="str">
        <f si="1100" t="shared"/>
        <v/>
      </c>
      <c r="F8734" s="5" t="str">
        <f si="1101" t="shared"/>
        <v/>
      </c>
      <c r="H8734" s="5" t="str">
        <f si="1104" t="shared"/>
        <v/>
      </c>
      <c r="I8734" s="5" t="str">
        <f si="1102" t="shared"/>
        <v/>
      </c>
      <c r="J8734" s="5" t="str">
        <f si="1103" t="shared"/>
        <v/>
      </c>
      <c r="K8734" s="5" t="str">
        <f si="1105" t="shared"/>
        <v/>
      </c>
    </row>
    <row r="8735" spans="3:11" x14ac:dyDescent="0.2">
      <c r="C8735" s="8" t="str">
        <f si="1098" t="shared"/>
        <v/>
      </c>
      <c r="D8735" s="8" t="str">
        <f si="1099" t="shared"/>
        <v/>
      </c>
      <c r="E8735" s="5" t="str">
        <f si="1100" t="shared"/>
        <v/>
      </c>
      <c r="F8735" s="5" t="str">
        <f si="1101" t="shared"/>
        <v/>
      </c>
      <c r="H8735" s="5" t="str">
        <f si="1104" t="shared"/>
        <v/>
      </c>
      <c r="I8735" s="5" t="str">
        <f si="1102" t="shared"/>
        <v/>
      </c>
      <c r="J8735" s="5" t="str">
        <f si="1103" t="shared"/>
        <v/>
      </c>
      <c r="K8735" s="5" t="str">
        <f si="1105" t="shared"/>
        <v/>
      </c>
    </row>
    <row r="8736" spans="3:11" x14ac:dyDescent="0.2">
      <c r="C8736" s="8" t="str">
        <f si="1098" t="shared"/>
        <v/>
      </c>
      <c r="D8736" s="8" t="str">
        <f si="1099" t="shared"/>
        <v/>
      </c>
      <c r="E8736" s="5" t="str">
        <f si="1100" t="shared"/>
        <v/>
      </c>
      <c r="F8736" s="5" t="str">
        <f si="1101" t="shared"/>
        <v/>
      </c>
      <c r="H8736" s="5" t="str">
        <f si="1104" t="shared"/>
        <v/>
      </c>
      <c r="I8736" s="5" t="str">
        <f si="1102" t="shared"/>
        <v/>
      </c>
      <c r="J8736" s="5" t="str">
        <f si="1103" t="shared"/>
        <v/>
      </c>
      <c r="K8736" s="5" t="str">
        <f si="1105" t="shared"/>
        <v/>
      </c>
    </row>
    <row r="8737" spans="3:11" x14ac:dyDescent="0.2">
      <c r="C8737" s="8" t="str">
        <f si="1098" t="shared"/>
        <v/>
      </c>
      <c r="D8737" s="8" t="str">
        <f si="1099" t="shared"/>
        <v/>
      </c>
      <c r="E8737" s="5" t="str">
        <f si="1100" t="shared"/>
        <v/>
      </c>
      <c r="F8737" s="5" t="str">
        <f si="1101" t="shared"/>
        <v/>
      </c>
      <c r="H8737" s="5" t="str">
        <f si="1104" t="shared"/>
        <v/>
      </c>
      <c r="I8737" s="5" t="str">
        <f si="1102" t="shared"/>
        <v/>
      </c>
      <c r="J8737" s="5" t="str">
        <f si="1103" t="shared"/>
        <v/>
      </c>
      <c r="K8737" s="5" t="str">
        <f si="1105" t="shared"/>
        <v/>
      </c>
    </row>
    <row r="8738" spans="3:11" x14ac:dyDescent="0.2">
      <c r="C8738" s="8" t="str">
        <f si="1098" t="shared"/>
        <v/>
      </c>
      <c r="D8738" s="8" t="str">
        <f si="1099" t="shared"/>
        <v/>
      </c>
      <c r="E8738" s="5" t="str">
        <f si="1100" t="shared"/>
        <v/>
      </c>
      <c r="F8738" s="5" t="str">
        <f si="1101" t="shared"/>
        <v/>
      </c>
      <c r="H8738" s="5" t="str">
        <f si="1104" t="shared"/>
        <v/>
      </c>
      <c r="I8738" s="5" t="str">
        <f si="1102" t="shared"/>
        <v/>
      </c>
      <c r="J8738" s="5" t="str">
        <f si="1103" t="shared"/>
        <v/>
      </c>
      <c r="K8738" s="5" t="str">
        <f si="1105" t="shared"/>
        <v/>
      </c>
    </row>
    <row r="8739" spans="3:11" x14ac:dyDescent="0.2">
      <c r="C8739" s="8" t="str">
        <f si="1098" t="shared"/>
        <v/>
      </c>
      <c r="D8739" s="8" t="str">
        <f si="1099" t="shared"/>
        <v/>
      </c>
      <c r="E8739" s="5" t="str">
        <f si="1100" t="shared"/>
        <v/>
      </c>
      <c r="F8739" s="5" t="str">
        <f si="1101" t="shared"/>
        <v/>
      </c>
      <c r="H8739" s="5" t="str">
        <f si="1104" t="shared"/>
        <v/>
      </c>
      <c r="I8739" s="5" t="str">
        <f si="1102" t="shared"/>
        <v/>
      </c>
      <c r="J8739" s="5" t="str">
        <f si="1103" t="shared"/>
        <v/>
      </c>
      <c r="K8739" s="5" t="str">
        <f si="1105" t="shared"/>
        <v/>
      </c>
    </row>
    <row r="8740" spans="3:11" x14ac:dyDescent="0.2">
      <c r="C8740" s="8" t="str">
        <f si="1098" t="shared"/>
        <v/>
      </c>
      <c r="D8740" s="8" t="str">
        <f si="1099" t="shared"/>
        <v/>
      </c>
      <c r="E8740" s="5" t="str">
        <f si="1100" t="shared"/>
        <v/>
      </c>
      <c r="F8740" s="5" t="str">
        <f si="1101" t="shared"/>
        <v/>
      </c>
      <c r="H8740" s="5" t="str">
        <f si="1104" t="shared"/>
        <v/>
      </c>
      <c r="I8740" s="5" t="str">
        <f si="1102" t="shared"/>
        <v/>
      </c>
      <c r="J8740" s="5" t="str">
        <f si="1103" t="shared"/>
        <v/>
      </c>
      <c r="K8740" s="5" t="str">
        <f si="1105" t="shared"/>
        <v/>
      </c>
    </row>
    <row r="8741" spans="3:11" x14ac:dyDescent="0.2">
      <c r="C8741" s="8" t="str">
        <f si="1098" t="shared"/>
        <v/>
      </c>
      <c r="D8741" s="8" t="str">
        <f si="1099" t="shared"/>
        <v/>
      </c>
      <c r="E8741" s="5" t="str">
        <f si="1100" t="shared"/>
        <v/>
      </c>
      <c r="F8741" s="5" t="str">
        <f si="1101" t="shared"/>
        <v/>
      </c>
      <c r="H8741" s="5" t="str">
        <f si="1104" t="shared"/>
        <v/>
      </c>
      <c r="I8741" s="5" t="str">
        <f si="1102" t="shared"/>
        <v/>
      </c>
      <c r="J8741" s="5" t="str">
        <f si="1103" t="shared"/>
        <v/>
      </c>
      <c r="K8741" s="5" t="str">
        <f si="1105" t="shared"/>
        <v/>
      </c>
    </row>
    <row r="8742" spans="3:11" x14ac:dyDescent="0.2">
      <c r="C8742" s="8" t="str">
        <f si="1098" t="shared"/>
        <v/>
      </c>
      <c r="D8742" s="8" t="str">
        <f si="1099" t="shared"/>
        <v/>
      </c>
      <c r="E8742" s="5" t="str">
        <f si="1100" t="shared"/>
        <v/>
      </c>
      <c r="F8742" s="5" t="str">
        <f si="1101" t="shared"/>
        <v/>
      </c>
      <c r="H8742" s="5" t="str">
        <f si="1104" t="shared"/>
        <v/>
      </c>
      <c r="I8742" s="5" t="str">
        <f si="1102" t="shared"/>
        <v/>
      </c>
      <c r="J8742" s="5" t="str">
        <f si="1103" t="shared"/>
        <v/>
      </c>
      <c r="K8742" s="5" t="str">
        <f si="1105" t="shared"/>
        <v/>
      </c>
    </row>
    <row r="8743" spans="3:11" x14ac:dyDescent="0.2">
      <c r="C8743" s="8" t="str">
        <f si="1098" t="shared"/>
        <v/>
      </c>
      <c r="D8743" s="8" t="str">
        <f si="1099" t="shared"/>
        <v/>
      </c>
      <c r="E8743" s="5" t="str">
        <f si="1100" t="shared"/>
        <v/>
      </c>
      <c r="F8743" s="5" t="str">
        <f si="1101" t="shared"/>
        <v/>
      </c>
      <c r="H8743" s="5" t="str">
        <f si="1104" t="shared"/>
        <v/>
      </c>
      <c r="I8743" s="5" t="str">
        <f si="1102" t="shared"/>
        <v/>
      </c>
      <c r="J8743" s="5" t="str">
        <f si="1103" t="shared"/>
        <v/>
      </c>
      <c r="K8743" s="5" t="str">
        <f si="1105" t="shared"/>
        <v/>
      </c>
    </row>
    <row r="8744" spans="3:11" x14ac:dyDescent="0.2">
      <c r="C8744" s="8" t="str">
        <f si="1098" t="shared"/>
        <v/>
      </c>
      <c r="D8744" s="8" t="str">
        <f si="1099" t="shared"/>
        <v/>
      </c>
      <c r="E8744" s="5" t="str">
        <f si="1100" t="shared"/>
        <v/>
      </c>
      <c r="F8744" s="5" t="str">
        <f si="1101" t="shared"/>
        <v/>
      </c>
      <c r="H8744" s="5" t="str">
        <f si="1104" t="shared"/>
        <v/>
      </c>
      <c r="I8744" s="5" t="str">
        <f si="1102" t="shared"/>
        <v/>
      </c>
      <c r="J8744" s="5" t="str">
        <f si="1103" t="shared"/>
        <v/>
      </c>
      <c r="K8744" s="5" t="str">
        <f si="1105" t="shared"/>
        <v/>
      </c>
    </row>
    <row r="8745" spans="3:11" x14ac:dyDescent="0.2">
      <c r="C8745" s="8" t="str">
        <f si="1098" t="shared"/>
        <v/>
      </c>
      <c r="D8745" s="8" t="str">
        <f si="1099" t="shared"/>
        <v/>
      </c>
      <c r="E8745" s="5" t="str">
        <f si="1100" t="shared"/>
        <v/>
      </c>
      <c r="F8745" s="5" t="str">
        <f si="1101" t="shared"/>
        <v/>
      </c>
      <c r="H8745" s="5" t="str">
        <f si="1104" t="shared"/>
        <v/>
      </c>
      <c r="I8745" s="5" t="str">
        <f si="1102" t="shared"/>
        <v/>
      </c>
      <c r="J8745" s="5" t="str">
        <f si="1103" t="shared"/>
        <v/>
      </c>
      <c r="K8745" s="5" t="str">
        <f si="1105" t="shared"/>
        <v/>
      </c>
    </row>
    <row r="8746" spans="3:11" x14ac:dyDescent="0.2">
      <c r="C8746" s="8" t="str">
        <f ref="C8746:C8809" si="1106" t="shared">IFERROR(RIGHT(A8746,LEN(A8746)-FIND("""",A8746)+1),"")</f>
        <v/>
      </c>
      <c r="D8746" s="8" t="str">
        <f ref="D8746:D8809" si="1107" t="shared">SUBSTITUTE(SUBSTITUTE(C8746,":"&amp;CHAR(160),":"),CHAR(160)," ")</f>
        <v/>
      </c>
      <c r="E8746" s="5" t="str">
        <f ref="E8746:E8809" si="1108" t="shared">TRIM(IFERROR(SUBSTITUTE(LEFT(D8746,FIND(":",D8746)-1),"""",""),""))</f>
        <v/>
      </c>
      <c r="F8746" s="5" t="str">
        <f ref="F8746:F8809" si="1109" t="shared">TRIM(IFERROR(SUBSTITUTE(SUBSTITUTE(RIGHT(D8746,LEN(D8746)-FIND(":",D8746)),"""",""),",",""),""))</f>
        <v/>
      </c>
      <c r="H8746" s="5" t="str">
        <f si="1104" t="shared"/>
        <v/>
      </c>
      <c r="I8746" s="5" t="str">
        <f si="1102" t="shared"/>
        <v/>
      </c>
      <c r="J8746" s="5" t="str">
        <f si="1103" t="shared"/>
        <v/>
      </c>
      <c r="K8746" s="5" t="str">
        <f si="1105" t="shared"/>
        <v/>
      </c>
    </row>
    <row r="8747" spans="3:11" x14ac:dyDescent="0.2">
      <c r="C8747" s="8" t="str">
        <f si="1106" t="shared"/>
        <v/>
      </c>
      <c r="D8747" s="8" t="str">
        <f si="1107" t="shared"/>
        <v/>
      </c>
      <c r="E8747" s="5" t="str">
        <f si="1108" t="shared"/>
        <v/>
      </c>
      <c r="F8747" s="5" t="str">
        <f si="1109" t="shared"/>
        <v/>
      </c>
      <c r="H8747" s="5" t="str">
        <f si="1104" t="shared"/>
        <v/>
      </c>
      <c r="I8747" s="5" t="str">
        <f si="1102" t="shared"/>
        <v/>
      </c>
      <c r="J8747" s="5" t="str">
        <f si="1103" t="shared"/>
        <v/>
      </c>
      <c r="K8747" s="5" t="str">
        <f si="1105" t="shared"/>
        <v/>
      </c>
    </row>
    <row r="8748" spans="3:11" x14ac:dyDescent="0.2">
      <c r="C8748" s="8" t="str">
        <f si="1106" t="shared"/>
        <v/>
      </c>
      <c r="D8748" s="8" t="str">
        <f si="1107" t="shared"/>
        <v/>
      </c>
      <c r="E8748" s="5" t="str">
        <f si="1108" t="shared"/>
        <v/>
      </c>
      <c r="F8748" s="5" t="str">
        <f si="1109" t="shared"/>
        <v/>
      </c>
      <c r="H8748" s="5" t="str">
        <f si="1104" t="shared"/>
        <v/>
      </c>
      <c r="I8748" s="5" t="str">
        <f si="1102" t="shared"/>
        <v/>
      </c>
      <c r="J8748" s="5" t="str">
        <f si="1103" t="shared"/>
        <v/>
      </c>
      <c r="K8748" s="5" t="str">
        <f si="1105" t="shared"/>
        <v/>
      </c>
    </row>
    <row r="8749" spans="3:11" x14ac:dyDescent="0.2">
      <c r="C8749" s="8" t="str">
        <f si="1106" t="shared"/>
        <v/>
      </c>
      <c r="D8749" s="8" t="str">
        <f si="1107" t="shared"/>
        <v/>
      </c>
      <c r="E8749" s="5" t="str">
        <f si="1108" t="shared"/>
        <v/>
      </c>
      <c r="F8749" s="5" t="str">
        <f si="1109" t="shared"/>
        <v/>
      </c>
      <c r="H8749" s="5" t="str">
        <f si="1104" t="shared"/>
        <v/>
      </c>
      <c r="I8749" s="5" t="str">
        <f si="1102" t="shared"/>
        <v/>
      </c>
      <c r="J8749" s="5" t="str">
        <f si="1103" t="shared"/>
        <v/>
      </c>
      <c r="K8749" s="5" t="str">
        <f si="1105" t="shared"/>
        <v/>
      </c>
    </row>
    <row r="8750" spans="3:11" x14ac:dyDescent="0.2">
      <c r="C8750" s="8" t="str">
        <f si="1106" t="shared"/>
        <v/>
      </c>
      <c r="D8750" s="8" t="str">
        <f si="1107" t="shared"/>
        <v/>
      </c>
      <c r="E8750" s="5" t="str">
        <f si="1108" t="shared"/>
        <v/>
      </c>
      <c r="F8750" s="5" t="str">
        <f si="1109" t="shared"/>
        <v/>
      </c>
      <c r="H8750" s="5" t="str">
        <f si="1104" t="shared"/>
        <v/>
      </c>
      <c r="I8750" s="5" t="str">
        <f si="1102" t="shared"/>
        <v/>
      </c>
      <c r="J8750" s="5" t="str">
        <f si="1103" t="shared"/>
        <v/>
      </c>
      <c r="K8750" s="5" t="str">
        <f si="1105" t="shared"/>
        <v/>
      </c>
    </row>
    <row r="8751" spans="3:11" x14ac:dyDescent="0.2">
      <c r="C8751" s="8" t="str">
        <f si="1106" t="shared"/>
        <v/>
      </c>
      <c r="D8751" s="8" t="str">
        <f si="1107" t="shared"/>
        <v/>
      </c>
      <c r="E8751" s="5" t="str">
        <f si="1108" t="shared"/>
        <v/>
      </c>
      <c r="F8751" s="5" t="str">
        <f si="1109" t="shared"/>
        <v/>
      </c>
      <c r="H8751" s="5" t="str">
        <f si="1104" t="shared"/>
        <v/>
      </c>
      <c r="I8751" s="5" t="str">
        <f si="1102" t="shared"/>
        <v/>
      </c>
      <c r="J8751" s="5" t="str">
        <f si="1103" t="shared"/>
        <v/>
      </c>
      <c r="K8751" s="5" t="str">
        <f si="1105" t="shared"/>
        <v/>
      </c>
    </row>
    <row r="8752" spans="3:11" x14ac:dyDescent="0.2">
      <c r="C8752" s="8" t="str">
        <f si="1106" t="shared"/>
        <v/>
      </c>
      <c r="D8752" s="8" t="str">
        <f si="1107" t="shared"/>
        <v/>
      </c>
      <c r="E8752" s="5" t="str">
        <f si="1108" t="shared"/>
        <v/>
      </c>
      <c r="F8752" s="5" t="str">
        <f si="1109" t="shared"/>
        <v/>
      </c>
      <c r="H8752" s="5" t="str">
        <f si="1104" t="shared"/>
        <v/>
      </c>
      <c r="I8752" s="5" t="str">
        <f si="1102" t="shared"/>
        <v/>
      </c>
      <c r="J8752" s="5" t="str">
        <f si="1103" t="shared"/>
        <v/>
      </c>
      <c r="K8752" s="5" t="str">
        <f si="1105" t="shared"/>
        <v/>
      </c>
    </row>
    <row r="8753" spans="3:11" x14ac:dyDescent="0.2">
      <c r="C8753" s="8" t="str">
        <f si="1106" t="shared"/>
        <v/>
      </c>
      <c r="D8753" s="8" t="str">
        <f si="1107" t="shared"/>
        <v/>
      </c>
      <c r="E8753" s="5" t="str">
        <f si="1108" t="shared"/>
        <v/>
      </c>
      <c r="F8753" s="5" t="str">
        <f si="1109" t="shared"/>
        <v/>
      </c>
      <c r="H8753" s="5" t="str">
        <f si="1104" t="shared"/>
        <v/>
      </c>
      <c r="I8753" s="5" t="str">
        <f si="1102" t="shared"/>
        <v/>
      </c>
      <c r="J8753" s="5" t="str">
        <f si="1103" t="shared"/>
        <v/>
      </c>
      <c r="K8753" s="5" t="str">
        <f si="1105" t="shared"/>
        <v/>
      </c>
    </row>
    <row r="8754" spans="3:11" x14ac:dyDescent="0.2">
      <c r="C8754" s="8" t="str">
        <f si="1106" t="shared"/>
        <v/>
      </c>
      <c r="D8754" s="8" t="str">
        <f si="1107" t="shared"/>
        <v/>
      </c>
      <c r="E8754" s="5" t="str">
        <f si="1108" t="shared"/>
        <v/>
      </c>
      <c r="F8754" s="5" t="str">
        <f si="1109" t="shared"/>
        <v/>
      </c>
      <c r="H8754" s="5" t="str">
        <f si="1104" t="shared"/>
        <v/>
      </c>
      <c r="I8754" s="5" t="str">
        <f si="1102" t="shared"/>
        <v/>
      </c>
      <c r="J8754" s="5" t="str">
        <f si="1103" t="shared"/>
        <v/>
      </c>
      <c r="K8754" s="5" t="str">
        <f si="1105" t="shared"/>
        <v/>
      </c>
    </row>
    <row r="8755" spans="3:11" x14ac:dyDescent="0.2">
      <c r="C8755" s="8" t="str">
        <f si="1106" t="shared"/>
        <v/>
      </c>
      <c r="D8755" s="8" t="str">
        <f si="1107" t="shared"/>
        <v/>
      </c>
      <c r="E8755" s="5" t="str">
        <f si="1108" t="shared"/>
        <v/>
      </c>
      <c r="F8755" s="5" t="str">
        <f si="1109" t="shared"/>
        <v/>
      </c>
      <c r="H8755" s="5" t="str">
        <f si="1104" t="shared"/>
        <v/>
      </c>
      <c r="I8755" s="5" t="str">
        <f ref="I8755:I8818" si="1110" t="shared">IFERROR(IF(H8755="Scoring",VLOOKUP("term",E8747:F8768,2,FALSE),IF(H8755="Offer",VLOOKUP("term",E8750:F8765,2,FALSE),TEXT(0,""))),TEXT(0,""))</f>
        <v/>
      </c>
      <c r="J8755" s="5" t="str">
        <f ref="J8755:J8818" si="1111" t="shared">IFERROR(IF(H8755="Scoring",VLOOKUP("loan_amount",E8741:F8762,2,FALSE),IF(H8755="Offer",VLOOKUP("loan_amount",E8744:F8759,2,FALSE),TEXT(0,""))),TEXT(0,""))</f>
        <v/>
      </c>
      <c r="K8755" s="5" t="str">
        <f si="1105" t="shared"/>
        <v/>
      </c>
    </row>
    <row r="8756" spans="3:11" x14ac:dyDescent="0.2">
      <c r="C8756" s="8" t="str">
        <f si="1106" t="shared"/>
        <v/>
      </c>
      <c r="D8756" s="8" t="str">
        <f si="1107" t="shared"/>
        <v/>
      </c>
      <c r="E8756" s="5" t="str">
        <f si="1108" t="shared"/>
        <v/>
      </c>
      <c r="F8756" s="5" t="str">
        <f si="1109" t="shared"/>
        <v/>
      </c>
      <c r="H8756" s="5" t="str">
        <f si="1104" t="shared"/>
        <v/>
      </c>
      <c r="I8756" s="5" t="str">
        <f si="1110" t="shared"/>
        <v/>
      </c>
      <c r="J8756" s="5" t="str">
        <f si="1111" t="shared"/>
        <v/>
      </c>
      <c r="K8756" s="5" t="str">
        <f si="1105" t="shared"/>
        <v/>
      </c>
    </row>
    <row r="8757" spans="3:11" x14ac:dyDescent="0.2">
      <c r="C8757" s="8" t="str">
        <f si="1106" t="shared"/>
        <v/>
      </c>
      <c r="D8757" s="8" t="str">
        <f si="1107" t="shared"/>
        <v/>
      </c>
      <c r="E8757" s="5" t="str">
        <f si="1108" t="shared"/>
        <v/>
      </c>
      <c r="F8757" s="5" t="str">
        <f si="1109" t="shared"/>
        <v/>
      </c>
      <c r="H8757" s="5" t="str">
        <f si="1104" t="shared"/>
        <v/>
      </c>
      <c r="I8757" s="5" t="str">
        <f si="1110" t="shared"/>
        <v/>
      </c>
      <c r="J8757" s="5" t="str">
        <f si="1111" t="shared"/>
        <v/>
      </c>
      <c r="K8757" s="5" t="str">
        <f si="1105" t="shared"/>
        <v/>
      </c>
    </row>
    <row r="8758" spans="3:11" x14ac:dyDescent="0.2">
      <c r="C8758" s="8" t="str">
        <f si="1106" t="shared"/>
        <v/>
      </c>
      <c r="D8758" s="8" t="str">
        <f si="1107" t="shared"/>
        <v/>
      </c>
      <c r="E8758" s="5" t="str">
        <f si="1108" t="shared"/>
        <v/>
      </c>
      <c r="F8758" s="5" t="str">
        <f si="1109" t="shared"/>
        <v/>
      </c>
      <c r="H8758" s="5" t="str">
        <f si="1104" t="shared"/>
        <v/>
      </c>
      <c r="I8758" s="5" t="str">
        <f si="1110" t="shared"/>
        <v/>
      </c>
      <c r="J8758" s="5" t="str">
        <f si="1111" t="shared"/>
        <v/>
      </c>
      <c r="K8758" s="5" t="str">
        <f si="1105" t="shared"/>
        <v/>
      </c>
    </row>
    <row r="8759" spans="3:11" x14ac:dyDescent="0.2">
      <c r="C8759" s="8" t="str">
        <f si="1106" t="shared"/>
        <v/>
      </c>
      <c r="D8759" s="8" t="str">
        <f si="1107" t="shared"/>
        <v/>
      </c>
      <c r="E8759" s="5" t="str">
        <f si="1108" t="shared"/>
        <v/>
      </c>
      <c r="F8759" s="5" t="str">
        <f si="1109" t="shared"/>
        <v/>
      </c>
      <c r="H8759" s="5" t="str">
        <f si="1104" t="shared"/>
        <v/>
      </c>
      <c r="I8759" s="5" t="str">
        <f si="1110" t="shared"/>
        <v/>
      </c>
      <c r="J8759" s="5" t="str">
        <f si="1111" t="shared"/>
        <v/>
      </c>
      <c r="K8759" s="5" t="str">
        <f si="1105" t="shared"/>
        <v/>
      </c>
    </row>
    <row r="8760" spans="3:11" x14ac:dyDescent="0.2">
      <c r="C8760" s="8" t="str">
        <f si="1106" t="shared"/>
        <v/>
      </c>
      <c r="D8760" s="8" t="str">
        <f si="1107" t="shared"/>
        <v/>
      </c>
      <c r="E8760" s="5" t="str">
        <f si="1108" t="shared"/>
        <v/>
      </c>
      <c r="F8760" s="5" t="str">
        <f si="1109" t="shared"/>
        <v/>
      </c>
      <c r="H8760" s="5" t="str">
        <f si="1104" t="shared"/>
        <v/>
      </c>
      <c r="I8760" s="5" t="str">
        <f si="1110" t="shared"/>
        <v/>
      </c>
      <c r="J8760" s="5" t="str">
        <f si="1111" t="shared"/>
        <v/>
      </c>
      <c r="K8760" s="5" t="str">
        <f si="1105" t="shared"/>
        <v/>
      </c>
    </row>
    <row r="8761" spans="3:11" x14ac:dyDescent="0.2">
      <c r="C8761" s="8" t="str">
        <f si="1106" t="shared"/>
        <v/>
      </c>
      <c r="D8761" s="8" t="str">
        <f si="1107" t="shared"/>
        <v/>
      </c>
      <c r="E8761" s="5" t="str">
        <f si="1108" t="shared"/>
        <v/>
      </c>
      <c r="F8761" s="5" t="str">
        <f si="1109" t="shared"/>
        <v/>
      </c>
      <c r="H8761" s="5" t="str">
        <f si="1104" t="shared"/>
        <v/>
      </c>
      <c r="I8761" s="5" t="str">
        <f si="1110" t="shared"/>
        <v/>
      </c>
      <c r="J8761" s="5" t="str">
        <f si="1111" t="shared"/>
        <v/>
      </c>
      <c r="K8761" s="5" t="str">
        <f si="1105" t="shared"/>
        <v/>
      </c>
    </row>
    <row r="8762" spans="3:11" x14ac:dyDescent="0.2">
      <c r="C8762" s="8" t="str">
        <f si="1106" t="shared"/>
        <v/>
      </c>
      <c r="D8762" s="8" t="str">
        <f si="1107" t="shared"/>
        <v/>
      </c>
      <c r="E8762" s="5" t="str">
        <f si="1108" t="shared"/>
        <v/>
      </c>
      <c r="F8762" s="5" t="str">
        <f si="1109" t="shared"/>
        <v/>
      </c>
      <c r="H8762" s="5" t="str">
        <f si="1104" t="shared"/>
        <v/>
      </c>
      <c r="I8762" s="5" t="str">
        <f si="1110" t="shared"/>
        <v/>
      </c>
      <c r="J8762" s="5" t="str">
        <f si="1111" t="shared"/>
        <v/>
      </c>
      <c r="K8762" s="5" t="str">
        <f si="1105" t="shared"/>
        <v/>
      </c>
    </row>
    <row r="8763" spans="3:11" x14ac:dyDescent="0.2">
      <c r="C8763" s="8" t="str">
        <f si="1106" t="shared"/>
        <v/>
      </c>
      <c r="D8763" s="8" t="str">
        <f si="1107" t="shared"/>
        <v/>
      </c>
      <c r="E8763" s="5" t="str">
        <f si="1108" t="shared"/>
        <v/>
      </c>
      <c r="F8763" s="5" t="str">
        <f si="1109" t="shared"/>
        <v/>
      </c>
      <c r="H8763" s="5" t="str">
        <f si="1104" t="shared"/>
        <v/>
      </c>
      <c r="I8763" s="5" t="str">
        <f si="1110" t="shared"/>
        <v/>
      </c>
      <c r="J8763" s="5" t="str">
        <f si="1111" t="shared"/>
        <v/>
      </c>
      <c r="K8763" s="5" t="str">
        <f si="1105" t="shared"/>
        <v/>
      </c>
    </row>
    <row r="8764" spans="3:11" x14ac:dyDescent="0.2">
      <c r="C8764" s="8" t="str">
        <f si="1106" t="shared"/>
        <v/>
      </c>
      <c r="D8764" s="8" t="str">
        <f si="1107" t="shared"/>
        <v/>
      </c>
      <c r="E8764" s="5" t="str">
        <f si="1108" t="shared"/>
        <v/>
      </c>
      <c r="F8764" s="5" t="str">
        <f si="1109" t="shared"/>
        <v/>
      </c>
      <c r="H8764" s="5" t="str">
        <f ref="H8764:H8827" si="1112" t="shared">IF(E8764="score_table","Scoring",IF(E8764="offer_table","Offer",IF(E8764="parsed",TEXT(0,""),TEXT(H8763,""))))</f>
        <v/>
      </c>
      <c r="I8764" s="5" t="str">
        <f si="1110" t="shared"/>
        <v/>
      </c>
      <c r="J8764" s="5" t="str">
        <f si="1111" t="shared"/>
        <v/>
      </c>
      <c r="K8764" s="5" t="str">
        <f ref="K8764:K8827" si="1113" t="shared">H8764&amp;I8764&amp;J8764&amp;E8764</f>
        <v/>
      </c>
    </row>
    <row r="8765" spans="3:11" x14ac:dyDescent="0.2">
      <c r="C8765" s="8" t="str">
        <f si="1106" t="shared"/>
        <v/>
      </c>
      <c r="D8765" s="8" t="str">
        <f si="1107" t="shared"/>
        <v/>
      </c>
      <c r="E8765" s="5" t="str">
        <f si="1108" t="shared"/>
        <v/>
      </c>
      <c r="F8765" s="5" t="str">
        <f si="1109" t="shared"/>
        <v/>
      </c>
      <c r="H8765" s="5" t="str">
        <f si="1112" t="shared"/>
        <v/>
      </c>
      <c r="I8765" s="5" t="str">
        <f si="1110" t="shared"/>
        <v/>
      </c>
      <c r="J8765" s="5" t="str">
        <f si="1111" t="shared"/>
        <v/>
      </c>
      <c r="K8765" s="5" t="str">
        <f si="1113" t="shared"/>
        <v/>
      </c>
    </row>
    <row r="8766" spans="3:11" x14ac:dyDescent="0.2">
      <c r="C8766" s="8" t="str">
        <f si="1106" t="shared"/>
        <v/>
      </c>
      <c r="D8766" s="8" t="str">
        <f si="1107" t="shared"/>
        <v/>
      </c>
      <c r="E8766" s="5" t="str">
        <f si="1108" t="shared"/>
        <v/>
      </c>
      <c r="F8766" s="5" t="str">
        <f si="1109" t="shared"/>
        <v/>
      </c>
      <c r="H8766" s="5" t="str">
        <f si="1112" t="shared"/>
        <v/>
      </c>
      <c r="I8766" s="5" t="str">
        <f si="1110" t="shared"/>
        <v/>
      </c>
      <c r="J8766" s="5" t="str">
        <f si="1111" t="shared"/>
        <v/>
      </c>
      <c r="K8766" s="5" t="str">
        <f si="1113" t="shared"/>
        <v/>
      </c>
    </row>
    <row r="8767" spans="3:11" x14ac:dyDescent="0.2">
      <c r="C8767" s="8" t="str">
        <f si="1106" t="shared"/>
        <v/>
      </c>
      <c r="D8767" s="8" t="str">
        <f si="1107" t="shared"/>
        <v/>
      </c>
      <c r="E8767" s="5" t="str">
        <f si="1108" t="shared"/>
        <v/>
      </c>
      <c r="F8767" s="5" t="str">
        <f si="1109" t="shared"/>
        <v/>
      </c>
      <c r="H8767" s="5" t="str">
        <f si="1112" t="shared"/>
        <v/>
      </c>
      <c r="I8767" s="5" t="str">
        <f si="1110" t="shared"/>
        <v/>
      </c>
      <c r="J8767" s="5" t="str">
        <f si="1111" t="shared"/>
        <v/>
      </c>
      <c r="K8767" s="5" t="str">
        <f si="1113" t="shared"/>
        <v/>
      </c>
    </row>
    <row r="8768" spans="3:11" x14ac:dyDescent="0.2">
      <c r="C8768" s="8" t="str">
        <f si="1106" t="shared"/>
        <v/>
      </c>
      <c r="D8768" s="8" t="str">
        <f si="1107" t="shared"/>
        <v/>
      </c>
      <c r="E8768" s="5" t="str">
        <f si="1108" t="shared"/>
        <v/>
      </c>
      <c r="F8768" s="5" t="str">
        <f si="1109" t="shared"/>
        <v/>
      </c>
      <c r="H8768" s="5" t="str">
        <f si="1112" t="shared"/>
        <v/>
      </c>
      <c r="I8768" s="5" t="str">
        <f si="1110" t="shared"/>
        <v/>
      </c>
      <c r="J8768" s="5" t="str">
        <f si="1111" t="shared"/>
        <v/>
      </c>
      <c r="K8768" s="5" t="str">
        <f si="1113" t="shared"/>
        <v/>
      </c>
    </row>
    <row r="8769" spans="3:11" x14ac:dyDescent="0.2">
      <c r="C8769" s="8" t="str">
        <f si="1106" t="shared"/>
        <v/>
      </c>
      <c r="D8769" s="8" t="str">
        <f si="1107" t="shared"/>
        <v/>
      </c>
      <c r="E8769" s="5" t="str">
        <f si="1108" t="shared"/>
        <v/>
      </c>
      <c r="F8769" s="5" t="str">
        <f si="1109" t="shared"/>
        <v/>
      </c>
      <c r="H8769" s="5" t="str">
        <f si="1112" t="shared"/>
        <v/>
      </c>
      <c r="I8769" s="5" t="str">
        <f si="1110" t="shared"/>
        <v/>
      </c>
      <c r="J8769" s="5" t="str">
        <f si="1111" t="shared"/>
        <v/>
      </c>
      <c r="K8769" s="5" t="str">
        <f si="1113" t="shared"/>
        <v/>
      </c>
    </row>
    <row r="8770" spans="3:11" x14ac:dyDescent="0.2">
      <c r="C8770" s="8" t="str">
        <f si="1106" t="shared"/>
        <v/>
      </c>
      <c r="D8770" s="8" t="str">
        <f si="1107" t="shared"/>
        <v/>
      </c>
      <c r="E8770" s="5" t="str">
        <f si="1108" t="shared"/>
        <v/>
      </c>
      <c r="F8770" s="5" t="str">
        <f si="1109" t="shared"/>
        <v/>
      </c>
      <c r="H8770" s="5" t="str">
        <f si="1112" t="shared"/>
        <v/>
      </c>
      <c r="I8770" s="5" t="str">
        <f si="1110" t="shared"/>
        <v/>
      </c>
      <c r="J8770" s="5" t="str">
        <f si="1111" t="shared"/>
        <v/>
      </c>
      <c r="K8770" s="5" t="str">
        <f si="1113" t="shared"/>
        <v/>
      </c>
    </row>
    <row r="8771" spans="3:11" x14ac:dyDescent="0.2">
      <c r="C8771" s="8" t="str">
        <f si="1106" t="shared"/>
        <v/>
      </c>
      <c r="D8771" s="8" t="str">
        <f si="1107" t="shared"/>
        <v/>
      </c>
      <c r="E8771" s="5" t="str">
        <f si="1108" t="shared"/>
        <v/>
      </c>
      <c r="F8771" s="5" t="str">
        <f si="1109" t="shared"/>
        <v/>
      </c>
      <c r="H8771" s="5" t="str">
        <f si="1112" t="shared"/>
        <v/>
      </c>
      <c r="I8771" s="5" t="str">
        <f si="1110" t="shared"/>
        <v/>
      </c>
      <c r="J8771" s="5" t="str">
        <f si="1111" t="shared"/>
        <v/>
      </c>
      <c r="K8771" s="5" t="str">
        <f si="1113" t="shared"/>
        <v/>
      </c>
    </row>
    <row r="8772" spans="3:11" x14ac:dyDescent="0.2">
      <c r="C8772" s="8" t="str">
        <f si="1106" t="shared"/>
        <v/>
      </c>
      <c r="D8772" s="8" t="str">
        <f si="1107" t="shared"/>
        <v/>
      </c>
      <c r="E8772" s="5" t="str">
        <f si="1108" t="shared"/>
        <v/>
      </c>
      <c r="F8772" s="5" t="str">
        <f si="1109" t="shared"/>
        <v/>
      </c>
      <c r="H8772" s="5" t="str">
        <f si="1112" t="shared"/>
        <v/>
      </c>
      <c r="I8772" s="5" t="str">
        <f si="1110" t="shared"/>
        <v/>
      </c>
      <c r="J8772" s="5" t="str">
        <f si="1111" t="shared"/>
        <v/>
      </c>
      <c r="K8772" s="5" t="str">
        <f si="1113" t="shared"/>
        <v/>
      </c>
    </row>
    <row r="8773" spans="3:11" x14ac:dyDescent="0.2">
      <c r="C8773" s="8" t="str">
        <f si="1106" t="shared"/>
        <v/>
      </c>
      <c r="D8773" s="8" t="str">
        <f si="1107" t="shared"/>
        <v/>
      </c>
      <c r="E8773" s="5" t="str">
        <f si="1108" t="shared"/>
        <v/>
      </c>
      <c r="F8773" s="5" t="str">
        <f si="1109" t="shared"/>
        <v/>
      </c>
      <c r="H8773" s="5" t="str">
        <f si="1112" t="shared"/>
        <v/>
      </c>
      <c r="I8773" s="5" t="str">
        <f si="1110" t="shared"/>
        <v/>
      </c>
      <c r="J8773" s="5" t="str">
        <f si="1111" t="shared"/>
        <v/>
      </c>
      <c r="K8773" s="5" t="str">
        <f si="1113" t="shared"/>
        <v/>
      </c>
    </row>
    <row r="8774" spans="3:11" x14ac:dyDescent="0.2">
      <c r="C8774" s="8" t="str">
        <f si="1106" t="shared"/>
        <v/>
      </c>
      <c r="D8774" s="8" t="str">
        <f si="1107" t="shared"/>
        <v/>
      </c>
      <c r="E8774" s="5" t="str">
        <f si="1108" t="shared"/>
        <v/>
      </c>
      <c r="F8774" s="5" t="str">
        <f si="1109" t="shared"/>
        <v/>
      </c>
      <c r="H8774" s="5" t="str">
        <f si="1112" t="shared"/>
        <v/>
      </c>
      <c r="I8774" s="5" t="str">
        <f si="1110" t="shared"/>
        <v/>
      </c>
      <c r="J8774" s="5" t="str">
        <f si="1111" t="shared"/>
        <v/>
      </c>
      <c r="K8774" s="5" t="str">
        <f si="1113" t="shared"/>
        <v/>
      </c>
    </row>
    <row r="8775" spans="3:11" x14ac:dyDescent="0.2">
      <c r="C8775" s="8" t="str">
        <f si="1106" t="shared"/>
        <v/>
      </c>
      <c r="D8775" s="8" t="str">
        <f si="1107" t="shared"/>
        <v/>
      </c>
      <c r="E8775" s="5" t="str">
        <f si="1108" t="shared"/>
        <v/>
      </c>
      <c r="F8775" s="5" t="str">
        <f si="1109" t="shared"/>
        <v/>
      </c>
      <c r="H8775" s="5" t="str">
        <f si="1112" t="shared"/>
        <v/>
      </c>
      <c r="I8775" s="5" t="str">
        <f si="1110" t="shared"/>
        <v/>
      </c>
      <c r="J8775" s="5" t="str">
        <f si="1111" t="shared"/>
        <v/>
      </c>
      <c r="K8775" s="5" t="str">
        <f si="1113" t="shared"/>
        <v/>
      </c>
    </row>
    <row r="8776" spans="3:11" x14ac:dyDescent="0.2">
      <c r="C8776" s="8" t="str">
        <f si="1106" t="shared"/>
        <v/>
      </c>
      <c r="D8776" s="8" t="str">
        <f si="1107" t="shared"/>
        <v/>
      </c>
      <c r="E8776" s="5" t="str">
        <f si="1108" t="shared"/>
        <v/>
      </c>
      <c r="F8776" s="5" t="str">
        <f si="1109" t="shared"/>
        <v/>
      </c>
      <c r="H8776" s="5" t="str">
        <f si="1112" t="shared"/>
        <v/>
      </c>
      <c r="I8776" s="5" t="str">
        <f si="1110" t="shared"/>
        <v/>
      </c>
      <c r="J8776" s="5" t="str">
        <f si="1111" t="shared"/>
        <v/>
      </c>
      <c r="K8776" s="5" t="str">
        <f si="1113" t="shared"/>
        <v/>
      </c>
    </row>
    <row r="8777" spans="3:11" x14ac:dyDescent="0.2">
      <c r="C8777" s="8" t="str">
        <f si="1106" t="shared"/>
        <v/>
      </c>
      <c r="D8777" s="8" t="str">
        <f si="1107" t="shared"/>
        <v/>
      </c>
      <c r="E8777" s="5" t="str">
        <f si="1108" t="shared"/>
        <v/>
      </c>
      <c r="F8777" s="5" t="str">
        <f si="1109" t="shared"/>
        <v/>
      </c>
      <c r="H8777" s="5" t="str">
        <f si="1112" t="shared"/>
        <v/>
      </c>
      <c r="I8777" s="5" t="str">
        <f si="1110" t="shared"/>
        <v/>
      </c>
      <c r="J8777" s="5" t="str">
        <f si="1111" t="shared"/>
        <v/>
      </c>
      <c r="K8777" s="5" t="str">
        <f si="1113" t="shared"/>
        <v/>
      </c>
    </row>
    <row r="8778" spans="3:11" x14ac:dyDescent="0.2">
      <c r="C8778" s="8" t="str">
        <f si="1106" t="shared"/>
        <v/>
      </c>
      <c r="D8778" s="8" t="str">
        <f si="1107" t="shared"/>
        <v/>
      </c>
      <c r="E8778" s="5" t="str">
        <f si="1108" t="shared"/>
        <v/>
      </c>
      <c r="F8778" s="5" t="str">
        <f si="1109" t="shared"/>
        <v/>
      </c>
      <c r="H8778" s="5" t="str">
        <f si="1112" t="shared"/>
        <v/>
      </c>
      <c r="I8778" s="5" t="str">
        <f si="1110" t="shared"/>
        <v/>
      </c>
      <c r="J8778" s="5" t="str">
        <f si="1111" t="shared"/>
        <v/>
      </c>
      <c r="K8778" s="5" t="str">
        <f si="1113" t="shared"/>
        <v/>
      </c>
    </row>
    <row r="8779" spans="3:11" x14ac:dyDescent="0.2">
      <c r="C8779" s="8" t="str">
        <f si="1106" t="shared"/>
        <v/>
      </c>
      <c r="D8779" s="8" t="str">
        <f si="1107" t="shared"/>
        <v/>
      </c>
      <c r="E8779" s="5" t="str">
        <f si="1108" t="shared"/>
        <v/>
      </c>
      <c r="F8779" s="5" t="str">
        <f si="1109" t="shared"/>
        <v/>
      </c>
      <c r="H8779" s="5" t="str">
        <f si="1112" t="shared"/>
        <v/>
      </c>
      <c r="I8779" s="5" t="str">
        <f si="1110" t="shared"/>
        <v/>
      </c>
      <c r="J8779" s="5" t="str">
        <f si="1111" t="shared"/>
        <v/>
      </c>
      <c r="K8779" s="5" t="str">
        <f si="1113" t="shared"/>
        <v/>
      </c>
    </row>
    <row r="8780" spans="3:11" x14ac:dyDescent="0.2">
      <c r="C8780" s="8" t="str">
        <f si="1106" t="shared"/>
        <v/>
      </c>
      <c r="D8780" s="8" t="str">
        <f si="1107" t="shared"/>
        <v/>
      </c>
      <c r="E8780" s="5" t="str">
        <f si="1108" t="shared"/>
        <v/>
      </c>
      <c r="F8780" s="5" t="str">
        <f si="1109" t="shared"/>
        <v/>
      </c>
      <c r="H8780" s="5" t="str">
        <f si="1112" t="shared"/>
        <v/>
      </c>
      <c r="I8780" s="5" t="str">
        <f si="1110" t="shared"/>
        <v/>
      </c>
      <c r="J8780" s="5" t="str">
        <f si="1111" t="shared"/>
        <v/>
      </c>
      <c r="K8780" s="5" t="str">
        <f si="1113" t="shared"/>
        <v/>
      </c>
    </row>
    <row r="8781" spans="3:11" x14ac:dyDescent="0.2">
      <c r="C8781" s="8" t="str">
        <f si="1106" t="shared"/>
        <v/>
      </c>
      <c r="D8781" s="8" t="str">
        <f si="1107" t="shared"/>
        <v/>
      </c>
      <c r="E8781" s="5" t="str">
        <f si="1108" t="shared"/>
        <v/>
      </c>
      <c r="F8781" s="5" t="str">
        <f si="1109" t="shared"/>
        <v/>
      </c>
      <c r="H8781" s="5" t="str">
        <f si="1112" t="shared"/>
        <v/>
      </c>
      <c r="I8781" s="5" t="str">
        <f si="1110" t="shared"/>
        <v/>
      </c>
      <c r="J8781" s="5" t="str">
        <f si="1111" t="shared"/>
        <v/>
      </c>
      <c r="K8781" s="5" t="str">
        <f si="1113" t="shared"/>
        <v/>
      </c>
    </row>
    <row r="8782" spans="3:11" x14ac:dyDescent="0.2">
      <c r="C8782" s="8" t="str">
        <f si="1106" t="shared"/>
        <v/>
      </c>
      <c r="D8782" s="8" t="str">
        <f si="1107" t="shared"/>
        <v/>
      </c>
      <c r="E8782" s="5" t="str">
        <f si="1108" t="shared"/>
        <v/>
      </c>
      <c r="F8782" s="5" t="str">
        <f si="1109" t="shared"/>
        <v/>
      </c>
      <c r="H8782" s="5" t="str">
        <f si="1112" t="shared"/>
        <v/>
      </c>
      <c r="I8782" s="5" t="str">
        <f si="1110" t="shared"/>
        <v/>
      </c>
      <c r="J8782" s="5" t="str">
        <f si="1111" t="shared"/>
        <v/>
      </c>
      <c r="K8782" s="5" t="str">
        <f si="1113" t="shared"/>
        <v/>
      </c>
    </row>
    <row r="8783" spans="3:11" x14ac:dyDescent="0.2">
      <c r="C8783" s="8" t="str">
        <f si="1106" t="shared"/>
        <v/>
      </c>
      <c r="D8783" s="8" t="str">
        <f si="1107" t="shared"/>
        <v/>
      </c>
      <c r="E8783" s="5" t="str">
        <f si="1108" t="shared"/>
        <v/>
      </c>
      <c r="F8783" s="5" t="str">
        <f si="1109" t="shared"/>
        <v/>
      </c>
      <c r="H8783" s="5" t="str">
        <f si="1112" t="shared"/>
        <v/>
      </c>
      <c r="I8783" s="5" t="str">
        <f si="1110" t="shared"/>
        <v/>
      </c>
      <c r="J8783" s="5" t="str">
        <f si="1111" t="shared"/>
        <v/>
      </c>
      <c r="K8783" s="5" t="str">
        <f si="1113" t="shared"/>
        <v/>
      </c>
    </row>
    <row r="8784" spans="3:11" x14ac:dyDescent="0.2">
      <c r="C8784" s="8" t="str">
        <f si="1106" t="shared"/>
        <v/>
      </c>
      <c r="D8784" s="8" t="str">
        <f si="1107" t="shared"/>
        <v/>
      </c>
      <c r="E8784" s="5" t="str">
        <f si="1108" t="shared"/>
        <v/>
      </c>
      <c r="F8784" s="5" t="str">
        <f si="1109" t="shared"/>
        <v/>
      </c>
      <c r="H8784" s="5" t="str">
        <f si="1112" t="shared"/>
        <v/>
      </c>
      <c r="I8784" s="5" t="str">
        <f si="1110" t="shared"/>
        <v/>
      </c>
      <c r="J8784" s="5" t="str">
        <f si="1111" t="shared"/>
        <v/>
      </c>
      <c r="K8784" s="5" t="str">
        <f si="1113" t="shared"/>
        <v/>
      </c>
    </row>
    <row r="8785" spans="3:11" x14ac:dyDescent="0.2">
      <c r="C8785" s="8" t="str">
        <f si="1106" t="shared"/>
        <v/>
      </c>
      <c r="D8785" s="8" t="str">
        <f si="1107" t="shared"/>
        <v/>
      </c>
      <c r="E8785" s="5" t="str">
        <f si="1108" t="shared"/>
        <v/>
      </c>
      <c r="F8785" s="5" t="str">
        <f si="1109" t="shared"/>
        <v/>
      </c>
      <c r="H8785" s="5" t="str">
        <f si="1112" t="shared"/>
        <v/>
      </c>
      <c r="I8785" s="5" t="str">
        <f si="1110" t="shared"/>
        <v/>
      </c>
      <c r="J8785" s="5" t="str">
        <f si="1111" t="shared"/>
        <v/>
      </c>
      <c r="K8785" s="5" t="str">
        <f si="1113" t="shared"/>
        <v/>
      </c>
    </row>
    <row r="8786" spans="3:11" x14ac:dyDescent="0.2">
      <c r="C8786" s="8" t="str">
        <f si="1106" t="shared"/>
        <v/>
      </c>
      <c r="D8786" s="8" t="str">
        <f si="1107" t="shared"/>
        <v/>
      </c>
      <c r="E8786" s="5" t="str">
        <f si="1108" t="shared"/>
        <v/>
      </c>
      <c r="F8786" s="5" t="str">
        <f si="1109" t="shared"/>
        <v/>
      </c>
      <c r="H8786" s="5" t="str">
        <f si="1112" t="shared"/>
        <v/>
      </c>
      <c r="I8786" s="5" t="str">
        <f si="1110" t="shared"/>
        <v/>
      </c>
      <c r="J8786" s="5" t="str">
        <f si="1111" t="shared"/>
        <v/>
      </c>
      <c r="K8786" s="5" t="str">
        <f si="1113" t="shared"/>
        <v/>
      </c>
    </row>
    <row r="8787" spans="3:11" x14ac:dyDescent="0.2">
      <c r="C8787" s="8" t="str">
        <f si="1106" t="shared"/>
        <v/>
      </c>
      <c r="D8787" s="8" t="str">
        <f si="1107" t="shared"/>
        <v/>
      </c>
      <c r="E8787" s="5" t="str">
        <f si="1108" t="shared"/>
        <v/>
      </c>
      <c r="F8787" s="5" t="str">
        <f si="1109" t="shared"/>
        <v/>
      </c>
      <c r="H8787" s="5" t="str">
        <f si="1112" t="shared"/>
        <v/>
      </c>
      <c r="I8787" s="5" t="str">
        <f si="1110" t="shared"/>
        <v/>
      </c>
      <c r="J8787" s="5" t="str">
        <f si="1111" t="shared"/>
        <v/>
      </c>
      <c r="K8787" s="5" t="str">
        <f si="1113" t="shared"/>
        <v/>
      </c>
    </row>
    <row r="8788" spans="3:11" x14ac:dyDescent="0.2">
      <c r="C8788" s="8" t="str">
        <f si="1106" t="shared"/>
        <v/>
      </c>
      <c r="D8788" s="8" t="str">
        <f si="1107" t="shared"/>
        <v/>
      </c>
      <c r="E8788" s="5" t="str">
        <f si="1108" t="shared"/>
        <v/>
      </c>
      <c r="F8788" s="5" t="str">
        <f si="1109" t="shared"/>
        <v/>
      </c>
      <c r="H8788" s="5" t="str">
        <f si="1112" t="shared"/>
        <v/>
      </c>
      <c r="I8788" s="5" t="str">
        <f si="1110" t="shared"/>
        <v/>
      </c>
      <c r="J8788" s="5" t="str">
        <f si="1111" t="shared"/>
        <v/>
      </c>
      <c r="K8788" s="5" t="str">
        <f si="1113" t="shared"/>
        <v/>
      </c>
    </row>
    <row r="8789" spans="3:11" x14ac:dyDescent="0.2">
      <c r="C8789" s="8" t="str">
        <f si="1106" t="shared"/>
        <v/>
      </c>
      <c r="D8789" s="8" t="str">
        <f si="1107" t="shared"/>
        <v/>
      </c>
      <c r="E8789" s="5" t="str">
        <f si="1108" t="shared"/>
        <v/>
      </c>
      <c r="F8789" s="5" t="str">
        <f si="1109" t="shared"/>
        <v/>
      </c>
      <c r="H8789" s="5" t="str">
        <f si="1112" t="shared"/>
        <v/>
      </c>
      <c r="I8789" s="5" t="str">
        <f si="1110" t="shared"/>
        <v/>
      </c>
      <c r="J8789" s="5" t="str">
        <f si="1111" t="shared"/>
        <v/>
      </c>
      <c r="K8789" s="5" t="str">
        <f si="1113" t="shared"/>
        <v/>
      </c>
    </row>
    <row r="8790" spans="3:11" x14ac:dyDescent="0.2">
      <c r="C8790" s="8" t="str">
        <f si="1106" t="shared"/>
        <v/>
      </c>
      <c r="D8790" s="8" t="str">
        <f si="1107" t="shared"/>
        <v/>
      </c>
      <c r="E8790" s="5" t="str">
        <f si="1108" t="shared"/>
        <v/>
      </c>
      <c r="F8790" s="5" t="str">
        <f si="1109" t="shared"/>
        <v/>
      </c>
      <c r="H8790" s="5" t="str">
        <f si="1112" t="shared"/>
        <v/>
      </c>
      <c r="I8790" s="5" t="str">
        <f si="1110" t="shared"/>
        <v/>
      </c>
      <c r="J8790" s="5" t="str">
        <f si="1111" t="shared"/>
        <v/>
      </c>
      <c r="K8790" s="5" t="str">
        <f si="1113" t="shared"/>
        <v/>
      </c>
    </row>
    <row r="8791" spans="3:11" x14ac:dyDescent="0.2">
      <c r="C8791" s="8" t="str">
        <f si="1106" t="shared"/>
        <v/>
      </c>
      <c r="D8791" s="8" t="str">
        <f si="1107" t="shared"/>
        <v/>
      </c>
      <c r="E8791" s="5" t="str">
        <f si="1108" t="shared"/>
        <v/>
      </c>
      <c r="F8791" s="5" t="str">
        <f si="1109" t="shared"/>
        <v/>
      </c>
      <c r="H8791" s="5" t="str">
        <f si="1112" t="shared"/>
        <v/>
      </c>
      <c r="I8791" s="5" t="str">
        <f si="1110" t="shared"/>
        <v/>
      </c>
      <c r="J8791" s="5" t="str">
        <f si="1111" t="shared"/>
        <v/>
      </c>
      <c r="K8791" s="5" t="str">
        <f si="1113" t="shared"/>
        <v/>
      </c>
    </row>
    <row r="8792" spans="3:11" x14ac:dyDescent="0.2">
      <c r="C8792" s="8" t="str">
        <f si="1106" t="shared"/>
        <v/>
      </c>
      <c r="D8792" s="8" t="str">
        <f si="1107" t="shared"/>
        <v/>
      </c>
      <c r="E8792" s="5" t="str">
        <f si="1108" t="shared"/>
        <v/>
      </c>
      <c r="F8792" s="5" t="str">
        <f si="1109" t="shared"/>
        <v/>
      </c>
      <c r="H8792" s="5" t="str">
        <f si="1112" t="shared"/>
        <v/>
      </c>
      <c r="I8792" s="5" t="str">
        <f si="1110" t="shared"/>
        <v/>
      </c>
      <c r="J8792" s="5" t="str">
        <f si="1111" t="shared"/>
        <v/>
      </c>
      <c r="K8792" s="5" t="str">
        <f si="1113" t="shared"/>
        <v/>
      </c>
    </row>
    <row r="8793" spans="3:11" x14ac:dyDescent="0.2">
      <c r="C8793" s="8" t="str">
        <f si="1106" t="shared"/>
        <v/>
      </c>
      <c r="D8793" s="8" t="str">
        <f si="1107" t="shared"/>
        <v/>
      </c>
      <c r="E8793" s="5" t="str">
        <f si="1108" t="shared"/>
        <v/>
      </c>
      <c r="F8793" s="5" t="str">
        <f si="1109" t="shared"/>
        <v/>
      </c>
      <c r="H8793" s="5" t="str">
        <f si="1112" t="shared"/>
        <v/>
      </c>
      <c r="I8793" s="5" t="str">
        <f si="1110" t="shared"/>
        <v/>
      </c>
      <c r="J8793" s="5" t="str">
        <f si="1111" t="shared"/>
        <v/>
      </c>
      <c r="K8793" s="5" t="str">
        <f si="1113" t="shared"/>
        <v/>
      </c>
    </row>
    <row r="8794" spans="3:11" x14ac:dyDescent="0.2">
      <c r="C8794" s="8" t="str">
        <f si="1106" t="shared"/>
        <v/>
      </c>
      <c r="D8794" s="8" t="str">
        <f si="1107" t="shared"/>
        <v/>
      </c>
      <c r="E8794" s="5" t="str">
        <f si="1108" t="shared"/>
        <v/>
      </c>
      <c r="F8794" s="5" t="str">
        <f si="1109" t="shared"/>
        <v/>
      </c>
      <c r="H8794" s="5" t="str">
        <f si="1112" t="shared"/>
        <v/>
      </c>
      <c r="I8794" s="5" t="str">
        <f si="1110" t="shared"/>
        <v/>
      </c>
      <c r="J8794" s="5" t="str">
        <f si="1111" t="shared"/>
        <v/>
      </c>
      <c r="K8794" s="5" t="str">
        <f si="1113" t="shared"/>
        <v/>
      </c>
    </row>
    <row r="8795" spans="3:11" x14ac:dyDescent="0.2">
      <c r="C8795" s="8" t="str">
        <f si="1106" t="shared"/>
        <v/>
      </c>
      <c r="D8795" s="8" t="str">
        <f si="1107" t="shared"/>
        <v/>
      </c>
      <c r="E8795" s="5" t="str">
        <f si="1108" t="shared"/>
        <v/>
      </c>
      <c r="F8795" s="5" t="str">
        <f si="1109" t="shared"/>
        <v/>
      </c>
      <c r="H8795" s="5" t="str">
        <f si="1112" t="shared"/>
        <v/>
      </c>
      <c r="I8795" s="5" t="str">
        <f si="1110" t="shared"/>
        <v/>
      </c>
      <c r="J8795" s="5" t="str">
        <f si="1111" t="shared"/>
        <v/>
      </c>
      <c r="K8795" s="5" t="str">
        <f si="1113" t="shared"/>
        <v/>
      </c>
    </row>
    <row r="8796" spans="3:11" x14ac:dyDescent="0.2">
      <c r="C8796" s="8" t="str">
        <f si="1106" t="shared"/>
        <v/>
      </c>
      <c r="D8796" s="8" t="str">
        <f si="1107" t="shared"/>
        <v/>
      </c>
      <c r="E8796" s="5" t="str">
        <f si="1108" t="shared"/>
        <v/>
      </c>
      <c r="F8796" s="5" t="str">
        <f si="1109" t="shared"/>
        <v/>
      </c>
      <c r="H8796" s="5" t="str">
        <f si="1112" t="shared"/>
        <v/>
      </c>
      <c r="I8796" s="5" t="str">
        <f si="1110" t="shared"/>
        <v/>
      </c>
      <c r="J8796" s="5" t="str">
        <f si="1111" t="shared"/>
        <v/>
      </c>
      <c r="K8796" s="5" t="str">
        <f si="1113" t="shared"/>
        <v/>
      </c>
    </row>
    <row r="8797" spans="3:11" x14ac:dyDescent="0.2">
      <c r="C8797" s="8" t="str">
        <f si="1106" t="shared"/>
        <v/>
      </c>
      <c r="D8797" s="8" t="str">
        <f si="1107" t="shared"/>
        <v/>
      </c>
      <c r="E8797" s="5" t="str">
        <f si="1108" t="shared"/>
        <v/>
      </c>
      <c r="F8797" s="5" t="str">
        <f si="1109" t="shared"/>
        <v/>
      </c>
      <c r="H8797" s="5" t="str">
        <f si="1112" t="shared"/>
        <v/>
      </c>
      <c r="I8797" s="5" t="str">
        <f si="1110" t="shared"/>
        <v/>
      </c>
      <c r="J8797" s="5" t="str">
        <f si="1111" t="shared"/>
        <v/>
      </c>
      <c r="K8797" s="5" t="str">
        <f si="1113" t="shared"/>
        <v/>
      </c>
    </row>
    <row r="8798" spans="3:11" x14ac:dyDescent="0.2">
      <c r="C8798" s="8" t="str">
        <f si="1106" t="shared"/>
        <v/>
      </c>
      <c r="D8798" s="8" t="str">
        <f si="1107" t="shared"/>
        <v/>
      </c>
      <c r="E8798" s="5" t="str">
        <f si="1108" t="shared"/>
        <v/>
      </c>
      <c r="F8798" s="5" t="str">
        <f si="1109" t="shared"/>
        <v/>
      </c>
      <c r="H8798" s="5" t="str">
        <f si="1112" t="shared"/>
        <v/>
      </c>
      <c r="I8798" s="5" t="str">
        <f si="1110" t="shared"/>
        <v/>
      </c>
      <c r="J8798" s="5" t="str">
        <f si="1111" t="shared"/>
        <v/>
      </c>
      <c r="K8798" s="5" t="str">
        <f si="1113" t="shared"/>
        <v/>
      </c>
    </row>
    <row r="8799" spans="3:11" x14ac:dyDescent="0.2">
      <c r="C8799" s="8" t="str">
        <f si="1106" t="shared"/>
        <v/>
      </c>
      <c r="D8799" s="8" t="str">
        <f si="1107" t="shared"/>
        <v/>
      </c>
      <c r="E8799" s="5" t="str">
        <f si="1108" t="shared"/>
        <v/>
      </c>
      <c r="F8799" s="5" t="str">
        <f si="1109" t="shared"/>
        <v/>
      </c>
      <c r="H8799" s="5" t="str">
        <f si="1112" t="shared"/>
        <v/>
      </c>
      <c r="I8799" s="5" t="str">
        <f si="1110" t="shared"/>
        <v/>
      </c>
      <c r="J8799" s="5" t="str">
        <f si="1111" t="shared"/>
        <v/>
      </c>
      <c r="K8799" s="5" t="str">
        <f si="1113" t="shared"/>
        <v/>
      </c>
    </row>
    <row r="8800" spans="3:11" x14ac:dyDescent="0.2">
      <c r="C8800" s="8" t="str">
        <f si="1106" t="shared"/>
        <v/>
      </c>
      <c r="D8800" s="8" t="str">
        <f si="1107" t="shared"/>
        <v/>
      </c>
      <c r="E8800" s="5" t="str">
        <f si="1108" t="shared"/>
        <v/>
      </c>
      <c r="F8800" s="5" t="str">
        <f si="1109" t="shared"/>
        <v/>
      </c>
      <c r="H8800" s="5" t="str">
        <f si="1112" t="shared"/>
        <v/>
      </c>
      <c r="I8800" s="5" t="str">
        <f si="1110" t="shared"/>
        <v/>
      </c>
      <c r="J8800" s="5" t="str">
        <f si="1111" t="shared"/>
        <v/>
      </c>
      <c r="K8800" s="5" t="str">
        <f si="1113" t="shared"/>
        <v/>
      </c>
    </row>
    <row r="8801" spans="3:11" x14ac:dyDescent="0.2">
      <c r="C8801" s="8" t="str">
        <f si="1106" t="shared"/>
        <v/>
      </c>
      <c r="D8801" s="8" t="str">
        <f si="1107" t="shared"/>
        <v/>
      </c>
      <c r="E8801" s="5" t="str">
        <f si="1108" t="shared"/>
        <v/>
      </c>
      <c r="F8801" s="5" t="str">
        <f si="1109" t="shared"/>
        <v/>
      </c>
      <c r="H8801" s="5" t="str">
        <f si="1112" t="shared"/>
        <v/>
      </c>
      <c r="I8801" s="5" t="str">
        <f si="1110" t="shared"/>
        <v/>
      </c>
      <c r="J8801" s="5" t="str">
        <f si="1111" t="shared"/>
        <v/>
      </c>
      <c r="K8801" s="5" t="str">
        <f si="1113" t="shared"/>
        <v/>
      </c>
    </row>
    <row r="8802" spans="3:11" x14ac:dyDescent="0.2">
      <c r="C8802" s="8" t="str">
        <f si="1106" t="shared"/>
        <v/>
      </c>
      <c r="D8802" s="8" t="str">
        <f si="1107" t="shared"/>
        <v/>
      </c>
      <c r="E8802" s="5" t="str">
        <f si="1108" t="shared"/>
        <v/>
      </c>
      <c r="F8802" s="5" t="str">
        <f si="1109" t="shared"/>
        <v/>
      </c>
      <c r="H8802" s="5" t="str">
        <f si="1112" t="shared"/>
        <v/>
      </c>
      <c r="I8802" s="5" t="str">
        <f si="1110" t="shared"/>
        <v/>
      </c>
      <c r="J8802" s="5" t="str">
        <f si="1111" t="shared"/>
        <v/>
      </c>
      <c r="K8802" s="5" t="str">
        <f si="1113" t="shared"/>
        <v/>
      </c>
    </row>
    <row r="8803" spans="3:11" x14ac:dyDescent="0.2">
      <c r="C8803" s="8" t="str">
        <f si="1106" t="shared"/>
        <v/>
      </c>
      <c r="D8803" s="8" t="str">
        <f si="1107" t="shared"/>
        <v/>
      </c>
      <c r="E8803" s="5" t="str">
        <f si="1108" t="shared"/>
        <v/>
      </c>
      <c r="F8803" s="5" t="str">
        <f si="1109" t="shared"/>
        <v/>
      </c>
      <c r="H8803" s="5" t="str">
        <f si="1112" t="shared"/>
        <v/>
      </c>
      <c r="I8803" s="5" t="str">
        <f si="1110" t="shared"/>
        <v/>
      </c>
      <c r="J8803" s="5" t="str">
        <f si="1111" t="shared"/>
        <v/>
      </c>
      <c r="K8803" s="5" t="str">
        <f si="1113" t="shared"/>
        <v/>
      </c>
    </row>
    <row r="8804" spans="3:11" x14ac:dyDescent="0.2">
      <c r="C8804" s="8" t="str">
        <f si="1106" t="shared"/>
        <v/>
      </c>
      <c r="D8804" s="8" t="str">
        <f si="1107" t="shared"/>
        <v/>
      </c>
      <c r="E8804" s="5" t="str">
        <f si="1108" t="shared"/>
        <v/>
      </c>
      <c r="F8804" s="5" t="str">
        <f si="1109" t="shared"/>
        <v/>
      </c>
      <c r="H8804" s="5" t="str">
        <f si="1112" t="shared"/>
        <v/>
      </c>
      <c r="I8804" s="5" t="str">
        <f si="1110" t="shared"/>
        <v/>
      </c>
      <c r="J8804" s="5" t="str">
        <f si="1111" t="shared"/>
        <v/>
      </c>
      <c r="K8804" s="5" t="str">
        <f si="1113" t="shared"/>
        <v/>
      </c>
    </row>
    <row r="8805" spans="3:11" x14ac:dyDescent="0.2">
      <c r="C8805" s="8" t="str">
        <f si="1106" t="shared"/>
        <v/>
      </c>
      <c r="D8805" s="8" t="str">
        <f si="1107" t="shared"/>
        <v/>
      </c>
      <c r="E8805" s="5" t="str">
        <f si="1108" t="shared"/>
        <v/>
      </c>
      <c r="F8805" s="5" t="str">
        <f si="1109" t="shared"/>
        <v/>
      </c>
      <c r="H8805" s="5" t="str">
        <f si="1112" t="shared"/>
        <v/>
      </c>
      <c r="I8805" s="5" t="str">
        <f si="1110" t="shared"/>
        <v/>
      </c>
      <c r="J8805" s="5" t="str">
        <f si="1111" t="shared"/>
        <v/>
      </c>
      <c r="K8805" s="5" t="str">
        <f si="1113" t="shared"/>
        <v/>
      </c>
    </row>
    <row r="8806" spans="3:11" x14ac:dyDescent="0.2">
      <c r="C8806" s="8" t="str">
        <f si="1106" t="shared"/>
        <v/>
      </c>
      <c r="D8806" s="8" t="str">
        <f si="1107" t="shared"/>
        <v/>
      </c>
      <c r="E8806" s="5" t="str">
        <f si="1108" t="shared"/>
        <v/>
      </c>
      <c r="F8806" s="5" t="str">
        <f si="1109" t="shared"/>
        <v/>
      </c>
      <c r="H8806" s="5" t="str">
        <f si="1112" t="shared"/>
        <v/>
      </c>
      <c r="I8806" s="5" t="str">
        <f si="1110" t="shared"/>
        <v/>
      </c>
      <c r="J8806" s="5" t="str">
        <f si="1111" t="shared"/>
        <v/>
      </c>
      <c r="K8806" s="5" t="str">
        <f si="1113" t="shared"/>
        <v/>
      </c>
    </row>
    <row r="8807" spans="3:11" x14ac:dyDescent="0.2">
      <c r="C8807" s="8" t="str">
        <f si="1106" t="shared"/>
        <v/>
      </c>
      <c r="D8807" s="8" t="str">
        <f si="1107" t="shared"/>
        <v/>
      </c>
      <c r="E8807" s="5" t="str">
        <f si="1108" t="shared"/>
        <v/>
      </c>
      <c r="F8807" s="5" t="str">
        <f si="1109" t="shared"/>
        <v/>
      </c>
      <c r="H8807" s="5" t="str">
        <f si="1112" t="shared"/>
        <v/>
      </c>
      <c r="I8807" s="5" t="str">
        <f si="1110" t="shared"/>
        <v/>
      </c>
      <c r="J8807" s="5" t="str">
        <f si="1111" t="shared"/>
        <v/>
      </c>
      <c r="K8807" s="5" t="str">
        <f si="1113" t="shared"/>
        <v/>
      </c>
    </row>
    <row r="8808" spans="3:11" x14ac:dyDescent="0.2">
      <c r="C8808" s="8" t="str">
        <f si="1106" t="shared"/>
        <v/>
      </c>
      <c r="D8808" s="8" t="str">
        <f si="1107" t="shared"/>
        <v/>
      </c>
      <c r="E8808" s="5" t="str">
        <f si="1108" t="shared"/>
        <v/>
      </c>
      <c r="F8808" s="5" t="str">
        <f si="1109" t="shared"/>
        <v/>
      </c>
      <c r="H8808" s="5" t="str">
        <f si="1112" t="shared"/>
        <v/>
      </c>
      <c r="I8808" s="5" t="str">
        <f si="1110" t="shared"/>
        <v/>
      </c>
      <c r="J8808" s="5" t="str">
        <f si="1111" t="shared"/>
        <v/>
      </c>
      <c r="K8808" s="5" t="str">
        <f si="1113" t="shared"/>
        <v/>
      </c>
    </row>
    <row r="8809" spans="3:11" x14ac:dyDescent="0.2">
      <c r="C8809" s="8" t="str">
        <f si="1106" t="shared"/>
        <v/>
      </c>
      <c r="D8809" s="8" t="str">
        <f si="1107" t="shared"/>
        <v/>
      </c>
      <c r="E8809" s="5" t="str">
        <f si="1108" t="shared"/>
        <v/>
      </c>
      <c r="F8809" s="5" t="str">
        <f si="1109" t="shared"/>
        <v/>
      </c>
      <c r="H8809" s="5" t="str">
        <f si="1112" t="shared"/>
        <v/>
      </c>
      <c r="I8809" s="5" t="str">
        <f si="1110" t="shared"/>
        <v/>
      </c>
      <c r="J8809" s="5" t="str">
        <f si="1111" t="shared"/>
        <v/>
      </c>
      <c r="K8809" s="5" t="str">
        <f si="1113" t="shared"/>
        <v/>
      </c>
    </row>
    <row r="8810" spans="3:11" x14ac:dyDescent="0.2">
      <c r="C8810" s="8" t="str">
        <f ref="C8810:C8873" si="1114" t="shared">IFERROR(RIGHT(A8810,LEN(A8810)-FIND("""",A8810)+1),"")</f>
        <v/>
      </c>
      <c r="D8810" s="8" t="str">
        <f ref="D8810:D8873" si="1115" t="shared">SUBSTITUTE(SUBSTITUTE(C8810,":"&amp;CHAR(160),":"),CHAR(160)," ")</f>
        <v/>
      </c>
      <c r="E8810" s="5" t="str">
        <f ref="E8810:E8873" si="1116" t="shared">TRIM(IFERROR(SUBSTITUTE(LEFT(D8810,FIND(":",D8810)-1),"""",""),""))</f>
        <v/>
      </c>
      <c r="F8810" s="5" t="str">
        <f ref="F8810:F8873" si="1117" t="shared">TRIM(IFERROR(SUBSTITUTE(SUBSTITUTE(RIGHT(D8810,LEN(D8810)-FIND(":",D8810)),"""",""),",",""),""))</f>
        <v/>
      </c>
      <c r="H8810" s="5" t="str">
        <f si="1112" t="shared"/>
        <v/>
      </c>
      <c r="I8810" s="5" t="str">
        <f si="1110" t="shared"/>
        <v/>
      </c>
      <c r="J8810" s="5" t="str">
        <f si="1111" t="shared"/>
        <v/>
      </c>
      <c r="K8810" s="5" t="str">
        <f si="1113" t="shared"/>
        <v/>
      </c>
    </row>
    <row r="8811" spans="3:11" x14ac:dyDescent="0.2">
      <c r="C8811" s="8" t="str">
        <f si="1114" t="shared"/>
        <v/>
      </c>
      <c r="D8811" s="8" t="str">
        <f si="1115" t="shared"/>
        <v/>
      </c>
      <c r="E8811" s="5" t="str">
        <f si="1116" t="shared"/>
        <v/>
      </c>
      <c r="F8811" s="5" t="str">
        <f si="1117" t="shared"/>
        <v/>
      </c>
      <c r="H8811" s="5" t="str">
        <f si="1112" t="shared"/>
        <v/>
      </c>
      <c r="I8811" s="5" t="str">
        <f si="1110" t="shared"/>
        <v/>
      </c>
      <c r="J8811" s="5" t="str">
        <f si="1111" t="shared"/>
        <v/>
      </c>
      <c r="K8811" s="5" t="str">
        <f si="1113" t="shared"/>
        <v/>
      </c>
    </row>
    <row r="8812" spans="3:11" x14ac:dyDescent="0.2">
      <c r="C8812" s="8" t="str">
        <f si="1114" t="shared"/>
        <v/>
      </c>
      <c r="D8812" s="8" t="str">
        <f si="1115" t="shared"/>
        <v/>
      </c>
      <c r="E8812" s="5" t="str">
        <f si="1116" t="shared"/>
        <v/>
      </c>
      <c r="F8812" s="5" t="str">
        <f si="1117" t="shared"/>
        <v/>
      </c>
      <c r="H8812" s="5" t="str">
        <f si="1112" t="shared"/>
        <v/>
      </c>
      <c r="I8812" s="5" t="str">
        <f si="1110" t="shared"/>
        <v/>
      </c>
      <c r="J8812" s="5" t="str">
        <f si="1111" t="shared"/>
        <v/>
      </c>
      <c r="K8812" s="5" t="str">
        <f si="1113" t="shared"/>
        <v/>
      </c>
    </row>
    <row r="8813" spans="3:11" x14ac:dyDescent="0.2">
      <c r="C8813" s="8" t="str">
        <f si="1114" t="shared"/>
        <v/>
      </c>
      <c r="D8813" s="8" t="str">
        <f si="1115" t="shared"/>
        <v/>
      </c>
      <c r="E8813" s="5" t="str">
        <f si="1116" t="shared"/>
        <v/>
      </c>
      <c r="F8813" s="5" t="str">
        <f si="1117" t="shared"/>
        <v/>
      </c>
      <c r="H8813" s="5" t="str">
        <f si="1112" t="shared"/>
        <v/>
      </c>
      <c r="I8813" s="5" t="str">
        <f si="1110" t="shared"/>
        <v/>
      </c>
      <c r="J8813" s="5" t="str">
        <f si="1111" t="shared"/>
        <v/>
      </c>
      <c r="K8813" s="5" t="str">
        <f si="1113" t="shared"/>
        <v/>
      </c>
    </row>
    <row r="8814" spans="3:11" x14ac:dyDescent="0.2">
      <c r="C8814" s="8" t="str">
        <f si="1114" t="shared"/>
        <v/>
      </c>
      <c r="D8814" s="8" t="str">
        <f si="1115" t="shared"/>
        <v/>
      </c>
      <c r="E8814" s="5" t="str">
        <f si="1116" t="shared"/>
        <v/>
      </c>
      <c r="F8814" s="5" t="str">
        <f si="1117" t="shared"/>
        <v/>
      </c>
      <c r="H8814" s="5" t="str">
        <f si="1112" t="shared"/>
        <v/>
      </c>
      <c r="I8814" s="5" t="str">
        <f si="1110" t="shared"/>
        <v/>
      </c>
      <c r="J8814" s="5" t="str">
        <f si="1111" t="shared"/>
        <v/>
      </c>
      <c r="K8814" s="5" t="str">
        <f si="1113" t="shared"/>
        <v/>
      </c>
    </row>
    <row r="8815" spans="3:11" x14ac:dyDescent="0.2">
      <c r="C8815" s="8" t="str">
        <f si="1114" t="shared"/>
        <v/>
      </c>
      <c r="D8815" s="8" t="str">
        <f si="1115" t="shared"/>
        <v/>
      </c>
      <c r="E8815" s="5" t="str">
        <f si="1116" t="shared"/>
        <v/>
      </c>
      <c r="F8815" s="5" t="str">
        <f si="1117" t="shared"/>
        <v/>
      </c>
      <c r="H8815" s="5" t="str">
        <f si="1112" t="shared"/>
        <v/>
      </c>
      <c r="I8815" s="5" t="str">
        <f si="1110" t="shared"/>
        <v/>
      </c>
      <c r="J8815" s="5" t="str">
        <f si="1111" t="shared"/>
        <v/>
      </c>
      <c r="K8815" s="5" t="str">
        <f si="1113" t="shared"/>
        <v/>
      </c>
    </row>
    <row r="8816" spans="3:11" x14ac:dyDescent="0.2">
      <c r="C8816" s="8" t="str">
        <f si="1114" t="shared"/>
        <v/>
      </c>
      <c r="D8816" s="8" t="str">
        <f si="1115" t="shared"/>
        <v/>
      </c>
      <c r="E8816" s="5" t="str">
        <f si="1116" t="shared"/>
        <v/>
      </c>
      <c r="F8816" s="5" t="str">
        <f si="1117" t="shared"/>
        <v/>
      </c>
      <c r="H8816" s="5" t="str">
        <f si="1112" t="shared"/>
        <v/>
      </c>
      <c r="I8816" s="5" t="str">
        <f si="1110" t="shared"/>
        <v/>
      </c>
      <c r="J8816" s="5" t="str">
        <f si="1111" t="shared"/>
        <v/>
      </c>
      <c r="K8816" s="5" t="str">
        <f si="1113" t="shared"/>
        <v/>
      </c>
    </row>
    <row r="8817" spans="3:11" x14ac:dyDescent="0.2">
      <c r="C8817" s="8" t="str">
        <f si="1114" t="shared"/>
        <v/>
      </c>
      <c r="D8817" s="8" t="str">
        <f si="1115" t="shared"/>
        <v/>
      </c>
      <c r="E8817" s="5" t="str">
        <f si="1116" t="shared"/>
        <v/>
      </c>
      <c r="F8817" s="5" t="str">
        <f si="1117" t="shared"/>
        <v/>
      </c>
      <c r="H8817" s="5" t="str">
        <f si="1112" t="shared"/>
        <v/>
      </c>
      <c r="I8817" s="5" t="str">
        <f si="1110" t="shared"/>
        <v/>
      </c>
      <c r="J8817" s="5" t="str">
        <f si="1111" t="shared"/>
        <v/>
      </c>
      <c r="K8817" s="5" t="str">
        <f si="1113" t="shared"/>
        <v/>
      </c>
    </row>
    <row r="8818" spans="3:11" x14ac:dyDescent="0.2">
      <c r="C8818" s="8" t="str">
        <f si="1114" t="shared"/>
        <v/>
      </c>
      <c r="D8818" s="8" t="str">
        <f si="1115" t="shared"/>
        <v/>
      </c>
      <c r="E8818" s="5" t="str">
        <f si="1116" t="shared"/>
        <v/>
      </c>
      <c r="F8818" s="5" t="str">
        <f si="1117" t="shared"/>
        <v/>
      </c>
      <c r="H8818" s="5" t="str">
        <f si="1112" t="shared"/>
        <v/>
      </c>
      <c r="I8818" s="5" t="str">
        <f si="1110" t="shared"/>
        <v/>
      </c>
      <c r="J8818" s="5" t="str">
        <f si="1111" t="shared"/>
        <v/>
      </c>
      <c r="K8818" s="5" t="str">
        <f si="1113" t="shared"/>
        <v/>
      </c>
    </row>
    <row r="8819" spans="3:11" x14ac:dyDescent="0.2">
      <c r="C8819" s="8" t="str">
        <f si="1114" t="shared"/>
        <v/>
      </c>
      <c r="D8819" s="8" t="str">
        <f si="1115" t="shared"/>
        <v/>
      </c>
      <c r="E8819" s="5" t="str">
        <f si="1116" t="shared"/>
        <v/>
      </c>
      <c r="F8819" s="5" t="str">
        <f si="1117" t="shared"/>
        <v/>
      </c>
      <c r="H8819" s="5" t="str">
        <f si="1112" t="shared"/>
        <v/>
      </c>
      <c r="I8819" s="5" t="str">
        <f ref="I8819:I8882" si="1118" t="shared">IFERROR(IF(H8819="Scoring",VLOOKUP("term",E8811:F8832,2,FALSE),IF(H8819="Offer",VLOOKUP("term",E8814:F8829,2,FALSE),TEXT(0,""))),TEXT(0,""))</f>
        <v/>
      </c>
      <c r="J8819" s="5" t="str">
        <f ref="J8819:J8882" si="1119" t="shared">IFERROR(IF(H8819="Scoring",VLOOKUP("loan_amount",E8805:F8826,2,FALSE),IF(H8819="Offer",VLOOKUP("loan_amount",E8808:F8823,2,FALSE),TEXT(0,""))),TEXT(0,""))</f>
        <v/>
      </c>
      <c r="K8819" s="5" t="str">
        <f si="1113" t="shared"/>
        <v/>
      </c>
    </row>
    <row r="8820" spans="3:11" x14ac:dyDescent="0.2">
      <c r="C8820" s="8" t="str">
        <f si="1114" t="shared"/>
        <v/>
      </c>
      <c r="D8820" s="8" t="str">
        <f si="1115" t="shared"/>
        <v/>
      </c>
      <c r="E8820" s="5" t="str">
        <f si="1116" t="shared"/>
        <v/>
      </c>
      <c r="F8820" s="5" t="str">
        <f si="1117" t="shared"/>
        <v/>
      </c>
      <c r="H8820" s="5" t="str">
        <f si="1112" t="shared"/>
        <v/>
      </c>
      <c r="I8820" s="5" t="str">
        <f si="1118" t="shared"/>
        <v/>
      </c>
      <c r="J8820" s="5" t="str">
        <f si="1119" t="shared"/>
        <v/>
      </c>
      <c r="K8820" s="5" t="str">
        <f si="1113" t="shared"/>
        <v/>
      </c>
    </row>
    <row r="8821" spans="3:11" x14ac:dyDescent="0.2">
      <c r="C8821" s="8" t="str">
        <f si="1114" t="shared"/>
        <v/>
      </c>
      <c r="D8821" s="8" t="str">
        <f si="1115" t="shared"/>
        <v/>
      </c>
      <c r="E8821" s="5" t="str">
        <f si="1116" t="shared"/>
        <v/>
      </c>
      <c r="F8821" s="5" t="str">
        <f si="1117" t="shared"/>
        <v/>
      </c>
      <c r="H8821" s="5" t="str">
        <f si="1112" t="shared"/>
        <v/>
      </c>
      <c r="I8821" s="5" t="str">
        <f si="1118" t="shared"/>
        <v/>
      </c>
      <c r="J8821" s="5" t="str">
        <f si="1119" t="shared"/>
        <v/>
      </c>
      <c r="K8821" s="5" t="str">
        <f si="1113" t="shared"/>
        <v/>
      </c>
    </row>
    <row r="8822" spans="3:11" x14ac:dyDescent="0.2">
      <c r="C8822" s="8" t="str">
        <f si="1114" t="shared"/>
        <v/>
      </c>
      <c r="D8822" s="8" t="str">
        <f si="1115" t="shared"/>
        <v/>
      </c>
      <c r="E8822" s="5" t="str">
        <f si="1116" t="shared"/>
        <v/>
      </c>
      <c r="F8822" s="5" t="str">
        <f si="1117" t="shared"/>
        <v/>
      </c>
      <c r="H8822" s="5" t="str">
        <f si="1112" t="shared"/>
        <v/>
      </c>
      <c r="I8822" s="5" t="str">
        <f si="1118" t="shared"/>
        <v/>
      </c>
      <c r="J8822" s="5" t="str">
        <f si="1119" t="shared"/>
        <v/>
      </c>
      <c r="K8822" s="5" t="str">
        <f si="1113" t="shared"/>
        <v/>
      </c>
    </row>
    <row r="8823" spans="3:11" x14ac:dyDescent="0.2">
      <c r="C8823" s="8" t="str">
        <f si="1114" t="shared"/>
        <v/>
      </c>
      <c r="D8823" s="8" t="str">
        <f si="1115" t="shared"/>
        <v/>
      </c>
      <c r="E8823" s="5" t="str">
        <f si="1116" t="shared"/>
        <v/>
      </c>
      <c r="F8823" s="5" t="str">
        <f si="1117" t="shared"/>
        <v/>
      </c>
      <c r="H8823" s="5" t="str">
        <f si="1112" t="shared"/>
        <v/>
      </c>
      <c r="I8823" s="5" t="str">
        <f si="1118" t="shared"/>
        <v/>
      </c>
      <c r="J8823" s="5" t="str">
        <f si="1119" t="shared"/>
        <v/>
      </c>
      <c r="K8823" s="5" t="str">
        <f si="1113" t="shared"/>
        <v/>
      </c>
    </row>
    <row r="8824" spans="3:11" x14ac:dyDescent="0.2">
      <c r="C8824" s="8" t="str">
        <f si="1114" t="shared"/>
        <v/>
      </c>
      <c r="D8824" s="8" t="str">
        <f si="1115" t="shared"/>
        <v/>
      </c>
      <c r="E8824" s="5" t="str">
        <f si="1116" t="shared"/>
        <v/>
      </c>
      <c r="F8824" s="5" t="str">
        <f si="1117" t="shared"/>
        <v/>
      </c>
      <c r="H8824" s="5" t="str">
        <f si="1112" t="shared"/>
        <v/>
      </c>
      <c r="I8824" s="5" t="str">
        <f si="1118" t="shared"/>
        <v/>
      </c>
      <c r="J8824" s="5" t="str">
        <f si="1119" t="shared"/>
        <v/>
      </c>
      <c r="K8824" s="5" t="str">
        <f si="1113" t="shared"/>
        <v/>
      </c>
    </row>
    <row r="8825" spans="3:11" x14ac:dyDescent="0.2">
      <c r="C8825" s="8" t="str">
        <f si="1114" t="shared"/>
        <v/>
      </c>
      <c r="D8825" s="8" t="str">
        <f si="1115" t="shared"/>
        <v/>
      </c>
      <c r="E8825" s="5" t="str">
        <f si="1116" t="shared"/>
        <v/>
      </c>
      <c r="F8825" s="5" t="str">
        <f si="1117" t="shared"/>
        <v/>
      </c>
      <c r="H8825" s="5" t="str">
        <f si="1112" t="shared"/>
        <v/>
      </c>
      <c r="I8825" s="5" t="str">
        <f si="1118" t="shared"/>
        <v/>
      </c>
      <c r="J8825" s="5" t="str">
        <f si="1119" t="shared"/>
        <v/>
      </c>
      <c r="K8825" s="5" t="str">
        <f si="1113" t="shared"/>
        <v/>
      </c>
    </row>
    <row r="8826" spans="3:11" x14ac:dyDescent="0.2">
      <c r="C8826" s="8" t="str">
        <f si="1114" t="shared"/>
        <v/>
      </c>
      <c r="D8826" s="8" t="str">
        <f si="1115" t="shared"/>
        <v/>
      </c>
      <c r="E8826" s="5" t="str">
        <f si="1116" t="shared"/>
        <v/>
      </c>
      <c r="F8826" s="5" t="str">
        <f si="1117" t="shared"/>
        <v/>
      </c>
      <c r="H8826" s="5" t="str">
        <f si="1112" t="shared"/>
        <v/>
      </c>
      <c r="I8826" s="5" t="str">
        <f si="1118" t="shared"/>
        <v/>
      </c>
      <c r="J8826" s="5" t="str">
        <f si="1119" t="shared"/>
        <v/>
      </c>
      <c r="K8826" s="5" t="str">
        <f si="1113" t="shared"/>
        <v/>
      </c>
    </row>
    <row r="8827" spans="3:11" x14ac:dyDescent="0.2">
      <c r="C8827" s="8" t="str">
        <f si="1114" t="shared"/>
        <v/>
      </c>
      <c r="D8827" s="8" t="str">
        <f si="1115" t="shared"/>
        <v/>
      </c>
      <c r="E8827" s="5" t="str">
        <f si="1116" t="shared"/>
        <v/>
      </c>
      <c r="F8827" s="5" t="str">
        <f si="1117" t="shared"/>
        <v/>
      </c>
      <c r="H8827" s="5" t="str">
        <f si="1112" t="shared"/>
        <v/>
      </c>
      <c r="I8827" s="5" t="str">
        <f si="1118" t="shared"/>
        <v/>
      </c>
      <c r="J8827" s="5" t="str">
        <f si="1119" t="shared"/>
        <v/>
      </c>
      <c r="K8827" s="5" t="str">
        <f si="1113" t="shared"/>
        <v/>
      </c>
    </row>
    <row r="8828" spans="3:11" x14ac:dyDescent="0.2">
      <c r="C8828" s="8" t="str">
        <f si="1114" t="shared"/>
        <v/>
      </c>
      <c r="D8828" s="8" t="str">
        <f si="1115" t="shared"/>
        <v/>
      </c>
      <c r="E8828" s="5" t="str">
        <f si="1116" t="shared"/>
        <v/>
      </c>
      <c r="F8828" s="5" t="str">
        <f si="1117" t="shared"/>
        <v/>
      </c>
      <c r="H8828" s="5" t="str">
        <f ref="H8828:H8891" si="1120" t="shared">IF(E8828="score_table","Scoring",IF(E8828="offer_table","Offer",IF(E8828="parsed",TEXT(0,""),TEXT(H8827,""))))</f>
        <v/>
      </c>
      <c r="I8828" s="5" t="str">
        <f si="1118" t="shared"/>
        <v/>
      </c>
      <c r="J8828" s="5" t="str">
        <f si="1119" t="shared"/>
        <v/>
      </c>
      <c r="K8828" s="5" t="str">
        <f ref="K8828:K8891" si="1121" t="shared">H8828&amp;I8828&amp;J8828&amp;E8828</f>
        <v/>
      </c>
    </row>
    <row r="8829" spans="3:11" x14ac:dyDescent="0.2">
      <c r="C8829" s="8" t="str">
        <f si="1114" t="shared"/>
        <v/>
      </c>
      <c r="D8829" s="8" t="str">
        <f si="1115" t="shared"/>
        <v/>
      </c>
      <c r="E8829" s="5" t="str">
        <f si="1116" t="shared"/>
        <v/>
      </c>
      <c r="F8829" s="5" t="str">
        <f si="1117" t="shared"/>
        <v/>
      </c>
      <c r="H8829" s="5" t="str">
        <f si="1120" t="shared"/>
        <v/>
      </c>
      <c r="I8829" s="5" t="str">
        <f si="1118" t="shared"/>
        <v/>
      </c>
      <c r="J8829" s="5" t="str">
        <f si="1119" t="shared"/>
        <v/>
      </c>
      <c r="K8829" s="5" t="str">
        <f si="1121" t="shared"/>
        <v/>
      </c>
    </row>
    <row r="8830" spans="3:11" x14ac:dyDescent="0.2">
      <c r="C8830" s="8" t="str">
        <f si="1114" t="shared"/>
        <v/>
      </c>
      <c r="D8830" s="8" t="str">
        <f si="1115" t="shared"/>
        <v/>
      </c>
      <c r="E8830" s="5" t="str">
        <f si="1116" t="shared"/>
        <v/>
      </c>
      <c r="F8830" s="5" t="str">
        <f si="1117" t="shared"/>
        <v/>
      </c>
      <c r="H8830" s="5" t="str">
        <f si="1120" t="shared"/>
        <v/>
      </c>
      <c r="I8830" s="5" t="str">
        <f si="1118" t="shared"/>
        <v/>
      </c>
      <c r="J8830" s="5" t="str">
        <f si="1119" t="shared"/>
        <v/>
      </c>
      <c r="K8830" s="5" t="str">
        <f si="1121" t="shared"/>
        <v/>
      </c>
    </row>
    <row r="8831" spans="3:11" x14ac:dyDescent="0.2">
      <c r="C8831" s="8" t="str">
        <f si="1114" t="shared"/>
        <v/>
      </c>
      <c r="D8831" s="8" t="str">
        <f si="1115" t="shared"/>
        <v/>
      </c>
      <c r="E8831" s="5" t="str">
        <f si="1116" t="shared"/>
        <v/>
      </c>
      <c r="F8831" s="5" t="str">
        <f si="1117" t="shared"/>
        <v/>
      </c>
      <c r="H8831" s="5" t="str">
        <f si="1120" t="shared"/>
        <v/>
      </c>
      <c r="I8831" s="5" t="str">
        <f si="1118" t="shared"/>
        <v/>
      </c>
      <c r="J8831" s="5" t="str">
        <f si="1119" t="shared"/>
        <v/>
      </c>
      <c r="K8831" s="5" t="str">
        <f si="1121" t="shared"/>
        <v/>
      </c>
    </row>
    <row r="8832" spans="3:11" x14ac:dyDescent="0.2">
      <c r="C8832" s="8" t="str">
        <f si="1114" t="shared"/>
        <v/>
      </c>
      <c r="D8832" s="8" t="str">
        <f si="1115" t="shared"/>
        <v/>
      </c>
      <c r="E8832" s="5" t="str">
        <f si="1116" t="shared"/>
        <v/>
      </c>
      <c r="F8832" s="5" t="str">
        <f si="1117" t="shared"/>
        <v/>
      </c>
      <c r="H8832" s="5" t="str">
        <f si="1120" t="shared"/>
        <v/>
      </c>
      <c r="I8832" s="5" t="str">
        <f si="1118" t="shared"/>
        <v/>
      </c>
      <c r="J8832" s="5" t="str">
        <f si="1119" t="shared"/>
        <v/>
      </c>
      <c r="K8832" s="5" t="str">
        <f si="1121" t="shared"/>
        <v/>
      </c>
    </row>
    <row r="8833" spans="3:11" x14ac:dyDescent="0.2">
      <c r="C8833" s="8" t="str">
        <f si="1114" t="shared"/>
        <v/>
      </c>
      <c r="D8833" s="8" t="str">
        <f si="1115" t="shared"/>
        <v/>
      </c>
      <c r="E8833" s="5" t="str">
        <f si="1116" t="shared"/>
        <v/>
      </c>
      <c r="F8833" s="5" t="str">
        <f si="1117" t="shared"/>
        <v/>
      </c>
      <c r="H8833" s="5" t="str">
        <f si="1120" t="shared"/>
        <v/>
      </c>
      <c r="I8833" s="5" t="str">
        <f si="1118" t="shared"/>
        <v/>
      </c>
      <c r="J8833" s="5" t="str">
        <f si="1119" t="shared"/>
        <v/>
      </c>
      <c r="K8833" s="5" t="str">
        <f si="1121" t="shared"/>
        <v/>
      </c>
    </row>
    <row r="8834" spans="3:11" x14ac:dyDescent="0.2">
      <c r="C8834" s="8" t="str">
        <f si="1114" t="shared"/>
        <v/>
      </c>
      <c r="D8834" s="8" t="str">
        <f si="1115" t="shared"/>
        <v/>
      </c>
      <c r="E8834" s="5" t="str">
        <f si="1116" t="shared"/>
        <v/>
      </c>
      <c r="F8834" s="5" t="str">
        <f si="1117" t="shared"/>
        <v/>
      </c>
      <c r="H8834" s="5" t="str">
        <f si="1120" t="shared"/>
        <v/>
      </c>
      <c r="I8834" s="5" t="str">
        <f si="1118" t="shared"/>
        <v/>
      </c>
      <c r="J8834" s="5" t="str">
        <f si="1119" t="shared"/>
        <v/>
      </c>
      <c r="K8834" s="5" t="str">
        <f si="1121" t="shared"/>
        <v/>
      </c>
    </row>
    <row r="8835" spans="3:11" x14ac:dyDescent="0.2">
      <c r="C8835" s="8" t="str">
        <f si="1114" t="shared"/>
        <v/>
      </c>
      <c r="D8835" s="8" t="str">
        <f si="1115" t="shared"/>
        <v/>
      </c>
      <c r="E8835" s="5" t="str">
        <f si="1116" t="shared"/>
        <v/>
      </c>
      <c r="F8835" s="5" t="str">
        <f si="1117" t="shared"/>
        <v/>
      </c>
      <c r="H8835" s="5" t="str">
        <f si="1120" t="shared"/>
        <v/>
      </c>
      <c r="I8835" s="5" t="str">
        <f si="1118" t="shared"/>
        <v/>
      </c>
      <c r="J8835" s="5" t="str">
        <f si="1119" t="shared"/>
        <v/>
      </c>
      <c r="K8835" s="5" t="str">
        <f si="1121" t="shared"/>
        <v/>
      </c>
    </row>
    <row r="8836" spans="3:11" x14ac:dyDescent="0.2">
      <c r="C8836" s="8" t="str">
        <f si="1114" t="shared"/>
        <v/>
      </c>
      <c r="D8836" s="8" t="str">
        <f si="1115" t="shared"/>
        <v/>
      </c>
      <c r="E8836" s="5" t="str">
        <f si="1116" t="shared"/>
        <v/>
      </c>
      <c r="F8836" s="5" t="str">
        <f si="1117" t="shared"/>
        <v/>
      </c>
      <c r="H8836" s="5" t="str">
        <f si="1120" t="shared"/>
        <v/>
      </c>
      <c r="I8836" s="5" t="str">
        <f si="1118" t="shared"/>
        <v/>
      </c>
      <c r="J8836" s="5" t="str">
        <f si="1119" t="shared"/>
        <v/>
      </c>
      <c r="K8836" s="5" t="str">
        <f si="1121" t="shared"/>
        <v/>
      </c>
    </row>
    <row r="8837" spans="3:11" x14ac:dyDescent="0.2">
      <c r="C8837" s="8" t="str">
        <f si="1114" t="shared"/>
        <v/>
      </c>
      <c r="D8837" s="8" t="str">
        <f si="1115" t="shared"/>
        <v/>
      </c>
      <c r="E8837" s="5" t="str">
        <f si="1116" t="shared"/>
        <v/>
      </c>
      <c r="F8837" s="5" t="str">
        <f si="1117" t="shared"/>
        <v/>
      </c>
      <c r="H8837" s="5" t="str">
        <f si="1120" t="shared"/>
        <v/>
      </c>
      <c r="I8837" s="5" t="str">
        <f si="1118" t="shared"/>
        <v/>
      </c>
      <c r="J8837" s="5" t="str">
        <f si="1119" t="shared"/>
        <v/>
      </c>
      <c r="K8837" s="5" t="str">
        <f si="1121" t="shared"/>
        <v/>
      </c>
    </row>
    <row r="8838" spans="3:11" x14ac:dyDescent="0.2">
      <c r="C8838" s="8" t="str">
        <f si="1114" t="shared"/>
        <v/>
      </c>
      <c r="D8838" s="8" t="str">
        <f si="1115" t="shared"/>
        <v/>
      </c>
      <c r="E8838" s="5" t="str">
        <f si="1116" t="shared"/>
        <v/>
      </c>
      <c r="F8838" s="5" t="str">
        <f si="1117" t="shared"/>
        <v/>
      </c>
      <c r="H8838" s="5" t="str">
        <f si="1120" t="shared"/>
        <v/>
      </c>
      <c r="I8838" s="5" t="str">
        <f si="1118" t="shared"/>
        <v/>
      </c>
      <c r="J8838" s="5" t="str">
        <f si="1119" t="shared"/>
        <v/>
      </c>
      <c r="K8838" s="5" t="str">
        <f si="1121" t="shared"/>
        <v/>
      </c>
    </row>
    <row r="8839" spans="3:11" x14ac:dyDescent="0.2">
      <c r="C8839" s="8" t="str">
        <f si="1114" t="shared"/>
        <v/>
      </c>
      <c r="D8839" s="8" t="str">
        <f si="1115" t="shared"/>
        <v/>
      </c>
      <c r="E8839" s="5" t="str">
        <f si="1116" t="shared"/>
        <v/>
      </c>
      <c r="F8839" s="5" t="str">
        <f si="1117" t="shared"/>
        <v/>
      </c>
      <c r="H8839" s="5" t="str">
        <f si="1120" t="shared"/>
        <v/>
      </c>
      <c r="I8839" s="5" t="str">
        <f si="1118" t="shared"/>
        <v/>
      </c>
      <c r="J8839" s="5" t="str">
        <f si="1119" t="shared"/>
        <v/>
      </c>
      <c r="K8839" s="5" t="str">
        <f si="1121" t="shared"/>
        <v/>
      </c>
    </row>
    <row r="8840" spans="3:11" x14ac:dyDescent="0.2">
      <c r="C8840" s="8" t="str">
        <f si="1114" t="shared"/>
        <v/>
      </c>
      <c r="D8840" s="8" t="str">
        <f si="1115" t="shared"/>
        <v/>
      </c>
      <c r="E8840" s="5" t="str">
        <f si="1116" t="shared"/>
        <v/>
      </c>
      <c r="F8840" s="5" t="str">
        <f si="1117" t="shared"/>
        <v/>
      </c>
      <c r="H8840" s="5" t="str">
        <f si="1120" t="shared"/>
        <v/>
      </c>
      <c r="I8840" s="5" t="str">
        <f si="1118" t="shared"/>
        <v/>
      </c>
      <c r="J8840" s="5" t="str">
        <f si="1119" t="shared"/>
        <v/>
      </c>
      <c r="K8840" s="5" t="str">
        <f si="1121" t="shared"/>
        <v/>
      </c>
    </row>
    <row r="8841" spans="3:11" x14ac:dyDescent="0.2">
      <c r="C8841" s="8" t="str">
        <f si="1114" t="shared"/>
        <v/>
      </c>
      <c r="D8841" s="8" t="str">
        <f si="1115" t="shared"/>
        <v/>
      </c>
      <c r="E8841" s="5" t="str">
        <f si="1116" t="shared"/>
        <v/>
      </c>
      <c r="F8841" s="5" t="str">
        <f si="1117" t="shared"/>
        <v/>
      </c>
      <c r="H8841" s="5" t="str">
        <f si="1120" t="shared"/>
        <v/>
      </c>
      <c r="I8841" s="5" t="str">
        <f si="1118" t="shared"/>
        <v/>
      </c>
      <c r="J8841" s="5" t="str">
        <f si="1119" t="shared"/>
        <v/>
      </c>
      <c r="K8841" s="5" t="str">
        <f si="1121" t="shared"/>
        <v/>
      </c>
    </row>
    <row r="8842" spans="3:11" x14ac:dyDescent="0.2">
      <c r="C8842" s="8" t="str">
        <f si="1114" t="shared"/>
        <v/>
      </c>
      <c r="D8842" s="8" t="str">
        <f si="1115" t="shared"/>
        <v/>
      </c>
      <c r="E8842" s="5" t="str">
        <f si="1116" t="shared"/>
        <v/>
      </c>
      <c r="F8842" s="5" t="str">
        <f si="1117" t="shared"/>
        <v/>
      </c>
      <c r="H8842" s="5" t="str">
        <f si="1120" t="shared"/>
        <v/>
      </c>
      <c r="I8842" s="5" t="str">
        <f si="1118" t="shared"/>
        <v/>
      </c>
      <c r="J8842" s="5" t="str">
        <f si="1119" t="shared"/>
        <v/>
      </c>
      <c r="K8842" s="5" t="str">
        <f si="1121" t="shared"/>
        <v/>
      </c>
    </row>
    <row r="8843" spans="3:11" x14ac:dyDescent="0.2">
      <c r="C8843" s="8" t="str">
        <f si="1114" t="shared"/>
        <v/>
      </c>
      <c r="D8843" s="8" t="str">
        <f si="1115" t="shared"/>
        <v/>
      </c>
      <c r="E8843" s="5" t="str">
        <f si="1116" t="shared"/>
        <v/>
      </c>
      <c r="F8843" s="5" t="str">
        <f si="1117" t="shared"/>
        <v/>
      </c>
      <c r="H8843" s="5" t="str">
        <f si="1120" t="shared"/>
        <v/>
      </c>
      <c r="I8843" s="5" t="str">
        <f si="1118" t="shared"/>
        <v/>
      </c>
      <c r="J8843" s="5" t="str">
        <f si="1119" t="shared"/>
        <v/>
      </c>
      <c r="K8843" s="5" t="str">
        <f si="1121" t="shared"/>
        <v/>
      </c>
    </row>
    <row r="8844" spans="3:11" x14ac:dyDescent="0.2">
      <c r="C8844" s="8" t="str">
        <f si="1114" t="shared"/>
        <v/>
      </c>
      <c r="D8844" s="8" t="str">
        <f si="1115" t="shared"/>
        <v/>
      </c>
      <c r="E8844" s="5" t="str">
        <f si="1116" t="shared"/>
        <v/>
      </c>
      <c r="F8844" s="5" t="str">
        <f si="1117" t="shared"/>
        <v/>
      </c>
      <c r="H8844" s="5" t="str">
        <f si="1120" t="shared"/>
        <v/>
      </c>
      <c r="I8844" s="5" t="str">
        <f si="1118" t="shared"/>
        <v/>
      </c>
      <c r="J8844" s="5" t="str">
        <f si="1119" t="shared"/>
        <v/>
      </c>
      <c r="K8844" s="5" t="str">
        <f si="1121" t="shared"/>
        <v/>
      </c>
    </row>
    <row r="8845" spans="3:11" x14ac:dyDescent="0.2">
      <c r="C8845" s="8" t="str">
        <f si="1114" t="shared"/>
        <v/>
      </c>
      <c r="D8845" s="8" t="str">
        <f si="1115" t="shared"/>
        <v/>
      </c>
      <c r="E8845" s="5" t="str">
        <f si="1116" t="shared"/>
        <v/>
      </c>
      <c r="F8845" s="5" t="str">
        <f si="1117" t="shared"/>
        <v/>
      </c>
      <c r="H8845" s="5" t="str">
        <f si="1120" t="shared"/>
        <v/>
      </c>
      <c r="I8845" s="5" t="str">
        <f si="1118" t="shared"/>
        <v/>
      </c>
      <c r="J8845" s="5" t="str">
        <f si="1119" t="shared"/>
        <v/>
      </c>
      <c r="K8845" s="5" t="str">
        <f si="1121" t="shared"/>
        <v/>
      </c>
    </row>
    <row r="8846" spans="3:11" x14ac:dyDescent="0.2">
      <c r="C8846" s="8" t="str">
        <f si="1114" t="shared"/>
        <v/>
      </c>
      <c r="D8846" s="8" t="str">
        <f si="1115" t="shared"/>
        <v/>
      </c>
      <c r="E8846" s="5" t="str">
        <f si="1116" t="shared"/>
        <v/>
      </c>
      <c r="F8846" s="5" t="str">
        <f si="1117" t="shared"/>
        <v/>
      </c>
      <c r="H8846" s="5" t="str">
        <f si="1120" t="shared"/>
        <v/>
      </c>
      <c r="I8846" s="5" t="str">
        <f si="1118" t="shared"/>
        <v/>
      </c>
      <c r="J8846" s="5" t="str">
        <f si="1119" t="shared"/>
        <v/>
      </c>
      <c r="K8846" s="5" t="str">
        <f si="1121" t="shared"/>
        <v/>
      </c>
    </row>
    <row r="8847" spans="3:11" x14ac:dyDescent="0.2">
      <c r="C8847" s="8" t="str">
        <f si="1114" t="shared"/>
        <v/>
      </c>
      <c r="D8847" s="8" t="str">
        <f si="1115" t="shared"/>
        <v/>
      </c>
      <c r="E8847" s="5" t="str">
        <f si="1116" t="shared"/>
        <v/>
      </c>
      <c r="F8847" s="5" t="str">
        <f si="1117" t="shared"/>
        <v/>
      </c>
      <c r="H8847" s="5" t="str">
        <f si="1120" t="shared"/>
        <v/>
      </c>
      <c r="I8847" s="5" t="str">
        <f si="1118" t="shared"/>
        <v/>
      </c>
      <c r="J8847" s="5" t="str">
        <f si="1119" t="shared"/>
        <v/>
      </c>
      <c r="K8847" s="5" t="str">
        <f si="1121" t="shared"/>
        <v/>
      </c>
    </row>
    <row r="8848" spans="3:11" x14ac:dyDescent="0.2">
      <c r="C8848" s="8" t="str">
        <f si="1114" t="shared"/>
        <v/>
      </c>
      <c r="D8848" s="8" t="str">
        <f si="1115" t="shared"/>
        <v/>
      </c>
      <c r="E8848" s="5" t="str">
        <f si="1116" t="shared"/>
        <v/>
      </c>
      <c r="F8848" s="5" t="str">
        <f si="1117" t="shared"/>
        <v/>
      </c>
      <c r="H8848" s="5" t="str">
        <f si="1120" t="shared"/>
        <v/>
      </c>
      <c r="I8848" s="5" t="str">
        <f si="1118" t="shared"/>
        <v/>
      </c>
      <c r="J8848" s="5" t="str">
        <f si="1119" t="shared"/>
        <v/>
      </c>
      <c r="K8848" s="5" t="str">
        <f si="1121" t="shared"/>
        <v/>
      </c>
    </row>
    <row r="8849" spans="3:11" x14ac:dyDescent="0.2">
      <c r="C8849" s="8" t="str">
        <f si="1114" t="shared"/>
        <v/>
      </c>
      <c r="D8849" s="8" t="str">
        <f si="1115" t="shared"/>
        <v/>
      </c>
      <c r="E8849" s="5" t="str">
        <f si="1116" t="shared"/>
        <v/>
      </c>
      <c r="F8849" s="5" t="str">
        <f si="1117" t="shared"/>
        <v/>
      </c>
      <c r="H8849" s="5" t="str">
        <f si="1120" t="shared"/>
        <v/>
      </c>
      <c r="I8849" s="5" t="str">
        <f si="1118" t="shared"/>
        <v/>
      </c>
      <c r="J8849" s="5" t="str">
        <f si="1119" t="shared"/>
        <v/>
      </c>
      <c r="K8849" s="5" t="str">
        <f si="1121" t="shared"/>
        <v/>
      </c>
    </row>
    <row r="8850" spans="3:11" x14ac:dyDescent="0.2">
      <c r="C8850" s="8" t="str">
        <f si="1114" t="shared"/>
        <v/>
      </c>
      <c r="D8850" s="8" t="str">
        <f si="1115" t="shared"/>
        <v/>
      </c>
      <c r="E8850" s="5" t="str">
        <f si="1116" t="shared"/>
        <v/>
      </c>
      <c r="F8850" s="5" t="str">
        <f si="1117" t="shared"/>
        <v/>
      </c>
      <c r="H8850" s="5" t="str">
        <f si="1120" t="shared"/>
        <v/>
      </c>
      <c r="I8850" s="5" t="str">
        <f si="1118" t="shared"/>
        <v/>
      </c>
      <c r="J8850" s="5" t="str">
        <f si="1119" t="shared"/>
        <v/>
      </c>
      <c r="K8850" s="5" t="str">
        <f si="1121" t="shared"/>
        <v/>
      </c>
    </row>
    <row r="8851" spans="3:11" x14ac:dyDescent="0.2">
      <c r="C8851" s="8" t="str">
        <f si="1114" t="shared"/>
        <v/>
      </c>
      <c r="D8851" s="8" t="str">
        <f si="1115" t="shared"/>
        <v/>
      </c>
      <c r="E8851" s="5" t="str">
        <f si="1116" t="shared"/>
        <v/>
      </c>
      <c r="F8851" s="5" t="str">
        <f si="1117" t="shared"/>
        <v/>
      </c>
      <c r="H8851" s="5" t="str">
        <f si="1120" t="shared"/>
        <v/>
      </c>
      <c r="I8851" s="5" t="str">
        <f si="1118" t="shared"/>
        <v/>
      </c>
      <c r="J8851" s="5" t="str">
        <f si="1119" t="shared"/>
        <v/>
      </c>
      <c r="K8851" s="5" t="str">
        <f si="1121" t="shared"/>
        <v/>
      </c>
    </row>
    <row r="8852" spans="3:11" x14ac:dyDescent="0.2">
      <c r="C8852" s="8" t="str">
        <f si="1114" t="shared"/>
        <v/>
      </c>
      <c r="D8852" s="8" t="str">
        <f si="1115" t="shared"/>
        <v/>
      </c>
      <c r="E8852" s="5" t="str">
        <f si="1116" t="shared"/>
        <v/>
      </c>
      <c r="F8852" s="5" t="str">
        <f si="1117" t="shared"/>
        <v/>
      </c>
      <c r="H8852" s="5" t="str">
        <f si="1120" t="shared"/>
        <v/>
      </c>
      <c r="I8852" s="5" t="str">
        <f si="1118" t="shared"/>
        <v/>
      </c>
      <c r="J8852" s="5" t="str">
        <f si="1119" t="shared"/>
        <v/>
      </c>
      <c r="K8852" s="5" t="str">
        <f si="1121" t="shared"/>
        <v/>
      </c>
    </row>
    <row r="8853" spans="3:11" x14ac:dyDescent="0.2">
      <c r="C8853" s="8" t="str">
        <f si="1114" t="shared"/>
        <v/>
      </c>
      <c r="D8853" s="8" t="str">
        <f si="1115" t="shared"/>
        <v/>
      </c>
      <c r="E8853" s="5" t="str">
        <f si="1116" t="shared"/>
        <v/>
      </c>
      <c r="F8853" s="5" t="str">
        <f si="1117" t="shared"/>
        <v/>
      </c>
      <c r="H8853" s="5" t="str">
        <f si="1120" t="shared"/>
        <v/>
      </c>
      <c r="I8853" s="5" t="str">
        <f si="1118" t="shared"/>
        <v/>
      </c>
      <c r="J8853" s="5" t="str">
        <f si="1119" t="shared"/>
        <v/>
      </c>
      <c r="K8853" s="5" t="str">
        <f si="1121" t="shared"/>
        <v/>
      </c>
    </row>
    <row r="8854" spans="3:11" x14ac:dyDescent="0.2">
      <c r="C8854" s="8" t="str">
        <f si="1114" t="shared"/>
        <v/>
      </c>
      <c r="D8854" s="8" t="str">
        <f si="1115" t="shared"/>
        <v/>
      </c>
      <c r="E8854" s="5" t="str">
        <f si="1116" t="shared"/>
        <v/>
      </c>
      <c r="F8854" s="5" t="str">
        <f si="1117" t="shared"/>
        <v/>
      </c>
      <c r="H8854" s="5" t="str">
        <f si="1120" t="shared"/>
        <v/>
      </c>
      <c r="I8854" s="5" t="str">
        <f si="1118" t="shared"/>
        <v/>
      </c>
      <c r="J8854" s="5" t="str">
        <f si="1119" t="shared"/>
        <v/>
      </c>
      <c r="K8854" s="5" t="str">
        <f si="1121" t="shared"/>
        <v/>
      </c>
    </row>
    <row r="8855" spans="3:11" x14ac:dyDescent="0.2">
      <c r="C8855" s="8" t="str">
        <f si="1114" t="shared"/>
        <v/>
      </c>
      <c r="D8855" s="8" t="str">
        <f si="1115" t="shared"/>
        <v/>
      </c>
      <c r="E8855" s="5" t="str">
        <f si="1116" t="shared"/>
        <v/>
      </c>
      <c r="F8855" s="5" t="str">
        <f si="1117" t="shared"/>
        <v/>
      </c>
      <c r="H8855" s="5" t="str">
        <f si="1120" t="shared"/>
        <v/>
      </c>
      <c r="I8855" s="5" t="str">
        <f si="1118" t="shared"/>
        <v/>
      </c>
      <c r="J8855" s="5" t="str">
        <f si="1119" t="shared"/>
        <v/>
      </c>
      <c r="K8855" s="5" t="str">
        <f si="1121" t="shared"/>
        <v/>
      </c>
    </row>
    <row r="8856" spans="3:11" x14ac:dyDescent="0.2">
      <c r="C8856" s="8" t="str">
        <f si="1114" t="shared"/>
        <v/>
      </c>
      <c r="D8856" s="8" t="str">
        <f si="1115" t="shared"/>
        <v/>
      </c>
      <c r="E8856" s="5" t="str">
        <f si="1116" t="shared"/>
        <v/>
      </c>
      <c r="F8856" s="5" t="str">
        <f si="1117" t="shared"/>
        <v/>
      </c>
      <c r="H8856" s="5" t="str">
        <f si="1120" t="shared"/>
        <v/>
      </c>
      <c r="I8856" s="5" t="str">
        <f si="1118" t="shared"/>
        <v/>
      </c>
      <c r="J8856" s="5" t="str">
        <f si="1119" t="shared"/>
        <v/>
      </c>
      <c r="K8856" s="5" t="str">
        <f si="1121" t="shared"/>
        <v/>
      </c>
    </row>
    <row r="8857" spans="3:11" x14ac:dyDescent="0.2">
      <c r="C8857" s="8" t="str">
        <f si="1114" t="shared"/>
        <v/>
      </c>
      <c r="D8857" s="8" t="str">
        <f si="1115" t="shared"/>
        <v/>
      </c>
      <c r="E8857" s="5" t="str">
        <f si="1116" t="shared"/>
        <v/>
      </c>
      <c r="F8857" s="5" t="str">
        <f si="1117" t="shared"/>
        <v/>
      </c>
      <c r="H8857" s="5" t="str">
        <f si="1120" t="shared"/>
        <v/>
      </c>
      <c r="I8857" s="5" t="str">
        <f si="1118" t="shared"/>
        <v/>
      </c>
      <c r="J8857" s="5" t="str">
        <f si="1119" t="shared"/>
        <v/>
      </c>
      <c r="K8857" s="5" t="str">
        <f si="1121" t="shared"/>
        <v/>
      </c>
    </row>
    <row r="8858" spans="3:11" x14ac:dyDescent="0.2">
      <c r="C8858" s="8" t="str">
        <f si="1114" t="shared"/>
        <v/>
      </c>
      <c r="D8858" s="8" t="str">
        <f si="1115" t="shared"/>
        <v/>
      </c>
      <c r="E8858" s="5" t="str">
        <f si="1116" t="shared"/>
        <v/>
      </c>
      <c r="F8858" s="5" t="str">
        <f si="1117" t="shared"/>
        <v/>
      </c>
      <c r="H8858" s="5" t="str">
        <f si="1120" t="shared"/>
        <v/>
      </c>
      <c r="I8858" s="5" t="str">
        <f si="1118" t="shared"/>
        <v/>
      </c>
      <c r="J8858" s="5" t="str">
        <f si="1119" t="shared"/>
        <v/>
      </c>
      <c r="K8858" s="5" t="str">
        <f si="1121" t="shared"/>
        <v/>
      </c>
    </row>
    <row r="8859" spans="3:11" x14ac:dyDescent="0.2">
      <c r="C8859" s="8" t="str">
        <f si="1114" t="shared"/>
        <v/>
      </c>
      <c r="D8859" s="8" t="str">
        <f si="1115" t="shared"/>
        <v/>
      </c>
      <c r="E8859" s="5" t="str">
        <f si="1116" t="shared"/>
        <v/>
      </c>
      <c r="F8859" s="5" t="str">
        <f si="1117" t="shared"/>
        <v/>
      </c>
      <c r="H8859" s="5" t="str">
        <f si="1120" t="shared"/>
        <v/>
      </c>
      <c r="I8859" s="5" t="str">
        <f si="1118" t="shared"/>
        <v/>
      </c>
      <c r="J8859" s="5" t="str">
        <f si="1119" t="shared"/>
        <v/>
      </c>
      <c r="K8859" s="5" t="str">
        <f si="1121" t="shared"/>
        <v/>
      </c>
    </row>
    <row r="8860" spans="3:11" x14ac:dyDescent="0.2">
      <c r="C8860" s="8" t="str">
        <f si="1114" t="shared"/>
        <v/>
      </c>
      <c r="D8860" s="8" t="str">
        <f si="1115" t="shared"/>
        <v/>
      </c>
      <c r="E8860" s="5" t="str">
        <f si="1116" t="shared"/>
        <v/>
      </c>
      <c r="F8860" s="5" t="str">
        <f si="1117" t="shared"/>
        <v/>
      </c>
      <c r="H8860" s="5" t="str">
        <f si="1120" t="shared"/>
        <v/>
      </c>
      <c r="I8860" s="5" t="str">
        <f si="1118" t="shared"/>
        <v/>
      </c>
      <c r="J8860" s="5" t="str">
        <f si="1119" t="shared"/>
        <v/>
      </c>
      <c r="K8860" s="5" t="str">
        <f si="1121" t="shared"/>
        <v/>
      </c>
    </row>
    <row r="8861" spans="3:11" x14ac:dyDescent="0.2">
      <c r="C8861" s="8" t="str">
        <f si="1114" t="shared"/>
        <v/>
      </c>
      <c r="D8861" s="8" t="str">
        <f si="1115" t="shared"/>
        <v/>
      </c>
      <c r="E8861" s="5" t="str">
        <f si="1116" t="shared"/>
        <v/>
      </c>
      <c r="F8861" s="5" t="str">
        <f si="1117" t="shared"/>
        <v/>
      </c>
      <c r="H8861" s="5" t="str">
        <f si="1120" t="shared"/>
        <v/>
      </c>
      <c r="I8861" s="5" t="str">
        <f si="1118" t="shared"/>
        <v/>
      </c>
      <c r="J8861" s="5" t="str">
        <f si="1119" t="shared"/>
        <v/>
      </c>
      <c r="K8861" s="5" t="str">
        <f si="1121" t="shared"/>
        <v/>
      </c>
    </row>
    <row r="8862" spans="3:11" x14ac:dyDescent="0.2">
      <c r="C8862" s="8" t="str">
        <f si="1114" t="shared"/>
        <v/>
      </c>
      <c r="D8862" s="8" t="str">
        <f si="1115" t="shared"/>
        <v/>
      </c>
      <c r="E8862" s="5" t="str">
        <f si="1116" t="shared"/>
        <v/>
      </c>
      <c r="F8862" s="5" t="str">
        <f si="1117" t="shared"/>
        <v/>
      </c>
      <c r="H8862" s="5" t="str">
        <f si="1120" t="shared"/>
        <v/>
      </c>
      <c r="I8862" s="5" t="str">
        <f si="1118" t="shared"/>
        <v/>
      </c>
      <c r="J8862" s="5" t="str">
        <f si="1119" t="shared"/>
        <v/>
      </c>
      <c r="K8862" s="5" t="str">
        <f si="1121" t="shared"/>
        <v/>
      </c>
    </row>
    <row r="8863" spans="3:11" x14ac:dyDescent="0.2">
      <c r="C8863" s="8" t="str">
        <f si="1114" t="shared"/>
        <v/>
      </c>
      <c r="D8863" s="8" t="str">
        <f si="1115" t="shared"/>
        <v/>
      </c>
      <c r="E8863" s="5" t="str">
        <f si="1116" t="shared"/>
        <v/>
      </c>
      <c r="F8863" s="5" t="str">
        <f si="1117" t="shared"/>
        <v/>
      </c>
      <c r="H8863" s="5" t="str">
        <f si="1120" t="shared"/>
        <v/>
      </c>
      <c r="I8863" s="5" t="str">
        <f si="1118" t="shared"/>
        <v/>
      </c>
      <c r="J8863" s="5" t="str">
        <f si="1119" t="shared"/>
        <v/>
      </c>
      <c r="K8863" s="5" t="str">
        <f si="1121" t="shared"/>
        <v/>
      </c>
    </row>
    <row r="8864" spans="3:11" x14ac:dyDescent="0.2">
      <c r="C8864" s="8" t="str">
        <f si="1114" t="shared"/>
        <v/>
      </c>
      <c r="D8864" s="8" t="str">
        <f si="1115" t="shared"/>
        <v/>
      </c>
      <c r="E8864" s="5" t="str">
        <f si="1116" t="shared"/>
        <v/>
      </c>
      <c r="F8864" s="5" t="str">
        <f si="1117" t="shared"/>
        <v/>
      </c>
      <c r="H8864" s="5" t="str">
        <f si="1120" t="shared"/>
        <v/>
      </c>
      <c r="I8864" s="5" t="str">
        <f si="1118" t="shared"/>
        <v/>
      </c>
      <c r="J8864" s="5" t="str">
        <f si="1119" t="shared"/>
        <v/>
      </c>
      <c r="K8864" s="5" t="str">
        <f si="1121" t="shared"/>
        <v/>
      </c>
    </row>
    <row r="8865" spans="3:11" x14ac:dyDescent="0.2">
      <c r="C8865" s="8" t="str">
        <f si="1114" t="shared"/>
        <v/>
      </c>
      <c r="D8865" s="8" t="str">
        <f si="1115" t="shared"/>
        <v/>
      </c>
      <c r="E8865" s="5" t="str">
        <f si="1116" t="shared"/>
        <v/>
      </c>
      <c r="F8865" s="5" t="str">
        <f si="1117" t="shared"/>
        <v/>
      </c>
      <c r="H8865" s="5" t="str">
        <f si="1120" t="shared"/>
        <v/>
      </c>
      <c r="I8865" s="5" t="str">
        <f si="1118" t="shared"/>
        <v/>
      </c>
      <c r="J8865" s="5" t="str">
        <f si="1119" t="shared"/>
        <v/>
      </c>
      <c r="K8865" s="5" t="str">
        <f si="1121" t="shared"/>
        <v/>
      </c>
    </row>
    <row r="8866" spans="3:11" x14ac:dyDescent="0.2">
      <c r="C8866" s="8" t="str">
        <f si="1114" t="shared"/>
        <v/>
      </c>
      <c r="D8866" s="8" t="str">
        <f si="1115" t="shared"/>
        <v/>
      </c>
      <c r="E8866" s="5" t="str">
        <f si="1116" t="shared"/>
        <v/>
      </c>
      <c r="F8866" s="5" t="str">
        <f si="1117" t="shared"/>
        <v/>
      </c>
      <c r="H8866" s="5" t="str">
        <f si="1120" t="shared"/>
        <v/>
      </c>
      <c r="I8866" s="5" t="str">
        <f si="1118" t="shared"/>
        <v/>
      </c>
      <c r="J8866" s="5" t="str">
        <f si="1119" t="shared"/>
        <v/>
      </c>
      <c r="K8866" s="5" t="str">
        <f si="1121" t="shared"/>
        <v/>
      </c>
    </row>
    <row r="8867" spans="3:11" x14ac:dyDescent="0.2">
      <c r="C8867" s="8" t="str">
        <f si="1114" t="shared"/>
        <v/>
      </c>
      <c r="D8867" s="8" t="str">
        <f si="1115" t="shared"/>
        <v/>
      </c>
      <c r="E8867" s="5" t="str">
        <f si="1116" t="shared"/>
        <v/>
      </c>
      <c r="F8867" s="5" t="str">
        <f si="1117" t="shared"/>
        <v/>
      </c>
      <c r="H8867" s="5" t="str">
        <f si="1120" t="shared"/>
        <v/>
      </c>
      <c r="I8867" s="5" t="str">
        <f si="1118" t="shared"/>
        <v/>
      </c>
      <c r="J8867" s="5" t="str">
        <f si="1119" t="shared"/>
        <v/>
      </c>
      <c r="K8867" s="5" t="str">
        <f si="1121" t="shared"/>
        <v/>
      </c>
    </row>
    <row r="8868" spans="3:11" x14ac:dyDescent="0.2">
      <c r="C8868" s="8" t="str">
        <f si="1114" t="shared"/>
        <v/>
      </c>
      <c r="D8868" s="8" t="str">
        <f si="1115" t="shared"/>
        <v/>
      </c>
      <c r="E8868" s="5" t="str">
        <f si="1116" t="shared"/>
        <v/>
      </c>
      <c r="F8868" s="5" t="str">
        <f si="1117" t="shared"/>
        <v/>
      </c>
      <c r="H8868" s="5" t="str">
        <f si="1120" t="shared"/>
        <v/>
      </c>
      <c r="I8868" s="5" t="str">
        <f si="1118" t="shared"/>
        <v/>
      </c>
      <c r="J8868" s="5" t="str">
        <f si="1119" t="shared"/>
        <v/>
      </c>
      <c r="K8868" s="5" t="str">
        <f si="1121" t="shared"/>
        <v/>
      </c>
    </row>
    <row r="8869" spans="3:11" x14ac:dyDescent="0.2">
      <c r="C8869" s="8" t="str">
        <f si="1114" t="shared"/>
        <v/>
      </c>
      <c r="D8869" s="8" t="str">
        <f si="1115" t="shared"/>
        <v/>
      </c>
      <c r="E8869" s="5" t="str">
        <f si="1116" t="shared"/>
        <v/>
      </c>
      <c r="F8869" s="5" t="str">
        <f si="1117" t="shared"/>
        <v/>
      </c>
      <c r="H8869" s="5" t="str">
        <f si="1120" t="shared"/>
        <v/>
      </c>
      <c r="I8869" s="5" t="str">
        <f si="1118" t="shared"/>
        <v/>
      </c>
      <c r="J8869" s="5" t="str">
        <f si="1119" t="shared"/>
        <v/>
      </c>
      <c r="K8869" s="5" t="str">
        <f si="1121" t="shared"/>
        <v/>
      </c>
    </row>
    <row r="8870" spans="3:11" x14ac:dyDescent="0.2">
      <c r="C8870" s="8" t="str">
        <f si="1114" t="shared"/>
        <v/>
      </c>
      <c r="D8870" s="8" t="str">
        <f si="1115" t="shared"/>
        <v/>
      </c>
      <c r="E8870" s="5" t="str">
        <f si="1116" t="shared"/>
        <v/>
      </c>
      <c r="F8870" s="5" t="str">
        <f si="1117" t="shared"/>
        <v/>
      </c>
      <c r="H8870" s="5" t="str">
        <f si="1120" t="shared"/>
        <v/>
      </c>
      <c r="I8870" s="5" t="str">
        <f si="1118" t="shared"/>
        <v/>
      </c>
      <c r="J8870" s="5" t="str">
        <f si="1119" t="shared"/>
        <v/>
      </c>
      <c r="K8870" s="5" t="str">
        <f si="1121" t="shared"/>
        <v/>
      </c>
    </row>
    <row r="8871" spans="3:11" x14ac:dyDescent="0.2">
      <c r="C8871" s="8" t="str">
        <f si="1114" t="shared"/>
        <v/>
      </c>
      <c r="D8871" s="8" t="str">
        <f si="1115" t="shared"/>
        <v/>
      </c>
      <c r="E8871" s="5" t="str">
        <f si="1116" t="shared"/>
        <v/>
      </c>
      <c r="F8871" s="5" t="str">
        <f si="1117" t="shared"/>
        <v/>
      </c>
      <c r="H8871" s="5" t="str">
        <f si="1120" t="shared"/>
        <v/>
      </c>
      <c r="I8871" s="5" t="str">
        <f si="1118" t="shared"/>
        <v/>
      </c>
      <c r="J8871" s="5" t="str">
        <f si="1119" t="shared"/>
        <v/>
      </c>
      <c r="K8871" s="5" t="str">
        <f si="1121" t="shared"/>
        <v/>
      </c>
    </row>
    <row r="8872" spans="3:11" x14ac:dyDescent="0.2">
      <c r="C8872" s="8" t="str">
        <f si="1114" t="shared"/>
        <v/>
      </c>
      <c r="D8872" s="8" t="str">
        <f si="1115" t="shared"/>
        <v/>
      </c>
      <c r="E8872" s="5" t="str">
        <f si="1116" t="shared"/>
        <v/>
      </c>
      <c r="F8872" s="5" t="str">
        <f si="1117" t="shared"/>
        <v/>
      </c>
      <c r="H8872" s="5" t="str">
        <f si="1120" t="shared"/>
        <v/>
      </c>
      <c r="I8872" s="5" t="str">
        <f si="1118" t="shared"/>
        <v/>
      </c>
      <c r="J8872" s="5" t="str">
        <f si="1119" t="shared"/>
        <v/>
      </c>
      <c r="K8872" s="5" t="str">
        <f si="1121" t="shared"/>
        <v/>
      </c>
    </row>
    <row r="8873" spans="3:11" x14ac:dyDescent="0.2">
      <c r="C8873" s="8" t="str">
        <f si="1114" t="shared"/>
        <v/>
      </c>
      <c r="D8873" s="8" t="str">
        <f si="1115" t="shared"/>
        <v/>
      </c>
      <c r="E8873" s="5" t="str">
        <f si="1116" t="shared"/>
        <v/>
      </c>
      <c r="F8873" s="5" t="str">
        <f si="1117" t="shared"/>
        <v/>
      </c>
      <c r="H8873" s="5" t="str">
        <f si="1120" t="shared"/>
        <v/>
      </c>
      <c r="I8873" s="5" t="str">
        <f si="1118" t="shared"/>
        <v/>
      </c>
      <c r="J8873" s="5" t="str">
        <f si="1119" t="shared"/>
        <v/>
      </c>
      <c r="K8873" s="5" t="str">
        <f si="1121" t="shared"/>
        <v/>
      </c>
    </row>
    <row r="8874" spans="3:11" x14ac:dyDescent="0.2">
      <c r="C8874" s="8" t="str">
        <f ref="C8874:C8937" si="1122" t="shared">IFERROR(RIGHT(A8874,LEN(A8874)-FIND("""",A8874)+1),"")</f>
        <v/>
      </c>
      <c r="D8874" s="8" t="str">
        <f ref="D8874:D8937" si="1123" t="shared">SUBSTITUTE(SUBSTITUTE(C8874,":"&amp;CHAR(160),":"),CHAR(160)," ")</f>
        <v/>
      </c>
      <c r="E8874" s="5" t="str">
        <f ref="E8874:E8937" si="1124" t="shared">TRIM(IFERROR(SUBSTITUTE(LEFT(D8874,FIND(":",D8874)-1),"""",""),""))</f>
        <v/>
      </c>
      <c r="F8874" s="5" t="str">
        <f ref="F8874:F8937" si="1125" t="shared">TRIM(IFERROR(SUBSTITUTE(SUBSTITUTE(RIGHT(D8874,LEN(D8874)-FIND(":",D8874)),"""",""),",",""),""))</f>
        <v/>
      </c>
      <c r="H8874" s="5" t="str">
        <f si="1120" t="shared"/>
        <v/>
      </c>
      <c r="I8874" s="5" t="str">
        <f si="1118" t="shared"/>
        <v/>
      </c>
      <c r="J8874" s="5" t="str">
        <f si="1119" t="shared"/>
        <v/>
      </c>
      <c r="K8874" s="5" t="str">
        <f si="1121" t="shared"/>
        <v/>
      </c>
    </row>
    <row r="8875" spans="3:11" x14ac:dyDescent="0.2">
      <c r="C8875" s="8" t="str">
        <f si="1122" t="shared"/>
        <v/>
      </c>
      <c r="D8875" s="8" t="str">
        <f si="1123" t="shared"/>
        <v/>
      </c>
      <c r="E8875" s="5" t="str">
        <f si="1124" t="shared"/>
        <v/>
      </c>
      <c r="F8875" s="5" t="str">
        <f si="1125" t="shared"/>
        <v/>
      </c>
      <c r="H8875" s="5" t="str">
        <f si="1120" t="shared"/>
        <v/>
      </c>
      <c r="I8875" s="5" t="str">
        <f si="1118" t="shared"/>
        <v/>
      </c>
      <c r="J8875" s="5" t="str">
        <f si="1119" t="shared"/>
        <v/>
      </c>
      <c r="K8875" s="5" t="str">
        <f si="1121" t="shared"/>
        <v/>
      </c>
    </row>
    <row r="8876" spans="3:11" x14ac:dyDescent="0.2">
      <c r="C8876" s="8" t="str">
        <f si="1122" t="shared"/>
        <v/>
      </c>
      <c r="D8876" s="8" t="str">
        <f si="1123" t="shared"/>
        <v/>
      </c>
      <c r="E8876" s="5" t="str">
        <f si="1124" t="shared"/>
        <v/>
      </c>
      <c r="F8876" s="5" t="str">
        <f si="1125" t="shared"/>
        <v/>
      </c>
      <c r="H8876" s="5" t="str">
        <f si="1120" t="shared"/>
        <v/>
      </c>
      <c r="I8876" s="5" t="str">
        <f si="1118" t="shared"/>
        <v/>
      </c>
      <c r="J8876" s="5" t="str">
        <f si="1119" t="shared"/>
        <v/>
      </c>
      <c r="K8876" s="5" t="str">
        <f si="1121" t="shared"/>
        <v/>
      </c>
    </row>
    <row r="8877" spans="3:11" x14ac:dyDescent="0.2">
      <c r="C8877" s="8" t="str">
        <f si="1122" t="shared"/>
        <v/>
      </c>
      <c r="D8877" s="8" t="str">
        <f si="1123" t="shared"/>
        <v/>
      </c>
      <c r="E8877" s="5" t="str">
        <f si="1124" t="shared"/>
        <v/>
      </c>
      <c r="F8877" s="5" t="str">
        <f si="1125" t="shared"/>
        <v/>
      </c>
      <c r="H8877" s="5" t="str">
        <f si="1120" t="shared"/>
        <v/>
      </c>
      <c r="I8877" s="5" t="str">
        <f si="1118" t="shared"/>
        <v/>
      </c>
      <c r="J8877" s="5" t="str">
        <f si="1119" t="shared"/>
        <v/>
      </c>
      <c r="K8877" s="5" t="str">
        <f si="1121" t="shared"/>
        <v/>
      </c>
    </row>
    <row r="8878" spans="3:11" x14ac:dyDescent="0.2">
      <c r="C8878" s="8" t="str">
        <f si="1122" t="shared"/>
        <v/>
      </c>
      <c r="D8878" s="8" t="str">
        <f si="1123" t="shared"/>
        <v/>
      </c>
      <c r="E8878" s="5" t="str">
        <f si="1124" t="shared"/>
        <v/>
      </c>
      <c r="F8878" s="5" t="str">
        <f si="1125" t="shared"/>
        <v/>
      </c>
      <c r="H8878" s="5" t="str">
        <f si="1120" t="shared"/>
        <v/>
      </c>
      <c r="I8878" s="5" t="str">
        <f si="1118" t="shared"/>
        <v/>
      </c>
      <c r="J8878" s="5" t="str">
        <f si="1119" t="shared"/>
        <v/>
      </c>
      <c r="K8878" s="5" t="str">
        <f si="1121" t="shared"/>
        <v/>
      </c>
    </row>
    <row r="8879" spans="3:11" x14ac:dyDescent="0.2">
      <c r="C8879" s="8" t="str">
        <f si="1122" t="shared"/>
        <v/>
      </c>
      <c r="D8879" s="8" t="str">
        <f si="1123" t="shared"/>
        <v/>
      </c>
      <c r="E8879" s="5" t="str">
        <f si="1124" t="shared"/>
        <v/>
      </c>
      <c r="F8879" s="5" t="str">
        <f si="1125" t="shared"/>
        <v/>
      </c>
      <c r="H8879" s="5" t="str">
        <f si="1120" t="shared"/>
        <v/>
      </c>
      <c r="I8879" s="5" t="str">
        <f si="1118" t="shared"/>
        <v/>
      </c>
      <c r="J8879" s="5" t="str">
        <f si="1119" t="shared"/>
        <v/>
      </c>
      <c r="K8879" s="5" t="str">
        <f si="1121" t="shared"/>
        <v/>
      </c>
    </row>
    <row r="8880" spans="3:11" x14ac:dyDescent="0.2">
      <c r="C8880" s="8" t="str">
        <f si="1122" t="shared"/>
        <v/>
      </c>
      <c r="D8880" s="8" t="str">
        <f si="1123" t="shared"/>
        <v/>
      </c>
      <c r="E8880" s="5" t="str">
        <f si="1124" t="shared"/>
        <v/>
      </c>
      <c r="F8880" s="5" t="str">
        <f si="1125" t="shared"/>
        <v/>
      </c>
      <c r="H8880" s="5" t="str">
        <f si="1120" t="shared"/>
        <v/>
      </c>
      <c r="I8880" s="5" t="str">
        <f si="1118" t="shared"/>
        <v/>
      </c>
      <c r="J8880" s="5" t="str">
        <f si="1119" t="shared"/>
        <v/>
      </c>
      <c r="K8880" s="5" t="str">
        <f si="1121" t="shared"/>
        <v/>
      </c>
    </row>
    <row r="8881" spans="3:11" x14ac:dyDescent="0.2">
      <c r="C8881" s="8" t="str">
        <f si="1122" t="shared"/>
        <v/>
      </c>
      <c r="D8881" s="8" t="str">
        <f si="1123" t="shared"/>
        <v/>
      </c>
      <c r="E8881" s="5" t="str">
        <f si="1124" t="shared"/>
        <v/>
      </c>
      <c r="F8881" s="5" t="str">
        <f si="1125" t="shared"/>
        <v/>
      </c>
      <c r="H8881" s="5" t="str">
        <f si="1120" t="shared"/>
        <v/>
      </c>
      <c r="I8881" s="5" t="str">
        <f si="1118" t="shared"/>
        <v/>
      </c>
      <c r="J8881" s="5" t="str">
        <f si="1119" t="shared"/>
        <v/>
      </c>
      <c r="K8881" s="5" t="str">
        <f si="1121" t="shared"/>
        <v/>
      </c>
    </row>
    <row r="8882" spans="3:11" x14ac:dyDescent="0.2">
      <c r="C8882" s="8" t="str">
        <f si="1122" t="shared"/>
        <v/>
      </c>
      <c r="D8882" s="8" t="str">
        <f si="1123" t="shared"/>
        <v/>
      </c>
      <c r="E8882" s="5" t="str">
        <f si="1124" t="shared"/>
        <v/>
      </c>
      <c r="F8882" s="5" t="str">
        <f si="1125" t="shared"/>
        <v/>
      </c>
      <c r="H8882" s="5" t="str">
        <f si="1120" t="shared"/>
        <v/>
      </c>
      <c r="I8882" s="5" t="str">
        <f si="1118" t="shared"/>
        <v/>
      </c>
      <c r="J8882" s="5" t="str">
        <f si="1119" t="shared"/>
        <v/>
      </c>
      <c r="K8882" s="5" t="str">
        <f si="1121" t="shared"/>
        <v/>
      </c>
    </row>
    <row r="8883" spans="3:11" x14ac:dyDescent="0.2">
      <c r="C8883" s="8" t="str">
        <f si="1122" t="shared"/>
        <v/>
      </c>
      <c r="D8883" s="8" t="str">
        <f si="1123" t="shared"/>
        <v/>
      </c>
      <c r="E8883" s="5" t="str">
        <f si="1124" t="shared"/>
        <v/>
      </c>
      <c r="F8883" s="5" t="str">
        <f si="1125" t="shared"/>
        <v/>
      </c>
      <c r="H8883" s="5" t="str">
        <f si="1120" t="shared"/>
        <v/>
      </c>
      <c r="I8883" s="5" t="str">
        <f ref="I8883:I8946" si="1126" t="shared">IFERROR(IF(H8883="Scoring",VLOOKUP("term",E8875:F8896,2,FALSE),IF(H8883="Offer",VLOOKUP("term",E8878:F8893,2,FALSE),TEXT(0,""))),TEXT(0,""))</f>
        <v/>
      </c>
      <c r="J8883" s="5" t="str">
        <f ref="J8883:J8946" si="1127" t="shared">IFERROR(IF(H8883="Scoring",VLOOKUP("loan_amount",E8869:F8890,2,FALSE),IF(H8883="Offer",VLOOKUP("loan_amount",E8872:F8887,2,FALSE),TEXT(0,""))),TEXT(0,""))</f>
        <v/>
      </c>
      <c r="K8883" s="5" t="str">
        <f si="1121" t="shared"/>
        <v/>
      </c>
    </row>
    <row r="8884" spans="3:11" x14ac:dyDescent="0.2">
      <c r="C8884" s="8" t="str">
        <f si="1122" t="shared"/>
        <v/>
      </c>
      <c r="D8884" s="8" t="str">
        <f si="1123" t="shared"/>
        <v/>
      </c>
      <c r="E8884" s="5" t="str">
        <f si="1124" t="shared"/>
        <v/>
      </c>
      <c r="F8884" s="5" t="str">
        <f si="1125" t="shared"/>
        <v/>
      </c>
      <c r="H8884" s="5" t="str">
        <f si="1120" t="shared"/>
        <v/>
      </c>
      <c r="I8884" s="5" t="str">
        <f si="1126" t="shared"/>
        <v/>
      </c>
      <c r="J8884" s="5" t="str">
        <f si="1127" t="shared"/>
        <v/>
      </c>
      <c r="K8884" s="5" t="str">
        <f si="1121" t="shared"/>
        <v/>
      </c>
    </row>
    <row r="8885" spans="3:11" x14ac:dyDescent="0.2">
      <c r="C8885" s="8" t="str">
        <f si="1122" t="shared"/>
        <v/>
      </c>
      <c r="D8885" s="8" t="str">
        <f si="1123" t="shared"/>
        <v/>
      </c>
      <c r="E8885" s="5" t="str">
        <f si="1124" t="shared"/>
        <v/>
      </c>
      <c r="F8885" s="5" t="str">
        <f si="1125" t="shared"/>
        <v/>
      </c>
      <c r="H8885" s="5" t="str">
        <f si="1120" t="shared"/>
        <v/>
      </c>
      <c r="I8885" s="5" t="str">
        <f si="1126" t="shared"/>
        <v/>
      </c>
      <c r="J8885" s="5" t="str">
        <f si="1127" t="shared"/>
        <v/>
      </c>
      <c r="K8885" s="5" t="str">
        <f si="1121" t="shared"/>
        <v/>
      </c>
    </row>
    <row r="8886" spans="3:11" x14ac:dyDescent="0.2">
      <c r="C8886" s="8" t="str">
        <f si="1122" t="shared"/>
        <v/>
      </c>
      <c r="D8886" s="8" t="str">
        <f si="1123" t="shared"/>
        <v/>
      </c>
      <c r="E8886" s="5" t="str">
        <f si="1124" t="shared"/>
        <v/>
      </c>
      <c r="F8886" s="5" t="str">
        <f si="1125" t="shared"/>
        <v/>
      </c>
      <c r="H8886" s="5" t="str">
        <f si="1120" t="shared"/>
        <v/>
      </c>
      <c r="I8886" s="5" t="str">
        <f si="1126" t="shared"/>
        <v/>
      </c>
      <c r="J8886" s="5" t="str">
        <f si="1127" t="shared"/>
        <v/>
      </c>
      <c r="K8886" s="5" t="str">
        <f si="1121" t="shared"/>
        <v/>
      </c>
    </row>
    <row r="8887" spans="3:11" x14ac:dyDescent="0.2">
      <c r="C8887" s="8" t="str">
        <f si="1122" t="shared"/>
        <v/>
      </c>
      <c r="D8887" s="8" t="str">
        <f si="1123" t="shared"/>
        <v/>
      </c>
      <c r="E8887" s="5" t="str">
        <f si="1124" t="shared"/>
        <v/>
      </c>
      <c r="F8887" s="5" t="str">
        <f si="1125" t="shared"/>
        <v/>
      </c>
      <c r="H8887" s="5" t="str">
        <f si="1120" t="shared"/>
        <v/>
      </c>
      <c r="I8887" s="5" t="str">
        <f si="1126" t="shared"/>
        <v/>
      </c>
      <c r="J8887" s="5" t="str">
        <f si="1127" t="shared"/>
        <v/>
      </c>
      <c r="K8887" s="5" t="str">
        <f si="1121" t="shared"/>
        <v/>
      </c>
    </row>
    <row r="8888" spans="3:11" x14ac:dyDescent="0.2">
      <c r="C8888" s="8" t="str">
        <f si="1122" t="shared"/>
        <v/>
      </c>
      <c r="D8888" s="8" t="str">
        <f si="1123" t="shared"/>
        <v/>
      </c>
      <c r="E8888" s="5" t="str">
        <f si="1124" t="shared"/>
        <v/>
      </c>
      <c r="F8888" s="5" t="str">
        <f si="1125" t="shared"/>
        <v/>
      </c>
      <c r="H8888" s="5" t="str">
        <f si="1120" t="shared"/>
        <v/>
      </c>
      <c r="I8888" s="5" t="str">
        <f si="1126" t="shared"/>
        <v/>
      </c>
      <c r="J8888" s="5" t="str">
        <f si="1127" t="shared"/>
        <v/>
      </c>
      <c r="K8888" s="5" t="str">
        <f si="1121" t="shared"/>
        <v/>
      </c>
    </row>
    <row r="8889" spans="3:11" x14ac:dyDescent="0.2">
      <c r="C8889" s="8" t="str">
        <f si="1122" t="shared"/>
        <v/>
      </c>
      <c r="D8889" s="8" t="str">
        <f si="1123" t="shared"/>
        <v/>
      </c>
      <c r="E8889" s="5" t="str">
        <f si="1124" t="shared"/>
        <v/>
      </c>
      <c r="F8889" s="5" t="str">
        <f si="1125" t="shared"/>
        <v/>
      </c>
      <c r="H8889" s="5" t="str">
        <f si="1120" t="shared"/>
        <v/>
      </c>
      <c r="I8889" s="5" t="str">
        <f si="1126" t="shared"/>
        <v/>
      </c>
      <c r="J8889" s="5" t="str">
        <f si="1127" t="shared"/>
        <v/>
      </c>
      <c r="K8889" s="5" t="str">
        <f si="1121" t="shared"/>
        <v/>
      </c>
    </row>
    <row r="8890" spans="3:11" x14ac:dyDescent="0.2">
      <c r="C8890" s="8" t="str">
        <f si="1122" t="shared"/>
        <v/>
      </c>
      <c r="D8890" s="8" t="str">
        <f si="1123" t="shared"/>
        <v/>
      </c>
      <c r="E8890" s="5" t="str">
        <f si="1124" t="shared"/>
        <v/>
      </c>
      <c r="F8890" s="5" t="str">
        <f si="1125" t="shared"/>
        <v/>
      </c>
      <c r="H8890" s="5" t="str">
        <f si="1120" t="shared"/>
        <v/>
      </c>
      <c r="I8890" s="5" t="str">
        <f si="1126" t="shared"/>
        <v/>
      </c>
      <c r="J8890" s="5" t="str">
        <f si="1127" t="shared"/>
        <v/>
      </c>
      <c r="K8890" s="5" t="str">
        <f si="1121" t="shared"/>
        <v/>
      </c>
    </row>
    <row r="8891" spans="3:11" x14ac:dyDescent="0.2">
      <c r="C8891" s="8" t="str">
        <f si="1122" t="shared"/>
        <v/>
      </c>
      <c r="D8891" s="8" t="str">
        <f si="1123" t="shared"/>
        <v/>
      </c>
      <c r="E8891" s="5" t="str">
        <f si="1124" t="shared"/>
        <v/>
      </c>
      <c r="F8891" s="5" t="str">
        <f si="1125" t="shared"/>
        <v/>
      </c>
      <c r="H8891" s="5" t="str">
        <f si="1120" t="shared"/>
        <v/>
      </c>
      <c r="I8891" s="5" t="str">
        <f si="1126" t="shared"/>
        <v/>
      </c>
      <c r="J8891" s="5" t="str">
        <f si="1127" t="shared"/>
        <v/>
      </c>
      <c r="K8891" s="5" t="str">
        <f si="1121" t="shared"/>
        <v/>
      </c>
    </row>
    <row r="8892" spans="3:11" x14ac:dyDescent="0.2">
      <c r="C8892" s="8" t="str">
        <f si="1122" t="shared"/>
        <v/>
      </c>
      <c r="D8892" s="8" t="str">
        <f si="1123" t="shared"/>
        <v/>
      </c>
      <c r="E8892" s="5" t="str">
        <f si="1124" t="shared"/>
        <v/>
      </c>
      <c r="F8892" s="5" t="str">
        <f si="1125" t="shared"/>
        <v/>
      </c>
      <c r="H8892" s="5" t="str">
        <f ref="H8892:H8955" si="1128" t="shared">IF(E8892="score_table","Scoring",IF(E8892="offer_table","Offer",IF(E8892="parsed",TEXT(0,""),TEXT(H8891,""))))</f>
        <v/>
      </c>
      <c r="I8892" s="5" t="str">
        <f si="1126" t="shared"/>
        <v/>
      </c>
      <c r="J8892" s="5" t="str">
        <f si="1127" t="shared"/>
        <v/>
      </c>
      <c r="K8892" s="5" t="str">
        <f ref="K8892:K8955" si="1129" t="shared">H8892&amp;I8892&amp;J8892&amp;E8892</f>
        <v/>
      </c>
    </row>
    <row r="8893" spans="3:11" x14ac:dyDescent="0.2">
      <c r="C8893" s="8" t="str">
        <f si="1122" t="shared"/>
        <v/>
      </c>
      <c r="D8893" s="8" t="str">
        <f si="1123" t="shared"/>
        <v/>
      </c>
      <c r="E8893" s="5" t="str">
        <f si="1124" t="shared"/>
        <v/>
      </c>
      <c r="F8893" s="5" t="str">
        <f si="1125" t="shared"/>
        <v/>
      </c>
      <c r="H8893" s="5" t="str">
        <f si="1128" t="shared"/>
        <v/>
      </c>
      <c r="I8893" s="5" t="str">
        <f si="1126" t="shared"/>
        <v/>
      </c>
      <c r="J8893" s="5" t="str">
        <f si="1127" t="shared"/>
        <v/>
      </c>
      <c r="K8893" s="5" t="str">
        <f si="1129" t="shared"/>
        <v/>
      </c>
    </row>
    <row r="8894" spans="3:11" x14ac:dyDescent="0.2">
      <c r="C8894" s="8" t="str">
        <f si="1122" t="shared"/>
        <v/>
      </c>
      <c r="D8894" s="8" t="str">
        <f si="1123" t="shared"/>
        <v/>
      </c>
      <c r="E8894" s="5" t="str">
        <f si="1124" t="shared"/>
        <v/>
      </c>
      <c r="F8894" s="5" t="str">
        <f si="1125" t="shared"/>
        <v/>
      </c>
      <c r="H8894" s="5" t="str">
        <f si="1128" t="shared"/>
        <v/>
      </c>
      <c r="I8894" s="5" t="str">
        <f si="1126" t="shared"/>
        <v/>
      </c>
      <c r="J8894" s="5" t="str">
        <f si="1127" t="shared"/>
        <v/>
      </c>
      <c r="K8894" s="5" t="str">
        <f si="1129" t="shared"/>
        <v/>
      </c>
    </row>
    <row r="8895" spans="3:11" x14ac:dyDescent="0.2">
      <c r="C8895" s="8" t="str">
        <f si="1122" t="shared"/>
        <v/>
      </c>
      <c r="D8895" s="8" t="str">
        <f si="1123" t="shared"/>
        <v/>
      </c>
      <c r="E8895" s="5" t="str">
        <f si="1124" t="shared"/>
        <v/>
      </c>
      <c r="F8895" s="5" t="str">
        <f si="1125" t="shared"/>
        <v/>
      </c>
      <c r="H8895" s="5" t="str">
        <f si="1128" t="shared"/>
        <v/>
      </c>
      <c r="I8895" s="5" t="str">
        <f si="1126" t="shared"/>
        <v/>
      </c>
      <c r="J8895" s="5" t="str">
        <f si="1127" t="shared"/>
        <v/>
      </c>
      <c r="K8895" s="5" t="str">
        <f si="1129" t="shared"/>
        <v/>
      </c>
    </row>
    <row r="8896" spans="3:11" x14ac:dyDescent="0.2">
      <c r="C8896" s="8" t="str">
        <f si="1122" t="shared"/>
        <v/>
      </c>
      <c r="D8896" s="8" t="str">
        <f si="1123" t="shared"/>
        <v/>
      </c>
      <c r="E8896" s="5" t="str">
        <f si="1124" t="shared"/>
        <v/>
      </c>
      <c r="F8896" s="5" t="str">
        <f si="1125" t="shared"/>
        <v/>
      </c>
      <c r="H8896" s="5" t="str">
        <f si="1128" t="shared"/>
        <v/>
      </c>
      <c r="I8896" s="5" t="str">
        <f si="1126" t="shared"/>
        <v/>
      </c>
      <c r="J8896" s="5" t="str">
        <f si="1127" t="shared"/>
        <v/>
      </c>
      <c r="K8896" s="5" t="str">
        <f si="1129" t="shared"/>
        <v/>
      </c>
    </row>
    <row r="8897" spans="3:11" x14ac:dyDescent="0.2">
      <c r="C8897" s="8" t="str">
        <f si="1122" t="shared"/>
        <v/>
      </c>
      <c r="D8897" s="8" t="str">
        <f si="1123" t="shared"/>
        <v/>
      </c>
      <c r="E8897" s="5" t="str">
        <f si="1124" t="shared"/>
        <v/>
      </c>
      <c r="F8897" s="5" t="str">
        <f si="1125" t="shared"/>
        <v/>
      </c>
      <c r="H8897" s="5" t="str">
        <f si="1128" t="shared"/>
        <v/>
      </c>
      <c r="I8897" s="5" t="str">
        <f si="1126" t="shared"/>
        <v/>
      </c>
      <c r="J8897" s="5" t="str">
        <f si="1127" t="shared"/>
        <v/>
      </c>
      <c r="K8897" s="5" t="str">
        <f si="1129" t="shared"/>
        <v/>
      </c>
    </row>
    <row r="8898" spans="3:11" x14ac:dyDescent="0.2">
      <c r="C8898" s="8" t="str">
        <f si="1122" t="shared"/>
        <v/>
      </c>
      <c r="D8898" s="8" t="str">
        <f si="1123" t="shared"/>
        <v/>
      </c>
      <c r="E8898" s="5" t="str">
        <f si="1124" t="shared"/>
        <v/>
      </c>
      <c r="F8898" s="5" t="str">
        <f si="1125" t="shared"/>
        <v/>
      </c>
      <c r="H8898" s="5" t="str">
        <f si="1128" t="shared"/>
        <v/>
      </c>
      <c r="I8898" s="5" t="str">
        <f si="1126" t="shared"/>
        <v/>
      </c>
      <c r="J8898" s="5" t="str">
        <f si="1127" t="shared"/>
        <v/>
      </c>
      <c r="K8898" s="5" t="str">
        <f si="1129" t="shared"/>
        <v/>
      </c>
    </row>
    <row r="8899" spans="3:11" x14ac:dyDescent="0.2">
      <c r="C8899" s="8" t="str">
        <f si="1122" t="shared"/>
        <v/>
      </c>
      <c r="D8899" s="8" t="str">
        <f si="1123" t="shared"/>
        <v/>
      </c>
      <c r="E8899" s="5" t="str">
        <f si="1124" t="shared"/>
        <v/>
      </c>
      <c r="F8899" s="5" t="str">
        <f si="1125" t="shared"/>
        <v/>
      </c>
      <c r="H8899" s="5" t="str">
        <f si="1128" t="shared"/>
        <v/>
      </c>
      <c r="I8899" s="5" t="str">
        <f si="1126" t="shared"/>
        <v/>
      </c>
      <c r="J8899" s="5" t="str">
        <f si="1127" t="shared"/>
        <v/>
      </c>
      <c r="K8899" s="5" t="str">
        <f si="1129" t="shared"/>
        <v/>
      </c>
    </row>
    <row r="8900" spans="3:11" x14ac:dyDescent="0.2">
      <c r="C8900" s="8" t="str">
        <f si="1122" t="shared"/>
        <v/>
      </c>
      <c r="D8900" s="8" t="str">
        <f si="1123" t="shared"/>
        <v/>
      </c>
      <c r="E8900" s="5" t="str">
        <f si="1124" t="shared"/>
        <v/>
      </c>
      <c r="F8900" s="5" t="str">
        <f si="1125" t="shared"/>
        <v/>
      </c>
      <c r="H8900" s="5" t="str">
        <f si="1128" t="shared"/>
        <v/>
      </c>
      <c r="I8900" s="5" t="str">
        <f si="1126" t="shared"/>
        <v/>
      </c>
      <c r="J8900" s="5" t="str">
        <f si="1127" t="shared"/>
        <v/>
      </c>
      <c r="K8900" s="5" t="str">
        <f si="1129" t="shared"/>
        <v/>
      </c>
    </row>
    <row r="8901" spans="3:11" x14ac:dyDescent="0.2">
      <c r="C8901" s="8" t="str">
        <f si="1122" t="shared"/>
        <v/>
      </c>
      <c r="D8901" s="8" t="str">
        <f si="1123" t="shared"/>
        <v/>
      </c>
      <c r="E8901" s="5" t="str">
        <f si="1124" t="shared"/>
        <v/>
      </c>
      <c r="F8901" s="5" t="str">
        <f si="1125" t="shared"/>
        <v/>
      </c>
      <c r="H8901" s="5" t="str">
        <f si="1128" t="shared"/>
        <v/>
      </c>
      <c r="I8901" s="5" t="str">
        <f si="1126" t="shared"/>
        <v/>
      </c>
      <c r="J8901" s="5" t="str">
        <f si="1127" t="shared"/>
        <v/>
      </c>
      <c r="K8901" s="5" t="str">
        <f si="1129" t="shared"/>
        <v/>
      </c>
    </row>
    <row r="8902" spans="3:11" x14ac:dyDescent="0.2">
      <c r="C8902" s="8" t="str">
        <f si="1122" t="shared"/>
        <v/>
      </c>
      <c r="D8902" s="8" t="str">
        <f si="1123" t="shared"/>
        <v/>
      </c>
      <c r="E8902" s="5" t="str">
        <f si="1124" t="shared"/>
        <v/>
      </c>
      <c r="F8902" s="5" t="str">
        <f si="1125" t="shared"/>
        <v/>
      </c>
      <c r="H8902" s="5" t="str">
        <f si="1128" t="shared"/>
        <v/>
      </c>
      <c r="I8902" s="5" t="str">
        <f si="1126" t="shared"/>
        <v/>
      </c>
      <c r="J8902" s="5" t="str">
        <f si="1127" t="shared"/>
        <v/>
      </c>
      <c r="K8902" s="5" t="str">
        <f si="1129" t="shared"/>
        <v/>
      </c>
    </row>
    <row r="8903" spans="3:11" x14ac:dyDescent="0.2">
      <c r="C8903" s="8" t="str">
        <f si="1122" t="shared"/>
        <v/>
      </c>
      <c r="D8903" s="8" t="str">
        <f si="1123" t="shared"/>
        <v/>
      </c>
      <c r="E8903" s="5" t="str">
        <f si="1124" t="shared"/>
        <v/>
      </c>
      <c r="F8903" s="5" t="str">
        <f si="1125" t="shared"/>
        <v/>
      </c>
      <c r="H8903" s="5" t="str">
        <f si="1128" t="shared"/>
        <v/>
      </c>
      <c r="I8903" s="5" t="str">
        <f si="1126" t="shared"/>
        <v/>
      </c>
      <c r="J8903" s="5" t="str">
        <f si="1127" t="shared"/>
        <v/>
      </c>
      <c r="K8903" s="5" t="str">
        <f si="1129" t="shared"/>
        <v/>
      </c>
    </row>
    <row r="8904" spans="3:11" x14ac:dyDescent="0.2">
      <c r="C8904" s="8" t="str">
        <f si="1122" t="shared"/>
        <v/>
      </c>
      <c r="D8904" s="8" t="str">
        <f si="1123" t="shared"/>
        <v/>
      </c>
      <c r="E8904" s="5" t="str">
        <f si="1124" t="shared"/>
        <v/>
      </c>
      <c r="F8904" s="5" t="str">
        <f si="1125" t="shared"/>
        <v/>
      </c>
      <c r="H8904" s="5" t="str">
        <f si="1128" t="shared"/>
        <v/>
      </c>
      <c r="I8904" s="5" t="str">
        <f si="1126" t="shared"/>
        <v/>
      </c>
      <c r="J8904" s="5" t="str">
        <f si="1127" t="shared"/>
        <v/>
      </c>
      <c r="K8904" s="5" t="str">
        <f si="1129" t="shared"/>
        <v/>
      </c>
    </row>
    <row r="8905" spans="3:11" x14ac:dyDescent="0.2">
      <c r="C8905" s="8" t="str">
        <f si="1122" t="shared"/>
        <v/>
      </c>
      <c r="D8905" s="8" t="str">
        <f si="1123" t="shared"/>
        <v/>
      </c>
      <c r="E8905" s="5" t="str">
        <f si="1124" t="shared"/>
        <v/>
      </c>
      <c r="F8905" s="5" t="str">
        <f si="1125" t="shared"/>
        <v/>
      </c>
      <c r="H8905" s="5" t="str">
        <f si="1128" t="shared"/>
        <v/>
      </c>
      <c r="I8905" s="5" t="str">
        <f si="1126" t="shared"/>
        <v/>
      </c>
      <c r="J8905" s="5" t="str">
        <f si="1127" t="shared"/>
        <v/>
      </c>
      <c r="K8905" s="5" t="str">
        <f si="1129" t="shared"/>
        <v/>
      </c>
    </row>
    <row r="8906" spans="3:11" x14ac:dyDescent="0.2">
      <c r="C8906" s="8" t="str">
        <f si="1122" t="shared"/>
        <v/>
      </c>
      <c r="D8906" s="8" t="str">
        <f si="1123" t="shared"/>
        <v/>
      </c>
      <c r="E8906" s="5" t="str">
        <f si="1124" t="shared"/>
        <v/>
      </c>
      <c r="F8906" s="5" t="str">
        <f si="1125" t="shared"/>
        <v/>
      </c>
      <c r="H8906" s="5" t="str">
        <f si="1128" t="shared"/>
        <v/>
      </c>
      <c r="I8906" s="5" t="str">
        <f si="1126" t="shared"/>
        <v/>
      </c>
      <c r="J8906" s="5" t="str">
        <f si="1127" t="shared"/>
        <v/>
      </c>
      <c r="K8906" s="5" t="str">
        <f si="1129" t="shared"/>
        <v/>
      </c>
    </row>
    <row r="8907" spans="3:11" x14ac:dyDescent="0.2">
      <c r="C8907" s="8" t="str">
        <f si="1122" t="shared"/>
        <v/>
      </c>
      <c r="D8907" s="8" t="str">
        <f si="1123" t="shared"/>
        <v/>
      </c>
      <c r="E8907" s="5" t="str">
        <f si="1124" t="shared"/>
        <v/>
      </c>
      <c r="F8907" s="5" t="str">
        <f si="1125" t="shared"/>
        <v/>
      </c>
      <c r="H8907" s="5" t="str">
        <f si="1128" t="shared"/>
        <v/>
      </c>
      <c r="I8907" s="5" t="str">
        <f si="1126" t="shared"/>
        <v/>
      </c>
      <c r="J8907" s="5" t="str">
        <f si="1127" t="shared"/>
        <v/>
      </c>
      <c r="K8907" s="5" t="str">
        <f si="1129" t="shared"/>
        <v/>
      </c>
    </row>
    <row r="8908" spans="3:11" x14ac:dyDescent="0.2">
      <c r="C8908" s="8" t="str">
        <f si="1122" t="shared"/>
        <v/>
      </c>
      <c r="D8908" s="8" t="str">
        <f si="1123" t="shared"/>
        <v/>
      </c>
      <c r="E8908" s="5" t="str">
        <f si="1124" t="shared"/>
        <v/>
      </c>
      <c r="F8908" s="5" t="str">
        <f si="1125" t="shared"/>
        <v/>
      </c>
      <c r="H8908" s="5" t="str">
        <f si="1128" t="shared"/>
        <v/>
      </c>
      <c r="I8908" s="5" t="str">
        <f si="1126" t="shared"/>
        <v/>
      </c>
      <c r="J8908" s="5" t="str">
        <f si="1127" t="shared"/>
        <v/>
      </c>
      <c r="K8908" s="5" t="str">
        <f si="1129" t="shared"/>
        <v/>
      </c>
    </row>
    <row r="8909" spans="3:11" x14ac:dyDescent="0.2">
      <c r="C8909" s="8" t="str">
        <f si="1122" t="shared"/>
        <v/>
      </c>
      <c r="D8909" s="8" t="str">
        <f si="1123" t="shared"/>
        <v/>
      </c>
      <c r="E8909" s="5" t="str">
        <f si="1124" t="shared"/>
        <v/>
      </c>
      <c r="F8909" s="5" t="str">
        <f si="1125" t="shared"/>
        <v/>
      </c>
      <c r="H8909" s="5" t="str">
        <f si="1128" t="shared"/>
        <v/>
      </c>
      <c r="I8909" s="5" t="str">
        <f si="1126" t="shared"/>
        <v/>
      </c>
      <c r="J8909" s="5" t="str">
        <f si="1127" t="shared"/>
        <v/>
      </c>
      <c r="K8909" s="5" t="str">
        <f si="1129" t="shared"/>
        <v/>
      </c>
    </row>
    <row r="8910" spans="3:11" x14ac:dyDescent="0.2">
      <c r="C8910" s="8" t="str">
        <f si="1122" t="shared"/>
        <v/>
      </c>
      <c r="D8910" s="8" t="str">
        <f si="1123" t="shared"/>
        <v/>
      </c>
      <c r="E8910" s="5" t="str">
        <f si="1124" t="shared"/>
        <v/>
      </c>
      <c r="F8910" s="5" t="str">
        <f si="1125" t="shared"/>
        <v/>
      </c>
      <c r="H8910" s="5" t="str">
        <f si="1128" t="shared"/>
        <v/>
      </c>
      <c r="I8910" s="5" t="str">
        <f si="1126" t="shared"/>
        <v/>
      </c>
      <c r="J8910" s="5" t="str">
        <f si="1127" t="shared"/>
        <v/>
      </c>
      <c r="K8910" s="5" t="str">
        <f si="1129" t="shared"/>
        <v/>
      </c>
    </row>
    <row r="8911" spans="3:11" x14ac:dyDescent="0.2">
      <c r="C8911" s="8" t="str">
        <f si="1122" t="shared"/>
        <v/>
      </c>
      <c r="D8911" s="8" t="str">
        <f si="1123" t="shared"/>
        <v/>
      </c>
      <c r="E8911" s="5" t="str">
        <f si="1124" t="shared"/>
        <v/>
      </c>
      <c r="F8911" s="5" t="str">
        <f si="1125" t="shared"/>
        <v/>
      </c>
      <c r="H8911" s="5" t="str">
        <f si="1128" t="shared"/>
        <v/>
      </c>
      <c r="I8911" s="5" t="str">
        <f si="1126" t="shared"/>
        <v/>
      </c>
      <c r="J8911" s="5" t="str">
        <f si="1127" t="shared"/>
        <v/>
      </c>
      <c r="K8911" s="5" t="str">
        <f si="1129" t="shared"/>
        <v/>
      </c>
    </row>
    <row r="8912" spans="3:11" x14ac:dyDescent="0.2">
      <c r="C8912" s="8" t="str">
        <f si="1122" t="shared"/>
        <v/>
      </c>
      <c r="D8912" s="8" t="str">
        <f si="1123" t="shared"/>
        <v/>
      </c>
      <c r="E8912" s="5" t="str">
        <f si="1124" t="shared"/>
        <v/>
      </c>
      <c r="F8912" s="5" t="str">
        <f si="1125" t="shared"/>
        <v/>
      </c>
      <c r="H8912" s="5" t="str">
        <f si="1128" t="shared"/>
        <v/>
      </c>
      <c r="I8912" s="5" t="str">
        <f si="1126" t="shared"/>
        <v/>
      </c>
      <c r="J8912" s="5" t="str">
        <f si="1127" t="shared"/>
        <v/>
      </c>
      <c r="K8912" s="5" t="str">
        <f si="1129" t="shared"/>
        <v/>
      </c>
    </row>
    <row r="8913" spans="3:11" x14ac:dyDescent="0.2">
      <c r="C8913" s="8" t="str">
        <f si="1122" t="shared"/>
        <v/>
      </c>
      <c r="D8913" s="8" t="str">
        <f si="1123" t="shared"/>
        <v/>
      </c>
      <c r="E8913" s="5" t="str">
        <f si="1124" t="shared"/>
        <v/>
      </c>
      <c r="F8913" s="5" t="str">
        <f si="1125" t="shared"/>
        <v/>
      </c>
      <c r="H8913" s="5" t="str">
        <f si="1128" t="shared"/>
        <v/>
      </c>
      <c r="I8913" s="5" t="str">
        <f si="1126" t="shared"/>
        <v/>
      </c>
      <c r="J8913" s="5" t="str">
        <f si="1127" t="shared"/>
        <v/>
      </c>
      <c r="K8913" s="5" t="str">
        <f si="1129" t="shared"/>
        <v/>
      </c>
    </row>
    <row r="8914" spans="3:11" x14ac:dyDescent="0.2">
      <c r="C8914" s="8" t="str">
        <f si="1122" t="shared"/>
        <v/>
      </c>
      <c r="D8914" s="8" t="str">
        <f si="1123" t="shared"/>
        <v/>
      </c>
      <c r="E8914" s="5" t="str">
        <f si="1124" t="shared"/>
        <v/>
      </c>
      <c r="F8914" s="5" t="str">
        <f si="1125" t="shared"/>
        <v/>
      </c>
      <c r="H8914" s="5" t="str">
        <f si="1128" t="shared"/>
        <v/>
      </c>
      <c r="I8914" s="5" t="str">
        <f si="1126" t="shared"/>
        <v/>
      </c>
      <c r="J8914" s="5" t="str">
        <f si="1127" t="shared"/>
        <v/>
      </c>
      <c r="K8914" s="5" t="str">
        <f si="1129" t="shared"/>
        <v/>
      </c>
    </row>
    <row r="8915" spans="3:11" x14ac:dyDescent="0.2">
      <c r="C8915" s="8" t="str">
        <f si="1122" t="shared"/>
        <v/>
      </c>
      <c r="D8915" s="8" t="str">
        <f si="1123" t="shared"/>
        <v/>
      </c>
      <c r="E8915" s="5" t="str">
        <f si="1124" t="shared"/>
        <v/>
      </c>
      <c r="F8915" s="5" t="str">
        <f si="1125" t="shared"/>
        <v/>
      </c>
      <c r="H8915" s="5" t="str">
        <f si="1128" t="shared"/>
        <v/>
      </c>
      <c r="I8915" s="5" t="str">
        <f si="1126" t="shared"/>
        <v/>
      </c>
      <c r="J8915" s="5" t="str">
        <f si="1127" t="shared"/>
        <v/>
      </c>
      <c r="K8915" s="5" t="str">
        <f si="1129" t="shared"/>
        <v/>
      </c>
    </row>
    <row r="8916" spans="3:11" x14ac:dyDescent="0.2">
      <c r="C8916" s="8" t="str">
        <f si="1122" t="shared"/>
        <v/>
      </c>
      <c r="D8916" s="8" t="str">
        <f si="1123" t="shared"/>
        <v/>
      </c>
      <c r="E8916" s="5" t="str">
        <f si="1124" t="shared"/>
        <v/>
      </c>
      <c r="F8916" s="5" t="str">
        <f si="1125" t="shared"/>
        <v/>
      </c>
      <c r="H8916" s="5" t="str">
        <f si="1128" t="shared"/>
        <v/>
      </c>
      <c r="I8916" s="5" t="str">
        <f si="1126" t="shared"/>
        <v/>
      </c>
      <c r="J8916" s="5" t="str">
        <f si="1127" t="shared"/>
        <v/>
      </c>
      <c r="K8916" s="5" t="str">
        <f si="1129" t="shared"/>
        <v/>
      </c>
    </row>
    <row r="8917" spans="3:11" x14ac:dyDescent="0.2">
      <c r="C8917" s="8" t="str">
        <f si="1122" t="shared"/>
        <v/>
      </c>
      <c r="D8917" s="8" t="str">
        <f si="1123" t="shared"/>
        <v/>
      </c>
      <c r="E8917" s="5" t="str">
        <f si="1124" t="shared"/>
        <v/>
      </c>
      <c r="F8917" s="5" t="str">
        <f si="1125" t="shared"/>
        <v/>
      </c>
      <c r="H8917" s="5" t="str">
        <f si="1128" t="shared"/>
        <v/>
      </c>
      <c r="I8917" s="5" t="str">
        <f si="1126" t="shared"/>
        <v/>
      </c>
      <c r="J8917" s="5" t="str">
        <f si="1127" t="shared"/>
        <v/>
      </c>
      <c r="K8917" s="5" t="str">
        <f si="1129" t="shared"/>
        <v/>
      </c>
    </row>
    <row r="8918" spans="3:11" x14ac:dyDescent="0.2">
      <c r="C8918" s="8" t="str">
        <f si="1122" t="shared"/>
        <v/>
      </c>
      <c r="D8918" s="8" t="str">
        <f si="1123" t="shared"/>
        <v/>
      </c>
      <c r="E8918" s="5" t="str">
        <f si="1124" t="shared"/>
        <v/>
      </c>
      <c r="F8918" s="5" t="str">
        <f si="1125" t="shared"/>
        <v/>
      </c>
      <c r="H8918" s="5" t="str">
        <f si="1128" t="shared"/>
        <v/>
      </c>
      <c r="I8918" s="5" t="str">
        <f si="1126" t="shared"/>
        <v/>
      </c>
      <c r="J8918" s="5" t="str">
        <f si="1127" t="shared"/>
        <v/>
      </c>
      <c r="K8918" s="5" t="str">
        <f si="1129" t="shared"/>
        <v/>
      </c>
    </row>
    <row r="8919" spans="3:11" x14ac:dyDescent="0.2">
      <c r="C8919" s="8" t="str">
        <f si="1122" t="shared"/>
        <v/>
      </c>
      <c r="D8919" s="8" t="str">
        <f si="1123" t="shared"/>
        <v/>
      </c>
      <c r="E8919" s="5" t="str">
        <f si="1124" t="shared"/>
        <v/>
      </c>
      <c r="F8919" s="5" t="str">
        <f si="1125" t="shared"/>
        <v/>
      </c>
      <c r="H8919" s="5" t="str">
        <f si="1128" t="shared"/>
        <v/>
      </c>
      <c r="I8919" s="5" t="str">
        <f si="1126" t="shared"/>
        <v/>
      </c>
      <c r="J8919" s="5" t="str">
        <f si="1127" t="shared"/>
        <v/>
      </c>
      <c r="K8919" s="5" t="str">
        <f si="1129" t="shared"/>
        <v/>
      </c>
    </row>
    <row r="8920" spans="3:11" x14ac:dyDescent="0.2">
      <c r="C8920" s="8" t="str">
        <f si="1122" t="shared"/>
        <v/>
      </c>
      <c r="D8920" s="8" t="str">
        <f si="1123" t="shared"/>
        <v/>
      </c>
      <c r="E8920" s="5" t="str">
        <f si="1124" t="shared"/>
        <v/>
      </c>
      <c r="F8920" s="5" t="str">
        <f si="1125" t="shared"/>
        <v/>
      </c>
      <c r="H8920" s="5" t="str">
        <f si="1128" t="shared"/>
        <v/>
      </c>
      <c r="I8920" s="5" t="str">
        <f si="1126" t="shared"/>
        <v/>
      </c>
      <c r="J8920" s="5" t="str">
        <f si="1127" t="shared"/>
        <v/>
      </c>
      <c r="K8920" s="5" t="str">
        <f si="1129" t="shared"/>
        <v/>
      </c>
    </row>
    <row r="8921" spans="3:11" x14ac:dyDescent="0.2">
      <c r="C8921" s="8" t="str">
        <f si="1122" t="shared"/>
        <v/>
      </c>
      <c r="D8921" s="8" t="str">
        <f si="1123" t="shared"/>
        <v/>
      </c>
      <c r="E8921" s="5" t="str">
        <f si="1124" t="shared"/>
        <v/>
      </c>
      <c r="F8921" s="5" t="str">
        <f si="1125" t="shared"/>
        <v/>
      </c>
      <c r="H8921" s="5" t="str">
        <f si="1128" t="shared"/>
        <v/>
      </c>
      <c r="I8921" s="5" t="str">
        <f si="1126" t="shared"/>
        <v/>
      </c>
      <c r="J8921" s="5" t="str">
        <f si="1127" t="shared"/>
        <v/>
      </c>
      <c r="K8921" s="5" t="str">
        <f si="1129" t="shared"/>
        <v/>
      </c>
    </row>
    <row r="8922" spans="3:11" x14ac:dyDescent="0.2">
      <c r="C8922" s="8" t="str">
        <f si="1122" t="shared"/>
        <v/>
      </c>
      <c r="D8922" s="8" t="str">
        <f si="1123" t="shared"/>
        <v/>
      </c>
      <c r="E8922" s="5" t="str">
        <f si="1124" t="shared"/>
        <v/>
      </c>
      <c r="F8922" s="5" t="str">
        <f si="1125" t="shared"/>
        <v/>
      </c>
      <c r="H8922" s="5" t="str">
        <f si="1128" t="shared"/>
        <v/>
      </c>
      <c r="I8922" s="5" t="str">
        <f si="1126" t="shared"/>
        <v/>
      </c>
      <c r="J8922" s="5" t="str">
        <f si="1127" t="shared"/>
        <v/>
      </c>
      <c r="K8922" s="5" t="str">
        <f si="1129" t="shared"/>
        <v/>
      </c>
    </row>
    <row r="8923" spans="3:11" x14ac:dyDescent="0.2">
      <c r="C8923" s="8" t="str">
        <f si="1122" t="shared"/>
        <v/>
      </c>
      <c r="D8923" s="8" t="str">
        <f si="1123" t="shared"/>
        <v/>
      </c>
      <c r="E8923" s="5" t="str">
        <f si="1124" t="shared"/>
        <v/>
      </c>
      <c r="F8923" s="5" t="str">
        <f si="1125" t="shared"/>
        <v/>
      </c>
      <c r="H8923" s="5" t="str">
        <f si="1128" t="shared"/>
        <v/>
      </c>
      <c r="I8923" s="5" t="str">
        <f si="1126" t="shared"/>
        <v/>
      </c>
      <c r="J8923" s="5" t="str">
        <f si="1127" t="shared"/>
        <v/>
      </c>
      <c r="K8923" s="5" t="str">
        <f si="1129" t="shared"/>
        <v/>
      </c>
    </row>
    <row r="8924" spans="3:11" x14ac:dyDescent="0.2">
      <c r="C8924" s="8" t="str">
        <f si="1122" t="shared"/>
        <v/>
      </c>
      <c r="D8924" s="8" t="str">
        <f si="1123" t="shared"/>
        <v/>
      </c>
      <c r="E8924" s="5" t="str">
        <f si="1124" t="shared"/>
        <v/>
      </c>
      <c r="F8924" s="5" t="str">
        <f si="1125" t="shared"/>
        <v/>
      </c>
      <c r="H8924" s="5" t="str">
        <f si="1128" t="shared"/>
        <v/>
      </c>
      <c r="I8924" s="5" t="str">
        <f si="1126" t="shared"/>
        <v/>
      </c>
      <c r="J8924" s="5" t="str">
        <f si="1127" t="shared"/>
        <v/>
      </c>
      <c r="K8924" s="5" t="str">
        <f si="1129" t="shared"/>
        <v/>
      </c>
    </row>
    <row r="8925" spans="3:11" x14ac:dyDescent="0.2">
      <c r="C8925" s="8" t="str">
        <f si="1122" t="shared"/>
        <v/>
      </c>
      <c r="D8925" s="8" t="str">
        <f si="1123" t="shared"/>
        <v/>
      </c>
      <c r="E8925" s="5" t="str">
        <f si="1124" t="shared"/>
        <v/>
      </c>
      <c r="F8925" s="5" t="str">
        <f si="1125" t="shared"/>
        <v/>
      </c>
      <c r="H8925" s="5" t="str">
        <f si="1128" t="shared"/>
        <v/>
      </c>
      <c r="I8925" s="5" t="str">
        <f si="1126" t="shared"/>
        <v/>
      </c>
      <c r="J8925" s="5" t="str">
        <f si="1127" t="shared"/>
        <v/>
      </c>
      <c r="K8925" s="5" t="str">
        <f si="1129" t="shared"/>
        <v/>
      </c>
    </row>
    <row r="8926" spans="3:11" x14ac:dyDescent="0.2">
      <c r="C8926" s="8" t="str">
        <f si="1122" t="shared"/>
        <v/>
      </c>
      <c r="D8926" s="8" t="str">
        <f si="1123" t="shared"/>
        <v/>
      </c>
      <c r="E8926" s="5" t="str">
        <f si="1124" t="shared"/>
        <v/>
      </c>
      <c r="F8926" s="5" t="str">
        <f si="1125" t="shared"/>
        <v/>
      </c>
      <c r="H8926" s="5" t="str">
        <f si="1128" t="shared"/>
        <v/>
      </c>
      <c r="I8926" s="5" t="str">
        <f si="1126" t="shared"/>
        <v/>
      </c>
      <c r="J8926" s="5" t="str">
        <f si="1127" t="shared"/>
        <v/>
      </c>
      <c r="K8926" s="5" t="str">
        <f si="1129" t="shared"/>
        <v/>
      </c>
    </row>
    <row r="8927" spans="3:11" x14ac:dyDescent="0.2">
      <c r="C8927" s="8" t="str">
        <f si="1122" t="shared"/>
        <v/>
      </c>
      <c r="D8927" s="8" t="str">
        <f si="1123" t="shared"/>
        <v/>
      </c>
      <c r="E8927" s="5" t="str">
        <f si="1124" t="shared"/>
        <v/>
      </c>
      <c r="F8927" s="5" t="str">
        <f si="1125" t="shared"/>
        <v/>
      </c>
      <c r="H8927" s="5" t="str">
        <f si="1128" t="shared"/>
        <v/>
      </c>
      <c r="I8927" s="5" t="str">
        <f si="1126" t="shared"/>
        <v/>
      </c>
      <c r="J8927" s="5" t="str">
        <f si="1127" t="shared"/>
        <v/>
      </c>
      <c r="K8927" s="5" t="str">
        <f si="1129" t="shared"/>
        <v/>
      </c>
    </row>
    <row r="8928" spans="3:11" x14ac:dyDescent="0.2">
      <c r="C8928" s="8" t="str">
        <f si="1122" t="shared"/>
        <v/>
      </c>
      <c r="D8928" s="8" t="str">
        <f si="1123" t="shared"/>
        <v/>
      </c>
      <c r="E8928" s="5" t="str">
        <f si="1124" t="shared"/>
        <v/>
      </c>
      <c r="F8928" s="5" t="str">
        <f si="1125" t="shared"/>
        <v/>
      </c>
      <c r="H8928" s="5" t="str">
        <f si="1128" t="shared"/>
        <v/>
      </c>
      <c r="I8928" s="5" t="str">
        <f si="1126" t="shared"/>
        <v/>
      </c>
      <c r="J8928" s="5" t="str">
        <f si="1127" t="shared"/>
        <v/>
      </c>
      <c r="K8928" s="5" t="str">
        <f si="1129" t="shared"/>
        <v/>
      </c>
    </row>
    <row r="8929" spans="3:11" x14ac:dyDescent="0.2">
      <c r="C8929" s="8" t="str">
        <f si="1122" t="shared"/>
        <v/>
      </c>
      <c r="D8929" s="8" t="str">
        <f si="1123" t="shared"/>
        <v/>
      </c>
      <c r="E8929" s="5" t="str">
        <f si="1124" t="shared"/>
        <v/>
      </c>
      <c r="F8929" s="5" t="str">
        <f si="1125" t="shared"/>
        <v/>
      </c>
      <c r="H8929" s="5" t="str">
        <f si="1128" t="shared"/>
        <v/>
      </c>
      <c r="I8929" s="5" t="str">
        <f si="1126" t="shared"/>
        <v/>
      </c>
      <c r="J8929" s="5" t="str">
        <f si="1127" t="shared"/>
        <v/>
      </c>
      <c r="K8929" s="5" t="str">
        <f si="1129" t="shared"/>
        <v/>
      </c>
    </row>
    <row r="8930" spans="3:11" x14ac:dyDescent="0.2">
      <c r="C8930" s="8" t="str">
        <f si="1122" t="shared"/>
        <v/>
      </c>
      <c r="D8930" s="8" t="str">
        <f si="1123" t="shared"/>
        <v/>
      </c>
      <c r="E8930" s="5" t="str">
        <f si="1124" t="shared"/>
        <v/>
      </c>
      <c r="F8930" s="5" t="str">
        <f si="1125" t="shared"/>
        <v/>
      </c>
      <c r="H8930" s="5" t="str">
        <f si="1128" t="shared"/>
        <v/>
      </c>
      <c r="I8930" s="5" t="str">
        <f si="1126" t="shared"/>
        <v/>
      </c>
      <c r="J8930" s="5" t="str">
        <f si="1127" t="shared"/>
        <v/>
      </c>
      <c r="K8930" s="5" t="str">
        <f si="1129" t="shared"/>
        <v/>
      </c>
    </row>
    <row r="8931" spans="3:11" x14ac:dyDescent="0.2">
      <c r="C8931" s="8" t="str">
        <f si="1122" t="shared"/>
        <v/>
      </c>
      <c r="D8931" s="8" t="str">
        <f si="1123" t="shared"/>
        <v/>
      </c>
      <c r="E8931" s="5" t="str">
        <f si="1124" t="shared"/>
        <v/>
      </c>
      <c r="F8931" s="5" t="str">
        <f si="1125" t="shared"/>
        <v/>
      </c>
      <c r="H8931" s="5" t="str">
        <f si="1128" t="shared"/>
        <v/>
      </c>
      <c r="I8931" s="5" t="str">
        <f si="1126" t="shared"/>
        <v/>
      </c>
      <c r="J8931" s="5" t="str">
        <f si="1127" t="shared"/>
        <v/>
      </c>
      <c r="K8931" s="5" t="str">
        <f si="1129" t="shared"/>
        <v/>
      </c>
    </row>
    <row r="8932" spans="3:11" x14ac:dyDescent="0.2">
      <c r="C8932" s="8" t="str">
        <f si="1122" t="shared"/>
        <v/>
      </c>
      <c r="D8932" s="8" t="str">
        <f si="1123" t="shared"/>
        <v/>
      </c>
      <c r="E8932" s="5" t="str">
        <f si="1124" t="shared"/>
        <v/>
      </c>
      <c r="F8932" s="5" t="str">
        <f si="1125" t="shared"/>
        <v/>
      </c>
      <c r="H8932" s="5" t="str">
        <f si="1128" t="shared"/>
        <v/>
      </c>
      <c r="I8932" s="5" t="str">
        <f si="1126" t="shared"/>
        <v/>
      </c>
      <c r="J8932" s="5" t="str">
        <f si="1127" t="shared"/>
        <v/>
      </c>
      <c r="K8932" s="5" t="str">
        <f si="1129" t="shared"/>
        <v/>
      </c>
    </row>
    <row r="8933" spans="3:11" x14ac:dyDescent="0.2">
      <c r="C8933" s="8" t="str">
        <f si="1122" t="shared"/>
        <v/>
      </c>
      <c r="D8933" s="8" t="str">
        <f si="1123" t="shared"/>
        <v/>
      </c>
      <c r="E8933" s="5" t="str">
        <f si="1124" t="shared"/>
        <v/>
      </c>
      <c r="F8933" s="5" t="str">
        <f si="1125" t="shared"/>
        <v/>
      </c>
      <c r="H8933" s="5" t="str">
        <f si="1128" t="shared"/>
        <v/>
      </c>
      <c r="I8933" s="5" t="str">
        <f si="1126" t="shared"/>
        <v/>
      </c>
      <c r="J8933" s="5" t="str">
        <f si="1127" t="shared"/>
        <v/>
      </c>
      <c r="K8933" s="5" t="str">
        <f si="1129" t="shared"/>
        <v/>
      </c>
    </row>
    <row r="8934" spans="3:11" x14ac:dyDescent="0.2">
      <c r="C8934" s="8" t="str">
        <f si="1122" t="shared"/>
        <v/>
      </c>
      <c r="D8934" s="8" t="str">
        <f si="1123" t="shared"/>
        <v/>
      </c>
      <c r="E8934" s="5" t="str">
        <f si="1124" t="shared"/>
        <v/>
      </c>
      <c r="F8934" s="5" t="str">
        <f si="1125" t="shared"/>
        <v/>
      </c>
      <c r="H8934" s="5" t="str">
        <f si="1128" t="shared"/>
        <v/>
      </c>
      <c r="I8934" s="5" t="str">
        <f si="1126" t="shared"/>
        <v/>
      </c>
      <c r="J8934" s="5" t="str">
        <f si="1127" t="shared"/>
        <v/>
      </c>
      <c r="K8934" s="5" t="str">
        <f si="1129" t="shared"/>
        <v/>
      </c>
    </row>
    <row r="8935" spans="3:11" x14ac:dyDescent="0.2">
      <c r="C8935" s="8" t="str">
        <f si="1122" t="shared"/>
        <v/>
      </c>
      <c r="D8935" s="8" t="str">
        <f si="1123" t="shared"/>
        <v/>
      </c>
      <c r="E8935" s="5" t="str">
        <f si="1124" t="shared"/>
        <v/>
      </c>
      <c r="F8935" s="5" t="str">
        <f si="1125" t="shared"/>
        <v/>
      </c>
      <c r="H8935" s="5" t="str">
        <f si="1128" t="shared"/>
        <v/>
      </c>
      <c r="I8935" s="5" t="str">
        <f si="1126" t="shared"/>
        <v/>
      </c>
      <c r="J8935" s="5" t="str">
        <f si="1127" t="shared"/>
        <v/>
      </c>
      <c r="K8935" s="5" t="str">
        <f si="1129" t="shared"/>
        <v/>
      </c>
    </row>
    <row r="8936" spans="3:11" x14ac:dyDescent="0.2">
      <c r="C8936" s="8" t="str">
        <f si="1122" t="shared"/>
        <v/>
      </c>
      <c r="D8936" s="8" t="str">
        <f si="1123" t="shared"/>
        <v/>
      </c>
      <c r="E8936" s="5" t="str">
        <f si="1124" t="shared"/>
        <v/>
      </c>
      <c r="F8936" s="5" t="str">
        <f si="1125" t="shared"/>
        <v/>
      </c>
      <c r="H8936" s="5" t="str">
        <f si="1128" t="shared"/>
        <v/>
      </c>
      <c r="I8936" s="5" t="str">
        <f si="1126" t="shared"/>
        <v/>
      </c>
      <c r="J8936" s="5" t="str">
        <f si="1127" t="shared"/>
        <v/>
      </c>
      <c r="K8936" s="5" t="str">
        <f si="1129" t="shared"/>
        <v/>
      </c>
    </row>
    <row r="8937" spans="3:11" x14ac:dyDescent="0.2">
      <c r="C8937" s="8" t="str">
        <f si="1122" t="shared"/>
        <v/>
      </c>
      <c r="D8937" s="8" t="str">
        <f si="1123" t="shared"/>
        <v/>
      </c>
      <c r="E8937" s="5" t="str">
        <f si="1124" t="shared"/>
        <v/>
      </c>
      <c r="F8937" s="5" t="str">
        <f si="1125" t="shared"/>
        <v/>
      </c>
      <c r="H8937" s="5" t="str">
        <f si="1128" t="shared"/>
        <v/>
      </c>
      <c r="I8937" s="5" t="str">
        <f si="1126" t="shared"/>
        <v/>
      </c>
      <c r="J8937" s="5" t="str">
        <f si="1127" t="shared"/>
        <v/>
      </c>
      <c r="K8937" s="5" t="str">
        <f si="1129" t="shared"/>
        <v/>
      </c>
    </row>
    <row r="8938" spans="3:11" x14ac:dyDescent="0.2">
      <c r="C8938" s="8" t="str">
        <f ref="C8938:C9001" si="1130" t="shared">IFERROR(RIGHT(A8938,LEN(A8938)-FIND("""",A8938)+1),"")</f>
        <v/>
      </c>
      <c r="D8938" s="8" t="str">
        <f ref="D8938:D9001" si="1131" t="shared">SUBSTITUTE(SUBSTITUTE(C8938,":"&amp;CHAR(160),":"),CHAR(160)," ")</f>
        <v/>
      </c>
      <c r="E8938" s="5" t="str">
        <f ref="E8938:E9001" si="1132" t="shared">TRIM(IFERROR(SUBSTITUTE(LEFT(D8938,FIND(":",D8938)-1),"""",""),""))</f>
        <v/>
      </c>
      <c r="F8938" s="5" t="str">
        <f ref="F8938:F9001" si="1133" t="shared">TRIM(IFERROR(SUBSTITUTE(SUBSTITUTE(RIGHT(D8938,LEN(D8938)-FIND(":",D8938)),"""",""),",",""),""))</f>
        <v/>
      </c>
      <c r="H8938" s="5" t="str">
        <f si="1128" t="shared"/>
        <v/>
      </c>
      <c r="I8938" s="5" t="str">
        <f si="1126" t="shared"/>
        <v/>
      </c>
      <c r="J8938" s="5" t="str">
        <f si="1127" t="shared"/>
        <v/>
      </c>
      <c r="K8938" s="5" t="str">
        <f si="1129" t="shared"/>
        <v/>
      </c>
    </row>
    <row r="8939" spans="3:11" x14ac:dyDescent="0.2">
      <c r="C8939" s="8" t="str">
        <f si="1130" t="shared"/>
        <v/>
      </c>
      <c r="D8939" s="8" t="str">
        <f si="1131" t="shared"/>
        <v/>
      </c>
      <c r="E8939" s="5" t="str">
        <f si="1132" t="shared"/>
        <v/>
      </c>
      <c r="F8939" s="5" t="str">
        <f si="1133" t="shared"/>
        <v/>
      </c>
      <c r="H8939" s="5" t="str">
        <f si="1128" t="shared"/>
        <v/>
      </c>
      <c r="I8939" s="5" t="str">
        <f si="1126" t="shared"/>
        <v/>
      </c>
      <c r="J8939" s="5" t="str">
        <f si="1127" t="shared"/>
        <v/>
      </c>
      <c r="K8939" s="5" t="str">
        <f si="1129" t="shared"/>
        <v/>
      </c>
    </row>
    <row r="8940" spans="3:11" x14ac:dyDescent="0.2">
      <c r="C8940" s="8" t="str">
        <f si="1130" t="shared"/>
        <v/>
      </c>
      <c r="D8940" s="8" t="str">
        <f si="1131" t="shared"/>
        <v/>
      </c>
      <c r="E8940" s="5" t="str">
        <f si="1132" t="shared"/>
        <v/>
      </c>
      <c r="F8940" s="5" t="str">
        <f si="1133" t="shared"/>
        <v/>
      </c>
      <c r="H8940" s="5" t="str">
        <f si="1128" t="shared"/>
        <v/>
      </c>
      <c r="I8940" s="5" t="str">
        <f si="1126" t="shared"/>
        <v/>
      </c>
      <c r="J8940" s="5" t="str">
        <f si="1127" t="shared"/>
        <v/>
      </c>
      <c r="K8940" s="5" t="str">
        <f si="1129" t="shared"/>
        <v/>
      </c>
    </row>
    <row r="8941" spans="3:11" x14ac:dyDescent="0.2">
      <c r="C8941" s="8" t="str">
        <f si="1130" t="shared"/>
        <v/>
      </c>
      <c r="D8941" s="8" t="str">
        <f si="1131" t="shared"/>
        <v/>
      </c>
      <c r="E8941" s="5" t="str">
        <f si="1132" t="shared"/>
        <v/>
      </c>
      <c r="F8941" s="5" t="str">
        <f si="1133" t="shared"/>
        <v/>
      </c>
      <c r="H8941" s="5" t="str">
        <f si="1128" t="shared"/>
        <v/>
      </c>
      <c r="I8941" s="5" t="str">
        <f si="1126" t="shared"/>
        <v/>
      </c>
      <c r="J8941" s="5" t="str">
        <f si="1127" t="shared"/>
        <v/>
      </c>
      <c r="K8941" s="5" t="str">
        <f si="1129" t="shared"/>
        <v/>
      </c>
    </row>
    <row r="8942" spans="3:11" x14ac:dyDescent="0.2">
      <c r="C8942" s="8" t="str">
        <f si="1130" t="shared"/>
        <v/>
      </c>
      <c r="D8942" s="8" t="str">
        <f si="1131" t="shared"/>
        <v/>
      </c>
      <c r="E8942" s="5" t="str">
        <f si="1132" t="shared"/>
        <v/>
      </c>
      <c r="F8942" s="5" t="str">
        <f si="1133" t="shared"/>
        <v/>
      </c>
      <c r="H8942" s="5" t="str">
        <f si="1128" t="shared"/>
        <v/>
      </c>
      <c r="I8942" s="5" t="str">
        <f si="1126" t="shared"/>
        <v/>
      </c>
      <c r="J8942" s="5" t="str">
        <f si="1127" t="shared"/>
        <v/>
      </c>
      <c r="K8942" s="5" t="str">
        <f si="1129" t="shared"/>
        <v/>
      </c>
    </row>
    <row r="8943" spans="3:11" x14ac:dyDescent="0.2">
      <c r="C8943" s="8" t="str">
        <f si="1130" t="shared"/>
        <v/>
      </c>
      <c r="D8943" s="8" t="str">
        <f si="1131" t="shared"/>
        <v/>
      </c>
      <c r="E8943" s="5" t="str">
        <f si="1132" t="shared"/>
        <v/>
      </c>
      <c r="F8943" s="5" t="str">
        <f si="1133" t="shared"/>
        <v/>
      </c>
      <c r="H8943" s="5" t="str">
        <f si="1128" t="shared"/>
        <v/>
      </c>
      <c r="I8943" s="5" t="str">
        <f si="1126" t="shared"/>
        <v/>
      </c>
      <c r="J8943" s="5" t="str">
        <f si="1127" t="shared"/>
        <v/>
      </c>
      <c r="K8943" s="5" t="str">
        <f si="1129" t="shared"/>
        <v/>
      </c>
    </row>
    <row r="8944" spans="3:11" x14ac:dyDescent="0.2">
      <c r="C8944" s="8" t="str">
        <f si="1130" t="shared"/>
        <v/>
      </c>
      <c r="D8944" s="8" t="str">
        <f si="1131" t="shared"/>
        <v/>
      </c>
      <c r="E8944" s="5" t="str">
        <f si="1132" t="shared"/>
        <v/>
      </c>
      <c r="F8944" s="5" t="str">
        <f si="1133" t="shared"/>
        <v/>
      </c>
      <c r="H8944" s="5" t="str">
        <f si="1128" t="shared"/>
        <v/>
      </c>
      <c r="I8944" s="5" t="str">
        <f si="1126" t="shared"/>
        <v/>
      </c>
      <c r="J8944" s="5" t="str">
        <f si="1127" t="shared"/>
        <v/>
      </c>
      <c r="K8944" s="5" t="str">
        <f si="1129" t="shared"/>
        <v/>
      </c>
    </row>
    <row r="8945" spans="3:11" x14ac:dyDescent="0.2">
      <c r="C8945" s="8" t="str">
        <f si="1130" t="shared"/>
        <v/>
      </c>
      <c r="D8945" s="8" t="str">
        <f si="1131" t="shared"/>
        <v/>
      </c>
      <c r="E8945" s="5" t="str">
        <f si="1132" t="shared"/>
        <v/>
      </c>
      <c r="F8945" s="5" t="str">
        <f si="1133" t="shared"/>
        <v/>
      </c>
      <c r="H8945" s="5" t="str">
        <f si="1128" t="shared"/>
        <v/>
      </c>
      <c r="I8945" s="5" t="str">
        <f si="1126" t="shared"/>
        <v/>
      </c>
      <c r="J8945" s="5" t="str">
        <f si="1127" t="shared"/>
        <v/>
      </c>
      <c r="K8945" s="5" t="str">
        <f si="1129" t="shared"/>
        <v/>
      </c>
    </row>
    <row r="8946" spans="3:11" x14ac:dyDescent="0.2">
      <c r="C8946" s="8" t="str">
        <f si="1130" t="shared"/>
        <v/>
      </c>
      <c r="D8946" s="8" t="str">
        <f si="1131" t="shared"/>
        <v/>
      </c>
      <c r="E8946" s="5" t="str">
        <f si="1132" t="shared"/>
        <v/>
      </c>
      <c r="F8946" s="5" t="str">
        <f si="1133" t="shared"/>
        <v/>
      </c>
      <c r="H8946" s="5" t="str">
        <f si="1128" t="shared"/>
        <v/>
      </c>
      <c r="I8946" s="5" t="str">
        <f si="1126" t="shared"/>
        <v/>
      </c>
      <c r="J8946" s="5" t="str">
        <f si="1127" t="shared"/>
        <v/>
      </c>
      <c r="K8946" s="5" t="str">
        <f si="1129" t="shared"/>
        <v/>
      </c>
    </row>
    <row r="8947" spans="3:11" x14ac:dyDescent="0.2">
      <c r="C8947" s="8" t="str">
        <f si="1130" t="shared"/>
        <v/>
      </c>
      <c r="D8947" s="8" t="str">
        <f si="1131" t="shared"/>
        <v/>
      </c>
      <c r="E8947" s="5" t="str">
        <f si="1132" t="shared"/>
        <v/>
      </c>
      <c r="F8947" s="5" t="str">
        <f si="1133" t="shared"/>
        <v/>
      </c>
      <c r="H8947" s="5" t="str">
        <f si="1128" t="shared"/>
        <v/>
      </c>
      <c r="I8947" s="5" t="str">
        <f ref="I8947:I9010" si="1134" t="shared">IFERROR(IF(H8947="Scoring",VLOOKUP("term",E8939:F8960,2,FALSE),IF(H8947="Offer",VLOOKUP("term",E8942:F8957,2,FALSE),TEXT(0,""))),TEXT(0,""))</f>
        <v/>
      </c>
      <c r="J8947" s="5" t="str">
        <f ref="J8947:J9010" si="1135" t="shared">IFERROR(IF(H8947="Scoring",VLOOKUP("loan_amount",E8933:F8954,2,FALSE),IF(H8947="Offer",VLOOKUP("loan_amount",E8936:F8951,2,FALSE),TEXT(0,""))),TEXT(0,""))</f>
        <v/>
      </c>
      <c r="K8947" s="5" t="str">
        <f si="1129" t="shared"/>
        <v/>
      </c>
    </row>
    <row r="8948" spans="3:11" x14ac:dyDescent="0.2">
      <c r="C8948" s="8" t="str">
        <f si="1130" t="shared"/>
        <v/>
      </c>
      <c r="D8948" s="8" t="str">
        <f si="1131" t="shared"/>
        <v/>
      </c>
      <c r="E8948" s="5" t="str">
        <f si="1132" t="shared"/>
        <v/>
      </c>
      <c r="F8948" s="5" t="str">
        <f si="1133" t="shared"/>
        <v/>
      </c>
      <c r="H8948" s="5" t="str">
        <f si="1128" t="shared"/>
        <v/>
      </c>
      <c r="I8948" s="5" t="str">
        <f si="1134" t="shared"/>
        <v/>
      </c>
      <c r="J8948" s="5" t="str">
        <f si="1135" t="shared"/>
        <v/>
      </c>
      <c r="K8948" s="5" t="str">
        <f si="1129" t="shared"/>
        <v/>
      </c>
    </row>
    <row r="8949" spans="3:11" x14ac:dyDescent="0.2">
      <c r="C8949" s="8" t="str">
        <f si="1130" t="shared"/>
        <v/>
      </c>
      <c r="D8949" s="8" t="str">
        <f si="1131" t="shared"/>
        <v/>
      </c>
      <c r="E8949" s="5" t="str">
        <f si="1132" t="shared"/>
        <v/>
      </c>
      <c r="F8949" s="5" t="str">
        <f si="1133" t="shared"/>
        <v/>
      </c>
      <c r="H8949" s="5" t="str">
        <f si="1128" t="shared"/>
        <v/>
      </c>
      <c r="I8949" s="5" t="str">
        <f si="1134" t="shared"/>
        <v/>
      </c>
      <c r="J8949" s="5" t="str">
        <f si="1135" t="shared"/>
        <v/>
      </c>
      <c r="K8949" s="5" t="str">
        <f si="1129" t="shared"/>
        <v/>
      </c>
    </row>
    <row r="8950" spans="3:11" x14ac:dyDescent="0.2">
      <c r="C8950" s="8" t="str">
        <f si="1130" t="shared"/>
        <v/>
      </c>
      <c r="D8950" s="8" t="str">
        <f si="1131" t="shared"/>
        <v/>
      </c>
      <c r="E8950" s="5" t="str">
        <f si="1132" t="shared"/>
        <v/>
      </c>
      <c r="F8950" s="5" t="str">
        <f si="1133" t="shared"/>
        <v/>
      </c>
      <c r="H8950" s="5" t="str">
        <f si="1128" t="shared"/>
        <v/>
      </c>
      <c r="I8950" s="5" t="str">
        <f si="1134" t="shared"/>
        <v/>
      </c>
      <c r="J8950" s="5" t="str">
        <f si="1135" t="shared"/>
        <v/>
      </c>
      <c r="K8950" s="5" t="str">
        <f si="1129" t="shared"/>
        <v/>
      </c>
    </row>
    <row r="8951" spans="3:11" x14ac:dyDescent="0.2">
      <c r="C8951" s="8" t="str">
        <f si="1130" t="shared"/>
        <v/>
      </c>
      <c r="D8951" s="8" t="str">
        <f si="1131" t="shared"/>
        <v/>
      </c>
      <c r="E8951" s="5" t="str">
        <f si="1132" t="shared"/>
        <v/>
      </c>
      <c r="F8951" s="5" t="str">
        <f si="1133" t="shared"/>
        <v/>
      </c>
      <c r="H8951" s="5" t="str">
        <f si="1128" t="shared"/>
        <v/>
      </c>
      <c r="I8951" s="5" t="str">
        <f si="1134" t="shared"/>
        <v/>
      </c>
      <c r="J8951" s="5" t="str">
        <f si="1135" t="shared"/>
        <v/>
      </c>
      <c r="K8951" s="5" t="str">
        <f si="1129" t="shared"/>
        <v/>
      </c>
    </row>
    <row r="8952" spans="3:11" x14ac:dyDescent="0.2">
      <c r="C8952" s="8" t="str">
        <f si="1130" t="shared"/>
        <v/>
      </c>
      <c r="D8952" s="8" t="str">
        <f si="1131" t="shared"/>
        <v/>
      </c>
      <c r="E8952" s="5" t="str">
        <f si="1132" t="shared"/>
        <v/>
      </c>
      <c r="F8952" s="5" t="str">
        <f si="1133" t="shared"/>
        <v/>
      </c>
      <c r="H8952" s="5" t="str">
        <f si="1128" t="shared"/>
        <v/>
      </c>
      <c r="I8952" s="5" t="str">
        <f si="1134" t="shared"/>
        <v/>
      </c>
      <c r="J8952" s="5" t="str">
        <f si="1135" t="shared"/>
        <v/>
      </c>
      <c r="K8952" s="5" t="str">
        <f si="1129" t="shared"/>
        <v/>
      </c>
    </row>
    <row r="8953" spans="3:11" x14ac:dyDescent="0.2">
      <c r="C8953" s="8" t="str">
        <f si="1130" t="shared"/>
        <v/>
      </c>
      <c r="D8953" s="8" t="str">
        <f si="1131" t="shared"/>
        <v/>
      </c>
      <c r="E8953" s="5" t="str">
        <f si="1132" t="shared"/>
        <v/>
      </c>
      <c r="F8953" s="5" t="str">
        <f si="1133" t="shared"/>
        <v/>
      </c>
      <c r="H8953" s="5" t="str">
        <f si="1128" t="shared"/>
        <v/>
      </c>
      <c r="I8953" s="5" t="str">
        <f si="1134" t="shared"/>
        <v/>
      </c>
      <c r="J8953" s="5" t="str">
        <f si="1135" t="shared"/>
        <v/>
      </c>
      <c r="K8953" s="5" t="str">
        <f si="1129" t="shared"/>
        <v/>
      </c>
    </row>
    <row r="8954" spans="3:11" x14ac:dyDescent="0.2">
      <c r="C8954" s="8" t="str">
        <f si="1130" t="shared"/>
        <v/>
      </c>
      <c r="D8954" s="8" t="str">
        <f si="1131" t="shared"/>
        <v/>
      </c>
      <c r="E8954" s="5" t="str">
        <f si="1132" t="shared"/>
        <v/>
      </c>
      <c r="F8954" s="5" t="str">
        <f si="1133" t="shared"/>
        <v/>
      </c>
      <c r="H8954" s="5" t="str">
        <f si="1128" t="shared"/>
        <v/>
      </c>
      <c r="I8954" s="5" t="str">
        <f si="1134" t="shared"/>
        <v/>
      </c>
      <c r="J8954" s="5" t="str">
        <f si="1135" t="shared"/>
        <v/>
      </c>
      <c r="K8954" s="5" t="str">
        <f si="1129" t="shared"/>
        <v/>
      </c>
    </row>
    <row r="8955" spans="3:11" x14ac:dyDescent="0.2">
      <c r="C8955" s="8" t="str">
        <f si="1130" t="shared"/>
        <v/>
      </c>
      <c r="D8955" s="8" t="str">
        <f si="1131" t="shared"/>
        <v/>
      </c>
      <c r="E8955" s="5" t="str">
        <f si="1132" t="shared"/>
        <v/>
      </c>
      <c r="F8955" s="5" t="str">
        <f si="1133" t="shared"/>
        <v/>
      </c>
      <c r="H8955" s="5" t="str">
        <f si="1128" t="shared"/>
        <v/>
      </c>
      <c r="I8955" s="5" t="str">
        <f si="1134" t="shared"/>
        <v/>
      </c>
      <c r="J8955" s="5" t="str">
        <f si="1135" t="shared"/>
        <v/>
      </c>
      <c r="K8955" s="5" t="str">
        <f si="1129" t="shared"/>
        <v/>
      </c>
    </row>
    <row r="8956" spans="3:11" x14ac:dyDescent="0.2">
      <c r="C8956" s="8" t="str">
        <f si="1130" t="shared"/>
        <v/>
      </c>
      <c r="D8956" s="8" t="str">
        <f si="1131" t="shared"/>
        <v/>
      </c>
      <c r="E8956" s="5" t="str">
        <f si="1132" t="shared"/>
        <v/>
      </c>
      <c r="F8956" s="5" t="str">
        <f si="1133" t="shared"/>
        <v/>
      </c>
      <c r="H8956" s="5" t="str">
        <f ref="H8956:H9019" si="1136" t="shared">IF(E8956="score_table","Scoring",IF(E8956="offer_table","Offer",IF(E8956="parsed",TEXT(0,""),TEXT(H8955,""))))</f>
        <v/>
      </c>
      <c r="I8956" s="5" t="str">
        <f si="1134" t="shared"/>
        <v/>
      </c>
      <c r="J8956" s="5" t="str">
        <f si="1135" t="shared"/>
        <v/>
      </c>
      <c r="K8956" s="5" t="str">
        <f ref="K8956:K9019" si="1137" t="shared">H8956&amp;I8956&amp;J8956&amp;E8956</f>
        <v/>
      </c>
    </row>
    <row r="8957" spans="3:11" x14ac:dyDescent="0.2">
      <c r="C8957" s="8" t="str">
        <f si="1130" t="shared"/>
        <v/>
      </c>
      <c r="D8957" s="8" t="str">
        <f si="1131" t="shared"/>
        <v/>
      </c>
      <c r="E8957" s="5" t="str">
        <f si="1132" t="shared"/>
        <v/>
      </c>
      <c r="F8957" s="5" t="str">
        <f si="1133" t="shared"/>
        <v/>
      </c>
      <c r="H8957" s="5" t="str">
        <f si="1136" t="shared"/>
        <v/>
      </c>
      <c r="I8957" s="5" t="str">
        <f si="1134" t="shared"/>
        <v/>
      </c>
      <c r="J8957" s="5" t="str">
        <f si="1135" t="shared"/>
        <v/>
      </c>
      <c r="K8957" s="5" t="str">
        <f si="1137" t="shared"/>
        <v/>
      </c>
    </row>
    <row r="8958" spans="3:11" x14ac:dyDescent="0.2">
      <c r="C8958" s="8" t="str">
        <f si="1130" t="shared"/>
        <v/>
      </c>
      <c r="D8958" s="8" t="str">
        <f si="1131" t="shared"/>
        <v/>
      </c>
      <c r="E8958" s="5" t="str">
        <f si="1132" t="shared"/>
        <v/>
      </c>
      <c r="F8958" s="5" t="str">
        <f si="1133" t="shared"/>
        <v/>
      </c>
      <c r="H8958" s="5" t="str">
        <f si="1136" t="shared"/>
        <v/>
      </c>
      <c r="I8958" s="5" t="str">
        <f si="1134" t="shared"/>
        <v/>
      </c>
      <c r="J8958" s="5" t="str">
        <f si="1135" t="shared"/>
        <v/>
      </c>
      <c r="K8958" s="5" t="str">
        <f si="1137" t="shared"/>
        <v/>
      </c>
    </row>
    <row r="8959" spans="3:11" x14ac:dyDescent="0.2">
      <c r="C8959" s="8" t="str">
        <f si="1130" t="shared"/>
        <v/>
      </c>
      <c r="D8959" s="8" t="str">
        <f si="1131" t="shared"/>
        <v/>
      </c>
      <c r="E8959" s="5" t="str">
        <f si="1132" t="shared"/>
        <v/>
      </c>
      <c r="F8959" s="5" t="str">
        <f si="1133" t="shared"/>
        <v/>
      </c>
      <c r="H8959" s="5" t="str">
        <f si="1136" t="shared"/>
        <v/>
      </c>
      <c r="I8959" s="5" t="str">
        <f si="1134" t="shared"/>
        <v/>
      </c>
      <c r="J8959" s="5" t="str">
        <f si="1135" t="shared"/>
        <v/>
      </c>
      <c r="K8959" s="5" t="str">
        <f si="1137" t="shared"/>
        <v/>
      </c>
    </row>
    <row r="8960" spans="3:11" x14ac:dyDescent="0.2">
      <c r="C8960" s="8" t="str">
        <f si="1130" t="shared"/>
        <v/>
      </c>
      <c r="D8960" s="8" t="str">
        <f si="1131" t="shared"/>
        <v/>
      </c>
      <c r="E8960" s="5" t="str">
        <f si="1132" t="shared"/>
        <v/>
      </c>
      <c r="F8960" s="5" t="str">
        <f si="1133" t="shared"/>
        <v/>
      </c>
      <c r="H8960" s="5" t="str">
        <f si="1136" t="shared"/>
        <v/>
      </c>
      <c r="I8960" s="5" t="str">
        <f si="1134" t="shared"/>
        <v/>
      </c>
      <c r="J8960" s="5" t="str">
        <f si="1135" t="shared"/>
        <v/>
      </c>
      <c r="K8960" s="5" t="str">
        <f si="1137" t="shared"/>
        <v/>
      </c>
    </row>
    <row r="8961" spans="3:11" x14ac:dyDescent="0.2">
      <c r="C8961" s="8" t="str">
        <f si="1130" t="shared"/>
        <v/>
      </c>
      <c r="D8961" s="8" t="str">
        <f si="1131" t="shared"/>
        <v/>
      </c>
      <c r="E8961" s="5" t="str">
        <f si="1132" t="shared"/>
        <v/>
      </c>
      <c r="F8961" s="5" t="str">
        <f si="1133" t="shared"/>
        <v/>
      </c>
      <c r="H8961" s="5" t="str">
        <f si="1136" t="shared"/>
        <v/>
      </c>
      <c r="I8961" s="5" t="str">
        <f si="1134" t="shared"/>
        <v/>
      </c>
      <c r="J8961" s="5" t="str">
        <f si="1135" t="shared"/>
        <v/>
      </c>
      <c r="K8961" s="5" t="str">
        <f si="1137" t="shared"/>
        <v/>
      </c>
    </row>
    <row r="8962" spans="3:11" x14ac:dyDescent="0.2">
      <c r="C8962" s="8" t="str">
        <f si="1130" t="shared"/>
        <v/>
      </c>
      <c r="D8962" s="8" t="str">
        <f si="1131" t="shared"/>
        <v/>
      </c>
      <c r="E8962" s="5" t="str">
        <f si="1132" t="shared"/>
        <v/>
      </c>
      <c r="F8962" s="5" t="str">
        <f si="1133" t="shared"/>
        <v/>
      </c>
      <c r="H8962" s="5" t="str">
        <f si="1136" t="shared"/>
        <v/>
      </c>
      <c r="I8962" s="5" t="str">
        <f si="1134" t="shared"/>
        <v/>
      </c>
      <c r="J8962" s="5" t="str">
        <f si="1135" t="shared"/>
        <v/>
      </c>
      <c r="K8962" s="5" t="str">
        <f si="1137" t="shared"/>
        <v/>
      </c>
    </row>
    <row r="8963" spans="3:11" x14ac:dyDescent="0.2">
      <c r="C8963" s="8" t="str">
        <f si="1130" t="shared"/>
        <v/>
      </c>
      <c r="D8963" s="8" t="str">
        <f si="1131" t="shared"/>
        <v/>
      </c>
      <c r="E8963" s="5" t="str">
        <f si="1132" t="shared"/>
        <v/>
      </c>
      <c r="F8963" s="5" t="str">
        <f si="1133" t="shared"/>
        <v/>
      </c>
      <c r="H8963" s="5" t="str">
        <f si="1136" t="shared"/>
        <v/>
      </c>
      <c r="I8963" s="5" t="str">
        <f si="1134" t="shared"/>
        <v/>
      </c>
      <c r="J8963" s="5" t="str">
        <f si="1135" t="shared"/>
        <v/>
      </c>
      <c r="K8963" s="5" t="str">
        <f si="1137" t="shared"/>
        <v/>
      </c>
    </row>
    <row r="8964" spans="3:11" x14ac:dyDescent="0.2">
      <c r="C8964" s="8" t="str">
        <f si="1130" t="shared"/>
        <v/>
      </c>
      <c r="D8964" s="8" t="str">
        <f si="1131" t="shared"/>
        <v/>
      </c>
      <c r="E8964" s="5" t="str">
        <f si="1132" t="shared"/>
        <v/>
      </c>
      <c r="F8964" s="5" t="str">
        <f si="1133" t="shared"/>
        <v/>
      </c>
      <c r="H8964" s="5" t="str">
        <f si="1136" t="shared"/>
        <v/>
      </c>
      <c r="I8964" s="5" t="str">
        <f si="1134" t="shared"/>
        <v/>
      </c>
      <c r="J8964" s="5" t="str">
        <f si="1135" t="shared"/>
        <v/>
      </c>
      <c r="K8964" s="5" t="str">
        <f si="1137" t="shared"/>
        <v/>
      </c>
    </row>
    <row r="8965" spans="3:11" x14ac:dyDescent="0.2">
      <c r="C8965" s="8" t="str">
        <f si="1130" t="shared"/>
        <v/>
      </c>
      <c r="D8965" s="8" t="str">
        <f si="1131" t="shared"/>
        <v/>
      </c>
      <c r="E8965" s="5" t="str">
        <f si="1132" t="shared"/>
        <v/>
      </c>
      <c r="F8965" s="5" t="str">
        <f si="1133" t="shared"/>
        <v/>
      </c>
      <c r="H8965" s="5" t="str">
        <f si="1136" t="shared"/>
        <v/>
      </c>
      <c r="I8965" s="5" t="str">
        <f si="1134" t="shared"/>
        <v/>
      </c>
      <c r="J8965" s="5" t="str">
        <f si="1135" t="shared"/>
        <v/>
      </c>
      <c r="K8965" s="5" t="str">
        <f si="1137" t="shared"/>
        <v/>
      </c>
    </row>
    <row r="8966" spans="3:11" x14ac:dyDescent="0.2">
      <c r="C8966" s="8" t="str">
        <f si="1130" t="shared"/>
        <v/>
      </c>
      <c r="D8966" s="8" t="str">
        <f si="1131" t="shared"/>
        <v/>
      </c>
      <c r="E8966" s="5" t="str">
        <f si="1132" t="shared"/>
        <v/>
      </c>
      <c r="F8966" s="5" t="str">
        <f si="1133" t="shared"/>
        <v/>
      </c>
      <c r="H8966" s="5" t="str">
        <f si="1136" t="shared"/>
        <v/>
      </c>
      <c r="I8966" s="5" t="str">
        <f si="1134" t="shared"/>
        <v/>
      </c>
      <c r="J8966" s="5" t="str">
        <f si="1135" t="shared"/>
        <v/>
      </c>
      <c r="K8966" s="5" t="str">
        <f si="1137" t="shared"/>
        <v/>
      </c>
    </row>
    <row r="8967" spans="3:11" x14ac:dyDescent="0.2">
      <c r="C8967" s="8" t="str">
        <f si="1130" t="shared"/>
        <v/>
      </c>
      <c r="D8967" s="8" t="str">
        <f si="1131" t="shared"/>
        <v/>
      </c>
      <c r="E8967" s="5" t="str">
        <f si="1132" t="shared"/>
        <v/>
      </c>
      <c r="F8967" s="5" t="str">
        <f si="1133" t="shared"/>
        <v/>
      </c>
      <c r="H8967" s="5" t="str">
        <f si="1136" t="shared"/>
        <v/>
      </c>
      <c r="I8967" s="5" t="str">
        <f si="1134" t="shared"/>
        <v/>
      </c>
      <c r="J8967" s="5" t="str">
        <f si="1135" t="shared"/>
        <v/>
      </c>
      <c r="K8967" s="5" t="str">
        <f si="1137" t="shared"/>
        <v/>
      </c>
    </row>
    <row r="8968" spans="3:11" x14ac:dyDescent="0.2">
      <c r="C8968" s="8" t="str">
        <f si="1130" t="shared"/>
        <v/>
      </c>
      <c r="D8968" s="8" t="str">
        <f si="1131" t="shared"/>
        <v/>
      </c>
      <c r="E8968" s="5" t="str">
        <f si="1132" t="shared"/>
        <v/>
      </c>
      <c r="F8968" s="5" t="str">
        <f si="1133" t="shared"/>
        <v/>
      </c>
      <c r="H8968" s="5" t="str">
        <f si="1136" t="shared"/>
        <v/>
      </c>
      <c r="I8968" s="5" t="str">
        <f si="1134" t="shared"/>
        <v/>
      </c>
      <c r="J8968" s="5" t="str">
        <f si="1135" t="shared"/>
        <v/>
      </c>
      <c r="K8968" s="5" t="str">
        <f si="1137" t="shared"/>
        <v/>
      </c>
    </row>
    <row r="8969" spans="3:11" x14ac:dyDescent="0.2">
      <c r="C8969" s="8" t="str">
        <f si="1130" t="shared"/>
        <v/>
      </c>
      <c r="D8969" s="8" t="str">
        <f si="1131" t="shared"/>
        <v/>
      </c>
      <c r="E8969" s="5" t="str">
        <f si="1132" t="shared"/>
        <v/>
      </c>
      <c r="F8969" s="5" t="str">
        <f si="1133" t="shared"/>
        <v/>
      </c>
      <c r="H8969" s="5" t="str">
        <f si="1136" t="shared"/>
        <v/>
      </c>
      <c r="I8969" s="5" t="str">
        <f si="1134" t="shared"/>
        <v/>
      </c>
      <c r="J8969" s="5" t="str">
        <f si="1135" t="shared"/>
        <v/>
      </c>
      <c r="K8969" s="5" t="str">
        <f si="1137" t="shared"/>
        <v/>
      </c>
    </row>
    <row r="8970" spans="3:11" x14ac:dyDescent="0.2">
      <c r="C8970" s="8" t="str">
        <f si="1130" t="shared"/>
        <v/>
      </c>
      <c r="D8970" s="8" t="str">
        <f si="1131" t="shared"/>
        <v/>
      </c>
      <c r="E8970" s="5" t="str">
        <f si="1132" t="shared"/>
        <v/>
      </c>
      <c r="F8970" s="5" t="str">
        <f si="1133" t="shared"/>
        <v/>
      </c>
      <c r="H8970" s="5" t="str">
        <f si="1136" t="shared"/>
        <v/>
      </c>
      <c r="I8970" s="5" t="str">
        <f si="1134" t="shared"/>
        <v/>
      </c>
      <c r="J8970" s="5" t="str">
        <f si="1135" t="shared"/>
        <v/>
      </c>
      <c r="K8970" s="5" t="str">
        <f si="1137" t="shared"/>
        <v/>
      </c>
    </row>
    <row r="8971" spans="3:11" x14ac:dyDescent="0.2">
      <c r="C8971" s="8" t="str">
        <f si="1130" t="shared"/>
        <v/>
      </c>
      <c r="D8971" s="8" t="str">
        <f si="1131" t="shared"/>
        <v/>
      </c>
      <c r="E8971" s="5" t="str">
        <f si="1132" t="shared"/>
        <v/>
      </c>
      <c r="F8971" s="5" t="str">
        <f si="1133" t="shared"/>
        <v/>
      </c>
      <c r="H8971" s="5" t="str">
        <f si="1136" t="shared"/>
        <v/>
      </c>
      <c r="I8971" s="5" t="str">
        <f si="1134" t="shared"/>
        <v/>
      </c>
      <c r="J8971" s="5" t="str">
        <f si="1135" t="shared"/>
        <v/>
      </c>
      <c r="K8971" s="5" t="str">
        <f si="1137" t="shared"/>
        <v/>
      </c>
    </row>
    <row r="8972" spans="3:11" x14ac:dyDescent="0.2">
      <c r="C8972" s="8" t="str">
        <f si="1130" t="shared"/>
        <v/>
      </c>
      <c r="D8972" s="8" t="str">
        <f si="1131" t="shared"/>
        <v/>
      </c>
      <c r="E8972" s="5" t="str">
        <f si="1132" t="shared"/>
        <v/>
      </c>
      <c r="F8972" s="5" t="str">
        <f si="1133" t="shared"/>
        <v/>
      </c>
      <c r="H8972" s="5" t="str">
        <f si="1136" t="shared"/>
        <v/>
      </c>
      <c r="I8972" s="5" t="str">
        <f si="1134" t="shared"/>
        <v/>
      </c>
      <c r="J8972" s="5" t="str">
        <f si="1135" t="shared"/>
        <v/>
      </c>
      <c r="K8972" s="5" t="str">
        <f si="1137" t="shared"/>
        <v/>
      </c>
    </row>
    <row r="8973" spans="3:11" x14ac:dyDescent="0.2">
      <c r="C8973" s="8" t="str">
        <f si="1130" t="shared"/>
        <v/>
      </c>
      <c r="D8973" s="8" t="str">
        <f si="1131" t="shared"/>
        <v/>
      </c>
      <c r="E8973" s="5" t="str">
        <f si="1132" t="shared"/>
        <v/>
      </c>
      <c r="F8973" s="5" t="str">
        <f si="1133" t="shared"/>
        <v/>
      </c>
      <c r="H8973" s="5" t="str">
        <f si="1136" t="shared"/>
        <v/>
      </c>
      <c r="I8973" s="5" t="str">
        <f si="1134" t="shared"/>
        <v/>
      </c>
      <c r="J8973" s="5" t="str">
        <f si="1135" t="shared"/>
        <v/>
      </c>
      <c r="K8973" s="5" t="str">
        <f si="1137" t="shared"/>
        <v/>
      </c>
    </row>
    <row r="8974" spans="3:11" x14ac:dyDescent="0.2">
      <c r="C8974" s="8" t="str">
        <f si="1130" t="shared"/>
        <v/>
      </c>
      <c r="D8974" s="8" t="str">
        <f si="1131" t="shared"/>
        <v/>
      </c>
      <c r="E8974" s="5" t="str">
        <f si="1132" t="shared"/>
        <v/>
      </c>
      <c r="F8974" s="5" t="str">
        <f si="1133" t="shared"/>
        <v/>
      </c>
      <c r="H8974" s="5" t="str">
        <f si="1136" t="shared"/>
        <v/>
      </c>
      <c r="I8974" s="5" t="str">
        <f si="1134" t="shared"/>
        <v/>
      </c>
      <c r="J8974" s="5" t="str">
        <f si="1135" t="shared"/>
        <v/>
      </c>
      <c r="K8974" s="5" t="str">
        <f si="1137" t="shared"/>
        <v/>
      </c>
    </row>
    <row r="8975" spans="3:11" x14ac:dyDescent="0.2">
      <c r="C8975" s="8" t="str">
        <f si="1130" t="shared"/>
        <v/>
      </c>
      <c r="D8975" s="8" t="str">
        <f si="1131" t="shared"/>
        <v/>
      </c>
      <c r="E8975" s="5" t="str">
        <f si="1132" t="shared"/>
        <v/>
      </c>
      <c r="F8975" s="5" t="str">
        <f si="1133" t="shared"/>
        <v/>
      </c>
      <c r="H8975" s="5" t="str">
        <f si="1136" t="shared"/>
        <v/>
      </c>
      <c r="I8975" s="5" t="str">
        <f si="1134" t="shared"/>
        <v/>
      </c>
      <c r="J8975" s="5" t="str">
        <f si="1135" t="shared"/>
        <v/>
      </c>
      <c r="K8975" s="5" t="str">
        <f si="1137" t="shared"/>
        <v/>
      </c>
    </row>
    <row r="8976" spans="3:11" x14ac:dyDescent="0.2">
      <c r="C8976" s="8" t="str">
        <f si="1130" t="shared"/>
        <v/>
      </c>
      <c r="D8976" s="8" t="str">
        <f si="1131" t="shared"/>
        <v/>
      </c>
      <c r="E8976" s="5" t="str">
        <f si="1132" t="shared"/>
        <v/>
      </c>
      <c r="F8976" s="5" t="str">
        <f si="1133" t="shared"/>
        <v/>
      </c>
      <c r="H8976" s="5" t="str">
        <f si="1136" t="shared"/>
        <v/>
      </c>
      <c r="I8976" s="5" t="str">
        <f si="1134" t="shared"/>
        <v/>
      </c>
      <c r="J8976" s="5" t="str">
        <f si="1135" t="shared"/>
        <v/>
      </c>
      <c r="K8976" s="5" t="str">
        <f si="1137" t="shared"/>
        <v/>
      </c>
    </row>
    <row r="8977" spans="3:11" x14ac:dyDescent="0.2">
      <c r="C8977" s="8" t="str">
        <f si="1130" t="shared"/>
        <v/>
      </c>
      <c r="D8977" s="8" t="str">
        <f si="1131" t="shared"/>
        <v/>
      </c>
      <c r="E8977" s="5" t="str">
        <f si="1132" t="shared"/>
        <v/>
      </c>
      <c r="F8977" s="5" t="str">
        <f si="1133" t="shared"/>
        <v/>
      </c>
      <c r="H8977" s="5" t="str">
        <f si="1136" t="shared"/>
        <v/>
      </c>
      <c r="I8977" s="5" t="str">
        <f si="1134" t="shared"/>
        <v/>
      </c>
      <c r="J8977" s="5" t="str">
        <f si="1135" t="shared"/>
        <v/>
      </c>
      <c r="K8977" s="5" t="str">
        <f si="1137" t="shared"/>
        <v/>
      </c>
    </row>
    <row r="8978" spans="3:11" x14ac:dyDescent="0.2">
      <c r="C8978" s="8" t="str">
        <f si="1130" t="shared"/>
        <v/>
      </c>
      <c r="D8978" s="8" t="str">
        <f si="1131" t="shared"/>
        <v/>
      </c>
      <c r="E8978" s="5" t="str">
        <f si="1132" t="shared"/>
        <v/>
      </c>
      <c r="F8978" s="5" t="str">
        <f si="1133" t="shared"/>
        <v/>
      </c>
      <c r="H8978" s="5" t="str">
        <f si="1136" t="shared"/>
        <v/>
      </c>
      <c r="I8978" s="5" t="str">
        <f si="1134" t="shared"/>
        <v/>
      </c>
      <c r="J8978" s="5" t="str">
        <f si="1135" t="shared"/>
        <v/>
      </c>
      <c r="K8978" s="5" t="str">
        <f si="1137" t="shared"/>
        <v/>
      </c>
    </row>
    <row r="8979" spans="3:11" x14ac:dyDescent="0.2">
      <c r="C8979" s="8" t="str">
        <f si="1130" t="shared"/>
        <v/>
      </c>
      <c r="D8979" s="8" t="str">
        <f si="1131" t="shared"/>
        <v/>
      </c>
      <c r="E8979" s="5" t="str">
        <f si="1132" t="shared"/>
        <v/>
      </c>
      <c r="F8979" s="5" t="str">
        <f si="1133" t="shared"/>
        <v/>
      </c>
      <c r="H8979" s="5" t="str">
        <f si="1136" t="shared"/>
        <v/>
      </c>
      <c r="I8979" s="5" t="str">
        <f si="1134" t="shared"/>
        <v/>
      </c>
      <c r="J8979" s="5" t="str">
        <f si="1135" t="shared"/>
        <v/>
      </c>
      <c r="K8979" s="5" t="str">
        <f si="1137" t="shared"/>
        <v/>
      </c>
    </row>
    <row r="8980" spans="3:11" x14ac:dyDescent="0.2">
      <c r="C8980" s="8" t="str">
        <f si="1130" t="shared"/>
        <v/>
      </c>
      <c r="D8980" s="8" t="str">
        <f si="1131" t="shared"/>
        <v/>
      </c>
      <c r="E8980" s="5" t="str">
        <f si="1132" t="shared"/>
        <v/>
      </c>
      <c r="F8980" s="5" t="str">
        <f si="1133" t="shared"/>
        <v/>
      </c>
      <c r="H8980" s="5" t="str">
        <f si="1136" t="shared"/>
        <v/>
      </c>
      <c r="I8980" s="5" t="str">
        <f si="1134" t="shared"/>
        <v/>
      </c>
      <c r="J8980" s="5" t="str">
        <f si="1135" t="shared"/>
        <v/>
      </c>
      <c r="K8980" s="5" t="str">
        <f si="1137" t="shared"/>
        <v/>
      </c>
    </row>
    <row r="8981" spans="3:11" x14ac:dyDescent="0.2">
      <c r="C8981" s="8" t="str">
        <f si="1130" t="shared"/>
        <v/>
      </c>
      <c r="D8981" s="8" t="str">
        <f si="1131" t="shared"/>
        <v/>
      </c>
      <c r="E8981" s="5" t="str">
        <f si="1132" t="shared"/>
        <v/>
      </c>
      <c r="F8981" s="5" t="str">
        <f si="1133" t="shared"/>
        <v/>
      </c>
      <c r="H8981" s="5" t="str">
        <f si="1136" t="shared"/>
        <v/>
      </c>
      <c r="I8981" s="5" t="str">
        <f si="1134" t="shared"/>
        <v/>
      </c>
      <c r="J8981" s="5" t="str">
        <f si="1135" t="shared"/>
        <v/>
      </c>
      <c r="K8981" s="5" t="str">
        <f si="1137" t="shared"/>
        <v/>
      </c>
    </row>
    <row r="8982" spans="3:11" x14ac:dyDescent="0.2">
      <c r="C8982" s="8" t="str">
        <f si="1130" t="shared"/>
        <v/>
      </c>
      <c r="D8982" s="8" t="str">
        <f si="1131" t="shared"/>
        <v/>
      </c>
      <c r="E8982" s="5" t="str">
        <f si="1132" t="shared"/>
        <v/>
      </c>
      <c r="F8982" s="5" t="str">
        <f si="1133" t="shared"/>
        <v/>
      </c>
      <c r="H8982" s="5" t="str">
        <f si="1136" t="shared"/>
        <v/>
      </c>
      <c r="I8982" s="5" t="str">
        <f si="1134" t="shared"/>
        <v/>
      </c>
      <c r="J8982" s="5" t="str">
        <f si="1135" t="shared"/>
        <v/>
      </c>
      <c r="K8982" s="5" t="str">
        <f si="1137" t="shared"/>
        <v/>
      </c>
    </row>
    <row r="8983" spans="3:11" x14ac:dyDescent="0.2">
      <c r="C8983" s="8" t="str">
        <f si="1130" t="shared"/>
        <v/>
      </c>
      <c r="D8983" s="8" t="str">
        <f si="1131" t="shared"/>
        <v/>
      </c>
      <c r="E8983" s="5" t="str">
        <f si="1132" t="shared"/>
        <v/>
      </c>
      <c r="F8983" s="5" t="str">
        <f si="1133" t="shared"/>
        <v/>
      </c>
      <c r="H8983" s="5" t="str">
        <f si="1136" t="shared"/>
        <v/>
      </c>
      <c r="I8983" s="5" t="str">
        <f si="1134" t="shared"/>
        <v/>
      </c>
      <c r="J8983" s="5" t="str">
        <f si="1135" t="shared"/>
        <v/>
      </c>
      <c r="K8983" s="5" t="str">
        <f si="1137" t="shared"/>
        <v/>
      </c>
    </row>
    <row r="8984" spans="3:11" x14ac:dyDescent="0.2">
      <c r="C8984" s="8" t="str">
        <f si="1130" t="shared"/>
        <v/>
      </c>
      <c r="D8984" s="8" t="str">
        <f si="1131" t="shared"/>
        <v/>
      </c>
      <c r="E8984" s="5" t="str">
        <f si="1132" t="shared"/>
        <v/>
      </c>
      <c r="F8984" s="5" t="str">
        <f si="1133" t="shared"/>
        <v/>
      </c>
      <c r="H8984" s="5" t="str">
        <f si="1136" t="shared"/>
        <v/>
      </c>
      <c r="I8984" s="5" t="str">
        <f si="1134" t="shared"/>
        <v/>
      </c>
      <c r="J8984" s="5" t="str">
        <f si="1135" t="shared"/>
        <v/>
      </c>
      <c r="K8984" s="5" t="str">
        <f si="1137" t="shared"/>
        <v/>
      </c>
    </row>
    <row r="8985" spans="3:11" x14ac:dyDescent="0.2">
      <c r="C8985" s="8" t="str">
        <f si="1130" t="shared"/>
        <v/>
      </c>
      <c r="D8985" s="8" t="str">
        <f si="1131" t="shared"/>
        <v/>
      </c>
      <c r="E8985" s="5" t="str">
        <f si="1132" t="shared"/>
        <v/>
      </c>
      <c r="F8985" s="5" t="str">
        <f si="1133" t="shared"/>
        <v/>
      </c>
      <c r="H8985" s="5" t="str">
        <f si="1136" t="shared"/>
        <v/>
      </c>
      <c r="I8985" s="5" t="str">
        <f si="1134" t="shared"/>
        <v/>
      </c>
      <c r="J8985" s="5" t="str">
        <f si="1135" t="shared"/>
        <v/>
      </c>
      <c r="K8985" s="5" t="str">
        <f si="1137" t="shared"/>
        <v/>
      </c>
    </row>
    <row r="8986" spans="3:11" x14ac:dyDescent="0.2">
      <c r="C8986" s="8" t="str">
        <f si="1130" t="shared"/>
        <v/>
      </c>
      <c r="D8986" s="8" t="str">
        <f si="1131" t="shared"/>
        <v/>
      </c>
      <c r="E8986" s="5" t="str">
        <f si="1132" t="shared"/>
        <v/>
      </c>
      <c r="F8986" s="5" t="str">
        <f si="1133" t="shared"/>
        <v/>
      </c>
      <c r="H8986" s="5" t="str">
        <f si="1136" t="shared"/>
        <v/>
      </c>
      <c r="I8986" s="5" t="str">
        <f si="1134" t="shared"/>
        <v/>
      </c>
      <c r="J8986" s="5" t="str">
        <f si="1135" t="shared"/>
        <v/>
      </c>
      <c r="K8986" s="5" t="str">
        <f si="1137" t="shared"/>
        <v/>
      </c>
    </row>
    <row r="8987" spans="3:11" x14ac:dyDescent="0.2">
      <c r="C8987" s="8" t="str">
        <f si="1130" t="shared"/>
        <v/>
      </c>
      <c r="D8987" s="8" t="str">
        <f si="1131" t="shared"/>
        <v/>
      </c>
      <c r="E8987" s="5" t="str">
        <f si="1132" t="shared"/>
        <v/>
      </c>
      <c r="F8987" s="5" t="str">
        <f si="1133" t="shared"/>
        <v/>
      </c>
      <c r="H8987" s="5" t="str">
        <f si="1136" t="shared"/>
        <v/>
      </c>
      <c r="I8987" s="5" t="str">
        <f si="1134" t="shared"/>
        <v/>
      </c>
      <c r="J8987" s="5" t="str">
        <f si="1135" t="shared"/>
        <v/>
      </c>
      <c r="K8987" s="5" t="str">
        <f si="1137" t="shared"/>
        <v/>
      </c>
    </row>
    <row r="8988" spans="3:11" x14ac:dyDescent="0.2">
      <c r="C8988" s="8" t="str">
        <f si="1130" t="shared"/>
        <v/>
      </c>
      <c r="D8988" s="8" t="str">
        <f si="1131" t="shared"/>
        <v/>
      </c>
      <c r="E8988" s="5" t="str">
        <f si="1132" t="shared"/>
        <v/>
      </c>
      <c r="F8988" s="5" t="str">
        <f si="1133" t="shared"/>
        <v/>
      </c>
      <c r="H8988" s="5" t="str">
        <f si="1136" t="shared"/>
        <v/>
      </c>
      <c r="I8988" s="5" t="str">
        <f si="1134" t="shared"/>
        <v/>
      </c>
      <c r="J8988" s="5" t="str">
        <f si="1135" t="shared"/>
        <v/>
      </c>
      <c r="K8988" s="5" t="str">
        <f si="1137" t="shared"/>
        <v/>
      </c>
    </row>
    <row r="8989" spans="3:11" x14ac:dyDescent="0.2">
      <c r="C8989" s="8" t="str">
        <f si="1130" t="shared"/>
        <v/>
      </c>
      <c r="D8989" s="8" t="str">
        <f si="1131" t="shared"/>
        <v/>
      </c>
      <c r="E8989" s="5" t="str">
        <f si="1132" t="shared"/>
        <v/>
      </c>
      <c r="F8989" s="5" t="str">
        <f si="1133" t="shared"/>
        <v/>
      </c>
      <c r="H8989" s="5" t="str">
        <f si="1136" t="shared"/>
        <v/>
      </c>
      <c r="I8989" s="5" t="str">
        <f si="1134" t="shared"/>
        <v/>
      </c>
      <c r="J8989" s="5" t="str">
        <f si="1135" t="shared"/>
        <v/>
      </c>
      <c r="K8989" s="5" t="str">
        <f si="1137" t="shared"/>
        <v/>
      </c>
    </row>
    <row r="8990" spans="3:11" x14ac:dyDescent="0.2">
      <c r="C8990" s="8" t="str">
        <f si="1130" t="shared"/>
        <v/>
      </c>
      <c r="D8990" s="8" t="str">
        <f si="1131" t="shared"/>
        <v/>
      </c>
      <c r="E8990" s="5" t="str">
        <f si="1132" t="shared"/>
        <v/>
      </c>
      <c r="F8990" s="5" t="str">
        <f si="1133" t="shared"/>
        <v/>
      </c>
      <c r="H8990" s="5" t="str">
        <f si="1136" t="shared"/>
        <v/>
      </c>
      <c r="I8990" s="5" t="str">
        <f si="1134" t="shared"/>
        <v/>
      </c>
      <c r="J8990" s="5" t="str">
        <f si="1135" t="shared"/>
        <v/>
      </c>
      <c r="K8990" s="5" t="str">
        <f si="1137" t="shared"/>
        <v/>
      </c>
    </row>
    <row r="8991" spans="3:11" x14ac:dyDescent="0.2">
      <c r="C8991" s="8" t="str">
        <f si="1130" t="shared"/>
        <v/>
      </c>
      <c r="D8991" s="8" t="str">
        <f si="1131" t="shared"/>
        <v/>
      </c>
      <c r="E8991" s="5" t="str">
        <f si="1132" t="shared"/>
        <v/>
      </c>
      <c r="F8991" s="5" t="str">
        <f si="1133" t="shared"/>
        <v/>
      </c>
      <c r="H8991" s="5" t="str">
        <f si="1136" t="shared"/>
        <v/>
      </c>
      <c r="I8991" s="5" t="str">
        <f si="1134" t="shared"/>
        <v/>
      </c>
      <c r="J8991" s="5" t="str">
        <f si="1135" t="shared"/>
        <v/>
      </c>
      <c r="K8991" s="5" t="str">
        <f si="1137" t="shared"/>
        <v/>
      </c>
    </row>
    <row r="8992" spans="3:11" x14ac:dyDescent="0.2">
      <c r="C8992" s="8" t="str">
        <f si="1130" t="shared"/>
        <v/>
      </c>
      <c r="D8992" s="8" t="str">
        <f si="1131" t="shared"/>
        <v/>
      </c>
      <c r="E8992" s="5" t="str">
        <f si="1132" t="shared"/>
        <v/>
      </c>
      <c r="F8992" s="5" t="str">
        <f si="1133" t="shared"/>
        <v/>
      </c>
      <c r="H8992" s="5" t="str">
        <f si="1136" t="shared"/>
        <v/>
      </c>
      <c r="I8992" s="5" t="str">
        <f si="1134" t="shared"/>
        <v/>
      </c>
      <c r="J8992" s="5" t="str">
        <f si="1135" t="shared"/>
        <v/>
      </c>
      <c r="K8992" s="5" t="str">
        <f si="1137" t="shared"/>
        <v/>
      </c>
    </row>
    <row r="8993" spans="3:11" x14ac:dyDescent="0.2">
      <c r="C8993" s="8" t="str">
        <f si="1130" t="shared"/>
        <v/>
      </c>
      <c r="D8993" s="8" t="str">
        <f si="1131" t="shared"/>
        <v/>
      </c>
      <c r="E8993" s="5" t="str">
        <f si="1132" t="shared"/>
        <v/>
      </c>
      <c r="F8993" s="5" t="str">
        <f si="1133" t="shared"/>
        <v/>
      </c>
      <c r="H8993" s="5" t="str">
        <f si="1136" t="shared"/>
        <v/>
      </c>
      <c r="I8993" s="5" t="str">
        <f si="1134" t="shared"/>
        <v/>
      </c>
      <c r="J8993" s="5" t="str">
        <f si="1135" t="shared"/>
        <v/>
      </c>
      <c r="K8993" s="5" t="str">
        <f si="1137" t="shared"/>
        <v/>
      </c>
    </row>
    <row r="8994" spans="3:11" x14ac:dyDescent="0.2">
      <c r="C8994" s="8" t="str">
        <f si="1130" t="shared"/>
        <v/>
      </c>
      <c r="D8994" s="8" t="str">
        <f si="1131" t="shared"/>
        <v/>
      </c>
      <c r="E8994" s="5" t="str">
        <f si="1132" t="shared"/>
        <v/>
      </c>
      <c r="F8994" s="5" t="str">
        <f si="1133" t="shared"/>
        <v/>
      </c>
      <c r="H8994" s="5" t="str">
        <f si="1136" t="shared"/>
        <v/>
      </c>
      <c r="I8994" s="5" t="str">
        <f si="1134" t="shared"/>
        <v/>
      </c>
      <c r="J8994" s="5" t="str">
        <f si="1135" t="shared"/>
        <v/>
      </c>
      <c r="K8994" s="5" t="str">
        <f si="1137" t="shared"/>
        <v/>
      </c>
    </row>
    <row r="8995" spans="3:11" x14ac:dyDescent="0.2">
      <c r="C8995" s="8" t="str">
        <f si="1130" t="shared"/>
        <v/>
      </c>
      <c r="D8995" s="8" t="str">
        <f si="1131" t="shared"/>
        <v/>
      </c>
      <c r="E8995" s="5" t="str">
        <f si="1132" t="shared"/>
        <v/>
      </c>
      <c r="F8995" s="5" t="str">
        <f si="1133" t="shared"/>
        <v/>
      </c>
      <c r="H8995" s="5" t="str">
        <f si="1136" t="shared"/>
        <v/>
      </c>
      <c r="I8995" s="5" t="str">
        <f si="1134" t="shared"/>
        <v/>
      </c>
      <c r="J8995" s="5" t="str">
        <f si="1135" t="shared"/>
        <v/>
      </c>
      <c r="K8995" s="5" t="str">
        <f si="1137" t="shared"/>
        <v/>
      </c>
    </row>
    <row r="8996" spans="3:11" x14ac:dyDescent="0.2">
      <c r="C8996" s="8" t="str">
        <f si="1130" t="shared"/>
        <v/>
      </c>
      <c r="D8996" s="8" t="str">
        <f si="1131" t="shared"/>
        <v/>
      </c>
      <c r="E8996" s="5" t="str">
        <f si="1132" t="shared"/>
        <v/>
      </c>
      <c r="F8996" s="5" t="str">
        <f si="1133" t="shared"/>
        <v/>
      </c>
      <c r="H8996" s="5" t="str">
        <f si="1136" t="shared"/>
        <v/>
      </c>
      <c r="I8996" s="5" t="str">
        <f si="1134" t="shared"/>
        <v/>
      </c>
      <c r="J8996" s="5" t="str">
        <f si="1135" t="shared"/>
        <v/>
      </c>
      <c r="K8996" s="5" t="str">
        <f si="1137" t="shared"/>
        <v/>
      </c>
    </row>
    <row r="8997" spans="3:11" x14ac:dyDescent="0.2">
      <c r="C8997" s="8" t="str">
        <f si="1130" t="shared"/>
        <v/>
      </c>
      <c r="D8997" s="8" t="str">
        <f si="1131" t="shared"/>
        <v/>
      </c>
      <c r="E8997" s="5" t="str">
        <f si="1132" t="shared"/>
        <v/>
      </c>
      <c r="F8997" s="5" t="str">
        <f si="1133" t="shared"/>
        <v/>
      </c>
      <c r="H8997" s="5" t="str">
        <f si="1136" t="shared"/>
        <v/>
      </c>
      <c r="I8997" s="5" t="str">
        <f si="1134" t="shared"/>
        <v/>
      </c>
      <c r="J8997" s="5" t="str">
        <f si="1135" t="shared"/>
        <v/>
      </c>
      <c r="K8997" s="5" t="str">
        <f si="1137" t="shared"/>
        <v/>
      </c>
    </row>
    <row r="8998" spans="3:11" x14ac:dyDescent="0.2">
      <c r="C8998" s="8" t="str">
        <f si="1130" t="shared"/>
        <v/>
      </c>
      <c r="D8998" s="8" t="str">
        <f si="1131" t="shared"/>
        <v/>
      </c>
      <c r="E8998" s="5" t="str">
        <f si="1132" t="shared"/>
        <v/>
      </c>
      <c r="F8998" s="5" t="str">
        <f si="1133" t="shared"/>
        <v/>
      </c>
      <c r="H8998" s="5" t="str">
        <f si="1136" t="shared"/>
        <v/>
      </c>
      <c r="I8998" s="5" t="str">
        <f si="1134" t="shared"/>
        <v/>
      </c>
      <c r="J8998" s="5" t="str">
        <f si="1135" t="shared"/>
        <v/>
      </c>
      <c r="K8998" s="5" t="str">
        <f si="1137" t="shared"/>
        <v/>
      </c>
    </row>
    <row r="8999" spans="3:11" x14ac:dyDescent="0.2">
      <c r="C8999" s="8" t="str">
        <f si="1130" t="shared"/>
        <v/>
      </c>
      <c r="D8999" s="8" t="str">
        <f si="1131" t="shared"/>
        <v/>
      </c>
      <c r="E8999" s="5" t="str">
        <f si="1132" t="shared"/>
        <v/>
      </c>
      <c r="F8999" s="5" t="str">
        <f si="1133" t="shared"/>
        <v/>
      </c>
      <c r="H8999" s="5" t="str">
        <f si="1136" t="shared"/>
        <v/>
      </c>
      <c r="I8999" s="5" t="str">
        <f si="1134" t="shared"/>
        <v/>
      </c>
      <c r="J8999" s="5" t="str">
        <f si="1135" t="shared"/>
        <v/>
      </c>
      <c r="K8999" s="5" t="str">
        <f si="1137" t="shared"/>
        <v/>
      </c>
    </row>
    <row r="9000" spans="3:11" x14ac:dyDescent="0.2">
      <c r="C9000" s="8" t="str">
        <f si="1130" t="shared"/>
        <v/>
      </c>
      <c r="D9000" s="8" t="str">
        <f si="1131" t="shared"/>
        <v/>
      </c>
      <c r="E9000" s="5" t="str">
        <f si="1132" t="shared"/>
        <v/>
      </c>
      <c r="F9000" s="5" t="str">
        <f si="1133" t="shared"/>
        <v/>
      </c>
      <c r="H9000" s="5" t="str">
        <f si="1136" t="shared"/>
        <v/>
      </c>
      <c r="I9000" s="5" t="str">
        <f si="1134" t="shared"/>
        <v/>
      </c>
      <c r="J9000" s="5" t="str">
        <f si="1135" t="shared"/>
        <v/>
      </c>
      <c r="K9000" s="5" t="str">
        <f si="1137" t="shared"/>
        <v/>
      </c>
    </row>
    <row r="9001" spans="3:11" x14ac:dyDescent="0.2">
      <c r="C9001" s="8" t="str">
        <f si="1130" t="shared"/>
        <v/>
      </c>
      <c r="D9001" s="8" t="str">
        <f si="1131" t="shared"/>
        <v/>
      </c>
      <c r="E9001" s="5" t="str">
        <f si="1132" t="shared"/>
        <v/>
      </c>
      <c r="F9001" s="5" t="str">
        <f si="1133" t="shared"/>
        <v/>
      </c>
      <c r="H9001" s="5" t="str">
        <f si="1136" t="shared"/>
        <v/>
      </c>
      <c r="I9001" s="5" t="str">
        <f si="1134" t="shared"/>
        <v/>
      </c>
      <c r="J9001" s="5" t="str">
        <f si="1135" t="shared"/>
        <v/>
      </c>
      <c r="K9001" s="5" t="str">
        <f si="1137" t="shared"/>
        <v/>
      </c>
    </row>
    <row r="9002" spans="3:11" x14ac:dyDescent="0.2">
      <c r="C9002" s="8" t="str">
        <f ref="C9002:C9065" si="1138" t="shared">IFERROR(RIGHT(A9002,LEN(A9002)-FIND("""",A9002)+1),"")</f>
        <v/>
      </c>
      <c r="D9002" s="8" t="str">
        <f ref="D9002:D9065" si="1139" t="shared">SUBSTITUTE(SUBSTITUTE(C9002,":"&amp;CHAR(160),":"),CHAR(160)," ")</f>
        <v/>
      </c>
      <c r="E9002" s="5" t="str">
        <f ref="E9002:E9065" si="1140" t="shared">TRIM(IFERROR(SUBSTITUTE(LEFT(D9002,FIND(":",D9002)-1),"""",""),""))</f>
        <v/>
      </c>
      <c r="F9002" s="5" t="str">
        <f ref="F9002:F9065" si="1141" t="shared">TRIM(IFERROR(SUBSTITUTE(SUBSTITUTE(RIGHT(D9002,LEN(D9002)-FIND(":",D9002)),"""",""),",",""),""))</f>
        <v/>
      </c>
      <c r="H9002" s="5" t="str">
        <f si="1136" t="shared"/>
        <v/>
      </c>
      <c r="I9002" s="5" t="str">
        <f si="1134" t="shared"/>
        <v/>
      </c>
      <c r="J9002" s="5" t="str">
        <f si="1135" t="shared"/>
        <v/>
      </c>
      <c r="K9002" s="5" t="str">
        <f si="1137" t="shared"/>
        <v/>
      </c>
    </row>
    <row r="9003" spans="3:11" x14ac:dyDescent="0.2">
      <c r="C9003" s="8" t="str">
        <f si="1138" t="shared"/>
        <v/>
      </c>
      <c r="D9003" s="8" t="str">
        <f si="1139" t="shared"/>
        <v/>
      </c>
      <c r="E9003" s="5" t="str">
        <f si="1140" t="shared"/>
        <v/>
      </c>
      <c r="F9003" s="5" t="str">
        <f si="1141" t="shared"/>
        <v/>
      </c>
      <c r="H9003" s="5" t="str">
        <f si="1136" t="shared"/>
        <v/>
      </c>
      <c r="I9003" s="5" t="str">
        <f si="1134" t="shared"/>
        <v/>
      </c>
      <c r="J9003" s="5" t="str">
        <f si="1135" t="shared"/>
        <v/>
      </c>
      <c r="K9003" s="5" t="str">
        <f si="1137" t="shared"/>
        <v/>
      </c>
    </row>
    <row r="9004" spans="3:11" x14ac:dyDescent="0.2">
      <c r="C9004" s="8" t="str">
        <f si="1138" t="shared"/>
        <v/>
      </c>
      <c r="D9004" s="8" t="str">
        <f si="1139" t="shared"/>
        <v/>
      </c>
      <c r="E9004" s="5" t="str">
        <f si="1140" t="shared"/>
        <v/>
      </c>
      <c r="F9004" s="5" t="str">
        <f si="1141" t="shared"/>
        <v/>
      </c>
      <c r="H9004" s="5" t="str">
        <f si="1136" t="shared"/>
        <v/>
      </c>
      <c r="I9004" s="5" t="str">
        <f si="1134" t="shared"/>
        <v/>
      </c>
      <c r="J9004" s="5" t="str">
        <f si="1135" t="shared"/>
        <v/>
      </c>
      <c r="K9004" s="5" t="str">
        <f si="1137" t="shared"/>
        <v/>
      </c>
    </row>
    <row r="9005" spans="3:11" x14ac:dyDescent="0.2">
      <c r="C9005" s="8" t="str">
        <f si="1138" t="shared"/>
        <v/>
      </c>
      <c r="D9005" s="8" t="str">
        <f si="1139" t="shared"/>
        <v/>
      </c>
      <c r="E9005" s="5" t="str">
        <f si="1140" t="shared"/>
        <v/>
      </c>
      <c r="F9005" s="5" t="str">
        <f si="1141" t="shared"/>
        <v/>
      </c>
      <c r="H9005" s="5" t="str">
        <f si="1136" t="shared"/>
        <v/>
      </c>
      <c r="I9005" s="5" t="str">
        <f si="1134" t="shared"/>
        <v/>
      </c>
      <c r="J9005" s="5" t="str">
        <f si="1135" t="shared"/>
        <v/>
      </c>
      <c r="K9005" s="5" t="str">
        <f si="1137" t="shared"/>
        <v/>
      </c>
    </row>
    <row r="9006" spans="3:11" x14ac:dyDescent="0.2">
      <c r="C9006" s="8" t="str">
        <f si="1138" t="shared"/>
        <v/>
      </c>
      <c r="D9006" s="8" t="str">
        <f si="1139" t="shared"/>
        <v/>
      </c>
      <c r="E9006" s="5" t="str">
        <f si="1140" t="shared"/>
        <v/>
      </c>
      <c r="F9006" s="5" t="str">
        <f si="1141" t="shared"/>
        <v/>
      </c>
      <c r="H9006" s="5" t="str">
        <f si="1136" t="shared"/>
        <v/>
      </c>
      <c r="I9006" s="5" t="str">
        <f si="1134" t="shared"/>
        <v/>
      </c>
      <c r="J9006" s="5" t="str">
        <f si="1135" t="shared"/>
        <v/>
      </c>
      <c r="K9006" s="5" t="str">
        <f si="1137" t="shared"/>
        <v/>
      </c>
    </row>
    <row r="9007" spans="3:11" x14ac:dyDescent="0.2">
      <c r="C9007" s="8" t="str">
        <f si="1138" t="shared"/>
        <v/>
      </c>
      <c r="D9007" s="8" t="str">
        <f si="1139" t="shared"/>
        <v/>
      </c>
      <c r="E9007" s="5" t="str">
        <f si="1140" t="shared"/>
        <v/>
      </c>
      <c r="F9007" s="5" t="str">
        <f si="1141" t="shared"/>
        <v/>
      </c>
      <c r="H9007" s="5" t="str">
        <f si="1136" t="shared"/>
        <v/>
      </c>
      <c r="I9007" s="5" t="str">
        <f si="1134" t="shared"/>
        <v/>
      </c>
      <c r="J9007" s="5" t="str">
        <f si="1135" t="shared"/>
        <v/>
      </c>
      <c r="K9007" s="5" t="str">
        <f si="1137" t="shared"/>
        <v/>
      </c>
    </row>
    <row r="9008" spans="3:11" x14ac:dyDescent="0.2">
      <c r="C9008" s="8" t="str">
        <f si="1138" t="shared"/>
        <v/>
      </c>
      <c r="D9008" s="8" t="str">
        <f si="1139" t="shared"/>
        <v/>
      </c>
      <c r="E9008" s="5" t="str">
        <f si="1140" t="shared"/>
        <v/>
      </c>
      <c r="F9008" s="5" t="str">
        <f si="1141" t="shared"/>
        <v/>
      </c>
      <c r="H9008" s="5" t="str">
        <f si="1136" t="shared"/>
        <v/>
      </c>
      <c r="I9008" s="5" t="str">
        <f si="1134" t="shared"/>
        <v/>
      </c>
      <c r="J9008" s="5" t="str">
        <f si="1135" t="shared"/>
        <v/>
      </c>
      <c r="K9008" s="5" t="str">
        <f si="1137" t="shared"/>
        <v/>
      </c>
    </row>
    <row r="9009" spans="3:11" x14ac:dyDescent="0.2">
      <c r="C9009" s="8" t="str">
        <f si="1138" t="shared"/>
        <v/>
      </c>
      <c r="D9009" s="8" t="str">
        <f si="1139" t="shared"/>
        <v/>
      </c>
      <c r="E9009" s="5" t="str">
        <f si="1140" t="shared"/>
        <v/>
      </c>
      <c r="F9009" s="5" t="str">
        <f si="1141" t="shared"/>
        <v/>
      </c>
      <c r="H9009" s="5" t="str">
        <f si="1136" t="shared"/>
        <v/>
      </c>
      <c r="I9009" s="5" t="str">
        <f si="1134" t="shared"/>
        <v/>
      </c>
      <c r="J9009" s="5" t="str">
        <f si="1135" t="shared"/>
        <v/>
      </c>
      <c r="K9009" s="5" t="str">
        <f si="1137" t="shared"/>
        <v/>
      </c>
    </row>
    <row r="9010" spans="3:11" x14ac:dyDescent="0.2">
      <c r="C9010" s="8" t="str">
        <f si="1138" t="shared"/>
        <v/>
      </c>
      <c r="D9010" s="8" t="str">
        <f si="1139" t="shared"/>
        <v/>
      </c>
      <c r="E9010" s="5" t="str">
        <f si="1140" t="shared"/>
        <v/>
      </c>
      <c r="F9010" s="5" t="str">
        <f si="1141" t="shared"/>
        <v/>
      </c>
      <c r="H9010" s="5" t="str">
        <f si="1136" t="shared"/>
        <v/>
      </c>
      <c r="I9010" s="5" t="str">
        <f si="1134" t="shared"/>
        <v/>
      </c>
      <c r="J9010" s="5" t="str">
        <f si="1135" t="shared"/>
        <v/>
      </c>
      <c r="K9010" s="5" t="str">
        <f si="1137" t="shared"/>
        <v/>
      </c>
    </row>
    <row r="9011" spans="3:11" x14ac:dyDescent="0.2">
      <c r="C9011" s="8" t="str">
        <f si="1138" t="shared"/>
        <v/>
      </c>
      <c r="D9011" s="8" t="str">
        <f si="1139" t="shared"/>
        <v/>
      </c>
      <c r="E9011" s="5" t="str">
        <f si="1140" t="shared"/>
        <v/>
      </c>
      <c r="F9011" s="5" t="str">
        <f si="1141" t="shared"/>
        <v/>
      </c>
      <c r="H9011" s="5" t="str">
        <f si="1136" t="shared"/>
        <v/>
      </c>
      <c r="I9011" s="5" t="str">
        <f ref="I9011:I9074" si="1142" t="shared">IFERROR(IF(H9011="Scoring",VLOOKUP("term",E9003:F9024,2,FALSE),IF(H9011="Offer",VLOOKUP("term",E9006:F9021,2,FALSE),TEXT(0,""))),TEXT(0,""))</f>
        <v/>
      </c>
      <c r="J9011" s="5" t="str">
        <f ref="J9011:J9074" si="1143" t="shared">IFERROR(IF(H9011="Scoring",VLOOKUP("loan_amount",E8997:F9018,2,FALSE),IF(H9011="Offer",VLOOKUP("loan_amount",E9000:F9015,2,FALSE),TEXT(0,""))),TEXT(0,""))</f>
        <v/>
      </c>
      <c r="K9011" s="5" t="str">
        <f si="1137" t="shared"/>
        <v/>
      </c>
    </row>
    <row r="9012" spans="3:11" x14ac:dyDescent="0.2">
      <c r="C9012" s="8" t="str">
        <f si="1138" t="shared"/>
        <v/>
      </c>
      <c r="D9012" s="8" t="str">
        <f si="1139" t="shared"/>
        <v/>
      </c>
      <c r="E9012" s="5" t="str">
        <f si="1140" t="shared"/>
        <v/>
      </c>
      <c r="F9012" s="5" t="str">
        <f si="1141" t="shared"/>
        <v/>
      </c>
      <c r="H9012" s="5" t="str">
        <f si="1136" t="shared"/>
        <v/>
      </c>
      <c r="I9012" s="5" t="str">
        <f si="1142" t="shared"/>
        <v/>
      </c>
      <c r="J9012" s="5" t="str">
        <f si="1143" t="shared"/>
        <v/>
      </c>
      <c r="K9012" s="5" t="str">
        <f si="1137" t="shared"/>
        <v/>
      </c>
    </row>
    <row r="9013" spans="3:11" x14ac:dyDescent="0.2">
      <c r="C9013" s="8" t="str">
        <f si="1138" t="shared"/>
        <v/>
      </c>
      <c r="D9013" s="8" t="str">
        <f si="1139" t="shared"/>
        <v/>
      </c>
      <c r="E9013" s="5" t="str">
        <f si="1140" t="shared"/>
        <v/>
      </c>
      <c r="F9013" s="5" t="str">
        <f si="1141" t="shared"/>
        <v/>
      </c>
      <c r="H9013" s="5" t="str">
        <f si="1136" t="shared"/>
        <v/>
      </c>
      <c r="I9013" s="5" t="str">
        <f si="1142" t="shared"/>
        <v/>
      </c>
      <c r="J9013" s="5" t="str">
        <f si="1143" t="shared"/>
        <v/>
      </c>
      <c r="K9013" s="5" t="str">
        <f si="1137" t="shared"/>
        <v/>
      </c>
    </row>
    <row r="9014" spans="3:11" x14ac:dyDescent="0.2">
      <c r="C9014" s="8" t="str">
        <f si="1138" t="shared"/>
        <v/>
      </c>
      <c r="D9014" s="8" t="str">
        <f si="1139" t="shared"/>
        <v/>
      </c>
      <c r="E9014" s="5" t="str">
        <f si="1140" t="shared"/>
        <v/>
      </c>
      <c r="F9014" s="5" t="str">
        <f si="1141" t="shared"/>
        <v/>
      </c>
      <c r="H9014" s="5" t="str">
        <f si="1136" t="shared"/>
        <v/>
      </c>
      <c r="I9014" s="5" t="str">
        <f si="1142" t="shared"/>
        <v/>
      </c>
      <c r="J9014" s="5" t="str">
        <f si="1143" t="shared"/>
        <v/>
      </c>
      <c r="K9014" s="5" t="str">
        <f si="1137" t="shared"/>
        <v/>
      </c>
    </row>
    <row r="9015" spans="3:11" x14ac:dyDescent="0.2">
      <c r="C9015" s="8" t="str">
        <f si="1138" t="shared"/>
        <v/>
      </c>
      <c r="D9015" s="8" t="str">
        <f si="1139" t="shared"/>
        <v/>
      </c>
      <c r="E9015" s="5" t="str">
        <f si="1140" t="shared"/>
        <v/>
      </c>
      <c r="F9015" s="5" t="str">
        <f si="1141" t="shared"/>
        <v/>
      </c>
      <c r="H9015" s="5" t="str">
        <f si="1136" t="shared"/>
        <v/>
      </c>
      <c r="I9015" s="5" t="str">
        <f si="1142" t="shared"/>
        <v/>
      </c>
      <c r="J9015" s="5" t="str">
        <f si="1143" t="shared"/>
        <v/>
      </c>
      <c r="K9015" s="5" t="str">
        <f si="1137" t="shared"/>
        <v/>
      </c>
    </row>
    <row r="9016" spans="3:11" x14ac:dyDescent="0.2">
      <c r="C9016" s="8" t="str">
        <f si="1138" t="shared"/>
        <v/>
      </c>
      <c r="D9016" s="8" t="str">
        <f si="1139" t="shared"/>
        <v/>
      </c>
      <c r="E9016" s="5" t="str">
        <f si="1140" t="shared"/>
        <v/>
      </c>
      <c r="F9016" s="5" t="str">
        <f si="1141" t="shared"/>
        <v/>
      </c>
      <c r="H9016" s="5" t="str">
        <f si="1136" t="shared"/>
        <v/>
      </c>
      <c r="I9016" s="5" t="str">
        <f si="1142" t="shared"/>
        <v/>
      </c>
      <c r="J9016" s="5" t="str">
        <f si="1143" t="shared"/>
        <v/>
      </c>
      <c r="K9016" s="5" t="str">
        <f si="1137" t="shared"/>
        <v/>
      </c>
    </row>
    <row r="9017" spans="3:11" x14ac:dyDescent="0.2">
      <c r="C9017" s="8" t="str">
        <f si="1138" t="shared"/>
        <v/>
      </c>
      <c r="D9017" s="8" t="str">
        <f si="1139" t="shared"/>
        <v/>
      </c>
      <c r="E9017" s="5" t="str">
        <f si="1140" t="shared"/>
        <v/>
      </c>
      <c r="F9017" s="5" t="str">
        <f si="1141" t="shared"/>
        <v/>
      </c>
      <c r="H9017" s="5" t="str">
        <f si="1136" t="shared"/>
        <v/>
      </c>
      <c r="I9017" s="5" t="str">
        <f si="1142" t="shared"/>
        <v/>
      </c>
      <c r="J9017" s="5" t="str">
        <f si="1143" t="shared"/>
        <v/>
      </c>
      <c r="K9017" s="5" t="str">
        <f si="1137" t="shared"/>
        <v/>
      </c>
    </row>
    <row r="9018" spans="3:11" x14ac:dyDescent="0.2">
      <c r="C9018" s="8" t="str">
        <f si="1138" t="shared"/>
        <v/>
      </c>
      <c r="D9018" s="8" t="str">
        <f si="1139" t="shared"/>
        <v/>
      </c>
      <c r="E9018" s="5" t="str">
        <f si="1140" t="shared"/>
        <v/>
      </c>
      <c r="F9018" s="5" t="str">
        <f si="1141" t="shared"/>
        <v/>
      </c>
      <c r="H9018" s="5" t="str">
        <f si="1136" t="shared"/>
        <v/>
      </c>
      <c r="I9018" s="5" t="str">
        <f si="1142" t="shared"/>
        <v/>
      </c>
      <c r="J9018" s="5" t="str">
        <f si="1143" t="shared"/>
        <v/>
      </c>
      <c r="K9018" s="5" t="str">
        <f si="1137" t="shared"/>
        <v/>
      </c>
    </row>
    <row r="9019" spans="3:11" x14ac:dyDescent="0.2">
      <c r="C9019" s="8" t="str">
        <f si="1138" t="shared"/>
        <v/>
      </c>
      <c r="D9019" s="8" t="str">
        <f si="1139" t="shared"/>
        <v/>
      </c>
      <c r="E9019" s="5" t="str">
        <f si="1140" t="shared"/>
        <v/>
      </c>
      <c r="F9019" s="5" t="str">
        <f si="1141" t="shared"/>
        <v/>
      </c>
      <c r="H9019" s="5" t="str">
        <f si="1136" t="shared"/>
        <v/>
      </c>
      <c r="I9019" s="5" t="str">
        <f si="1142" t="shared"/>
        <v/>
      </c>
      <c r="J9019" s="5" t="str">
        <f si="1143" t="shared"/>
        <v/>
      </c>
      <c r="K9019" s="5" t="str">
        <f si="1137" t="shared"/>
        <v/>
      </c>
    </row>
    <row r="9020" spans="3:11" x14ac:dyDescent="0.2">
      <c r="C9020" s="8" t="str">
        <f si="1138" t="shared"/>
        <v/>
      </c>
      <c r="D9020" s="8" t="str">
        <f si="1139" t="shared"/>
        <v/>
      </c>
      <c r="E9020" s="5" t="str">
        <f si="1140" t="shared"/>
        <v/>
      </c>
      <c r="F9020" s="5" t="str">
        <f si="1141" t="shared"/>
        <v/>
      </c>
      <c r="H9020" s="5" t="str">
        <f ref="H9020:H9083" si="1144" t="shared">IF(E9020="score_table","Scoring",IF(E9020="offer_table","Offer",IF(E9020="parsed",TEXT(0,""),TEXT(H9019,""))))</f>
        <v/>
      </c>
      <c r="I9020" s="5" t="str">
        <f si="1142" t="shared"/>
        <v/>
      </c>
      <c r="J9020" s="5" t="str">
        <f si="1143" t="shared"/>
        <v/>
      </c>
      <c r="K9020" s="5" t="str">
        <f ref="K9020:K9083" si="1145" t="shared">H9020&amp;I9020&amp;J9020&amp;E9020</f>
        <v/>
      </c>
    </row>
    <row r="9021" spans="3:11" x14ac:dyDescent="0.2">
      <c r="C9021" s="8" t="str">
        <f si="1138" t="shared"/>
        <v/>
      </c>
      <c r="D9021" s="8" t="str">
        <f si="1139" t="shared"/>
        <v/>
      </c>
      <c r="E9021" s="5" t="str">
        <f si="1140" t="shared"/>
        <v/>
      </c>
      <c r="F9021" s="5" t="str">
        <f si="1141" t="shared"/>
        <v/>
      </c>
      <c r="H9021" s="5" t="str">
        <f si="1144" t="shared"/>
        <v/>
      </c>
      <c r="I9021" s="5" t="str">
        <f si="1142" t="shared"/>
        <v/>
      </c>
      <c r="J9021" s="5" t="str">
        <f si="1143" t="shared"/>
        <v/>
      </c>
      <c r="K9021" s="5" t="str">
        <f si="1145" t="shared"/>
        <v/>
      </c>
    </row>
    <row r="9022" spans="3:11" x14ac:dyDescent="0.2">
      <c r="C9022" s="8" t="str">
        <f si="1138" t="shared"/>
        <v/>
      </c>
      <c r="D9022" s="8" t="str">
        <f si="1139" t="shared"/>
        <v/>
      </c>
      <c r="E9022" s="5" t="str">
        <f si="1140" t="shared"/>
        <v/>
      </c>
      <c r="F9022" s="5" t="str">
        <f si="1141" t="shared"/>
        <v/>
      </c>
      <c r="H9022" s="5" t="str">
        <f si="1144" t="shared"/>
        <v/>
      </c>
      <c r="I9022" s="5" t="str">
        <f si="1142" t="shared"/>
        <v/>
      </c>
      <c r="J9022" s="5" t="str">
        <f si="1143" t="shared"/>
        <v/>
      </c>
      <c r="K9022" s="5" t="str">
        <f si="1145" t="shared"/>
        <v/>
      </c>
    </row>
    <row r="9023" spans="3:11" x14ac:dyDescent="0.2">
      <c r="C9023" s="8" t="str">
        <f si="1138" t="shared"/>
        <v/>
      </c>
      <c r="D9023" s="8" t="str">
        <f si="1139" t="shared"/>
        <v/>
      </c>
      <c r="E9023" s="5" t="str">
        <f si="1140" t="shared"/>
        <v/>
      </c>
      <c r="F9023" s="5" t="str">
        <f si="1141" t="shared"/>
        <v/>
      </c>
      <c r="H9023" s="5" t="str">
        <f si="1144" t="shared"/>
        <v/>
      </c>
      <c r="I9023" s="5" t="str">
        <f si="1142" t="shared"/>
        <v/>
      </c>
      <c r="J9023" s="5" t="str">
        <f si="1143" t="shared"/>
        <v/>
      </c>
      <c r="K9023" s="5" t="str">
        <f si="1145" t="shared"/>
        <v/>
      </c>
    </row>
    <row r="9024" spans="3:11" x14ac:dyDescent="0.2">
      <c r="C9024" s="8" t="str">
        <f si="1138" t="shared"/>
        <v/>
      </c>
      <c r="D9024" s="8" t="str">
        <f si="1139" t="shared"/>
        <v/>
      </c>
      <c r="E9024" s="5" t="str">
        <f si="1140" t="shared"/>
        <v/>
      </c>
      <c r="F9024" s="5" t="str">
        <f si="1141" t="shared"/>
        <v/>
      </c>
      <c r="H9024" s="5" t="str">
        <f si="1144" t="shared"/>
        <v/>
      </c>
      <c r="I9024" s="5" t="str">
        <f si="1142" t="shared"/>
        <v/>
      </c>
      <c r="J9024" s="5" t="str">
        <f si="1143" t="shared"/>
        <v/>
      </c>
      <c r="K9024" s="5" t="str">
        <f si="1145" t="shared"/>
        <v/>
      </c>
    </row>
    <row r="9025" spans="3:11" x14ac:dyDescent="0.2">
      <c r="C9025" s="8" t="str">
        <f si="1138" t="shared"/>
        <v/>
      </c>
      <c r="D9025" s="8" t="str">
        <f si="1139" t="shared"/>
        <v/>
      </c>
      <c r="E9025" s="5" t="str">
        <f si="1140" t="shared"/>
        <v/>
      </c>
      <c r="F9025" s="5" t="str">
        <f si="1141" t="shared"/>
        <v/>
      </c>
      <c r="H9025" s="5" t="str">
        <f si="1144" t="shared"/>
        <v/>
      </c>
      <c r="I9025" s="5" t="str">
        <f si="1142" t="shared"/>
        <v/>
      </c>
      <c r="J9025" s="5" t="str">
        <f si="1143" t="shared"/>
        <v/>
      </c>
      <c r="K9025" s="5" t="str">
        <f si="1145" t="shared"/>
        <v/>
      </c>
    </row>
    <row r="9026" spans="3:11" x14ac:dyDescent="0.2">
      <c r="C9026" s="8" t="str">
        <f si="1138" t="shared"/>
        <v/>
      </c>
      <c r="D9026" s="8" t="str">
        <f si="1139" t="shared"/>
        <v/>
      </c>
      <c r="E9026" s="5" t="str">
        <f si="1140" t="shared"/>
        <v/>
      </c>
      <c r="F9026" s="5" t="str">
        <f si="1141" t="shared"/>
        <v/>
      </c>
      <c r="H9026" s="5" t="str">
        <f si="1144" t="shared"/>
        <v/>
      </c>
      <c r="I9026" s="5" t="str">
        <f si="1142" t="shared"/>
        <v/>
      </c>
      <c r="J9026" s="5" t="str">
        <f si="1143" t="shared"/>
        <v/>
      </c>
      <c r="K9026" s="5" t="str">
        <f si="1145" t="shared"/>
        <v/>
      </c>
    </row>
    <row r="9027" spans="3:11" x14ac:dyDescent="0.2">
      <c r="C9027" s="8" t="str">
        <f si="1138" t="shared"/>
        <v/>
      </c>
      <c r="D9027" s="8" t="str">
        <f si="1139" t="shared"/>
        <v/>
      </c>
      <c r="E9027" s="5" t="str">
        <f si="1140" t="shared"/>
        <v/>
      </c>
      <c r="F9027" s="5" t="str">
        <f si="1141" t="shared"/>
        <v/>
      </c>
      <c r="H9027" s="5" t="str">
        <f si="1144" t="shared"/>
        <v/>
      </c>
      <c r="I9027" s="5" t="str">
        <f si="1142" t="shared"/>
        <v/>
      </c>
      <c r="J9027" s="5" t="str">
        <f si="1143" t="shared"/>
        <v/>
      </c>
      <c r="K9027" s="5" t="str">
        <f si="1145" t="shared"/>
        <v/>
      </c>
    </row>
    <row r="9028" spans="3:11" x14ac:dyDescent="0.2">
      <c r="C9028" s="8" t="str">
        <f si="1138" t="shared"/>
        <v/>
      </c>
      <c r="D9028" s="8" t="str">
        <f si="1139" t="shared"/>
        <v/>
      </c>
      <c r="E9028" s="5" t="str">
        <f si="1140" t="shared"/>
        <v/>
      </c>
      <c r="F9028" s="5" t="str">
        <f si="1141" t="shared"/>
        <v/>
      </c>
      <c r="H9028" s="5" t="str">
        <f si="1144" t="shared"/>
        <v/>
      </c>
      <c r="I9028" s="5" t="str">
        <f si="1142" t="shared"/>
        <v/>
      </c>
      <c r="J9028" s="5" t="str">
        <f si="1143" t="shared"/>
        <v/>
      </c>
      <c r="K9028" s="5" t="str">
        <f si="1145" t="shared"/>
        <v/>
      </c>
    </row>
    <row r="9029" spans="3:11" x14ac:dyDescent="0.2">
      <c r="C9029" s="8" t="str">
        <f si="1138" t="shared"/>
        <v/>
      </c>
      <c r="D9029" s="8" t="str">
        <f si="1139" t="shared"/>
        <v/>
      </c>
      <c r="E9029" s="5" t="str">
        <f si="1140" t="shared"/>
        <v/>
      </c>
      <c r="F9029" s="5" t="str">
        <f si="1141" t="shared"/>
        <v/>
      </c>
      <c r="H9029" s="5" t="str">
        <f si="1144" t="shared"/>
        <v/>
      </c>
      <c r="I9029" s="5" t="str">
        <f si="1142" t="shared"/>
        <v/>
      </c>
      <c r="J9029" s="5" t="str">
        <f si="1143" t="shared"/>
        <v/>
      </c>
      <c r="K9029" s="5" t="str">
        <f si="1145" t="shared"/>
        <v/>
      </c>
    </row>
    <row r="9030" spans="3:11" x14ac:dyDescent="0.2">
      <c r="C9030" s="8" t="str">
        <f si="1138" t="shared"/>
        <v/>
      </c>
      <c r="D9030" s="8" t="str">
        <f si="1139" t="shared"/>
        <v/>
      </c>
      <c r="E9030" s="5" t="str">
        <f si="1140" t="shared"/>
        <v/>
      </c>
      <c r="F9030" s="5" t="str">
        <f si="1141" t="shared"/>
        <v/>
      </c>
      <c r="H9030" s="5" t="str">
        <f si="1144" t="shared"/>
        <v/>
      </c>
      <c r="I9030" s="5" t="str">
        <f si="1142" t="shared"/>
        <v/>
      </c>
      <c r="J9030" s="5" t="str">
        <f si="1143" t="shared"/>
        <v/>
      </c>
      <c r="K9030" s="5" t="str">
        <f si="1145" t="shared"/>
        <v/>
      </c>
    </row>
    <row r="9031" spans="3:11" x14ac:dyDescent="0.2">
      <c r="C9031" s="8" t="str">
        <f si="1138" t="shared"/>
        <v/>
      </c>
      <c r="D9031" s="8" t="str">
        <f si="1139" t="shared"/>
        <v/>
      </c>
      <c r="E9031" s="5" t="str">
        <f si="1140" t="shared"/>
        <v/>
      </c>
      <c r="F9031" s="5" t="str">
        <f si="1141" t="shared"/>
        <v/>
      </c>
      <c r="H9031" s="5" t="str">
        <f si="1144" t="shared"/>
        <v/>
      </c>
      <c r="I9031" s="5" t="str">
        <f si="1142" t="shared"/>
        <v/>
      </c>
      <c r="J9031" s="5" t="str">
        <f si="1143" t="shared"/>
        <v/>
      </c>
      <c r="K9031" s="5" t="str">
        <f si="1145" t="shared"/>
        <v/>
      </c>
    </row>
    <row r="9032" spans="3:11" x14ac:dyDescent="0.2">
      <c r="C9032" s="8" t="str">
        <f si="1138" t="shared"/>
        <v/>
      </c>
      <c r="D9032" s="8" t="str">
        <f si="1139" t="shared"/>
        <v/>
      </c>
      <c r="E9032" s="5" t="str">
        <f si="1140" t="shared"/>
        <v/>
      </c>
      <c r="F9032" s="5" t="str">
        <f si="1141" t="shared"/>
        <v/>
      </c>
      <c r="H9032" s="5" t="str">
        <f si="1144" t="shared"/>
        <v/>
      </c>
      <c r="I9032" s="5" t="str">
        <f si="1142" t="shared"/>
        <v/>
      </c>
      <c r="J9032" s="5" t="str">
        <f si="1143" t="shared"/>
        <v/>
      </c>
      <c r="K9032" s="5" t="str">
        <f si="1145" t="shared"/>
        <v/>
      </c>
    </row>
    <row r="9033" spans="3:11" x14ac:dyDescent="0.2">
      <c r="C9033" s="8" t="str">
        <f si="1138" t="shared"/>
        <v/>
      </c>
      <c r="D9033" s="8" t="str">
        <f si="1139" t="shared"/>
        <v/>
      </c>
      <c r="E9033" s="5" t="str">
        <f si="1140" t="shared"/>
        <v/>
      </c>
      <c r="F9033" s="5" t="str">
        <f si="1141" t="shared"/>
        <v/>
      </c>
      <c r="H9033" s="5" t="str">
        <f si="1144" t="shared"/>
        <v/>
      </c>
      <c r="I9033" s="5" t="str">
        <f si="1142" t="shared"/>
        <v/>
      </c>
      <c r="J9033" s="5" t="str">
        <f si="1143" t="shared"/>
        <v/>
      </c>
      <c r="K9033" s="5" t="str">
        <f si="1145" t="shared"/>
        <v/>
      </c>
    </row>
    <row r="9034" spans="3:11" x14ac:dyDescent="0.2">
      <c r="C9034" s="8" t="str">
        <f si="1138" t="shared"/>
        <v/>
      </c>
      <c r="D9034" s="8" t="str">
        <f si="1139" t="shared"/>
        <v/>
      </c>
      <c r="E9034" s="5" t="str">
        <f si="1140" t="shared"/>
        <v/>
      </c>
      <c r="F9034" s="5" t="str">
        <f si="1141" t="shared"/>
        <v/>
      </c>
      <c r="H9034" s="5" t="str">
        <f si="1144" t="shared"/>
        <v/>
      </c>
      <c r="I9034" s="5" t="str">
        <f si="1142" t="shared"/>
        <v/>
      </c>
      <c r="J9034" s="5" t="str">
        <f si="1143" t="shared"/>
        <v/>
      </c>
      <c r="K9034" s="5" t="str">
        <f si="1145" t="shared"/>
        <v/>
      </c>
    </row>
    <row r="9035" spans="3:11" x14ac:dyDescent="0.2">
      <c r="C9035" s="8" t="str">
        <f si="1138" t="shared"/>
        <v/>
      </c>
      <c r="D9035" s="8" t="str">
        <f si="1139" t="shared"/>
        <v/>
      </c>
      <c r="E9035" s="5" t="str">
        <f si="1140" t="shared"/>
        <v/>
      </c>
      <c r="F9035" s="5" t="str">
        <f si="1141" t="shared"/>
        <v/>
      </c>
      <c r="H9035" s="5" t="str">
        <f si="1144" t="shared"/>
        <v/>
      </c>
      <c r="I9035" s="5" t="str">
        <f si="1142" t="shared"/>
        <v/>
      </c>
      <c r="J9035" s="5" t="str">
        <f si="1143" t="shared"/>
        <v/>
      </c>
      <c r="K9035" s="5" t="str">
        <f si="1145" t="shared"/>
        <v/>
      </c>
    </row>
    <row r="9036" spans="3:11" x14ac:dyDescent="0.2">
      <c r="C9036" s="8" t="str">
        <f si="1138" t="shared"/>
        <v/>
      </c>
      <c r="D9036" s="8" t="str">
        <f si="1139" t="shared"/>
        <v/>
      </c>
      <c r="E9036" s="5" t="str">
        <f si="1140" t="shared"/>
        <v/>
      </c>
      <c r="F9036" s="5" t="str">
        <f si="1141" t="shared"/>
        <v/>
      </c>
      <c r="H9036" s="5" t="str">
        <f si="1144" t="shared"/>
        <v/>
      </c>
      <c r="I9036" s="5" t="str">
        <f si="1142" t="shared"/>
        <v/>
      </c>
      <c r="J9036" s="5" t="str">
        <f si="1143" t="shared"/>
        <v/>
      </c>
      <c r="K9036" s="5" t="str">
        <f si="1145" t="shared"/>
        <v/>
      </c>
    </row>
    <row r="9037" spans="3:11" x14ac:dyDescent="0.2">
      <c r="C9037" s="8" t="str">
        <f si="1138" t="shared"/>
        <v/>
      </c>
      <c r="D9037" s="8" t="str">
        <f si="1139" t="shared"/>
        <v/>
      </c>
      <c r="E9037" s="5" t="str">
        <f si="1140" t="shared"/>
        <v/>
      </c>
      <c r="F9037" s="5" t="str">
        <f si="1141" t="shared"/>
        <v/>
      </c>
      <c r="H9037" s="5" t="str">
        <f si="1144" t="shared"/>
        <v/>
      </c>
      <c r="I9037" s="5" t="str">
        <f si="1142" t="shared"/>
        <v/>
      </c>
      <c r="J9037" s="5" t="str">
        <f si="1143" t="shared"/>
        <v/>
      </c>
      <c r="K9037" s="5" t="str">
        <f si="1145" t="shared"/>
        <v/>
      </c>
    </row>
    <row r="9038" spans="3:11" x14ac:dyDescent="0.2">
      <c r="C9038" s="8" t="str">
        <f si="1138" t="shared"/>
        <v/>
      </c>
      <c r="D9038" s="8" t="str">
        <f si="1139" t="shared"/>
        <v/>
      </c>
      <c r="E9038" s="5" t="str">
        <f si="1140" t="shared"/>
        <v/>
      </c>
      <c r="F9038" s="5" t="str">
        <f si="1141" t="shared"/>
        <v/>
      </c>
      <c r="H9038" s="5" t="str">
        <f si="1144" t="shared"/>
        <v/>
      </c>
      <c r="I9038" s="5" t="str">
        <f si="1142" t="shared"/>
        <v/>
      </c>
      <c r="J9038" s="5" t="str">
        <f si="1143" t="shared"/>
        <v/>
      </c>
      <c r="K9038" s="5" t="str">
        <f si="1145" t="shared"/>
        <v/>
      </c>
    </row>
    <row r="9039" spans="3:11" x14ac:dyDescent="0.2">
      <c r="C9039" s="8" t="str">
        <f si="1138" t="shared"/>
        <v/>
      </c>
      <c r="D9039" s="8" t="str">
        <f si="1139" t="shared"/>
        <v/>
      </c>
      <c r="E9039" s="5" t="str">
        <f si="1140" t="shared"/>
        <v/>
      </c>
      <c r="F9039" s="5" t="str">
        <f si="1141" t="shared"/>
        <v/>
      </c>
      <c r="H9039" s="5" t="str">
        <f si="1144" t="shared"/>
        <v/>
      </c>
      <c r="I9039" s="5" t="str">
        <f si="1142" t="shared"/>
        <v/>
      </c>
      <c r="J9039" s="5" t="str">
        <f si="1143" t="shared"/>
        <v/>
      </c>
      <c r="K9039" s="5" t="str">
        <f si="1145" t="shared"/>
        <v/>
      </c>
    </row>
    <row r="9040" spans="3:11" x14ac:dyDescent="0.2">
      <c r="C9040" s="8" t="str">
        <f si="1138" t="shared"/>
        <v/>
      </c>
      <c r="D9040" s="8" t="str">
        <f si="1139" t="shared"/>
        <v/>
      </c>
      <c r="E9040" s="5" t="str">
        <f si="1140" t="shared"/>
        <v/>
      </c>
      <c r="F9040" s="5" t="str">
        <f si="1141" t="shared"/>
        <v/>
      </c>
      <c r="H9040" s="5" t="str">
        <f si="1144" t="shared"/>
        <v/>
      </c>
      <c r="I9040" s="5" t="str">
        <f si="1142" t="shared"/>
        <v/>
      </c>
      <c r="J9040" s="5" t="str">
        <f si="1143" t="shared"/>
        <v/>
      </c>
      <c r="K9040" s="5" t="str">
        <f si="1145" t="shared"/>
        <v/>
      </c>
    </row>
    <row r="9041" spans="3:11" x14ac:dyDescent="0.2">
      <c r="C9041" s="8" t="str">
        <f si="1138" t="shared"/>
        <v/>
      </c>
      <c r="D9041" s="8" t="str">
        <f si="1139" t="shared"/>
        <v/>
      </c>
      <c r="E9041" s="5" t="str">
        <f si="1140" t="shared"/>
        <v/>
      </c>
      <c r="F9041" s="5" t="str">
        <f si="1141" t="shared"/>
        <v/>
      </c>
      <c r="H9041" s="5" t="str">
        <f si="1144" t="shared"/>
        <v/>
      </c>
      <c r="I9041" s="5" t="str">
        <f si="1142" t="shared"/>
        <v/>
      </c>
      <c r="J9041" s="5" t="str">
        <f si="1143" t="shared"/>
        <v/>
      </c>
      <c r="K9041" s="5" t="str">
        <f si="1145" t="shared"/>
        <v/>
      </c>
    </row>
    <row r="9042" spans="3:11" x14ac:dyDescent="0.2">
      <c r="C9042" s="8" t="str">
        <f si="1138" t="shared"/>
        <v/>
      </c>
      <c r="D9042" s="8" t="str">
        <f si="1139" t="shared"/>
        <v/>
      </c>
      <c r="E9042" s="5" t="str">
        <f si="1140" t="shared"/>
        <v/>
      </c>
      <c r="F9042" s="5" t="str">
        <f si="1141" t="shared"/>
        <v/>
      </c>
      <c r="H9042" s="5" t="str">
        <f si="1144" t="shared"/>
        <v/>
      </c>
      <c r="I9042" s="5" t="str">
        <f si="1142" t="shared"/>
        <v/>
      </c>
      <c r="J9042" s="5" t="str">
        <f si="1143" t="shared"/>
        <v/>
      </c>
      <c r="K9042" s="5" t="str">
        <f si="1145" t="shared"/>
        <v/>
      </c>
    </row>
    <row r="9043" spans="3:11" x14ac:dyDescent="0.2">
      <c r="C9043" s="8" t="str">
        <f si="1138" t="shared"/>
        <v/>
      </c>
      <c r="D9043" s="8" t="str">
        <f si="1139" t="shared"/>
        <v/>
      </c>
      <c r="E9043" s="5" t="str">
        <f si="1140" t="shared"/>
        <v/>
      </c>
      <c r="F9043" s="5" t="str">
        <f si="1141" t="shared"/>
        <v/>
      </c>
      <c r="H9043" s="5" t="str">
        <f si="1144" t="shared"/>
        <v/>
      </c>
      <c r="I9043" s="5" t="str">
        <f si="1142" t="shared"/>
        <v/>
      </c>
      <c r="J9043" s="5" t="str">
        <f si="1143" t="shared"/>
        <v/>
      </c>
      <c r="K9043" s="5" t="str">
        <f si="1145" t="shared"/>
        <v/>
      </c>
    </row>
    <row r="9044" spans="3:11" x14ac:dyDescent="0.2">
      <c r="C9044" s="8" t="str">
        <f si="1138" t="shared"/>
        <v/>
      </c>
      <c r="D9044" s="8" t="str">
        <f si="1139" t="shared"/>
        <v/>
      </c>
      <c r="E9044" s="5" t="str">
        <f si="1140" t="shared"/>
        <v/>
      </c>
      <c r="F9044" s="5" t="str">
        <f si="1141" t="shared"/>
        <v/>
      </c>
      <c r="H9044" s="5" t="str">
        <f si="1144" t="shared"/>
        <v/>
      </c>
      <c r="I9044" s="5" t="str">
        <f si="1142" t="shared"/>
        <v/>
      </c>
      <c r="J9044" s="5" t="str">
        <f si="1143" t="shared"/>
        <v/>
      </c>
      <c r="K9044" s="5" t="str">
        <f si="1145" t="shared"/>
        <v/>
      </c>
    </row>
    <row r="9045" spans="3:11" x14ac:dyDescent="0.2">
      <c r="C9045" s="8" t="str">
        <f si="1138" t="shared"/>
        <v/>
      </c>
      <c r="D9045" s="8" t="str">
        <f si="1139" t="shared"/>
        <v/>
      </c>
      <c r="E9045" s="5" t="str">
        <f si="1140" t="shared"/>
        <v/>
      </c>
      <c r="F9045" s="5" t="str">
        <f si="1141" t="shared"/>
        <v/>
      </c>
      <c r="H9045" s="5" t="str">
        <f si="1144" t="shared"/>
        <v/>
      </c>
      <c r="I9045" s="5" t="str">
        <f si="1142" t="shared"/>
        <v/>
      </c>
      <c r="J9045" s="5" t="str">
        <f si="1143" t="shared"/>
        <v/>
      </c>
      <c r="K9045" s="5" t="str">
        <f si="1145" t="shared"/>
        <v/>
      </c>
    </row>
    <row r="9046" spans="3:11" x14ac:dyDescent="0.2">
      <c r="C9046" s="8" t="str">
        <f si="1138" t="shared"/>
        <v/>
      </c>
      <c r="D9046" s="8" t="str">
        <f si="1139" t="shared"/>
        <v/>
      </c>
      <c r="E9046" s="5" t="str">
        <f si="1140" t="shared"/>
        <v/>
      </c>
      <c r="F9046" s="5" t="str">
        <f si="1141" t="shared"/>
        <v/>
      </c>
      <c r="H9046" s="5" t="str">
        <f si="1144" t="shared"/>
        <v/>
      </c>
      <c r="I9046" s="5" t="str">
        <f si="1142" t="shared"/>
        <v/>
      </c>
      <c r="J9046" s="5" t="str">
        <f si="1143" t="shared"/>
        <v/>
      </c>
      <c r="K9046" s="5" t="str">
        <f si="1145" t="shared"/>
        <v/>
      </c>
    </row>
    <row r="9047" spans="3:11" x14ac:dyDescent="0.2">
      <c r="C9047" s="8" t="str">
        <f si="1138" t="shared"/>
        <v/>
      </c>
      <c r="D9047" s="8" t="str">
        <f si="1139" t="shared"/>
        <v/>
      </c>
      <c r="E9047" s="5" t="str">
        <f si="1140" t="shared"/>
        <v/>
      </c>
      <c r="F9047" s="5" t="str">
        <f si="1141" t="shared"/>
        <v/>
      </c>
      <c r="H9047" s="5" t="str">
        <f si="1144" t="shared"/>
        <v/>
      </c>
      <c r="I9047" s="5" t="str">
        <f si="1142" t="shared"/>
        <v/>
      </c>
      <c r="J9047" s="5" t="str">
        <f si="1143" t="shared"/>
        <v/>
      </c>
      <c r="K9047" s="5" t="str">
        <f si="1145" t="shared"/>
        <v/>
      </c>
    </row>
    <row r="9048" spans="3:11" x14ac:dyDescent="0.2">
      <c r="C9048" s="8" t="str">
        <f si="1138" t="shared"/>
        <v/>
      </c>
      <c r="D9048" s="8" t="str">
        <f si="1139" t="shared"/>
        <v/>
      </c>
      <c r="E9048" s="5" t="str">
        <f si="1140" t="shared"/>
        <v/>
      </c>
      <c r="F9048" s="5" t="str">
        <f si="1141" t="shared"/>
        <v/>
      </c>
      <c r="H9048" s="5" t="str">
        <f si="1144" t="shared"/>
        <v/>
      </c>
      <c r="I9048" s="5" t="str">
        <f si="1142" t="shared"/>
        <v/>
      </c>
      <c r="J9048" s="5" t="str">
        <f si="1143" t="shared"/>
        <v/>
      </c>
      <c r="K9048" s="5" t="str">
        <f si="1145" t="shared"/>
        <v/>
      </c>
    </row>
    <row r="9049" spans="3:11" x14ac:dyDescent="0.2">
      <c r="C9049" s="8" t="str">
        <f si="1138" t="shared"/>
        <v/>
      </c>
      <c r="D9049" s="8" t="str">
        <f si="1139" t="shared"/>
        <v/>
      </c>
      <c r="E9049" s="5" t="str">
        <f si="1140" t="shared"/>
        <v/>
      </c>
      <c r="F9049" s="5" t="str">
        <f si="1141" t="shared"/>
        <v/>
      </c>
      <c r="H9049" s="5" t="str">
        <f si="1144" t="shared"/>
        <v/>
      </c>
      <c r="I9049" s="5" t="str">
        <f si="1142" t="shared"/>
        <v/>
      </c>
      <c r="J9049" s="5" t="str">
        <f si="1143" t="shared"/>
        <v/>
      </c>
      <c r="K9049" s="5" t="str">
        <f si="1145" t="shared"/>
        <v/>
      </c>
    </row>
    <row r="9050" spans="3:11" x14ac:dyDescent="0.2">
      <c r="C9050" s="8" t="str">
        <f si="1138" t="shared"/>
        <v/>
      </c>
      <c r="D9050" s="8" t="str">
        <f si="1139" t="shared"/>
        <v/>
      </c>
      <c r="E9050" s="5" t="str">
        <f si="1140" t="shared"/>
        <v/>
      </c>
      <c r="F9050" s="5" t="str">
        <f si="1141" t="shared"/>
        <v/>
      </c>
      <c r="H9050" s="5" t="str">
        <f si="1144" t="shared"/>
        <v/>
      </c>
      <c r="I9050" s="5" t="str">
        <f si="1142" t="shared"/>
        <v/>
      </c>
      <c r="J9050" s="5" t="str">
        <f si="1143" t="shared"/>
        <v/>
      </c>
      <c r="K9050" s="5" t="str">
        <f si="1145" t="shared"/>
        <v/>
      </c>
    </row>
    <row r="9051" spans="3:11" x14ac:dyDescent="0.2">
      <c r="C9051" s="8" t="str">
        <f si="1138" t="shared"/>
        <v/>
      </c>
      <c r="D9051" s="8" t="str">
        <f si="1139" t="shared"/>
        <v/>
      </c>
      <c r="E9051" s="5" t="str">
        <f si="1140" t="shared"/>
        <v/>
      </c>
      <c r="F9051" s="5" t="str">
        <f si="1141" t="shared"/>
        <v/>
      </c>
      <c r="H9051" s="5" t="str">
        <f si="1144" t="shared"/>
        <v/>
      </c>
      <c r="I9051" s="5" t="str">
        <f si="1142" t="shared"/>
        <v/>
      </c>
      <c r="J9051" s="5" t="str">
        <f si="1143" t="shared"/>
        <v/>
      </c>
      <c r="K9051" s="5" t="str">
        <f si="1145" t="shared"/>
        <v/>
      </c>
    </row>
    <row r="9052" spans="3:11" x14ac:dyDescent="0.2">
      <c r="C9052" s="8" t="str">
        <f si="1138" t="shared"/>
        <v/>
      </c>
      <c r="D9052" s="8" t="str">
        <f si="1139" t="shared"/>
        <v/>
      </c>
      <c r="E9052" s="5" t="str">
        <f si="1140" t="shared"/>
        <v/>
      </c>
      <c r="F9052" s="5" t="str">
        <f si="1141" t="shared"/>
        <v/>
      </c>
      <c r="H9052" s="5" t="str">
        <f si="1144" t="shared"/>
        <v/>
      </c>
      <c r="I9052" s="5" t="str">
        <f si="1142" t="shared"/>
        <v/>
      </c>
      <c r="J9052" s="5" t="str">
        <f si="1143" t="shared"/>
        <v/>
      </c>
      <c r="K9052" s="5" t="str">
        <f si="1145" t="shared"/>
        <v/>
      </c>
    </row>
    <row r="9053" spans="3:11" x14ac:dyDescent="0.2">
      <c r="C9053" s="8" t="str">
        <f si="1138" t="shared"/>
        <v/>
      </c>
      <c r="D9053" s="8" t="str">
        <f si="1139" t="shared"/>
        <v/>
      </c>
      <c r="E9053" s="5" t="str">
        <f si="1140" t="shared"/>
        <v/>
      </c>
      <c r="F9053" s="5" t="str">
        <f si="1141" t="shared"/>
        <v/>
      </c>
      <c r="H9053" s="5" t="str">
        <f si="1144" t="shared"/>
        <v/>
      </c>
      <c r="I9053" s="5" t="str">
        <f si="1142" t="shared"/>
        <v/>
      </c>
      <c r="J9053" s="5" t="str">
        <f si="1143" t="shared"/>
        <v/>
      </c>
      <c r="K9053" s="5" t="str">
        <f si="1145" t="shared"/>
        <v/>
      </c>
    </row>
    <row r="9054" spans="3:11" x14ac:dyDescent="0.2">
      <c r="C9054" s="8" t="str">
        <f si="1138" t="shared"/>
        <v/>
      </c>
      <c r="D9054" s="8" t="str">
        <f si="1139" t="shared"/>
        <v/>
      </c>
      <c r="E9054" s="5" t="str">
        <f si="1140" t="shared"/>
        <v/>
      </c>
      <c r="F9054" s="5" t="str">
        <f si="1141" t="shared"/>
        <v/>
      </c>
      <c r="H9054" s="5" t="str">
        <f si="1144" t="shared"/>
        <v/>
      </c>
      <c r="I9054" s="5" t="str">
        <f si="1142" t="shared"/>
        <v/>
      </c>
      <c r="J9054" s="5" t="str">
        <f si="1143" t="shared"/>
        <v/>
      </c>
      <c r="K9054" s="5" t="str">
        <f si="1145" t="shared"/>
        <v/>
      </c>
    </row>
    <row r="9055" spans="3:11" x14ac:dyDescent="0.2">
      <c r="C9055" s="8" t="str">
        <f si="1138" t="shared"/>
        <v/>
      </c>
      <c r="D9055" s="8" t="str">
        <f si="1139" t="shared"/>
        <v/>
      </c>
      <c r="E9055" s="5" t="str">
        <f si="1140" t="shared"/>
        <v/>
      </c>
      <c r="F9055" s="5" t="str">
        <f si="1141" t="shared"/>
        <v/>
      </c>
      <c r="H9055" s="5" t="str">
        <f si="1144" t="shared"/>
        <v/>
      </c>
      <c r="I9055" s="5" t="str">
        <f si="1142" t="shared"/>
        <v/>
      </c>
      <c r="J9055" s="5" t="str">
        <f si="1143" t="shared"/>
        <v/>
      </c>
      <c r="K9055" s="5" t="str">
        <f si="1145" t="shared"/>
        <v/>
      </c>
    </row>
    <row r="9056" spans="3:11" x14ac:dyDescent="0.2">
      <c r="C9056" s="8" t="str">
        <f si="1138" t="shared"/>
        <v/>
      </c>
      <c r="D9056" s="8" t="str">
        <f si="1139" t="shared"/>
        <v/>
      </c>
      <c r="E9056" s="5" t="str">
        <f si="1140" t="shared"/>
        <v/>
      </c>
      <c r="F9056" s="5" t="str">
        <f si="1141" t="shared"/>
        <v/>
      </c>
      <c r="H9056" s="5" t="str">
        <f si="1144" t="shared"/>
        <v/>
      </c>
      <c r="I9056" s="5" t="str">
        <f si="1142" t="shared"/>
        <v/>
      </c>
      <c r="J9056" s="5" t="str">
        <f si="1143" t="shared"/>
        <v/>
      </c>
      <c r="K9056" s="5" t="str">
        <f si="1145" t="shared"/>
        <v/>
      </c>
    </row>
    <row r="9057" spans="3:11" x14ac:dyDescent="0.2">
      <c r="C9057" s="8" t="str">
        <f si="1138" t="shared"/>
        <v/>
      </c>
      <c r="D9057" s="8" t="str">
        <f si="1139" t="shared"/>
        <v/>
      </c>
      <c r="E9057" s="5" t="str">
        <f si="1140" t="shared"/>
        <v/>
      </c>
      <c r="F9057" s="5" t="str">
        <f si="1141" t="shared"/>
        <v/>
      </c>
      <c r="H9057" s="5" t="str">
        <f si="1144" t="shared"/>
        <v/>
      </c>
      <c r="I9057" s="5" t="str">
        <f si="1142" t="shared"/>
        <v/>
      </c>
      <c r="J9057" s="5" t="str">
        <f si="1143" t="shared"/>
        <v/>
      </c>
      <c r="K9057" s="5" t="str">
        <f si="1145" t="shared"/>
        <v/>
      </c>
    </row>
    <row r="9058" spans="3:11" x14ac:dyDescent="0.2">
      <c r="C9058" s="8" t="str">
        <f si="1138" t="shared"/>
        <v/>
      </c>
      <c r="D9058" s="8" t="str">
        <f si="1139" t="shared"/>
        <v/>
      </c>
      <c r="E9058" s="5" t="str">
        <f si="1140" t="shared"/>
        <v/>
      </c>
      <c r="F9058" s="5" t="str">
        <f si="1141" t="shared"/>
        <v/>
      </c>
      <c r="H9058" s="5" t="str">
        <f si="1144" t="shared"/>
        <v/>
      </c>
      <c r="I9058" s="5" t="str">
        <f si="1142" t="shared"/>
        <v/>
      </c>
      <c r="J9058" s="5" t="str">
        <f si="1143" t="shared"/>
        <v/>
      </c>
      <c r="K9058" s="5" t="str">
        <f si="1145" t="shared"/>
        <v/>
      </c>
    </row>
    <row r="9059" spans="3:11" x14ac:dyDescent="0.2">
      <c r="C9059" s="8" t="str">
        <f si="1138" t="shared"/>
        <v/>
      </c>
      <c r="D9059" s="8" t="str">
        <f si="1139" t="shared"/>
        <v/>
      </c>
      <c r="E9059" s="5" t="str">
        <f si="1140" t="shared"/>
        <v/>
      </c>
      <c r="F9059" s="5" t="str">
        <f si="1141" t="shared"/>
        <v/>
      </c>
      <c r="H9059" s="5" t="str">
        <f si="1144" t="shared"/>
        <v/>
      </c>
      <c r="I9059" s="5" t="str">
        <f si="1142" t="shared"/>
        <v/>
      </c>
      <c r="J9059" s="5" t="str">
        <f si="1143" t="shared"/>
        <v/>
      </c>
      <c r="K9059" s="5" t="str">
        <f si="1145" t="shared"/>
        <v/>
      </c>
    </row>
    <row r="9060" spans="3:11" x14ac:dyDescent="0.2">
      <c r="C9060" s="8" t="str">
        <f si="1138" t="shared"/>
        <v/>
      </c>
      <c r="D9060" s="8" t="str">
        <f si="1139" t="shared"/>
        <v/>
      </c>
      <c r="E9060" s="5" t="str">
        <f si="1140" t="shared"/>
        <v/>
      </c>
      <c r="F9060" s="5" t="str">
        <f si="1141" t="shared"/>
        <v/>
      </c>
      <c r="H9060" s="5" t="str">
        <f si="1144" t="shared"/>
        <v/>
      </c>
      <c r="I9060" s="5" t="str">
        <f si="1142" t="shared"/>
        <v/>
      </c>
      <c r="J9060" s="5" t="str">
        <f si="1143" t="shared"/>
        <v/>
      </c>
      <c r="K9060" s="5" t="str">
        <f si="1145" t="shared"/>
        <v/>
      </c>
    </row>
    <row r="9061" spans="3:11" x14ac:dyDescent="0.2">
      <c r="C9061" s="8" t="str">
        <f si="1138" t="shared"/>
        <v/>
      </c>
      <c r="D9061" s="8" t="str">
        <f si="1139" t="shared"/>
        <v/>
      </c>
      <c r="E9061" s="5" t="str">
        <f si="1140" t="shared"/>
        <v/>
      </c>
      <c r="F9061" s="5" t="str">
        <f si="1141" t="shared"/>
        <v/>
      </c>
      <c r="H9061" s="5" t="str">
        <f si="1144" t="shared"/>
        <v/>
      </c>
      <c r="I9061" s="5" t="str">
        <f si="1142" t="shared"/>
        <v/>
      </c>
      <c r="J9061" s="5" t="str">
        <f si="1143" t="shared"/>
        <v/>
      </c>
      <c r="K9061" s="5" t="str">
        <f si="1145" t="shared"/>
        <v/>
      </c>
    </row>
    <row r="9062" spans="3:11" x14ac:dyDescent="0.2">
      <c r="C9062" s="8" t="str">
        <f si="1138" t="shared"/>
        <v/>
      </c>
      <c r="D9062" s="8" t="str">
        <f si="1139" t="shared"/>
        <v/>
      </c>
      <c r="E9062" s="5" t="str">
        <f si="1140" t="shared"/>
        <v/>
      </c>
      <c r="F9062" s="5" t="str">
        <f si="1141" t="shared"/>
        <v/>
      </c>
      <c r="H9062" s="5" t="str">
        <f si="1144" t="shared"/>
        <v/>
      </c>
      <c r="I9062" s="5" t="str">
        <f si="1142" t="shared"/>
        <v/>
      </c>
      <c r="J9062" s="5" t="str">
        <f si="1143" t="shared"/>
        <v/>
      </c>
      <c r="K9062" s="5" t="str">
        <f si="1145" t="shared"/>
        <v/>
      </c>
    </row>
    <row r="9063" spans="3:11" x14ac:dyDescent="0.2">
      <c r="C9063" s="8" t="str">
        <f si="1138" t="shared"/>
        <v/>
      </c>
      <c r="D9063" s="8" t="str">
        <f si="1139" t="shared"/>
        <v/>
      </c>
      <c r="E9063" s="5" t="str">
        <f si="1140" t="shared"/>
        <v/>
      </c>
      <c r="F9063" s="5" t="str">
        <f si="1141" t="shared"/>
        <v/>
      </c>
      <c r="H9063" s="5" t="str">
        <f si="1144" t="shared"/>
        <v/>
      </c>
      <c r="I9063" s="5" t="str">
        <f si="1142" t="shared"/>
        <v/>
      </c>
      <c r="J9063" s="5" t="str">
        <f si="1143" t="shared"/>
        <v/>
      </c>
      <c r="K9063" s="5" t="str">
        <f si="1145" t="shared"/>
        <v/>
      </c>
    </row>
    <row r="9064" spans="3:11" x14ac:dyDescent="0.2">
      <c r="C9064" s="8" t="str">
        <f si="1138" t="shared"/>
        <v/>
      </c>
      <c r="D9064" s="8" t="str">
        <f si="1139" t="shared"/>
        <v/>
      </c>
      <c r="E9064" s="5" t="str">
        <f si="1140" t="shared"/>
        <v/>
      </c>
      <c r="F9064" s="5" t="str">
        <f si="1141" t="shared"/>
        <v/>
      </c>
      <c r="H9064" s="5" t="str">
        <f si="1144" t="shared"/>
        <v/>
      </c>
      <c r="I9064" s="5" t="str">
        <f si="1142" t="shared"/>
        <v/>
      </c>
      <c r="J9064" s="5" t="str">
        <f si="1143" t="shared"/>
        <v/>
      </c>
      <c r="K9064" s="5" t="str">
        <f si="1145" t="shared"/>
        <v/>
      </c>
    </row>
    <row r="9065" spans="3:11" x14ac:dyDescent="0.2">
      <c r="C9065" s="8" t="str">
        <f si="1138" t="shared"/>
        <v/>
      </c>
      <c r="D9065" s="8" t="str">
        <f si="1139" t="shared"/>
        <v/>
      </c>
      <c r="E9065" s="5" t="str">
        <f si="1140" t="shared"/>
        <v/>
      </c>
      <c r="F9065" s="5" t="str">
        <f si="1141" t="shared"/>
        <v/>
      </c>
      <c r="H9065" s="5" t="str">
        <f si="1144" t="shared"/>
        <v/>
      </c>
      <c r="I9065" s="5" t="str">
        <f si="1142" t="shared"/>
        <v/>
      </c>
      <c r="J9065" s="5" t="str">
        <f si="1143" t="shared"/>
        <v/>
      </c>
      <c r="K9065" s="5" t="str">
        <f si="1145" t="shared"/>
        <v/>
      </c>
    </row>
    <row r="9066" spans="3:11" x14ac:dyDescent="0.2">
      <c r="C9066" s="8" t="str">
        <f ref="C9066:C9129" si="1146" t="shared">IFERROR(RIGHT(A9066,LEN(A9066)-FIND("""",A9066)+1),"")</f>
        <v/>
      </c>
      <c r="D9066" s="8" t="str">
        <f ref="D9066:D9129" si="1147" t="shared">SUBSTITUTE(SUBSTITUTE(C9066,":"&amp;CHAR(160),":"),CHAR(160)," ")</f>
        <v/>
      </c>
      <c r="E9066" s="5" t="str">
        <f ref="E9066:E9129" si="1148" t="shared">TRIM(IFERROR(SUBSTITUTE(LEFT(D9066,FIND(":",D9066)-1),"""",""),""))</f>
        <v/>
      </c>
      <c r="F9066" s="5" t="str">
        <f ref="F9066:F9129" si="1149" t="shared">TRIM(IFERROR(SUBSTITUTE(SUBSTITUTE(RIGHT(D9066,LEN(D9066)-FIND(":",D9066)),"""",""),",",""),""))</f>
        <v/>
      </c>
      <c r="H9066" s="5" t="str">
        <f si="1144" t="shared"/>
        <v/>
      </c>
      <c r="I9066" s="5" t="str">
        <f si="1142" t="shared"/>
        <v/>
      </c>
      <c r="J9066" s="5" t="str">
        <f si="1143" t="shared"/>
        <v/>
      </c>
      <c r="K9066" s="5" t="str">
        <f si="1145" t="shared"/>
        <v/>
      </c>
    </row>
    <row r="9067" spans="3:11" x14ac:dyDescent="0.2">
      <c r="C9067" s="8" t="str">
        <f si="1146" t="shared"/>
        <v/>
      </c>
      <c r="D9067" s="8" t="str">
        <f si="1147" t="shared"/>
        <v/>
      </c>
      <c r="E9067" s="5" t="str">
        <f si="1148" t="shared"/>
        <v/>
      </c>
      <c r="F9067" s="5" t="str">
        <f si="1149" t="shared"/>
        <v/>
      </c>
      <c r="H9067" s="5" t="str">
        <f si="1144" t="shared"/>
        <v/>
      </c>
      <c r="I9067" s="5" t="str">
        <f si="1142" t="shared"/>
        <v/>
      </c>
      <c r="J9067" s="5" t="str">
        <f si="1143" t="shared"/>
        <v/>
      </c>
      <c r="K9067" s="5" t="str">
        <f si="1145" t="shared"/>
        <v/>
      </c>
    </row>
    <row r="9068" spans="3:11" x14ac:dyDescent="0.2">
      <c r="C9068" s="8" t="str">
        <f si="1146" t="shared"/>
        <v/>
      </c>
      <c r="D9068" s="8" t="str">
        <f si="1147" t="shared"/>
        <v/>
      </c>
      <c r="E9068" s="5" t="str">
        <f si="1148" t="shared"/>
        <v/>
      </c>
      <c r="F9068" s="5" t="str">
        <f si="1149" t="shared"/>
        <v/>
      </c>
      <c r="H9068" s="5" t="str">
        <f si="1144" t="shared"/>
        <v/>
      </c>
      <c r="I9068" s="5" t="str">
        <f si="1142" t="shared"/>
        <v/>
      </c>
      <c r="J9068" s="5" t="str">
        <f si="1143" t="shared"/>
        <v/>
      </c>
      <c r="K9068" s="5" t="str">
        <f si="1145" t="shared"/>
        <v/>
      </c>
    </row>
    <row r="9069" spans="3:11" x14ac:dyDescent="0.2">
      <c r="C9069" s="8" t="str">
        <f si="1146" t="shared"/>
        <v/>
      </c>
      <c r="D9069" s="8" t="str">
        <f si="1147" t="shared"/>
        <v/>
      </c>
      <c r="E9069" s="5" t="str">
        <f si="1148" t="shared"/>
        <v/>
      </c>
      <c r="F9069" s="5" t="str">
        <f si="1149" t="shared"/>
        <v/>
      </c>
      <c r="H9069" s="5" t="str">
        <f si="1144" t="shared"/>
        <v/>
      </c>
      <c r="I9069" s="5" t="str">
        <f si="1142" t="shared"/>
        <v/>
      </c>
      <c r="J9069" s="5" t="str">
        <f si="1143" t="shared"/>
        <v/>
      </c>
      <c r="K9069" s="5" t="str">
        <f si="1145" t="shared"/>
        <v/>
      </c>
    </row>
    <row r="9070" spans="3:11" x14ac:dyDescent="0.2">
      <c r="C9070" s="8" t="str">
        <f si="1146" t="shared"/>
        <v/>
      </c>
      <c r="D9070" s="8" t="str">
        <f si="1147" t="shared"/>
        <v/>
      </c>
      <c r="E9070" s="5" t="str">
        <f si="1148" t="shared"/>
        <v/>
      </c>
      <c r="F9070" s="5" t="str">
        <f si="1149" t="shared"/>
        <v/>
      </c>
      <c r="H9070" s="5" t="str">
        <f si="1144" t="shared"/>
        <v/>
      </c>
      <c r="I9070" s="5" t="str">
        <f si="1142" t="shared"/>
        <v/>
      </c>
      <c r="J9070" s="5" t="str">
        <f si="1143" t="shared"/>
        <v/>
      </c>
      <c r="K9070" s="5" t="str">
        <f si="1145" t="shared"/>
        <v/>
      </c>
    </row>
    <row r="9071" spans="3:11" x14ac:dyDescent="0.2">
      <c r="C9071" s="8" t="str">
        <f si="1146" t="shared"/>
        <v/>
      </c>
      <c r="D9071" s="8" t="str">
        <f si="1147" t="shared"/>
        <v/>
      </c>
      <c r="E9071" s="5" t="str">
        <f si="1148" t="shared"/>
        <v/>
      </c>
      <c r="F9071" s="5" t="str">
        <f si="1149" t="shared"/>
        <v/>
      </c>
      <c r="H9071" s="5" t="str">
        <f si="1144" t="shared"/>
        <v/>
      </c>
      <c r="I9071" s="5" t="str">
        <f si="1142" t="shared"/>
        <v/>
      </c>
      <c r="J9071" s="5" t="str">
        <f si="1143" t="shared"/>
        <v/>
      </c>
      <c r="K9071" s="5" t="str">
        <f si="1145" t="shared"/>
        <v/>
      </c>
    </row>
    <row r="9072" spans="3:11" x14ac:dyDescent="0.2">
      <c r="C9072" s="8" t="str">
        <f si="1146" t="shared"/>
        <v/>
      </c>
      <c r="D9072" s="8" t="str">
        <f si="1147" t="shared"/>
        <v/>
      </c>
      <c r="E9072" s="5" t="str">
        <f si="1148" t="shared"/>
        <v/>
      </c>
      <c r="F9072" s="5" t="str">
        <f si="1149" t="shared"/>
        <v/>
      </c>
      <c r="H9072" s="5" t="str">
        <f si="1144" t="shared"/>
        <v/>
      </c>
      <c r="I9072" s="5" t="str">
        <f si="1142" t="shared"/>
        <v/>
      </c>
      <c r="J9072" s="5" t="str">
        <f si="1143" t="shared"/>
        <v/>
      </c>
      <c r="K9072" s="5" t="str">
        <f si="1145" t="shared"/>
        <v/>
      </c>
    </row>
    <row r="9073" spans="3:11" x14ac:dyDescent="0.2">
      <c r="C9073" s="8" t="str">
        <f si="1146" t="shared"/>
        <v/>
      </c>
      <c r="D9073" s="8" t="str">
        <f si="1147" t="shared"/>
        <v/>
      </c>
      <c r="E9073" s="5" t="str">
        <f si="1148" t="shared"/>
        <v/>
      </c>
      <c r="F9073" s="5" t="str">
        <f si="1149" t="shared"/>
        <v/>
      </c>
      <c r="H9073" s="5" t="str">
        <f si="1144" t="shared"/>
        <v/>
      </c>
      <c r="I9073" s="5" t="str">
        <f si="1142" t="shared"/>
        <v/>
      </c>
      <c r="J9073" s="5" t="str">
        <f si="1143" t="shared"/>
        <v/>
      </c>
      <c r="K9073" s="5" t="str">
        <f si="1145" t="shared"/>
        <v/>
      </c>
    </row>
    <row r="9074" spans="3:11" x14ac:dyDescent="0.2">
      <c r="C9074" s="8" t="str">
        <f si="1146" t="shared"/>
        <v/>
      </c>
      <c r="D9074" s="8" t="str">
        <f si="1147" t="shared"/>
        <v/>
      </c>
      <c r="E9074" s="5" t="str">
        <f si="1148" t="shared"/>
        <v/>
      </c>
      <c r="F9074" s="5" t="str">
        <f si="1149" t="shared"/>
        <v/>
      </c>
      <c r="H9074" s="5" t="str">
        <f si="1144" t="shared"/>
        <v/>
      </c>
      <c r="I9074" s="5" t="str">
        <f si="1142" t="shared"/>
        <v/>
      </c>
      <c r="J9074" s="5" t="str">
        <f si="1143" t="shared"/>
        <v/>
      </c>
      <c r="K9074" s="5" t="str">
        <f si="1145" t="shared"/>
        <v/>
      </c>
    </row>
    <row r="9075" spans="3:11" x14ac:dyDescent="0.2">
      <c r="C9075" s="8" t="str">
        <f si="1146" t="shared"/>
        <v/>
      </c>
      <c r="D9075" s="8" t="str">
        <f si="1147" t="shared"/>
        <v/>
      </c>
      <c r="E9075" s="5" t="str">
        <f si="1148" t="shared"/>
        <v/>
      </c>
      <c r="F9075" s="5" t="str">
        <f si="1149" t="shared"/>
        <v/>
      </c>
      <c r="H9075" s="5" t="str">
        <f si="1144" t="shared"/>
        <v/>
      </c>
      <c r="I9075" s="5" t="str">
        <f ref="I9075:I9138" si="1150" t="shared">IFERROR(IF(H9075="Scoring",VLOOKUP("term",E9067:F9088,2,FALSE),IF(H9075="Offer",VLOOKUP("term",E9070:F9085,2,FALSE),TEXT(0,""))),TEXT(0,""))</f>
        <v/>
      </c>
      <c r="J9075" s="5" t="str">
        <f ref="J9075:J9138" si="1151" t="shared">IFERROR(IF(H9075="Scoring",VLOOKUP("loan_amount",E9061:F9082,2,FALSE),IF(H9075="Offer",VLOOKUP("loan_amount",E9064:F9079,2,FALSE),TEXT(0,""))),TEXT(0,""))</f>
        <v/>
      </c>
      <c r="K9075" s="5" t="str">
        <f si="1145" t="shared"/>
        <v/>
      </c>
    </row>
    <row r="9076" spans="3:11" x14ac:dyDescent="0.2">
      <c r="C9076" s="8" t="str">
        <f si="1146" t="shared"/>
        <v/>
      </c>
      <c r="D9076" s="8" t="str">
        <f si="1147" t="shared"/>
        <v/>
      </c>
      <c r="E9076" s="5" t="str">
        <f si="1148" t="shared"/>
        <v/>
      </c>
      <c r="F9076" s="5" t="str">
        <f si="1149" t="shared"/>
        <v/>
      </c>
      <c r="H9076" s="5" t="str">
        <f si="1144" t="shared"/>
        <v/>
      </c>
      <c r="I9076" s="5" t="str">
        <f si="1150" t="shared"/>
        <v/>
      </c>
      <c r="J9076" s="5" t="str">
        <f si="1151" t="shared"/>
        <v/>
      </c>
      <c r="K9076" s="5" t="str">
        <f si="1145" t="shared"/>
        <v/>
      </c>
    </row>
    <row r="9077" spans="3:11" x14ac:dyDescent="0.2">
      <c r="C9077" s="8" t="str">
        <f si="1146" t="shared"/>
        <v/>
      </c>
      <c r="D9077" s="8" t="str">
        <f si="1147" t="shared"/>
        <v/>
      </c>
      <c r="E9077" s="5" t="str">
        <f si="1148" t="shared"/>
        <v/>
      </c>
      <c r="F9077" s="5" t="str">
        <f si="1149" t="shared"/>
        <v/>
      </c>
      <c r="H9077" s="5" t="str">
        <f si="1144" t="shared"/>
        <v/>
      </c>
      <c r="I9077" s="5" t="str">
        <f si="1150" t="shared"/>
        <v/>
      </c>
      <c r="J9077" s="5" t="str">
        <f si="1151" t="shared"/>
        <v/>
      </c>
      <c r="K9077" s="5" t="str">
        <f si="1145" t="shared"/>
        <v/>
      </c>
    </row>
    <row r="9078" spans="3:11" x14ac:dyDescent="0.2">
      <c r="C9078" s="8" t="str">
        <f si="1146" t="shared"/>
        <v/>
      </c>
      <c r="D9078" s="8" t="str">
        <f si="1147" t="shared"/>
        <v/>
      </c>
      <c r="E9078" s="5" t="str">
        <f si="1148" t="shared"/>
        <v/>
      </c>
      <c r="F9078" s="5" t="str">
        <f si="1149" t="shared"/>
        <v/>
      </c>
      <c r="H9078" s="5" t="str">
        <f si="1144" t="shared"/>
        <v/>
      </c>
      <c r="I9078" s="5" t="str">
        <f si="1150" t="shared"/>
        <v/>
      </c>
      <c r="J9078" s="5" t="str">
        <f si="1151" t="shared"/>
        <v/>
      </c>
      <c r="K9078" s="5" t="str">
        <f si="1145" t="shared"/>
        <v/>
      </c>
    </row>
    <row r="9079" spans="3:11" x14ac:dyDescent="0.2">
      <c r="C9079" s="8" t="str">
        <f si="1146" t="shared"/>
        <v/>
      </c>
      <c r="D9079" s="8" t="str">
        <f si="1147" t="shared"/>
        <v/>
      </c>
      <c r="E9079" s="5" t="str">
        <f si="1148" t="shared"/>
        <v/>
      </c>
      <c r="F9079" s="5" t="str">
        <f si="1149" t="shared"/>
        <v/>
      </c>
      <c r="H9079" s="5" t="str">
        <f si="1144" t="shared"/>
        <v/>
      </c>
      <c r="I9079" s="5" t="str">
        <f si="1150" t="shared"/>
        <v/>
      </c>
      <c r="J9079" s="5" t="str">
        <f si="1151" t="shared"/>
        <v/>
      </c>
      <c r="K9079" s="5" t="str">
        <f si="1145" t="shared"/>
        <v/>
      </c>
    </row>
    <row r="9080" spans="3:11" x14ac:dyDescent="0.2">
      <c r="C9080" s="8" t="str">
        <f si="1146" t="shared"/>
        <v/>
      </c>
      <c r="D9080" s="8" t="str">
        <f si="1147" t="shared"/>
        <v/>
      </c>
      <c r="E9080" s="5" t="str">
        <f si="1148" t="shared"/>
        <v/>
      </c>
      <c r="F9080" s="5" t="str">
        <f si="1149" t="shared"/>
        <v/>
      </c>
      <c r="H9080" s="5" t="str">
        <f si="1144" t="shared"/>
        <v/>
      </c>
      <c r="I9080" s="5" t="str">
        <f si="1150" t="shared"/>
        <v/>
      </c>
      <c r="J9080" s="5" t="str">
        <f si="1151" t="shared"/>
        <v/>
      </c>
      <c r="K9080" s="5" t="str">
        <f si="1145" t="shared"/>
        <v/>
      </c>
    </row>
    <row r="9081" spans="3:11" x14ac:dyDescent="0.2">
      <c r="C9081" s="8" t="str">
        <f si="1146" t="shared"/>
        <v/>
      </c>
      <c r="D9081" s="8" t="str">
        <f si="1147" t="shared"/>
        <v/>
      </c>
      <c r="E9081" s="5" t="str">
        <f si="1148" t="shared"/>
        <v/>
      </c>
      <c r="F9081" s="5" t="str">
        <f si="1149" t="shared"/>
        <v/>
      </c>
      <c r="H9081" s="5" t="str">
        <f si="1144" t="shared"/>
        <v/>
      </c>
      <c r="I9081" s="5" t="str">
        <f si="1150" t="shared"/>
        <v/>
      </c>
      <c r="J9081" s="5" t="str">
        <f si="1151" t="shared"/>
        <v/>
      </c>
      <c r="K9081" s="5" t="str">
        <f si="1145" t="shared"/>
        <v/>
      </c>
    </row>
    <row r="9082" spans="3:11" x14ac:dyDescent="0.2">
      <c r="C9082" s="8" t="str">
        <f si="1146" t="shared"/>
        <v/>
      </c>
      <c r="D9082" s="8" t="str">
        <f si="1147" t="shared"/>
        <v/>
      </c>
      <c r="E9082" s="5" t="str">
        <f si="1148" t="shared"/>
        <v/>
      </c>
      <c r="F9082" s="5" t="str">
        <f si="1149" t="shared"/>
        <v/>
      </c>
      <c r="H9082" s="5" t="str">
        <f si="1144" t="shared"/>
        <v/>
      </c>
      <c r="I9082" s="5" t="str">
        <f si="1150" t="shared"/>
        <v/>
      </c>
      <c r="J9082" s="5" t="str">
        <f si="1151" t="shared"/>
        <v/>
      </c>
      <c r="K9082" s="5" t="str">
        <f si="1145" t="shared"/>
        <v/>
      </c>
    </row>
    <row r="9083" spans="3:11" x14ac:dyDescent="0.2">
      <c r="C9083" s="8" t="str">
        <f si="1146" t="shared"/>
        <v/>
      </c>
      <c r="D9083" s="8" t="str">
        <f si="1147" t="shared"/>
        <v/>
      </c>
      <c r="E9083" s="5" t="str">
        <f si="1148" t="shared"/>
        <v/>
      </c>
      <c r="F9083" s="5" t="str">
        <f si="1149" t="shared"/>
        <v/>
      </c>
      <c r="H9083" s="5" t="str">
        <f si="1144" t="shared"/>
        <v/>
      </c>
      <c r="I9083" s="5" t="str">
        <f si="1150" t="shared"/>
        <v/>
      </c>
      <c r="J9083" s="5" t="str">
        <f si="1151" t="shared"/>
        <v/>
      </c>
      <c r="K9083" s="5" t="str">
        <f si="1145" t="shared"/>
        <v/>
      </c>
    </row>
    <row r="9084" spans="3:11" x14ac:dyDescent="0.2">
      <c r="C9084" s="8" t="str">
        <f si="1146" t="shared"/>
        <v/>
      </c>
      <c r="D9084" s="8" t="str">
        <f si="1147" t="shared"/>
        <v/>
      </c>
      <c r="E9084" s="5" t="str">
        <f si="1148" t="shared"/>
        <v/>
      </c>
      <c r="F9084" s="5" t="str">
        <f si="1149" t="shared"/>
        <v/>
      </c>
      <c r="H9084" s="5" t="str">
        <f ref="H9084:H9147" si="1152" t="shared">IF(E9084="score_table","Scoring",IF(E9084="offer_table","Offer",IF(E9084="parsed",TEXT(0,""),TEXT(H9083,""))))</f>
        <v/>
      </c>
      <c r="I9084" s="5" t="str">
        <f si="1150" t="shared"/>
        <v/>
      </c>
      <c r="J9084" s="5" t="str">
        <f si="1151" t="shared"/>
        <v/>
      </c>
      <c r="K9084" s="5" t="str">
        <f ref="K9084:K9147" si="1153" t="shared">H9084&amp;I9084&amp;J9084&amp;E9084</f>
        <v/>
      </c>
    </row>
    <row r="9085" spans="3:11" x14ac:dyDescent="0.2">
      <c r="C9085" s="8" t="str">
        <f si="1146" t="shared"/>
        <v/>
      </c>
      <c r="D9085" s="8" t="str">
        <f si="1147" t="shared"/>
        <v/>
      </c>
      <c r="E9085" s="5" t="str">
        <f si="1148" t="shared"/>
        <v/>
      </c>
      <c r="F9085" s="5" t="str">
        <f si="1149" t="shared"/>
        <v/>
      </c>
      <c r="H9085" s="5" t="str">
        <f si="1152" t="shared"/>
        <v/>
      </c>
      <c r="I9085" s="5" t="str">
        <f si="1150" t="shared"/>
        <v/>
      </c>
      <c r="J9085" s="5" t="str">
        <f si="1151" t="shared"/>
        <v/>
      </c>
      <c r="K9085" s="5" t="str">
        <f si="1153" t="shared"/>
        <v/>
      </c>
    </row>
    <row r="9086" spans="3:11" x14ac:dyDescent="0.2">
      <c r="C9086" s="8" t="str">
        <f si="1146" t="shared"/>
        <v/>
      </c>
      <c r="D9086" s="8" t="str">
        <f si="1147" t="shared"/>
        <v/>
      </c>
      <c r="E9086" s="5" t="str">
        <f si="1148" t="shared"/>
        <v/>
      </c>
      <c r="F9086" s="5" t="str">
        <f si="1149" t="shared"/>
        <v/>
      </c>
      <c r="H9086" s="5" t="str">
        <f si="1152" t="shared"/>
        <v/>
      </c>
      <c r="I9086" s="5" t="str">
        <f si="1150" t="shared"/>
        <v/>
      </c>
      <c r="J9086" s="5" t="str">
        <f si="1151" t="shared"/>
        <v/>
      </c>
      <c r="K9086" s="5" t="str">
        <f si="1153" t="shared"/>
        <v/>
      </c>
    </row>
    <row r="9087" spans="3:11" x14ac:dyDescent="0.2">
      <c r="C9087" s="8" t="str">
        <f si="1146" t="shared"/>
        <v/>
      </c>
      <c r="D9087" s="8" t="str">
        <f si="1147" t="shared"/>
        <v/>
      </c>
      <c r="E9087" s="5" t="str">
        <f si="1148" t="shared"/>
        <v/>
      </c>
      <c r="F9087" s="5" t="str">
        <f si="1149" t="shared"/>
        <v/>
      </c>
      <c r="H9087" s="5" t="str">
        <f si="1152" t="shared"/>
        <v/>
      </c>
      <c r="I9087" s="5" t="str">
        <f si="1150" t="shared"/>
        <v/>
      </c>
      <c r="J9087" s="5" t="str">
        <f si="1151" t="shared"/>
        <v/>
      </c>
      <c r="K9087" s="5" t="str">
        <f si="1153" t="shared"/>
        <v/>
      </c>
    </row>
    <row r="9088" spans="3:11" x14ac:dyDescent="0.2">
      <c r="C9088" s="8" t="str">
        <f si="1146" t="shared"/>
        <v/>
      </c>
      <c r="D9088" s="8" t="str">
        <f si="1147" t="shared"/>
        <v/>
      </c>
      <c r="E9088" s="5" t="str">
        <f si="1148" t="shared"/>
        <v/>
      </c>
      <c r="F9088" s="5" t="str">
        <f si="1149" t="shared"/>
        <v/>
      </c>
      <c r="H9088" s="5" t="str">
        <f si="1152" t="shared"/>
        <v/>
      </c>
      <c r="I9088" s="5" t="str">
        <f si="1150" t="shared"/>
        <v/>
      </c>
      <c r="J9088" s="5" t="str">
        <f si="1151" t="shared"/>
        <v/>
      </c>
      <c r="K9088" s="5" t="str">
        <f si="1153" t="shared"/>
        <v/>
      </c>
    </row>
    <row r="9089" spans="3:11" x14ac:dyDescent="0.2">
      <c r="C9089" s="8" t="str">
        <f si="1146" t="shared"/>
        <v/>
      </c>
      <c r="D9089" s="8" t="str">
        <f si="1147" t="shared"/>
        <v/>
      </c>
      <c r="E9089" s="5" t="str">
        <f si="1148" t="shared"/>
        <v/>
      </c>
      <c r="F9089" s="5" t="str">
        <f si="1149" t="shared"/>
        <v/>
      </c>
      <c r="H9089" s="5" t="str">
        <f si="1152" t="shared"/>
        <v/>
      </c>
      <c r="I9089" s="5" t="str">
        <f si="1150" t="shared"/>
        <v/>
      </c>
      <c r="J9089" s="5" t="str">
        <f si="1151" t="shared"/>
        <v/>
      </c>
      <c r="K9089" s="5" t="str">
        <f si="1153" t="shared"/>
        <v/>
      </c>
    </row>
    <row r="9090" spans="3:11" x14ac:dyDescent="0.2">
      <c r="C9090" s="8" t="str">
        <f si="1146" t="shared"/>
        <v/>
      </c>
      <c r="D9090" s="8" t="str">
        <f si="1147" t="shared"/>
        <v/>
      </c>
      <c r="E9090" s="5" t="str">
        <f si="1148" t="shared"/>
        <v/>
      </c>
      <c r="F9090" s="5" t="str">
        <f si="1149" t="shared"/>
        <v/>
      </c>
      <c r="H9090" s="5" t="str">
        <f si="1152" t="shared"/>
        <v/>
      </c>
      <c r="I9090" s="5" t="str">
        <f si="1150" t="shared"/>
        <v/>
      </c>
      <c r="J9090" s="5" t="str">
        <f si="1151" t="shared"/>
        <v/>
      </c>
      <c r="K9090" s="5" t="str">
        <f si="1153" t="shared"/>
        <v/>
      </c>
    </row>
    <row r="9091" spans="3:11" x14ac:dyDescent="0.2">
      <c r="C9091" s="8" t="str">
        <f si="1146" t="shared"/>
        <v/>
      </c>
      <c r="D9091" s="8" t="str">
        <f si="1147" t="shared"/>
        <v/>
      </c>
      <c r="E9091" s="5" t="str">
        <f si="1148" t="shared"/>
        <v/>
      </c>
      <c r="F9091" s="5" t="str">
        <f si="1149" t="shared"/>
        <v/>
      </c>
      <c r="H9091" s="5" t="str">
        <f si="1152" t="shared"/>
        <v/>
      </c>
      <c r="I9091" s="5" t="str">
        <f si="1150" t="shared"/>
        <v/>
      </c>
      <c r="J9091" s="5" t="str">
        <f si="1151" t="shared"/>
        <v/>
      </c>
      <c r="K9091" s="5" t="str">
        <f si="1153" t="shared"/>
        <v/>
      </c>
    </row>
    <row r="9092" spans="3:11" x14ac:dyDescent="0.2">
      <c r="C9092" s="8" t="str">
        <f si="1146" t="shared"/>
        <v/>
      </c>
      <c r="D9092" s="8" t="str">
        <f si="1147" t="shared"/>
        <v/>
      </c>
      <c r="E9092" s="5" t="str">
        <f si="1148" t="shared"/>
        <v/>
      </c>
      <c r="F9092" s="5" t="str">
        <f si="1149" t="shared"/>
        <v/>
      </c>
      <c r="H9092" s="5" t="str">
        <f si="1152" t="shared"/>
        <v/>
      </c>
      <c r="I9092" s="5" t="str">
        <f si="1150" t="shared"/>
        <v/>
      </c>
      <c r="J9092" s="5" t="str">
        <f si="1151" t="shared"/>
        <v/>
      </c>
      <c r="K9092" s="5" t="str">
        <f si="1153" t="shared"/>
        <v/>
      </c>
    </row>
    <row r="9093" spans="3:11" x14ac:dyDescent="0.2">
      <c r="C9093" s="8" t="str">
        <f si="1146" t="shared"/>
        <v/>
      </c>
      <c r="D9093" s="8" t="str">
        <f si="1147" t="shared"/>
        <v/>
      </c>
      <c r="E9093" s="5" t="str">
        <f si="1148" t="shared"/>
        <v/>
      </c>
      <c r="F9093" s="5" t="str">
        <f si="1149" t="shared"/>
        <v/>
      </c>
      <c r="H9093" s="5" t="str">
        <f si="1152" t="shared"/>
        <v/>
      </c>
      <c r="I9093" s="5" t="str">
        <f si="1150" t="shared"/>
        <v/>
      </c>
      <c r="J9093" s="5" t="str">
        <f si="1151" t="shared"/>
        <v/>
      </c>
      <c r="K9093" s="5" t="str">
        <f si="1153" t="shared"/>
        <v/>
      </c>
    </row>
    <row r="9094" spans="3:11" x14ac:dyDescent="0.2">
      <c r="C9094" s="8" t="str">
        <f si="1146" t="shared"/>
        <v/>
      </c>
      <c r="D9094" s="8" t="str">
        <f si="1147" t="shared"/>
        <v/>
      </c>
      <c r="E9094" s="5" t="str">
        <f si="1148" t="shared"/>
        <v/>
      </c>
      <c r="F9094" s="5" t="str">
        <f si="1149" t="shared"/>
        <v/>
      </c>
      <c r="H9094" s="5" t="str">
        <f si="1152" t="shared"/>
        <v/>
      </c>
      <c r="I9094" s="5" t="str">
        <f si="1150" t="shared"/>
        <v/>
      </c>
      <c r="J9094" s="5" t="str">
        <f si="1151" t="shared"/>
        <v/>
      </c>
      <c r="K9094" s="5" t="str">
        <f si="1153" t="shared"/>
        <v/>
      </c>
    </row>
    <row r="9095" spans="3:11" x14ac:dyDescent="0.2">
      <c r="C9095" s="8" t="str">
        <f si="1146" t="shared"/>
        <v/>
      </c>
      <c r="D9095" s="8" t="str">
        <f si="1147" t="shared"/>
        <v/>
      </c>
      <c r="E9095" s="5" t="str">
        <f si="1148" t="shared"/>
        <v/>
      </c>
      <c r="F9095" s="5" t="str">
        <f si="1149" t="shared"/>
        <v/>
      </c>
      <c r="H9095" s="5" t="str">
        <f si="1152" t="shared"/>
        <v/>
      </c>
      <c r="I9095" s="5" t="str">
        <f si="1150" t="shared"/>
        <v/>
      </c>
      <c r="J9095" s="5" t="str">
        <f si="1151" t="shared"/>
        <v/>
      </c>
      <c r="K9095" s="5" t="str">
        <f si="1153" t="shared"/>
        <v/>
      </c>
    </row>
    <row r="9096" spans="3:11" x14ac:dyDescent="0.2">
      <c r="C9096" s="8" t="str">
        <f si="1146" t="shared"/>
        <v/>
      </c>
      <c r="D9096" s="8" t="str">
        <f si="1147" t="shared"/>
        <v/>
      </c>
      <c r="E9096" s="5" t="str">
        <f si="1148" t="shared"/>
        <v/>
      </c>
      <c r="F9096" s="5" t="str">
        <f si="1149" t="shared"/>
        <v/>
      </c>
      <c r="H9096" s="5" t="str">
        <f si="1152" t="shared"/>
        <v/>
      </c>
      <c r="I9096" s="5" t="str">
        <f si="1150" t="shared"/>
        <v/>
      </c>
      <c r="J9096" s="5" t="str">
        <f si="1151" t="shared"/>
        <v/>
      </c>
      <c r="K9096" s="5" t="str">
        <f si="1153" t="shared"/>
        <v/>
      </c>
    </row>
    <row r="9097" spans="3:11" x14ac:dyDescent="0.2">
      <c r="C9097" s="8" t="str">
        <f si="1146" t="shared"/>
        <v/>
      </c>
      <c r="D9097" s="8" t="str">
        <f si="1147" t="shared"/>
        <v/>
      </c>
      <c r="E9097" s="5" t="str">
        <f si="1148" t="shared"/>
        <v/>
      </c>
      <c r="F9097" s="5" t="str">
        <f si="1149" t="shared"/>
        <v/>
      </c>
      <c r="H9097" s="5" t="str">
        <f si="1152" t="shared"/>
        <v/>
      </c>
      <c r="I9097" s="5" t="str">
        <f si="1150" t="shared"/>
        <v/>
      </c>
      <c r="J9097" s="5" t="str">
        <f si="1151" t="shared"/>
        <v/>
      </c>
      <c r="K9097" s="5" t="str">
        <f si="1153" t="shared"/>
        <v/>
      </c>
    </row>
    <row r="9098" spans="3:11" x14ac:dyDescent="0.2">
      <c r="C9098" s="8" t="str">
        <f si="1146" t="shared"/>
        <v/>
      </c>
      <c r="D9098" s="8" t="str">
        <f si="1147" t="shared"/>
        <v/>
      </c>
      <c r="E9098" s="5" t="str">
        <f si="1148" t="shared"/>
        <v/>
      </c>
      <c r="F9098" s="5" t="str">
        <f si="1149" t="shared"/>
        <v/>
      </c>
      <c r="H9098" s="5" t="str">
        <f si="1152" t="shared"/>
        <v/>
      </c>
      <c r="I9098" s="5" t="str">
        <f si="1150" t="shared"/>
        <v/>
      </c>
      <c r="J9098" s="5" t="str">
        <f si="1151" t="shared"/>
        <v/>
      </c>
      <c r="K9098" s="5" t="str">
        <f si="1153" t="shared"/>
        <v/>
      </c>
    </row>
    <row r="9099" spans="3:11" x14ac:dyDescent="0.2">
      <c r="C9099" s="8" t="str">
        <f si="1146" t="shared"/>
        <v/>
      </c>
      <c r="D9099" s="8" t="str">
        <f si="1147" t="shared"/>
        <v/>
      </c>
      <c r="E9099" s="5" t="str">
        <f si="1148" t="shared"/>
        <v/>
      </c>
      <c r="F9099" s="5" t="str">
        <f si="1149" t="shared"/>
        <v/>
      </c>
      <c r="H9099" s="5" t="str">
        <f si="1152" t="shared"/>
        <v/>
      </c>
      <c r="I9099" s="5" t="str">
        <f si="1150" t="shared"/>
        <v/>
      </c>
      <c r="J9099" s="5" t="str">
        <f si="1151" t="shared"/>
        <v/>
      </c>
      <c r="K9099" s="5" t="str">
        <f si="1153" t="shared"/>
        <v/>
      </c>
    </row>
    <row r="9100" spans="3:11" x14ac:dyDescent="0.2">
      <c r="C9100" s="8" t="str">
        <f si="1146" t="shared"/>
        <v/>
      </c>
      <c r="D9100" s="8" t="str">
        <f si="1147" t="shared"/>
        <v/>
      </c>
      <c r="E9100" s="5" t="str">
        <f si="1148" t="shared"/>
        <v/>
      </c>
      <c r="F9100" s="5" t="str">
        <f si="1149" t="shared"/>
        <v/>
      </c>
      <c r="H9100" s="5" t="str">
        <f si="1152" t="shared"/>
        <v/>
      </c>
      <c r="I9100" s="5" t="str">
        <f si="1150" t="shared"/>
        <v/>
      </c>
      <c r="J9100" s="5" t="str">
        <f si="1151" t="shared"/>
        <v/>
      </c>
      <c r="K9100" s="5" t="str">
        <f si="1153" t="shared"/>
        <v/>
      </c>
    </row>
    <row r="9101" spans="3:11" x14ac:dyDescent="0.2">
      <c r="C9101" s="8" t="str">
        <f si="1146" t="shared"/>
        <v/>
      </c>
      <c r="D9101" s="8" t="str">
        <f si="1147" t="shared"/>
        <v/>
      </c>
      <c r="E9101" s="5" t="str">
        <f si="1148" t="shared"/>
        <v/>
      </c>
      <c r="F9101" s="5" t="str">
        <f si="1149" t="shared"/>
        <v/>
      </c>
      <c r="H9101" s="5" t="str">
        <f si="1152" t="shared"/>
        <v/>
      </c>
      <c r="I9101" s="5" t="str">
        <f si="1150" t="shared"/>
        <v/>
      </c>
      <c r="J9101" s="5" t="str">
        <f si="1151" t="shared"/>
        <v/>
      </c>
      <c r="K9101" s="5" t="str">
        <f si="1153" t="shared"/>
        <v/>
      </c>
    </row>
    <row r="9102" spans="3:11" x14ac:dyDescent="0.2">
      <c r="C9102" s="8" t="str">
        <f si="1146" t="shared"/>
        <v/>
      </c>
      <c r="D9102" s="8" t="str">
        <f si="1147" t="shared"/>
        <v/>
      </c>
      <c r="E9102" s="5" t="str">
        <f si="1148" t="shared"/>
        <v/>
      </c>
      <c r="F9102" s="5" t="str">
        <f si="1149" t="shared"/>
        <v/>
      </c>
      <c r="H9102" s="5" t="str">
        <f si="1152" t="shared"/>
        <v/>
      </c>
      <c r="I9102" s="5" t="str">
        <f si="1150" t="shared"/>
        <v/>
      </c>
      <c r="J9102" s="5" t="str">
        <f si="1151" t="shared"/>
        <v/>
      </c>
      <c r="K9102" s="5" t="str">
        <f si="1153" t="shared"/>
        <v/>
      </c>
    </row>
    <row r="9103" spans="3:11" x14ac:dyDescent="0.2">
      <c r="C9103" s="8" t="str">
        <f si="1146" t="shared"/>
        <v/>
      </c>
      <c r="D9103" s="8" t="str">
        <f si="1147" t="shared"/>
        <v/>
      </c>
      <c r="E9103" s="5" t="str">
        <f si="1148" t="shared"/>
        <v/>
      </c>
      <c r="F9103" s="5" t="str">
        <f si="1149" t="shared"/>
        <v/>
      </c>
      <c r="H9103" s="5" t="str">
        <f si="1152" t="shared"/>
        <v/>
      </c>
      <c r="I9103" s="5" t="str">
        <f si="1150" t="shared"/>
        <v/>
      </c>
      <c r="J9103" s="5" t="str">
        <f si="1151" t="shared"/>
        <v/>
      </c>
      <c r="K9103" s="5" t="str">
        <f si="1153" t="shared"/>
        <v/>
      </c>
    </row>
    <row r="9104" spans="3:11" x14ac:dyDescent="0.2">
      <c r="C9104" s="8" t="str">
        <f si="1146" t="shared"/>
        <v/>
      </c>
      <c r="D9104" s="8" t="str">
        <f si="1147" t="shared"/>
        <v/>
      </c>
      <c r="E9104" s="5" t="str">
        <f si="1148" t="shared"/>
        <v/>
      </c>
      <c r="F9104" s="5" t="str">
        <f si="1149" t="shared"/>
        <v/>
      </c>
      <c r="H9104" s="5" t="str">
        <f si="1152" t="shared"/>
        <v/>
      </c>
      <c r="I9104" s="5" t="str">
        <f si="1150" t="shared"/>
        <v/>
      </c>
      <c r="J9104" s="5" t="str">
        <f si="1151" t="shared"/>
        <v/>
      </c>
      <c r="K9104" s="5" t="str">
        <f si="1153" t="shared"/>
        <v/>
      </c>
    </row>
    <row r="9105" spans="3:11" x14ac:dyDescent="0.2">
      <c r="C9105" s="8" t="str">
        <f si="1146" t="shared"/>
        <v/>
      </c>
      <c r="D9105" s="8" t="str">
        <f si="1147" t="shared"/>
        <v/>
      </c>
      <c r="E9105" s="5" t="str">
        <f si="1148" t="shared"/>
        <v/>
      </c>
      <c r="F9105" s="5" t="str">
        <f si="1149" t="shared"/>
        <v/>
      </c>
      <c r="H9105" s="5" t="str">
        <f si="1152" t="shared"/>
        <v/>
      </c>
      <c r="I9105" s="5" t="str">
        <f si="1150" t="shared"/>
        <v/>
      </c>
      <c r="J9105" s="5" t="str">
        <f si="1151" t="shared"/>
        <v/>
      </c>
      <c r="K9105" s="5" t="str">
        <f si="1153" t="shared"/>
        <v/>
      </c>
    </row>
    <row r="9106" spans="3:11" x14ac:dyDescent="0.2">
      <c r="C9106" s="8" t="str">
        <f si="1146" t="shared"/>
        <v/>
      </c>
      <c r="D9106" s="8" t="str">
        <f si="1147" t="shared"/>
        <v/>
      </c>
      <c r="E9106" s="5" t="str">
        <f si="1148" t="shared"/>
        <v/>
      </c>
      <c r="F9106" s="5" t="str">
        <f si="1149" t="shared"/>
        <v/>
      </c>
      <c r="H9106" s="5" t="str">
        <f si="1152" t="shared"/>
        <v/>
      </c>
      <c r="I9106" s="5" t="str">
        <f si="1150" t="shared"/>
        <v/>
      </c>
      <c r="J9106" s="5" t="str">
        <f si="1151" t="shared"/>
        <v/>
      </c>
      <c r="K9106" s="5" t="str">
        <f si="1153" t="shared"/>
        <v/>
      </c>
    </row>
    <row r="9107" spans="3:11" x14ac:dyDescent="0.2">
      <c r="C9107" s="8" t="str">
        <f si="1146" t="shared"/>
        <v/>
      </c>
      <c r="D9107" s="8" t="str">
        <f si="1147" t="shared"/>
        <v/>
      </c>
      <c r="E9107" s="5" t="str">
        <f si="1148" t="shared"/>
        <v/>
      </c>
      <c r="F9107" s="5" t="str">
        <f si="1149" t="shared"/>
        <v/>
      </c>
      <c r="H9107" s="5" t="str">
        <f si="1152" t="shared"/>
        <v/>
      </c>
      <c r="I9107" s="5" t="str">
        <f si="1150" t="shared"/>
        <v/>
      </c>
      <c r="J9107" s="5" t="str">
        <f si="1151" t="shared"/>
        <v/>
      </c>
      <c r="K9107" s="5" t="str">
        <f si="1153" t="shared"/>
        <v/>
      </c>
    </row>
    <row r="9108" spans="3:11" x14ac:dyDescent="0.2">
      <c r="C9108" s="8" t="str">
        <f si="1146" t="shared"/>
        <v/>
      </c>
      <c r="D9108" s="8" t="str">
        <f si="1147" t="shared"/>
        <v/>
      </c>
      <c r="E9108" s="5" t="str">
        <f si="1148" t="shared"/>
        <v/>
      </c>
      <c r="F9108" s="5" t="str">
        <f si="1149" t="shared"/>
        <v/>
      </c>
      <c r="H9108" s="5" t="str">
        <f si="1152" t="shared"/>
        <v/>
      </c>
      <c r="I9108" s="5" t="str">
        <f si="1150" t="shared"/>
        <v/>
      </c>
      <c r="J9108" s="5" t="str">
        <f si="1151" t="shared"/>
        <v/>
      </c>
      <c r="K9108" s="5" t="str">
        <f si="1153" t="shared"/>
        <v/>
      </c>
    </row>
    <row r="9109" spans="3:11" x14ac:dyDescent="0.2">
      <c r="C9109" s="8" t="str">
        <f si="1146" t="shared"/>
        <v/>
      </c>
      <c r="D9109" s="8" t="str">
        <f si="1147" t="shared"/>
        <v/>
      </c>
      <c r="E9109" s="5" t="str">
        <f si="1148" t="shared"/>
        <v/>
      </c>
      <c r="F9109" s="5" t="str">
        <f si="1149" t="shared"/>
        <v/>
      </c>
      <c r="H9109" s="5" t="str">
        <f si="1152" t="shared"/>
        <v/>
      </c>
      <c r="I9109" s="5" t="str">
        <f si="1150" t="shared"/>
        <v/>
      </c>
      <c r="J9109" s="5" t="str">
        <f si="1151" t="shared"/>
        <v/>
      </c>
      <c r="K9109" s="5" t="str">
        <f si="1153" t="shared"/>
        <v/>
      </c>
    </row>
    <row r="9110" spans="3:11" x14ac:dyDescent="0.2">
      <c r="C9110" s="8" t="str">
        <f si="1146" t="shared"/>
        <v/>
      </c>
      <c r="D9110" s="8" t="str">
        <f si="1147" t="shared"/>
        <v/>
      </c>
      <c r="E9110" s="5" t="str">
        <f si="1148" t="shared"/>
        <v/>
      </c>
      <c r="F9110" s="5" t="str">
        <f si="1149" t="shared"/>
        <v/>
      </c>
      <c r="H9110" s="5" t="str">
        <f si="1152" t="shared"/>
        <v/>
      </c>
      <c r="I9110" s="5" t="str">
        <f si="1150" t="shared"/>
        <v/>
      </c>
      <c r="J9110" s="5" t="str">
        <f si="1151" t="shared"/>
        <v/>
      </c>
      <c r="K9110" s="5" t="str">
        <f si="1153" t="shared"/>
        <v/>
      </c>
    </row>
    <row r="9111" spans="3:11" x14ac:dyDescent="0.2">
      <c r="C9111" s="8" t="str">
        <f si="1146" t="shared"/>
        <v/>
      </c>
      <c r="D9111" s="8" t="str">
        <f si="1147" t="shared"/>
        <v/>
      </c>
      <c r="E9111" s="5" t="str">
        <f si="1148" t="shared"/>
        <v/>
      </c>
      <c r="F9111" s="5" t="str">
        <f si="1149" t="shared"/>
        <v/>
      </c>
      <c r="H9111" s="5" t="str">
        <f si="1152" t="shared"/>
        <v/>
      </c>
      <c r="I9111" s="5" t="str">
        <f si="1150" t="shared"/>
        <v/>
      </c>
      <c r="J9111" s="5" t="str">
        <f si="1151" t="shared"/>
        <v/>
      </c>
      <c r="K9111" s="5" t="str">
        <f si="1153" t="shared"/>
        <v/>
      </c>
    </row>
    <row r="9112" spans="3:11" x14ac:dyDescent="0.2">
      <c r="C9112" s="8" t="str">
        <f si="1146" t="shared"/>
        <v/>
      </c>
      <c r="D9112" s="8" t="str">
        <f si="1147" t="shared"/>
        <v/>
      </c>
      <c r="E9112" s="5" t="str">
        <f si="1148" t="shared"/>
        <v/>
      </c>
      <c r="F9112" s="5" t="str">
        <f si="1149" t="shared"/>
        <v/>
      </c>
      <c r="H9112" s="5" t="str">
        <f si="1152" t="shared"/>
        <v/>
      </c>
      <c r="I9112" s="5" t="str">
        <f si="1150" t="shared"/>
        <v/>
      </c>
      <c r="J9112" s="5" t="str">
        <f si="1151" t="shared"/>
        <v/>
      </c>
      <c r="K9112" s="5" t="str">
        <f si="1153" t="shared"/>
        <v/>
      </c>
    </row>
    <row r="9113" spans="3:11" x14ac:dyDescent="0.2">
      <c r="C9113" s="8" t="str">
        <f si="1146" t="shared"/>
        <v/>
      </c>
      <c r="D9113" s="8" t="str">
        <f si="1147" t="shared"/>
        <v/>
      </c>
      <c r="E9113" s="5" t="str">
        <f si="1148" t="shared"/>
        <v/>
      </c>
      <c r="F9113" s="5" t="str">
        <f si="1149" t="shared"/>
        <v/>
      </c>
      <c r="H9113" s="5" t="str">
        <f si="1152" t="shared"/>
        <v/>
      </c>
      <c r="I9113" s="5" t="str">
        <f si="1150" t="shared"/>
        <v/>
      </c>
      <c r="J9113" s="5" t="str">
        <f si="1151" t="shared"/>
        <v/>
      </c>
      <c r="K9113" s="5" t="str">
        <f si="1153" t="shared"/>
        <v/>
      </c>
    </row>
    <row r="9114" spans="3:11" x14ac:dyDescent="0.2">
      <c r="C9114" s="8" t="str">
        <f si="1146" t="shared"/>
        <v/>
      </c>
      <c r="D9114" s="8" t="str">
        <f si="1147" t="shared"/>
        <v/>
      </c>
      <c r="E9114" s="5" t="str">
        <f si="1148" t="shared"/>
        <v/>
      </c>
      <c r="F9114" s="5" t="str">
        <f si="1149" t="shared"/>
        <v/>
      </c>
      <c r="H9114" s="5" t="str">
        <f si="1152" t="shared"/>
        <v/>
      </c>
      <c r="I9114" s="5" t="str">
        <f si="1150" t="shared"/>
        <v/>
      </c>
      <c r="J9114" s="5" t="str">
        <f si="1151" t="shared"/>
        <v/>
      </c>
      <c r="K9114" s="5" t="str">
        <f si="1153" t="shared"/>
        <v/>
      </c>
    </row>
    <row r="9115" spans="3:11" x14ac:dyDescent="0.2">
      <c r="C9115" s="8" t="str">
        <f si="1146" t="shared"/>
        <v/>
      </c>
      <c r="D9115" s="8" t="str">
        <f si="1147" t="shared"/>
        <v/>
      </c>
      <c r="E9115" s="5" t="str">
        <f si="1148" t="shared"/>
        <v/>
      </c>
      <c r="F9115" s="5" t="str">
        <f si="1149" t="shared"/>
        <v/>
      </c>
      <c r="H9115" s="5" t="str">
        <f si="1152" t="shared"/>
        <v/>
      </c>
      <c r="I9115" s="5" t="str">
        <f si="1150" t="shared"/>
        <v/>
      </c>
      <c r="J9115" s="5" t="str">
        <f si="1151" t="shared"/>
        <v/>
      </c>
      <c r="K9115" s="5" t="str">
        <f si="1153" t="shared"/>
        <v/>
      </c>
    </row>
    <row r="9116" spans="3:11" x14ac:dyDescent="0.2">
      <c r="C9116" s="8" t="str">
        <f si="1146" t="shared"/>
        <v/>
      </c>
      <c r="D9116" s="8" t="str">
        <f si="1147" t="shared"/>
        <v/>
      </c>
      <c r="E9116" s="5" t="str">
        <f si="1148" t="shared"/>
        <v/>
      </c>
      <c r="F9116" s="5" t="str">
        <f si="1149" t="shared"/>
        <v/>
      </c>
      <c r="H9116" s="5" t="str">
        <f si="1152" t="shared"/>
        <v/>
      </c>
      <c r="I9116" s="5" t="str">
        <f si="1150" t="shared"/>
        <v/>
      </c>
      <c r="J9116" s="5" t="str">
        <f si="1151" t="shared"/>
        <v/>
      </c>
      <c r="K9116" s="5" t="str">
        <f si="1153" t="shared"/>
        <v/>
      </c>
    </row>
    <row r="9117" spans="3:11" x14ac:dyDescent="0.2">
      <c r="C9117" s="8" t="str">
        <f si="1146" t="shared"/>
        <v/>
      </c>
      <c r="D9117" s="8" t="str">
        <f si="1147" t="shared"/>
        <v/>
      </c>
      <c r="E9117" s="5" t="str">
        <f si="1148" t="shared"/>
        <v/>
      </c>
      <c r="F9117" s="5" t="str">
        <f si="1149" t="shared"/>
        <v/>
      </c>
      <c r="H9117" s="5" t="str">
        <f si="1152" t="shared"/>
        <v/>
      </c>
      <c r="I9117" s="5" t="str">
        <f si="1150" t="shared"/>
        <v/>
      </c>
      <c r="J9117" s="5" t="str">
        <f si="1151" t="shared"/>
        <v/>
      </c>
      <c r="K9117" s="5" t="str">
        <f si="1153" t="shared"/>
        <v/>
      </c>
    </row>
    <row r="9118" spans="3:11" x14ac:dyDescent="0.2">
      <c r="C9118" s="8" t="str">
        <f si="1146" t="shared"/>
        <v/>
      </c>
      <c r="D9118" s="8" t="str">
        <f si="1147" t="shared"/>
        <v/>
      </c>
      <c r="E9118" s="5" t="str">
        <f si="1148" t="shared"/>
        <v/>
      </c>
      <c r="F9118" s="5" t="str">
        <f si="1149" t="shared"/>
        <v/>
      </c>
      <c r="H9118" s="5" t="str">
        <f si="1152" t="shared"/>
        <v/>
      </c>
      <c r="I9118" s="5" t="str">
        <f si="1150" t="shared"/>
        <v/>
      </c>
      <c r="J9118" s="5" t="str">
        <f si="1151" t="shared"/>
        <v/>
      </c>
      <c r="K9118" s="5" t="str">
        <f si="1153" t="shared"/>
        <v/>
      </c>
    </row>
    <row r="9119" spans="3:11" x14ac:dyDescent="0.2">
      <c r="C9119" s="8" t="str">
        <f si="1146" t="shared"/>
        <v/>
      </c>
      <c r="D9119" s="8" t="str">
        <f si="1147" t="shared"/>
        <v/>
      </c>
      <c r="E9119" s="5" t="str">
        <f si="1148" t="shared"/>
        <v/>
      </c>
      <c r="F9119" s="5" t="str">
        <f si="1149" t="shared"/>
        <v/>
      </c>
      <c r="H9119" s="5" t="str">
        <f si="1152" t="shared"/>
        <v/>
      </c>
      <c r="I9119" s="5" t="str">
        <f si="1150" t="shared"/>
        <v/>
      </c>
      <c r="J9119" s="5" t="str">
        <f si="1151" t="shared"/>
        <v/>
      </c>
      <c r="K9119" s="5" t="str">
        <f si="1153" t="shared"/>
        <v/>
      </c>
    </row>
    <row r="9120" spans="3:11" x14ac:dyDescent="0.2">
      <c r="C9120" s="8" t="str">
        <f si="1146" t="shared"/>
        <v/>
      </c>
      <c r="D9120" s="8" t="str">
        <f si="1147" t="shared"/>
        <v/>
      </c>
      <c r="E9120" s="5" t="str">
        <f si="1148" t="shared"/>
        <v/>
      </c>
      <c r="F9120" s="5" t="str">
        <f si="1149" t="shared"/>
        <v/>
      </c>
      <c r="H9120" s="5" t="str">
        <f si="1152" t="shared"/>
        <v/>
      </c>
      <c r="I9120" s="5" t="str">
        <f si="1150" t="shared"/>
        <v/>
      </c>
      <c r="J9120" s="5" t="str">
        <f si="1151" t="shared"/>
        <v/>
      </c>
      <c r="K9120" s="5" t="str">
        <f si="1153" t="shared"/>
        <v/>
      </c>
    </row>
    <row r="9121" spans="3:11" x14ac:dyDescent="0.2">
      <c r="C9121" s="8" t="str">
        <f si="1146" t="shared"/>
        <v/>
      </c>
      <c r="D9121" s="8" t="str">
        <f si="1147" t="shared"/>
        <v/>
      </c>
      <c r="E9121" s="5" t="str">
        <f si="1148" t="shared"/>
        <v/>
      </c>
      <c r="F9121" s="5" t="str">
        <f si="1149" t="shared"/>
        <v/>
      </c>
      <c r="H9121" s="5" t="str">
        <f si="1152" t="shared"/>
        <v/>
      </c>
      <c r="I9121" s="5" t="str">
        <f si="1150" t="shared"/>
        <v/>
      </c>
      <c r="J9121" s="5" t="str">
        <f si="1151" t="shared"/>
        <v/>
      </c>
      <c r="K9121" s="5" t="str">
        <f si="1153" t="shared"/>
        <v/>
      </c>
    </row>
    <row r="9122" spans="3:11" x14ac:dyDescent="0.2">
      <c r="C9122" s="8" t="str">
        <f si="1146" t="shared"/>
        <v/>
      </c>
      <c r="D9122" s="8" t="str">
        <f si="1147" t="shared"/>
        <v/>
      </c>
      <c r="E9122" s="5" t="str">
        <f si="1148" t="shared"/>
        <v/>
      </c>
      <c r="F9122" s="5" t="str">
        <f si="1149" t="shared"/>
        <v/>
      </c>
      <c r="H9122" s="5" t="str">
        <f si="1152" t="shared"/>
        <v/>
      </c>
      <c r="I9122" s="5" t="str">
        <f si="1150" t="shared"/>
        <v/>
      </c>
      <c r="J9122" s="5" t="str">
        <f si="1151" t="shared"/>
        <v/>
      </c>
      <c r="K9122" s="5" t="str">
        <f si="1153" t="shared"/>
        <v/>
      </c>
    </row>
    <row r="9123" spans="3:11" x14ac:dyDescent="0.2">
      <c r="C9123" s="8" t="str">
        <f si="1146" t="shared"/>
        <v/>
      </c>
      <c r="D9123" s="8" t="str">
        <f si="1147" t="shared"/>
        <v/>
      </c>
      <c r="E9123" s="5" t="str">
        <f si="1148" t="shared"/>
        <v/>
      </c>
      <c r="F9123" s="5" t="str">
        <f si="1149" t="shared"/>
        <v/>
      </c>
      <c r="H9123" s="5" t="str">
        <f si="1152" t="shared"/>
        <v/>
      </c>
      <c r="I9123" s="5" t="str">
        <f si="1150" t="shared"/>
        <v/>
      </c>
      <c r="J9123" s="5" t="str">
        <f si="1151" t="shared"/>
        <v/>
      </c>
      <c r="K9123" s="5" t="str">
        <f si="1153" t="shared"/>
        <v/>
      </c>
    </row>
    <row r="9124" spans="3:11" x14ac:dyDescent="0.2">
      <c r="C9124" s="8" t="str">
        <f si="1146" t="shared"/>
        <v/>
      </c>
      <c r="D9124" s="8" t="str">
        <f si="1147" t="shared"/>
        <v/>
      </c>
      <c r="E9124" s="5" t="str">
        <f si="1148" t="shared"/>
        <v/>
      </c>
      <c r="F9124" s="5" t="str">
        <f si="1149" t="shared"/>
        <v/>
      </c>
      <c r="H9124" s="5" t="str">
        <f si="1152" t="shared"/>
        <v/>
      </c>
      <c r="I9124" s="5" t="str">
        <f si="1150" t="shared"/>
        <v/>
      </c>
      <c r="J9124" s="5" t="str">
        <f si="1151" t="shared"/>
        <v/>
      </c>
      <c r="K9124" s="5" t="str">
        <f si="1153" t="shared"/>
        <v/>
      </c>
    </row>
    <row r="9125" spans="3:11" x14ac:dyDescent="0.2">
      <c r="C9125" s="8" t="str">
        <f si="1146" t="shared"/>
        <v/>
      </c>
      <c r="D9125" s="8" t="str">
        <f si="1147" t="shared"/>
        <v/>
      </c>
      <c r="E9125" s="5" t="str">
        <f si="1148" t="shared"/>
        <v/>
      </c>
      <c r="F9125" s="5" t="str">
        <f si="1149" t="shared"/>
        <v/>
      </c>
      <c r="H9125" s="5" t="str">
        <f si="1152" t="shared"/>
        <v/>
      </c>
      <c r="I9125" s="5" t="str">
        <f si="1150" t="shared"/>
        <v/>
      </c>
      <c r="J9125" s="5" t="str">
        <f si="1151" t="shared"/>
        <v/>
      </c>
      <c r="K9125" s="5" t="str">
        <f si="1153" t="shared"/>
        <v/>
      </c>
    </row>
    <row r="9126" spans="3:11" x14ac:dyDescent="0.2">
      <c r="C9126" s="8" t="str">
        <f si="1146" t="shared"/>
        <v/>
      </c>
      <c r="D9126" s="8" t="str">
        <f si="1147" t="shared"/>
        <v/>
      </c>
      <c r="E9126" s="5" t="str">
        <f si="1148" t="shared"/>
        <v/>
      </c>
      <c r="F9126" s="5" t="str">
        <f si="1149" t="shared"/>
        <v/>
      </c>
      <c r="H9126" s="5" t="str">
        <f si="1152" t="shared"/>
        <v/>
      </c>
      <c r="I9126" s="5" t="str">
        <f si="1150" t="shared"/>
        <v/>
      </c>
      <c r="J9126" s="5" t="str">
        <f si="1151" t="shared"/>
        <v/>
      </c>
      <c r="K9126" s="5" t="str">
        <f si="1153" t="shared"/>
        <v/>
      </c>
    </row>
    <row r="9127" spans="3:11" x14ac:dyDescent="0.2">
      <c r="C9127" s="8" t="str">
        <f si="1146" t="shared"/>
        <v/>
      </c>
      <c r="D9127" s="8" t="str">
        <f si="1147" t="shared"/>
        <v/>
      </c>
      <c r="E9127" s="5" t="str">
        <f si="1148" t="shared"/>
        <v/>
      </c>
      <c r="F9127" s="5" t="str">
        <f si="1149" t="shared"/>
        <v/>
      </c>
      <c r="H9127" s="5" t="str">
        <f si="1152" t="shared"/>
        <v/>
      </c>
      <c r="I9127" s="5" t="str">
        <f si="1150" t="shared"/>
        <v/>
      </c>
      <c r="J9127" s="5" t="str">
        <f si="1151" t="shared"/>
        <v/>
      </c>
      <c r="K9127" s="5" t="str">
        <f si="1153" t="shared"/>
        <v/>
      </c>
    </row>
    <row r="9128" spans="3:11" x14ac:dyDescent="0.2">
      <c r="C9128" s="8" t="str">
        <f si="1146" t="shared"/>
        <v/>
      </c>
      <c r="D9128" s="8" t="str">
        <f si="1147" t="shared"/>
        <v/>
      </c>
      <c r="E9128" s="5" t="str">
        <f si="1148" t="shared"/>
        <v/>
      </c>
      <c r="F9128" s="5" t="str">
        <f si="1149" t="shared"/>
        <v/>
      </c>
      <c r="H9128" s="5" t="str">
        <f si="1152" t="shared"/>
        <v/>
      </c>
      <c r="I9128" s="5" t="str">
        <f si="1150" t="shared"/>
        <v/>
      </c>
      <c r="J9128" s="5" t="str">
        <f si="1151" t="shared"/>
        <v/>
      </c>
      <c r="K9128" s="5" t="str">
        <f si="1153" t="shared"/>
        <v/>
      </c>
    </row>
    <row r="9129" spans="3:11" x14ac:dyDescent="0.2">
      <c r="C9129" s="8" t="str">
        <f si="1146" t="shared"/>
        <v/>
      </c>
      <c r="D9129" s="8" t="str">
        <f si="1147" t="shared"/>
        <v/>
      </c>
      <c r="E9129" s="5" t="str">
        <f si="1148" t="shared"/>
        <v/>
      </c>
      <c r="F9129" s="5" t="str">
        <f si="1149" t="shared"/>
        <v/>
      </c>
      <c r="H9129" s="5" t="str">
        <f si="1152" t="shared"/>
        <v/>
      </c>
      <c r="I9129" s="5" t="str">
        <f si="1150" t="shared"/>
        <v/>
      </c>
      <c r="J9129" s="5" t="str">
        <f si="1151" t="shared"/>
        <v/>
      </c>
      <c r="K9129" s="5" t="str">
        <f si="1153" t="shared"/>
        <v/>
      </c>
    </row>
    <row r="9130" spans="3:11" x14ac:dyDescent="0.2">
      <c r="C9130" s="8" t="str">
        <f ref="C9130:C9193" si="1154" t="shared">IFERROR(RIGHT(A9130,LEN(A9130)-FIND("""",A9130)+1),"")</f>
        <v/>
      </c>
      <c r="D9130" s="8" t="str">
        <f ref="D9130:D9193" si="1155" t="shared">SUBSTITUTE(SUBSTITUTE(C9130,":"&amp;CHAR(160),":"),CHAR(160)," ")</f>
        <v/>
      </c>
      <c r="E9130" s="5" t="str">
        <f ref="E9130:E9193" si="1156" t="shared">TRIM(IFERROR(SUBSTITUTE(LEFT(D9130,FIND(":",D9130)-1),"""",""),""))</f>
        <v/>
      </c>
      <c r="F9130" s="5" t="str">
        <f ref="F9130:F9193" si="1157" t="shared">TRIM(IFERROR(SUBSTITUTE(SUBSTITUTE(RIGHT(D9130,LEN(D9130)-FIND(":",D9130)),"""",""),",",""),""))</f>
        <v/>
      </c>
      <c r="H9130" s="5" t="str">
        <f si="1152" t="shared"/>
        <v/>
      </c>
      <c r="I9130" s="5" t="str">
        <f si="1150" t="shared"/>
        <v/>
      </c>
      <c r="J9130" s="5" t="str">
        <f si="1151" t="shared"/>
        <v/>
      </c>
      <c r="K9130" s="5" t="str">
        <f si="1153" t="shared"/>
        <v/>
      </c>
    </row>
    <row r="9131" spans="3:11" x14ac:dyDescent="0.2">
      <c r="C9131" s="8" t="str">
        <f si="1154" t="shared"/>
        <v/>
      </c>
      <c r="D9131" s="8" t="str">
        <f si="1155" t="shared"/>
        <v/>
      </c>
      <c r="E9131" s="5" t="str">
        <f si="1156" t="shared"/>
        <v/>
      </c>
      <c r="F9131" s="5" t="str">
        <f si="1157" t="shared"/>
        <v/>
      </c>
      <c r="H9131" s="5" t="str">
        <f si="1152" t="shared"/>
        <v/>
      </c>
      <c r="I9131" s="5" t="str">
        <f si="1150" t="shared"/>
        <v/>
      </c>
      <c r="J9131" s="5" t="str">
        <f si="1151" t="shared"/>
        <v/>
      </c>
      <c r="K9131" s="5" t="str">
        <f si="1153" t="shared"/>
        <v/>
      </c>
    </row>
    <row r="9132" spans="3:11" x14ac:dyDescent="0.2">
      <c r="C9132" s="8" t="str">
        <f si="1154" t="shared"/>
        <v/>
      </c>
      <c r="D9132" s="8" t="str">
        <f si="1155" t="shared"/>
        <v/>
      </c>
      <c r="E9132" s="5" t="str">
        <f si="1156" t="shared"/>
        <v/>
      </c>
      <c r="F9132" s="5" t="str">
        <f si="1157" t="shared"/>
        <v/>
      </c>
      <c r="H9132" s="5" t="str">
        <f si="1152" t="shared"/>
        <v/>
      </c>
      <c r="I9132" s="5" t="str">
        <f si="1150" t="shared"/>
        <v/>
      </c>
      <c r="J9132" s="5" t="str">
        <f si="1151" t="shared"/>
        <v/>
      </c>
      <c r="K9132" s="5" t="str">
        <f si="1153" t="shared"/>
        <v/>
      </c>
    </row>
    <row r="9133" spans="3:11" x14ac:dyDescent="0.2">
      <c r="C9133" s="8" t="str">
        <f si="1154" t="shared"/>
        <v/>
      </c>
      <c r="D9133" s="8" t="str">
        <f si="1155" t="shared"/>
        <v/>
      </c>
      <c r="E9133" s="5" t="str">
        <f si="1156" t="shared"/>
        <v/>
      </c>
      <c r="F9133" s="5" t="str">
        <f si="1157" t="shared"/>
        <v/>
      </c>
      <c r="H9133" s="5" t="str">
        <f si="1152" t="shared"/>
        <v/>
      </c>
      <c r="I9133" s="5" t="str">
        <f si="1150" t="shared"/>
        <v/>
      </c>
      <c r="J9133" s="5" t="str">
        <f si="1151" t="shared"/>
        <v/>
      </c>
      <c r="K9133" s="5" t="str">
        <f si="1153" t="shared"/>
        <v/>
      </c>
    </row>
    <row r="9134" spans="3:11" x14ac:dyDescent="0.2">
      <c r="C9134" s="8" t="str">
        <f si="1154" t="shared"/>
        <v/>
      </c>
      <c r="D9134" s="8" t="str">
        <f si="1155" t="shared"/>
        <v/>
      </c>
      <c r="E9134" s="5" t="str">
        <f si="1156" t="shared"/>
        <v/>
      </c>
      <c r="F9134" s="5" t="str">
        <f si="1157" t="shared"/>
        <v/>
      </c>
      <c r="H9134" s="5" t="str">
        <f si="1152" t="shared"/>
        <v/>
      </c>
      <c r="I9134" s="5" t="str">
        <f si="1150" t="shared"/>
        <v/>
      </c>
      <c r="J9134" s="5" t="str">
        <f si="1151" t="shared"/>
        <v/>
      </c>
      <c r="K9134" s="5" t="str">
        <f si="1153" t="shared"/>
        <v/>
      </c>
    </row>
    <row r="9135" spans="3:11" x14ac:dyDescent="0.2">
      <c r="C9135" s="8" t="str">
        <f si="1154" t="shared"/>
        <v/>
      </c>
      <c r="D9135" s="8" t="str">
        <f si="1155" t="shared"/>
        <v/>
      </c>
      <c r="E9135" s="5" t="str">
        <f si="1156" t="shared"/>
        <v/>
      </c>
      <c r="F9135" s="5" t="str">
        <f si="1157" t="shared"/>
        <v/>
      </c>
      <c r="H9135" s="5" t="str">
        <f si="1152" t="shared"/>
        <v/>
      </c>
      <c r="I9135" s="5" t="str">
        <f si="1150" t="shared"/>
        <v/>
      </c>
      <c r="J9135" s="5" t="str">
        <f si="1151" t="shared"/>
        <v/>
      </c>
      <c r="K9135" s="5" t="str">
        <f si="1153" t="shared"/>
        <v/>
      </c>
    </row>
    <row r="9136" spans="3:11" x14ac:dyDescent="0.2">
      <c r="C9136" s="8" t="str">
        <f si="1154" t="shared"/>
        <v/>
      </c>
      <c r="D9136" s="8" t="str">
        <f si="1155" t="shared"/>
        <v/>
      </c>
      <c r="E9136" s="5" t="str">
        <f si="1156" t="shared"/>
        <v/>
      </c>
      <c r="F9136" s="5" t="str">
        <f si="1157" t="shared"/>
        <v/>
      </c>
      <c r="H9136" s="5" t="str">
        <f si="1152" t="shared"/>
        <v/>
      </c>
      <c r="I9136" s="5" t="str">
        <f si="1150" t="shared"/>
        <v/>
      </c>
      <c r="J9136" s="5" t="str">
        <f si="1151" t="shared"/>
        <v/>
      </c>
      <c r="K9136" s="5" t="str">
        <f si="1153" t="shared"/>
        <v/>
      </c>
    </row>
    <row r="9137" spans="3:11" x14ac:dyDescent="0.2">
      <c r="C9137" s="8" t="str">
        <f si="1154" t="shared"/>
        <v/>
      </c>
      <c r="D9137" s="8" t="str">
        <f si="1155" t="shared"/>
        <v/>
      </c>
      <c r="E9137" s="5" t="str">
        <f si="1156" t="shared"/>
        <v/>
      </c>
      <c r="F9137" s="5" t="str">
        <f si="1157" t="shared"/>
        <v/>
      </c>
      <c r="H9137" s="5" t="str">
        <f si="1152" t="shared"/>
        <v/>
      </c>
      <c r="I9137" s="5" t="str">
        <f si="1150" t="shared"/>
        <v/>
      </c>
      <c r="J9137" s="5" t="str">
        <f si="1151" t="shared"/>
        <v/>
      </c>
      <c r="K9137" s="5" t="str">
        <f si="1153" t="shared"/>
        <v/>
      </c>
    </row>
    <row r="9138" spans="3:11" x14ac:dyDescent="0.2">
      <c r="C9138" s="8" t="str">
        <f si="1154" t="shared"/>
        <v/>
      </c>
      <c r="D9138" s="8" t="str">
        <f si="1155" t="shared"/>
        <v/>
      </c>
      <c r="E9138" s="5" t="str">
        <f si="1156" t="shared"/>
        <v/>
      </c>
      <c r="F9138" s="5" t="str">
        <f si="1157" t="shared"/>
        <v/>
      </c>
      <c r="H9138" s="5" t="str">
        <f si="1152" t="shared"/>
        <v/>
      </c>
      <c r="I9138" s="5" t="str">
        <f si="1150" t="shared"/>
        <v/>
      </c>
      <c r="J9138" s="5" t="str">
        <f si="1151" t="shared"/>
        <v/>
      </c>
      <c r="K9138" s="5" t="str">
        <f si="1153" t="shared"/>
        <v/>
      </c>
    </row>
    <row r="9139" spans="3:11" x14ac:dyDescent="0.2">
      <c r="C9139" s="8" t="str">
        <f si="1154" t="shared"/>
        <v/>
      </c>
      <c r="D9139" s="8" t="str">
        <f si="1155" t="shared"/>
        <v/>
      </c>
      <c r="E9139" s="5" t="str">
        <f si="1156" t="shared"/>
        <v/>
      </c>
      <c r="F9139" s="5" t="str">
        <f si="1157" t="shared"/>
        <v/>
      </c>
      <c r="H9139" s="5" t="str">
        <f si="1152" t="shared"/>
        <v/>
      </c>
      <c r="I9139" s="5" t="str">
        <f ref="I9139:I9202" si="1158" t="shared">IFERROR(IF(H9139="Scoring",VLOOKUP("term",E9131:F9152,2,FALSE),IF(H9139="Offer",VLOOKUP("term",E9134:F9149,2,FALSE),TEXT(0,""))),TEXT(0,""))</f>
        <v/>
      </c>
      <c r="J9139" s="5" t="str">
        <f ref="J9139:J9202" si="1159" t="shared">IFERROR(IF(H9139="Scoring",VLOOKUP("loan_amount",E9125:F9146,2,FALSE),IF(H9139="Offer",VLOOKUP("loan_amount",E9128:F9143,2,FALSE),TEXT(0,""))),TEXT(0,""))</f>
        <v/>
      </c>
      <c r="K9139" s="5" t="str">
        <f si="1153" t="shared"/>
        <v/>
      </c>
    </row>
    <row r="9140" spans="3:11" x14ac:dyDescent="0.2">
      <c r="C9140" s="8" t="str">
        <f si="1154" t="shared"/>
        <v/>
      </c>
      <c r="D9140" s="8" t="str">
        <f si="1155" t="shared"/>
        <v/>
      </c>
      <c r="E9140" s="5" t="str">
        <f si="1156" t="shared"/>
        <v/>
      </c>
      <c r="F9140" s="5" t="str">
        <f si="1157" t="shared"/>
        <v/>
      </c>
      <c r="H9140" s="5" t="str">
        <f si="1152" t="shared"/>
        <v/>
      </c>
      <c r="I9140" s="5" t="str">
        <f si="1158" t="shared"/>
        <v/>
      </c>
      <c r="J9140" s="5" t="str">
        <f si="1159" t="shared"/>
        <v/>
      </c>
      <c r="K9140" s="5" t="str">
        <f si="1153" t="shared"/>
        <v/>
      </c>
    </row>
    <row r="9141" spans="3:11" x14ac:dyDescent="0.2">
      <c r="C9141" s="8" t="str">
        <f si="1154" t="shared"/>
        <v/>
      </c>
      <c r="D9141" s="8" t="str">
        <f si="1155" t="shared"/>
        <v/>
      </c>
      <c r="E9141" s="5" t="str">
        <f si="1156" t="shared"/>
        <v/>
      </c>
      <c r="F9141" s="5" t="str">
        <f si="1157" t="shared"/>
        <v/>
      </c>
      <c r="H9141" s="5" t="str">
        <f si="1152" t="shared"/>
        <v/>
      </c>
      <c r="I9141" s="5" t="str">
        <f si="1158" t="shared"/>
        <v/>
      </c>
      <c r="J9141" s="5" t="str">
        <f si="1159" t="shared"/>
        <v/>
      </c>
      <c r="K9141" s="5" t="str">
        <f si="1153" t="shared"/>
        <v/>
      </c>
    </row>
    <row r="9142" spans="3:11" x14ac:dyDescent="0.2">
      <c r="C9142" s="8" t="str">
        <f si="1154" t="shared"/>
        <v/>
      </c>
      <c r="D9142" s="8" t="str">
        <f si="1155" t="shared"/>
        <v/>
      </c>
      <c r="E9142" s="5" t="str">
        <f si="1156" t="shared"/>
        <v/>
      </c>
      <c r="F9142" s="5" t="str">
        <f si="1157" t="shared"/>
        <v/>
      </c>
      <c r="H9142" s="5" t="str">
        <f si="1152" t="shared"/>
        <v/>
      </c>
      <c r="I9142" s="5" t="str">
        <f si="1158" t="shared"/>
        <v/>
      </c>
      <c r="J9142" s="5" t="str">
        <f si="1159" t="shared"/>
        <v/>
      </c>
      <c r="K9142" s="5" t="str">
        <f si="1153" t="shared"/>
        <v/>
      </c>
    </row>
    <row r="9143" spans="3:11" x14ac:dyDescent="0.2">
      <c r="C9143" s="8" t="str">
        <f si="1154" t="shared"/>
        <v/>
      </c>
      <c r="D9143" s="8" t="str">
        <f si="1155" t="shared"/>
        <v/>
      </c>
      <c r="E9143" s="5" t="str">
        <f si="1156" t="shared"/>
        <v/>
      </c>
      <c r="F9143" s="5" t="str">
        <f si="1157" t="shared"/>
        <v/>
      </c>
      <c r="H9143" s="5" t="str">
        <f si="1152" t="shared"/>
        <v/>
      </c>
      <c r="I9143" s="5" t="str">
        <f si="1158" t="shared"/>
        <v/>
      </c>
      <c r="J9143" s="5" t="str">
        <f si="1159" t="shared"/>
        <v/>
      </c>
      <c r="K9143" s="5" t="str">
        <f si="1153" t="shared"/>
        <v/>
      </c>
    </row>
    <row r="9144" spans="3:11" x14ac:dyDescent="0.2">
      <c r="C9144" s="8" t="str">
        <f si="1154" t="shared"/>
        <v/>
      </c>
      <c r="D9144" s="8" t="str">
        <f si="1155" t="shared"/>
        <v/>
      </c>
      <c r="E9144" s="5" t="str">
        <f si="1156" t="shared"/>
        <v/>
      </c>
      <c r="F9144" s="5" t="str">
        <f si="1157" t="shared"/>
        <v/>
      </c>
      <c r="H9144" s="5" t="str">
        <f si="1152" t="shared"/>
        <v/>
      </c>
      <c r="I9144" s="5" t="str">
        <f si="1158" t="shared"/>
        <v/>
      </c>
      <c r="J9144" s="5" t="str">
        <f si="1159" t="shared"/>
        <v/>
      </c>
      <c r="K9144" s="5" t="str">
        <f si="1153" t="shared"/>
        <v/>
      </c>
    </row>
    <row r="9145" spans="3:11" x14ac:dyDescent="0.2">
      <c r="C9145" s="8" t="str">
        <f si="1154" t="shared"/>
        <v/>
      </c>
      <c r="D9145" s="8" t="str">
        <f si="1155" t="shared"/>
        <v/>
      </c>
      <c r="E9145" s="5" t="str">
        <f si="1156" t="shared"/>
        <v/>
      </c>
      <c r="F9145" s="5" t="str">
        <f si="1157" t="shared"/>
        <v/>
      </c>
      <c r="H9145" s="5" t="str">
        <f si="1152" t="shared"/>
        <v/>
      </c>
      <c r="I9145" s="5" t="str">
        <f si="1158" t="shared"/>
        <v/>
      </c>
      <c r="J9145" s="5" t="str">
        <f si="1159" t="shared"/>
        <v/>
      </c>
      <c r="K9145" s="5" t="str">
        <f si="1153" t="shared"/>
        <v/>
      </c>
    </row>
    <row r="9146" spans="3:11" x14ac:dyDescent="0.2">
      <c r="C9146" s="8" t="str">
        <f si="1154" t="shared"/>
        <v/>
      </c>
      <c r="D9146" s="8" t="str">
        <f si="1155" t="shared"/>
        <v/>
      </c>
      <c r="E9146" s="5" t="str">
        <f si="1156" t="shared"/>
        <v/>
      </c>
      <c r="F9146" s="5" t="str">
        <f si="1157" t="shared"/>
        <v/>
      </c>
      <c r="H9146" s="5" t="str">
        <f si="1152" t="shared"/>
        <v/>
      </c>
      <c r="I9146" s="5" t="str">
        <f si="1158" t="shared"/>
        <v/>
      </c>
      <c r="J9146" s="5" t="str">
        <f si="1159" t="shared"/>
        <v/>
      </c>
      <c r="K9146" s="5" t="str">
        <f si="1153" t="shared"/>
        <v/>
      </c>
    </row>
    <row r="9147" spans="3:11" x14ac:dyDescent="0.2">
      <c r="C9147" s="8" t="str">
        <f si="1154" t="shared"/>
        <v/>
      </c>
      <c r="D9147" s="8" t="str">
        <f si="1155" t="shared"/>
        <v/>
      </c>
      <c r="E9147" s="5" t="str">
        <f si="1156" t="shared"/>
        <v/>
      </c>
      <c r="F9147" s="5" t="str">
        <f si="1157" t="shared"/>
        <v/>
      </c>
      <c r="H9147" s="5" t="str">
        <f si="1152" t="shared"/>
        <v/>
      </c>
      <c r="I9147" s="5" t="str">
        <f si="1158" t="shared"/>
        <v/>
      </c>
      <c r="J9147" s="5" t="str">
        <f si="1159" t="shared"/>
        <v/>
      </c>
      <c r="K9147" s="5" t="str">
        <f si="1153" t="shared"/>
        <v/>
      </c>
    </row>
    <row r="9148" spans="3:11" x14ac:dyDescent="0.2">
      <c r="C9148" s="8" t="str">
        <f si="1154" t="shared"/>
        <v/>
      </c>
      <c r="D9148" s="8" t="str">
        <f si="1155" t="shared"/>
        <v/>
      </c>
      <c r="E9148" s="5" t="str">
        <f si="1156" t="shared"/>
        <v/>
      </c>
      <c r="F9148" s="5" t="str">
        <f si="1157" t="shared"/>
        <v/>
      </c>
      <c r="H9148" s="5" t="str">
        <f ref="H9148:H9211" si="1160" t="shared">IF(E9148="score_table","Scoring",IF(E9148="offer_table","Offer",IF(E9148="parsed",TEXT(0,""),TEXT(H9147,""))))</f>
        <v/>
      </c>
      <c r="I9148" s="5" t="str">
        <f si="1158" t="shared"/>
        <v/>
      </c>
      <c r="J9148" s="5" t="str">
        <f si="1159" t="shared"/>
        <v/>
      </c>
      <c r="K9148" s="5" t="str">
        <f ref="K9148:K9211" si="1161" t="shared">H9148&amp;I9148&amp;J9148&amp;E9148</f>
        <v/>
      </c>
    </row>
    <row r="9149" spans="3:11" x14ac:dyDescent="0.2">
      <c r="C9149" s="8" t="str">
        <f si="1154" t="shared"/>
        <v/>
      </c>
      <c r="D9149" s="8" t="str">
        <f si="1155" t="shared"/>
        <v/>
      </c>
      <c r="E9149" s="5" t="str">
        <f si="1156" t="shared"/>
        <v/>
      </c>
      <c r="F9149" s="5" t="str">
        <f si="1157" t="shared"/>
        <v/>
      </c>
      <c r="H9149" s="5" t="str">
        <f si="1160" t="shared"/>
        <v/>
      </c>
      <c r="I9149" s="5" t="str">
        <f si="1158" t="shared"/>
        <v/>
      </c>
      <c r="J9149" s="5" t="str">
        <f si="1159" t="shared"/>
        <v/>
      </c>
      <c r="K9149" s="5" t="str">
        <f si="1161" t="shared"/>
        <v/>
      </c>
    </row>
    <row r="9150" spans="3:11" x14ac:dyDescent="0.2">
      <c r="C9150" s="8" t="str">
        <f si="1154" t="shared"/>
        <v/>
      </c>
      <c r="D9150" s="8" t="str">
        <f si="1155" t="shared"/>
        <v/>
      </c>
      <c r="E9150" s="5" t="str">
        <f si="1156" t="shared"/>
        <v/>
      </c>
      <c r="F9150" s="5" t="str">
        <f si="1157" t="shared"/>
        <v/>
      </c>
      <c r="H9150" s="5" t="str">
        <f si="1160" t="shared"/>
        <v/>
      </c>
      <c r="I9150" s="5" t="str">
        <f si="1158" t="shared"/>
        <v/>
      </c>
      <c r="J9150" s="5" t="str">
        <f si="1159" t="shared"/>
        <v/>
      </c>
      <c r="K9150" s="5" t="str">
        <f si="1161" t="shared"/>
        <v/>
      </c>
    </row>
    <row r="9151" spans="3:11" x14ac:dyDescent="0.2">
      <c r="C9151" s="8" t="str">
        <f si="1154" t="shared"/>
        <v/>
      </c>
      <c r="D9151" s="8" t="str">
        <f si="1155" t="shared"/>
        <v/>
      </c>
      <c r="E9151" s="5" t="str">
        <f si="1156" t="shared"/>
        <v/>
      </c>
      <c r="F9151" s="5" t="str">
        <f si="1157" t="shared"/>
        <v/>
      </c>
      <c r="H9151" s="5" t="str">
        <f si="1160" t="shared"/>
        <v/>
      </c>
      <c r="I9151" s="5" t="str">
        <f si="1158" t="shared"/>
        <v/>
      </c>
      <c r="J9151" s="5" t="str">
        <f si="1159" t="shared"/>
        <v/>
      </c>
      <c r="K9151" s="5" t="str">
        <f si="1161" t="shared"/>
        <v/>
      </c>
    </row>
    <row r="9152" spans="3:11" x14ac:dyDescent="0.2">
      <c r="C9152" s="8" t="str">
        <f si="1154" t="shared"/>
        <v/>
      </c>
      <c r="D9152" s="8" t="str">
        <f si="1155" t="shared"/>
        <v/>
      </c>
      <c r="E9152" s="5" t="str">
        <f si="1156" t="shared"/>
        <v/>
      </c>
      <c r="F9152" s="5" t="str">
        <f si="1157" t="shared"/>
        <v/>
      </c>
      <c r="H9152" s="5" t="str">
        <f si="1160" t="shared"/>
        <v/>
      </c>
      <c r="I9152" s="5" t="str">
        <f si="1158" t="shared"/>
        <v/>
      </c>
      <c r="J9152" s="5" t="str">
        <f si="1159" t="shared"/>
        <v/>
      </c>
      <c r="K9152" s="5" t="str">
        <f si="1161" t="shared"/>
        <v/>
      </c>
    </row>
    <row r="9153" spans="3:11" x14ac:dyDescent="0.2">
      <c r="C9153" s="8" t="str">
        <f si="1154" t="shared"/>
        <v/>
      </c>
      <c r="D9153" s="8" t="str">
        <f si="1155" t="shared"/>
        <v/>
      </c>
      <c r="E9153" s="5" t="str">
        <f si="1156" t="shared"/>
        <v/>
      </c>
      <c r="F9153" s="5" t="str">
        <f si="1157" t="shared"/>
        <v/>
      </c>
      <c r="H9153" s="5" t="str">
        <f si="1160" t="shared"/>
        <v/>
      </c>
      <c r="I9153" s="5" t="str">
        <f si="1158" t="shared"/>
        <v/>
      </c>
      <c r="J9153" s="5" t="str">
        <f si="1159" t="shared"/>
        <v/>
      </c>
      <c r="K9153" s="5" t="str">
        <f si="1161" t="shared"/>
        <v/>
      </c>
    </row>
    <row r="9154" spans="3:11" x14ac:dyDescent="0.2">
      <c r="C9154" s="8" t="str">
        <f si="1154" t="shared"/>
        <v/>
      </c>
      <c r="D9154" s="8" t="str">
        <f si="1155" t="shared"/>
        <v/>
      </c>
      <c r="E9154" s="5" t="str">
        <f si="1156" t="shared"/>
        <v/>
      </c>
      <c r="F9154" s="5" t="str">
        <f si="1157" t="shared"/>
        <v/>
      </c>
      <c r="H9154" s="5" t="str">
        <f si="1160" t="shared"/>
        <v/>
      </c>
      <c r="I9154" s="5" t="str">
        <f si="1158" t="shared"/>
        <v/>
      </c>
      <c r="J9154" s="5" t="str">
        <f si="1159" t="shared"/>
        <v/>
      </c>
      <c r="K9154" s="5" t="str">
        <f si="1161" t="shared"/>
        <v/>
      </c>
    </row>
    <row r="9155" spans="3:11" x14ac:dyDescent="0.2">
      <c r="C9155" s="8" t="str">
        <f si="1154" t="shared"/>
        <v/>
      </c>
      <c r="D9155" s="8" t="str">
        <f si="1155" t="shared"/>
        <v/>
      </c>
      <c r="E9155" s="5" t="str">
        <f si="1156" t="shared"/>
        <v/>
      </c>
      <c r="F9155" s="5" t="str">
        <f si="1157" t="shared"/>
        <v/>
      </c>
      <c r="H9155" s="5" t="str">
        <f si="1160" t="shared"/>
        <v/>
      </c>
      <c r="I9155" s="5" t="str">
        <f si="1158" t="shared"/>
        <v/>
      </c>
      <c r="J9155" s="5" t="str">
        <f si="1159" t="shared"/>
        <v/>
      </c>
      <c r="K9155" s="5" t="str">
        <f si="1161" t="shared"/>
        <v/>
      </c>
    </row>
    <row r="9156" spans="3:11" x14ac:dyDescent="0.2">
      <c r="C9156" s="8" t="str">
        <f si="1154" t="shared"/>
        <v/>
      </c>
      <c r="D9156" s="8" t="str">
        <f si="1155" t="shared"/>
        <v/>
      </c>
      <c r="E9156" s="5" t="str">
        <f si="1156" t="shared"/>
        <v/>
      </c>
      <c r="F9156" s="5" t="str">
        <f si="1157" t="shared"/>
        <v/>
      </c>
      <c r="H9156" s="5" t="str">
        <f si="1160" t="shared"/>
        <v/>
      </c>
      <c r="I9156" s="5" t="str">
        <f si="1158" t="shared"/>
        <v/>
      </c>
      <c r="J9156" s="5" t="str">
        <f si="1159" t="shared"/>
        <v/>
      </c>
      <c r="K9156" s="5" t="str">
        <f si="1161" t="shared"/>
        <v/>
      </c>
    </row>
    <row r="9157" spans="3:11" x14ac:dyDescent="0.2">
      <c r="C9157" s="8" t="str">
        <f si="1154" t="shared"/>
        <v/>
      </c>
      <c r="D9157" s="8" t="str">
        <f si="1155" t="shared"/>
        <v/>
      </c>
      <c r="E9157" s="5" t="str">
        <f si="1156" t="shared"/>
        <v/>
      </c>
      <c r="F9157" s="5" t="str">
        <f si="1157" t="shared"/>
        <v/>
      </c>
      <c r="H9157" s="5" t="str">
        <f si="1160" t="shared"/>
        <v/>
      </c>
      <c r="I9157" s="5" t="str">
        <f si="1158" t="shared"/>
        <v/>
      </c>
      <c r="J9157" s="5" t="str">
        <f si="1159" t="shared"/>
        <v/>
      </c>
      <c r="K9157" s="5" t="str">
        <f si="1161" t="shared"/>
        <v/>
      </c>
    </row>
    <row r="9158" spans="3:11" x14ac:dyDescent="0.2">
      <c r="C9158" s="8" t="str">
        <f si="1154" t="shared"/>
        <v/>
      </c>
      <c r="D9158" s="8" t="str">
        <f si="1155" t="shared"/>
        <v/>
      </c>
      <c r="E9158" s="5" t="str">
        <f si="1156" t="shared"/>
        <v/>
      </c>
      <c r="F9158" s="5" t="str">
        <f si="1157" t="shared"/>
        <v/>
      </c>
      <c r="H9158" s="5" t="str">
        <f si="1160" t="shared"/>
        <v/>
      </c>
      <c r="I9158" s="5" t="str">
        <f si="1158" t="shared"/>
        <v/>
      </c>
      <c r="J9158" s="5" t="str">
        <f si="1159" t="shared"/>
        <v/>
      </c>
      <c r="K9158" s="5" t="str">
        <f si="1161" t="shared"/>
        <v/>
      </c>
    </row>
    <row r="9159" spans="3:11" x14ac:dyDescent="0.2">
      <c r="C9159" s="8" t="str">
        <f si="1154" t="shared"/>
        <v/>
      </c>
      <c r="D9159" s="8" t="str">
        <f si="1155" t="shared"/>
        <v/>
      </c>
      <c r="E9159" s="5" t="str">
        <f si="1156" t="shared"/>
        <v/>
      </c>
      <c r="F9159" s="5" t="str">
        <f si="1157" t="shared"/>
        <v/>
      </c>
      <c r="H9159" s="5" t="str">
        <f si="1160" t="shared"/>
        <v/>
      </c>
      <c r="I9159" s="5" t="str">
        <f si="1158" t="shared"/>
        <v/>
      </c>
      <c r="J9159" s="5" t="str">
        <f si="1159" t="shared"/>
        <v/>
      </c>
      <c r="K9159" s="5" t="str">
        <f si="1161" t="shared"/>
        <v/>
      </c>
    </row>
    <row r="9160" spans="3:11" x14ac:dyDescent="0.2">
      <c r="C9160" s="8" t="str">
        <f si="1154" t="shared"/>
        <v/>
      </c>
      <c r="D9160" s="8" t="str">
        <f si="1155" t="shared"/>
        <v/>
      </c>
      <c r="E9160" s="5" t="str">
        <f si="1156" t="shared"/>
        <v/>
      </c>
      <c r="F9160" s="5" t="str">
        <f si="1157" t="shared"/>
        <v/>
      </c>
      <c r="H9160" s="5" t="str">
        <f si="1160" t="shared"/>
        <v/>
      </c>
      <c r="I9160" s="5" t="str">
        <f si="1158" t="shared"/>
        <v/>
      </c>
      <c r="J9160" s="5" t="str">
        <f si="1159" t="shared"/>
        <v/>
      </c>
      <c r="K9160" s="5" t="str">
        <f si="1161" t="shared"/>
        <v/>
      </c>
    </row>
    <row r="9161" spans="3:11" x14ac:dyDescent="0.2">
      <c r="C9161" s="8" t="str">
        <f si="1154" t="shared"/>
        <v/>
      </c>
      <c r="D9161" s="8" t="str">
        <f si="1155" t="shared"/>
        <v/>
      </c>
      <c r="E9161" s="5" t="str">
        <f si="1156" t="shared"/>
        <v/>
      </c>
      <c r="F9161" s="5" t="str">
        <f si="1157" t="shared"/>
        <v/>
      </c>
      <c r="H9161" s="5" t="str">
        <f si="1160" t="shared"/>
        <v/>
      </c>
      <c r="I9161" s="5" t="str">
        <f si="1158" t="shared"/>
        <v/>
      </c>
      <c r="J9161" s="5" t="str">
        <f si="1159" t="shared"/>
        <v/>
      </c>
      <c r="K9161" s="5" t="str">
        <f si="1161" t="shared"/>
        <v/>
      </c>
    </row>
    <row r="9162" spans="3:11" x14ac:dyDescent="0.2">
      <c r="C9162" s="8" t="str">
        <f si="1154" t="shared"/>
        <v/>
      </c>
      <c r="D9162" s="8" t="str">
        <f si="1155" t="shared"/>
        <v/>
      </c>
      <c r="E9162" s="5" t="str">
        <f si="1156" t="shared"/>
        <v/>
      </c>
      <c r="F9162" s="5" t="str">
        <f si="1157" t="shared"/>
        <v/>
      </c>
      <c r="H9162" s="5" t="str">
        <f si="1160" t="shared"/>
        <v/>
      </c>
      <c r="I9162" s="5" t="str">
        <f si="1158" t="shared"/>
        <v/>
      </c>
      <c r="J9162" s="5" t="str">
        <f si="1159" t="shared"/>
        <v/>
      </c>
      <c r="K9162" s="5" t="str">
        <f si="1161" t="shared"/>
        <v/>
      </c>
    </row>
    <row r="9163" spans="3:11" x14ac:dyDescent="0.2">
      <c r="C9163" s="8" t="str">
        <f si="1154" t="shared"/>
        <v/>
      </c>
      <c r="D9163" s="8" t="str">
        <f si="1155" t="shared"/>
        <v/>
      </c>
      <c r="E9163" s="5" t="str">
        <f si="1156" t="shared"/>
        <v/>
      </c>
      <c r="F9163" s="5" t="str">
        <f si="1157" t="shared"/>
        <v/>
      </c>
      <c r="H9163" s="5" t="str">
        <f si="1160" t="shared"/>
        <v/>
      </c>
      <c r="I9163" s="5" t="str">
        <f si="1158" t="shared"/>
        <v/>
      </c>
      <c r="J9163" s="5" t="str">
        <f si="1159" t="shared"/>
        <v/>
      </c>
      <c r="K9163" s="5" t="str">
        <f si="1161" t="shared"/>
        <v/>
      </c>
    </row>
    <row r="9164" spans="3:11" x14ac:dyDescent="0.2">
      <c r="C9164" s="8" t="str">
        <f si="1154" t="shared"/>
        <v/>
      </c>
      <c r="D9164" s="8" t="str">
        <f si="1155" t="shared"/>
        <v/>
      </c>
      <c r="E9164" s="5" t="str">
        <f si="1156" t="shared"/>
        <v/>
      </c>
      <c r="F9164" s="5" t="str">
        <f si="1157" t="shared"/>
        <v/>
      </c>
      <c r="H9164" s="5" t="str">
        <f si="1160" t="shared"/>
        <v/>
      </c>
      <c r="I9164" s="5" t="str">
        <f si="1158" t="shared"/>
        <v/>
      </c>
      <c r="J9164" s="5" t="str">
        <f si="1159" t="shared"/>
        <v/>
      </c>
      <c r="K9164" s="5" t="str">
        <f si="1161" t="shared"/>
        <v/>
      </c>
    </row>
    <row r="9165" spans="3:11" x14ac:dyDescent="0.2">
      <c r="C9165" s="8" t="str">
        <f si="1154" t="shared"/>
        <v/>
      </c>
      <c r="D9165" s="8" t="str">
        <f si="1155" t="shared"/>
        <v/>
      </c>
      <c r="E9165" s="5" t="str">
        <f si="1156" t="shared"/>
        <v/>
      </c>
      <c r="F9165" s="5" t="str">
        <f si="1157" t="shared"/>
        <v/>
      </c>
      <c r="H9165" s="5" t="str">
        <f si="1160" t="shared"/>
        <v/>
      </c>
      <c r="I9165" s="5" t="str">
        <f si="1158" t="shared"/>
        <v/>
      </c>
      <c r="J9165" s="5" t="str">
        <f si="1159" t="shared"/>
        <v/>
      </c>
      <c r="K9165" s="5" t="str">
        <f si="1161" t="shared"/>
        <v/>
      </c>
    </row>
    <row r="9166" spans="3:11" x14ac:dyDescent="0.2">
      <c r="C9166" s="8" t="str">
        <f si="1154" t="shared"/>
        <v/>
      </c>
      <c r="D9166" s="8" t="str">
        <f si="1155" t="shared"/>
        <v/>
      </c>
      <c r="E9166" s="5" t="str">
        <f si="1156" t="shared"/>
        <v/>
      </c>
      <c r="F9166" s="5" t="str">
        <f si="1157" t="shared"/>
        <v/>
      </c>
      <c r="H9166" s="5" t="str">
        <f si="1160" t="shared"/>
        <v/>
      </c>
      <c r="I9166" s="5" t="str">
        <f si="1158" t="shared"/>
        <v/>
      </c>
      <c r="J9166" s="5" t="str">
        <f si="1159" t="shared"/>
        <v/>
      </c>
      <c r="K9166" s="5" t="str">
        <f si="1161" t="shared"/>
        <v/>
      </c>
    </row>
    <row r="9167" spans="3:11" x14ac:dyDescent="0.2">
      <c r="C9167" s="8" t="str">
        <f si="1154" t="shared"/>
        <v/>
      </c>
      <c r="D9167" s="8" t="str">
        <f si="1155" t="shared"/>
        <v/>
      </c>
      <c r="E9167" s="5" t="str">
        <f si="1156" t="shared"/>
        <v/>
      </c>
      <c r="F9167" s="5" t="str">
        <f si="1157" t="shared"/>
        <v/>
      </c>
      <c r="H9167" s="5" t="str">
        <f si="1160" t="shared"/>
        <v/>
      </c>
      <c r="I9167" s="5" t="str">
        <f si="1158" t="shared"/>
        <v/>
      </c>
      <c r="J9167" s="5" t="str">
        <f si="1159" t="shared"/>
        <v/>
      </c>
      <c r="K9167" s="5" t="str">
        <f si="1161" t="shared"/>
        <v/>
      </c>
    </row>
    <row r="9168" spans="3:11" x14ac:dyDescent="0.2">
      <c r="C9168" s="8" t="str">
        <f si="1154" t="shared"/>
        <v/>
      </c>
      <c r="D9168" s="8" t="str">
        <f si="1155" t="shared"/>
        <v/>
      </c>
      <c r="E9168" s="5" t="str">
        <f si="1156" t="shared"/>
        <v/>
      </c>
      <c r="F9168" s="5" t="str">
        <f si="1157" t="shared"/>
        <v/>
      </c>
      <c r="H9168" s="5" t="str">
        <f si="1160" t="shared"/>
        <v/>
      </c>
      <c r="I9168" s="5" t="str">
        <f si="1158" t="shared"/>
        <v/>
      </c>
      <c r="J9168" s="5" t="str">
        <f si="1159" t="shared"/>
        <v/>
      </c>
      <c r="K9168" s="5" t="str">
        <f si="1161" t="shared"/>
        <v/>
      </c>
    </row>
    <row r="9169" spans="3:11" x14ac:dyDescent="0.2">
      <c r="C9169" s="8" t="str">
        <f si="1154" t="shared"/>
        <v/>
      </c>
      <c r="D9169" s="8" t="str">
        <f si="1155" t="shared"/>
        <v/>
      </c>
      <c r="E9169" s="5" t="str">
        <f si="1156" t="shared"/>
        <v/>
      </c>
      <c r="F9169" s="5" t="str">
        <f si="1157" t="shared"/>
        <v/>
      </c>
      <c r="H9169" s="5" t="str">
        <f si="1160" t="shared"/>
        <v/>
      </c>
      <c r="I9169" s="5" t="str">
        <f si="1158" t="shared"/>
        <v/>
      </c>
      <c r="J9169" s="5" t="str">
        <f si="1159" t="shared"/>
        <v/>
      </c>
      <c r="K9169" s="5" t="str">
        <f si="1161" t="shared"/>
        <v/>
      </c>
    </row>
    <row r="9170" spans="3:11" x14ac:dyDescent="0.2">
      <c r="C9170" s="8" t="str">
        <f si="1154" t="shared"/>
        <v/>
      </c>
      <c r="D9170" s="8" t="str">
        <f si="1155" t="shared"/>
        <v/>
      </c>
      <c r="E9170" s="5" t="str">
        <f si="1156" t="shared"/>
        <v/>
      </c>
      <c r="F9170" s="5" t="str">
        <f si="1157" t="shared"/>
        <v/>
      </c>
      <c r="H9170" s="5" t="str">
        <f si="1160" t="shared"/>
        <v/>
      </c>
      <c r="I9170" s="5" t="str">
        <f si="1158" t="shared"/>
        <v/>
      </c>
      <c r="J9170" s="5" t="str">
        <f si="1159" t="shared"/>
        <v/>
      </c>
      <c r="K9170" s="5" t="str">
        <f si="1161" t="shared"/>
        <v/>
      </c>
    </row>
    <row r="9171" spans="3:11" x14ac:dyDescent="0.2">
      <c r="C9171" s="8" t="str">
        <f si="1154" t="shared"/>
        <v/>
      </c>
      <c r="D9171" s="8" t="str">
        <f si="1155" t="shared"/>
        <v/>
      </c>
      <c r="E9171" s="5" t="str">
        <f si="1156" t="shared"/>
        <v/>
      </c>
      <c r="F9171" s="5" t="str">
        <f si="1157" t="shared"/>
        <v/>
      </c>
      <c r="H9171" s="5" t="str">
        <f si="1160" t="shared"/>
        <v/>
      </c>
      <c r="I9171" s="5" t="str">
        <f si="1158" t="shared"/>
        <v/>
      </c>
      <c r="J9171" s="5" t="str">
        <f si="1159" t="shared"/>
        <v/>
      </c>
      <c r="K9171" s="5" t="str">
        <f si="1161" t="shared"/>
        <v/>
      </c>
    </row>
    <row r="9172" spans="3:11" x14ac:dyDescent="0.2">
      <c r="C9172" s="8" t="str">
        <f si="1154" t="shared"/>
        <v/>
      </c>
      <c r="D9172" s="8" t="str">
        <f si="1155" t="shared"/>
        <v/>
      </c>
      <c r="E9172" s="5" t="str">
        <f si="1156" t="shared"/>
        <v/>
      </c>
      <c r="F9172" s="5" t="str">
        <f si="1157" t="shared"/>
        <v/>
      </c>
      <c r="H9172" s="5" t="str">
        <f si="1160" t="shared"/>
        <v/>
      </c>
      <c r="I9172" s="5" t="str">
        <f si="1158" t="shared"/>
        <v/>
      </c>
      <c r="J9172" s="5" t="str">
        <f si="1159" t="shared"/>
        <v/>
      </c>
      <c r="K9172" s="5" t="str">
        <f si="1161" t="shared"/>
        <v/>
      </c>
    </row>
    <row r="9173" spans="3:11" x14ac:dyDescent="0.2">
      <c r="C9173" s="8" t="str">
        <f si="1154" t="shared"/>
        <v/>
      </c>
      <c r="D9173" s="8" t="str">
        <f si="1155" t="shared"/>
        <v/>
      </c>
      <c r="E9173" s="5" t="str">
        <f si="1156" t="shared"/>
        <v/>
      </c>
      <c r="F9173" s="5" t="str">
        <f si="1157" t="shared"/>
        <v/>
      </c>
      <c r="H9173" s="5" t="str">
        <f si="1160" t="shared"/>
        <v/>
      </c>
      <c r="I9173" s="5" t="str">
        <f si="1158" t="shared"/>
        <v/>
      </c>
      <c r="J9173" s="5" t="str">
        <f si="1159" t="shared"/>
        <v/>
      </c>
      <c r="K9173" s="5" t="str">
        <f si="1161" t="shared"/>
        <v/>
      </c>
    </row>
    <row r="9174" spans="3:11" x14ac:dyDescent="0.2">
      <c r="C9174" s="8" t="str">
        <f si="1154" t="shared"/>
        <v/>
      </c>
      <c r="D9174" s="8" t="str">
        <f si="1155" t="shared"/>
        <v/>
      </c>
      <c r="E9174" s="5" t="str">
        <f si="1156" t="shared"/>
        <v/>
      </c>
      <c r="F9174" s="5" t="str">
        <f si="1157" t="shared"/>
        <v/>
      </c>
      <c r="H9174" s="5" t="str">
        <f si="1160" t="shared"/>
        <v/>
      </c>
      <c r="I9174" s="5" t="str">
        <f si="1158" t="shared"/>
        <v/>
      </c>
      <c r="J9174" s="5" t="str">
        <f si="1159" t="shared"/>
        <v/>
      </c>
      <c r="K9174" s="5" t="str">
        <f si="1161" t="shared"/>
        <v/>
      </c>
    </row>
    <row r="9175" spans="3:11" x14ac:dyDescent="0.2">
      <c r="C9175" s="8" t="str">
        <f si="1154" t="shared"/>
        <v/>
      </c>
      <c r="D9175" s="8" t="str">
        <f si="1155" t="shared"/>
        <v/>
      </c>
      <c r="E9175" s="5" t="str">
        <f si="1156" t="shared"/>
        <v/>
      </c>
      <c r="F9175" s="5" t="str">
        <f si="1157" t="shared"/>
        <v/>
      </c>
      <c r="H9175" s="5" t="str">
        <f si="1160" t="shared"/>
        <v/>
      </c>
      <c r="I9175" s="5" t="str">
        <f si="1158" t="shared"/>
        <v/>
      </c>
      <c r="J9175" s="5" t="str">
        <f si="1159" t="shared"/>
        <v/>
      </c>
      <c r="K9175" s="5" t="str">
        <f si="1161" t="shared"/>
        <v/>
      </c>
    </row>
    <row r="9176" spans="3:11" x14ac:dyDescent="0.2">
      <c r="C9176" s="8" t="str">
        <f si="1154" t="shared"/>
        <v/>
      </c>
      <c r="D9176" s="8" t="str">
        <f si="1155" t="shared"/>
        <v/>
      </c>
      <c r="E9176" s="5" t="str">
        <f si="1156" t="shared"/>
        <v/>
      </c>
      <c r="F9176" s="5" t="str">
        <f si="1157" t="shared"/>
        <v/>
      </c>
      <c r="H9176" s="5" t="str">
        <f si="1160" t="shared"/>
        <v/>
      </c>
      <c r="I9176" s="5" t="str">
        <f si="1158" t="shared"/>
        <v/>
      </c>
      <c r="J9176" s="5" t="str">
        <f si="1159" t="shared"/>
        <v/>
      </c>
      <c r="K9176" s="5" t="str">
        <f si="1161" t="shared"/>
        <v/>
      </c>
    </row>
    <row r="9177" spans="3:11" x14ac:dyDescent="0.2">
      <c r="C9177" s="8" t="str">
        <f si="1154" t="shared"/>
        <v/>
      </c>
      <c r="D9177" s="8" t="str">
        <f si="1155" t="shared"/>
        <v/>
      </c>
      <c r="E9177" s="5" t="str">
        <f si="1156" t="shared"/>
        <v/>
      </c>
      <c r="F9177" s="5" t="str">
        <f si="1157" t="shared"/>
        <v/>
      </c>
      <c r="H9177" s="5" t="str">
        <f si="1160" t="shared"/>
        <v/>
      </c>
      <c r="I9177" s="5" t="str">
        <f si="1158" t="shared"/>
        <v/>
      </c>
      <c r="J9177" s="5" t="str">
        <f si="1159" t="shared"/>
        <v/>
      </c>
      <c r="K9177" s="5" t="str">
        <f si="1161" t="shared"/>
        <v/>
      </c>
    </row>
    <row r="9178" spans="3:11" x14ac:dyDescent="0.2">
      <c r="C9178" s="8" t="str">
        <f si="1154" t="shared"/>
        <v/>
      </c>
      <c r="D9178" s="8" t="str">
        <f si="1155" t="shared"/>
        <v/>
      </c>
      <c r="E9178" s="5" t="str">
        <f si="1156" t="shared"/>
        <v/>
      </c>
      <c r="F9178" s="5" t="str">
        <f si="1157" t="shared"/>
        <v/>
      </c>
      <c r="H9178" s="5" t="str">
        <f si="1160" t="shared"/>
        <v/>
      </c>
      <c r="I9178" s="5" t="str">
        <f si="1158" t="shared"/>
        <v/>
      </c>
      <c r="J9178" s="5" t="str">
        <f si="1159" t="shared"/>
        <v/>
      </c>
      <c r="K9178" s="5" t="str">
        <f si="1161" t="shared"/>
        <v/>
      </c>
    </row>
    <row r="9179" spans="3:11" x14ac:dyDescent="0.2">
      <c r="C9179" s="8" t="str">
        <f si="1154" t="shared"/>
        <v/>
      </c>
      <c r="D9179" s="8" t="str">
        <f si="1155" t="shared"/>
        <v/>
      </c>
      <c r="E9179" s="5" t="str">
        <f si="1156" t="shared"/>
        <v/>
      </c>
      <c r="F9179" s="5" t="str">
        <f si="1157" t="shared"/>
        <v/>
      </c>
      <c r="H9179" s="5" t="str">
        <f si="1160" t="shared"/>
        <v/>
      </c>
      <c r="I9179" s="5" t="str">
        <f si="1158" t="shared"/>
        <v/>
      </c>
      <c r="J9179" s="5" t="str">
        <f si="1159" t="shared"/>
        <v/>
      </c>
      <c r="K9179" s="5" t="str">
        <f si="1161" t="shared"/>
        <v/>
      </c>
    </row>
    <row r="9180" spans="3:11" x14ac:dyDescent="0.2">
      <c r="C9180" s="8" t="str">
        <f si="1154" t="shared"/>
        <v/>
      </c>
      <c r="D9180" s="8" t="str">
        <f si="1155" t="shared"/>
        <v/>
      </c>
      <c r="E9180" s="5" t="str">
        <f si="1156" t="shared"/>
        <v/>
      </c>
      <c r="F9180" s="5" t="str">
        <f si="1157" t="shared"/>
        <v/>
      </c>
      <c r="H9180" s="5" t="str">
        <f si="1160" t="shared"/>
        <v/>
      </c>
      <c r="I9180" s="5" t="str">
        <f si="1158" t="shared"/>
        <v/>
      </c>
      <c r="J9180" s="5" t="str">
        <f si="1159" t="shared"/>
        <v/>
      </c>
      <c r="K9180" s="5" t="str">
        <f si="1161" t="shared"/>
        <v/>
      </c>
    </row>
    <row r="9181" spans="3:11" x14ac:dyDescent="0.2">
      <c r="C9181" s="8" t="str">
        <f si="1154" t="shared"/>
        <v/>
      </c>
      <c r="D9181" s="8" t="str">
        <f si="1155" t="shared"/>
        <v/>
      </c>
      <c r="E9181" s="5" t="str">
        <f si="1156" t="shared"/>
        <v/>
      </c>
      <c r="F9181" s="5" t="str">
        <f si="1157" t="shared"/>
        <v/>
      </c>
      <c r="H9181" s="5" t="str">
        <f si="1160" t="shared"/>
        <v/>
      </c>
      <c r="I9181" s="5" t="str">
        <f si="1158" t="shared"/>
        <v/>
      </c>
      <c r="J9181" s="5" t="str">
        <f si="1159" t="shared"/>
        <v/>
      </c>
      <c r="K9181" s="5" t="str">
        <f si="1161" t="shared"/>
        <v/>
      </c>
    </row>
    <row r="9182" spans="3:11" x14ac:dyDescent="0.2">
      <c r="C9182" s="8" t="str">
        <f si="1154" t="shared"/>
        <v/>
      </c>
      <c r="D9182" s="8" t="str">
        <f si="1155" t="shared"/>
        <v/>
      </c>
      <c r="E9182" s="5" t="str">
        <f si="1156" t="shared"/>
        <v/>
      </c>
      <c r="F9182" s="5" t="str">
        <f si="1157" t="shared"/>
        <v/>
      </c>
      <c r="H9182" s="5" t="str">
        <f si="1160" t="shared"/>
        <v/>
      </c>
      <c r="I9182" s="5" t="str">
        <f si="1158" t="shared"/>
        <v/>
      </c>
      <c r="J9182" s="5" t="str">
        <f si="1159" t="shared"/>
        <v/>
      </c>
      <c r="K9182" s="5" t="str">
        <f si="1161" t="shared"/>
        <v/>
      </c>
    </row>
    <row r="9183" spans="3:11" x14ac:dyDescent="0.2">
      <c r="C9183" s="8" t="str">
        <f si="1154" t="shared"/>
        <v/>
      </c>
      <c r="D9183" s="8" t="str">
        <f si="1155" t="shared"/>
        <v/>
      </c>
      <c r="E9183" s="5" t="str">
        <f si="1156" t="shared"/>
        <v/>
      </c>
      <c r="F9183" s="5" t="str">
        <f si="1157" t="shared"/>
        <v/>
      </c>
      <c r="H9183" s="5" t="str">
        <f si="1160" t="shared"/>
        <v/>
      </c>
      <c r="I9183" s="5" t="str">
        <f si="1158" t="shared"/>
        <v/>
      </c>
      <c r="J9183" s="5" t="str">
        <f si="1159" t="shared"/>
        <v/>
      </c>
      <c r="K9183" s="5" t="str">
        <f si="1161" t="shared"/>
        <v/>
      </c>
    </row>
    <row r="9184" spans="3:11" x14ac:dyDescent="0.2">
      <c r="C9184" s="8" t="str">
        <f si="1154" t="shared"/>
        <v/>
      </c>
      <c r="D9184" s="8" t="str">
        <f si="1155" t="shared"/>
        <v/>
      </c>
      <c r="E9184" s="5" t="str">
        <f si="1156" t="shared"/>
        <v/>
      </c>
      <c r="F9184" s="5" t="str">
        <f si="1157" t="shared"/>
        <v/>
      </c>
      <c r="H9184" s="5" t="str">
        <f si="1160" t="shared"/>
        <v/>
      </c>
      <c r="I9184" s="5" t="str">
        <f si="1158" t="shared"/>
        <v/>
      </c>
      <c r="J9184" s="5" t="str">
        <f si="1159" t="shared"/>
        <v/>
      </c>
      <c r="K9184" s="5" t="str">
        <f si="1161" t="shared"/>
        <v/>
      </c>
    </row>
    <row r="9185" spans="3:11" x14ac:dyDescent="0.2">
      <c r="C9185" s="8" t="str">
        <f si="1154" t="shared"/>
        <v/>
      </c>
      <c r="D9185" s="8" t="str">
        <f si="1155" t="shared"/>
        <v/>
      </c>
      <c r="E9185" s="5" t="str">
        <f si="1156" t="shared"/>
        <v/>
      </c>
      <c r="F9185" s="5" t="str">
        <f si="1157" t="shared"/>
        <v/>
      </c>
      <c r="H9185" s="5" t="str">
        <f si="1160" t="shared"/>
        <v/>
      </c>
      <c r="I9185" s="5" t="str">
        <f si="1158" t="shared"/>
        <v/>
      </c>
      <c r="J9185" s="5" t="str">
        <f si="1159" t="shared"/>
        <v/>
      </c>
      <c r="K9185" s="5" t="str">
        <f si="1161" t="shared"/>
        <v/>
      </c>
    </row>
    <row r="9186" spans="3:11" x14ac:dyDescent="0.2">
      <c r="C9186" s="8" t="str">
        <f si="1154" t="shared"/>
        <v/>
      </c>
      <c r="D9186" s="8" t="str">
        <f si="1155" t="shared"/>
        <v/>
      </c>
      <c r="E9186" s="5" t="str">
        <f si="1156" t="shared"/>
        <v/>
      </c>
      <c r="F9186" s="5" t="str">
        <f si="1157" t="shared"/>
        <v/>
      </c>
      <c r="H9186" s="5" t="str">
        <f si="1160" t="shared"/>
        <v/>
      </c>
      <c r="I9186" s="5" t="str">
        <f si="1158" t="shared"/>
        <v/>
      </c>
      <c r="J9186" s="5" t="str">
        <f si="1159" t="shared"/>
        <v/>
      </c>
      <c r="K9186" s="5" t="str">
        <f si="1161" t="shared"/>
        <v/>
      </c>
    </row>
    <row r="9187" spans="3:11" x14ac:dyDescent="0.2">
      <c r="C9187" s="8" t="str">
        <f si="1154" t="shared"/>
        <v/>
      </c>
      <c r="D9187" s="8" t="str">
        <f si="1155" t="shared"/>
        <v/>
      </c>
      <c r="E9187" s="5" t="str">
        <f si="1156" t="shared"/>
        <v/>
      </c>
      <c r="F9187" s="5" t="str">
        <f si="1157" t="shared"/>
        <v/>
      </c>
      <c r="H9187" s="5" t="str">
        <f si="1160" t="shared"/>
        <v/>
      </c>
      <c r="I9187" s="5" t="str">
        <f si="1158" t="shared"/>
        <v/>
      </c>
      <c r="J9187" s="5" t="str">
        <f si="1159" t="shared"/>
        <v/>
      </c>
      <c r="K9187" s="5" t="str">
        <f si="1161" t="shared"/>
        <v/>
      </c>
    </row>
    <row r="9188" spans="3:11" x14ac:dyDescent="0.2">
      <c r="C9188" s="8" t="str">
        <f si="1154" t="shared"/>
        <v/>
      </c>
      <c r="D9188" s="8" t="str">
        <f si="1155" t="shared"/>
        <v/>
      </c>
      <c r="E9188" s="5" t="str">
        <f si="1156" t="shared"/>
        <v/>
      </c>
      <c r="F9188" s="5" t="str">
        <f si="1157" t="shared"/>
        <v/>
      </c>
      <c r="H9188" s="5" t="str">
        <f si="1160" t="shared"/>
        <v/>
      </c>
      <c r="I9188" s="5" t="str">
        <f si="1158" t="shared"/>
        <v/>
      </c>
      <c r="J9188" s="5" t="str">
        <f si="1159" t="shared"/>
        <v/>
      </c>
      <c r="K9188" s="5" t="str">
        <f si="1161" t="shared"/>
        <v/>
      </c>
    </row>
    <row r="9189" spans="3:11" x14ac:dyDescent="0.2">
      <c r="C9189" s="8" t="str">
        <f si="1154" t="shared"/>
        <v/>
      </c>
      <c r="D9189" s="8" t="str">
        <f si="1155" t="shared"/>
        <v/>
      </c>
      <c r="E9189" s="5" t="str">
        <f si="1156" t="shared"/>
        <v/>
      </c>
      <c r="F9189" s="5" t="str">
        <f si="1157" t="shared"/>
        <v/>
      </c>
      <c r="H9189" s="5" t="str">
        <f si="1160" t="shared"/>
        <v/>
      </c>
      <c r="I9189" s="5" t="str">
        <f si="1158" t="shared"/>
        <v/>
      </c>
      <c r="J9189" s="5" t="str">
        <f si="1159" t="shared"/>
        <v/>
      </c>
      <c r="K9189" s="5" t="str">
        <f si="1161" t="shared"/>
        <v/>
      </c>
    </row>
    <row r="9190" spans="3:11" x14ac:dyDescent="0.2">
      <c r="C9190" s="8" t="str">
        <f si="1154" t="shared"/>
        <v/>
      </c>
      <c r="D9190" s="8" t="str">
        <f si="1155" t="shared"/>
        <v/>
      </c>
      <c r="E9190" s="5" t="str">
        <f si="1156" t="shared"/>
        <v/>
      </c>
      <c r="F9190" s="5" t="str">
        <f si="1157" t="shared"/>
        <v/>
      </c>
      <c r="H9190" s="5" t="str">
        <f si="1160" t="shared"/>
        <v/>
      </c>
      <c r="I9190" s="5" t="str">
        <f si="1158" t="shared"/>
        <v/>
      </c>
      <c r="J9190" s="5" t="str">
        <f si="1159" t="shared"/>
        <v/>
      </c>
      <c r="K9190" s="5" t="str">
        <f si="1161" t="shared"/>
        <v/>
      </c>
    </row>
    <row r="9191" spans="3:11" x14ac:dyDescent="0.2">
      <c r="C9191" s="8" t="str">
        <f si="1154" t="shared"/>
        <v/>
      </c>
      <c r="D9191" s="8" t="str">
        <f si="1155" t="shared"/>
        <v/>
      </c>
      <c r="E9191" s="5" t="str">
        <f si="1156" t="shared"/>
        <v/>
      </c>
      <c r="F9191" s="5" t="str">
        <f si="1157" t="shared"/>
        <v/>
      </c>
      <c r="H9191" s="5" t="str">
        <f si="1160" t="shared"/>
        <v/>
      </c>
      <c r="I9191" s="5" t="str">
        <f si="1158" t="shared"/>
        <v/>
      </c>
      <c r="J9191" s="5" t="str">
        <f si="1159" t="shared"/>
        <v/>
      </c>
      <c r="K9191" s="5" t="str">
        <f si="1161" t="shared"/>
        <v/>
      </c>
    </row>
    <row r="9192" spans="3:11" x14ac:dyDescent="0.2">
      <c r="C9192" s="8" t="str">
        <f si="1154" t="shared"/>
        <v/>
      </c>
      <c r="D9192" s="8" t="str">
        <f si="1155" t="shared"/>
        <v/>
      </c>
      <c r="E9192" s="5" t="str">
        <f si="1156" t="shared"/>
        <v/>
      </c>
      <c r="F9192" s="5" t="str">
        <f si="1157" t="shared"/>
        <v/>
      </c>
      <c r="H9192" s="5" t="str">
        <f si="1160" t="shared"/>
        <v/>
      </c>
      <c r="I9192" s="5" t="str">
        <f si="1158" t="shared"/>
        <v/>
      </c>
      <c r="J9192" s="5" t="str">
        <f si="1159" t="shared"/>
        <v/>
      </c>
      <c r="K9192" s="5" t="str">
        <f si="1161" t="shared"/>
        <v/>
      </c>
    </row>
    <row r="9193" spans="3:11" x14ac:dyDescent="0.2">
      <c r="C9193" s="8" t="str">
        <f si="1154" t="shared"/>
        <v/>
      </c>
      <c r="D9193" s="8" t="str">
        <f si="1155" t="shared"/>
        <v/>
      </c>
      <c r="E9193" s="5" t="str">
        <f si="1156" t="shared"/>
        <v/>
      </c>
      <c r="F9193" s="5" t="str">
        <f si="1157" t="shared"/>
        <v/>
      </c>
      <c r="H9193" s="5" t="str">
        <f si="1160" t="shared"/>
        <v/>
      </c>
      <c r="I9193" s="5" t="str">
        <f si="1158" t="shared"/>
        <v/>
      </c>
      <c r="J9193" s="5" t="str">
        <f si="1159" t="shared"/>
        <v/>
      </c>
      <c r="K9193" s="5" t="str">
        <f si="1161" t="shared"/>
        <v/>
      </c>
    </row>
    <row r="9194" spans="3:11" x14ac:dyDescent="0.2">
      <c r="C9194" s="8" t="str">
        <f ref="C9194:C9257" si="1162" t="shared">IFERROR(RIGHT(A9194,LEN(A9194)-FIND("""",A9194)+1),"")</f>
        <v/>
      </c>
      <c r="D9194" s="8" t="str">
        <f ref="D9194:D9257" si="1163" t="shared">SUBSTITUTE(SUBSTITUTE(C9194,":"&amp;CHAR(160),":"),CHAR(160)," ")</f>
        <v/>
      </c>
      <c r="E9194" s="5" t="str">
        <f ref="E9194:E9257" si="1164" t="shared">TRIM(IFERROR(SUBSTITUTE(LEFT(D9194,FIND(":",D9194)-1),"""",""),""))</f>
        <v/>
      </c>
      <c r="F9194" s="5" t="str">
        <f ref="F9194:F9257" si="1165" t="shared">TRIM(IFERROR(SUBSTITUTE(SUBSTITUTE(RIGHT(D9194,LEN(D9194)-FIND(":",D9194)),"""",""),",",""),""))</f>
        <v/>
      </c>
      <c r="H9194" s="5" t="str">
        <f si="1160" t="shared"/>
        <v/>
      </c>
      <c r="I9194" s="5" t="str">
        <f si="1158" t="shared"/>
        <v/>
      </c>
      <c r="J9194" s="5" t="str">
        <f si="1159" t="shared"/>
        <v/>
      </c>
      <c r="K9194" s="5" t="str">
        <f si="1161" t="shared"/>
        <v/>
      </c>
    </row>
    <row r="9195" spans="3:11" x14ac:dyDescent="0.2">
      <c r="C9195" s="8" t="str">
        <f si="1162" t="shared"/>
        <v/>
      </c>
      <c r="D9195" s="8" t="str">
        <f si="1163" t="shared"/>
        <v/>
      </c>
      <c r="E9195" s="5" t="str">
        <f si="1164" t="shared"/>
        <v/>
      </c>
      <c r="F9195" s="5" t="str">
        <f si="1165" t="shared"/>
        <v/>
      </c>
      <c r="H9195" s="5" t="str">
        <f si="1160" t="shared"/>
        <v/>
      </c>
      <c r="I9195" s="5" t="str">
        <f si="1158" t="shared"/>
        <v/>
      </c>
      <c r="J9195" s="5" t="str">
        <f si="1159" t="shared"/>
        <v/>
      </c>
      <c r="K9195" s="5" t="str">
        <f si="1161" t="shared"/>
        <v/>
      </c>
    </row>
    <row r="9196" spans="3:11" x14ac:dyDescent="0.2">
      <c r="C9196" s="8" t="str">
        <f si="1162" t="shared"/>
        <v/>
      </c>
      <c r="D9196" s="8" t="str">
        <f si="1163" t="shared"/>
        <v/>
      </c>
      <c r="E9196" s="5" t="str">
        <f si="1164" t="shared"/>
        <v/>
      </c>
      <c r="F9196" s="5" t="str">
        <f si="1165" t="shared"/>
        <v/>
      </c>
      <c r="H9196" s="5" t="str">
        <f si="1160" t="shared"/>
        <v/>
      </c>
      <c r="I9196" s="5" t="str">
        <f si="1158" t="shared"/>
        <v/>
      </c>
      <c r="J9196" s="5" t="str">
        <f si="1159" t="shared"/>
        <v/>
      </c>
      <c r="K9196" s="5" t="str">
        <f si="1161" t="shared"/>
        <v/>
      </c>
    </row>
    <row r="9197" spans="3:11" x14ac:dyDescent="0.2">
      <c r="C9197" s="8" t="str">
        <f si="1162" t="shared"/>
        <v/>
      </c>
      <c r="D9197" s="8" t="str">
        <f si="1163" t="shared"/>
        <v/>
      </c>
      <c r="E9197" s="5" t="str">
        <f si="1164" t="shared"/>
        <v/>
      </c>
      <c r="F9197" s="5" t="str">
        <f si="1165" t="shared"/>
        <v/>
      </c>
      <c r="H9197" s="5" t="str">
        <f si="1160" t="shared"/>
        <v/>
      </c>
      <c r="I9197" s="5" t="str">
        <f si="1158" t="shared"/>
        <v/>
      </c>
      <c r="J9197" s="5" t="str">
        <f si="1159" t="shared"/>
        <v/>
      </c>
      <c r="K9197" s="5" t="str">
        <f si="1161" t="shared"/>
        <v/>
      </c>
    </row>
    <row r="9198" spans="3:11" x14ac:dyDescent="0.2">
      <c r="C9198" s="8" t="str">
        <f si="1162" t="shared"/>
        <v/>
      </c>
      <c r="D9198" s="8" t="str">
        <f si="1163" t="shared"/>
        <v/>
      </c>
      <c r="E9198" s="5" t="str">
        <f si="1164" t="shared"/>
        <v/>
      </c>
      <c r="F9198" s="5" t="str">
        <f si="1165" t="shared"/>
        <v/>
      </c>
      <c r="H9198" s="5" t="str">
        <f si="1160" t="shared"/>
        <v/>
      </c>
      <c r="I9198" s="5" t="str">
        <f si="1158" t="shared"/>
        <v/>
      </c>
      <c r="J9198" s="5" t="str">
        <f si="1159" t="shared"/>
        <v/>
      </c>
      <c r="K9198" s="5" t="str">
        <f si="1161" t="shared"/>
        <v/>
      </c>
    </row>
    <row r="9199" spans="3:11" x14ac:dyDescent="0.2">
      <c r="C9199" s="8" t="str">
        <f si="1162" t="shared"/>
        <v/>
      </c>
      <c r="D9199" s="8" t="str">
        <f si="1163" t="shared"/>
        <v/>
      </c>
      <c r="E9199" s="5" t="str">
        <f si="1164" t="shared"/>
        <v/>
      </c>
      <c r="F9199" s="5" t="str">
        <f si="1165" t="shared"/>
        <v/>
      </c>
      <c r="H9199" s="5" t="str">
        <f si="1160" t="shared"/>
        <v/>
      </c>
      <c r="I9199" s="5" t="str">
        <f si="1158" t="shared"/>
        <v/>
      </c>
      <c r="J9199" s="5" t="str">
        <f si="1159" t="shared"/>
        <v/>
      </c>
      <c r="K9199" s="5" t="str">
        <f si="1161" t="shared"/>
        <v/>
      </c>
    </row>
    <row r="9200" spans="3:11" x14ac:dyDescent="0.2">
      <c r="C9200" s="8" t="str">
        <f si="1162" t="shared"/>
        <v/>
      </c>
      <c r="D9200" s="8" t="str">
        <f si="1163" t="shared"/>
        <v/>
      </c>
      <c r="E9200" s="5" t="str">
        <f si="1164" t="shared"/>
        <v/>
      </c>
      <c r="F9200" s="5" t="str">
        <f si="1165" t="shared"/>
        <v/>
      </c>
      <c r="H9200" s="5" t="str">
        <f si="1160" t="shared"/>
        <v/>
      </c>
      <c r="I9200" s="5" t="str">
        <f si="1158" t="shared"/>
        <v/>
      </c>
      <c r="J9200" s="5" t="str">
        <f si="1159" t="shared"/>
        <v/>
      </c>
      <c r="K9200" s="5" t="str">
        <f si="1161" t="shared"/>
        <v/>
      </c>
    </row>
    <row r="9201" spans="3:11" x14ac:dyDescent="0.2">
      <c r="C9201" s="8" t="str">
        <f si="1162" t="shared"/>
        <v/>
      </c>
      <c r="D9201" s="8" t="str">
        <f si="1163" t="shared"/>
        <v/>
      </c>
      <c r="E9201" s="5" t="str">
        <f si="1164" t="shared"/>
        <v/>
      </c>
      <c r="F9201" s="5" t="str">
        <f si="1165" t="shared"/>
        <v/>
      </c>
      <c r="H9201" s="5" t="str">
        <f si="1160" t="shared"/>
        <v/>
      </c>
      <c r="I9201" s="5" t="str">
        <f si="1158" t="shared"/>
        <v/>
      </c>
      <c r="J9201" s="5" t="str">
        <f si="1159" t="shared"/>
        <v/>
      </c>
      <c r="K9201" s="5" t="str">
        <f si="1161" t="shared"/>
        <v/>
      </c>
    </row>
    <row r="9202" spans="3:11" x14ac:dyDescent="0.2">
      <c r="C9202" s="8" t="str">
        <f si="1162" t="shared"/>
        <v/>
      </c>
      <c r="D9202" s="8" t="str">
        <f si="1163" t="shared"/>
        <v/>
      </c>
      <c r="E9202" s="5" t="str">
        <f si="1164" t="shared"/>
        <v/>
      </c>
      <c r="F9202" s="5" t="str">
        <f si="1165" t="shared"/>
        <v/>
      </c>
      <c r="H9202" s="5" t="str">
        <f si="1160" t="shared"/>
        <v/>
      </c>
      <c r="I9202" s="5" t="str">
        <f si="1158" t="shared"/>
        <v/>
      </c>
      <c r="J9202" s="5" t="str">
        <f si="1159" t="shared"/>
        <v/>
      </c>
      <c r="K9202" s="5" t="str">
        <f si="1161" t="shared"/>
        <v/>
      </c>
    </row>
    <row r="9203" spans="3:11" x14ac:dyDescent="0.2">
      <c r="C9203" s="8" t="str">
        <f si="1162" t="shared"/>
        <v/>
      </c>
      <c r="D9203" s="8" t="str">
        <f si="1163" t="shared"/>
        <v/>
      </c>
      <c r="E9203" s="5" t="str">
        <f si="1164" t="shared"/>
        <v/>
      </c>
      <c r="F9203" s="5" t="str">
        <f si="1165" t="shared"/>
        <v/>
      </c>
      <c r="H9203" s="5" t="str">
        <f si="1160" t="shared"/>
        <v/>
      </c>
      <c r="I9203" s="5" t="str">
        <f ref="I9203:I9266" si="1166" t="shared">IFERROR(IF(H9203="Scoring",VLOOKUP("term",E9195:F9216,2,FALSE),IF(H9203="Offer",VLOOKUP("term",E9198:F9213,2,FALSE),TEXT(0,""))),TEXT(0,""))</f>
        <v/>
      </c>
      <c r="J9203" s="5" t="str">
        <f ref="J9203:J9266" si="1167" t="shared">IFERROR(IF(H9203="Scoring",VLOOKUP("loan_amount",E9189:F9210,2,FALSE),IF(H9203="Offer",VLOOKUP("loan_amount",E9192:F9207,2,FALSE),TEXT(0,""))),TEXT(0,""))</f>
        <v/>
      </c>
      <c r="K9203" s="5" t="str">
        <f si="1161" t="shared"/>
        <v/>
      </c>
    </row>
    <row r="9204" spans="3:11" x14ac:dyDescent="0.2">
      <c r="C9204" s="8" t="str">
        <f si="1162" t="shared"/>
        <v/>
      </c>
      <c r="D9204" s="8" t="str">
        <f si="1163" t="shared"/>
        <v/>
      </c>
      <c r="E9204" s="5" t="str">
        <f si="1164" t="shared"/>
        <v/>
      </c>
      <c r="F9204" s="5" t="str">
        <f si="1165" t="shared"/>
        <v/>
      </c>
      <c r="H9204" s="5" t="str">
        <f si="1160" t="shared"/>
        <v/>
      </c>
      <c r="I9204" s="5" t="str">
        <f si="1166" t="shared"/>
        <v/>
      </c>
      <c r="J9204" s="5" t="str">
        <f si="1167" t="shared"/>
        <v/>
      </c>
      <c r="K9204" s="5" t="str">
        <f si="1161" t="shared"/>
        <v/>
      </c>
    </row>
    <row r="9205" spans="3:11" x14ac:dyDescent="0.2">
      <c r="C9205" s="8" t="str">
        <f si="1162" t="shared"/>
        <v/>
      </c>
      <c r="D9205" s="8" t="str">
        <f si="1163" t="shared"/>
        <v/>
      </c>
      <c r="E9205" s="5" t="str">
        <f si="1164" t="shared"/>
        <v/>
      </c>
      <c r="F9205" s="5" t="str">
        <f si="1165" t="shared"/>
        <v/>
      </c>
      <c r="H9205" s="5" t="str">
        <f si="1160" t="shared"/>
        <v/>
      </c>
      <c r="I9205" s="5" t="str">
        <f si="1166" t="shared"/>
        <v/>
      </c>
      <c r="J9205" s="5" t="str">
        <f si="1167" t="shared"/>
        <v/>
      </c>
      <c r="K9205" s="5" t="str">
        <f si="1161" t="shared"/>
        <v/>
      </c>
    </row>
    <row r="9206" spans="3:11" x14ac:dyDescent="0.2">
      <c r="C9206" s="8" t="str">
        <f si="1162" t="shared"/>
        <v/>
      </c>
      <c r="D9206" s="8" t="str">
        <f si="1163" t="shared"/>
        <v/>
      </c>
      <c r="E9206" s="5" t="str">
        <f si="1164" t="shared"/>
        <v/>
      </c>
      <c r="F9206" s="5" t="str">
        <f si="1165" t="shared"/>
        <v/>
      </c>
      <c r="H9206" s="5" t="str">
        <f si="1160" t="shared"/>
        <v/>
      </c>
      <c r="I9206" s="5" t="str">
        <f si="1166" t="shared"/>
        <v/>
      </c>
      <c r="J9206" s="5" t="str">
        <f si="1167" t="shared"/>
        <v/>
      </c>
      <c r="K9206" s="5" t="str">
        <f si="1161" t="shared"/>
        <v/>
      </c>
    </row>
    <row r="9207" spans="3:11" x14ac:dyDescent="0.2">
      <c r="C9207" s="8" t="str">
        <f si="1162" t="shared"/>
        <v/>
      </c>
      <c r="D9207" s="8" t="str">
        <f si="1163" t="shared"/>
        <v/>
      </c>
      <c r="E9207" s="5" t="str">
        <f si="1164" t="shared"/>
        <v/>
      </c>
      <c r="F9207" s="5" t="str">
        <f si="1165" t="shared"/>
        <v/>
      </c>
      <c r="H9207" s="5" t="str">
        <f si="1160" t="shared"/>
        <v/>
      </c>
      <c r="I9207" s="5" t="str">
        <f si="1166" t="shared"/>
        <v/>
      </c>
      <c r="J9207" s="5" t="str">
        <f si="1167" t="shared"/>
        <v/>
      </c>
      <c r="K9207" s="5" t="str">
        <f si="1161" t="shared"/>
        <v/>
      </c>
    </row>
    <row r="9208" spans="3:11" x14ac:dyDescent="0.2">
      <c r="C9208" s="8" t="str">
        <f si="1162" t="shared"/>
        <v/>
      </c>
      <c r="D9208" s="8" t="str">
        <f si="1163" t="shared"/>
        <v/>
      </c>
      <c r="E9208" s="5" t="str">
        <f si="1164" t="shared"/>
        <v/>
      </c>
      <c r="F9208" s="5" t="str">
        <f si="1165" t="shared"/>
        <v/>
      </c>
      <c r="H9208" s="5" t="str">
        <f si="1160" t="shared"/>
        <v/>
      </c>
      <c r="I9208" s="5" t="str">
        <f si="1166" t="shared"/>
        <v/>
      </c>
      <c r="J9208" s="5" t="str">
        <f si="1167" t="shared"/>
        <v/>
      </c>
      <c r="K9208" s="5" t="str">
        <f si="1161" t="shared"/>
        <v/>
      </c>
    </row>
    <row r="9209" spans="3:11" x14ac:dyDescent="0.2">
      <c r="C9209" s="8" t="str">
        <f si="1162" t="shared"/>
        <v/>
      </c>
      <c r="D9209" s="8" t="str">
        <f si="1163" t="shared"/>
        <v/>
      </c>
      <c r="E9209" s="5" t="str">
        <f si="1164" t="shared"/>
        <v/>
      </c>
      <c r="F9209" s="5" t="str">
        <f si="1165" t="shared"/>
        <v/>
      </c>
      <c r="H9209" s="5" t="str">
        <f si="1160" t="shared"/>
        <v/>
      </c>
      <c r="I9209" s="5" t="str">
        <f si="1166" t="shared"/>
        <v/>
      </c>
      <c r="J9209" s="5" t="str">
        <f si="1167" t="shared"/>
        <v/>
      </c>
      <c r="K9209" s="5" t="str">
        <f si="1161" t="shared"/>
        <v/>
      </c>
    </row>
    <row r="9210" spans="3:11" x14ac:dyDescent="0.2">
      <c r="C9210" s="8" t="str">
        <f si="1162" t="shared"/>
        <v/>
      </c>
      <c r="D9210" s="8" t="str">
        <f si="1163" t="shared"/>
        <v/>
      </c>
      <c r="E9210" s="5" t="str">
        <f si="1164" t="shared"/>
        <v/>
      </c>
      <c r="F9210" s="5" t="str">
        <f si="1165" t="shared"/>
        <v/>
      </c>
      <c r="H9210" s="5" t="str">
        <f si="1160" t="shared"/>
        <v/>
      </c>
      <c r="I9210" s="5" t="str">
        <f si="1166" t="shared"/>
        <v/>
      </c>
      <c r="J9210" s="5" t="str">
        <f si="1167" t="shared"/>
        <v/>
      </c>
      <c r="K9210" s="5" t="str">
        <f si="1161" t="shared"/>
        <v/>
      </c>
    </row>
    <row r="9211" spans="3:11" x14ac:dyDescent="0.2">
      <c r="C9211" s="8" t="str">
        <f si="1162" t="shared"/>
        <v/>
      </c>
      <c r="D9211" s="8" t="str">
        <f si="1163" t="shared"/>
        <v/>
      </c>
      <c r="E9211" s="5" t="str">
        <f si="1164" t="shared"/>
        <v/>
      </c>
      <c r="F9211" s="5" t="str">
        <f si="1165" t="shared"/>
        <v/>
      </c>
      <c r="H9211" s="5" t="str">
        <f si="1160" t="shared"/>
        <v/>
      </c>
      <c r="I9211" s="5" t="str">
        <f si="1166" t="shared"/>
        <v/>
      </c>
      <c r="J9211" s="5" t="str">
        <f si="1167" t="shared"/>
        <v/>
      </c>
      <c r="K9211" s="5" t="str">
        <f si="1161" t="shared"/>
        <v/>
      </c>
    </row>
    <row r="9212" spans="3:11" x14ac:dyDescent="0.2">
      <c r="C9212" s="8" t="str">
        <f si="1162" t="shared"/>
        <v/>
      </c>
      <c r="D9212" s="8" t="str">
        <f si="1163" t="shared"/>
        <v/>
      </c>
      <c r="E9212" s="5" t="str">
        <f si="1164" t="shared"/>
        <v/>
      </c>
      <c r="F9212" s="5" t="str">
        <f si="1165" t="shared"/>
        <v/>
      </c>
      <c r="H9212" s="5" t="str">
        <f ref="H9212:H9275" si="1168" t="shared">IF(E9212="score_table","Scoring",IF(E9212="offer_table","Offer",IF(E9212="parsed",TEXT(0,""),TEXT(H9211,""))))</f>
        <v/>
      </c>
      <c r="I9212" s="5" t="str">
        <f si="1166" t="shared"/>
        <v/>
      </c>
      <c r="J9212" s="5" t="str">
        <f si="1167" t="shared"/>
        <v/>
      </c>
      <c r="K9212" s="5" t="str">
        <f ref="K9212:K9275" si="1169" t="shared">H9212&amp;I9212&amp;J9212&amp;E9212</f>
        <v/>
      </c>
    </row>
    <row r="9213" spans="3:11" x14ac:dyDescent="0.2">
      <c r="C9213" s="8" t="str">
        <f si="1162" t="shared"/>
        <v/>
      </c>
      <c r="D9213" s="8" t="str">
        <f si="1163" t="shared"/>
        <v/>
      </c>
      <c r="E9213" s="5" t="str">
        <f si="1164" t="shared"/>
        <v/>
      </c>
      <c r="F9213" s="5" t="str">
        <f si="1165" t="shared"/>
        <v/>
      </c>
      <c r="H9213" s="5" t="str">
        <f si="1168" t="shared"/>
        <v/>
      </c>
      <c r="I9213" s="5" t="str">
        <f si="1166" t="shared"/>
        <v/>
      </c>
      <c r="J9213" s="5" t="str">
        <f si="1167" t="shared"/>
        <v/>
      </c>
      <c r="K9213" s="5" t="str">
        <f si="1169" t="shared"/>
        <v/>
      </c>
    </row>
    <row r="9214" spans="3:11" x14ac:dyDescent="0.2">
      <c r="C9214" s="8" t="str">
        <f si="1162" t="shared"/>
        <v/>
      </c>
      <c r="D9214" s="8" t="str">
        <f si="1163" t="shared"/>
        <v/>
      </c>
      <c r="E9214" s="5" t="str">
        <f si="1164" t="shared"/>
        <v/>
      </c>
      <c r="F9214" s="5" t="str">
        <f si="1165" t="shared"/>
        <v/>
      </c>
      <c r="H9214" s="5" t="str">
        <f si="1168" t="shared"/>
        <v/>
      </c>
      <c r="I9214" s="5" t="str">
        <f si="1166" t="shared"/>
        <v/>
      </c>
      <c r="J9214" s="5" t="str">
        <f si="1167" t="shared"/>
        <v/>
      </c>
      <c r="K9214" s="5" t="str">
        <f si="1169" t="shared"/>
        <v/>
      </c>
    </row>
    <row r="9215" spans="3:11" x14ac:dyDescent="0.2">
      <c r="C9215" s="8" t="str">
        <f si="1162" t="shared"/>
        <v/>
      </c>
      <c r="D9215" s="8" t="str">
        <f si="1163" t="shared"/>
        <v/>
      </c>
      <c r="E9215" s="5" t="str">
        <f si="1164" t="shared"/>
        <v/>
      </c>
      <c r="F9215" s="5" t="str">
        <f si="1165" t="shared"/>
        <v/>
      </c>
      <c r="H9215" s="5" t="str">
        <f si="1168" t="shared"/>
        <v/>
      </c>
      <c r="I9215" s="5" t="str">
        <f si="1166" t="shared"/>
        <v/>
      </c>
      <c r="J9215" s="5" t="str">
        <f si="1167" t="shared"/>
        <v/>
      </c>
      <c r="K9215" s="5" t="str">
        <f si="1169" t="shared"/>
        <v/>
      </c>
    </row>
    <row r="9216" spans="3:11" x14ac:dyDescent="0.2">
      <c r="C9216" s="8" t="str">
        <f si="1162" t="shared"/>
        <v/>
      </c>
      <c r="D9216" s="8" t="str">
        <f si="1163" t="shared"/>
        <v/>
      </c>
      <c r="E9216" s="5" t="str">
        <f si="1164" t="shared"/>
        <v/>
      </c>
      <c r="F9216" s="5" t="str">
        <f si="1165" t="shared"/>
        <v/>
      </c>
      <c r="H9216" s="5" t="str">
        <f si="1168" t="shared"/>
        <v/>
      </c>
      <c r="I9216" s="5" t="str">
        <f si="1166" t="shared"/>
        <v/>
      </c>
      <c r="J9216" s="5" t="str">
        <f si="1167" t="shared"/>
        <v/>
      </c>
      <c r="K9216" s="5" t="str">
        <f si="1169" t="shared"/>
        <v/>
      </c>
    </row>
    <row r="9217" spans="3:11" x14ac:dyDescent="0.2">
      <c r="C9217" s="8" t="str">
        <f si="1162" t="shared"/>
        <v/>
      </c>
      <c r="D9217" s="8" t="str">
        <f si="1163" t="shared"/>
        <v/>
      </c>
      <c r="E9217" s="5" t="str">
        <f si="1164" t="shared"/>
        <v/>
      </c>
      <c r="F9217" s="5" t="str">
        <f si="1165" t="shared"/>
        <v/>
      </c>
      <c r="H9217" s="5" t="str">
        <f si="1168" t="shared"/>
        <v/>
      </c>
      <c r="I9217" s="5" t="str">
        <f si="1166" t="shared"/>
        <v/>
      </c>
      <c r="J9217" s="5" t="str">
        <f si="1167" t="shared"/>
        <v/>
      </c>
      <c r="K9217" s="5" t="str">
        <f si="1169" t="shared"/>
        <v/>
      </c>
    </row>
    <row r="9218" spans="3:11" x14ac:dyDescent="0.2">
      <c r="C9218" s="8" t="str">
        <f si="1162" t="shared"/>
        <v/>
      </c>
      <c r="D9218" s="8" t="str">
        <f si="1163" t="shared"/>
        <v/>
      </c>
      <c r="E9218" s="5" t="str">
        <f si="1164" t="shared"/>
        <v/>
      </c>
      <c r="F9218" s="5" t="str">
        <f si="1165" t="shared"/>
        <v/>
      </c>
      <c r="H9218" s="5" t="str">
        <f si="1168" t="shared"/>
        <v/>
      </c>
      <c r="I9218" s="5" t="str">
        <f si="1166" t="shared"/>
        <v/>
      </c>
      <c r="J9218" s="5" t="str">
        <f si="1167" t="shared"/>
        <v/>
      </c>
      <c r="K9218" s="5" t="str">
        <f si="1169" t="shared"/>
        <v/>
      </c>
    </row>
    <row r="9219" spans="3:11" x14ac:dyDescent="0.2">
      <c r="C9219" s="8" t="str">
        <f si="1162" t="shared"/>
        <v/>
      </c>
      <c r="D9219" s="8" t="str">
        <f si="1163" t="shared"/>
        <v/>
      </c>
      <c r="E9219" s="5" t="str">
        <f si="1164" t="shared"/>
        <v/>
      </c>
      <c r="F9219" s="5" t="str">
        <f si="1165" t="shared"/>
        <v/>
      </c>
      <c r="H9219" s="5" t="str">
        <f si="1168" t="shared"/>
        <v/>
      </c>
      <c r="I9219" s="5" t="str">
        <f si="1166" t="shared"/>
        <v/>
      </c>
      <c r="J9219" s="5" t="str">
        <f si="1167" t="shared"/>
        <v/>
      </c>
      <c r="K9219" s="5" t="str">
        <f si="1169" t="shared"/>
        <v/>
      </c>
    </row>
    <row r="9220" spans="3:11" x14ac:dyDescent="0.2">
      <c r="C9220" s="8" t="str">
        <f si="1162" t="shared"/>
        <v/>
      </c>
      <c r="D9220" s="8" t="str">
        <f si="1163" t="shared"/>
        <v/>
      </c>
      <c r="E9220" s="5" t="str">
        <f si="1164" t="shared"/>
        <v/>
      </c>
      <c r="F9220" s="5" t="str">
        <f si="1165" t="shared"/>
        <v/>
      </c>
      <c r="H9220" s="5" t="str">
        <f si="1168" t="shared"/>
        <v/>
      </c>
      <c r="I9220" s="5" t="str">
        <f si="1166" t="shared"/>
        <v/>
      </c>
      <c r="J9220" s="5" t="str">
        <f si="1167" t="shared"/>
        <v/>
      </c>
      <c r="K9220" s="5" t="str">
        <f si="1169" t="shared"/>
        <v/>
      </c>
    </row>
    <row r="9221" spans="3:11" x14ac:dyDescent="0.2">
      <c r="C9221" s="8" t="str">
        <f si="1162" t="shared"/>
        <v/>
      </c>
      <c r="D9221" s="8" t="str">
        <f si="1163" t="shared"/>
        <v/>
      </c>
      <c r="E9221" s="5" t="str">
        <f si="1164" t="shared"/>
        <v/>
      </c>
      <c r="F9221" s="5" t="str">
        <f si="1165" t="shared"/>
        <v/>
      </c>
      <c r="H9221" s="5" t="str">
        <f si="1168" t="shared"/>
        <v/>
      </c>
      <c r="I9221" s="5" t="str">
        <f si="1166" t="shared"/>
        <v/>
      </c>
      <c r="J9221" s="5" t="str">
        <f si="1167" t="shared"/>
        <v/>
      </c>
      <c r="K9221" s="5" t="str">
        <f si="1169" t="shared"/>
        <v/>
      </c>
    </row>
    <row r="9222" spans="3:11" x14ac:dyDescent="0.2">
      <c r="C9222" s="8" t="str">
        <f si="1162" t="shared"/>
        <v/>
      </c>
      <c r="D9222" s="8" t="str">
        <f si="1163" t="shared"/>
        <v/>
      </c>
      <c r="E9222" s="5" t="str">
        <f si="1164" t="shared"/>
        <v/>
      </c>
      <c r="F9222" s="5" t="str">
        <f si="1165" t="shared"/>
        <v/>
      </c>
      <c r="H9222" s="5" t="str">
        <f si="1168" t="shared"/>
        <v/>
      </c>
      <c r="I9222" s="5" t="str">
        <f si="1166" t="shared"/>
        <v/>
      </c>
      <c r="J9222" s="5" t="str">
        <f si="1167" t="shared"/>
        <v/>
      </c>
      <c r="K9222" s="5" t="str">
        <f si="1169" t="shared"/>
        <v/>
      </c>
    </row>
    <row r="9223" spans="3:11" x14ac:dyDescent="0.2">
      <c r="C9223" s="8" t="str">
        <f si="1162" t="shared"/>
        <v/>
      </c>
      <c r="D9223" s="8" t="str">
        <f si="1163" t="shared"/>
        <v/>
      </c>
      <c r="E9223" s="5" t="str">
        <f si="1164" t="shared"/>
        <v/>
      </c>
      <c r="F9223" s="5" t="str">
        <f si="1165" t="shared"/>
        <v/>
      </c>
      <c r="H9223" s="5" t="str">
        <f si="1168" t="shared"/>
        <v/>
      </c>
      <c r="I9223" s="5" t="str">
        <f si="1166" t="shared"/>
        <v/>
      </c>
      <c r="J9223" s="5" t="str">
        <f si="1167" t="shared"/>
        <v/>
      </c>
      <c r="K9223" s="5" t="str">
        <f si="1169" t="shared"/>
        <v/>
      </c>
    </row>
    <row r="9224" spans="3:11" x14ac:dyDescent="0.2">
      <c r="C9224" s="8" t="str">
        <f si="1162" t="shared"/>
        <v/>
      </c>
      <c r="D9224" s="8" t="str">
        <f si="1163" t="shared"/>
        <v/>
      </c>
      <c r="E9224" s="5" t="str">
        <f si="1164" t="shared"/>
        <v/>
      </c>
      <c r="F9224" s="5" t="str">
        <f si="1165" t="shared"/>
        <v/>
      </c>
      <c r="H9224" s="5" t="str">
        <f si="1168" t="shared"/>
        <v/>
      </c>
      <c r="I9224" s="5" t="str">
        <f si="1166" t="shared"/>
        <v/>
      </c>
      <c r="J9224" s="5" t="str">
        <f si="1167" t="shared"/>
        <v/>
      </c>
      <c r="K9224" s="5" t="str">
        <f si="1169" t="shared"/>
        <v/>
      </c>
    </row>
    <row r="9225" spans="3:11" x14ac:dyDescent="0.2">
      <c r="C9225" s="8" t="str">
        <f si="1162" t="shared"/>
        <v/>
      </c>
      <c r="D9225" s="8" t="str">
        <f si="1163" t="shared"/>
        <v/>
      </c>
      <c r="E9225" s="5" t="str">
        <f si="1164" t="shared"/>
        <v/>
      </c>
      <c r="F9225" s="5" t="str">
        <f si="1165" t="shared"/>
        <v/>
      </c>
      <c r="H9225" s="5" t="str">
        <f si="1168" t="shared"/>
        <v/>
      </c>
      <c r="I9225" s="5" t="str">
        <f si="1166" t="shared"/>
        <v/>
      </c>
      <c r="J9225" s="5" t="str">
        <f si="1167" t="shared"/>
        <v/>
      </c>
      <c r="K9225" s="5" t="str">
        <f si="1169" t="shared"/>
        <v/>
      </c>
    </row>
    <row r="9226" spans="3:11" x14ac:dyDescent="0.2">
      <c r="C9226" s="8" t="str">
        <f si="1162" t="shared"/>
        <v/>
      </c>
      <c r="D9226" s="8" t="str">
        <f si="1163" t="shared"/>
        <v/>
      </c>
      <c r="E9226" s="5" t="str">
        <f si="1164" t="shared"/>
        <v/>
      </c>
      <c r="F9226" s="5" t="str">
        <f si="1165" t="shared"/>
        <v/>
      </c>
      <c r="H9226" s="5" t="str">
        <f si="1168" t="shared"/>
        <v/>
      </c>
      <c r="I9226" s="5" t="str">
        <f si="1166" t="shared"/>
        <v/>
      </c>
      <c r="J9226" s="5" t="str">
        <f si="1167" t="shared"/>
        <v/>
      </c>
      <c r="K9226" s="5" t="str">
        <f si="1169" t="shared"/>
        <v/>
      </c>
    </row>
    <row r="9227" spans="3:11" x14ac:dyDescent="0.2">
      <c r="C9227" s="8" t="str">
        <f si="1162" t="shared"/>
        <v/>
      </c>
      <c r="D9227" s="8" t="str">
        <f si="1163" t="shared"/>
        <v/>
      </c>
      <c r="E9227" s="5" t="str">
        <f si="1164" t="shared"/>
        <v/>
      </c>
      <c r="F9227" s="5" t="str">
        <f si="1165" t="shared"/>
        <v/>
      </c>
      <c r="H9227" s="5" t="str">
        <f si="1168" t="shared"/>
        <v/>
      </c>
      <c r="I9227" s="5" t="str">
        <f si="1166" t="shared"/>
        <v/>
      </c>
      <c r="J9227" s="5" t="str">
        <f si="1167" t="shared"/>
        <v/>
      </c>
      <c r="K9227" s="5" t="str">
        <f si="1169" t="shared"/>
        <v/>
      </c>
    </row>
    <row r="9228" spans="3:11" x14ac:dyDescent="0.2">
      <c r="C9228" s="8" t="str">
        <f si="1162" t="shared"/>
        <v/>
      </c>
      <c r="D9228" s="8" t="str">
        <f si="1163" t="shared"/>
        <v/>
      </c>
      <c r="E9228" s="5" t="str">
        <f si="1164" t="shared"/>
        <v/>
      </c>
      <c r="F9228" s="5" t="str">
        <f si="1165" t="shared"/>
        <v/>
      </c>
      <c r="H9228" s="5" t="str">
        <f si="1168" t="shared"/>
        <v/>
      </c>
      <c r="I9228" s="5" t="str">
        <f si="1166" t="shared"/>
        <v/>
      </c>
      <c r="J9228" s="5" t="str">
        <f si="1167" t="shared"/>
        <v/>
      </c>
      <c r="K9228" s="5" t="str">
        <f si="1169" t="shared"/>
        <v/>
      </c>
    </row>
    <row r="9229" spans="3:11" x14ac:dyDescent="0.2">
      <c r="C9229" s="8" t="str">
        <f si="1162" t="shared"/>
        <v/>
      </c>
      <c r="D9229" s="8" t="str">
        <f si="1163" t="shared"/>
        <v/>
      </c>
      <c r="E9229" s="5" t="str">
        <f si="1164" t="shared"/>
        <v/>
      </c>
      <c r="F9229" s="5" t="str">
        <f si="1165" t="shared"/>
        <v/>
      </c>
      <c r="H9229" s="5" t="str">
        <f si="1168" t="shared"/>
        <v/>
      </c>
      <c r="I9229" s="5" t="str">
        <f si="1166" t="shared"/>
        <v/>
      </c>
      <c r="J9229" s="5" t="str">
        <f si="1167" t="shared"/>
        <v/>
      </c>
      <c r="K9229" s="5" t="str">
        <f si="1169" t="shared"/>
        <v/>
      </c>
    </row>
    <row r="9230" spans="3:11" x14ac:dyDescent="0.2">
      <c r="C9230" s="8" t="str">
        <f si="1162" t="shared"/>
        <v/>
      </c>
      <c r="D9230" s="8" t="str">
        <f si="1163" t="shared"/>
        <v/>
      </c>
      <c r="E9230" s="5" t="str">
        <f si="1164" t="shared"/>
        <v/>
      </c>
      <c r="F9230" s="5" t="str">
        <f si="1165" t="shared"/>
        <v/>
      </c>
      <c r="H9230" s="5" t="str">
        <f si="1168" t="shared"/>
        <v/>
      </c>
      <c r="I9230" s="5" t="str">
        <f si="1166" t="shared"/>
        <v/>
      </c>
      <c r="J9230" s="5" t="str">
        <f si="1167" t="shared"/>
        <v/>
      </c>
      <c r="K9230" s="5" t="str">
        <f si="1169" t="shared"/>
        <v/>
      </c>
    </row>
    <row r="9231" spans="3:11" x14ac:dyDescent="0.2">
      <c r="C9231" s="8" t="str">
        <f si="1162" t="shared"/>
        <v/>
      </c>
      <c r="D9231" s="8" t="str">
        <f si="1163" t="shared"/>
        <v/>
      </c>
      <c r="E9231" s="5" t="str">
        <f si="1164" t="shared"/>
        <v/>
      </c>
      <c r="F9231" s="5" t="str">
        <f si="1165" t="shared"/>
        <v/>
      </c>
      <c r="H9231" s="5" t="str">
        <f si="1168" t="shared"/>
        <v/>
      </c>
      <c r="I9231" s="5" t="str">
        <f si="1166" t="shared"/>
        <v/>
      </c>
      <c r="J9231" s="5" t="str">
        <f si="1167" t="shared"/>
        <v/>
      </c>
      <c r="K9231" s="5" t="str">
        <f si="1169" t="shared"/>
        <v/>
      </c>
    </row>
    <row r="9232" spans="3:11" x14ac:dyDescent="0.2">
      <c r="C9232" s="8" t="str">
        <f si="1162" t="shared"/>
        <v/>
      </c>
      <c r="D9232" s="8" t="str">
        <f si="1163" t="shared"/>
        <v/>
      </c>
      <c r="E9232" s="5" t="str">
        <f si="1164" t="shared"/>
        <v/>
      </c>
      <c r="F9232" s="5" t="str">
        <f si="1165" t="shared"/>
        <v/>
      </c>
      <c r="H9232" s="5" t="str">
        <f si="1168" t="shared"/>
        <v/>
      </c>
      <c r="I9232" s="5" t="str">
        <f si="1166" t="shared"/>
        <v/>
      </c>
      <c r="J9232" s="5" t="str">
        <f si="1167" t="shared"/>
        <v/>
      </c>
      <c r="K9232" s="5" t="str">
        <f si="1169" t="shared"/>
        <v/>
      </c>
    </row>
    <row r="9233" spans="3:11" x14ac:dyDescent="0.2">
      <c r="C9233" s="8" t="str">
        <f si="1162" t="shared"/>
        <v/>
      </c>
      <c r="D9233" s="8" t="str">
        <f si="1163" t="shared"/>
        <v/>
      </c>
      <c r="E9233" s="5" t="str">
        <f si="1164" t="shared"/>
        <v/>
      </c>
      <c r="F9233" s="5" t="str">
        <f si="1165" t="shared"/>
        <v/>
      </c>
      <c r="H9233" s="5" t="str">
        <f si="1168" t="shared"/>
        <v/>
      </c>
      <c r="I9233" s="5" t="str">
        <f si="1166" t="shared"/>
        <v/>
      </c>
      <c r="J9233" s="5" t="str">
        <f si="1167" t="shared"/>
        <v/>
      </c>
      <c r="K9233" s="5" t="str">
        <f si="1169" t="shared"/>
        <v/>
      </c>
    </row>
    <row r="9234" spans="3:11" x14ac:dyDescent="0.2">
      <c r="C9234" s="8" t="str">
        <f si="1162" t="shared"/>
        <v/>
      </c>
      <c r="D9234" s="8" t="str">
        <f si="1163" t="shared"/>
        <v/>
      </c>
      <c r="E9234" s="5" t="str">
        <f si="1164" t="shared"/>
        <v/>
      </c>
      <c r="F9234" s="5" t="str">
        <f si="1165" t="shared"/>
        <v/>
      </c>
      <c r="H9234" s="5" t="str">
        <f si="1168" t="shared"/>
        <v/>
      </c>
      <c r="I9234" s="5" t="str">
        <f si="1166" t="shared"/>
        <v/>
      </c>
      <c r="J9234" s="5" t="str">
        <f si="1167" t="shared"/>
        <v/>
      </c>
      <c r="K9234" s="5" t="str">
        <f si="1169" t="shared"/>
        <v/>
      </c>
    </row>
    <row r="9235" spans="3:11" x14ac:dyDescent="0.2">
      <c r="C9235" s="8" t="str">
        <f si="1162" t="shared"/>
        <v/>
      </c>
      <c r="D9235" s="8" t="str">
        <f si="1163" t="shared"/>
        <v/>
      </c>
      <c r="E9235" s="5" t="str">
        <f si="1164" t="shared"/>
        <v/>
      </c>
      <c r="F9235" s="5" t="str">
        <f si="1165" t="shared"/>
        <v/>
      </c>
      <c r="H9235" s="5" t="str">
        <f si="1168" t="shared"/>
        <v/>
      </c>
      <c r="I9235" s="5" t="str">
        <f si="1166" t="shared"/>
        <v/>
      </c>
      <c r="J9235" s="5" t="str">
        <f si="1167" t="shared"/>
        <v/>
      </c>
      <c r="K9235" s="5" t="str">
        <f si="1169" t="shared"/>
        <v/>
      </c>
    </row>
    <row r="9236" spans="3:11" x14ac:dyDescent="0.2">
      <c r="C9236" s="8" t="str">
        <f si="1162" t="shared"/>
        <v/>
      </c>
      <c r="D9236" s="8" t="str">
        <f si="1163" t="shared"/>
        <v/>
      </c>
      <c r="E9236" s="5" t="str">
        <f si="1164" t="shared"/>
        <v/>
      </c>
      <c r="F9236" s="5" t="str">
        <f si="1165" t="shared"/>
        <v/>
      </c>
      <c r="H9236" s="5" t="str">
        <f si="1168" t="shared"/>
        <v/>
      </c>
      <c r="I9236" s="5" t="str">
        <f si="1166" t="shared"/>
        <v/>
      </c>
      <c r="J9236" s="5" t="str">
        <f si="1167" t="shared"/>
        <v/>
      </c>
      <c r="K9236" s="5" t="str">
        <f si="1169" t="shared"/>
        <v/>
      </c>
    </row>
    <row r="9237" spans="3:11" x14ac:dyDescent="0.2">
      <c r="C9237" s="8" t="str">
        <f si="1162" t="shared"/>
        <v/>
      </c>
      <c r="D9237" s="8" t="str">
        <f si="1163" t="shared"/>
        <v/>
      </c>
      <c r="E9237" s="5" t="str">
        <f si="1164" t="shared"/>
        <v/>
      </c>
      <c r="F9237" s="5" t="str">
        <f si="1165" t="shared"/>
        <v/>
      </c>
      <c r="H9237" s="5" t="str">
        <f si="1168" t="shared"/>
        <v/>
      </c>
      <c r="I9237" s="5" t="str">
        <f si="1166" t="shared"/>
        <v/>
      </c>
      <c r="J9237" s="5" t="str">
        <f si="1167" t="shared"/>
        <v/>
      </c>
      <c r="K9237" s="5" t="str">
        <f si="1169" t="shared"/>
        <v/>
      </c>
    </row>
    <row r="9238" spans="3:11" x14ac:dyDescent="0.2">
      <c r="C9238" s="8" t="str">
        <f si="1162" t="shared"/>
        <v/>
      </c>
      <c r="D9238" s="8" t="str">
        <f si="1163" t="shared"/>
        <v/>
      </c>
      <c r="E9238" s="5" t="str">
        <f si="1164" t="shared"/>
        <v/>
      </c>
      <c r="F9238" s="5" t="str">
        <f si="1165" t="shared"/>
        <v/>
      </c>
      <c r="H9238" s="5" t="str">
        <f si="1168" t="shared"/>
        <v/>
      </c>
      <c r="I9238" s="5" t="str">
        <f si="1166" t="shared"/>
        <v/>
      </c>
      <c r="J9238" s="5" t="str">
        <f si="1167" t="shared"/>
        <v/>
      </c>
      <c r="K9238" s="5" t="str">
        <f si="1169" t="shared"/>
        <v/>
      </c>
    </row>
    <row r="9239" spans="3:11" x14ac:dyDescent="0.2">
      <c r="C9239" s="8" t="str">
        <f si="1162" t="shared"/>
        <v/>
      </c>
      <c r="D9239" s="8" t="str">
        <f si="1163" t="shared"/>
        <v/>
      </c>
      <c r="E9239" s="5" t="str">
        <f si="1164" t="shared"/>
        <v/>
      </c>
      <c r="F9239" s="5" t="str">
        <f si="1165" t="shared"/>
        <v/>
      </c>
      <c r="H9239" s="5" t="str">
        <f si="1168" t="shared"/>
        <v/>
      </c>
      <c r="I9239" s="5" t="str">
        <f si="1166" t="shared"/>
        <v/>
      </c>
      <c r="J9239" s="5" t="str">
        <f si="1167" t="shared"/>
        <v/>
      </c>
      <c r="K9239" s="5" t="str">
        <f si="1169" t="shared"/>
        <v/>
      </c>
    </row>
    <row r="9240" spans="3:11" x14ac:dyDescent="0.2">
      <c r="C9240" s="8" t="str">
        <f si="1162" t="shared"/>
        <v/>
      </c>
      <c r="D9240" s="8" t="str">
        <f si="1163" t="shared"/>
        <v/>
      </c>
      <c r="E9240" s="5" t="str">
        <f si="1164" t="shared"/>
        <v/>
      </c>
      <c r="F9240" s="5" t="str">
        <f si="1165" t="shared"/>
        <v/>
      </c>
      <c r="H9240" s="5" t="str">
        <f si="1168" t="shared"/>
        <v/>
      </c>
      <c r="I9240" s="5" t="str">
        <f si="1166" t="shared"/>
        <v/>
      </c>
      <c r="J9240" s="5" t="str">
        <f si="1167" t="shared"/>
        <v/>
      </c>
      <c r="K9240" s="5" t="str">
        <f si="1169" t="shared"/>
        <v/>
      </c>
    </row>
    <row r="9241" spans="3:11" x14ac:dyDescent="0.2">
      <c r="C9241" s="8" t="str">
        <f si="1162" t="shared"/>
        <v/>
      </c>
      <c r="D9241" s="8" t="str">
        <f si="1163" t="shared"/>
        <v/>
      </c>
      <c r="E9241" s="5" t="str">
        <f si="1164" t="shared"/>
        <v/>
      </c>
      <c r="F9241" s="5" t="str">
        <f si="1165" t="shared"/>
        <v/>
      </c>
      <c r="H9241" s="5" t="str">
        <f si="1168" t="shared"/>
        <v/>
      </c>
      <c r="I9241" s="5" t="str">
        <f si="1166" t="shared"/>
        <v/>
      </c>
      <c r="J9241" s="5" t="str">
        <f si="1167" t="shared"/>
        <v/>
      </c>
      <c r="K9241" s="5" t="str">
        <f si="1169" t="shared"/>
        <v/>
      </c>
    </row>
    <row r="9242" spans="3:11" x14ac:dyDescent="0.2">
      <c r="C9242" s="8" t="str">
        <f si="1162" t="shared"/>
        <v/>
      </c>
      <c r="D9242" s="8" t="str">
        <f si="1163" t="shared"/>
        <v/>
      </c>
      <c r="E9242" s="5" t="str">
        <f si="1164" t="shared"/>
        <v/>
      </c>
      <c r="F9242" s="5" t="str">
        <f si="1165" t="shared"/>
        <v/>
      </c>
      <c r="H9242" s="5" t="str">
        <f si="1168" t="shared"/>
        <v/>
      </c>
      <c r="I9242" s="5" t="str">
        <f si="1166" t="shared"/>
        <v/>
      </c>
      <c r="J9242" s="5" t="str">
        <f si="1167" t="shared"/>
        <v/>
      </c>
      <c r="K9242" s="5" t="str">
        <f si="1169" t="shared"/>
        <v/>
      </c>
    </row>
    <row r="9243" spans="3:11" x14ac:dyDescent="0.2">
      <c r="C9243" s="8" t="str">
        <f si="1162" t="shared"/>
        <v/>
      </c>
      <c r="D9243" s="8" t="str">
        <f si="1163" t="shared"/>
        <v/>
      </c>
      <c r="E9243" s="5" t="str">
        <f si="1164" t="shared"/>
        <v/>
      </c>
      <c r="F9243" s="5" t="str">
        <f si="1165" t="shared"/>
        <v/>
      </c>
      <c r="H9243" s="5" t="str">
        <f si="1168" t="shared"/>
        <v/>
      </c>
      <c r="I9243" s="5" t="str">
        <f si="1166" t="shared"/>
        <v/>
      </c>
      <c r="J9243" s="5" t="str">
        <f si="1167" t="shared"/>
        <v/>
      </c>
      <c r="K9243" s="5" t="str">
        <f si="1169" t="shared"/>
        <v/>
      </c>
    </row>
    <row r="9244" spans="3:11" x14ac:dyDescent="0.2">
      <c r="C9244" s="8" t="str">
        <f si="1162" t="shared"/>
        <v/>
      </c>
      <c r="D9244" s="8" t="str">
        <f si="1163" t="shared"/>
        <v/>
      </c>
      <c r="E9244" s="5" t="str">
        <f si="1164" t="shared"/>
        <v/>
      </c>
      <c r="F9244" s="5" t="str">
        <f si="1165" t="shared"/>
        <v/>
      </c>
      <c r="H9244" s="5" t="str">
        <f si="1168" t="shared"/>
        <v/>
      </c>
      <c r="I9244" s="5" t="str">
        <f si="1166" t="shared"/>
        <v/>
      </c>
      <c r="J9244" s="5" t="str">
        <f si="1167" t="shared"/>
        <v/>
      </c>
      <c r="K9244" s="5" t="str">
        <f si="1169" t="shared"/>
        <v/>
      </c>
    </row>
    <row r="9245" spans="3:11" x14ac:dyDescent="0.2">
      <c r="C9245" s="8" t="str">
        <f si="1162" t="shared"/>
        <v/>
      </c>
      <c r="D9245" s="8" t="str">
        <f si="1163" t="shared"/>
        <v/>
      </c>
      <c r="E9245" s="5" t="str">
        <f si="1164" t="shared"/>
        <v/>
      </c>
      <c r="F9245" s="5" t="str">
        <f si="1165" t="shared"/>
        <v/>
      </c>
      <c r="H9245" s="5" t="str">
        <f si="1168" t="shared"/>
        <v/>
      </c>
      <c r="I9245" s="5" t="str">
        <f si="1166" t="shared"/>
        <v/>
      </c>
      <c r="J9245" s="5" t="str">
        <f si="1167" t="shared"/>
        <v/>
      </c>
      <c r="K9245" s="5" t="str">
        <f si="1169" t="shared"/>
        <v/>
      </c>
    </row>
    <row r="9246" spans="3:11" x14ac:dyDescent="0.2">
      <c r="C9246" s="8" t="str">
        <f si="1162" t="shared"/>
        <v/>
      </c>
      <c r="D9246" s="8" t="str">
        <f si="1163" t="shared"/>
        <v/>
      </c>
      <c r="E9246" s="5" t="str">
        <f si="1164" t="shared"/>
        <v/>
      </c>
      <c r="F9246" s="5" t="str">
        <f si="1165" t="shared"/>
        <v/>
      </c>
      <c r="H9246" s="5" t="str">
        <f si="1168" t="shared"/>
        <v/>
      </c>
      <c r="I9246" s="5" t="str">
        <f si="1166" t="shared"/>
        <v/>
      </c>
      <c r="J9246" s="5" t="str">
        <f si="1167" t="shared"/>
        <v/>
      </c>
      <c r="K9246" s="5" t="str">
        <f si="1169" t="shared"/>
        <v/>
      </c>
    </row>
    <row r="9247" spans="3:11" x14ac:dyDescent="0.2">
      <c r="C9247" s="8" t="str">
        <f si="1162" t="shared"/>
        <v/>
      </c>
      <c r="D9247" s="8" t="str">
        <f si="1163" t="shared"/>
        <v/>
      </c>
      <c r="E9247" s="5" t="str">
        <f si="1164" t="shared"/>
        <v/>
      </c>
      <c r="F9247" s="5" t="str">
        <f si="1165" t="shared"/>
        <v/>
      </c>
      <c r="H9247" s="5" t="str">
        <f si="1168" t="shared"/>
        <v/>
      </c>
      <c r="I9247" s="5" t="str">
        <f si="1166" t="shared"/>
        <v/>
      </c>
      <c r="J9247" s="5" t="str">
        <f si="1167" t="shared"/>
        <v/>
      </c>
      <c r="K9247" s="5" t="str">
        <f si="1169" t="shared"/>
        <v/>
      </c>
    </row>
    <row r="9248" spans="3:11" x14ac:dyDescent="0.2">
      <c r="C9248" s="8" t="str">
        <f si="1162" t="shared"/>
        <v/>
      </c>
      <c r="D9248" s="8" t="str">
        <f si="1163" t="shared"/>
        <v/>
      </c>
      <c r="E9248" s="5" t="str">
        <f si="1164" t="shared"/>
        <v/>
      </c>
      <c r="F9248" s="5" t="str">
        <f si="1165" t="shared"/>
        <v/>
      </c>
      <c r="H9248" s="5" t="str">
        <f si="1168" t="shared"/>
        <v/>
      </c>
      <c r="I9248" s="5" t="str">
        <f si="1166" t="shared"/>
        <v/>
      </c>
      <c r="J9248" s="5" t="str">
        <f si="1167" t="shared"/>
        <v/>
      </c>
      <c r="K9248" s="5" t="str">
        <f si="1169" t="shared"/>
        <v/>
      </c>
    </row>
    <row r="9249" spans="3:11" x14ac:dyDescent="0.2">
      <c r="C9249" s="8" t="str">
        <f si="1162" t="shared"/>
        <v/>
      </c>
      <c r="D9249" s="8" t="str">
        <f si="1163" t="shared"/>
        <v/>
      </c>
      <c r="E9249" s="5" t="str">
        <f si="1164" t="shared"/>
        <v/>
      </c>
      <c r="F9249" s="5" t="str">
        <f si="1165" t="shared"/>
        <v/>
      </c>
      <c r="H9249" s="5" t="str">
        <f si="1168" t="shared"/>
        <v/>
      </c>
      <c r="I9249" s="5" t="str">
        <f si="1166" t="shared"/>
        <v/>
      </c>
      <c r="J9249" s="5" t="str">
        <f si="1167" t="shared"/>
        <v/>
      </c>
      <c r="K9249" s="5" t="str">
        <f si="1169" t="shared"/>
        <v/>
      </c>
    </row>
    <row r="9250" spans="3:11" x14ac:dyDescent="0.2">
      <c r="C9250" s="8" t="str">
        <f si="1162" t="shared"/>
        <v/>
      </c>
      <c r="D9250" s="8" t="str">
        <f si="1163" t="shared"/>
        <v/>
      </c>
      <c r="E9250" s="5" t="str">
        <f si="1164" t="shared"/>
        <v/>
      </c>
      <c r="F9250" s="5" t="str">
        <f si="1165" t="shared"/>
        <v/>
      </c>
      <c r="H9250" s="5" t="str">
        <f si="1168" t="shared"/>
        <v/>
      </c>
      <c r="I9250" s="5" t="str">
        <f si="1166" t="shared"/>
        <v/>
      </c>
      <c r="J9250" s="5" t="str">
        <f si="1167" t="shared"/>
        <v/>
      </c>
      <c r="K9250" s="5" t="str">
        <f si="1169" t="shared"/>
        <v/>
      </c>
    </row>
    <row r="9251" spans="3:11" x14ac:dyDescent="0.2">
      <c r="C9251" s="8" t="str">
        <f si="1162" t="shared"/>
        <v/>
      </c>
      <c r="D9251" s="8" t="str">
        <f si="1163" t="shared"/>
        <v/>
      </c>
      <c r="E9251" s="5" t="str">
        <f si="1164" t="shared"/>
        <v/>
      </c>
      <c r="F9251" s="5" t="str">
        <f si="1165" t="shared"/>
        <v/>
      </c>
      <c r="H9251" s="5" t="str">
        <f si="1168" t="shared"/>
        <v/>
      </c>
      <c r="I9251" s="5" t="str">
        <f si="1166" t="shared"/>
        <v/>
      </c>
      <c r="J9251" s="5" t="str">
        <f si="1167" t="shared"/>
        <v/>
      </c>
      <c r="K9251" s="5" t="str">
        <f si="1169" t="shared"/>
        <v/>
      </c>
    </row>
    <row r="9252" spans="3:11" x14ac:dyDescent="0.2">
      <c r="C9252" s="8" t="str">
        <f si="1162" t="shared"/>
        <v/>
      </c>
      <c r="D9252" s="8" t="str">
        <f si="1163" t="shared"/>
        <v/>
      </c>
      <c r="E9252" s="5" t="str">
        <f si="1164" t="shared"/>
        <v/>
      </c>
      <c r="F9252" s="5" t="str">
        <f si="1165" t="shared"/>
        <v/>
      </c>
      <c r="H9252" s="5" t="str">
        <f si="1168" t="shared"/>
        <v/>
      </c>
      <c r="I9252" s="5" t="str">
        <f si="1166" t="shared"/>
        <v/>
      </c>
      <c r="J9252" s="5" t="str">
        <f si="1167" t="shared"/>
        <v/>
      </c>
      <c r="K9252" s="5" t="str">
        <f si="1169" t="shared"/>
        <v/>
      </c>
    </row>
    <row r="9253" spans="3:11" x14ac:dyDescent="0.2">
      <c r="C9253" s="8" t="str">
        <f si="1162" t="shared"/>
        <v/>
      </c>
      <c r="D9253" s="8" t="str">
        <f si="1163" t="shared"/>
        <v/>
      </c>
      <c r="E9253" s="5" t="str">
        <f si="1164" t="shared"/>
        <v/>
      </c>
      <c r="F9253" s="5" t="str">
        <f si="1165" t="shared"/>
        <v/>
      </c>
      <c r="H9253" s="5" t="str">
        <f si="1168" t="shared"/>
        <v/>
      </c>
      <c r="I9253" s="5" t="str">
        <f si="1166" t="shared"/>
        <v/>
      </c>
      <c r="J9253" s="5" t="str">
        <f si="1167" t="shared"/>
        <v/>
      </c>
      <c r="K9253" s="5" t="str">
        <f si="1169" t="shared"/>
        <v/>
      </c>
    </row>
    <row r="9254" spans="3:11" x14ac:dyDescent="0.2">
      <c r="C9254" s="8" t="str">
        <f si="1162" t="shared"/>
        <v/>
      </c>
      <c r="D9254" s="8" t="str">
        <f si="1163" t="shared"/>
        <v/>
      </c>
      <c r="E9254" s="5" t="str">
        <f si="1164" t="shared"/>
        <v/>
      </c>
      <c r="F9254" s="5" t="str">
        <f si="1165" t="shared"/>
        <v/>
      </c>
      <c r="H9254" s="5" t="str">
        <f si="1168" t="shared"/>
        <v/>
      </c>
      <c r="I9254" s="5" t="str">
        <f si="1166" t="shared"/>
        <v/>
      </c>
      <c r="J9254" s="5" t="str">
        <f si="1167" t="shared"/>
        <v/>
      </c>
      <c r="K9254" s="5" t="str">
        <f si="1169" t="shared"/>
        <v/>
      </c>
    </row>
    <row r="9255" spans="3:11" x14ac:dyDescent="0.2">
      <c r="C9255" s="8" t="str">
        <f si="1162" t="shared"/>
        <v/>
      </c>
      <c r="D9255" s="8" t="str">
        <f si="1163" t="shared"/>
        <v/>
      </c>
      <c r="E9255" s="5" t="str">
        <f si="1164" t="shared"/>
        <v/>
      </c>
      <c r="F9255" s="5" t="str">
        <f si="1165" t="shared"/>
        <v/>
      </c>
      <c r="H9255" s="5" t="str">
        <f si="1168" t="shared"/>
        <v/>
      </c>
      <c r="I9255" s="5" t="str">
        <f si="1166" t="shared"/>
        <v/>
      </c>
      <c r="J9255" s="5" t="str">
        <f si="1167" t="shared"/>
        <v/>
      </c>
      <c r="K9255" s="5" t="str">
        <f si="1169" t="shared"/>
        <v/>
      </c>
    </row>
    <row r="9256" spans="3:11" x14ac:dyDescent="0.2">
      <c r="C9256" s="8" t="str">
        <f si="1162" t="shared"/>
        <v/>
      </c>
      <c r="D9256" s="8" t="str">
        <f si="1163" t="shared"/>
        <v/>
      </c>
      <c r="E9256" s="5" t="str">
        <f si="1164" t="shared"/>
        <v/>
      </c>
      <c r="F9256" s="5" t="str">
        <f si="1165" t="shared"/>
        <v/>
      </c>
      <c r="H9256" s="5" t="str">
        <f si="1168" t="shared"/>
        <v/>
      </c>
      <c r="I9256" s="5" t="str">
        <f si="1166" t="shared"/>
        <v/>
      </c>
      <c r="J9256" s="5" t="str">
        <f si="1167" t="shared"/>
        <v/>
      </c>
      <c r="K9256" s="5" t="str">
        <f si="1169" t="shared"/>
        <v/>
      </c>
    </row>
    <row r="9257" spans="3:11" x14ac:dyDescent="0.2">
      <c r="C9257" s="8" t="str">
        <f si="1162" t="shared"/>
        <v/>
      </c>
      <c r="D9257" s="8" t="str">
        <f si="1163" t="shared"/>
        <v/>
      </c>
      <c r="E9257" s="5" t="str">
        <f si="1164" t="shared"/>
        <v/>
      </c>
      <c r="F9257" s="5" t="str">
        <f si="1165" t="shared"/>
        <v/>
      </c>
      <c r="H9257" s="5" t="str">
        <f si="1168" t="shared"/>
        <v/>
      </c>
      <c r="I9257" s="5" t="str">
        <f si="1166" t="shared"/>
        <v/>
      </c>
      <c r="J9257" s="5" t="str">
        <f si="1167" t="shared"/>
        <v/>
      </c>
      <c r="K9257" s="5" t="str">
        <f si="1169" t="shared"/>
        <v/>
      </c>
    </row>
    <row r="9258" spans="3:11" x14ac:dyDescent="0.2">
      <c r="C9258" s="8" t="str">
        <f ref="C9258:C9321" si="1170" t="shared">IFERROR(RIGHT(A9258,LEN(A9258)-FIND("""",A9258)+1),"")</f>
        <v/>
      </c>
      <c r="D9258" s="8" t="str">
        <f ref="D9258:D9321" si="1171" t="shared">SUBSTITUTE(SUBSTITUTE(C9258,":"&amp;CHAR(160),":"),CHAR(160)," ")</f>
        <v/>
      </c>
      <c r="E9258" s="5" t="str">
        <f ref="E9258:E9321" si="1172" t="shared">TRIM(IFERROR(SUBSTITUTE(LEFT(D9258,FIND(":",D9258)-1),"""",""),""))</f>
        <v/>
      </c>
      <c r="F9258" s="5" t="str">
        <f ref="F9258:F9321" si="1173" t="shared">TRIM(IFERROR(SUBSTITUTE(SUBSTITUTE(RIGHT(D9258,LEN(D9258)-FIND(":",D9258)),"""",""),",",""),""))</f>
        <v/>
      </c>
      <c r="H9258" s="5" t="str">
        <f si="1168" t="shared"/>
        <v/>
      </c>
      <c r="I9258" s="5" t="str">
        <f si="1166" t="shared"/>
        <v/>
      </c>
      <c r="J9258" s="5" t="str">
        <f si="1167" t="shared"/>
        <v/>
      </c>
      <c r="K9258" s="5" t="str">
        <f si="1169" t="shared"/>
        <v/>
      </c>
    </row>
    <row r="9259" spans="3:11" x14ac:dyDescent="0.2">
      <c r="C9259" s="8" t="str">
        <f si="1170" t="shared"/>
        <v/>
      </c>
      <c r="D9259" s="8" t="str">
        <f si="1171" t="shared"/>
        <v/>
      </c>
      <c r="E9259" s="5" t="str">
        <f si="1172" t="shared"/>
        <v/>
      </c>
      <c r="F9259" s="5" t="str">
        <f si="1173" t="shared"/>
        <v/>
      </c>
      <c r="H9259" s="5" t="str">
        <f si="1168" t="shared"/>
        <v/>
      </c>
      <c r="I9259" s="5" t="str">
        <f si="1166" t="shared"/>
        <v/>
      </c>
      <c r="J9259" s="5" t="str">
        <f si="1167" t="shared"/>
        <v/>
      </c>
      <c r="K9259" s="5" t="str">
        <f si="1169" t="shared"/>
        <v/>
      </c>
    </row>
    <row r="9260" spans="3:11" x14ac:dyDescent="0.2">
      <c r="C9260" s="8" t="str">
        <f si="1170" t="shared"/>
        <v/>
      </c>
      <c r="D9260" s="8" t="str">
        <f si="1171" t="shared"/>
        <v/>
      </c>
      <c r="E9260" s="5" t="str">
        <f si="1172" t="shared"/>
        <v/>
      </c>
      <c r="F9260" s="5" t="str">
        <f si="1173" t="shared"/>
        <v/>
      </c>
      <c r="H9260" s="5" t="str">
        <f si="1168" t="shared"/>
        <v/>
      </c>
      <c r="I9260" s="5" t="str">
        <f si="1166" t="shared"/>
        <v/>
      </c>
      <c r="J9260" s="5" t="str">
        <f si="1167" t="shared"/>
        <v/>
      </c>
      <c r="K9260" s="5" t="str">
        <f si="1169" t="shared"/>
        <v/>
      </c>
    </row>
    <row r="9261" spans="3:11" x14ac:dyDescent="0.2">
      <c r="C9261" s="8" t="str">
        <f si="1170" t="shared"/>
        <v/>
      </c>
      <c r="D9261" s="8" t="str">
        <f si="1171" t="shared"/>
        <v/>
      </c>
      <c r="E9261" s="5" t="str">
        <f si="1172" t="shared"/>
        <v/>
      </c>
      <c r="F9261" s="5" t="str">
        <f si="1173" t="shared"/>
        <v/>
      </c>
      <c r="H9261" s="5" t="str">
        <f si="1168" t="shared"/>
        <v/>
      </c>
      <c r="I9261" s="5" t="str">
        <f si="1166" t="shared"/>
        <v/>
      </c>
      <c r="J9261" s="5" t="str">
        <f si="1167" t="shared"/>
        <v/>
      </c>
      <c r="K9261" s="5" t="str">
        <f si="1169" t="shared"/>
        <v/>
      </c>
    </row>
    <row r="9262" spans="3:11" x14ac:dyDescent="0.2">
      <c r="C9262" s="8" t="str">
        <f si="1170" t="shared"/>
        <v/>
      </c>
      <c r="D9262" s="8" t="str">
        <f si="1171" t="shared"/>
        <v/>
      </c>
      <c r="E9262" s="5" t="str">
        <f si="1172" t="shared"/>
        <v/>
      </c>
      <c r="F9262" s="5" t="str">
        <f si="1173" t="shared"/>
        <v/>
      </c>
      <c r="H9262" s="5" t="str">
        <f si="1168" t="shared"/>
        <v/>
      </c>
      <c r="I9262" s="5" t="str">
        <f si="1166" t="shared"/>
        <v/>
      </c>
      <c r="J9262" s="5" t="str">
        <f si="1167" t="shared"/>
        <v/>
      </c>
      <c r="K9262" s="5" t="str">
        <f si="1169" t="shared"/>
        <v/>
      </c>
    </row>
    <row r="9263" spans="3:11" x14ac:dyDescent="0.2">
      <c r="C9263" s="8" t="str">
        <f si="1170" t="shared"/>
        <v/>
      </c>
      <c r="D9263" s="8" t="str">
        <f si="1171" t="shared"/>
        <v/>
      </c>
      <c r="E9263" s="5" t="str">
        <f si="1172" t="shared"/>
        <v/>
      </c>
      <c r="F9263" s="5" t="str">
        <f si="1173" t="shared"/>
        <v/>
      </c>
      <c r="H9263" s="5" t="str">
        <f si="1168" t="shared"/>
        <v/>
      </c>
      <c r="I9263" s="5" t="str">
        <f si="1166" t="shared"/>
        <v/>
      </c>
      <c r="J9263" s="5" t="str">
        <f si="1167" t="shared"/>
        <v/>
      </c>
      <c r="K9263" s="5" t="str">
        <f si="1169" t="shared"/>
        <v/>
      </c>
    </row>
    <row r="9264" spans="3:11" x14ac:dyDescent="0.2">
      <c r="C9264" s="8" t="str">
        <f si="1170" t="shared"/>
        <v/>
      </c>
      <c r="D9264" s="8" t="str">
        <f si="1171" t="shared"/>
        <v/>
      </c>
      <c r="E9264" s="5" t="str">
        <f si="1172" t="shared"/>
        <v/>
      </c>
      <c r="F9264" s="5" t="str">
        <f si="1173" t="shared"/>
        <v/>
      </c>
      <c r="H9264" s="5" t="str">
        <f si="1168" t="shared"/>
        <v/>
      </c>
      <c r="I9264" s="5" t="str">
        <f si="1166" t="shared"/>
        <v/>
      </c>
      <c r="J9264" s="5" t="str">
        <f si="1167" t="shared"/>
        <v/>
      </c>
      <c r="K9264" s="5" t="str">
        <f si="1169" t="shared"/>
        <v/>
      </c>
    </row>
    <row r="9265" spans="3:11" x14ac:dyDescent="0.2">
      <c r="C9265" s="8" t="str">
        <f si="1170" t="shared"/>
        <v/>
      </c>
      <c r="D9265" s="8" t="str">
        <f si="1171" t="shared"/>
        <v/>
      </c>
      <c r="E9265" s="5" t="str">
        <f si="1172" t="shared"/>
        <v/>
      </c>
      <c r="F9265" s="5" t="str">
        <f si="1173" t="shared"/>
        <v/>
      </c>
      <c r="H9265" s="5" t="str">
        <f si="1168" t="shared"/>
        <v/>
      </c>
      <c r="I9265" s="5" t="str">
        <f si="1166" t="shared"/>
        <v/>
      </c>
      <c r="J9265" s="5" t="str">
        <f si="1167" t="shared"/>
        <v/>
      </c>
      <c r="K9265" s="5" t="str">
        <f si="1169" t="shared"/>
        <v/>
      </c>
    </row>
    <row r="9266" spans="3:11" x14ac:dyDescent="0.2">
      <c r="C9266" s="8" t="str">
        <f si="1170" t="shared"/>
        <v/>
      </c>
      <c r="D9266" s="8" t="str">
        <f si="1171" t="shared"/>
        <v/>
      </c>
      <c r="E9266" s="5" t="str">
        <f si="1172" t="shared"/>
        <v/>
      </c>
      <c r="F9266" s="5" t="str">
        <f si="1173" t="shared"/>
        <v/>
      </c>
      <c r="H9266" s="5" t="str">
        <f si="1168" t="shared"/>
        <v/>
      </c>
      <c r="I9266" s="5" t="str">
        <f si="1166" t="shared"/>
        <v/>
      </c>
      <c r="J9266" s="5" t="str">
        <f si="1167" t="shared"/>
        <v/>
      </c>
      <c r="K9266" s="5" t="str">
        <f si="1169" t="shared"/>
        <v/>
      </c>
    </row>
    <row r="9267" spans="3:11" x14ac:dyDescent="0.2">
      <c r="C9267" s="8" t="str">
        <f si="1170" t="shared"/>
        <v/>
      </c>
      <c r="D9267" s="8" t="str">
        <f si="1171" t="shared"/>
        <v/>
      </c>
      <c r="E9267" s="5" t="str">
        <f si="1172" t="shared"/>
        <v/>
      </c>
      <c r="F9267" s="5" t="str">
        <f si="1173" t="shared"/>
        <v/>
      </c>
      <c r="H9267" s="5" t="str">
        <f si="1168" t="shared"/>
        <v/>
      </c>
      <c r="I9267" s="5" t="str">
        <f ref="I9267:I9330" si="1174" t="shared">IFERROR(IF(H9267="Scoring",VLOOKUP("term",E9259:F9280,2,FALSE),IF(H9267="Offer",VLOOKUP("term",E9262:F9277,2,FALSE),TEXT(0,""))),TEXT(0,""))</f>
        <v/>
      </c>
      <c r="J9267" s="5" t="str">
        <f ref="J9267:J9330" si="1175" t="shared">IFERROR(IF(H9267="Scoring",VLOOKUP("loan_amount",E9253:F9274,2,FALSE),IF(H9267="Offer",VLOOKUP("loan_amount",E9256:F9271,2,FALSE),TEXT(0,""))),TEXT(0,""))</f>
        <v/>
      </c>
      <c r="K9267" s="5" t="str">
        <f si="1169" t="shared"/>
        <v/>
      </c>
    </row>
    <row r="9268" spans="3:11" x14ac:dyDescent="0.2">
      <c r="C9268" s="8" t="str">
        <f si="1170" t="shared"/>
        <v/>
      </c>
      <c r="D9268" s="8" t="str">
        <f si="1171" t="shared"/>
        <v/>
      </c>
      <c r="E9268" s="5" t="str">
        <f si="1172" t="shared"/>
        <v/>
      </c>
      <c r="F9268" s="5" t="str">
        <f si="1173" t="shared"/>
        <v/>
      </c>
      <c r="H9268" s="5" t="str">
        <f si="1168" t="shared"/>
        <v/>
      </c>
      <c r="I9268" s="5" t="str">
        <f si="1174" t="shared"/>
        <v/>
      </c>
      <c r="J9268" s="5" t="str">
        <f si="1175" t="shared"/>
        <v/>
      </c>
      <c r="K9268" s="5" t="str">
        <f si="1169" t="shared"/>
        <v/>
      </c>
    </row>
    <row r="9269" spans="3:11" x14ac:dyDescent="0.2">
      <c r="C9269" s="8" t="str">
        <f si="1170" t="shared"/>
        <v/>
      </c>
      <c r="D9269" s="8" t="str">
        <f si="1171" t="shared"/>
        <v/>
      </c>
      <c r="E9269" s="5" t="str">
        <f si="1172" t="shared"/>
        <v/>
      </c>
      <c r="F9269" s="5" t="str">
        <f si="1173" t="shared"/>
        <v/>
      </c>
      <c r="H9269" s="5" t="str">
        <f si="1168" t="shared"/>
        <v/>
      </c>
      <c r="I9269" s="5" t="str">
        <f si="1174" t="shared"/>
        <v/>
      </c>
      <c r="J9269" s="5" t="str">
        <f si="1175" t="shared"/>
        <v/>
      </c>
      <c r="K9269" s="5" t="str">
        <f si="1169" t="shared"/>
        <v/>
      </c>
    </row>
    <row r="9270" spans="3:11" x14ac:dyDescent="0.2">
      <c r="C9270" s="8" t="str">
        <f si="1170" t="shared"/>
        <v/>
      </c>
      <c r="D9270" s="8" t="str">
        <f si="1171" t="shared"/>
        <v/>
      </c>
      <c r="E9270" s="5" t="str">
        <f si="1172" t="shared"/>
        <v/>
      </c>
      <c r="F9270" s="5" t="str">
        <f si="1173" t="shared"/>
        <v/>
      </c>
      <c r="H9270" s="5" t="str">
        <f si="1168" t="shared"/>
        <v/>
      </c>
      <c r="I9270" s="5" t="str">
        <f si="1174" t="shared"/>
        <v/>
      </c>
      <c r="J9270" s="5" t="str">
        <f si="1175" t="shared"/>
        <v/>
      </c>
      <c r="K9270" s="5" t="str">
        <f si="1169" t="shared"/>
        <v/>
      </c>
    </row>
    <row r="9271" spans="3:11" x14ac:dyDescent="0.2">
      <c r="C9271" s="8" t="str">
        <f si="1170" t="shared"/>
        <v/>
      </c>
      <c r="D9271" s="8" t="str">
        <f si="1171" t="shared"/>
        <v/>
      </c>
      <c r="E9271" s="5" t="str">
        <f si="1172" t="shared"/>
        <v/>
      </c>
      <c r="F9271" s="5" t="str">
        <f si="1173" t="shared"/>
        <v/>
      </c>
      <c r="H9271" s="5" t="str">
        <f si="1168" t="shared"/>
        <v/>
      </c>
      <c r="I9271" s="5" t="str">
        <f si="1174" t="shared"/>
        <v/>
      </c>
      <c r="J9271" s="5" t="str">
        <f si="1175" t="shared"/>
        <v/>
      </c>
      <c r="K9271" s="5" t="str">
        <f si="1169" t="shared"/>
        <v/>
      </c>
    </row>
    <row r="9272" spans="3:11" x14ac:dyDescent="0.2">
      <c r="C9272" s="8" t="str">
        <f si="1170" t="shared"/>
        <v/>
      </c>
      <c r="D9272" s="8" t="str">
        <f si="1171" t="shared"/>
        <v/>
      </c>
      <c r="E9272" s="5" t="str">
        <f si="1172" t="shared"/>
        <v/>
      </c>
      <c r="F9272" s="5" t="str">
        <f si="1173" t="shared"/>
        <v/>
      </c>
      <c r="H9272" s="5" t="str">
        <f si="1168" t="shared"/>
        <v/>
      </c>
      <c r="I9272" s="5" t="str">
        <f si="1174" t="shared"/>
        <v/>
      </c>
      <c r="J9272" s="5" t="str">
        <f si="1175" t="shared"/>
        <v/>
      </c>
      <c r="K9272" s="5" t="str">
        <f si="1169" t="shared"/>
        <v/>
      </c>
    </row>
    <row r="9273" spans="3:11" x14ac:dyDescent="0.2">
      <c r="C9273" s="8" t="str">
        <f si="1170" t="shared"/>
        <v/>
      </c>
      <c r="D9273" s="8" t="str">
        <f si="1171" t="shared"/>
        <v/>
      </c>
      <c r="E9273" s="5" t="str">
        <f si="1172" t="shared"/>
        <v/>
      </c>
      <c r="F9273" s="5" t="str">
        <f si="1173" t="shared"/>
        <v/>
      </c>
      <c r="H9273" s="5" t="str">
        <f si="1168" t="shared"/>
        <v/>
      </c>
      <c r="I9273" s="5" t="str">
        <f si="1174" t="shared"/>
        <v/>
      </c>
      <c r="J9273" s="5" t="str">
        <f si="1175" t="shared"/>
        <v/>
      </c>
      <c r="K9273" s="5" t="str">
        <f si="1169" t="shared"/>
        <v/>
      </c>
    </row>
    <row r="9274" spans="3:11" x14ac:dyDescent="0.2">
      <c r="C9274" s="8" t="str">
        <f si="1170" t="shared"/>
        <v/>
      </c>
      <c r="D9274" s="8" t="str">
        <f si="1171" t="shared"/>
        <v/>
      </c>
      <c r="E9274" s="5" t="str">
        <f si="1172" t="shared"/>
        <v/>
      </c>
      <c r="F9274" s="5" t="str">
        <f si="1173" t="shared"/>
        <v/>
      </c>
      <c r="H9274" s="5" t="str">
        <f si="1168" t="shared"/>
        <v/>
      </c>
      <c r="I9274" s="5" t="str">
        <f si="1174" t="shared"/>
        <v/>
      </c>
      <c r="J9274" s="5" t="str">
        <f si="1175" t="shared"/>
        <v/>
      </c>
      <c r="K9274" s="5" t="str">
        <f si="1169" t="shared"/>
        <v/>
      </c>
    </row>
    <row r="9275" spans="3:11" x14ac:dyDescent="0.2">
      <c r="C9275" s="8" t="str">
        <f si="1170" t="shared"/>
        <v/>
      </c>
      <c r="D9275" s="8" t="str">
        <f si="1171" t="shared"/>
        <v/>
      </c>
      <c r="E9275" s="5" t="str">
        <f si="1172" t="shared"/>
        <v/>
      </c>
      <c r="F9275" s="5" t="str">
        <f si="1173" t="shared"/>
        <v/>
      </c>
      <c r="H9275" s="5" t="str">
        <f si="1168" t="shared"/>
        <v/>
      </c>
      <c r="I9275" s="5" t="str">
        <f si="1174" t="shared"/>
        <v/>
      </c>
      <c r="J9275" s="5" t="str">
        <f si="1175" t="shared"/>
        <v/>
      </c>
      <c r="K9275" s="5" t="str">
        <f si="1169" t="shared"/>
        <v/>
      </c>
    </row>
    <row r="9276" spans="3:11" x14ac:dyDescent="0.2">
      <c r="C9276" s="8" t="str">
        <f si="1170" t="shared"/>
        <v/>
      </c>
      <c r="D9276" s="8" t="str">
        <f si="1171" t="shared"/>
        <v/>
      </c>
      <c r="E9276" s="5" t="str">
        <f si="1172" t="shared"/>
        <v/>
      </c>
      <c r="F9276" s="5" t="str">
        <f si="1173" t="shared"/>
        <v/>
      </c>
      <c r="H9276" s="5" t="str">
        <f ref="H9276:H9339" si="1176" t="shared">IF(E9276="score_table","Scoring",IF(E9276="offer_table","Offer",IF(E9276="parsed",TEXT(0,""),TEXT(H9275,""))))</f>
        <v/>
      </c>
      <c r="I9276" s="5" t="str">
        <f si="1174" t="shared"/>
        <v/>
      </c>
      <c r="J9276" s="5" t="str">
        <f si="1175" t="shared"/>
        <v/>
      </c>
      <c r="K9276" s="5" t="str">
        <f ref="K9276:K9339" si="1177" t="shared">H9276&amp;I9276&amp;J9276&amp;E9276</f>
        <v/>
      </c>
    </row>
    <row r="9277" spans="3:11" x14ac:dyDescent="0.2">
      <c r="C9277" s="8" t="str">
        <f si="1170" t="shared"/>
        <v/>
      </c>
      <c r="D9277" s="8" t="str">
        <f si="1171" t="shared"/>
        <v/>
      </c>
      <c r="E9277" s="5" t="str">
        <f si="1172" t="shared"/>
        <v/>
      </c>
      <c r="F9277" s="5" t="str">
        <f si="1173" t="shared"/>
        <v/>
      </c>
      <c r="H9277" s="5" t="str">
        <f si="1176" t="shared"/>
        <v/>
      </c>
      <c r="I9277" s="5" t="str">
        <f si="1174" t="shared"/>
        <v/>
      </c>
      <c r="J9277" s="5" t="str">
        <f si="1175" t="shared"/>
        <v/>
      </c>
      <c r="K9277" s="5" t="str">
        <f si="1177" t="shared"/>
        <v/>
      </c>
    </row>
    <row r="9278" spans="3:11" x14ac:dyDescent="0.2">
      <c r="C9278" s="8" t="str">
        <f si="1170" t="shared"/>
        <v/>
      </c>
      <c r="D9278" s="8" t="str">
        <f si="1171" t="shared"/>
        <v/>
      </c>
      <c r="E9278" s="5" t="str">
        <f si="1172" t="shared"/>
        <v/>
      </c>
      <c r="F9278" s="5" t="str">
        <f si="1173" t="shared"/>
        <v/>
      </c>
      <c r="H9278" s="5" t="str">
        <f si="1176" t="shared"/>
        <v/>
      </c>
      <c r="I9278" s="5" t="str">
        <f si="1174" t="shared"/>
        <v/>
      </c>
      <c r="J9278" s="5" t="str">
        <f si="1175" t="shared"/>
        <v/>
      </c>
      <c r="K9278" s="5" t="str">
        <f si="1177" t="shared"/>
        <v/>
      </c>
    </row>
    <row r="9279" spans="3:11" x14ac:dyDescent="0.2">
      <c r="C9279" s="8" t="str">
        <f si="1170" t="shared"/>
        <v/>
      </c>
      <c r="D9279" s="8" t="str">
        <f si="1171" t="shared"/>
        <v/>
      </c>
      <c r="E9279" s="5" t="str">
        <f si="1172" t="shared"/>
        <v/>
      </c>
      <c r="F9279" s="5" t="str">
        <f si="1173" t="shared"/>
        <v/>
      </c>
      <c r="H9279" s="5" t="str">
        <f si="1176" t="shared"/>
        <v/>
      </c>
      <c r="I9279" s="5" t="str">
        <f si="1174" t="shared"/>
        <v/>
      </c>
      <c r="J9279" s="5" t="str">
        <f si="1175" t="shared"/>
        <v/>
      </c>
      <c r="K9279" s="5" t="str">
        <f si="1177" t="shared"/>
        <v/>
      </c>
    </row>
    <row r="9280" spans="3:11" x14ac:dyDescent="0.2">
      <c r="C9280" s="8" t="str">
        <f si="1170" t="shared"/>
        <v/>
      </c>
      <c r="D9280" s="8" t="str">
        <f si="1171" t="shared"/>
        <v/>
      </c>
      <c r="E9280" s="5" t="str">
        <f si="1172" t="shared"/>
        <v/>
      </c>
      <c r="F9280" s="5" t="str">
        <f si="1173" t="shared"/>
        <v/>
      </c>
      <c r="H9280" s="5" t="str">
        <f si="1176" t="shared"/>
        <v/>
      </c>
      <c r="I9280" s="5" t="str">
        <f si="1174" t="shared"/>
        <v/>
      </c>
      <c r="J9280" s="5" t="str">
        <f si="1175" t="shared"/>
        <v/>
      </c>
      <c r="K9280" s="5" t="str">
        <f si="1177" t="shared"/>
        <v/>
      </c>
    </row>
    <row r="9281" spans="3:11" x14ac:dyDescent="0.2">
      <c r="C9281" s="8" t="str">
        <f si="1170" t="shared"/>
        <v/>
      </c>
      <c r="D9281" s="8" t="str">
        <f si="1171" t="shared"/>
        <v/>
      </c>
      <c r="E9281" s="5" t="str">
        <f si="1172" t="shared"/>
        <v/>
      </c>
      <c r="F9281" s="5" t="str">
        <f si="1173" t="shared"/>
        <v/>
      </c>
      <c r="H9281" s="5" t="str">
        <f si="1176" t="shared"/>
        <v/>
      </c>
      <c r="I9281" s="5" t="str">
        <f si="1174" t="shared"/>
        <v/>
      </c>
      <c r="J9281" s="5" t="str">
        <f si="1175" t="shared"/>
        <v/>
      </c>
      <c r="K9281" s="5" t="str">
        <f si="1177" t="shared"/>
        <v/>
      </c>
    </row>
    <row r="9282" spans="3:11" x14ac:dyDescent="0.2">
      <c r="C9282" s="8" t="str">
        <f si="1170" t="shared"/>
        <v/>
      </c>
      <c r="D9282" s="8" t="str">
        <f si="1171" t="shared"/>
        <v/>
      </c>
      <c r="E9282" s="5" t="str">
        <f si="1172" t="shared"/>
        <v/>
      </c>
      <c r="F9282" s="5" t="str">
        <f si="1173" t="shared"/>
        <v/>
      </c>
      <c r="H9282" s="5" t="str">
        <f si="1176" t="shared"/>
        <v/>
      </c>
      <c r="I9282" s="5" t="str">
        <f si="1174" t="shared"/>
        <v/>
      </c>
      <c r="J9282" s="5" t="str">
        <f si="1175" t="shared"/>
        <v/>
      </c>
      <c r="K9282" s="5" t="str">
        <f si="1177" t="shared"/>
        <v/>
      </c>
    </row>
    <row r="9283" spans="3:11" x14ac:dyDescent="0.2">
      <c r="C9283" s="8" t="str">
        <f si="1170" t="shared"/>
        <v/>
      </c>
      <c r="D9283" s="8" t="str">
        <f si="1171" t="shared"/>
        <v/>
      </c>
      <c r="E9283" s="5" t="str">
        <f si="1172" t="shared"/>
        <v/>
      </c>
      <c r="F9283" s="5" t="str">
        <f si="1173" t="shared"/>
        <v/>
      </c>
      <c r="H9283" s="5" t="str">
        <f si="1176" t="shared"/>
        <v/>
      </c>
      <c r="I9283" s="5" t="str">
        <f si="1174" t="shared"/>
        <v/>
      </c>
      <c r="J9283" s="5" t="str">
        <f si="1175" t="shared"/>
        <v/>
      </c>
      <c r="K9283" s="5" t="str">
        <f si="1177" t="shared"/>
        <v/>
      </c>
    </row>
    <row r="9284" spans="3:11" x14ac:dyDescent="0.2">
      <c r="C9284" s="8" t="str">
        <f si="1170" t="shared"/>
        <v/>
      </c>
      <c r="D9284" s="8" t="str">
        <f si="1171" t="shared"/>
        <v/>
      </c>
      <c r="E9284" s="5" t="str">
        <f si="1172" t="shared"/>
        <v/>
      </c>
      <c r="F9284" s="5" t="str">
        <f si="1173" t="shared"/>
        <v/>
      </c>
      <c r="H9284" s="5" t="str">
        <f si="1176" t="shared"/>
        <v/>
      </c>
      <c r="I9284" s="5" t="str">
        <f si="1174" t="shared"/>
        <v/>
      </c>
      <c r="J9284" s="5" t="str">
        <f si="1175" t="shared"/>
        <v/>
      </c>
      <c r="K9284" s="5" t="str">
        <f si="1177" t="shared"/>
        <v/>
      </c>
    </row>
    <row r="9285" spans="3:11" x14ac:dyDescent="0.2">
      <c r="C9285" s="8" t="str">
        <f si="1170" t="shared"/>
        <v/>
      </c>
      <c r="D9285" s="8" t="str">
        <f si="1171" t="shared"/>
        <v/>
      </c>
      <c r="E9285" s="5" t="str">
        <f si="1172" t="shared"/>
        <v/>
      </c>
      <c r="F9285" s="5" t="str">
        <f si="1173" t="shared"/>
        <v/>
      </c>
      <c r="H9285" s="5" t="str">
        <f si="1176" t="shared"/>
        <v/>
      </c>
      <c r="I9285" s="5" t="str">
        <f si="1174" t="shared"/>
        <v/>
      </c>
      <c r="J9285" s="5" t="str">
        <f si="1175" t="shared"/>
        <v/>
      </c>
      <c r="K9285" s="5" t="str">
        <f si="1177" t="shared"/>
        <v/>
      </c>
    </row>
    <row r="9286" spans="3:11" x14ac:dyDescent="0.2">
      <c r="C9286" s="8" t="str">
        <f si="1170" t="shared"/>
        <v/>
      </c>
      <c r="D9286" s="8" t="str">
        <f si="1171" t="shared"/>
        <v/>
      </c>
      <c r="E9286" s="5" t="str">
        <f si="1172" t="shared"/>
        <v/>
      </c>
      <c r="F9286" s="5" t="str">
        <f si="1173" t="shared"/>
        <v/>
      </c>
      <c r="H9286" s="5" t="str">
        <f si="1176" t="shared"/>
        <v/>
      </c>
      <c r="I9286" s="5" t="str">
        <f si="1174" t="shared"/>
        <v/>
      </c>
      <c r="J9286" s="5" t="str">
        <f si="1175" t="shared"/>
        <v/>
      </c>
      <c r="K9286" s="5" t="str">
        <f si="1177" t="shared"/>
        <v/>
      </c>
    </row>
    <row r="9287" spans="3:11" x14ac:dyDescent="0.2">
      <c r="C9287" s="8" t="str">
        <f si="1170" t="shared"/>
        <v/>
      </c>
      <c r="D9287" s="8" t="str">
        <f si="1171" t="shared"/>
        <v/>
      </c>
      <c r="E9287" s="5" t="str">
        <f si="1172" t="shared"/>
        <v/>
      </c>
      <c r="F9287" s="5" t="str">
        <f si="1173" t="shared"/>
        <v/>
      </c>
      <c r="H9287" s="5" t="str">
        <f si="1176" t="shared"/>
        <v/>
      </c>
      <c r="I9287" s="5" t="str">
        <f si="1174" t="shared"/>
        <v/>
      </c>
      <c r="J9287" s="5" t="str">
        <f si="1175" t="shared"/>
        <v/>
      </c>
      <c r="K9287" s="5" t="str">
        <f si="1177" t="shared"/>
        <v/>
      </c>
    </row>
    <row r="9288" spans="3:11" x14ac:dyDescent="0.2">
      <c r="C9288" s="8" t="str">
        <f si="1170" t="shared"/>
        <v/>
      </c>
      <c r="D9288" s="8" t="str">
        <f si="1171" t="shared"/>
        <v/>
      </c>
      <c r="E9288" s="5" t="str">
        <f si="1172" t="shared"/>
        <v/>
      </c>
      <c r="F9288" s="5" t="str">
        <f si="1173" t="shared"/>
        <v/>
      </c>
      <c r="H9288" s="5" t="str">
        <f si="1176" t="shared"/>
        <v/>
      </c>
      <c r="I9288" s="5" t="str">
        <f si="1174" t="shared"/>
        <v/>
      </c>
      <c r="J9288" s="5" t="str">
        <f si="1175" t="shared"/>
        <v/>
      </c>
      <c r="K9288" s="5" t="str">
        <f si="1177" t="shared"/>
        <v/>
      </c>
    </row>
    <row r="9289" spans="3:11" x14ac:dyDescent="0.2">
      <c r="C9289" s="8" t="str">
        <f si="1170" t="shared"/>
        <v/>
      </c>
      <c r="D9289" s="8" t="str">
        <f si="1171" t="shared"/>
        <v/>
      </c>
      <c r="E9289" s="5" t="str">
        <f si="1172" t="shared"/>
        <v/>
      </c>
      <c r="F9289" s="5" t="str">
        <f si="1173" t="shared"/>
        <v/>
      </c>
      <c r="H9289" s="5" t="str">
        <f si="1176" t="shared"/>
        <v/>
      </c>
      <c r="I9289" s="5" t="str">
        <f si="1174" t="shared"/>
        <v/>
      </c>
      <c r="J9289" s="5" t="str">
        <f si="1175" t="shared"/>
        <v/>
      </c>
      <c r="K9289" s="5" t="str">
        <f si="1177" t="shared"/>
        <v/>
      </c>
    </row>
    <row r="9290" spans="3:11" x14ac:dyDescent="0.2">
      <c r="C9290" s="8" t="str">
        <f si="1170" t="shared"/>
        <v/>
      </c>
      <c r="D9290" s="8" t="str">
        <f si="1171" t="shared"/>
        <v/>
      </c>
      <c r="E9290" s="5" t="str">
        <f si="1172" t="shared"/>
        <v/>
      </c>
      <c r="F9290" s="5" t="str">
        <f si="1173" t="shared"/>
        <v/>
      </c>
      <c r="H9290" s="5" t="str">
        <f si="1176" t="shared"/>
        <v/>
      </c>
      <c r="I9290" s="5" t="str">
        <f si="1174" t="shared"/>
        <v/>
      </c>
      <c r="J9290" s="5" t="str">
        <f si="1175" t="shared"/>
        <v/>
      </c>
      <c r="K9290" s="5" t="str">
        <f si="1177" t="shared"/>
        <v/>
      </c>
    </row>
    <row r="9291" spans="3:11" x14ac:dyDescent="0.2">
      <c r="C9291" s="8" t="str">
        <f si="1170" t="shared"/>
        <v/>
      </c>
      <c r="D9291" s="8" t="str">
        <f si="1171" t="shared"/>
        <v/>
      </c>
      <c r="E9291" s="5" t="str">
        <f si="1172" t="shared"/>
        <v/>
      </c>
      <c r="F9291" s="5" t="str">
        <f si="1173" t="shared"/>
        <v/>
      </c>
      <c r="H9291" s="5" t="str">
        <f si="1176" t="shared"/>
        <v/>
      </c>
      <c r="I9291" s="5" t="str">
        <f si="1174" t="shared"/>
        <v/>
      </c>
      <c r="J9291" s="5" t="str">
        <f si="1175" t="shared"/>
        <v/>
      </c>
      <c r="K9291" s="5" t="str">
        <f si="1177" t="shared"/>
        <v/>
      </c>
    </row>
    <row r="9292" spans="3:11" x14ac:dyDescent="0.2">
      <c r="C9292" s="8" t="str">
        <f si="1170" t="shared"/>
        <v/>
      </c>
      <c r="D9292" s="8" t="str">
        <f si="1171" t="shared"/>
        <v/>
      </c>
      <c r="E9292" s="5" t="str">
        <f si="1172" t="shared"/>
        <v/>
      </c>
      <c r="F9292" s="5" t="str">
        <f si="1173" t="shared"/>
        <v/>
      </c>
      <c r="H9292" s="5" t="str">
        <f si="1176" t="shared"/>
        <v/>
      </c>
      <c r="I9292" s="5" t="str">
        <f si="1174" t="shared"/>
        <v/>
      </c>
      <c r="J9292" s="5" t="str">
        <f si="1175" t="shared"/>
        <v/>
      </c>
      <c r="K9292" s="5" t="str">
        <f si="1177" t="shared"/>
        <v/>
      </c>
    </row>
    <row r="9293" spans="3:11" x14ac:dyDescent="0.2">
      <c r="C9293" s="8" t="str">
        <f si="1170" t="shared"/>
        <v/>
      </c>
      <c r="D9293" s="8" t="str">
        <f si="1171" t="shared"/>
        <v/>
      </c>
      <c r="E9293" s="5" t="str">
        <f si="1172" t="shared"/>
        <v/>
      </c>
      <c r="F9293" s="5" t="str">
        <f si="1173" t="shared"/>
        <v/>
      </c>
      <c r="H9293" s="5" t="str">
        <f si="1176" t="shared"/>
        <v/>
      </c>
      <c r="I9293" s="5" t="str">
        <f si="1174" t="shared"/>
        <v/>
      </c>
      <c r="J9293" s="5" t="str">
        <f si="1175" t="shared"/>
        <v/>
      </c>
      <c r="K9293" s="5" t="str">
        <f si="1177" t="shared"/>
        <v/>
      </c>
    </row>
    <row r="9294" spans="3:11" x14ac:dyDescent="0.2">
      <c r="C9294" s="8" t="str">
        <f si="1170" t="shared"/>
        <v/>
      </c>
      <c r="D9294" s="8" t="str">
        <f si="1171" t="shared"/>
        <v/>
      </c>
      <c r="E9294" s="5" t="str">
        <f si="1172" t="shared"/>
        <v/>
      </c>
      <c r="F9294" s="5" t="str">
        <f si="1173" t="shared"/>
        <v/>
      </c>
      <c r="H9294" s="5" t="str">
        <f si="1176" t="shared"/>
        <v/>
      </c>
      <c r="I9294" s="5" t="str">
        <f si="1174" t="shared"/>
        <v/>
      </c>
      <c r="J9294" s="5" t="str">
        <f si="1175" t="shared"/>
        <v/>
      </c>
      <c r="K9294" s="5" t="str">
        <f si="1177" t="shared"/>
        <v/>
      </c>
    </row>
    <row r="9295" spans="3:11" x14ac:dyDescent="0.2">
      <c r="C9295" s="8" t="str">
        <f si="1170" t="shared"/>
        <v/>
      </c>
      <c r="D9295" s="8" t="str">
        <f si="1171" t="shared"/>
        <v/>
      </c>
      <c r="E9295" s="5" t="str">
        <f si="1172" t="shared"/>
        <v/>
      </c>
      <c r="F9295" s="5" t="str">
        <f si="1173" t="shared"/>
        <v/>
      </c>
      <c r="H9295" s="5" t="str">
        <f si="1176" t="shared"/>
        <v/>
      </c>
      <c r="I9295" s="5" t="str">
        <f si="1174" t="shared"/>
        <v/>
      </c>
      <c r="J9295" s="5" t="str">
        <f si="1175" t="shared"/>
        <v/>
      </c>
      <c r="K9295" s="5" t="str">
        <f si="1177" t="shared"/>
        <v/>
      </c>
    </row>
    <row r="9296" spans="3:11" x14ac:dyDescent="0.2">
      <c r="C9296" s="8" t="str">
        <f si="1170" t="shared"/>
        <v/>
      </c>
      <c r="D9296" s="8" t="str">
        <f si="1171" t="shared"/>
        <v/>
      </c>
      <c r="E9296" s="5" t="str">
        <f si="1172" t="shared"/>
        <v/>
      </c>
      <c r="F9296" s="5" t="str">
        <f si="1173" t="shared"/>
        <v/>
      </c>
      <c r="H9296" s="5" t="str">
        <f si="1176" t="shared"/>
        <v/>
      </c>
      <c r="I9296" s="5" t="str">
        <f si="1174" t="shared"/>
        <v/>
      </c>
      <c r="J9296" s="5" t="str">
        <f si="1175" t="shared"/>
        <v/>
      </c>
      <c r="K9296" s="5" t="str">
        <f si="1177" t="shared"/>
        <v/>
      </c>
    </row>
    <row r="9297" spans="3:11" x14ac:dyDescent="0.2">
      <c r="C9297" s="8" t="str">
        <f si="1170" t="shared"/>
        <v/>
      </c>
      <c r="D9297" s="8" t="str">
        <f si="1171" t="shared"/>
        <v/>
      </c>
      <c r="E9297" s="5" t="str">
        <f si="1172" t="shared"/>
        <v/>
      </c>
      <c r="F9297" s="5" t="str">
        <f si="1173" t="shared"/>
        <v/>
      </c>
      <c r="H9297" s="5" t="str">
        <f si="1176" t="shared"/>
        <v/>
      </c>
      <c r="I9297" s="5" t="str">
        <f si="1174" t="shared"/>
        <v/>
      </c>
      <c r="J9297" s="5" t="str">
        <f si="1175" t="shared"/>
        <v/>
      </c>
      <c r="K9297" s="5" t="str">
        <f si="1177" t="shared"/>
        <v/>
      </c>
    </row>
    <row r="9298" spans="3:11" x14ac:dyDescent="0.2">
      <c r="C9298" s="8" t="str">
        <f si="1170" t="shared"/>
        <v/>
      </c>
      <c r="D9298" s="8" t="str">
        <f si="1171" t="shared"/>
        <v/>
      </c>
      <c r="E9298" s="5" t="str">
        <f si="1172" t="shared"/>
        <v/>
      </c>
      <c r="F9298" s="5" t="str">
        <f si="1173" t="shared"/>
        <v/>
      </c>
      <c r="H9298" s="5" t="str">
        <f si="1176" t="shared"/>
        <v/>
      </c>
      <c r="I9298" s="5" t="str">
        <f si="1174" t="shared"/>
        <v/>
      </c>
      <c r="J9298" s="5" t="str">
        <f si="1175" t="shared"/>
        <v/>
      </c>
      <c r="K9298" s="5" t="str">
        <f si="1177" t="shared"/>
        <v/>
      </c>
    </row>
    <row r="9299" spans="3:11" x14ac:dyDescent="0.2">
      <c r="C9299" s="8" t="str">
        <f si="1170" t="shared"/>
        <v/>
      </c>
      <c r="D9299" s="8" t="str">
        <f si="1171" t="shared"/>
        <v/>
      </c>
      <c r="E9299" s="5" t="str">
        <f si="1172" t="shared"/>
        <v/>
      </c>
      <c r="F9299" s="5" t="str">
        <f si="1173" t="shared"/>
        <v/>
      </c>
      <c r="H9299" s="5" t="str">
        <f si="1176" t="shared"/>
        <v/>
      </c>
      <c r="I9299" s="5" t="str">
        <f si="1174" t="shared"/>
        <v/>
      </c>
      <c r="J9299" s="5" t="str">
        <f si="1175" t="shared"/>
        <v/>
      </c>
      <c r="K9299" s="5" t="str">
        <f si="1177" t="shared"/>
        <v/>
      </c>
    </row>
    <row r="9300" spans="3:11" x14ac:dyDescent="0.2">
      <c r="C9300" s="8" t="str">
        <f si="1170" t="shared"/>
        <v/>
      </c>
      <c r="D9300" s="8" t="str">
        <f si="1171" t="shared"/>
        <v/>
      </c>
      <c r="E9300" s="5" t="str">
        <f si="1172" t="shared"/>
        <v/>
      </c>
      <c r="F9300" s="5" t="str">
        <f si="1173" t="shared"/>
        <v/>
      </c>
      <c r="H9300" s="5" t="str">
        <f si="1176" t="shared"/>
        <v/>
      </c>
      <c r="I9300" s="5" t="str">
        <f si="1174" t="shared"/>
        <v/>
      </c>
      <c r="J9300" s="5" t="str">
        <f si="1175" t="shared"/>
        <v/>
      </c>
      <c r="K9300" s="5" t="str">
        <f si="1177" t="shared"/>
        <v/>
      </c>
    </row>
    <row r="9301" spans="3:11" x14ac:dyDescent="0.2">
      <c r="C9301" s="8" t="str">
        <f si="1170" t="shared"/>
        <v/>
      </c>
      <c r="D9301" s="8" t="str">
        <f si="1171" t="shared"/>
        <v/>
      </c>
      <c r="E9301" s="5" t="str">
        <f si="1172" t="shared"/>
        <v/>
      </c>
      <c r="F9301" s="5" t="str">
        <f si="1173" t="shared"/>
        <v/>
      </c>
      <c r="H9301" s="5" t="str">
        <f si="1176" t="shared"/>
        <v/>
      </c>
      <c r="I9301" s="5" t="str">
        <f si="1174" t="shared"/>
        <v/>
      </c>
      <c r="J9301" s="5" t="str">
        <f si="1175" t="shared"/>
        <v/>
      </c>
      <c r="K9301" s="5" t="str">
        <f si="1177" t="shared"/>
        <v/>
      </c>
    </row>
    <row r="9302" spans="3:11" x14ac:dyDescent="0.2">
      <c r="C9302" s="8" t="str">
        <f si="1170" t="shared"/>
        <v/>
      </c>
      <c r="D9302" s="8" t="str">
        <f si="1171" t="shared"/>
        <v/>
      </c>
      <c r="E9302" s="5" t="str">
        <f si="1172" t="shared"/>
        <v/>
      </c>
      <c r="F9302" s="5" t="str">
        <f si="1173" t="shared"/>
        <v/>
      </c>
      <c r="H9302" s="5" t="str">
        <f si="1176" t="shared"/>
        <v/>
      </c>
      <c r="I9302" s="5" t="str">
        <f si="1174" t="shared"/>
        <v/>
      </c>
      <c r="J9302" s="5" t="str">
        <f si="1175" t="shared"/>
        <v/>
      </c>
      <c r="K9302" s="5" t="str">
        <f si="1177" t="shared"/>
        <v/>
      </c>
    </row>
    <row r="9303" spans="3:11" x14ac:dyDescent="0.2">
      <c r="C9303" s="8" t="str">
        <f si="1170" t="shared"/>
        <v/>
      </c>
      <c r="D9303" s="8" t="str">
        <f si="1171" t="shared"/>
        <v/>
      </c>
      <c r="E9303" s="5" t="str">
        <f si="1172" t="shared"/>
        <v/>
      </c>
      <c r="F9303" s="5" t="str">
        <f si="1173" t="shared"/>
        <v/>
      </c>
      <c r="H9303" s="5" t="str">
        <f si="1176" t="shared"/>
        <v/>
      </c>
      <c r="I9303" s="5" t="str">
        <f si="1174" t="shared"/>
        <v/>
      </c>
      <c r="J9303" s="5" t="str">
        <f si="1175" t="shared"/>
        <v/>
      </c>
      <c r="K9303" s="5" t="str">
        <f si="1177" t="shared"/>
        <v/>
      </c>
    </row>
    <row r="9304" spans="3:11" x14ac:dyDescent="0.2">
      <c r="C9304" s="8" t="str">
        <f si="1170" t="shared"/>
        <v/>
      </c>
      <c r="D9304" s="8" t="str">
        <f si="1171" t="shared"/>
        <v/>
      </c>
      <c r="E9304" s="5" t="str">
        <f si="1172" t="shared"/>
        <v/>
      </c>
      <c r="F9304" s="5" t="str">
        <f si="1173" t="shared"/>
        <v/>
      </c>
      <c r="H9304" s="5" t="str">
        <f si="1176" t="shared"/>
        <v/>
      </c>
      <c r="I9304" s="5" t="str">
        <f si="1174" t="shared"/>
        <v/>
      </c>
      <c r="J9304" s="5" t="str">
        <f si="1175" t="shared"/>
        <v/>
      </c>
      <c r="K9304" s="5" t="str">
        <f si="1177" t="shared"/>
        <v/>
      </c>
    </row>
    <row r="9305" spans="3:11" x14ac:dyDescent="0.2">
      <c r="C9305" s="8" t="str">
        <f si="1170" t="shared"/>
        <v/>
      </c>
      <c r="D9305" s="8" t="str">
        <f si="1171" t="shared"/>
        <v/>
      </c>
      <c r="E9305" s="5" t="str">
        <f si="1172" t="shared"/>
        <v/>
      </c>
      <c r="F9305" s="5" t="str">
        <f si="1173" t="shared"/>
        <v/>
      </c>
      <c r="H9305" s="5" t="str">
        <f si="1176" t="shared"/>
        <v/>
      </c>
      <c r="I9305" s="5" t="str">
        <f si="1174" t="shared"/>
        <v/>
      </c>
      <c r="J9305" s="5" t="str">
        <f si="1175" t="shared"/>
        <v/>
      </c>
      <c r="K9305" s="5" t="str">
        <f si="1177" t="shared"/>
        <v/>
      </c>
    </row>
    <row r="9306" spans="3:11" x14ac:dyDescent="0.2">
      <c r="C9306" s="8" t="str">
        <f si="1170" t="shared"/>
        <v/>
      </c>
      <c r="D9306" s="8" t="str">
        <f si="1171" t="shared"/>
        <v/>
      </c>
      <c r="E9306" s="5" t="str">
        <f si="1172" t="shared"/>
        <v/>
      </c>
      <c r="F9306" s="5" t="str">
        <f si="1173" t="shared"/>
        <v/>
      </c>
      <c r="H9306" s="5" t="str">
        <f si="1176" t="shared"/>
        <v/>
      </c>
      <c r="I9306" s="5" t="str">
        <f si="1174" t="shared"/>
        <v/>
      </c>
      <c r="J9306" s="5" t="str">
        <f si="1175" t="shared"/>
        <v/>
      </c>
      <c r="K9306" s="5" t="str">
        <f si="1177" t="shared"/>
        <v/>
      </c>
    </row>
    <row r="9307" spans="3:11" x14ac:dyDescent="0.2">
      <c r="C9307" s="8" t="str">
        <f si="1170" t="shared"/>
        <v/>
      </c>
      <c r="D9307" s="8" t="str">
        <f si="1171" t="shared"/>
        <v/>
      </c>
      <c r="E9307" s="5" t="str">
        <f si="1172" t="shared"/>
        <v/>
      </c>
      <c r="F9307" s="5" t="str">
        <f si="1173" t="shared"/>
        <v/>
      </c>
      <c r="H9307" s="5" t="str">
        <f si="1176" t="shared"/>
        <v/>
      </c>
      <c r="I9307" s="5" t="str">
        <f si="1174" t="shared"/>
        <v/>
      </c>
      <c r="J9307" s="5" t="str">
        <f si="1175" t="shared"/>
        <v/>
      </c>
      <c r="K9307" s="5" t="str">
        <f si="1177" t="shared"/>
        <v/>
      </c>
    </row>
    <row r="9308" spans="3:11" x14ac:dyDescent="0.2">
      <c r="C9308" s="8" t="str">
        <f si="1170" t="shared"/>
        <v/>
      </c>
      <c r="D9308" s="8" t="str">
        <f si="1171" t="shared"/>
        <v/>
      </c>
      <c r="E9308" s="5" t="str">
        <f si="1172" t="shared"/>
        <v/>
      </c>
      <c r="F9308" s="5" t="str">
        <f si="1173" t="shared"/>
        <v/>
      </c>
      <c r="H9308" s="5" t="str">
        <f si="1176" t="shared"/>
        <v/>
      </c>
      <c r="I9308" s="5" t="str">
        <f si="1174" t="shared"/>
        <v/>
      </c>
      <c r="J9308" s="5" t="str">
        <f si="1175" t="shared"/>
        <v/>
      </c>
      <c r="K9308" s="5" t="str">
        <f si="1177" t="shared"/>
        <v/>
      </c>
    </row>
    <row r="9309" spans="3:11" x14ac:dyDescent="0.2">
      <c r="C9309" s="8" t="str">
        <f si="1170" t="shared"/>
        <v/>
      </c>
      <c r="D9309" s="8" t="str">
        <f si="1171" t="shared"/>
        <v/>
      </c>
      <c r="E9309" s="5" t="str">
        <f si="1172" t="shared"/>
        <v/>
      </c>
      <c r="F9309" s="5" t="str">
        <f si="1173" t="shared"/>
        <v/>
      </c>
      <c r="H9309" s="5" t="str">
        <f si="1176" t="shared"/>
        <v/>
      </c>
      <c r="I9309" s="5" t="str">
        <f si="1174" t="shared"/>
        <v/>
      </c>
      <c r="J9309" s="5" t="str">
        <f si="1175" t="shared"/>
        <v/>
      </c>
      <c r="K9309" s="5" t="str">
        <f si="1177" t="shared"/>
        <v/>
      </c>
    </row>
    <row r="9310" spans="3:11" x14ac:dyDescent="0.2">
      <c r="C9310" s="8" t="str">
        <f si="1170" t="shared"/>
        <v/>
      </c>
      <c r="D9310" s="8" t="str">
        <f si="1171" t="shared"/>
        <v/>
      </c>
      <c r="E9310" s="5" t="str">
        <f si="1172" t="shared"/>
        <v/>
      </c>
      <c r="F9310" s="5" t="str">
        <f si="1173" t="shared"/>
        <v/>
      </c>
      <c r="H9310" s="5" t="str">
        <f si="1176" t="shared"/>
        <v/>
      </c>
      <c r="I9310" s="5" t="str">
        <f si="1174" t="shared"/>
        <v/>
      </c>
      <c r="J9310" s="5" t="str">
        <f si="1175" t="shared"/>
        <v/>
      </c>
      <c r="K9310" s="5" t="str">
        <f si="1177" t="shared"/>
        <v/>
      </c>
    </row>
    <row r="9311" spans="3:11" x14ac:dyDescent="0.2">
      <c r="C9311" s="8" t="str">
        <f si="1170" t="shared"/>
        <v/>
      </c>
      <c r="D9311" s="8" t="str">
        <f si="1171" t="shared"/>
        <v/>
      </c>
      <c r="E9311" s="5" t="str">
        <f si="1172" t="shared"/>
        <v/>
      </c>
      <c r="F9311" s="5" t="str">
        <f si="1173" t="shared"/>
        <v/>
      </c>
      <c r="H9311" s="5" t="str">
        <f si="1176" t="shared"/>
        <v/>
      </c>
      <c r="I9311" s="5" t="str">
        <f si="1174" t="shared"/>
        <v/>
      </c>
      <c r="J9311" s="5" t="str">
        <f si="1175" t="shared"/>
        <v/>
      </c>
      <c r="K9311" s="5" t="str">
        <f si="1177" t="shared"/>
        <v/>
      </c>
    </row>
    <row r="9312" spans="3:11" x14ac:dyDescent="0.2">
      <c r="C9312" s="8" t="str">
        <f si="1170" t="shared"/>
        <v/>
      </c>
      <c r="D9312" s="8" t="str">
        <f si="1171" t="shared"/>
        <v/>
      </c>
      <c r="E9312" s="5" t="str">
        <f si="1172" t="shared"/>
        <v/>
      </c>
      <c r="F9312" s="5" t="str">
        <f si="1173" t="shared"/>
        <v/>
      </c>
      <c r="H9312" s="5" t="str">
        <f si="1176" t="shared"/>
        <v/>
      </c>
      <c r="I9312" s="5" t="str">
        <f si="1174" t="shared"/>
        <v/>
      </c>
      <c r="J9312" s="5" t="str">
        <f si="1175" t="shared"/>
        <v/>
      </c>
      <c r="K9312" s="5" t="str">
        <f si="1177" t="shared"/>
        <v/>
      </c>
    </row>
    <row r="9313" spans="3:11" x14ac:dyDescent="0.2">
      <c r="C9313" s="8" t="str">
        <f si="1170" t="shared"/>
        <v/>
      </c>
      <c r="D9313" s="8" t="str">
        <f si="1171" t="shared"/>
        <v/>
      </c>
      <c r="E9313" s="5" t="str">
        <f si="1172" t="shared"/>
        <v/>
      </c>
      <c r="F9313" s="5" t="str">
        <f si="1173" t="shared"/>
        <v/>
      </c>
      <c r="H9313" s="5" t="str">
        <f si="1176" t="shared"/>
        <v/>
      </c>
      <c r="I9313" s="5" t="str">
        <f si="1174" t="shared"/>
        <v/>
      </c>
      <c r="J9313" s="5" t="str">
        <f si="1175" t="shared"/>
        <v/>
      </c>
      <c r="K9313" s="5" t="str">
        <f si="1177" t="shared"/>
        <v/>
      </c>
    </row>
    <row r="9314" spans="3:11" x14ac:dyDescent="0.2">
      <c r="C9314" s="8" t="str">
        <f si="1170" t="shared"/>
        <v/>
      </c>
      <c r="D9314" s="8" t="str">
        <f si="1171" t="shared"/>
        <v/>
      </c>
      <c r="E9314" s="5" t="str">
        <f si="1172" t="shared"/>
        <v/>
      </c>
      <c r="F9314" s="5" t="str">
        <f si="1173" t="shared"/>
        <v/>
      </c>
      <c r="H9314" s="5" t="str">
        <f si="1176" t="shared"/>
        <v/>
      </c>
      <c r="I9314" s="5" t="str">
        <f si="1174" t="shared"/>
        <v/>
      </c>
      <c r="J9314" s="5" t="str">
        <f si="1175" t="shared"/>
        <v/>
      </c>
      <c r="K9314" s="5" t="str">
        <f si="1177" t="shared"/>
        <v/>
      </c>
    </row>
    <row r="9315" spans="3:11" x14ac:dyDescent="0.2">
      <c r="C9315" s="8" t="str">
        <f si="1170" t="shared"/>
        <v/>
      </c>
      <c r="D9315" s="8" t="str">
        <f si="1171" t="shared"/>
        <v/>
      </c>
      <c r="E9315" s="5" t="str">
        <f si="1172" t="shared"/>
        <v/>
      </c>
      <c r="F9315" s="5" t="str">
        <f si="1173" t="shared"/>
        <v/>
      </c>
      <c r="H9315" s="5" t="str">
        <f si="1176" t="shared"/>
        <v/>
      </c>
      <c r="I9315" s="5" t="str">
        <f si="1174" t="shared"/>
        <v/>
      </c>
      <c r="J9315" s="5" t="str">
        <f si="1175" t="shared"/>
        <v/>
      </c>
      <c r="K9315" s="5" t="str">
        <f si="1177" t="shared"/>
        <v/>
      </c>
    </row>
    <row r="9316" spans="3:11" x14ac:dyDescent="0.2">
      <c r="C9316" s="8" t="str">
        <f si="1170" t="shared"/>
        <v/>
      </c>
      <c r="D9316" s="8" t="str">
        <f si="1171" t="shared"/>
        <v/>
      </c>
      <c r="E9316" s="5" t="str">
        <f si="1172" t="shared"/>
        <v/>
      </c>
      <c r="F9316" s="5" t="str">
        <f si="1173" t="shared"/>
        <v/>
      </c>
      <c r="H9316" s="5" t="str">
        <f si="1176" t="shared"/>
        <v/>
      </c>
      <c r="I9316" s="5" t="str">
        <f si="1174" t="shared"/>
        <v/>
      </c>
      <c r="J9316" s="5" t="str">
        <f si="1175" t="shared"/>
        <v/>
      </c>
      <c r="K9316" s="5" t="str">
        <f si="1177" t="shared"/>
        <v/>
      </c>
    </row>
    <row r="9317" spans="3:11" x14ac:dyDescent="0.2">
      <c r="C9317" s="8" t="str">
        <f si="1170" t="shared"/>
        <v/>
      </c>
      <c r="D9317" s="8" t="str">
        <f si="1171" t="shared"/>
        <v/>
      </c>
      <c r="E9317" s="5" t="str">
        <f si="1172" t="shared"/>
        <v/>
      </c>
      <c r="F9317" s="5" t="str">
        <f si="1173" t="shared"/>
        <v/>
      </c>
      <c r="H9317" s="5" t="str">
        <f si="1176" t="shared"/>
        <v/>
      </c>
      <c r="I9317" s="5" t="str">
        <f si="1174" t="shared"/>
        <v/>
      </c>
      <c r="J9317" s="5" t="str">
        <f si="1175" t="shared"/>
        <v/>
      </c>
      <c r="K9317" s="5" t="str">
        <f si="1177" t="shared"/>
        <v/>
      </c>
    </row>
    <row r="9318" spans="3:11" x14ac:dyDescent="0.2">
      <c r="C9318" s="8" t="str">
        <f si="1170" t="shared"/>
        <v/>
      </c>
      <c r="D9318" s="8" t="str">
        <f si="1171" t="shared"/>
        <v/>
      </c>
      <c r="E9318" s="5" t="str">
        <f si="1172" t="shared"/>
        <v/>
      </c>
      <c r="F9318" s="5" t="str">
        <f si="1173" t="shared"/>
        <v/>
      </c>
      <c r="H9318" s="5" t="str">
        <f si="1176" t="shared"/>
        <v/>
      </c>
      <c r="I9318" s="5" t="str">
        <f si="1174" t="shared"/>
        <v/>
      </c>
      <c r="J9318" s="5" t="str">
        <f si="1175" t="shared"/>
        <v/>
      </c>
      <c r="K9318" s="5" t="str">
        <f si="1177" t="shared"/>
        <v/>
      </c>
    </row>
    <row r="9319" spans="3:11" x14ac:dyDescent="0.2">
      <c r="C9319" s="8" t="str">
        <f si="1170" t="shared"/>
        <v/>
      </c>
      <c r="D9319" s="8" t="str">
        <f si="1171" t="shared"/>
        <v/>
      </c>
      <c r="E9319" s="5" t="str">
        <f si="1172" t="shared"/>
        <v/>
      </c>
      <c r="F9319" s="5" t="str">
        <f si="1173" t="shared"/>
        <v/>
      </c>
      <c r="H9319" s="5" t="str">
        <f si="1176" t="shared"/>
        <v/>
      </c>
      <c r="I9319" s="5" t="str">
        <f si="1174" t="shared"/>
        <v/>
      </c>
      <c r="J9319" s="5" t="str">
        <f si="1175" t="shared"/>
        <v/>
      </c>
      <c r="K9319" s="5" t="str">
        <f si="1177" t="shared"/>
        <v/>
      </c>
    </row>
    <row r="9320" spans="3:11" x14ac:dyDescent="0.2">
      <c r="C9320" s="8" t="str">
        <f si="1170" t="shared"/>
        <v/>
      </c>
      <c r="D9320" s="8" t="str">
        <f si="1171" t="shared"/>
        <v/>
      </c>
      <c r="E9320" s="5" t="str">
        <f si="1172" t="shared"/>
        <v/>
      </c>
      <c r="F9320" s="5" t="str">
        <f si="1173" t="shared"/>
        <v/>
      </c>
      <c r="H9320" s="5" t="str">
        <f si="1176" t="shared"/>
        <v/>
      </c>
      <c r="I9320" s="5" t="str">
        <f si="1174" t="shared"/>
        <v/>
      </c>
      <c r="J9320" s="5" t="str">
        <f si="1175" t="shared"/>
        <v/>
      </c>
      <c r="K9320" s="5" t="str">
        <f si="1177" t="shared"/>
        <v/>
      </c>
    </row>
    <row r="9321" spans="3:11" x14ac:dyDescent="0.2">
      <c r="C9321" s="8" t="str">
        <f si="1170" t="shared"/>
        <v/>
      </c>
      <c r="D9321" s="8" t="str">
        <f si="1171" t="shared"/>
        <v/>
      </c>
      <c r="E9321" s="5" t="str">
        <f si="1172" t="shared"/>
        <v/>
      </c>
      <c r="F9321" s="5" t="str">
        <f si="1173" t="shared"/>
        <v/>
      </c>
      <c r="H9321" s="5" t="str">
        <f si="1176" t="shared"/>
        <v/>
      </c>
      <c r="I9321" s="5" t="str">
        <f si="1174" t="shared"/>
        <v/>
      </c>
      <c r="J9321" s="5" t="str">
        <f si="1175" t="shared"/>
        <v/>
      </c>
      <c r="K9321" s="5" t="str">
        <f si="1177" t="shared"/>
        <v/>
      </c>
    </row>
    <row r="9322" spans="3:11" x14ac:dyDescent="0.2">
      <c r="C9322" s="8" t="str">
        <f ref="C9322:C9385" si="1178" t="shared">IFERROR(RIGHT(A9322,LEN(A9322)-FIND("""",A9322)+1),"")</f>
        <v/>
      </c>
      <c r="D9322" s="8" t="str">
        <f ref="D9322:D9385" si="1179" t="shared">SUBSTITUTE(SUBSTITUTE(C9322,":"&amp;CHAR(160),":"),CHAR(160)," ")</f>
        <v/>
      </c>
      <c r="E9322" s="5" t="str">
        <f ref="E9322:E9385" si="1180" t="shared">TRIM(IFERROR(SUBSTITUTE(LEFT(D9322,FIND(":",D9322)-1),"""",""),""))</f>
        <v/>
      </c>
      <c r="F9322" s="5" t="str">
        <f ref="F9322:F9385" si="1181" t="shared">TRIM(IFERROR(SUBSTITUTE(SUBSTITUTE(RIGHT(D9322,LEN(D9322)-FIND(":",D9322)),"""",""),",",""),""))</f>
        <v/>
      </c>
      <c r="H9322" s="5" t="str">
        <f si="1176" t="shared"/>
        <v/>
      </c>
      <c r="I9322" s="5" t="str">
        <f si="1174" t="shared"/>
        <v/>
      </c>
      <c r="J9322" s="5" t="str">
        <f si="1175" t="shared"/>
        <v/>
      </c>
      <c r="K9322" s="5" t="str">
        <f si="1177" t="shared"/>
        <v/>
      </c>
    </row>
    <row r="9323" spans="3:11" x14ac:dyDescent="0.2">
      <c r="C9323" s="8" t="str">
        <f si="1178" t="shared"/>
        <v/>
      </c>
      <c r="D9323" s="8" t="str">
        <f si="1179" t="shared"/>
        <v/>
      </c>
      <c r="E9323" s="5" t="str">
        <f si="1180" t="shared"/>
        <v/>
      </c>
      <c r="F9323" s="5" t="str">
        <f si="1181" t="shared"/>
        <v/>
      </c>
      <c r="H9323" s="5" t="str">
        <f si="1176" t="shared"/>
        <v/>
      </c>
      <c r="I9323" s="5" t="str">
        <f si="1174" t="shared"/>
        <v/>
      </c>
      <c r="J9323" s="5" t="str">
        <f si="1175" t="shared"/>
        <v/>
      </c>
      <c r="K9323" s="5" t="str">
        <f si="1177" t="shared"/>
        <v/>
      </c>
    </row>
    <row r="9324" spans="3:11" x14ac:dyDescent="0.2">
      <c r="C9324" s="8" t="str">
        <f si="1178" t="shared"/>
        <v/>
      </c>
      <c r="D9324" s="8" t="str">
        <f si="1179" t="shared"/>
        <v/>
      </c>
      <c r="E9324" s="5" t="str">
        <f si="1180" t="shared"/>
        <v/>
      </c>
      <c r="F9324" s="5" t="str">
        <f si="1181" t="shared"/>
        <v/>
      </c>
      <c r="H9324" s="5" t="str">
        <f si="1176" t="shared"/>
        <v/>
      </c>
      <c r="I9324" s="5" t="str">
        <f si="1174" t="shared"/>
        <v/>
      </c>
      <c r="J9324" s="5" t="str">
        <f si="1175" t="shared"/>
        <v/>
      </c>
      <c r="K9324" s="5" t="str">
        <f si="1177" t="shared"/>
        <v/>
      </c>
    </row>
    <row r="9325" spans="3:11" x14ac:dyDescent="0.2">
      <c r="C9325" s="8" t="str">
        <f si="1178" t="shared"/>
        <v/>
      </c>
      <c r="D9325" s="8" t="str">
        <f si="1179" t="shared"/>
        <v/>
      </c>
      <c r="E9325" s="5" t="str">
        <f si="1180" t="shared"/>
        <v/>
      </c>
      <c r="F9325" s="5" t="str">
        <f si="1181" t="shared"/>
        <v/>
      </c>
      <c r="H9325" s="5" t="str">
        <f si="1176" t="shared"/>
        <v/>
      </c>
      <c r="I9325" s="5" t="str">
        <f si="1174" t="shared"/>
        <v/>
      </c>
      <c r="J9325" s="5" t="str">
        <f si="1175" t="shared"/>
        <v/>
      </c>
      <c r="K9325" s="5" t="str">
        <f si="1177" t="shared"/>
        <v/>
      </c>
    </row>
    <row r="9326" spans="3:11" x14ac:dyDescent="0.2">
      <c r="C9326" s="8" t="str">
        <f si="1178" t="shared"/>
        <v/>
      </c>
      <c r="D9326" s="8" t="str">
        <f si="1179" t="shared"/>
        <v/>
      </c>
      <c r="E9326" s="5" t="str">
        <f si="1180" t="shared"/>
        <v/>
      </c>
      <c r="F9326" s="5" t="str">
        <f si="1181" t="shared"/>
        <v/>
      </c>
      <c r="H9326" s="5" t="str">
        <f si="1176" t="shared"/>
        <v/>
      </c>
      <c r="I9326" s="5" t="str">
        <f si="1174" t="shared"/>
        <v/>
      </c>
      <c r="J9326" s="5" t="str">
        <f si="1175" t="shared"/>
        <v/>
      </c>
      <c r="K9326" s="5" t="str">
        <f si="1177" t="shared"/>
        <v/>
      </c>
    </row>
    <row r="9327" spans="3:11" x14ac:dyDescent="0.2">
      <c r="C9327" s="8" t="str">
        <f si="1178" t="shared"/>
        <v/>
      </c>
      <c r="D9327" s="8" t="str">
        <f si="1179" t="shared"/>
        <v/>
      </c>
      <c r="E9327" s="5" t="str">
        <f si="1180" t="shared"/>
        <v/>
      </c>
      <c r="F9327" s="5" t="str">
        <f si="1181" t="shared"/>
        <v/>
      </c>
      <c r="H9327" s="5" t="str">
        <f si="1176" t="shared"/>
        <v/>
      </c>
      <c r="I9327" s="5" t="str">
        <f si="1174" t="shared"/>
        <v/>
      </c>
      <c r="J9327" s="5" t="str">
        <f si="1175" t="shared"/>
        <v/>
      </c>
      <c r="K9327" s="5" t="str">
        <f si="1177" t="shared"/>
        <v/>
      </c>
    </row>
    <row r="9328" spans="3:11" x14ac:dyDescent="0.2">
      <c r="C9328" s="8" t="str">
        <f si="1178" t="shared"/>
        <v/>
      </c>
      <c r="D9328" s="8" t="str">
        <f si="1179" t="shared"/>
        <v/>
      </c>
      <c r="E9328" s="5" t="str">
        <f si="1180" t="shared"/>
        <v/>
      </c>
      <c r="F9328" s="5" t="str">
        <f si="1181" t="shared"/>
        <v/>
      </c>
      <c r="H9328" s="5" t="str">
        <f si="1176" t="shared"/>
        <v/>
      </c>
      <c r="I9328" s="5" t="str">
        <f si="1174" t="shared"/>
        <v/>
      </c>
      <c r="J9328" s="5" t="str">
        <f si="1175" t="shared"/>
        <v/>
      </c>
      <c r="K9328" s="5" t="str">
        <f si="1177" t="shared"/>
        <v/>
      </c>
    </row>
    <row r="9329" spans="3:11" x14ac:dyDescent="0.2">
      <c r="C9329" s="8" t="str">
        <f si="1178" t="shared"/>
        <v/>
      </c>
      <c r="D9329" s="8" t="str">
        <f si="1179" t="shared"/>
        <v/>
      </c>
      <c r="E9329" s="5" t="str">
        <f si="1180" t="shared"/>
        <v/>
      </c>
      <c r="F9329" s="5" t="str">
        <f si="1181" t="shared"/>
        <v/>
      </c>
      <c r="H9329" s="5" t="str">
        <f si="1176" t="shared"/>
        <v/>
      </c>
      <c r="I9329" s="5" t="str">
        <f si="1174" t="shared"/>
        <v/>
      </c>
      <c r="J9329" s="5" t="str">
        <f si="1175" t="shared"/>
        <v/>
      </c>
      <c r="K9329" s="5" t="str">
        <f si="1177" t="shared"/>
        <v/>
      </c>
    </row>
    <row r="9330" spans="3:11" x14ac:dyDescent="0.2">
      <c r="C9330" s="8" t="str">
        <f si="1178" t="shared"/>
        <v/>
      </c>
      <c r="D9330" s="8" t="str">
        <f si="1179" t="shared"/>
        <v/>
      </c>
      <c r="E9330" s="5" t="str">
        <f si="1180" t="shared"/>
        <v/>
      </c>
      <c r="F9330" s="5" t="str">
        <f si="1181" t="shared"/>
        <v/>
      </c>
      <c r="H9330" s="5" t="str">
        <f si="1176" t="shared"/>
        <v/>
      </c>
      <c r="I9330" s="5" t="str">
        <f si="1174" t="shared"/>
        <v/>
      </c>
      <c r="J9330" s="5" t="str">
        <f si="1175" t="shared"/>
        <v/>
      </c>
      <c r="K9330" s="5" t="str">
        <f si="1177" t="shared"/>
        <v/>
      </c>
    </row>
    <row r="9331" spans="3:11" x14ac:dyDescent="0.2">
      <c r="C9331" s="8" t="str">
        <f si="1178" t="shared"/>
        <v/>
      </c>
      <c r="D9331" s="8" t="str">
        <f si="1179" t="shared"/>
        <v/>
      </c>
      <c r="E9331" s="5" t="str">
        <f si="1180" t="shared"/>
        <v/>
      </c>
      <c r="F9331" s="5" t="str">
        <f si="1181" t="shared"/>
        <v/>
      </c>
      <c r="H9331" s="5" t="str">
        <f si="1176" t="shared"/>
        <v/>
      </c>
      <c r="I9331" s="5" t="str">
        <f ref="I9331:I9394" si="1182" t="shared">IFERROR(IF(H9331="Scoring",VLOOKUP("term",E9323:F9344,2,FALSE),IF(H9331="Offer",VLOOKUP("term",E9326:F9341,2,FALSE),TEXT(0,""))),TEXT(0,""))</f>
        <v/>
      </c>
      <c r="J9331" s="5" t="str">
        <f ref="J9331:J9394" si="1183" t="shared">IFERROR(IF(H9331="Scoring",VLOOKUP("loan_amount",E9317:F9338,2,FALSE),IF(H9331="Offer",VLOOKUP("loan_amount",E9320:F9335,2,FALSE),TEXT(0,""))),TEXT(0,""))</f>
        <v/>
      </c>
      <c r="K9331" s="5" t="str">
        <f si="1177" t="shared"/>
        <v/>
      </c>
    </row>
    <row r="9332" spans="3:11" x14ac:dyDescent="0.2">
      <c r="C9332" s="8" t="str">
        <f si="1178" t="shared"/>
        <v/>
      </c>
      <c r="D9332" s="8" t="str">
        <f si="1179" t="shared"/>
        <v/>
      </c>
      <c r="E9332" s="5" t="str">
        <f si="1180" t="shared"/>
        <v/>
      </c>
      <c r="F9332" s="5" t="str">
        <f si="1181" t="shared"/>
        <v/>
      </c>
      <c r="H9332" s="5" t="str">
        <f si="1176" t="shared"/>
        <v/>
      </c>
      <c r="I9332" s="5" t="str">
        <f si="1182" t="shared"/>
        <v/>
      </c>
      <c r="J9332" s="5" t="str">
        <f si="1183" t="shared"/>
        <v/>
      </c>
      <c r="K9332" s="5" t="str">
        <f si="1177" t="shared"/>
        <v/>
      </c>
    </row>
    <row r="9333" spans="3:11" x14ac:dyDescent="0.2">
      <c r="C9333" s="8" t="str">
        <f si="1178" t="shared"/>
        <v/>
      </c>
      <c r="D9333" s="8" t="str">
        <f si="1179" t="shared"/>
        <v/>
      </c>
      <c r="E9333" s="5" t="str">
        <f si="1180" t="shared"/>
        <v/>
      </c>
      <c r="F9333" s="5" t="str">
        <f si="1181" t="shared"/>
        <v/>
      </c>
      <c r="H9333" s="5" t="str">
        <f si="1176" t="shared"/>
        <v/>
      </c>
      <c r="I9333" s="5" t="str">
        <f si="1182" t="shared"/>
        <v/>
      </c>
      <c r="J9333" s="5" t="str">
        <f si="1183" t="shared"/>
        <v/>
      </c>
      <c r="K9333" s="5" t="str">
        <f si="1177" t="shared"/>
        <v/>
      </c>
    </row>
    <row r="9334" spans="3:11" x14ac:dyDescent="0.2">
      <c r="C9334" s="8" t="str">
        <f si="1178" t="shared"/>
        <v/>
      </c>
      <c r="D9334" s="8" t="str">
        <f si="1179" t="shared"/>
        <v/>
      </c>
      <c r="E9334" s="5" t="str">
        <f si="1180" t="shared"/>
        <v/>
      </c>
      <c r="F9334" s="5" t="str">
        <f si="1181" t="shared"/>
        <v/>
      </c>
      <c r="H9334" s="5" t="str">
        <f si="1176" t="shared"/>
        <v/>
      </c>
      <c r="I9334" s="5" t="str">
        <f si="1182" t="shared"/>
        <v/>
      </c>
      <c r="J9334" s="5" t="str">
        <f si="1183" t="shared"/>
        <v/>
      </c>
      <c r="K9334" s="5" t="str">
        <f si="1177" t="shared"/>
        <v/>
      </c>
    </row>
    <row r="9335" spans="3:11" x14ac:dyDescent="0.2">
      <c r="C9335" s="8" t="str">
        <f si="1178" t="shared"/>
        <v/>
      </c>
      <c r="D9335" s="8" t="str">
        <f si="1179" t="shared"/>
        <v/>
      </c>
      <c r="E9335" s="5" t="str">
        <f si="1180" t="shared"/>
        <v/>
      </c>
      <c r="F9335" s="5" t="str">
        <f si="1181" t="shared"/>
        <v/>
      </c>
      <c r="H9335" s="5" t="str">
        <f si="1176" t="shared"/>
        <v/>
      </c>
      <c r="I9335" s="5" t="str">
        <f si="1182" t="shared"/>
        <v/>
      </c>
      <c r="J9335" s="5" t="str">
        <f si="1183" t="shared"/>
        <v/>
      </c>
      <c r="K9335" s="5" t="str">
        <f si="1177" t="shared"/>
        <v/>
      </c>
    </row>
    <row r="9336" spans="3:11" x14ac:dyDescent="0.2">
      <c r="C9336" s="8" t="str">
        <f si="1178" t="shared"/>
        <v/>
      </c>
      <c r="D9336" s="8" t="str">
        <f si="1179" t="shared"/>
        <v/>
      </c>
      <c r="E9336" s="5" t="str">
        <f si="1180" t="shared"/>
        <v/>
      </c>
      <c r="F9336" s="5" t="str">
        <f si="1181" t="shared"/>
        <v/>
      </c>
      <c r="H9336" s="5" t="str">
        <f si="1176" t="shared"/>
        <v/>
      </c>
      <c r="I9336" s="5" t="str">
        <f si="1182" t="shared"/>
        <v/>
      </c>
      <c r="J9336" s="5" t="str">
        <f si="1183" t="shared"/>
        <v/>
      </c>
      <c r="K9336" s="5" t="str">
        <f si="1177" t="shared"/>
        <v/>
      </c>
    </row>
    <row r="9337" spans="3:11" x14ac:dyDescent="0.2">
      <c r="C9337" s="8" t="str">
        <f si="1178" t="shared"/>
        <v/>
      </c>
      <c r="D9337" s="8" t="str">
        <f si="1179" t="shared"/>
        <v/>
      </c>
      <c r="E9337" s="5" t="str">
        <f si="1180" t="shared"/>
        <v/>
      </c>
      <c r="F9337" s="5" t="str">
        <f si="1181" t="shared"/>
        <v/>
      </c>
      <c r="H9337" s="5" t="str">
        <f si="1176" t="shared"/>
        <v/>
      </c>
      <c r="I9337" s="5" t="str">
        <f si="1182" t="shared"/>
        <v/>
      </c>
      <c r="J9337" s="5" t="str">
        <f si="1183" t="shared"/>
        <v/>
      </c>
      <c r="K9337" s="5" t="str">
        <f si="1177" t="shared"/>
        <v/>
      </c>
    </row>
    <row r="9338" spans="3:11" x14ac:dyDescent="0.2">
      <c r="C9338" s="8" t="str">
        <f si="1178" t="shared"/>
        <v/>
      </c>
      <c r="D9338" s="8" t="str">
        <f si="1179" t="shared"/>
        <v/>
      </c>
      <c r="E9338" s="5" t="str">
        <f si="1180" t="shared"/>
        <v/>
      </c>
      <c r="F9338" s="5" t="str">
        <f si="1181" t="shared"/>
        <v/>
      </c>
      <c r="H9338" s="5" t="str">
        <f si="1176" t="shared"/>
        <v/>
      </c>
      <c r="I9338" s="5" t="str">
        <f si="1182" t="shared"/>
        <v/>
      </c>
      <c r="J9338" s="5" t="str">
        <f si="1183" t="shared"/>
        <v/>
      </c>
      <c r="K9338" s="5" t="str">
        <f si="1177" t="shared"/>
        <v/>
      </c>
    </row>
    <row r="9339" spans="3:11" x14ac:dyDescent="0.2">
      <c r="C9339" s="8" t="str">
        <f si="1178" t="shared"/>
        <v/>
      </c>
      <c r="D9339" s="8" t="str">
        <f si="1179" t="shared"/>
        <v/>
      </c>
      <c r="E9339" s="5" t="str">
        <f si="1180" t="shared"/>
        <v/>
      </c>
      <c r="F9339" s="5" t="str">
        <f si="1181" t="shared"/>
        <v/>
      </c>
      <c r="H9339" s="5" t="str">
        <f si="1176" t="shared"/>
        <v/>
      </c>
      <c r="I9339" s="5" t="str">
        <f si="1182" t="shared"/>
        <v/>
      </c>
      <c r="J9339" s="5" t="str">
        <f si="1183" t="shared"/>
        <v/>
      </c>
      <c r="K9339" s="5" t="str">
        <f si="1177" t="shared"/>
        <v/>
      </c>
    </row>
    <row r="9340" spans="3:11" x14ac:dyDescent="0.2">
      <c r="C9340" s="8" t="str">
        <f si="1178" t="shared"/>
        <v/>
      </c>
      <c r="D9340" s="8" t="str">
        <f si="1179" t="shared"/>
        <v/>
      </c>
      <c r="E9340" s="5" t="str">
        <f si="1180" t="shared"/>
        <v/>
      </c>
      <c r="F9340" s="5" t="str">
        <f si="1181" t="shared"/>
        <v/>
      </c>
      <c r="H9340" s="5" t="str">
        <f ref="H9340:H9403" si="1184" t="shared">IF(E9340="score_table","Scoring",IF(E9340="offer_table","Offer",IF(E9340="parsed",TEXT(0,""),TEXT(H9339,""))))</f>
        <v/>
      </c>
      <c r="I9340" s="5" t="str">
        <f si="1182" t="shared"/>
        <v/>
      </c>
      <c r="J9340" s="5" t="str">
        <f si="1183" t="shared"/>
        <v/>
      </c>
      <c r="K9340" s="5" t="str">
        <f ref="K9340:K9403" si="1185" t="shared">H9340&amp;I9340&amp;J9340&amp;E9340</f>
        <v/>
      </c>
    </row>
    <row r="9341" spans="3:11" x14ac:dyDescent="0.2">
      <c r="C9341" s="8" t="str">
        <f si="1178" t="shared"/>
        <v/>
      </c>
      <c r="D9341" s="8" t="str">
        <f si="1179" t="shared"/>
        <v/>
      </c>
      <c r="E9341" s="5" t="str">
        <f si="1180" t="shared"/>
        <v/>
      </c>
      <c r="F9341" s="5" t="str">
        <f si="1181" t="shared"/>
        <v/>
      </c>
      <c r="H9341" s="5" t="str">
        <f si="1184" t="shared"/>
        <v/>
      </c>
      <c r="I9341" s="5" t="str">
        <f si="1182" t="shared"/>
        <v/>
      </c>
      <c r="J9341" s="5" t="str">
        <f si="1183" t="shared"/>
        <v/>
      </c>
      <c r="K9341" s="5" t="str">
        <f si="1185" t="shared"/>
        <v/>
      </c>
    </row>
    <row r="9342" spans="3:11" x14ac:dyDescent="0.2">
      <c r="C9342" s="8" t="str">
        <f si="1178" t="shared"/>
        <v/>
      </c>
      <c r="D9342" s="8" t="str">
        <f si="1179" t="shared"/>
        <v/>
      </c>
      <c r="E9342" s="5" t="str">
        <f si="1180" t="shared"/>
        <v/>
      </c>
      <c r="F9342" s="5" t="str">
        <f si="1181" t="shared"/>
        <v/>
      </c>
      <c r="H9342" s="5" t="str">
        <f si="1184" t="shared"/>
        <v/>
      </c>
      <c r="I9342" s="5" t="str">
        <f si="1182" t="shared"/>
        <v/>
      </c>
      <c r="J9342" s="5" t="str">
        <f si="1183" t="shared"/>
        <v/>
      </c>
      <c r="K9342" s="5" t="str">
        <f si="1185" t="shared"/>
        <v/>
      </c>
    </row>
    <row r="9343" spans="3:11" x14ac:dyDescent="0.2">
      <c r="C9343" s="8" t="str">
        <f si="1178" t="shared"/>
        <v/>
      </c>
      <c r="D9343" s="8" t="str">
        <f si="1179" t="shared"/>
        <v/>
      </c>
      <c r="E9343" s="5" t="str">
        <f si="1180" t="shared"/>
        <v/>
      </c>
      <c r="F9343" s="5" t="str">
        <f si="1181" t="shared"/>
        <v/>
      </c>
      <c r="H9343" s="5" t="str">
        <f si="1184" t="shared"/>
        <v/>
      </c>
      <c r="I9343" s="5" t="str">
        <f si="1182" t="shared"/>
        <v/>
      </c>
      <c r="J9343" s="5" t="str">
        <f si="1183" t="shared"/>
        <v/>
      </c>
      <c r="K9343" s="5" t="str">
        <f si="1185" t="shared"/>
        <v/>
      </c>
    </row>
    <row r="9344" spans="3:11" x14ac:dyDescent="0.2">
      <c r="C9344" s="8" t="str">
        <f si="1178" t="shared"/>
        <v/>
      </c>
      <c r="D9344" s="8" t="str">
        <f si="1179" t="shared"/>
        <v/>
      </c>
      <c r="E9344" s="5" t="str">
        <f si="1180" t="shared"/>
        <v/>
      </c>
      <c r="F9344" s="5" t="str">
        <f si="1181" t="shared"/>
        <v/>
      </c>
      <c r="H9344" s="5" t="str">
        <f si="1184" t="shared"/>
        <v/>
      </c>
      <c r="I9344" s="5" t="str">
        <f si="1182" t="shared"/>
        <v/>
      </c>
      <c r="J9344" s="5" t="str">
        <f si="1183" t="shared"/>
        <v/>
      </c>
      <c r="K9344" s="5" t="str">
        <f si="1185" t="shared"/>
        <v/>
      </c>
    </row>
    <row r="9345" spans="3:11" x14ac:dyDescent="0.2">
      <c r="C9345" s="8" t="str">
        <f si="1178" t="shared"/>
        <v/>
      </c>
      <c r="D9345" s="8" t="str">
        <f si="1179" t="shared"/>
        <v/>
      </c>
      <c r="E9345" s="5" t="str">
        <f si="1180" t="shared"/>
        <v/>
      </c>
      <c r="F9345" s="5" t="str">
        <f si="1181" t="shared"/>
        <v/>
      </c>
      <c r="H9345" s="5" t="str">
        <f si="1184" t="shared"/>
        <v/>
      </c>
      <c r="I9345" s="5" t="str">
        <f si="1182" t="shared"/>
        <v/>
      </c>
      <c r="J9345" s="5" t="str">
        <f si="1183" t="shared"/>
        <v/>
      </c>
      <c r="K9345" s="5" t="str">
        <f si="1185" t="shared"/>
        <v/>
      </c>
    </row>
    <row r="9346" spans="3:11" x14ac:dyDescent="0.2">
      <c r="C9346" s="8" t="str">
        <f si="1178" t="shared"/>
        <v/>
      </c>
      <c r="D9346" s="8" t="str">
        <f si="1179" t="shared"/>
        <v/>
      </c>
      <c r="E9346" s="5" t="str">
        <f si="1180" t="shared"/>
        <v/>
      </c>
      <c r="F9346" s="5" t="str">
        <f si="1181" t="shared"/>
        <v/>
      </c>
      <c r="H9346" s="5" t="str">
        <f si="1184" t="shared"/>
        <v/>
      </c>
      <c r="I9346" s="5" t="str">
        <f si="1182" t="shared"/>
        <v/>
      </c>
      <c r="J9346" s="5" t="str">
        <f si="1183" t="shared"/>
        <v/>
      </c>
      <c r="K9346" s="5" t="str">
        <f si="1185" t="shared"/>
        <v/>
      </c>
    </row>
    <row r="9347" spans="3:11" x14ac:dyDescent="0.2">
      <c r="C9347" s="8" t="str">
        <f si="1178" t="shared"/>
        <v/>
      </c>
      <c r="D9347" s="8" t="str">
        <f si="1179" t="shared"/>
        <v/>
      </c>
      <c r="E9347" s="5" t="str">
        <f si="1180" t="shared"/>
        <v/>
      </c>
      <c r="F9347" s="5" t="str">
        <f si="1181" t="shared"/>
        <v/>
      </c>
      <c r="H9347" s="5" t="str">
        <f si="1184" t="shared"/>
        <v/>
      </c>
      <c r="I9347" s="5" t="str">
        <f si="1182" t="shared"/>
        <v/>
      </c>
      <c r="J9347" s="5" t="str">
        <f si="1183" t="shared"/>
        <v/>
      </c>
      <c r="K9347" s="5" t="str">
        <f si="1185" t="shared"/>
        <v/>
      </c>
    </row>
    <row r="9348" spans="3:11" x14ac:dyDescent="0.2">
      <c r="C9348" s="8" t="str">
        <f si="1178" t="shared"/>
        <v/>
      </c>
      <c r="D9348" s="8" t="str">
        <f si="1179" t="shared"/>
        <v/>
      </c>
      <c r="E9348" s="5" t="str">
        <f si="1180" t="shared"/>
        <v/>
      </c>
      <c r="F9348" s="5" t="str">
        <f si="1181" t="shared"/>
        <v/>
      </c>
      <c r="H9348" s="5" t="str">
        <f si="1184" t="shared"/>
        <v/>
      </c>
      <c r="I9348" s="5" t="str">
        <f si="1182" t="shared"/>
        <v/>
      </c>
      <c r="J9348" s="5" t="str">
        <f si="1183" t="shared"/>
        <v/>
      </c>
      <c r="K9348" s="5" t="str">
        <f si="1185" t="shared"/>
        <v/>
      </c>
    </row>
    <row r="9349" spans="3:11" x14ac:dyDescent="0.2">
      <c r="C9349" s="8" t="str">
        <f si="1178" t="shared"/>
        <v/>
      </c>
      <c r="D9349" s="8" t="str">
        <f si="1179" t="shared"/>
        <v/>
      </c>
      <c r="E9349" s="5" t="str">
        <f si="1180" t="shared"/>
        <v/>
      </c>
      <c r="F9349" s="5" t="str">
        <f si="1181" t="shared"/>
        <v/>
      </c>
      <c r="H9349" s="5" t="str">
        <f si="1184" t="shared"/>
        <v/>
      </c>
      <c r="I9349" s="5" t="str">
        <f si="1182" t="shared"/>
        <v/>
      </c>
      <c r="J9349" s="5" t="str">
        <f si="1183" t="shared"/>
        <v/>
      </c>
      <c r="K9349" s="5" t="str">
        <f si="1185" t="shared"/>
        <v/>
      </c>
    </row>
    <row r="9350" spans="3:11" x14ac:dyDescent="0.2">
      <c r="C9350" s="8" t="str">
        <f si="1178" t="shared"/>
        <v/>
      </c>
      <c r="D9350" s="8" t="str">
        <f si="1179" t="shared"/>
        <v/>
      </c>
      <c r="E9350" s="5" t="str">
        <f si="1180" t="shared"/>
        <v/>
      </c>
      <c r="F9350" s="5" t="str">
        <f si="1181" t="shared"/>
        <v/>
      </c>
      <c r="H9350" s="5" t="str">
        <f si="1184" t="shared"/>
        <v/>
      </c>
      <c r="I9350" s="5" t="str">
        <f si="1182" t="shared"/>
        <v/>
      </c>
      <c r="J9350" s="5" t="str">
        <f si="1183" t="shared"/>
        <v/>
      </c>
      <c r="K9350" s="5" t="str">
        <f si="1185" t="shared"/>
        <v/>
      </c>
    </row>
    <row r="9351" spans="3:11" x14ac:dyDescent="0.2">
      <c r="C9351" s="8" t="str">
        <f si="1178" t="shared"/>
        <v/>
      </c>
      <c r="D9351" s="8" t="str">
        <f si="1179" t="shared"/>
        <v/>
      </c>
      <c r="E9351" s="5" t="str">
        <f si="1180" t="shared"/>
        <v/>
      </c>
      <c r="F9351" s="5" t="str">
        <f si="1181" t="shared"/>
        <v/>
      </c>
      <c r="H9351" s="5" t="str">
        <f si="1184" t="shared"/>
        <v/>
      </c>
      <c r="I9351" s="5" t="str">
        <f si="1182" t="shared"/>
        <v/>
      </c>
      <c r="J9351" s="5" t="str">
        <f si="1183" t="shared"/>
        <v/>
      </c>
      <c r="K9351" s="5" t="str">
        <f si="1185" t="shared"/>
        <v/>
      </c>
    </row>
    <row r="9352" spans="3:11" x14ac:dyDescent="0.2">
      <c r="C9352" s="8" t="str">
        <f si="1178" t="shared"/>
        <v/>
      </c>
      <c r="D9352" s="8" t="str">
        <f si="1179" t="shared"/>
        <v/>
      </c>
      <c r="E9352" s="5" t="str">
        <f si="1180" t="shared"/>
        <v/>
      </c>
      <c r="F9352" s="5" t="str">
        <f si="1181" t="shared"/>
        <v/>
      </c>
      <c r="H9352" s="5" t="str">
        <f si="1184" t="shared"/>
        <v/>
      </c>
      <c r="I9352" s="5" t="str">
        <f si="1182" t="shared"/>
        <v/>
      </c>
      <c r="J9352" s="5" t="str">
        <f si="1183" t="shared"/>
        <v/>
      </c>
      <c r="K9352" s="5" t="str">
        <f si="1185" t="shared"/>
        <v/>
      </c>
    </row>
    <row r="9353" spans="3:11" x14ac:dyDescent="0.2">
      <c r="C9353" s="8" t="str">
        <f si="1178" t="shared"/>
        <v/>
      </c>
      <c r="D9353" s="8" t="str">
        <f si="1179" t="shared"/>
        <v/>
      </c>
      <c r="E9353" s="5" t="str">
        <f si="1180" t="shared"/>
        <v/>
      </c>
      <c r="F9353" s="5" t="str">
        <f si="1181" t="shared"/>
        <v/>
      </c>
      <c r="H9353" s="5" t="str">
        <f si="1184" t="shared"/>
        <v/>
      </c>
      <c r="I9353" s="5" t="str">
        <f si="1182" t="shared"/>
        <v/>
      </c>
      <c r="J9353" s="5" t="str">
        <f si="1183" t="shared"/>
        <v/>
      </c>
      <c r="K9353" s="5" t="str">
        <f si="1185" t="shared"/>
        <v/>
      </c>
    </row>
    <row r="9354" spans="3:11" x14ac:dyDescent="0.2">
      <c r="C9354" s="8" t="str">
        <f si="1178" t="shared"/>
        <v/>
      </c>
      <c r="D9354" s="8" t="str">
        <f si="1179" t="shared"/>
        <v/>
      </c>
      <c r="E9354" s="5" t="str">
        <f si="1180" t="shared"/>
        <v/>
      </c>
      <c r="F9354" s="5" t="str">
        <f si="1181" t="shared"/>
        <v/>
      </c>
      <c r="H9354" s="5" t="str">
        <f si="1184" t="shared"/>
        <v/>
      </c>
      <c r="I9354" s="5" t="str">
        <f si="1182" t="shared"/>
        <v/>
      </c>
      <c r="J9354" s="5" t="str">
        <f si="1183" t="shared"/>
        <v/>
      </c>
      <c r="K9354" s="5" t="str">
        <f si="1185" t="shared"/>
        <v/>
      </c>
    </row>
    <row r="9355" spans="3:11" x14ac:dyDescent="0.2">
      <c r="C9355" s="8" t="str">
        <f si="1178" t="shared"/>
        <v/>
      </c>
      <c r="D9355" s="8" t="str">
        <f si="1179" t="shared"/>
        <v/>
      </c>
      <c r="E9355" s="5" t="str">
        <f si="1180" t="shared"/>
        <v/>
      </c>
      <c r="F9355" s="5" t="str">
        <f si="1181" t="shared"/>
        <v/>
      </c>
      <c r="H9355" s="5" t="str">
        <f si="1184" t="shared"/>
        <v/>
      </c>
      <c r="I9355" s="5" t="str">
        <f si="1182" t="shared"/>
        <v/>
      </c>
      <c r="J9355" s="5" t="str">
        <f si="1183" t="shared"/>
        <v/>
      </c>
      <c r="K9355" s="5" t="str">
        <f si="1185" t="shared"/>
        <v/>
      </c>
    </row>
    <row r="9356" spans="3:11" x14ac:dyDescent="0.2">
      <c r="C9356" s="8" t="str">
        <f si="1178" t="shared"/>
        <v/>
      </c>
      <c r="D9356" s="8" t="str">
        <f si="1179" t="shared"/>
        <v/>
      </c>
      <c r="E9356" s="5" t="str">
        <f si="1180" t="shared"/>
        <v/>
      </c>
      <c r="F9356" s="5" t="str">
        <f si="1181" t="shared"/>
        <v/>
      </c>
      <c r="H9356" s="5" t="str">
        <f si="1184" t="shared"/>
        <v/>
      </c>
      <c r="I9356" s="5" t="str">
        <f si="1182" t="shared"/>
        <v/>
      </c>
      <c r="J9356" s="5" t="str">
        <f si="1183" t="shared"/>
        <v/>
      </c>
      <c r="K9356" s="5" t="str">
        <f si="1185" t="shared"/>
        <v/>
      </c>
    </row>
    <row r="9357" spans="3:11" x14ac:dyDescent="0.2">
      <c r="C9357" s="8" t="str">
        <f si="1178" t="shared"/>
        <v/>
      </c>
      <c r="D9357" s="8" t="str">
        <f si="1179" t="shared"/>
        <v/>
      </c>
      <c r="E9357" s="5" t="str">
        <f si="1180" t="shared"/>
        <v/>
      </c>
      <c r="F9357" s="5" t="str">
        <f si="1181" t="shared"/>
        <v/>
      </c>
      <c r="H9357" s="5" t="str">
        <f si="1184" t="shared"/>
        <v/>
      </c>
      <c r="I9357" s="5" t="str">
        <f si="1182" t="shared"/>
        <v/>
      </c>
      <c r="J9357" s="5" t="str">
        <f si="1183" t="shared"/>
        <v/>
      </c>
      <c r="K9357" s="5" t="str">
        <f si="1185" t="shared"/>
        <v/>
      </c>
    </row>
    <row r="9358" spans="3:11" x14ac:dyDescent="0.2">
      <c r="C9358" s="8" t="str">
        <f si="1178" t="shared"/>
        <v/>
      </c>
      <c r="D9358" s="8" t="str">
        <f si="1179" t="shared"/>
        <v/>
      </c>
      <c r="E9358" s="5" t="str">
        <f si="1180" t="shared"/>
        <v/>
      </c>
      <c r="F9358" s="5" t="str">
        <f si="1181" t="shared"/>
        <v/>
      </c>
      <c r="H9358" s="5" t="str">
        <f si="1184" t="shared"/>
        <v/>
      </c>
      <c r="I9358" s="5" t="str">
        <f si="1182" t="shared"/>
        <v/>
      </c>
      <c r="J9358" s="5" t="str">
        <f si="1183" t="shared"/>
        <v/>
      </c>
      <c r="K9358" s="5" t="str">
        <f si="1185" t="shared"/>
        <v/>
      </c>
    </row>
    <row r="9359" spans="3:11" x14ac:dyDescent="0.2">
      <c r="C9359" s="8" t="str">
        <f si="1178" t="shared"/>
        <v/>
      </c>
      <c r="D9359" s="8" t="str">
        <f si="1179" t="shared"/>
        <v/>
      </c>
      <c r="E9359" s="5" t="str">
        <f si="1180" t="shared"/>
        <v/>
      </c>
      <c r="F9359" s="5" t="str">
        <f si="1181" t="shared"/>
        <v/>
      </c>
      <c r="H9359" s="5" t="str">
        <f si="1184" t="shared"/>
        <v/>
      </c>
      <c r="I9359" s="5" t="str">
        <f si="1182" t="shared"/>
        <v/>
      </c>
      <c r="J9359" s="5" t="str">
        <f si="1183" t="shared"/>
        <v/>
      </c>
      <c r="K9359" s="5" t="str">
        <f si="1185" t="shared"/>
        <v/>
      </c>
    </row>
    <row r="9360" spans="3:11" x14ac:dyDescent="0.2">
      <c r="C9360" s="8" t="str">
        <f si="1178" t="shared"/>
        <v/>
      </c>
      <c r="D9360" s="8" t="str">
        <f si="1179" t="shared"/>
        <v/>
      </c>
      <c r="E9360" s="5" t="str">
        <f si="1180" t="shared"/>
        <v/>
      </c>
      <c r="F9360" s="5" t="str">
        <f si="1181" t="shared"/>
        <v/>
      </c>
      <c r="H9360" s="5" t="str">
        <f si="1184" t="shared"/>
        <v/>
      </c>
      <c r="I9360" s="5" t="str">
        <f si="1182" t="shared"/>
        <v/>
      </c>
      <c r="J9360" s="5" t="str">
        <f si="1183" t="shared"/>
        <v/>
      </c>
      <c r="K9360" s="5" t="str">
        <f si="1185" t="shared"/>
        <v/>
      </c>
    </row>
    <row r="9361" spans="3:11" x14ac:dyDescent="0.2">
      <c r="C9361" s="8" t="str">
        <f si="1178" t="shared"/>
        <v/>
      </c>
      <c r="D9361" s="8" t="str">
        <f si="1179" t="shared"/>
        <v/>
      </c>
      <c r="E9361" s="5" t="str">
        <f si="1180" t="shared"/>
        <v/>
      </c>
      <c r="F9361" s="5" t="str">
        <f si="1181" t="shared"/>
        <v/>
      </c>
      <c r="H9361" s="5" t="str">
        <f si="1184" t="shared"/>
        <v/>
      </c>
      <c r="I9361" s="5" t="str">
        <f si="1182" t="shared"/>
        <v/>
      </c>
      <c r="J9361" s="5" t="str">
        <f si="1183" t="shared"/>
        <v/>
      </c>
      <c r="K9361" s="5" t="str">
        <f si="1185" t="shared"/>
        <v/>
      </c>
    </row>
    <row r="9362" spans="3:11" x14ac:dyDescent="0.2">
      <c r="C9362" s="8" t="str">
        <f si="1178" t="shared"/>
        <v/>
      </c>
      <c r="D9362" s="8" t="str">
        <f si="1179" t="shared"/>
        <v/>
      </c>
      <c r="E9362" s="5" t="str">
        <f si="1180" t="shared"/>
        <v/>
      </c>
      <c r="F9362" s="5" t="str">
        <f si="1181" t="shared"/>
        <v/>
      </c>
      <c r="H9362" s="5" t="str">
        <f si="1184" t="shared"/>
        <v/>
      </c>
      <c r="I9362" s="5" t="str">
        <f si="1182" t="shared"/>
        <v/>
      </c>
      <c r="J9362" s="5" t="str">
        <f si="1183" t="shared"/>
        <v/>
      </c>
      <c r="K9362" s="5" t="str">
        <f si="1185" t="shared"/>
        <v/>
      </c>
    </row>
    <row r="9363" spans="3:11" x14ac:dyDescent="0.2">
      <c r="C9363" s="8" t="str">
        <f si="1178" t="shared"/>
        <v/>
      </c>
      <c r="D9363" s="8" t="str">
        <f si="1179" t="shared"/>
        <v/>
      </c>
      <c r="E9363" s="5" t="str">
        <f si="1180" t="shared"/>
        <v/>
      </c>
      <c r="F9363" s="5" t="str">
        <f si="1181" t="shared"/>
        <v/>
      </c>
      <c r="H9363" s="5" t="str">
        <f si="1184" t="shared"/>
        <v/>
      </c>
      <c r="I9363" s="5" t="str">
        <f si="1182" t="shared"/>
        <v/>
      </c>
      <c r="J9363" s="5" t="str">
        <f si="1183" t="shared"/>
        <v/>
      </c>
      <c r="K9363" s="5" t="str">
        <f si="1185" t="shared"/>
        <v/>
      </c>
    </row>
    <row r="9364" spans="3:11" x14ac:dyDescent="0.2">
      <c r="C9364" s="8" t="str">
        <f si="1178" t="shared"/>
        <v/>
      </c>
      <c r="D9364" s="8" t="str">
        <f si="1179" t="shared"/>
        <v/>
      </c>
      <c r="E9364" s="5" t="str">
        <f si="1180" t="shared"/>
        <v/>
      </c>
      <c r="F9364" s="5" t="str">
        <f si="1181" t="shared"/>
        <v/>
      </c>
      <c r="H9364" s="5" t="str">
        <f si="1184" t="shared"/>
        <v/>
      </c>
      <c r="I9364" s="5" t="str">
        <f si="1182" t="shared"/>
        <v/>
      </c>
      <c r="J9364" s="5" t="str">
        <f si="1183" t="shared"/>
        <v/>
      </c>
      <c r="K9364" s="5" t="str">
        <f si="1185" t="shared"/>
        <v/>
      </c>
    </row>
    <row r="9365" spans="3:11" x14ac:dyDescent="0.2">
      <c r="C9365" s="8" t="str">
        <f si="1178" t="shared"/>
        <v/>
      </c>
      <c r="D9365" s="8" t="str">
        <f si="1179" t="shared"/>
        <v/>
      </c>
      <c r="E9365" s="5" t="str">
        <f si="1180" t="shared"/>
        <v/>
      </c>
      <c r="F9365" s="5" t="str">
        <f si="1181" t="shared"/>
        <v/>
      </c>
      <c r="H9365" s="5" t="str">
        <f si="1184" t="shared"/>
        <v/>
      </c>
      <c r="I9365" s="5" t="str">
        <f si="1182" t="shared"/>
        <v/>
      </c>
      <c r="J9365" s="5" t="str">
        <f si="1183" t="shared"/>
        <v/>
      </c>
      <c r="K9365" s="5" t="str">
        <f si="1185" t="shared"/>
        <v/>
      </c>
    </row>
    <row r="9366" spans="3:11" x14ac:dyDescent="0.2">
      <c r="C9366" s="8" t="str">
        <f si="1178" t="shared"/>
        <v/>
      </c>
      <c r="D9366" s="8" t="str">
        <f si="1179" t="shared"/>
        <v/>
      </c>
      <c r="E9366" s="5" t="str">
        <f si="1180" t="shared"/>
        <v/>
      </c>
      <c r="F9366" s="5" t="str">
        <f si="1181" t="shared"/>
        <v/>
      </c>
      <c r="H9366" s="5" t="str">
        <f si="1184" t="shared"/>
        <v/>
      </c>
      <c r="I9366" s="5" t="str">
        <f si="1182" t="shared"/>
        <v/>
      </c>
      <c r="J9366" s="5" t="str">
        <f si="1183" t="shared"/>
        <v/>
      </c>
      <c r="K9366" s="5" t="str">
        <f si="1185" t="shared"/>
        <v/>
      </c>
    </row>
    <row r="9367" spans="3:11" x14ac:dyDescent="0.2">
      <c r="C9367" s="8" t="str">
        <f si="1178" t="shared"/>
        <v/>
      </c>
      <c r="D9367" s="8" t="str">
        <f si="1179" t="shared"/>
        <v/>
      </c>
      <c r="E9367" s="5" t="str">
        <f si="1180" t="shared"/>
        <v/>
      </c>
      <c r="F9367" s="5" t="str">
        <f si="1181" t="shared"/>
        <v/>
      </c>
      <c r="H9367" s="5" t="str">
        <f si="1184" t="shared"/>
        <v/>
      </c>
      <c r="I9367" s="5" t="str">
        <f si="1182" t="shared"/>
        <v/>
      </c>
      <c r="J9367" s="5" t="str">
        <f si="1183" t="shared"/>
        <v/>
      </c>
      <c r="K9367" s="5" t="str">
        <f si="1185" t="shared"/>
        <v/>
      </c>
    </row>
    <row r="9368" spans="3:11" x14ac:dyDescent="0.2">
      <c r="C9368" s="8" t="str">
        <f si="1178" t="shared"/>
        <v/>
      </c>
      <c r="D9368" s="8" t="str">
        <f si="1179" t="shared"/>
        <v/>
      </c>
      <c r="E9368" s="5" t="str">
        <f si="1180" t="shared"/>
        <v/>
      </c>
      <c r="F9368" s="5" t="str">
        <f si="1181" t="shared"/>
        <v/>
      </c>
      <c r="H9368" s="5" t="str">
        <f si="1184" t="shared"/>
        <v/>
      </c>
      <c r="I9368" s="5" t="str">
        <f si="1182" t="shared"/>
        <v/>
      </c>
      <c r="J9368" s="5" t="str">
        <f si="1183" t="shared"/>
        <v/>
      </c>
      <c r="K9368" s="5" t="str">
        <f si="1185" t="shared"/>
        <v/>
      </c>
    </row>
    <row r="9369" spans="3:11" x14ac:dyDescent="0.2">
      <c r="C9369" s="8" t="str">
        <f si="1178" t="shared"/>
        <v/>
      </c>
      <c r="D9369" s="8" t="str">
        <f si="1179" t="shared"/>
        <v/>
      </c>
      <c r="E9369" s="5" t="str">
        <f si="1180" t="shared"/>
        <v/>
      </c>
      <c r="F9369" s="5" t="str">
        <f si="1181" t="shared"/>
        <v/>
      </c>
      <c r="H9369" s="5" t="str">
        <f si="1184" t="shared"/>
        <v/>
      </c>
      <c r="I9369" s="5" t="str">
        <f si="1182" t="shared"/>
        <v/>
      </c>
      <c r="J9369" s="5" t="str">
        <f si="1183" t="shared"/>
        <v/>
      </c>
      <c r="K9369" s="5" t="str">
        <f si="1185" t="shared"/>
        <v/>
      </c>
    </row>
    <row r="9370" spans="3:11" x14ac:dyDescent="0.2">
      <c r="C9370" s="8" t="str">
        <f si="1178" t="shared"/>
        <v/>
      </c>
      <c r="D9370" s="8" t="str">
        <f si="1179" t="shared"/>
        <v/>
      </c>
      <c r="E9370" s="5" t="str">
        <f si="1180" t="shared"/>
        <v/>
      </c>
      <c r="F9370" s="5" t="str">
        <f si="1181" t="shared"/>
        <v/>
      </c>
      <c r="H9370" s="5" t="str">
        <f si="1184" t="shared"/>
        <v/>
      </c>
      <c r="I9370" s="5" t="str">
        <f si="1182" t="shared"/>
        <v/>
      </c>
      <c r="J9370" s="5" t="str">
        <f si="1183" t="shared"/>
        <v/>
      </c>
      <c r="K9370" s="5" t="str">
        <f si="1185" t="shared"/>
        <v/>
      </c>
    </row>
    <row r="9371" spans="3:11" x14ac:dyDescent="0.2">
      <c r="C9371" s="8" t="str">
        <f si="1178" t="shared"/>
        <v/>
      </c>
      <c r="D9371" s="8" t="str">
        <f si="1179" t="shared"/>
        <v/>
      </c>
      <c r="E9371" s="5" t="str">
        <f si="1180" t="shared"/>
        <v/>
      </c>
      <c r="F9371" s="5" t="str">
        <f si="1181" t="shared"/>
        <v/>
      </c>
      <c r="H9371" s="5" t="str">
        <f si="1184" t="shared"/>
        <v/>
      </c>
      <c r="I9371" s="5" t="str">
        <f si="1182" t="shared"/>
        <v/>
      </c>
      <c r="J9371" s="5" t="str">
        <f si="1183" t="shared"/>
        <v/>
      </c>
      <c r="K9371" s="5" t="str">
        <f si="1185" t="shared"/>
        <v/>
      </c>
    </row>
    <row r="9372" spans="3:11" x14ac:dyDescent="0.2">
      <c r="C9372" s="8" t="str">
        <f si="1178" t="shared"/>
        <v/>
      </c>
      <c r="D9372" s="8" t="str">
        <f si="1179" t="shared"/>
        <v/>
      </c>
      <c r="E9372" s="5" t="str">
        <f si="1180" t="shared"/>
        <v/>
      </c>
      <c r="F9372" s="5" t="str">
        <f si="1181" t="shared"/>
        <v/>
      </c>
      <c r="H9372" s="5" t="str">
        <f si="1184" t="shared"/>
        <v/>
      </c>
      <c r="I9372" s="5" t="str">
        <f si="1182" t="shared"/>
        <v/>
      </c>
      <c r="J9372" s="5" t="str">
        <f si="1183" t="shared"/>
        <v/>
      </c>
      <c r="K9372" s="5" t="str">
        <f si="1185" t="shared"/>
        <v/>
      </c>
    </row>
    <row r="9373" spans="3:11" x14ac:dyDescent="0.2">
      <c r="C9373" s="8" t="str">
        <f si="1178" t="shared"/>
        <v/>
      </c>
      <c r="D9373" s="8" t="str">
        <f si="1179" t="shared"/>
        <v/>
      </c>
      <c r="E9373" s="5" t="str">
        <f si="1180" t="shared"/>
        <v/>
      </c>
      <c r="F9373" s="5" t="str">
        <f si="1181" t="shared"/>
        <v/>
      </c>
      <c r="H9373" s="5" t="str">
        <f si="1184" t="shared"/>
        <v/>
      </c>
      <c r="I9373" s="5" t="str">
        <f si="1182" t="shared"/>
        <v/>
      </c>
      <c r="J9373" s="5" t="str">
        <f si="1183" t="shared"/>
        <v/>
      </c>
      <c r="K9373" s="5" t="str">
        <f si="1185" t="shared"/>
        <v/>
      </c>
    </row>
    <row r="9374" spans="3:11" x14ac:dyDescent="0.2">
      <c r="C9374" s="8" t="str">
        <f si="1178" t="shared"/>
        <v/>
      </c>
      <c r="D9374" s="8" t="str">
        <f si="1179" t="shared"/>
        <v/>
      </c>
      <c r="E9374" s="5" t="str">
        <f si="1180" t="shared"/>
        <v/>
      </c>
      <c r="F9374" s="5" t="str">
        <f si="1181" t="shared"/>
        <v/>
      </c>
      <c r="H9374" s="5" t="str">
        <f si="1184" t="shared"/>
        <v/>
      </c>
      <c r="I9374" s="5" t="str">
        <f si="1182" t="shared"/>
        <v/>
      </c>
      <c r="J9374" s="5" t="str">
        <f si="1183" t="shared"/>
        <v/>
      </c>
      <c r="K9374" s="5" t="str">
        <f si="1185" t="shared"/>
        <v/>
      </c>
    </row>
    <row r="9375" spans="3:11" x14ac:dyDescent="0.2">
      <c r="C9375" s="8" t="str">
        <f si="1178" t="shared"/>
        <v/>
      </c>
      <c r="D9375" s="8" t="str">
        <f si="1179" t="shared"/>
        <v/>
      </c>
      <c r="E9375" s="5" t="str">
        <f si="1180" t="shared"/>
        <v/>
      </c>
      <c r="F9375" s="5" t="str">
        <f si="1181" t="shared"/>
        <v/>
      </c>
      <c r="H9375" s="5" t="str">
        <f si="1184" t="shared"/>
        <v/>
      </c>
      <c r="I9375" s="5" t="str">
        <f si="1182" t="shared"/>
        <v/>
      </c>
      <c r="J9375" s="5" t="str">
        <f si="1183" t="shared"/>
        <v/>
      </c>
      <c r="K9375" s="5" t="str">
        <f si="1185" t="shared"/>
        <v/>
      </c>
    </row>
    <row r="9376" spans="3:11" x14ac:dyDescent="0.2">
      <c r="C9376" s="8" t="str">
        <f si="1178" t="shared"/>
        <v/>
      </c>
      <c r="D9376" s="8" t="str">
        <f si="1179" t="shared"/>
        <v/>
      </c>
      <c r="E9376" s="5" t="str">
        <f si="1180" t="shared"/>
        <v/>
      </c>
      <c r="F9376" s="5" t="str">
        <f si="1181" t="shared"/>
        <v/>
      </c>
      <c r="H9376" s="5" t="str">
        <f si="1184" t="shared"/>
        <v/>
      </c>
      <c r="I9376" s="5" t="str">
        <f si="1182" t="shared"/>
        <v/>
      </c>
      <c r="J9376" s="5" t="str">
        <f si="1183" t="shared"/>
        <v/>
      </c>
      <c r="K9376" s="5" t="str">
        <f si="1185" t="shared"/>
        <v/>
      </c>
    </row>
    <row r="9377" spans="3:11" x14ac:dyDescent="0.2">
      <c r="C9377" s="8" t="str">
        <f si="1178" t="shared"/>
        <v/>
      </c>
      <c r="D9377" s="8" t="str">
        <f si="1179" t="shared"/>
        <v/>
      </c>
      <c r="E9377" s="5" t="str">
        <f si="1180" t="shared"/>
        <v/>
      </c>
      <c r="F9377" s="5" t="str">
        <f si="1181" t="shared"/>
        <v/>
      </c>
      <c r="H9377" s="5" t="str">
        <f si="1184" t="shared"/>
        <v/>
      </c>
      <c r="I9377" s="5" t="str">
        <f si="1182" t="shared"/>
        <v/>
      </c>
      <c r="J9377" s="5" t="str">
        <f si="1183" t="shared"/>
        <v/>
      </c>
      <c r="K9377" s="5" t="str">
        <f si="1185" t="shared"/>
        <v/>
      </c>
    </row>
    <row r="9378" spans="3:11" x14ac:dyDescent="0.2">
      <c r="C9378" s="8" t="str">
        <f si="1178" t="shared"/>
        <v/>
      </c>
      <c r="D9378" s="8" t="str">
        <f si="1179" t="shared"/>
        <v/>
      </c>
      <c r="E9378" s="5" t="str">
        <f si="1180" t="shared"/>
        <v/>
      </c>
      <c r="F9378" s="5" t="str">
        <f si="1181" t="shared"/>
        <v/>
      </c>
      <c r="H9378" s="5" t="str">
        <f si="1184" t="shared"/>
        <v/>
      </c>
      <c r="I9378" s="5" t="str">
        <f si="1182" t="shared"/>
        <v/>
      </c>
      <c r="J9378" s="5" t="str">
        <f si="1183" t="shared"/>
        <v/>
      </c>
      <c r="K9378" s="5" t="str">
        <f si="1185" t="shared"/>
        <v/>
      </c>
    </row>
    <row r="9379" spans="3:11" x14ac:dyDescent="0.2">
      <c r="C9379" s="8" t="str">
        <f si="1178" t="shared"/>
        <v/>
      </c>
      <c r="D9379" s="8" t="str">
        <f si="1179" t="shared"/>
        <v/>
      </c>
      <c r="E9379" s="5" t="str">
        <f si="1180" t="shared"/>
        <v/>
      </c>
      <c r="F9379" s="5" t="str">
        <f si="1181" t="shared"/>
        <v/>
      </c>
      <c r="H9379" s="5" t="str">
        <f si="1184" t="shared"/>
        <v/>
      </c>
      <c r="I9379" s="5" t="str">
        <f si="1182" t="shared"/>
        <v/>
      </c>
      <c r="J9379" s="5" t="str">
        <f si="1183" t="shared"/>
        <v/>
      </c>
      <c r="K9379" s="5" t="str">
        <f si="1185" t="shared"/>
        <v/>
      </c>
    </row>
    <row r="9380" spans="3:11" x14ac:dyDescent="0.2">
      <c r="C9380" s="8" t="str">
        <f si="1178" t="shared"/>
        <v/>
      </c>
      <c r="D9380" s="8" t="str">
        <f si="1179" t="shared"/>
        <v/>
      </c>
      <c r="E9380" s="5" t="str">
        <f si="1180" t="shared"/>
        <v/>
      </c>
      <c r="F9380" s="5" t="str">
        <f si="1181" t="shared"/>
        <v/>
      </c>
      <c r="H9380" s="5" t="str">
        <f si="1184" t="shared"/>
        <v/>
      </c>
      <c r="I9380" s="5" t="str">
        <f si="1182" t="shared"/>
        <v/>
      </c>
      <c r="J9380" s="5" t="str">
        <f si="1183" t="shared"/>
        <v/>
      </c>
      <c r="K9380" s="5" t="str">
        <f si="1185" t="shared"/>
        <v/>
      </c>
    </row>
    <row r="9381" spans="3:11" x14ac:dyDescent="0.2">
      <c r="C9381" s="8" t="str">
        <f si="1178" t="shared"/>
        <v/>
      </c>
      <c r="D9381" s="8" t="str">
        <f si="1179" t="shared"/>
        <v/>
      </c>
      <c r="E9381" s="5" t="str">
        <f si="1180" t="shared"/>
        <v/>
      </c>
      <c r="F9381" s="5" t="str">
        <f si="1181" t="shared"/>
        <v/>
      </c>
      <c r="H9381" s="5" t="str">
        <f si="1184" t="shared"/>
        <v/>
      </c>
      <c r="I9381" s="5" t="str">
        <f si="1182" t="shared"/>
        <v/>
      </c>
      <c r="J9381" s="5" t="str">
        <f si="1183" t="shared"/>
        <v/>
      </c>
      <c r="K9381" s="5" t="str">
        <f si="1185" t="shared"/>
        <v/>
      </c>
    </row>
    <row r="9382" spans="3:11" x14ac:dyDescent="0.2">
      <c r="C9382" s="8" t="str">
        <f si="1178" t="shared"/>
        <v/>
      </c>
      <c r="D9382" s="8" t="str">
        <f si="1179" t="shared"/>
        <v/>
      </c>
      <c r="E9382" s="5" t="str">
        <f si="1180" t="shared"/>
        <v/>
      </c>
      <c r="F9382" s="5" t="str">
        <f si="1181" t="shared"/>
        <v/>
      </c>
      <c r="H9382" s="5" t="str">
        <f si="1184" t="shared"/>
        <v/>
      </c>
      <c r="I9382" s="5" t="str">
        <f si="1182" t="shared"/>
        <v/>
      </c>
      <c r="J9382" s="5" t="str">
        <f si="1183" t="shared"/>
        <v/>
      </c>
      <c r="K9382" s="5" t="str">
        <f si="1185" t="shared"/>
        <v/>
      </c>
    </row>
    <row r="9383" spans="3:11" x14ac:dyDescent="0.2">
      <c r="C9383" s="8" t="str">
        <f si="1178" t="shared"/>
        <v/>
      </c>
      <c r="D9383" s="8" t="str">
        <f si="1179" t="shared"/>
        <v/>
      </c>
      <c r="E9383" s="5" t="str">
        <f si="1180" t="shared"/>
        <v/>
      </c>
      <c r="F9383" s="5" t="str">
        <f si="1181" t="shared"/>
        <v/>
      </c>
      <c r="H9383" s="5" t="str">
        <f si="1184" t="shared"/>
        <v/>
      </c>
      <c r="I9383" s="5" t="str">
        <f si="1182" t="shared"/>
        <v/>
      </c>
      <c r="J9383" s="5" t="str">
        <f si="1183" t="shared"/>
        <v/>
      </c>
      <c r="K9383" s="5" t="str">
        <f si="1185" t="shared"/>
        <v/>
      </c>
    </row>
    <row r="9384" spans="3:11" x14ac:dyDescent="0.2">
      <c r="C9384" s="8" t="str">
        <f si="1178" t="shared"/>
        <v/>
      </c>
      <c r="D9384" s="8" t="str">
        <f si="1179" t="shared"/>
        <v/>
      </c>
      <c r="E9384" s="5" t="str">
        <f si="1180" t="shared"/>
        <v/>
      </c>
      <c r="F9384" s="5" t="str">
        <f si="1181" t="shared"/>
        <v/>
      </c>
      <c r="H9384" s="5" t="str">
        <f si="1184" t="shared"/>
        <v/>
      </c>
      <c r="I9384" s="5" t="str">
        <f si="1182" t="shared"/>
        <v/>
      </c>
      <c r="J9384" s="5" t="str">
        <f si="1183" t="shared"/>
        <v/>
      </c>
      <c r="K9384" s="5" t="str">
        <f si="1185" t="shared"/>
        <v/>
      </c>
    </row>
    <row r="9385" spans="3:11" x14ac:dyDescent="0.2">
      <c r="C9385" s="8" t="str">
        <f si="1178" t="shared"/>
        <v/>
      </c>
      <c r="D9385" s="8" t="str">
        <f si="1179" t="shared"/>
        <v/>
      </c>
      <c r="E9385" s="5" t="str">
        <f si="1180" t="shared"/>
        <v/>
      </c>
      <c r="F9385" s="5" t="str">
        <f si="1181" t="shared"/>
        <v/>
      </c>
      <c r="H9385" s="5" t="str">
        <f si="1184" t="shared"/>
        <v/>
      </c>
      <c r="I9385" s="5" t="str">
        <f si="1182" t="shared"/>
        <v/>
      </c>
      <c r="J9385" s="5" t="str">
        <f si="1183" t="shared"/>
        <v/>
      </c>
      <c r="K9385" s="5" t="str">
        <f si="1185" t="shared"/>
        <v/>
      </c>
    </row>
    <row r="9386" spans="3:11" x14ac:dyDescent="0.2">
      <c r="C9386" s="8" t="str">
        <f ref="C9386:C9449" si="1186" t="shared">IFERROR(RIGHT(A9386,LEN(A9386)-FIND("""",A9386)+1),"")</f>
        <v/>
      </c>
      <c r="D9386" s="8" t="str">
        <f ref="D9386:D9449" si="1187" t="shared">SUBSTITUTE(SUBSTITUTE(C9386,":"&amp;CHAR(160),":"),CHAR(160)," ")</f>
        <v/>
      </c>
      <c r="E9386" s="5" t="str">
        <f ref="E9386:E9449" si="1188" t="shared">TRIM(IFERROR(SUBSTITUTE(LEFT(D9386,FIND(":",D9386)-1),"""",""),""))</f>
        <v/>
      </c>
      <c r="F9386" s="5" t="str">
        <f ref="F9386:F9449" si="1189" t="shared">TRIM(IFERROR(SUBSTITUTE(SUBSTITUTE(RIGHT(D9386,LEN(D9386)-FIND(":",D9386)),"""",""),",",""),""))</f>
        <v/>
      </c>
      <c r="H9386" s="5" t="str">
        <f si="1184" t="shared"/>
        <v/>
      </c>
      <c r="I9386" s="5" t="str">
        <f si="1182" t="shared"/>
        <v/>
      </c>
      <c r="J9386" s="5" t="str">
        <f si="1183" t="shared"/>
        <v/>
      </c>
      <c r="K9386" s="5" t="str">
        <f si="1185" t="shared"/>
        <v/>
      </c>
    </row>
    <row r="9387" spans="3:11" x14ac:dyDescent="0.2">
      <c r="C9387" s="8" t="str">
        <f si="1186" t="shared"/>
        <v/>
      </c>
      <c r="D9387" s="8" t="str">
        <f si="1187" t="shared"/>
        <v/>
      </c>
      <c r="E9387" s="5" t="str">
        <f si="1188" t="shared"/>
        <v/>
      </c>
      <c r="F9387" s="5" t="str">
        <f si="1189" t="shared"/>
        <v/>
      </c>
      <c r="H9387" s="5" t="str">
        <f si="1184" t="shared"/>
        <v/>
      </c>
      <c r="I9387" s="5" t="str">
        <f si="1182" t="shared"/>
        <v/>
      </c>
      <c r="J9387" s="5" t="str">
        <f si="1183" t="shared"/>
        <v/>
      </c>
      <c r="K9387" s="5" t="str">
        <f si="1185" t="shared"/>
        <v/>
      </c>
    </row>
    <row r="9388" spans="3:11" x14ac:dyDescent="0.2">
      <c r="C9388" s="8" t="str">
        <f si="1186" t="shared"/>
        <v/>
      </c>
      <c r="D9388" s="8" t="str">
        <f si="1187" t="shared"/>
        <v/>
      </c>
      <c r="E9388" s="5" t="str">
        <f si="1188" t="shared"/>
        <v/>
      </c>
      <c r="F9388" s="5" t="str">
        <f si="1189" t="shared"/>
        <v/>
      </c>
      <c r="H9388" s="5" t="str">
        <f si="1184" t="shared"/>
        <v/>
      </c>
      <c r="I9388" s="5" t="str">
        <f si="1182" t="shared"/>
        <v/>
      </c>
      <c r="J9388" s="5" t="str">
        <f si="1183" t="shared"/>
        <v/>
      </c>
      <c r="K9388" s="5" t="str">
        <f si="1185" t="shared"/>
        <v/>
      </c>
    </row>
    <row r="9389" spans="3:11" x14ac:dyDescent="0.2">
      <c r="C9389" s="8" t="str">
        <f si="1186" t="shared"/>
        <v/>
      </c>
      <c r="D9389" s="8" t="str">
        <f si="1187" t="shared"/>
        <v/>
      </c>
      <c r="E9389" s="5" t="str">
        <f si="1188" t="shared"/>
        <v/>
      </c>
      <c r="F9389" s="5" t="str">
        <f si="1189" t="shared"/>
        <v/>
      </c>
      <c r="H9389" s="5" t="str">
        <f si="1184" t="shared"/>
        <v/>
      </c>
      <c r="I9389" s="5" t="str">
        <f si="1182" t="shared"/>
        <v/>
      </c>
      <c r="J9389" s="5" t="str">
        <f si="1183" t="shared"/>
        <v/>
      </c>
      <c r="K9389" s="5" t="str">
        <f si="1185" t="shared"/>
        <v/>
      </c>
    </row>
    <row r="9390" spans="3:11" x14ac:dyDescent="0.2">
      <c r="C9390" s="8" t="str">
        <f si="1186" t="shared"/>
        <v/>
      </c>
      <c r="D9390" s="8" t="str">
        <f si="1187" t="shared"/>
        <v/>
      </c>
      <c r="E9390" s="5" t="str">
        <f si="1188" t="shared"/>
        <v/>
      </c>
      <c r="F9390" s="5" t="str">
        <f si="1189" t="shared"/>
        <v/>
      </c>
      <c r="H9390" s="5" t="str">
        <f si="1184" t="shared"/>
        <v/>
      </c>
      <c r="I9390" s="5" t="str">
        <f si="1182" t="shared"/>
        <v/>
      </c>
      <c r="J9390" s="5" t="str">
        <f si="1183" t="shared"/>
        <v/>
      </c>
      <c r="K9390" s="5" t="str">
        <f si="1185" t="shared"/>
        <v/>
      </c>
    </row>
    <row r="9391" spans="3:11" x14ac:dyDescent="0.2">
      <c r="C9391" s="8" t="str">
        <f si="1186" t="shared"/>
        <v/>
      </c>
      <c r="D9391" s="8" t="str">
        <f si="1187" t="shared"/>
        <v/>
      </c>
      <c r="E9391" s="5" t="str">
        <f si="1188" t="shared"/>
        <v/>
      </c>
      <c r="F9391" s="5" t="str">
        <f si="1189" t="shared"/>
        <v/>
      </c>
      <c r="H9391" s="5" t="str">
        <f si="1184" t="shared"/>
        <v/>
      </c>
      <c r="I9391" s="5" t="str">
        <f si="1182" t="shared"/>
        <v/>
      </c>
      <c r="J9391" s="5" t="str">
        <f si="1183" t="shared"/>
        <v/>
      </c>
      <c r="K9391" s="5" t="str">
        <f si="1185" t="shared"/>
        <v/>
      </c>
    </row>
    <row r="9392" spans="3:11" x14ac:dyDescent="0.2">
      <c r="C9392" s="8" t="str">
        <f si="1186" t="shared"/>
        <v/>
      </c>
      <c r="D9392" s="8" t="str">
        <f si="1187" t="shared"/>
        <v/>
      </c>
      <c r="E9392" s="5" t="str">
        <f si="1188" t="shared"/>
        <v/>
      </c>
      <c r="F9392" s="5" t="str">
        <f si="1189" t="shared"/>
        <v/>
      </c>
      <c r="H9392" s="5" t="str">
        <f si="1184" t="shared"/>
        <v/>
      </c>
      <c r="I9392" s="5" t="str">
        <f si="1182" t="shared"/>
        <v/>
      </c>
      <c r="J9392" s="5" t="str">
        <f si="1183" t="shared"/>
        <v/>
      </c>
      <c r="K9392" s="5" t="str">
        <f si="1185" t="shared"/>
        <v/>
      </c>
    </row>
    <row r="9393" spans="3:11" x14ac:dyDescent="0.2">
      <c r="C9393" s="8" t="str">
        <f si="1186" t="shared"/>
        <v/>
      </c>
      <c r="D9393" s="8" t="str">
        <f si="1187" t="shared"/>
        <v/>
      </c>
      <c r="E9393" s="5" t="str">
        <f si="1188" t="shared"/>
        <v/>
      </c>
      <c r="F9393" s="5" t="str">
        <f si="1189" t="shared"/>
        <v/>
      </c>
      <c r="H9393" s="5" t="str">
        <f si="1184" t="shared"/>
        <v/>
      </c>
      <c r="I9393" s="5" t="str">
        <f si="1182" t="shared"/>
        <v/>
      </c>
      <c r="J9393" s="5" t="str">
        <f si="1183" t="shared"/>
        <v/>
      </c>
      <c r="K9393" s="5" t="str">
        <f si="1185" t="shared"/>
        <v/>
      </c>
    </row>
    <row r="9394" spans="3:11" x14ac:dyDescent="0.2">
      <c r="C9394" s="8" t="str">
        <f si="1186" t="shared"/>
        <v/>
      </c>
      <c r="D9394" s="8" t="str">
        <f si="1187" t="shared"/>
        <v/>
      </c>
      <c r="E9394" s="5" t="str">
        <f si="1188" t="shared"/>
        <v/>
      </c>
      <c r="F9394" s="5" t="str">
        <f si="1189" t="shared"/>
        <v/>
      </c>
      <c r="H9394" s="5" t="str">
        <f si="1184" t="shared"/>
        <v/>
      </c>
      <c r="I9394" s="5" t="str">
        <f si="1182" t="shared"/>
        <v/>
      </c>
      <c r="J9394" s="5" t="str">
        <f si="1183" t="shared"/>
        <v/>
      </c>
      <c r="K9394" s="5" t="str">
        <f si="1185" t="shared"/>
        <v/>
      </c>
    </row>
    <row r="9395" spans="3:11" x14ac:dyDescent="0.2">
      <c r="C9395" s="8" t="str">
        <f si="1186" t="shared"/>
        <v/>
      </c>
      <c r="D9395" s="8" t="str">
        <f si="1187" t="shared"/>
        <v/>
      </c>
      <c r="E9395" s="5" t="str">
        <f si="1188" t="shared"/>
        <v/>
      </c>
      <c r="F9395" s="5" t="str">
        <f si="1189" t="shared"/>
        <v/>
      </c>
      <c r="H9395" s="5" t="str">
        <f si="1184" t="shared"/>
        <v/>
      </c>
      <c r="I9395" s="5" t="str">
        <f ref="I9395:I9458" si="1190" t="shared">IFERROR(IF(H9395="Scoring",VLOOKUP("term",E9387:F9408,2,FALSE),IF(H9395="Offer",VLOOKUP("term",E9390:F9405,2,FALSE),TEXT(0,""))),TEXT(0,""))</f>
        <v/>
      </c>
      <c r="J9395" s="5" t="str">
        <f ref="J9395:J9458" si="1191" t="shared">IFERROR(IF(H9395="Scoring",VLOOKUP("loan_amount",E9381:F9402,2,FALSE),IF(H9395="Offer",VLOOKUP("loan_amount",E9384:F9399,2,FALSE),TEXT(0,""))),TEXT(0,""))</f>
        <v/>
      </c>
      <c r="K9395" s="5" t="str">
        <f si="1185" t="shared"/>
        <v/>
      </c>
    </row>
    <row r="9396" spans="3:11" x14ac:dyDescent="0.2">
      <c r="C9396" s="8" t="str">
        <f si="1186" t="shared"/>
        <v/>
      </c>
      <c r="D9396" s="8" t="str">
        <f si="1187" t="shared"/>
        <v/>
      </c>
      <c r="E9396" s="5" t="str">
        <f si="1188" t="shared"/>
        <v/>
      </c>
      <c r="F9396" s="5" t="str">
        <f si="1189" t="shared"/>
        <v/>
      </c>
      <c r="H9396" s="5" t="str">
        <f si="1184" t="shared"/>
        <v/>
      </c>
      <c r="I9396" s="5" t="str">
        <f si="1190" t="shared"/>
        <v/>
      </c>
      <c r="J9396" s="5" t="str">
        <f si="1191" t="shared"/>
        <v/>
      </c>
      <c r="K9396" s="5" t="str">
        <f si="1185" t="shared"/>
        <v/>
      </c>
    </row>
    <row r="9397" spans="3:11" x14ac:dyDescent="0.2">
      <c r="C9397" s="8" t="str">
        <f si="1186" t="shared"/>
        <v/>
      </c>
      <c r="D9397" s="8" t="str">
        <f si="1187" t="shared"/>
        <v/>
      </c>
      <c r="E9397" s="5" t="str">
        <f si="1188" t="shared"/>
        <v/>
      </c>
      <c r="F9397" s="5" t="str">
        <f si="1189" t="shared"/>
        <v/>
      </c>
      <c r="H9397" s="5" t="str">
        <f si="1184" t="shared"/>
        <v/>
      </c>
      <c r="I9397" s="5" t="str">
        <f si="1190" t="shared"/>
        <v/>
      </c>
      <c r="J9397" s="5" t="str">
        <f si="1191" t="shared"/>
        <v/>
      </c>
      <c r="K9397" s="5" t="str">
        <f si="1185" t="shared"/>
        <v/>
      </c>
    </row>
    <row r="9398" spans="3:11" x14ac:dyDescent="0.2">
      <c r="C9398" s="8" t="str">
        <f si="1186" t="shared"/>
        <v/>
      </c>
      <c r="D9398" s="8" t="str">
        <f si="1187" t="shared"/>
        <v/>
      </c>
      <c r="E9398" s="5" t="str">
        <f si="1188" t="shared"/>
        <v/>
      </c>
      <c r="F9398" s="5" t="str">
        <f si="1189" t="shared"/>
        <v/>
      </c>
      <c r="H9398" s="5" t="str">
        <f si="1184" t="shared"/>
        <v/>
      </c>
      <c r="I9398" s="5" t="str">
        <f si="1190" t="shared"/>
        <v/>
      </c>
      <c r="J9398" s="5" t="str">
        <f si="1191" t="shared"/>
        <v/>
      </c>
      <c r="K9398" s="5" t="str">
        <f si="1185" t="shared"/>
        <v/>
      </c>
    </row>
    <row r="9399" spans="3:11" x14ac:dyDescent="0.2">
      <c r="C9399" s="8" t="str">
        <f si="1186" t="shared"/>
        <v/>
      </c>
      <c r="D9399" s="8" t="str">
        <f si="1187" t="shared"/>
        <v/>
      </c>
      <c r="E9399" s="5" t="str">
        <f si="1188" t="shared"/>
        <v/>
      </c>
      <c r="F9399" s="5" t="str">
        <f si="1189" t="shared"/>
        <v/>
      </c>
      <c r="H9399" s="5" t="str">
        <f si="1184" t="shared"/>
        <v/>
      </c>
      <c r="I9399" s="5" t="str">
        <f si="1190" t="shared"/>
        <v/>
      </c>
      <c r="J9399" s="5" t="str">
        <f si="1191" t="shared"/>
        <v/>
      </c>
      <c r="K9399" s="5" t="str">
        <f si="1185" t="shared"/>
        <v/>
      </c>
    </row>
    <row r="9400" spans="3:11" x14ac:dyDescent="0.2">
      <c r="C9400" s="8" t="str">
        <f si="1186" t="shared"/>
        <v/>
      </c>
      <c r="D9400" s="8" t="str">
        <f si="1187" t="shared"/>
        <v/>
      </c>
      <c r="E9400" s="5" t="str">
        <f si="1188" t="shared"/>
        <v/>
      </c>
      <c r="F9400" s="5" t="str">
        <f si="1189" t="shared"/>
        <v/>
      </c>
      <c r="H9400" s="5" t="str">
        <f si="1184" t="shared"/>
        <v/>
      </c>
      <c r="I9400" s="5" t="str">
        <f si="1190" t="shared"/>
        <v/>
      </c>
      <c r="J9400" s="5" t="str">
        <f si="1191" t="shared"/>
        <v/>
      </c>
      <c r="K9400" s="5" t="str">
        <f si="1185" t="shared"/>
        <v/>
      </c>
    </row>
    <row r="9401" spans="3:11" x14ac:dyDescent="0.2">
      <c r="C9401" s="8" t="str">
        <f si="1186" t="shared"/>
        <v/>
      </c>
      <c r="D9401" s="8" t="str">
        <f si="1187" t="shared"/>
        <v/>
      </c>
      <c r="E9401" s="5" t="str">
        <f si="1188" t="shared"/>
        <v/>
      </c>
      <c r="F9401" s="5" t="str">
        <f si="1189" t="shared"/>
        <v/>
      </c>
      <c r="H9401" s="5" t="str">
        <f si="1184" t="shared"/>
        <v/>
      </c>
      <c r="I9401" s="5" t="str">
        <f si="1190" t="shared"/>
        <v/>
      </c>
      <c r="J9401" s="5" t="str">
        <f si="1191" t="shared"/>
        <v/>
      </c>
      <c r="K9401" s="5" t="str">
        <f si="1185" t="shared"/>
        <v/>
      </c>
    </row>
    <row r="9402" spans="3:11" x14ac:dyDescent="0.2">
      <c r="C9402" s="8" t="str">
        <f si="1186" t="shared"/>
        <v/>
      </c>
      <c r="D9402" s="8" t="str">
        <f si="1187" t="shared"/>
        <v/>
      </c>
      <c r="E9402" s="5" t="str">
        <f si="1188" t="shared"/>
        <v/>
      </c>
      <c r="F9402" s="5" t="str">
        <f si="1189" t="shared"/>
        <v/>
      </c>
      <c r="H9402" s="5" t="str">
        <f si="1184" t="shared"/>
        <v/>
      </c>
      <c r="I9402" s="5" t="str">
        <f si="1190" t="shared"/>
        <v/>
      </c>
      <c r="J9402" s="5" t="str">
        <f si="1191" t="shared"/>
        <v/>
      </c>
      <c r="K9402" s="5" t="str">
        <f si="1185" t="shared"/>
        <v/>
      </c>
    </row>
    <row r="9403" spans="3:11" x14ac:dyDescent="0.2">
      <c r="C9403" s="8" t="str">
        <f si="1186" t="shared"/>
        <v/>
      </c>
      <c r="D9403" s="8" t="str">
        <f si="1187" t="shared"/>
        <v/>
      </c>
      <c r="E9403" s="5" t="str">
        <f si="1188" t="shared"/>
        <v/>
      </c>
      <c r="F9403" s="5" t="str">
        <f si="1189" t="shared"/>
        <v/>
      </c>
      <c r="H9403" s="5" t="str">
        <f si="1184" t="shared"/>
        <v/>
      </c>
      <c r="I9403" s="5" t="str">
        <f si="1190" t="shared"/>
        <v/>
      </c>
      <c r="J9403" s="5" t="str">
        <f si="1191" t="shared"/>
        <v/>
      </c>
      <c r="K9403" s="5" t="str">
        <f si="1185" t="shared"/>
        <v/>
      </c>
    </row>
    <row r="9404" spans="3:11" x14ac:dyDescent="0.2">
      <c r="C9404" s="8" t="str">
        <f si="1186" t="shared"/>
        <v/>
      </c>
      <c r="D9404" s="8" t="str">
        <f si="1187" t="shared"/>
        <v/>
      </c>
      <c r="E9404" s="5" t="str">
        <f si="1188" t="shared"/>
        <v/>
      </c>
      <c r="F9404" s="5" t="str">
        <f si="1189" t="shared"/>
        <v/>
      </c>
      <c r="H9404" s="5" t="str">
        <f ref="H9404:H9467" si="1192" t="shared">IF(E9404="score_table","Scoring",IF(E9404="offer_table","Offer",IF(E9404="parsed",TEXT(0,""),TEXT(H9403,""))))</f>
        <v/>
      </c>
      <c r="I9404" s="5" t="str">
        <f si="1190" t="shared"/>
        <v/>
      </c>
      <c r="J9404" s="5" t="str">
        <f si="1191" t="shared"/>
        <v/>
      </c>
      <c r="K9404" s="5" t="str">
        <f ref="K9404:K9467" si="1193" t="shared">H9404&amp;I9404&amp;J9404&amp;E9404</f>
        <v/>
      </c>
    </row>
    <row r="9405" spans="3:11" x14ac:dyDescent="0.2">
      <c r="C9405" s="8" t="str">
        <f si="1186" t="shared"/>
        <v/>
      </c>
      <c r="D9405" s="8" t="str">
        <f si="1187" t="shared"/>
        <v/>
      </c>
      <c r="E9405" s="5" t="str">
        <f si="1188" t="shared"/>
        <v/>
      </c>
      <c r="F9405" s="5" t="str">
        <f si="1189" t="shared"/>
        <v/>
      </c>
      <c r="H9405" s="5" t="str">
        <f si="1192" t="shared"/>
        <v/>
      </c>
      <c r="I9405" s="5" t="str">
        <f si="1190" t="shared"/>
        <v/>
      </c>
      <c r="J9405" s="5" t="str">
        <f si="1191" t="shared"/>
        <v/>
      </c>
      <c r="K9405" s="5" t="str">
        <f si="1193" t="shared"/>
        <v/>
      </c>
    </row>
    <row r="9406" spans="3:11" x14ac:dyDescent="0.2">
      <c r="C9406" s="8" t="str">
        <f si="1186" t="shared"/>
        <v/>
      </c>
      <c r="D9406" s="8" t="str">
        <f si="1187" t="shared"/>
        <v/>
      </c>
      <c r="E9406" s="5" t="str">
        <f si="1188" t="shared"/>
        <v/>
      </c>
      <c r="F9406" s="5" t="str">
        <f si="1189" t="shared"/>
        <v/>
      </c>
      <c r="H9406" s="5" t="str">
        <f si="1192" t="shared"/>
        <v/>
      </c>
      <c r="I9406" s="5" t="str">
        <f si="1190" t="shared"/>
        <v/>
      </c>
      <c r="J9406" s="5" t="str">
        <f si="1191" t="shared"/>
        <v/>
      </c>
      <c r="K9406" s="5" t="str">
        <f si="1193" t="shared"/>
        <v/>
      </c>
    </row>
    <row r="9407" spans="3:11" x14ac:dyDescent="0.2">
      <c r="C9407" s="8" t="str">
        <f si="1186" t="shared"/>
        <v/>
      </c>
      <c r="D9407" s="8" t="str">
        <f si="1187" t="shared"/>
        <v/>
      </c>
      <c r="E9407" s="5" t="str">
        <f si="1188" t="shared"/>
        <v/>
      </c>
      <c r="F9407" s="5" t="str">
        <f si="1189" t="shared"/>
        <v/>
      </c>
      <c r="H9407" s="5" t="str">
        <f si="1192" t="shared"/>
        <v/>
      </c>
      <c r="I9407" s="5" t="str">
        <f si="1190" t="shared"/>
        <v/>
      </c>
      <c r="J9407" s="5" t="str">
        <f si="1191" t="shared"/>
        <v/>
      </c>
      <c r="K9407" s="5" t="str">
        <f si="1193" t="shared"/>
        <v/>
      </c>
    </row>
    <row r="9408" spans="3:11" x14ac:dyDescent="0.2">
      <c r="C9408" s="8" t="str">
        <f si="1186" t="shared"/>
        <v/>
      </c>
      <c r="D9408" s="8" t="str">
        <f si="1187" t="shared"/>
        <v/>
      </c>
      <c r="E9408" s="5" t="str">
        <f si="1188" t="shared"/>
        <v/>
      </c>
      <c r="F9408" s="5" t="str">
        <f si="1189" t="shared"/>
        <v/>
      </c>
      <c r="H9408" s="5" t="str">
        <f si="1192" t="shared"/>
        <v/>
      </c>
      <c r="I9408" s="5" t="str">
        <f si="1190" t="shared"/>
        <v/>
      </c>
      <c r="J9408" s="5" t="str">
        <f si="1191" t="shared"/>
        <v/>
      </c>
      <c r="K9408" s="5" t="str">
        <f si="1193" t="shared"/>
        <v/>
      </c>
    </row>
    <row r="9409" spans="3:11" x14ac:dyDescent="0.2">
      <c r="C9409" s="8" t="str">
        <f si="1186" t="shared"/>
        <v/>
      </c>
      <c r="D9409" s="8" t="str">
        <f si="1187" t="shared"/>
        <v/>
      </c>
      <c r="E9409" s="5" t="str">
        <f si="1188" t="shared"/>
        <v/>
      </c>
      <c r="F9409" s="5" t="str">
        <f si="1189" t="shared"/>
        <v/>
      </c>
      <c r="H9409" s="5" t="str">
        <f si="1192" t="shared"/>
        <v/>
      </c>
      <c r="I9409" s="5" t="str">
        <f si="1190" t="shared"/>
        <v/>
      </c>
      <c r="J9409" s="5" t="str">
        <f si="1191" t="shared"/>
        <v/>
      </c>
      <c r="K9409" s="5" t="str">
        <f si="1193" t="shared"/>
        <v/>
      </c>
    </row>
    <row r="9410" spans="3:11" x14ac:dyDescent="0.2">
      <c r="C9410" s="8" t="str">
        <f si="1186" t="shared"/>
        <v/>
      </c>
      <c r="D9410" s="8" t="str">
        <f si="1187" t="shared"/>
        <v/>
      </c>
      <c r="E9410" s="5" t="str">
        <f si="1188" t="shared"/>
        <v/>
      </c>
      <c r="F9410" s="5" t="str">
        <f si="1189" t="shared"/>
        <v/>
      </c>
      <c r="H9410" s="5" t="str">
        <f si="1192" t="shared"/>
        <v/>
      </c>
      <c r="I9410" s="5" t="str">
        <f si="1190" t="shared"/>
        <v/>
      </c>
      <c r="J9410" s="5" t="str">
        <f si="1191" t="shared"/>
        <v/>
      </c>
      <c r="K9410" s="5" t="str">
        <f si="1193" t="shared"/>
        <v/>
      </c>
    </row>
    <row r="9411" spans="3:11" x14ac:dyDescent="0.2">
      <c r="C9411" s="8" t="str">
        <f si="1186" t="shared"/>
        <v/>
      </c>
      <c r="D9411" s="8" t="str">
        <f si="1187" t="shared"/>
        <v/>
      </c>
      <c r="E9411" s="5" t="str">
        <f si="1188" t="shared"/>
        <v/>
      </c>
      <c r="F9411" s="5" t="str">
        <f si="1189" t="shared"/>
        <v/>
      </c>
      <c r="H9411" s="5" t="str">
        <f si="1192" t="shared"/>
        <v/>
      </c>
      <c r="I9411" s="5" t="str">
        <f si="1190" t="shared"/>
        <v/>
      </c>
      <c r="J9411" s="5" t="str">
        <f si="1191" t="shared"/>
        <v/>
      </c>
      <c r="K9411" s="5" t="str">
        <f si="1193" t="shared"/>
        <v/>
      </c>
    </row>
    <row r="9412" spans="3:11" x14ac:dyDescent="0.2">
      <c r="C9412" s="8" t="str">
        <f si="1186" t="shared"/>
        <v/>
      </c>
      <c r="D9412" s="8" t="str">
        <f si="1187" t="shared"/>
        <v/>
      </c>
      <c r="E9412" s="5" t="str">
        <f si="1188" t="shared"/>
        <v/>
      </c>
      <c r="F9412" s="5" t="str">
        <f si="1189" t="shared"/>
        <v/>
      </c>
      <c r="H9412" s="5" t="str">
        <f si="1192" t="shared"/>
        <v/>
      </c>
      <c r="I9412" s="5" t="str">
        <f si="1190" t="shared"/>
        <v/>
      </c>
      <c r="J9412" s="5" t="str">
        <f si="1191" t="shared"/>
        <v/>
      </c>
      <c r="K9412" s="5" t="str">
        <f si="1193" t="shared"/>
        <v/>
      </c>
    </row>
    <row r="9413" spans="3:11" x14ac:dyDescent="0.2">
      <c r="C9413" s="8" t="str">
        <f si="1186" t="shared"/>
        <v/>
      </c>
      <c r="D9413" s="8" t="str">
        <f si="1187" t="shared"/>
        <v/>
      </c>
      <c r="E9413" s="5" t="str">
        <f si="1188" t="shared"/>
        <v/>
      </c>
      <c r="F9413" s="5" t="str">
        <f si="1189" t="shared"/>
        <v/>
      </c>
      <c r="H9413" s="5" t="str">
        <f si="1192" t="shared"/>
        <v/>
      </c>
      <c r="I9413" s="5" t="str">
        <f si="1190" t="shared"/>
        <v/>
      </c>
      <c r="J9413" s="5" t="str">
        <f si="1191" t="shared"/>
        <v/>
      </c>
      <c r="K9413" s="5" t="str">
        <f si="1193" t="shared"/>
        <v/>
      </c>
    </row>
    <row r="9414" spans="3:11" x14ac:dyDescent="0.2">
      <c r="C9414" s="8" t="str">
        <f si="1186" t="shared"/>
        <v/>
      </c>
      <c r="D9414" s="8" t="str">
        <f si="1187" t="shared"/>
        <v/>
      </c>
      <c r="E9414" s="5" t="str">
        <f si="1188" t="shared"/>
        <v/>
      </c>
      <c r="F9414" s="5" t="str">
        <f si="1189" t="shared"/>
        <v/>
      </c>
      <c r="H9414" s="5" t="str">
        <f si="1192" t="shared"/>
        <v/>
      </c>
      <c r="I9414" s="5" t="str">
        <f si="1190" t="shared"/>
        <v/>
      </c>
      <c r="J9414" s="5" t="str">
        <f si="1191" t="shared"/>
        <v/>
      </c>
      <c r="K9414" s="5" t="str">
        <f si="1193" t="shared"/>
        <v/>
      </c>
    </row>
    <row r="9415" spans="3:11" x14ac:dyDescent="0.2">
      <c r="C9415" s="8" t="str">
        <f si="1186" t="shared"/>
        <v/>
      </c>
      <c r="D9415" s="8" t="str">
        <f si="1187" t="shared"/>
        <v/>
      </c>
      <c r="E9415" s="5" t="str">
        <f si="1188" t="shared"/>
        <v/>
      </c>
      <c r="F9415" s="5" t="str">
        <f si="1189" t="shared"/>
        <v/>
      </c>
      <c r="H9415" s="5" t="str">
        <f si="1192" t="shared"/>
        <v/>
      </c>
      <c r="I9415" s="5" t="str">
        <f si="1190" t="shared"/>
        <v/>
      </c>
      <c r="J9415" s="5" t="str">
        <f si="1191" t="shared"/>
        <v/>
      </c>
      <c r="K9415" s="5" t="str">
        <f si="1193" t="shared"/>
        <v/>
      </c>
    </row>
    <row r="9416" spans="3:11" x14ac:dyDescent="0.2">
      <c r="C9416" s="8" t="str">
        <f si="1186" t="shared"/>
        <v/>
      </c>
      <c r="D9416" s="8" t="str">
        <f si="1187" t="shared"/>
        <v/>
      </c>
      <c r="E9416" s="5" t="str">
        <f si="1188" t="shared"/>
        <v/>
      </c>
      <c r="F9416" s="5" t="str">
        <f si="1189" t="shared"/>
        <v/>
      </c>
      <c r="H9416" s="5" t="str">
        <f si="1192" t="shared"/>
        <v/>
      </c>
      <c r="I9416" s="5" t="str">
        <f si="1190" t="shared"/>
        <v/>
      </c>
      <c r="J9416" s="5" t="str">
        <f si="1191" t="shared"/>
        <v/>
      </c>
      <c r="K9416" s="5" t="str">
        <f si="1193" t="shared"/>
        <v/>
      </c>
    </row>
    <row r="9417" spans="3:11" x14ac:dyDescent="0.2">
      <c r="C9417" s="8" t="str">
        <f si="1186" t="shared"/>
        <v/>
      </c>
      <c r="D9417" s="8" t="str">
        <f si="1187" t="shared"/>
        <v/>
      </c>
      <c r="E9417" s="5" t="str">
        <f si="1188" t="shared"/>
        <v/>
      </c>
      <c r="F9417" s="5" t="str">
        <f si="1189" t="shared"/>
        <v/>
      </c>
      <c r="H9417" s="5" t="str">
        <f si="1192" t="shared"/>
        <v/>
      </c>
      <c r="I9417" s="5" t="str">
        <f si="1190" t="shared"/>
        <v/>
      </c>
      <c r="J9417" s="5" t="str">
        <f si="1191" t="shared"/>
        <v/>
      </c>
      <c r="K9417" s="5" t="str">
        <f si="1193" t="shared"/>
        <v/>
      </c>
    </row>
    <row r="9418" spans="3:11" x14ac:dyDescent="0.2">
      <c r="C9418" s="8" t="str">
        <f si="1186" t="shared"/>
        <v/>
      </c>
      <c r="D9418" s="8" t="str">
        <f si="1187" t="shared"/>
        <v/>
      </c>
      <c r="E9418" s="5" t="str">
        <f si="1188" t="shared"/>
        <v/>
      </c>
      <c r="F9418" s="5" t="str">
        <f si="1189" t="shared"/>
        <v/>
      </c>
      <c r="H9418" s="5" t="str">
        <f si="1192" t="shared"/>
        <v/>
      </c>
      <c r="I9418" s="5" t="str">
        <f si="1190" t="shared"/>
        <v/>
      </c>
      <c r="J9418" s="5" t="str">
        <f si="1191" t="shared"/>
        <v/>
      </c>
      <c r="K9418" s="5" t="str">
        <f si="1193" t="shared"/>
        <v/>
      </c>
    </row>
    <row r="9419" spans="3:11" x14ac:dyDescent="0.2">
      <c r="C9419" s="8" t="str">
        <f si="1186" t="shared"/>
        <v/>
      </c>
      <c r="D9419" s="8" t="str">
        <f si="1187" t="shared"/>
        <v/>
      </c>
      <c r="E9419" s="5" t="str">
        <f si="1188" t="shared"/>
        <v/>
      </c>
      <c r="F9419" s="5" t="str">
        <f si="1189" t="shared"/>
        <v/>
      </c>
      <c r="H9419" s="5" t="str">
        <f si="1192" t="shared"/>
        <v/>
      </c>
      <c r="I9419" s="5" t="str">
        <f si="1190" t="shared"/>
        <v/>
      </c>
      <c r="J9419" s="5" t="str">
        <f si="1191" t="shared"/>
        <v/>
      </c>
      <c r="K9419" s="5" t="str">
        <f si="1193" t="shared"/>
        <v/>
      </c>
    </row>
    <row r="9420" spans="3:11" x14ac:dyDescent="0.2">
      <c r="C9420" s="8" t="str">
        <f si="1186" t="shared"/>
        <v/>
      </c>
      <c r="D9420" s="8" t="str">
        <f si="1187" t="shared"/>
        <v/>
      </c>
      <c r="E9420" s="5" t="str">
        <f si="1188" t="shared"/>
        <v/>
      </c>
      <c r="F9420" s="5" t="str">
        <f si="1189" t="shared"/>
        <v/>
      </c>
      <c r="H9420" s="5" t="str">
        <f si="1192" t="shared"/>
        <v/>
      </c>
      <c r="I9420" s="5" t="str">
        <f si="1190" t="shared"/>
        <v/>
      </c>
      <c r="J9420" s="5" t="str">
        <f si="1191" t="shared"/>
        <v/>
      </c>
      <c r="K9420" s="5" t="str">
        <f si="1193" t="shared"/>
        <v/>
      </c>
    </row>
    <row r="9421" spans="3:11" x14ac:dyDescent="0.2">
      <c r="C9421" s="8" t="str">
        <f si="1186" t="shared"/>
        <v/>
      </c>
      <c r="D9421" s="8" t="str">
        <f si="1187" t="shared"/>
        <v/>
      </c>
      <c r="E9421" s="5" t="str">
        <f si="1188" t="shared"/>
        <v/>
      </c>
      <c r="F9421" s="5" t="str">
        <f si="1189" t="shared"/>
        <v/>
      </c>
      <c r="H9421" s="5" t="str">
        <f si="1192" t="shared"/>
        <v/>
      </c>
      <c r="I9421" s="5" t="str">
        <f si="1190" t="shared"/>
        <v/>
      </c>
      <c r="J9421" s="5" t="str">
        <f si="1191" t="shared"/>
        <v/>
      </c>
      <c r="K9421" s="5" t="str">
        <f si="1193" t="shared"/>
        <v/>
      </c>
    </row>
    <row r="9422" spans="3:11" x14ac:dyDescent="0.2">
      <c r="C9422" s="8" t="str">
        <f si="1186" t="shared"/>
        <v/>
      </c>
      <c r="D9422" s="8" t="str">
        <f si="1187" t="shared"/>
        <v/>
      </c>
      <c r="E9422" s="5" t="str">
        <f si="1188" t="shared"/>
        <v/>
      </c>
      <c r="F9422" s="5" t="str">
        <f si="1189" t="shared"/>
        <v/>
      </c>
      <c r="H9422" s="5" t="str">
        <f si="1192" t="shared"/>
        <v/>
      </c>
      <c r="I9422" s="5" t="str">
        <f si="1190" t="shared"/>
        <v/>
      </c>
      <c r="J9422" s="5" t="str">
        <f si="1191" t="shared"/>
        <v/>
      </c>
      <c r="K9422" s="5" t="str">
        <f si="1193" t="shared"/>
        <v/>
      </c>
    </row>
    <row r="9423" spans="3:11" x14ac:dyDescent="0.2">
      <c r="C9423" s="8" t="str">
        <f si="1186" t="shared"/>
        <v/>
      </c>
      <c r="D9423" s="8" t="str">
        <f si="1187" t="shared"/>
        <v/>
      </c>
      <c r="E9423" s="5" t="str">
        <f si="1188" t="shared"/>
        <v/>
      </c>
      <c r="F9423" s="5" t="str">
        <f si="1189" t="shared"/>
        <v/>
      </c>
      <c r="H9423" s="5" t="str">
        <f si="1192" t="shared"/>
        <v/>
      </c>
      <c r="I9423" s="5" t="str">
        <f si="1190" t="shared"/>
        <v/>
      </c>
      <c r="J9423" s="5" t="str">
        <f si="1191" t="shared"/>
        <v/>
      </c>
      <c r="K9423" s="5" t="str">
        <f si="1193" t="shared"/>
        <v/>
      </c>
    </row>
    <row r="9424" spans="3:11" x14ac:dyDescent="0.2">
      <c r="C9424" s="8" t="str">
        <f si="1186" t="shared"/>
        <v/>
      </c>
      <c r="D9424" s="8" t="str">
        <f si="1187" t="shared"/>
        <v/>
      </c>
      <c r="E9424" s="5" t="str">
        <f si="1188" t="shared"/>
        <v/>
      </c>
      <c r="F9424" s="5" t="str">
        <f si="1189" t="shared"/>
        <v/>
      </c>
      <c r="H9424" s="5" t="str">
        <f si="1192" t="shared"/>
        <v/>
      </c>
      <c r="I9424" s="5" t="str">
        <f si="1190" t="shared"/>
        <v/>
      </c>
      <c r="J9424" s="5" t="str">
        <f si="1191" t="shared"/>
        <v/>
      </c>
      <c r="K9424" s="5" t="str">
        <f si="1193" t="shared"/>
        <v/>
      </c>
    </row>
    <row r="9425" spans="3:11" x14ac:dyDescent="0.2">
      <c r="C9425" s="8" t="str">
        <f si="1186" t="shared"/>
        <v/>
      </c>
      <c r="D9425" s="8" t="str">
        <f si="1187" t="shared"/>
        <v/>
      </c>
      <c r="E9425" s="5" t="str">
        <f si="1188" t="shared"/>
        <v/>
      </c>
      <c r="F9425" s="5" t="str">
        <f si="1189" t="shared"/>
        <v/>
      </c>
      <c r="H9425" s="5" t="str">
        <f si="1192" t="shared"/>
        <v/>
      </c>
      <c r="I9425" s="5" t="str">
        <f si="1190" t="shared"/>
        <v/>
      </c>
      <c r="J9425" s="5" t="str">
        <f si="1191" t="shared"/>
        <v/>
      </c>
      <c r="K9425" s="5" t="str">
        <f si="1193" t="shared"/>
        <v/>
      </c>
    </row>
    <row r="9426" spans="3:11" x14ac:dyDescent="0.2">
      <c r="C9426" s="8" t="str">
        <f si="1186" t="shared"/>
        <v/>
      </c>
      <c r="D9426" s="8" t="str">
        <f si="1187" t="shared"/>
        <v/>
      </c>
      <c r="E9426" s="5" t="str">
        <f si="1188" t="shared"/>
        <v/>
      </c>
      <c r="F9426" s="5" t="str">
        <f si="1189" t="shared"/>
        <v/>
      </c>
      <c r="H9426" s="5" t="str">
        <f si="1192" t="shared"/>
        <v/>
      </c>
      <c r="I9426" s="5" t="str">
        <f si="1190" t="shared"/>
        <v/>
      </c>
      <c r="J9426" s="5" t="str">
        <f si="1191" t="shared"/>
        <v/>
      </c>
      <c r="K9426" s="5" t="str">
        <f si="1193" t="shared"/>
        <v/>
      </c>
    </row>
    <row r="9427" spans="3:11" x14ac:dyDescent="0.2">
      <c r="C9427" s="8" t="str">
        <f si="1186" t="shared"/>
        <v/>
      </c>
      <c r="D9427" s="8" t="str">
        <f si="1187" t="shared"/>
        <v/>
      </c>
      <c r="E9427" s="5" t="str">
        <f si="1188" t="shared"/>
        <v/>
      </c>
      <c r="F9427" s="5" t="str">
        <f si="1189" t="shared"/>
        <v/>
      </c>
      <c r="H9427" s="5" t="str">
        <f si="1192" t="shared"/>
        <v/>
      </c>
      <c r="I9427" s="5" t="str">
        <f si="1190" t="shared"/>
        <v/>
      </c>
      <c r="J9427" s="5" t="str">
        <f si="1191" t="shared"/>
        <v/>
      </c>
      <c r="K9427" s="5" t="str">
        <f si="1193" t="shared"/>
        <v/>
      </c>
    </row>
    <row r="9428" spans="3:11" x14ac:dyDescent="0.2">
      <c r="C9428" s="8" t="str">
        <f si="1186" t="shared"/>
        <v/>
      </c>
      <c r="D9428" s="8" t="str">
        <f si="1187" t="shared"/>
        <v/>
      </c>
      <c r="E9428" s="5" t="str">
        <f si="1188" t="shared"/>
        <v/>
      </c>
      <c r="F9428" s="5" t="str">
        <f si="1189" t="shared"/>
        <v/>
      </c>
      <c r="H9428" s="5" t="str">
        <f si="1192" t="shared"/>
        <v/>
      </c>
      <c r="I9428" s="5" t="str">
        <f si="1190" t="shared"/>
        <v/>
      </c>
      <c r="J9428" s="5" t="str">
        <f si="1191" t="shared"/>
        <v/>
      </c>
      <c r="K9428" s="5" t="str">
        <f si="1193" t="shared"/>
        <v/>
      </c>
    </row>
    <row r="9429" spans="3:11" x14ac:dyDescent="0.2">
      <c r="C9429" s="8" t="str">
        <f si="1186" t="shared"/>
        <v/>
      </c>
      <c r="D9429" s="8" t="str">
        <f si="1187" t="shared"/>
        <v/>
      </c>
      <c r="E9429" s="5" t="str">
        <f si="1188" t="shared"/>
        <v/>
      </c>
      <c r="F9429" s="5" t="str">
        <f si="1189" t="shared"/>
        <v/>
      </c>
      <c r="H9429" s="5" t="str">
        <f si="1192" t="shared"/>
        <v/>
      </c>
      <c r="I9429" s="5" t="str">
        <f si="1190" t="shared"/>
        <v/>
      </c>
      <c r="J9429" s="5" t="str">
        <f si="1191" t="shared"/>
        <v/>
      </c>
      <c r="K9429" s="5" t="str">
        <f si="1193" t="shared"/>
        <v/>
      </c>
    </row>
    <row r="9430" spans="3:11" x14ac:dyDescent="0.2">
      <c r="C9430" s="8" t="str">
        <f si="1186" t="shared"/>
        <v/>
      </c>
      <c r="D9430" s="8" t="str">
        <f si="1187" t="shared"/>
        <v/>
      </c>
      <c r="E9430" s="5" t="str">
        <f si="1188" t="shared"/>
        <v/>
      </c>
      <c r="F9430" s="5" t="str">
        <f si="1189" t="shared"/>
        <v/>
      </c>
      <c r="H9430" s="5" t="str">
        <f si="1192" t="shared"/>
        <v/>
      </c>
      <c r="I9430" s="5" t="str">
        <f si="1190" t="shared"/>
        <v/>
      </c>
      <c r="J9430" s="5" t="str">
        <f si="1191" t="shared"/>
        <v/>
      </c>
      <c r="K9430" s="5" t="str">
        <f si="1193" t="shared"/>
        <v/>
      </c>
    </row>
    <row r="9431" spans="3:11" x14ac:dyDescent="0.2">
      <c r="C9431" s="8" t="str">
        <f si="1186" t="shared"/>
        <v/>
      </c>
      <c r="D9431" s="8" t="str">
        <f si="1187" t="shared"/>
        <v/>
      </c>
      <c r="E9431" s="5" t="str">
        <f si="1188" t="shared"/>
        <v/>
      </c>
      <c r="F9431" s="5" t="str">
        <f si="1189" t="shared"/>
        <v/>
      </c>
      <c r="H9431" s="5" t="str">
        <f si="1192" t="shared"/>
        <v/>
      </c>
      <c r="I9431" s="5" t="str">
        <f si="1190" t="shared"/>
        <v/>
      </c>
      <c r="J9431" s="5" t="str">
        <f si="1191" t="shared"/>
        <v/>
      </c>
      <c r="K9431" s="5" t="str">
        <f si="1193" t="shared"/>
        <v/>
      </c>
    </row>
    <row r="9432" spans="3:11" x14ac:dyDescent="0.2">
      <c r="C9432" s="8" t="str">
        <f si="1186" t="shared"/>
        <v/>
      </c>
      <c r="D9432" s="8" t="str">
        <f si="1187" t="shared"/>
        <v/>
      </c>
      <c r="E9432" s="5" t="str">
        <f si="1188" t="shared"/>
        <v/>
      </c>
      <c r="F9432" s="5" t="str">
        <f si="1189" t="shared"/>
        <v/>
      </c>
      <c r="H9432" s="5" t="str">
        <f si="1192" t="shared"/>
        <v/>
      </c>
      <c r="I9432" s="5" t="str">
        <f si="1190" t="shared"/>
        <v/>
      </c>
      <c r="J9432" s="5" t="str">
        <f si="1191" t="shared"/>
        <v/>
      </c>
      <c r="K9432" s="5" t="str">
        <f si="1193" t="shared"/>
        <v/>
      </c>
    </row>
    <row r="9433" spans="3:11" x14ac:dyDescent="0.2">
      <c r="C9433" s="8" t="str">
        <f si="1186" t="shared"/>
        <v/>
      </c>
      <c r="D9433" s="8" t="str">
        <f si="1187" t="shared"/>
        <v/>
      </c>
      <c r="E9433" s="5" t="str">
        <f si="1188" t="shared"/>
        <v/>
      </c>
      <c r="F9433" s="5" t="str">
        <f si="1189" t="shared"/>
        <v/>
      </c>
      <c r="H9433" s="5" t="str">
        <f si="1192" t="shared"/>
        <v/>
      </c>
      <c r="I9433" s="5" t="str">
        <f si="1190" t="shared"/>
        <v/>
      </c>
      <c r="J9433" s="5" t="str">
        <f si="1191" t="shared"/>
        <v/>
      </c>
      <c r="K9433" s="5" t="str">
        <f si="1193" t="shared"/>
        <v/>
      </c>
    </row>
    <row r="9434" spans="3:11" x14ac:dyDescent="0.2">
      <c r="C9434" s="8" t="str">
        <f si="1186" t="shared"/>
        <v/>
      </c>
      <c r="D9434" s="8" t="str">
        <f si="1187" t="shared"/>
        <v/>
      </c>
      <c r="E9434" s="5" t="str">
        <f si="1188" t="shared"/>
        <v/>
      </c>
      <c r="F9434" s="5" t="str">
        <f si="1189" t="shared"/>
        <v/>
      </c>
      <c r="H9434" s="5" t="str">
        <f si="1192" t="shared"/>
        <v/>
      </c>
      <c r="I9434" s="5" t="str">
        <f si="1190" t="shared"/>
        <v/>
      </c>
      <c r="J9434" s="5" t="str">
        <f si="1191" t="shared"/>
        <v/>
      </c>
      <c r="K9434" s="5" t="str">
        <f si="1193" t="shared"/>
        <v/>
      </c>
    </row>
    <row r="9435" spans="3:11" x14ac:dyDescent="0.2">
      <c r="C9435" s="8" t="str">
        <f si="1186" t="shared"/>
        <v/>
      </c>
      <c r="D9435" s="8" t="str">
        <f si="1187" t="shared"/>
        <v/>
      </c>
      <c r="E9435" s="5" t="str">
        <f si="1188" t="shared"/>
        <v/>
      </c>
      <c r="F9435" s="5" t="str">
        <f si="1189" t="shared"/>
        <v/>
      </c>
      <c r="H9435" s="5" t="str">
        <f si="1192" t="shared"/>
        <v/>
      </c>
      <c r="I9435" s="5" t="str">
        <f si="1190" t="shared"/>
        <v/>
      </c>
      <c r="J9435" s="5" t="str">
        <f si="1191" t="shared"/>
        <v/>
      </c>
      <c r="K9435" s="5" t="str">
        <f si="1193" t="shared"/>
        <v/>
      </c>
    </row>
    <row r="9436" spans="3:11" x14ac:dyDescent="0.2">
      <c r="C9436" s="8" t="str">
        <f si="1186" t="shared"/>
        <v/>
      </c>
      <c r="D9436" s="8" t="str">
        <f si="1187" t="shared"/>
        <v/>
      </c>
      <c r="E9436" s="5" t="str">
        <f si="1188" t="shared"/>
        <v/>
      </c>
      <c r="F9436" s="5" t="str">
        <f si="1189" t="shared"/>
        <v/>
      </c>
      <c r="H9436" s="5" t="str">
        <f si="1192" t="shared"/>
        <v/>
      </c>
      <c r="I9436" s="5" t="str">
        <f si="1190" t="shared"/>
        <v/>
      </c>
      <c r="J9436" s="5" t="str">
        <f si="1191" t="shared"/>
        <v/>
      </c>
      <c r="K9436" s="5" t="str">
        <f si="1193" t="shared"/>
        <v/>
      </c>
    </row>
    <row r="9437" spans="3:11" x14ac:dyDescent="0.2">
      <c r="C9437" s="8" t="str">
        <f si="1186" t="shared"/>
        <v/>
      </c>
      <c r="D9437" s="8" t="str">
        <f si="1187" t="shared"/>
        <v/>
      </c>
      <c r="E9437" s="5" t="str">
        <f si="1188" t="shared"/>
        <v/>
      </c>
      <c r="F9437" s="5" t="str">
        <f si="1189" t="shared"/>
        <v/>
      </c>
      <c r="H9437" s="5" t="str">
        <f si="1192" t="shared"/>
        <v/>
      </c>
      <c r="I9437" s="5" t="str">
        <f si="1190" t="shared"/>
        <v/>
      </c>
      <c r="J9437" s="5" t="str">
        <f si="1191" t="shared"/>
        <v/>
      </c>
      <c r="K9437" s="5" t="str">
        <f si="1193" t="shared"/>
        <v/>
      </c>
    </row>
    <row r="9438" spans="3:11" x14ac:dyDescent="0.2">
      <c r="C9438" s="8" t="str">
        <f si="1186" t="shared"/>
        <v/>
      </c>
      <c r="D9438" s="8" t="str">
        <f si="1187" t="shared"/>
        <v/>
      </c>
      <c r="E9438" s="5" t="str">
        <f si="1188" t="shared"/>
        <v/>
      </c>
      <c r="F9438" s="5" t="str">
        <f si="1189" t="shared"/>
        <v/>
      </c>
      <c r="H9438" s="5" t="str">
        <f si="1192" t="shared"/>
        <v/>
      </c>
      <c r="I9438" s="5" t="str">
        <f si="1190" t="shared"/>
        <v/>
      </c>
      <c r="J9438" s="5" t="str">
        <f si="1191" t="shared"/>
        <v/>
      </c>
      <c r="K9438" s="5" t="str">
        <f si="1193" t="shared"/>
        <v/>
      </c>
    </row>
    <row r="9439" spans="3:11" x14ac:dyDescent="0.2">
      <c r="C9439" s="8" t="str">
        <f si="1186" t="shared"/>
        <v/>
      </c>
      <c r="D9439" s="8" t="str">
        <f si="1187" t="shared"/>
        <v/>
      </c>
      <c r="E9439" s="5" t="str">
        <f si="1188" t="shared"/>
        <v/>
      </c>
      <c r="F9439" s="5" t="str">
        <f si="1189" t="shared"/>
        <v/>
      </c>
      <c r="H9439" s="5" t="str">
        <f si="1192" t="shared"/>
        <v/>
      </c>
      <c r="I9439" s="5" t="str">
        <f si="1190" t="shared"/>
        <v/>
      </c>
      <c r="J9439" s="5" t="str">
        <f si="1191" t="shared"/>
        <v/>
      </c>
      <c r="K9439" s="5" t="str">
        <f si="1193" t="shared"/>
        <v/>
      </c>
    </row>
    <row r="9440" spans="3:11" x14ac:dyDescent="0.2">
      <c r="C9440" s="8" t="str">
        <f si="1186" t="shared"/>
        <v/>
      </c>
      <c r="D9440" s="8" t="str">
        <f si="1187" t="shared"/>
        <v/>
      </c>
      <c r="E9440" s="5" t="str">
        <f si="1188" t="shared"/>
        <v/>
      </c>
      <c r="F9440" s="5" t="str">
        <f si="1189" t="shared"/>
        <v/>
      </c>
      <c r="H9440" s="5" t="str">
        <f si="1192" t="shared"/>
        <v/>
      </c>
      <c r="I9440" s="5" t="str">
        <f si="1190" t="shared"/>
        <v/>
      </c>
      <c r="J9440" s="5" t="str">
        <f si="1191" t="shared"/>
        <v/>
      </c>
      <c r="K9440" s="5" t="str">
        <f si="1193" t="shared"/>
        <v/>
      </c>
    </row>
    <row r="9441" spans="3:11" x14ac:dyDescent="0.2">
      <c r="C9441" s="8" t="str">
        <f si="1186" t="shared"/>
        <v/>
      </c>
      <c r="D9441" s="8" t="str">
        <f si="1187" t="shared"/>
        <v/>
      </c>
      <c r="E9441" s="5" t="str">
        <f si="1188" t="shared"/>
        <v/>
      </c>
      <c r="F9441" s="5" t="str">
        <f si="1189" t="shared"/>
        <v/>
      </c>
      <c r="H9441" s="5" t="str">
        <f si="1192" t="shared"/>
        <v/>
      </c>
      <c r="I9441" s="5" t="str">
        <f si="1190" t="shared"/>
        <v/>
      </c>
      <c r="J9441" s="5" t="str">
        <f si="1191" t="shared"/>
        <v/>
      </c>
      <c r="K9441" s="5" t="str">
        <f si="1193" t="shared"/>
        <v/>
      </c>
    </row>
    <row r="9442" spans="3:11" x14ac:dyDescent="0.2">
      <c r="C9442" s="8" t="str">
        <f si="1186" t="shared"/>
        <v/>
      </c>
      <c r="D9442" s="8" t="str">
        <f si="1187" t="shared"/>
        <v/>
      </c>
      <c r="E9442" s="5" t="str">
        <f si="1188" t="shared"/>
        <v/>
      </c>
      <c r="F9442" s="5" t="str">
        <f si="1189" t="shared"/>
        <v/>
      </c>
      <c r="H9442" s="5" t="str">
        <f si="1192" t="shared"/>
        <v/>
      </c>
      <c r="I9442" s="5" t="str">
        <f si="1190" t="shared"/>
        <v/>
      </c>
      <c r="J9442" s="5" t="str">
        <f si="1191" t="shared"/>
        <v/>
      </c>
      <c r="K9442" s="5" t="str">
        <f si="1193" t="shared"/>
        <v/>
      </c>
    </row>
    <row r="9443" spans="3:11" x14ac:dyDescent="0.2">
      <c r="C9443" s="8" t="str">
        <f si="1186" t="shared"/>
        <v/>
      </c>
      <c r="D9443" s="8" t="str">
        <f si="1187" t="shared"/>
        <v/>
      </c>
      <c r="E9443" s="5" t="str">
        <f si="1188" t="shared"/>
        <v/>
      </c>
      <c r="F9443" s="5" t="str">
        <f si="1189" t="shared"/>
        <v/>
      </c>
      <c r="H9443" s="5" t="str">
        <f si="1192" t="shared"/>
        <v/>
      </c>
      <c r="I9443" s="5" t="str">
        <f si="1190" t="shared"/>
        <v/>
      </c>
      <c r="J9443" s="5" t="str">
        <f si="1191" t="shared"/>
        <v/>
      </c>
      <c r="K9443" s="5" t="str">
        <f si="1193" t="shared"/>
        <v/>
      </c>
    </row>
    <row r="9444" spans="3:11" x14ac:dyDescent="0.2">
      <c r="C9444" s="8" t="str">
        <f si="1186" t="shared"/>
        <v/>
      </c>
      <c r="D9444" s="8" t="str">
        <f si="1187" t="shared"/>
        <v/>
      </c>
      <c r="E9444" s="5" t="str">
        <f si="1188" t="shared"/>
        <v/>
      </c>
      <c r="F9444" s="5" t="str">
        <f si="1189" t="shared"/>
        <v/>
      </c>
      <c r="H9444" s="5" t="str">
        <f si="1192" t="shared"/>
        <v/>
      </c>
      <c r="I9444" s="5" t="str">
        <f si="1190" t="shared"/>
        <v/>
      </c>
      <c r="J9444" s="5" t="str">
        <f si="1191" t="shared"/>
        <v/>
      </c>
      <c r="K9444" s="5" t="str">
        <f si="1193" t="shared"/>
        <v/>
      </c>
    </row>
    <row r="9445" spans="3:11" x14ac:dyDescent="0.2">
      <c r="C9445" s="8" t="str">
        <f si="1186" t="shared"/>
        <v/>
      </c>
      <c r="D9445" s="8" t="str">
        <f si="1187" t="shared"/>
        <v/>
      </c>
      <c r="E9445" s="5" t="str">
        <f si="1188" t="shared"/>
        <v/>
      </c>
      <c r="F9445" s="5" t="str">
        <f si="1189" t="shared"/>
        <v/>
      </c>
      <c r="H9445" s="5" t="str">
        <f si="1192" t="shared"/>
        <v/>
      </c>
      <c r="I9445" s="5" t="str">
        <f si="1190" t="shared"/>
        <v/>
      </c>
      <c r="J9445" s="5" t="str">
        <f si="1191" t="shared"/>
        <v/>
      </c>
      <c r="K9445" s="5" t="str">
        <f si="1193" t="shared"/>
        <v/>
      </c>
    </row>
    <row r="9446" spans="3:11" x14ac:dyDescent="0.2">
      <c r="C9446" s="8" t="str">
        <f si="1186" t="shared"/>
        <v/>
      </c>
      <c r="D9446" s="8" t="str">
        <f si="1187" t="shared"/>
        <v/>
      </c>
      <c r="E9446" s="5" t="str">
        <f si="1188" t="shared"/>
        <v/>
      </c>
      <c r="F9446" s="5" t="str">
        <f si="1189" t="shared"/>
        <v/>
      </c>
      <c r="H9446" s="5" t="str">
        <f si="1192" t="shared"/>
        <v/>
      </c>
      <c r="I9446" s="5" t="str">
        <f si="1190" t="shared"/>
        <v/>
      </c>
      <c r="J9446" s="5" t="str">
        <f si="1191" t="shared"/>
        <v/>
      </c>
      <c r="K9446" s="5" t="str">
        <f si="1193" t="shared"/>
        <v/>
      </c>
    </row>
    <row r="9447" spans="3:11" x14ac:dyDescent="0.2">
      <c r="C9447" s="8" t="str">
        <f si="1186" t="shared"/>
        <v/>
      </c>
      <c r="D9447" s="8" t="str">
        <f si="1187" t="shared"/>
        <v/>
      </c>
      <c r="E9447" s="5" t="str">
        <f si="1188" t="shared"/>
        <v/>
      </c>
      <c r="F9447" s="5" t="str">
        <f si="1189" t="shared"/>
        <v/>
      </c>
      <c r="H9447" s="5" t="str">
        <f si="1192" t="shared"/>
        <v/>
      </c>
      <c r="I9447" s="5" t="str">
        <f si="1190" t="shared"/>
        <v/>
      </c>
      <c r="J9447" s="5" t="str">
        <f si="1191" t="shared"/>
        <v/>
      </c>
      <c r="K9447" s="5" t="str">
        <f si="1193" t="shared"/>
        <v/>
      </c>
    </row>
    <row r="9448" spans="3:11" x14ac:dyDescent="0.2">
      <c r="C9448" s="8" t="str">
        <f si="1186" t="shared"/>
        <v/>
      </c>
      <c r="D9448" s="8" t="str">
        <f si="1187" t="shared"/>
        <v/>
      </c>
      <c r="E9448" s="5" t="str">
        <f si="1188" t="shared"/>
        <v/>
      </c>
      <c r="F9448" s="5" t="str">
        <f si="1189" t="shared"/>
        <v/>
      </c>
      <c r="H9448" s="5" t="str">
        <f si="1192" t="shared"/>
        <v/>
      </c>
      <c r="I9448" s="5" t="str">
        <f si="1190" t="shared"/>
        <v/>
      </c>
      <c r="J9448" s="5" t="str">
        <f si="1191" t="shared"/>
        <v/>
      </c>
      <c r="K9448" s="5" t="str">
        <f si="1193" t="shared"/>
        <v/>
      </c>
    </row>
    <row r="9449" spans="3:11" x14ac:dyDescent="0.2">
      <c r="C9449" s="8" t="str">
        <f si="1186" t="shared"/>
        <v/>
      </c>
      <c r="D9449" s="8" t="str">
        <f si="1187" t="shared"/>
        <v/>
      </c>
      <c r="E9449" s="5" t="str">
        <f si="1188" t="shared"/>
        <v/>
      </c>
      <c r="F9449" s="5" t="str">
        <f si="1189" t="shared"/>
        <v/>
      </c>
      <c r="H9449" s="5" t="str">
        <f si="1192" t="shared"/>
        <v/>
      </c>
      <c r="I9449" s="5" t="str">
        <f si="1190" t="shared"/>
        <v/>
      </c>
      <c r="J9449" s="5" t="str">
        <f si="1191" t="shared"/>
        <v/>
      </c>
      <c r="K9449" s="5" t="str">
        <f si="1193" t="shared"/>
        <v/>
      </c>
    </row>
    <row r="9450" spans="3:11" x14ac:dyDescent="0.2">
      <c r="C9450" s="8" t="str">
        <f ref="C9450:C9513" si="1194" t="shared">IFERROR(RIGHT(A9450,LEN(A9450)-FIND("""",A9450)+1),"")</f>
        <v/>
      </c>
      <c r="D9450" s="8" t="str">
        <f ref="D9450:D9513" si="1195" t="shared">SUBSTITUTE(SUBSTITUTE(C9450,":"&amp;CHAR(160),":"),CHAR(160)," ")</f>
        <v/>
      </c>
      <c r="E9450" s="5" t="str">
        <f ref="E9450:E9513" si="1196" t="shared">TRIM(IFERROR(SUBSTITUTE(LEFT(D9450,FIND(":",D9450)-1),"""",""),""))</f>
        <v/>
      </c>
      <c r="F9450" s="5" t="str">
        <f ref="F9450:F9513" si="1197" t="shared">TRIM(IFERROR(SUBSTITUTE(SUBSTITUTE(RIGHT(D9450,LEN(D9450)-FIND(":",D9450)),"""",""),",",""),""))</f>
        <v/>
      </c>
      <c r="H9450" s="5" t="str">
        <f si="1192" t="shared"/>
        <v/>
      </c>
      <c r="I9450" s="5" t="str">
        <f si="1190" t="shared"/>
        <v/>
      </c>
      <c r="J9450" s="5" t="str">
        <f si="1191" t="shared"/>
        <v/>
      </c>
      <c r="K9450" s="5" t="str">
        <f si="1193" t="shared"/>
        <v/>
      </c>
    </row>
    <row r="9451" spans="3:11" x14ac:dyDescent="0.2">
      <c r="C9451" s="8" t="str">
        <f si="1194" t="shared"/>
        <v/>
      </c>
      <c r="D9451" s="8" t="str">
        <f si="1195" t="shared"/>
        <v/>
      </c>
      <c r="E9451" s="5" t="str">
        <f si="1196" t="shared"/>
        <v/>
      </c>
      <c r="F9451" s="5" t="str">
        <f si="1197" t="shared"/>
        <v/>
      </c>
      <c r="H9451" s="5" t="str">
        <f si="1192" t="shared"/>
        <v/>
      </c>
      <c r="I9451" s="5" t="str">
        <f si="1190" t="shared"/>
        <v/>
      </c>
      <c r="J9451" s="5" t="str">
        <f si="1191" t="shared"/>
        <v/>
      </c>
      <c r="K9451" s="5" t="str">
        <f si="1193" t="shared"/>
        <v/>
      </c>
    </row>
    <row r="9452" spans="3:11" x14ac:dyDescent="0.2">
      <c r="C9452" s="8" t="str">
        <f si="1194" t="shared"/>
        <v/>
      </c>
      <c r="D9452" s="8" t="str">
        <f si="1195" t="shared"/>
        <v/>
      </c>
      <c r="E9452" s="5" t="str">
        <f si="1196" t="shared"/>
        <v/>
      </c>
      <c r="F9452" s="5" t="str">
        <f si="1197" t="shared"/>
        <v/>
      </c>
      <c r="H9452" s="5" t="str">
        <f si="1192" t="shared"/>
        <v/>
      </c>
      <c r="I9452" s="5" t="str">
        <f si="1190" t="shared"/>
        <v/>
      </c>
      <c r="J9452" s="5" t="str">
        <f si="1191" t="shared"/>
        <v/>
      </c>
      <c r="K9452" s="5" t="str">
        <f si="1193" t="shared"/>
        <v/>
      </c>
    </row>
    <row r="9453" spans="3:11" x14ac:dyDescent="0.2">
      <c r="C9453" s="8" t="str">
        <f si="1194" t="shared"/>
        <v/>
      </c>
      <c r="D9453" s="8" t="str">
        <f si="1195" t="shared"/>
        <v/>
      </c>
      <c r="E9453" s="5" t="str">
        <f si="1196" t="shared"/>
        <v/>
      </c>
      <c r="F9453" s="5" t="str">
        <f si="1197" t="shared"/>
        <v/>
      </c>
      <c r="H9453" s="5" t="str">
        <f si="1192" t="shared"/>
        <v/>
      </c>
      <c r="I9453" s="5" t="str">
        <f si="1190" t="shared"/>
        <v/>
      </c>
      <c r="J9453" s="5" t="str">
        <f si="1191" t="shared"/>
        <v/>
      </c>
      <c r="K9453" s="5" t="str">
        <f si="1193" t="shared"/>
        <v/>
      </c>
    </row>
    <row r="9454" spans="3:11" x14ac:dyDescent="0.2">
      <c r="C9454" s="8" t="str">
        <f si="1194" t="shared"/>
        <v/>
      </c>
      <c r="D9454" s="8" t="str">
        <f si="1195" t="shared"/>
        <v/>
      </c>
      <c r="E9454" s="5" t="str">
        <f si="1196" t="shared"/>
        <v/>
      </c>
      <c r="F9454" s="5" t="str">
        <f si="1197" t="shared"/>
        <v/>
      </c>
      <c r="H9454" s="5" t="str">
        <f si="1192" t="shared"/>
        <v/>
      </c>
      <c r="I9454" s="5" t="str">
        <f si="1190" t="shared"/>
        <v/>
      </c>
      <c r="J9454" s="5" t="str">
        <f si="1191" t="shared"/>
        <v/>
      </c>
      <c r="K9454" s="5" t="str">
        <f si="1193" t="shared"/>
        <v/>
      </c>
    </row>
    <row r="9455" spans="3:11" x14ac:dyDescent="0.2">
      <c r="C9455" s="8" t="str">
        <f si="1194" t="shared"/>
        <v/>
      </c>
      <c r="D9455" s="8" t="str">
        <f si="1195" t="shared"/>
        <v/>
      </c>
      <c r="E9455" s="5" t="str">
        <f si="1196" t="shared"/>
        <v/>
      </c>
      <c r="F9455" s="5" t="str">
        <f si="1197" t="shared"/>
        <v/>
      </c>
      <c r="H9455" s="5" t="str">
        <f si="1192" t="shared"/>
        <v/>
      </c>
      <c r="I9455" s="5" t="str">
        <f si="1190" t="shared"/>
        <v/>
      </c>
      <c r="J9455" s="5" t="str">
        <f si="1191" t="shared"/>
        <v/>
      </c>
      <c r="K9455" s="5" t="str">
        <f si="1193" t="shared"/>
        <v/>
      </c>
    </row>
    <row r="9456" spans="3:11" x14ac:dyDescent="0.2">
      <c r="C9456" s="8" t="str">
        <f si="1194" t="shared"/>
        <v/>
      </c>
      <c r="D9456" s="8" t="str">
        <f si="1195" t="shared"/>
        <v/>
      </c>
      <c r="E9456" s="5" t="str">
        <f si="1196" t="shared"/>
        <v/>
      </c>
      <c r="F9456" s="5" t="str">
        <f si="1197" t="shared"/>
        <v/>
      </c>
      <c r="H9456" s="5" t="str">
        <f si="1192" t="shared"/>
        <v/>
      </c>
      <c r="I9456" s="5" t="str">
        <f si="1190" t="shared"/>
        <v/>
      </c>
      <c r="J9456" s="5" t="str">
        <f si="1191" t="shared"/>
        <v/>
      </c>
      <c r="K9456" s="5" t="str">
        <f si="1193" t="shared"/>
        <v/>
      </c>
    </row>
    <row r="9457" spans="3:11" x14ac:dyDescent="0.2">
      <c r="C9457" s="8" t="str">
        <f si="1194" t="shared"/>
        <v/>
      </c>
      <c r="D9457" s="8" t="str">
        <f si="1195" t="shared"/>
        <v/>
      </c>
      <c r="E9457" s="5" t="str">
        <f si="1196" t="shared"/>
        <v/>
      </c>
      <c r="F9457" s="5" t="str">
        <f si="1197" t="shared"/>
        <v/>
      </c>
      <c r="H9457" s="5" t="str">
        <f si="1192" t="shared"/>
        <v/>
      </c>
      <c r="I9457" s="5" t="str">
        <f si="1190" t="shared"/>
        <v/>
      </c>
      <c r="J9457" s="5" t="str">
        <f si="1191" t="shared"/>
        <v/>
      </c>
      <c r="K9457" s="5" t="str">
        <f si="1193" t="shared"/>
        <v/>
      </c>
    </row>
    <row r="9458" spans="3:11" x14ac:dyDescent="0.2">
      <c r="C9458" s="8" t="str">
        <f si="1194" t="shared"/>
        <v/>
      </c>
      <c r="D9458" s="8" t="str">
        <f si="1195" t="shared"/>
        <v/>
      </c>
      <c r="E9458" s="5" t="str">
        <f si="1196" t="shared"/>
        <v/>
      </c>
      <c r="F9458" s="5" t="str">
        <f si="1197" t="shared"/>
        <v/>
      </c>
      <c r="H9458" s="5" t="str">
        <f si="1192" t="shared"/>
        <v/>
      </c>
      <c r="I9458" s="5" t="str">
        <f si="1190" t="shared"/>
        <v/>
      </c>
      <c r="J9458" s="5" t="str">
        <f si="1191" t="shared"/>
        <v/>
      </c>
      <c r="K9458" s="5" t="str">
        <f si="1193" t="shared"/>
        <v/>
      </c>
    </row>
    <row r="9459" spans="3:11" x14ac:dyDescent="0.2">
      <c r="C9459" s="8" t="str">
        <f si="1194" t="shared"/>
        <v/>
      </c>
      <c r="D9459" s="8" t="str">
        <f si="1195" t="shared"/>
        <v/>
      </c>
      <c r="E9459" s="5" t="str">
        <f si="1196" t="shared"/>
        <v/>
      </c>
      <c r="F9459" s="5" t="str">
        <f si="1197" t="shared"/>
        <v/>
      </c>
      <c r="H9459" s="5" t="str">
        <f si="1192" t="shared"/>
        <v/>
      </c>
      <c r="I9459" s="5" t="str">
        <f ref="I9459:I9522" si="1198" t="shared">IFERROR(IF(H9459="Scoring",VLOOKUP("term",E9451:F9472,2,FALSE),IF(H9459="Offer",VLOOKUP("term",E9454:F9469,2,FALSE),TEXT(0,""))),TEXT(0,""))</f>
        <v/>
      </c>
      <c r="J9459" s="5" t="str">
        <f ref="J9459:J9522" si="1199" t="shared">IFERROR(IF(H9459="Scoring",VLOOKUP("loan_amount",E9445:F9466,2,FALSE),IF(H9459="Offer",VLOOKUP("loan_amount",E9448:F9463,2,FALSE),TEXT(0,""))),TEXT(0,""))</f>
        <v/>
      </c>
      <c r="K9459" s="5" t="str">
        <f si="1193" t="shared"/>
        <v/>
      </c>
    </row>
    <row r="9460" spans="3:11" x14ac:dyDescent="0.2">
      <c r="C9460" s="8" t="str">
        <f si="1194" t="shared"/>
        <v/>
      </c>
      <c r="D9460" s="8" t="str">
        <f si="1195" t="shared"/>
        <v/>
      </c>
      <c r="E9460" s="5" t="str">
        <f si="1196" t="shared"/>
        <v/>
      </c>
      <c r="F9460" s="5" t="str">
        <f si="1197" t="shared"/>
        <v/>
      </c>
      <c r="H9460" s="5" t="str">
        <f si="1192" t="shared"/>
        <v/>
      </c>
      <c r="I9460" s="5" t="str">
        <f si="1198" t="shared"/>
        <v/>
      </c>
      <c r="J9460" s="5" t="str">
        <f si="1199" t="shared"/>
        <v/>
      </c>
      <c r="K9460" s="5" t="str">
        <f si="1193" t="shared"/>
        <v/>
      </c>
    </row>
    <row r="9461" spans="3:11" x14ac:dyDescent="0.2">
      <c r="C9461" s="8" t="str">
        <f si="1194" t="shared"/>
        <v/>
      </c>
      <c r="D9461" s="8" t="str">
        <f si="1195" t="shared"/>
        <v/>
      </c>
      <c r="E9461" s="5" t="str">
        <f si="1196" t="shared"/>
        <v/>
      </c>
      <c r="F9461" s="5" t="str">
        <f si="1197" t="shared"/>
        <v/>
      </c>
      <c r="H9461" s="5" t="str">
        <f si="1192" t="shared"/>
        <v/>
      </c>
      <c r="I9461" s="5" t="str">
        <f si="1198" t="shared"/>
        <v/>
      </c>
      <c r="J9461" s="5" t="str">
        <f si="1199" t="shared"/>
        <v/>
      </c>
      <c r="K9461" s="5" t="str">
        <f si="1193" t="shared"/>
        <v/>
      </c>
    </row>
    <row r="9462" spans="3:11" x14ac:dyDescent="0.2">
      <c r="C9462" s="8" t="str">
        <f si="1194" t="shared"/>
        <v/>
      </c>
      <c r="D9462" s="8" t="str">
        <f si="1195" t="shared"/>
        <v/>
      </c>
      <c r="E9462" s="5" t="str">
        <f si="1196" t="shared"/>
        <v/>
      </c>
      <c r="F9462" s="5" t="str">
        <f si="1197" t="shared"/>
        <v/>
      </c>
      <c r="H9462" s="5" t="str">
        <f si="1192" t="shared"/>
        <v/>
      </c>
      <c r="I9462" s="5" t="str">
        <f si="1198" t="shared"/>
        <v/>
      </c>
      <c r="J9462" s="5" t="str">
        <f si="1199" t="shared"/>
        <v/>
      </c>
      <c r="K9462" s="5" t="str">
        <f si="1193" t="shared"/>
        <v/>
      </c>
    </row>
    <row r="9463" spans="3:11" x14ac:dyDescent="0.2">
      <c r="C9463" s="8" t="str">
        <f si="1194" t="shared"/>
        <v/>
      </c>
      <c r="D9463" s="8" t="str">
        <f si="1195" t="shared"/>
        <v/>
      </c>
      <c r="E9463" s="5" t="str">
        <f si="1196" t="shared"/>
        <v/>
      </c>
      <c r="F9463" s="5" t="str">
        <f si="1197" t="shared"/>
        <v/>
      </c>
      <c r="H9463" s="5" t="str">
        <f si="1192" t="shared"/>
        <v/>
      </c>
      <c r="I9463" s="5" t="str">
        <f si="1198" t="shared"/>
        <v/>
      </c>
      <c r="J9463" s="5" t="str">
        <f si="1199" t="shared"/>
        <v/>
      </c>
      <c r="K9463" s="5" t="str">
        <f si="1193" t="shared"/>
        <v/>
      </c>
    </row>
    <row r="9464" spans="3:11" x14ac:dyDescent="0.2">
      <c r="C9464" s="8" t="str">
        <f si="1194" t="shared"/>
        <v/>
      </c>
      <c r="D9464" s="8" t="str">
        <f si="1195" t="shared"/>
        <v/>
      </c>
      <c r="E9464" s="5" t="str">
        <f si="1196" t="shared"/>
        <v/>
      </c>
      <c r="F9464" s="5" t="str">
        <f si="1197" t="shared"/>
        <v/>
      </c>
      <c r="H9464" s="5" t="str">
        <f si="1192" t="shared"/>
        <v/>
      </c>
      <c r="I9464" s="5" t="str">
        <f si="1198" t="shared"/>
        <v/>
      </c>
      <c r="J9464" s="5" t="str">
        <f si="1199" t="shared"/>
        <v/>
      </c>
      <c r="K9464" s="5" t="str">
        <f si="1193" t="shared"/>
        <v/>
      </c>
    </row>
    <row r="9465" spans="3:11" x14ac:dyDescent="0.2">
      <c r="C9465" s="8" t="str">
        <f si="1194" t="shared"/>
        <v/>
      </c>
      <c r="D9465" s="8" t="str">
        <f si="1195" t="shared"/>
        <v/>
      </c>
      <c r="E9465" s="5" t="str">
        <f si="1196" t="shared"/>
        <v/>
      </c>
      <c r="F9465" s="5" t="str">
        <f si="1197" t="shared"/>
        <v/>
      </c>
      <c r="H9465" s="5" t="str">
        <f si="1192" t="shared"/>
        <v/>
      </c>
      <c r="I9465" s="5" t="str">
        <f si="1198" t="shared"/>
        <v/>
      </c>
      <c r="J9465" s="5" t="str">
        <f si="1199" t="shared"/>
        <v/>
      </c>
      <c r="K9465" s="5" t="str">
        <f si="1193" t="shared"/>
        <v/>
      </c>
    </row>
    <row r="9466" spans="3:11" x14ac:dyDescent="0.2">
      <c r="C9466" s="8" t="str">
        <f si="1194" t="shared"/>
        <v/>
      </c>
      <c r="D9466" s="8" t="str">
        <f si="1195" t="shared"/>
        <v/>
      </c>
      <c r="E9466" s="5" t="str">
        <f si="1196" t="shared"/>
        <v/>
      </c>
      <c r="F9466" s="5" t="str">
        <f si="1197" t="shared"/>
        <v/>
      </c>
      <c r="H9466" s="5" t="str">
        <f si="1192" t="shared"/>
        <v/>
      </c>
      <c r="I9466" s="5" t="str">
        <f si="1198" t="shared"/>
        <v/>
      </c>
      <c r="J9466" s="5" t="str">
        <f si="1199" t="shared"/>
        <v/>
      </c>
      <c r="K9466" s="5" t="str">
        <f si="1193" t="shared"/>
        <v/>
      </c>
    </row>
    <row r="9467" spans="3:11" x14ac:dyDescent="0.2">
      <c r="C9467" s="8" t="str">
        <f si="1194" t="shared"/>
        <v/>
      </c>
      <c r="D9467" s="8" t="str">
        <f si="1195" t="shared"/>
        <v/>
      </c>
      <c r="E9467" s="5" t="str">
        <f si="1196" t="shared"/>
        <v/>
      </c>
      <c r="F9467" s="5" t="str">
        <f si="1197" t="shared"/>
        <v/>
      </c>
      <c r="H9467" s="5" t="str">
        <f si="1192" t="shared"/>
        <v/>
      </c>
      <c r="I9467" s="5" t="str">
        <f si="1198" t="shared"/>
        <v/>
      </c>
      <c r="J9467" s="5" t="str">
        <f si="1199" t="shared"/>
        <v/>
      </c>
      <c r="K9467" s="5" t="str">
        <f si="1193" t="shared"/>
        <v/>
      </c>
    </row>
    <row r="9468" spans="3:11" x14ac:dyDescent="0.2">
      <c r="C9468" s="8" t="str">
        <f si="1194" t="shared"/>
        <v/>
      </c>
      <c r="D9468" s="8" t="str">
        <f si="1195" t="shared"/>
        <v/>
      </c>
      <c r="E9468" s="5" t="str">
        <f si="1196" t="shared"/>
        <v/>
      </c>
      <c r="F9468" s="5" t="str">
        <f si="1197" t="shared"/>
        <v/>
      </c>
      <c r="H9468" s="5" t="str">
        <f ref="H9468:H9531" si="1200" t="shared">IF(E9468="score_table","Scoring",IF(E9468="offer_table","Offer",IF(E9468="parsed",TEXT(0,""),TEXT(H9467,""))))</f>
        <v/>
      </c>
      <c r="I9468" s="5" t="str">
        <f si="1198" t="shared"/>
        <v/>
      </c>
      <c r="J9468" s="5" t="str">
        <f si="1199" t="shared"/>
        <v/>
      </c>
      <c r="K9468" s="5" t="str">
        <f ref="K9468:K9531" si="1201" t="shared">H9468&amp;I9468&amp;J9468&amp;E9468</f>
        <v/>
      </c>
    </row>
    <row r="9469" spans="3:11" x14ac:dyDescent="0.2">
      <c r="C9469" s="8" t="str">
        <f si="1194" t="shared"/>
        <v/>
      </c>
      <c r="D9469" s="8" t="str">
        <f si="1195" t="shared"/>
        <v/>
      </c>
      <c r="E9469" s="5" t="str">
        <f si="1196" t="shared"/>
        <v/>
      </c>
      <c r="F9469" s="5" t="str">
        <f si="1197" t="shared"/>
        <v/>
      </c>
      <c r="H9469" s="5" t="str">
        <f si="1200" t="shared"/>
        <v/>
      </c>
      <c r="I9469" s="5" t="str">
        <f si="1198" t="shared"/>
        <v/>
      </c>
      <c r="J9469" s="5" t="str">
        <f si="1199" t="shared"/>
        <v/>
      </c>
      <c r="K9469" s="5" t="str">
        <f si="1201" t="shared"/>
        <v/>
      </c>
    </row>
    <row r="9470" spans="3:11" x14ac:dyDescent="0.2">
      <c r="C9470" s="8" t="str">
        <f si="1194" t="shared"/>
        <v/>
      </c>
      <c r="D9470" s="8" t="str">
        <f si="1195" t="shared"/>
        <v/>
      </c>
      <c r="E9470" s="5" t="str">
        <f si="1196" t="shared"/>
        <v/>
      </c>
      <c r="F9470" s="5" t="str">
        <f si="1197" t="shared"/>
        <v/>
      </c>
      <c r="H9470" s="5" t="str">
        <f si="1200" t="shared"/>
        <v/>
      </c>
      <c r="I9470" s="5" t="str">
        <f si="1198" t="shared"/>
        <v/>
      </c>
      <c r="J9470" s="5" t="str">
        <f si="1199" t="shared"/>
        <v/>
      </c>
      <c r="K9470" s="5" t="str">
        <f si="1201" t="shared"/>
        <v/>
      </c>
    </row>
    <row r="9471" spans="3:11" x14ac:dyDescent="0.2">
      <c r="C9471" s="8" t="str">
        <f si="1194" t="shared"/>
        <v/>
      </c>
      <c r="D9471" s="8" t="str">
        <f si="1195" t="shared"/>
        <v/>
      </c>
      <c r="E9471" s="5" t="str">
        <f si="1196" t="shared"/>
        <v/>
      </c>
      <c r="F9471" s="5" t="str">
        <f si="1197" t="shared"/>
        <v/>
      </c>
      <c r="H9471" s="5" t="str">
        <f si="1200" t="shared"/>
        <v/>
      </c>
      <c r="I9471" s="5" t="str">
        <f si="1198" t="shared"/>
        <v/>
      </c>
      <c r="J9471" s="5" t="str">
        <f si="1199" t="shared"/>
        <v/>
      </c>
      <c r="K9471" s="5" t="str">
        <f si="1201" t="shared"/>
        <v/>
      </c>
    </row>
    <row r="9472" spans="3:11" x14ac:dyDescent="0.2">
      <c r="C9472" s="8" t="str">
        <f si="1194" t="shared"/>
        <v/>
      </c>
      <c r="D9472" s="8" t="str">
        <f si="1195" t="shared"/>
        <v/>
      </c>
      <c r="E9472" s="5" t="str">
        <f si="1196" t="shared"/>
        <v/>
      </c>
      <c r="F9472" s="5" t="str">
        <f si="1197" t="shared"/>
        <v/>
      </c>
      <c r="H9472" s="5" t="str">
        <f si="1200" t="shared"/>
        <v/>
      </c>
      <c r="I9472" s="5" t="str">
        <f si="1198" t="shared"/>
        <v/>
      </c>
      <c r="J9472" s="5" t="str">
        <f si="1199" t="shared"/>
        <v/>
      </c>
      <c r="K9472" s="5" t="str">
        <f si="1201" t="shared"/>
        <v/>
      </c>
    </row>
    <row r="9473" spans="3:11" x14ac:dyDescent="0.2">
      <c r="C9473" s="8" t="str">
        <f si="1194" t="shared"/>
        <v/>
      </c>
      <c r="D9473" s="8" t="str">
        <f si="1195" t="shared"/>
        <v/>
      </c>
      <c r="E9473" s="5" t="str">
        <f si="1196" t="shared"/>
        <v/>
      </c>
      <c r="F9473" s="5" t="str">
        <f si="1197" t="shared"/>
        <v/>
      </c>
      <c r="H9473" s="5" t="str">
        <f si="1200" t="shared"/>
        <v/>
      </c>
      <c r="I9473" s="5" t="str">
        <f si="1198" t="shared"/>
        <v/>
      </c>
      <c r="J9473" s="5" t="str">
        <f si="1199" t="shared"/>
        <v/>
      </c>
      <c r="K9473" s="5" t="str">
        <f si="1201" t="shared"/>
        <v/>
      </c>
    </row>
    <row r="9474" spans="3:11" x14ac:dyDescent="0.2">
      <c r="C9474" s="8" t="str">
        <f si="1194" t="shared"/>
        <v/>
      </c>
      <c r="D9474" s="8" t="str">
        <f si="1195" t="shared"/>
        <v/>
      </c>
      <c r="E9474" s="5" t="str">
        <f si="1196" t="shared"/>
        <v/>
      </c>
      <c r="F9474" s="5" t="str">
        <f si="1197" t="shared"/>
        <v/>
      </c>
      <c r="H9474" s="5" t="str">
        <f si="1200" t="shared"/>
        <v/>
      </c>
      <c r="I9474" s="5" t="str">
        <f si="1198" t="shared"/>
        <v/>
      </c>
      <c r="J9474" s="5" t="str">
        <f si="1199" t="shared"/>
        <v/>
      </c>
      <c r="K9474" s="5" t="str">
        <f si="1201" t="shared"/>
        <v/>
      </c>
    </row>
    <row r="9475" spans="3:11" x14ac:dyDescent="0.2">
      <c r="C9475" s="8" t="str">
        <f si="1194" t="shared"/>
        <v/>
      </c>
      <c r="D9475" s="8" t="str">
        <f si="1195" t="shared"/>
        <v/>
      </c>
      <c r="E9475" s="5" t="str">
        <f si="1196" t="shared"/>
        <v/>
      </c>
      <c r="F9475" s="5" t="str">
        <f si="1197" t="shared"/>
        <v/>
      </c>
      <c r="H9475" s="5" t="str">
        <f si="1200" t="shared"/>
        <v/>
      </c>
      <c r="I9475" s="5" t="str">
        <f si="1198" t="shared"/>
        <v/>
      </c>
      <c r="J9475" s="5" t="str">
        <f si="1199" t="shared"/>
        <v/>
      </c>
      <c r="K9475" s="5" t="str">
        <f si="1201" t="shared"/>
        <v/>
      </c>
    </row>
    <row r="9476" spans="3:11" x14ac:dyDescent="0.2">
      <c r="C9476" s="8" t="str">
        <f si="1194" t="shared"/>
        <v/>
      </c>
      <c r="D9476" s="8" t="str">
        <f si="1195" t="shared"/>
        <v/>
      </c>
      <c r="E9476" s="5" t="str">
        <f si="1196" t="shared"/>
        <v/>
      </c>
      <c r="F9476" s="5" t="str">
        <f si="1197" t="shared"/>
        <v/>
      </c>
      <c r="H9476" s="5" t="str">
        <f si="1200" t="shared"/>
        <v/>
      </c>
      <c r="I9476" s="5" t="str">
        <f si="1198" t="shared"/>
        <v/>
      </c>
      <c r="J9476" s="5" t="str">
        <f si="1199" t="shared"/>
        <v/>
      </c>
      <c r="K9476" s="5" t="str">
        <f si="1201" t="shared"/>
        <v/>
      </c>
    </row>
    <row r="9477" spans="3:11" x14ac:dyDescent="0.2">
      <c r="C9477" s="8" t="str">
        <f si="1194" t="shared"/>
        <v/>
      </c>
      <c r="D9477" s="8" t="str">
        <f si="1195" t="shared"/>
        <v/>
      </c>
      <c r="E9477" s="5" t="str">
        <f si="1196" t="shared"/>
        <v/>
      </c>
      <c r="F9477" s="5" t="str">
        <f si="1197" t="shared"/>
        <v/>
      </c>
      <c r="H9477" s="5" t="str">
        <f si="1200" t="shared"/>
        <v/>
      </c>
      <c r="I9477" s="5" t="str">
        <f si="1198" t="shared"/>
        <v/>
      </c>
      <c r="J9477" s="5" t="str">
        <f si="1199" t="shared"/>
        <v/>
      </c>
      <c r="K9477" s="5" t="str">
        <f si="1201" t="shared"/>
        <v/>
      </c>
    </row>
    <row r="9478" spans="3:11" x14ac:dyDescent="0.2">
      <c r="C9478" s="8" t="str">
        <f si="1194" t="shared"/>
        <v/>
      </c>
      <c r="D9478" s="8" t="str">
        <f si="1195" t="shared"/>
        <v/>
      </c>
      <c r="E9478" s="5" t="str">
        <f si="1196" t="shared"/>
        <v/>
      </c>
      <c r="F9478" s="5" t="str">
        <f si="1197" t="shared"/>
        <v/>
      </c>
      <c r="H9478" s="5" t="str">
        <f si="1200" t="shared"/>
        <v/>
      </c>
      <c r="I9478" s="5" t="str">
        <f si="1198" t="shared"/>
        <v/>
      </c>
      <c r="J9478" s="5" t="str">
        <f si="1199" t="shared"/>
        <v/>
      </c>
      <c r="K9478" s="5" t="str">
        <f si="1201" t="shared"/>
        <v/>
      </c>
    </row>
    <row r="9479" spans="3:11" x14ac:dyDescent="0.2">
      <c r="C9479" s="8" t="str">
        <f si="1194" t="shared"/>
        <v/>
      </c>
      <c r="D9479" s="8" t="str">
        <f si="1195" t="shared"/>
        <v/>
      </c>
      <c r="E9479" s="5" t="str">
        <f si="1196" t="shared"/>
        <v/>
      </c>
      <c r="F9479" s="5" t="str">
        <f si="1197" t="shared"/>
        <v/>
      </c>
      <c r="H9479" s="5" t="str">
        <f si="1200" t="shared"/>
        <v/>
      </c>
      <c r="I9479" s="5" t="str">
        <f si="1198" t="shared"/>
        <v/>
      </c>
      <c r="J9479" s="5" t="str">
        <f si="1199" t="shared"/>
        <v/>
      </c>
      <c r="K9479" s="5" t="str">
        <f si="1201" t="shared"/>
        <v/>
      </c>
    </row>
    <row r="9480" spans="3:11" x14ac:dyDescent="0.2">
      <c r="C9480" s="8" t="str">
        <f si="1194" t="shared"/>
        <v/>
      </c>
      <c r="D9480" s="8" t="str">
        <f si="1195" t="shared"/>
        <v/>
      </c>
      <c r="E9480" s="5" t="str">
        <f si="1196" t="shared"/>
        <v/>
      </c>
      <c r="F9480" s="5" t="str">
        <f si="1197" t="shared"/>
        <v/>
      </c>
      <c r="H9480" s="5" t="str">
        <f si="1200" t="shared"/>
        <v/>
      </c>
      <c r="I9480" s="5" t="str">
        <f si="1198" t="shared"/>
        <v/>
      </c>
      <c r="J9480" s="5" t="str">
        <f si="1199" t="shared"/>
        <v/>
      </c>
      <c r="K9480" s="5" t="str">
        <f si="1201" t="shared"/>
        <v/>
      </c>
    </row>
    <row r="9481" spans="3:11" x14ac:dyDescent="0.2">
      <c r="C9481" s="8" t="str">
        <f si="1194" t="shared"/>
        <v/>
      </c>
      <c r="D9481" s="8" t="str">
        <f si="1195" t="shared"/>
        <v/>
      </c>
      <c r="E9481" s="5" t="str">
        <f si="1196" t="shared"/>
        <v/>
      </c>
      <c r="F9481" s="5" t="str">
        <f si="1197" t="shared"/>
        <v/>
      </c>
      <c r="H9481" s="5" t="str">
        <f si="1200" t="shared"/>
        <v/>
      </c>
      <c r="I9481" s="5" t="str">
        <f si="1198" t="shared"/>
        <v/>
      </c>
      <c r="J9481" s="5" t="str">
        <f si="1199" t="shared"/>
        <v/>
      </c>
      <c r="K9481" s="5" t="str">
        <f si="1201" t="shared"/>
        <v/>
      </c>
    </row>
    <row r="9482" spans="3:11" x14ac:dyDescent="0.2">
      <c r="C9482" s="8" t="str">
        <f si="1194" t="shared"/>
        <v/>
      </c>
      <c r="D9482" s="8" t="str">
        <f si="1195" t="shared"/>
        <v/>
      </c>
      <c r="E9482" s="5" t="str">
        <f si="1196" t="shared"/>
        <v/>
      </c>
      <c r="F9482" s="5" t="str">
        <f si="1197" t="shared"/>
        <v/>
      </c>
      <c r="H9482" s="5" t="str">
        <f si="1200" t="shared"/>
        <v/>
      </c>
      <c r="I9482" s="5" t="str">
        <f si="1198" t="shared"/>
        <v/>
      </c>
      <c r="J9482" s="5" t="str">
        <f si="1199" t="shared"/>
        <v/>
      </c>
      <c r="K9482" s="5" t="str">
        <f si="1201" t="shared"/>
        <v/>
      </c>
    </row>
    <row r="9483" spans="3:11" x14ac:dyDescent="0.2">
      <c r="C9483" s="8" t="str">
        <f si="1194" t="shared"/>
        <v/>
      </c>
      <c r="D9483" s="8" t="str">
        <f si="1195" t="shared"/>
        <v/>
      </c>
      <c r="E9483" s="5" t="str">
        <f si="1196" t="shared"/>
        <v/>
      </c>
      <c r="F9483" s="5" t="str">
        <f si="1197" t="shared"/>
        <v/>
      </c>
      <c r="H9483" s="5" t="str">
        <f si="1200" t="shared"/>
        <v/>
      </c>
      <c r="I9483" s="5" t="str">
        <f si="1198" t="shared"/>
        <v/>
      </c>
      <c r="J9483" s="5" t="str">
        <f si="1199" t="shared"/>
        <v/>
      </c>
      <c r="K9483" s="5" t="str">
        <f si="1201" t="shared"/>
        <v/>
      </c>
    </row>
    <row r="9484" spans="3:11" x14ac:dyDescent="0.2">
      <c r="C9484" s="8" t="str">
        <f si="1194" t="shared"/>
        <v/>
      </c>
      <c r="D9484" s="8" t="str">
        <f si="1195" t="shared"/>
        <v/>
      </c>
      <c r="E9484" s="5" t="str">
        <f si="1196" t="shared"/>
        <v/>
      </c>
      <c r="F9484" s="5" t="str">
        <f si="1197" t="shared"/>
        <v/>
      </c>
      <c r="H9484" s="5" t="str">
        <f si="1200" t="shared"/>
        <v/>
      </c>
      <c r="I9484" s="5" t="str">
        <f si="1198" t="shared"/>
        <v/>
      </c>
      <c r="J9484" s="5" t="str">
        <f si="1199" t="shared"/>
        <v/>
      </c>
      <c r="K9484" s="5" t="str">
        <f si="1201" t="shared"/>
        <v/>
      </c>
    </row>
    <row r="9485" spans="3:11" x14ac:dyDescent="0.2">
      <c r="C9485" s="8" t="str">
        <f si="1194" t="shared"/>
        <v/>
      </c>
      <c r="D9485" s="8" t="str">
        <f si="1195" t="shared"/>
        <v/>
      </c>
      <c r="E9485" s="5" t="str">
        <f si="1196" t="shared"/>
        <v/>
      </c>
      <c r="F9485" s="5" t="str">
        <f si="1197" t="shared"/>
        <v/>
      </c>
      <c r="H9485" s="5" t="str">
        <f si="1200" t="shared"/>
        <v/>
      </c>
      <c r="I9485" s="5" t="str">
        <f si="1198" t="shared"/>
        <v/>
      </c>
      <c r="J9485" s="5" t="str">
        <f si="1199" t="shared"/>
        <v/>
      </c>
      <c r="K9485" s="5" t="str">
        <f si="1201" t="shared"/>
        <v/>
      </c>
    </row>
    <row r="9486" spans="3:11" x14ac:dyDescent="0.2">
      <c r="C9486" s="8" t="str">
        <f si="1194" t="shared"/>
        <v/>
      </c>
      <c r="D9486" s="8" t="str">
        <f si="1195" t="shared"/>
        <v/>
      </c>
      <c r="E9486" s="5" t="str">
        <f si="1196" t="shared"/>
        <v/>
      </c>
      <c r="F9486" s="5" t="str">
        <f si="1197" t="shared"/>
        <v/>
      </c>
      <c r="H9486" s="5" t="str">
        <f si="1200" t="shared"/>
        <v/>
      </c>
      <c r="I9486" s="5" t="str">
        <f si="1198" t="shared"/>
        <v/>
      </c>
      <c r="J9486" s="5" t="str">
        <f si="1199" t="shared"/>
        <v/>
      </c>
      <c r="K9486" s="5" t="str">
        <f si="1201" t="shared"/>
        <v/>
      </c>
    </row>
    <row r="9487" spans="3:11" x14ac:dyDescent="0.2">
      <c r="C9487" s="8" t="str">
        <f si="1194" t="shared"/>
        <v/>
      </c>
      <c r="D9487" s="8" t="str">
        <f si="1195" t="shared"/>
        <v/>
      </c>
      <c r="E9487" s="5" t="str">
        <f si="1196" t="shared"/>
        <v/>
      </c>
      <c r="F9487" s="5" t="str">
        <f si="1197" t="shared"/>
        <v/>
      </c>
      <c r="H9487" s="5" t="str">
        <f si="1200" t="shared"/>
        <v/>
      </c>
      <c r="I9487" s="5" t="str">
        <f si="1198" t="shared"/>
        <v/>
      </c>
      <c r="J9487" s="5" t="str">
        <f si="1199" t="shared"/>
        <v/>
      </c>
      <c r="K9487" s="5" t="str">
        <f si="1201" t="shared"/>
        <v/>
      </c>
    </row>
    <row r="9488" spans="3:11" x14ac:dyDescent="0.2">
      <c r="C9488" s="8" t="str">
        <f si="1194" t="shared"/>
        <v/>
      </c>
      <c r="D9488" s="8" t="str">
        <f si="1195" t="shared"/>
        <v/>
      </c>
      <c r="E9488" s="5" t="str">
        <f si="1196" t="shared"/>
        <v/>
      </c>
      <c r="F9488" s="5" t="str">
        <f si="1197" t="shared"/>
        <v/>
      </c>
      <c r="H9488" s="5" t="str">
        <f si="1200" t="shared"/>
        <v/>
      </c>
      <c r="I9488" s="5" t="str">
        <f si="1198" t="shared"/>
        <v/>
      </c>
      <c r="J9488" s="5" t="str">
        <f si="1199" t="shared"/>
        <v/>
      </c>
      <c r="K9488" s="5" t="str">
        <f si="1201" t="shared"/>
        <v/>
      </c>
    </row>
    <row r="9489" spans="3:11" x14ac:dyDescent="0.2">
      <c r="C9489" s="8" t="str">
        <f si="1194" t="shared"/>
        <v/>
      </c>
      <c r="D9489" s="8" t="str">
        <f si="1195" t="shared"/>
        <v/>
      </c>
      <c r="E9489" s="5" t="str">
        <f si="1196" t="shared"/>
        <v/>
      </c>
      <c r="F9489" s="5" t="str">
        <f si="1197" t="shared"/>
        <v/>
      </c>
      <c r="H9489" s="5" t="str">
        <f si="1200" t="shared"/>
        <v/>
      </c>
      <c r="I9489" s="5" t="str">
        <f si="1198" t="shared"/>
        <v/>
      </c>
      <c r="J9489" s="5" t="str">
        <f si="1199" t="shared"/>
        <v/>
      </c>
      <c r="K9489" s="5" t="str">
        <f si="1201" t="shared"/>
        <v/>
      </c>
    </row>
    <row r="9490" spans="3:11" x14ac:dyDescent="0.2">
      <c r="C9490" s="8" t="str">
        <f si="1194" t="shared"/>
        <v/>
      </c>
      <c r="D9490" s="8" t="str">
        <f si="1195" t="shared"/>
        <v/>
      </c>
      <c r="E9490" s="5" t="str">
        <f si="1196" t="shared"/>
        <v/>
      </c>
      <c r="F9490" s="5" t="str">
        <f si="1197" t="shared"/>
        <v/>
      </c>
      <c r="H9490" s="5" t="str">
        <f si="1200" t="shared"/>
        <v/>
      </c>
      <c r="I9490" s="5" t="str">
        <f si="1198" t="shared"/>
        <v/>
      </c>
      <c r="J9490" s="5" t="str">
        <f si="1199" t="shared"/>
        <v/>
      </c>
      <c r="K9490" s="5" t="str">
        <f si="1201" t="shared"/>
        <v/>
      </c>
    </row>
    <row r="9491" spans="3:11" x14ac:dyDescent="0.2">
      <c r="C9491" s="8" t="str">
        <f si="1194" t="shared"/>
        <v/>
      </c>
      <c r="D9491" s="8" t="str">
        <f si="1195" t="shared"/>
        <v/>
      </c>
      <c r="E9491" s="5" t="str">
        <f si="1196" t="shared"/>
        <v/>
      </c>
      <c r="F9491" s="5" t="str">
        <f si="1197" t="shared"/>
        <v/>
      </c>
      <c r="H9491" s="5" t="str">
        <f si="1200" t="shared"/>
        <v/>
      </c>
      <c r="I9491" s="5" t="str">
        <f si="1198" t="shared"/>
        <v/>
      </c>
      <c r="J9491" s="5" t="str">
        <f si="1199" t="shared"/>
        <v/>
      </c>
      <c r="K9491" s="5" t="str">
        <f si="1201" t="shared"/>
        <v/>
      </c>
    </row>
    <row r="9492" spans="3:11" x14ac:dyDescent="0.2">
      <c r="C9492" s="8" t="str">
        <f si="1194" t="shared"/>
        <v/>
      </c>
      <c r="D9492" s="8" t="str">
        <f si="1195" t="shared"/>
        <v/>
      </c>
      <c r="E9492" s="5" t="str">
        <f si="1196" t="shared"/>
        <v/>
      </c>
      <c r="F9492" s="5" t="str">
        <f si="1197" t="shared"/>
        <v/>
      </c>
      <c r="H9492" s="5" t="str">
        <f si="1200" t="shared"/>
        <v/>
      </c>
      <c r="I9492" s="5" t="str">
        <f si="1198" t="shared"/>
        <v/>
      </c>
      <c r="J9492" s="5" t="str">
        <f si="1199" t="shared"/>
        <v/>
      </c>
      <c r="K9492" s="5" t="str">
        <f si="1201" t="shared"/>
        <v/>
      </c>
    </row>
    <row r="9493" spans="3:11" x14ac:dyDescent="0.2">
      <c r="C9493" s="8" t="str">
        <f si="1194" t="shared"/>
        <v/>
      </c>
      <c r="D9493" s="8" t="str">
        <f si="1195" t="shared"/>
        <v/>
      </c>
      <c r="E9493" s="5" t="str">
        <f si="1196" t="shared"/>
        <v/>
      </c>
      <c r="F9493" s="5" t="str">
        <f si="1197" t="shared"/>
        <v/>
      </c>
      <c r="H9493" s="5" t="str">
        <f si="1200" t="shared"/>
        <v/>
      </c>
      <c r="I9493" s="5" t="str">
        <f si="1198" t="shared"/>
        <v/>
      </c>
      <c r="J9493" s="5" t="str">
        <f si="1199" t="shared"/>
        <v/>
      </c>
      <c r="K9493" s="5" t="str">
        <f si="1201" t="shared"/>
        <v/>
      </c>
    </row>
    <row r="9494" spans="3:11" x14ac:dyDescent="0.2">
      <c r="C9494" s="8" t="str">
        <f si="1194" t="shared"/>
        <v/>
      </c>
      <c r="D9494" s="8" t="str">
        <f si="1195" t="shared"/>
        <v/>
      </c>
      <c r="E9494" s="5" t="str">
        <f si="1196" t="shared"/>
        <v/>
      </c>
      <c r="F9494" s="5" t="str">
        <f si="1197" t="shared"/>
        <v/>
      </c>
      <c r="H9494" s="5" t="str">
        <f si="1200" t="shared"/>
        <v/>
      </c>
      <c r="I9494" s="5" t="str">
        <f si="1198" t="shared"/>
        <v/>
      </c>
      <c r="J9494" s="5" t="str">
        <f si="1199" t="shared"/>
        <v/>
      </c>
      <c r="K9494" s="5" t="str">
        <f si="1201" t="shared"/>
        <v/>
      </c>
    </row>
    <row r="9495" spans="3:11" x14ac:dyDescent="0.2">
      <c r="C9495" s="8" t="str">
        <f si="1194" t="shared"/>
        <v/>
      </c>
      <c r="D9495" s="8" t="str">
        <f si="1195" t="shared"/>
        <v/>
      </c>
      <c r="E9495" s="5" t="str">
        <f si="1196" t="shared"/>
        <v/>
      </c>
      <c r="F9495" s="5" t="str">
        <f si="1197" t="shared"/>
        <v/>
      </c>
      <c r="H9495" s="5" t="str">
        <f si="1200" t="shared"/>
        <v/>
      </c>
      <c r="I9495" s="5" t="str">
        <f si="1198" t="shared"/>
        <v/>
      </c>
      <c r="J9495" s="5" t="str">
        <f si="1199" t="shared"/>
        <v/>
      </c>
      <c r="K9495" s="5" t="str">
        <f si="1201" t="shared"/>
        <v/>
      </c>
    </row>
    <row r="9496" spans="3:11" x14ac:dyDescent="0.2">
      <c r="C9496" s="8" t="str">
        <f si="1194" t="shared"/>
        <v/>
      </c>
      <c r="D9496" s="8" t="str">
        <f si="1195" t="shared"/>
        <v/>
      </c>
      <c r="E9496" s="5" t="str">
        <f si="1196" t="shared"/>
        <v/>
      </c>
      <c r="F9496" s="5" t="str">
        <f si="1197" t="shared"/>
        <v/>
      </c>
      <c r="H9496" s="5" t="str">
        <f si="1200" t="shared"/>
        <v/>
      </c>
      <c r="I9496" s="5" t="str">
        <f si="1198" t="shared"/>
        <v/>
      </c>
      <c r="J9496" s="5" t="str">
        <f si="1199" t="shared"/>
        <v/>
      </c>
      <c r="K9496" s="5" t="str">
        <f si="1201" t="shared"/>
        <v/>
      </c>
    </row>
    <row r="9497" spans="3:11" x14ac:dyDescent="0.2">
      <c r="C9497" s="8" t="str">
        <f si="1194" t="shared"/>
        <v/>
      </c>
      <c r="D9497" s="8" t="str">
        <f si="1195" t="shared"/>
        <v/>
      </c>
      <c r="E9497" s="5" t="str">
        <f si="1196" t="shared"/>
        <v/>
      </c>
      <c r="F9497" s="5" t="str">
        <f si="1197" t="shared"/>
        <v/>
      </c>
      <c r="H9497" s="5" t="str">
        <f si="1200" t="shared"/>
        <v/>
      </c>
      <c r="I9497" s="5" t="str">
        <f si="1198" t="shared"/>
        <v/>
      </c>
      <c r="J9497" s="5" t="str">
        <f si="1199" t="shared"/>
        <v/>
      </c>
      <c r="K9497" s="5" t="str">
        <f si="1201" t="shared"/>
        <v/>
      </c>
    </row>
    <row r="9498" spans="3:11" x14ac:dyDescent="0.2">
      <c r="C9498" s="8" t="str">
        <f si="1194" t="shared"/>
        <v/>
      </c>
      <c r="D9498" s="8" t="str">
        <f si="1195" t="shared"/>
        <v/>
      </c>
      <c r="E9498" s="5" t="str">
        <f si="1196" t="shared"/>
        <v/>
      </c>
      <c r="F9498" s="5" t="str">
        <f si="1197" t="shared"/>
        <v/>
      </c>
      <c r="H9498" s="5" t="str">
        <f si="1200" t="shared"/>
        <v/>
      </c>
      <c r="I9498" s="5" t="str">
        <f si="1198" t="shared"/>
        <v/>
      </c>
      <c r="J9498" s="5" t="str">
        <f si="1199" t="shared"/>
        <v/>
      </c>
      <c r="K9498" s="5" t="str">
        <f si="1201" t="shared"/>
        <v/>
      </c>
    </row>
    <row r="9499" spans="3:11" x14ac:dyDescent="0.2">
      <c r="C9499" s="8" t="str">
        <f si="1194" t="shared"/>
        <v/>
      </c>
      <c r="D9499" s="8" t="str">
        <f si="1195" t="shared"/>
        <v/>
      </c>
      <c r="E9499" s="5" t="str">
        <f si="1196" t="shared"/>
        <v/>
      </c>
      <c r="F9499" s="5" t="str">
        <f si="1197" t="shared"/>
        <v/>
      </c>
      <c r="H9499" s="5" t="str">
        <f si="1200" t="shared"/>
        <v/>
      </c>
      <c r="I9499" s="5" t="str">
        <f si="1198" t="shared"/>
        <v/>
      </c>
      <c r="J9499" s="5" t="str">
        <f si="1199" t="shared"/>
        <v/>
      </c>
      <c r="K9499" s="5" t="str">
        <f si="1201" t="shared"/>
        <v/>
      </c>
    </row>
    <row r="9500" spans="3:11" x14ac:dyDescent="0.2">
      <c r="C9500" s="8" t="str">
        <f si="1194" t="shared"/>
        <v/>
      </c>
      <c r="D9500" s="8" t="str">
        <f si="1195" t="shared"/>
        <v/>
      </c>
      <c r="E9500" s="5" t="str">
        <f si="1196" t="shared"/>
        <v/>
      </c>
      <c r="F9500" s="5" t="str">
        <f si="1197" t="shared"/>
        <v/>
      </c>
      <c r="H9500" s="5" t="str">
        <f si="1200" t="shared"/>
        <v/>
      </c>
      <c r="I9500" s="5" t="str">
        <f si="1198" t="shared"/>
        <v/>
      </c>
      <c r="J9500" s="5" t="str">
        <f si="1199" t="shared"/>
        <v/>
      </c>
      <c r="K9500" s="5" t="str">
        <f si="1201" t="shared"/>
        <v/>
      </c>
    </row>
    <row r="9501" spans="3:11" x14ac:dyDescent="0.2">
      <c r="C9501" s="8" t="str">
        <f si="1194" t="shared"/>
        <v/>
      </c>
      <c r="D9501" s="8" t="str">
        <f si="1195" t="shared"/>
        <v/>
      </c>
      <c r="E9501" s="5" t="str">
        <f si="1196" t="shared"/>
        <v/>
      </c>
      <c r="F9501" s="5" t="str">
        <f si="1197" t="shared"/>
        <v/>
      </c>
      <c r="H9501" s="5" t="str">
        <f si="1200" t="shared"/>
        <v/>
      </c>
      <c r="I9501" s="5" t="str">
        <f si="1198" t="shared"/>
        <v/>
      </c>
      <c r="J9501" s="5" t="str">
        <f si="1199" t="shared"/>
        <v/>
      </c>
      <c r="K9501" s="5" t="str">
        <f si="1201" t="shared"/>
        <v/>
      </c>
    </row>
    <row r="9502" spans="3:11" x14ac:dyDescent="0.2">
      <c r="C9502" s="8" t="str">
        <f si="1194" t="shared"/>
        <v/>
      </c>
      <c r="D9502" s="8" t="str">
        <f si="1195" t="shared"/>
        <v/>
      </c>
      <c r="E9502" s="5" t="str">
        <f si="1196" t="shared"/>
        <v/>
      </c>
      <c r="F9502" s="5" t="str">
        <f si="1197" t="shared"/>
        <v/>
      </c>
      <c r="H9502" s="5" t="str">
        <f si="1200" t="shared"/>
        <v/>
      </c>
      <c r="I9502" s="5" t="str">
        <f si="1198" t="shared"/>
        <v/>
      </c>
      <c r="J9502" s="5" t="str">
        <f si="1199" t="shared"/>
        <v/>
      </c>
      <c r="K9502" s="5" t="str">
        <f si="1201" t="shared"/>
        <v/>
      </c>
    </row>
    <row r="9503" spans="3:11" x14ac:dyDescent="0.2">
      <c r="C9503" s="8" t="str">
        <f si="1194" t="shared"/>
        <v/>
      </c>
      <c r="D9503" s="8" t="str">
        <f si="1195" t="shared"/>
        <v/>
      </c>
      <c r="E9503" s="5" t="str">
        <f si="1196" t="shared"/>
        <v/>
      </c>
      <c r="F9503" s="5" t="str">
        <f si="1197" t="shared"/>
        <v/>
      </c>
      <c r="H9503" s="5" t="str">
        <f si="1200" t="shared"/>
        <v/>
      </c>
      <c r="I9503" s="5" t="str">
        <f si="1198" t="shared"/>
        <v/>
      </c>
      <c r="J9503" s="5" t="str">
        <f si="1199" t="shared"/>
        <v/>
      </c>
      <c r="K9503" s="5" t="str">
        <f si="1201" t="shared"/>
        <v/>
      </c>
    </row>
    <row r="9504" spans="3:11" x14ac:dyDescent="0.2">
      <c r="C9504" s="8" t="str">
        <f si="1194" t="shared"/>
        <v/>
      </c>
      <c r="D9504" s="8" t="str">
        <f si="1195" t="shared"/>
        <v/>
      </c>
      <c r="E9504" s="5" t="str">
        <f si="1196" t="shared"/>
        <v/>
      </c>
      <c r="F9504" s="5" t="str">
        <f si="1197" t="shared"/>
        <v/>
      </c>
      <c r="H9504" s="5" t="str">
        <f si="1200" t="shared"/>
        <v/>
      </c>
      <c r="I9504" s="5" t="str">
        <f si="1198" t="shared"/>
        <v/>
      </c>
      <c r="J9504" s="5" t="str">
        <f si="1199" t="shared"/>
        <v/>
      </c>
      <c r="K9504" s="5" t="str">
        <f si="1201" t="shared"/>
        <v/>
      </c>
    </row>
    <row r="9505" spans="3:11" x14ac:dyDescent="0.2">
      <c r="C9505" s="8" t="str">
        <f si="1194" t="shared"/>
        <v/>
      </c>
      <c r="D9505" s="8" t="str">
        <f si="1195" t="shared"/>
        <v/>
      </c>
      <c r="E9505" s="5" t="str">
        <f si="1196" t="shared"/>
        <v/>
      </c>
      <c r="F9505" s="5" t="str">
        <f si="1197" t="shared"/>
        <v/>
      </c>
      <c r="H9505" s="5" t="str">
        <f si="1200" t="shared"/>
        <v/>
      </c>
      <c r="I9505" s="5" t="str">
        <f si="1198" t="shared"/>
        <v/>
      </c>
      <c r="J9505" s="5" t="str">
        <f si="1199" t="shared"/>
        <v/>
      </c>
      <c r="K9505" s="5" t="str">
        <f si="1201" t="shared"/>
        <v/>
      </c>
    </row>
    <row r="9506" spans="3:11" x14ac:dyDescent="0.2">
      <c r="C9506" s="8" t="str">
        <f si="1194" t="shared"/>
        <v/>
      </c>
      <c r="D9506" s="8" t="str">
        <f si="1195" t="shared"/>
        <v/>
      </c>
      <c r="E9506" s="5" t="str">
        <f si="1196" t="shared"/>
        <v/>
      </c>
      <c r="F9506" s="5" t="str">
        <f si="1197" t="shared"/>
        <v/>
      </c>
      <c r="H9506" s="5" t="str">
        <f si="1200" t="shared"/>
        <v/>
      </c>
      <c r="I9506" s="5" t="str">
        <f si="1198" t="shared"/>
        <v/>
      </c>
      <c r="J9506" s="5" t="str">
        <f si="1199" t="shared"/>
        <v/>
      </c>
      <c r="K9506" s="5" t="str">
        <f si="1201" t="shared"/>
        <v/>
      </c>
    </row>
    <row r="9507" spans="3:11" x14ac:dyDescent="0.2">
      <c r="C9507" s="8" t="str">
        <f si="1194" t="shared"/>
        <v/>
      </c>
      <c r="D9507" s="8" t="str">
        <f si="1195" t="shared"/>
        <v/>
      </c>
      <c r="E9507" s="5" t="str">
        <f si="1196" t="shared"/>
        <v/>
      </c>
      <c r="F9507" s="5" t="str">
        <f si="1197" t="shared"/>
        <v/>
      </c>
      <c r="H9507" s="5" t="str">
        <f si="1200" t="shared"/>
        <v/>
      </c>
      <c r="I9507" s="5" t="str">
        <f si="1198" t="shared"/>
        <v/>
      </c>
      <c r="J9507" s="5" t="str">
        <f si="1199" t="shared"/>
        <v/>
      </c>
      <c r="K9507" s="5" t="str">
        <f si="1201" t="shared"/>
        <v/>
      </c>
    </row>
    <row r="9508" spans="3:11" x14ac:dyDescent="0.2">
      <c r="C9508" s="8" t="str">
        <f si="1194" t="shared"/>
        <v/>
      </c>
      <c r="D9508" s="8" t="str">
        <f si="1195" t="shared"/>
        <v/>
      </c>
      <c r="E9508" s="5" t="str">
        <f si="1196" t="shared"/>
        <v/>
      </c>
      <c r="F9508" s="5" t="str">
        <f si="1197" t="shared"/>
        <v/>
      </c>
      <c r="H9508" s="5" t="str">
        <f si="1200" t="shared"/>
        <v/>
      </c>
      <c r="I9508" s="5" t="str">
        <f si="1198" t="shared"/>
        <v/>
      </c>
      <c r="J9508" s="5" t="str">
        <f si="1199" t="shared"/>
        <v/>
      </c>
      <c r="K9508" s="5" t="str">
        <f si="1201" t="shared"/>
        <v/>
      </c>
    </row>
    <row r="9509" spans="3:11" x14ac:dyDescent="0.2">
      <c r="C9509" s="8" t="str">
        <f si="1194" t="shared"/>
        <v/>
      </c>
      <c r="D9509" s="8" t="str">
        <f si="1195" t="shared"/>
        <v/>
      </c>
      <c r="E9509" s="5" t="str">
        <f si="1196" t="shared"/>
        <v/>
      </c>
      <c r="F9509" s="5" t="str">
        <f si="1197" t="shared"/>
        <v/>
      </c>
      <c r="H9509" s="5" t="str">
        <f si="1200" t="shared"/>
        <v/>
      </c>
      <c r="I9509" s="5" t="str">
        <f si="1198" t="shared"/>
        <v/>
      </c>
      <c r="J9509" s="5" t="str">
        <f si="1199" t="shared"/>
        <v/>
      </c>
      <c r="K9509" s="5" t="str">
        <f si="1201" t="shared"/>
        <v/>
      </c>
    </row>
    <row r="9510" spans="3:11" x14ac:dyDescent="0.2">
      <c r="C9510" s="8" t="str">
        <f si="1194" t="shared"/>
        <v/>
      </c>
      <c r="D9510" s="8" t="str">
        <f si="1195" t="shared"/>
        <v/>
      </c>
      <c r="E9510" s="5" t="str">
        <f si="1196" t="shared"/>
        <v/>
      </c>
      <c r="F9510" s="5" t="str">
        <f si="1197" t="shared"/>
        <v/>
      </c>
      <c r="H9510" s="5" t="str">
        <f si="1200" t="shared"/>
        <v/>
      </c>
      <c r="I9510" s="5" t="str">
        <f si="1198" t="shared"/>
        <v/>
      </c>
      <c r="J9510" s="5" t="str">
        <f si="1199" t="shared"/>
        <v/>
      </c>
      <c r="K9510" s="5" t="str">
        <f si="1201" t="shared"/>
        <v/>
      </c>
    </row>
    <row r="9511" spans="3:11" x14ac:dyDescent="0.2">
      <c r="C9511" s="8" t="str">
        <f si="1194" t="shared"/>
        <v/>
      </c>
      <c r="D9511" s="8" t="str">
        <f si="1195" t="shared"/>
        <v/>
      </c>
      <c r="E9511" s="5" t="str">
        <f si="1196" t="shared"/>
        <v/>
      </c>
      <c r="F9511" s="5" t="str">
        <f si="1197" t="shared"/>
        <v/>
      </c>
      <c r="H9511" s="5" t="str">
        <f si="1200" t="shared"/>
        <v/>
      </c>
      <c r="I9511" s="5" t="str">
        <f si="1198" t="shared"/>
        <v/>
      </c>
      <c r="J9511" s="5" t="str">
        <f si="1199" t="shared"/>
        <v/>
      </c>
      <c r="K9511" s="5" t="str">
        <f si="1201" t="shared"/>
        <v/>
      </c>
    </row>
    <row r="9512" spans="3:11" x14ac:dyDescent="0.2">
      <c r="C9512" s="8" t="str">
        <f si="1194" t="shared"/>
        <v/>
      </c>
      <c r="D9512" s="8" t="str">
        <f si="1195" t="shared"/>
        <v/>
      </c>
      <c r="E9512" s="5" t="str">
        <f si="1196" t="shared"/>
        <v/>
      </c>
      <c r="F9512" s="5" t="str">
        <f si="1197" t="shared"/>
        <v/>
      </c>
      <c r="H9512" s="5" t="str">
        <f si="1200" t="shared"/>
        <v/>
      </c>
      <c r="I9512" s="5" t="str">
        <f si="1198" t="shared"/>
        <v/>
      </c>
      <c r="J9512" s="5" t="str">
        <f si="1199" t="shared"/>
        <v/>
      </c>
      <c r="K9512" s="5" t="str">
        <f si="1201" t="shared"/>
        <v/>
      </c>
    </row>
    <row r="9513" spans="3:11" x14ac:dyDescent="0.2">
      <c r="C9513" s="8" t="str">
        <f si="1194" t="shared"/>
        <v/>
      </c>
      <c r="D9513" s="8" t="str">
        <f si="1195" t="shared"/>
        <v/>
      </c>
      <c r="E9513" s="5" t="str">
        <f si="1196" t="shared"/>
        <v/>
      </c>
      <c r="F9513" s="5" t="str">
        <f si="1197" t="shared"/>
        <v/>
      </c>
      <c r="H9513" s="5" t="str">
        <f si="1200" t="shared"/>
        <v/>
      </c>
      <c r="I9513" s="5" t="str">
        <f si="1198" t="shared"/>
        <v/>
      </c>
      <c r="J9513" s="5" t="str">
        <f si="1199" t="shared"/>
        <v/>
      </c>
      <c r="K9513" s="5" t="str">
        <f si="1201" t="shared"/>
        <v/>
      </c>
    </row>
    <row r="9514" spans="3:11" x14ac:dyDescent="0.2">
      <c r="C9514" s="8" t="str">
        <f ref="C9514:C9577" si="1202" t="shared">IFERROR(RIGHT(A9514,LEN(A9514)-FIND("""",A9514)+1),"")</f>
        <v/>
      </c>
      <c r="D9514" s="8" t="str">
        <f ref="D9514:D9577" si="1203" t="shared">SUBSTITUTE(SUBSTITUTE(C9514,":"&amp;CHAR(160),":"),CHAR(160)," ")</f>
        <v/>
      </c>
      <c r="E9514" s="5" t="str">
        <f ref="E9514:E9577" si="1204" t="shared">TRIM(IFERROR(SUBSTITUTE(LEFT(D9514,FIND(":",D9514)-1),"""",""),""))</f>
        <v/>
      </c>
      <c r="F9514" s="5" t="str">
        <f ref="F9514:F9577" si="1205" t="shared">TRIM(IFERROR(SUBSTITUTE(SUBSTITUTE(RIGHT(D9514,LEN(D9514)-FIND(":",D9514)),"""",""),",",""),""))</f>
        <v/>
      </c>
      <c r="H9514" s="5" t="str">
        <f si="1200" t="shared"/>
        <v/>
      </c>
      <c r="I9514" s="5" t="str">
        <f si="1198" t="shared"/>
        <v/>
      </c>
      <c r="J9514" s="5" t="str">
        <f si="1199" t="shared"/>
        <v/>
      </c>
      <c r="K9514" s="5" t="str">
        <f si="1201" t="shared"/>
        <v/>
      </c>
    </row>
    <row r="9515" spans="3:11" x14ac:dyDescent="0.2">
      <c r="C9515" s="8" t="str">
        <f si="1202" t="shared"/>
        <v/>
      </c>
      <c r="D9515" s="8" t="str">
        <f si="1203" t="shared"/>
        <v/>
      </c>
      <c r="E9515" s="5" t="str">
        <f si="1204" t="shared"/>
        <v/>
      </c>
      <c r="F9515" s="5" t="str">
        <f si="1205" t="shared"/>
        <v/>
      </c>
      <c r="H9515" s="5" t="str">
        <f si="1200" t="shared"/>
        <v/>
      </c>
      <c r="I9515" s="5" t="str">
        <f si="1198" t="shared"/>
        <v/>
      </c>
      <c r="J9515" s="5" t="str">
        <f si="1199" t="shared"/>
        <v/>
      </c>
      <c r="K9515" s="5" t="str">
        <f si="1201" t="shared"/>
        <v/>
      </c>
    </row>
    <row r="9516" spans="3:11" x14ac:dyDescent="0.2">
      <c r="C9516" s="8" t="str">
        <f si="1202" t="shared"/>
        <v/>
      </c>
      <c r="D9516" s="8" t="str">
        <f si="1203" t="shared"/>
        <v/>
      </c>
      <c r="E9516" s="5" t="str">
        <f si="1204" t="shared"/>
        <v/>
      </c>
      <c r="F9516" s="5" t="str">
        <f si="1205" t="shared"/>
        <v/>
      </c>
      <c r="H9516" s="5" t="str">
        <f si="1200" t="shared"/>
        <v/>
      </c>
      <c r="I9516" s="5" t="str">
        <f si="1198" t="shared"/>
        <v/>
      </c>
      <c r="J9516" s="5" t="str">
        <f si="1199" t="shared"/>
        <v/>
      </c>
      <c r="K9516" s="5" t="str">
        <f si="1201" t="shared"/>
        <v/>
      </c>
    </row>
    <row r="9517" spans="3:11" x14ac:dyDescent="0.2">
      <c r="C9517" s="8" t="str">
        <f si="1202" t="shared"/>
        <v/>
      </c>
      <c r="D9517" s="8" t="str">
        <f si="1203" t="shared"/>
        <v/>
      </c>
      <c r="E9517" s="5" t="str">
        <f si="1204" t="shared"/>
        <v/>
      </c>
      <c r="F9517" s="5" t="str">
        <f si="1205" t="shared"/>
        <v/>
      </c>
      <c r="H9517" s="5" t="str">
        <f si="1200" t="shared"/>
        <v/>
      </c>
      <c r="I9517" s="5" t="str">
        <f si="1198" t="shared"/>
        <v/>
      </c>
      <c r="J9517" s="5" t="str">
        <f si="1199" t="shared"/>
        <v/>
      </c>
      <c r="K9517" s="5" t="str">
        <f si="1201" t="shared"/>
        <v/>
      </c>
    </row>
    <row r="9518" spans="3:11" x14ac:dyDescent="0.2">
      <c r="C9518" s="8" t="str">
        <f si="1202" t="shared"/>
        <v/>
      </c>
      <c r="D9518" s="8" t="str">
        <f si="1203" t="shared"/>
        <v/>
      </c>
      <c r="E9518" s="5" t="str">
        <f si="1204" t="shared"/>
        <v/>
      </c>
      <c r="F9518" s="5" t="str">
        <f si="1205" t="shared"/>
        <v/>
      </c>
      <c r="H9518" s="5" t="str">
        <f si="1200" t="shared"/>
        <v/>
      </c>
      <c r="I9518" s="5" t="str">
        <f si="1198" t="shared"/>
        <v/>
      </c>
      <c r="J9518" s="5" t="str">
        <f si="1199" t="shared"/>
        <v/>
      </c>
      <c r="K9518" s="5" t="str">
        <f si="1201" t="shared"/>
        <v/>
      </c>
    </row>
    <row r="9519" spans="3:11" x14ac:dyDescent="0.2">
      <c r="C9519" s="8" t="str">
        <f si="1202" t="shared"/>
        <v/>
      </c>
      <c r="D9519" s="8" t="str">
        <f si="1203" t="shared"/>
        <v/>
      </c>
      <c r="E9519" s="5" t="str">
        <f si="1204" t="shared"/>
        <v/>
      </c>
      <c r="F9519" s="5" t="str">
        <f si="1205" t="shared"/>
        <v/>
      </c>
      <c r="H9519" s="5" t="str">
        <f si="1200" t="shared"/>
        <v/>
      </c>
      <c r="I9519" s="5" t="str">
        <f si="1198" t="shared"/>
        <v/>
      </c>
      <c r="J9519" s="5" t="str">
        <f si="1199" t="shared"/>
        <v/>
      </c>
      <c r="K9519" s="5" t="str">
        <f si="1201" t="shared"/>
        <v/>
      </c>
    </row>
    <row r="9520" spans="3:11" x14ac:dyDescent="0.2">
      <c r="C9520" s="8" t="str">
        <f si="1202" t="shared"/>
        <v/>
      </c>
      <c r="D9520" s="8" t="str">
        <f si="1203" t="shared"/>
        <v/>
      </c>
      <c r="E9520" s="5" t="str">
        <f si="1204" t="shared"/>
        <v/>
      </c>
      <c r="F9520" s="5" t="str">
        <f si="1205" t="shared"/>
        <v/>
      </c>
      <c r="H9520" s="5" t="str">
        <f si="1200" t="shared"/>
        <v/>
      </c>
      <c r="I9520" s="5" t="str">
        <f si="1198" t="shared"/>
        <v/>
      </c>
      <c r="J9520" s="5" t="str">
        <f si="1199" t="shared"/>
        <v/>
      </c>
      <c r="K9520" s="5" t="str">
        <f si="1201" t="shared"/>
        <v/>
      </c>
    </row>
    <row r="9521" spans="3:11" x14ac:dyDescent="0.2">
      <c r="C9521" s="8" t="str">
        <f si="1202" t="shared"/>
        <v/>
      </c>
      <c r="D9521" s="8" t="str">
        <f si="1203" t="shared"/>
        <v/>
      </c>
      <c r="E9521" s="5" t="str">
        <f si="1204" t="shared"/>
        <v/>
      </c>
      <c r="F9521" s="5" t="str">
        <f si="1205" t="shared"/>
        <v/>
      </c>
      <c r="H9521" s="5" t="str">
        <f si="1200" t="shared"/>
        <v/>
      </c>
      <c r="I9521" s="5" t="str">
        <f si="1198" t="shared"/>
        <v/>
      </c>
      <c r="J9521" s="5" t="str">
        <f si="1199" t="shared"/>
        <v/>
      </c>
      <c r="K9521" s="5" t="str">
        <f si="1201" t="shared"/>
        <v/>
      </c>
    </row>
    <row r="9522" spans="3:11" x14ac:dyDescent="0.2">
      <c r="C9522" s="8" t="str">
        <f si="1202" t="shared"/>
        <v/>
      </c>
      <c r="D9522" s="8" t="str">
        <f si="1203" t="shared"/>
        <v/>
      </c>
      <c r="E9522" s="5" t="str">
        <f si="1204" t="shared"/>
        <v/>
      </c>
      <c r="F9522" s="5" t="str">
        <f si="1205" t="shared"/>
        <v/>
      </c>
      <c r="H9522" s="5" t="str">
        <f si="1200" t="shared"/>
        <v/>
      </c>
      <c r="I9522" s="5" t="str">
        <f si="1198" t="shared"/>
        <v/>
      </c>
      <c r="J9522" s="5" t="str">
        <f si="1199" t="shared"/>
        <v/>
      </c>
      <c r="K9522" s="5" t="str">
        <f si="1201" t="shared"/>
        <v/>
      </c>
    </row>
    <row r="9523" spans="3:11" x14ac:dyDescent="0.2">
      <c r="C9523" s="8" t="str">
        <f si="1202" t="shared"/>
        <v/>
      </c>
      <c r="D9523" s="8" t="str">
        <f si="1203" t="shared"/>
        <v/>
      </c>
      <c r="E9523" s="5" t="str">
        <f si="1204" t="shared"/>
        <v/>
      </c>
      <c r="F9523" s="5" t="str">
        <f si="1205" t="shared"/>
        <v/>
      </c>
      <c r="H9523" s="5" t="str">
        <f si="1200" t="shared"/>
        <v/>
      </c>
      <c r="I9523" s="5" t="str">
        <f ref="I9523:I9586" si="1206" t="shared">IFERROR(IF(H9523="Scoring",VLOOKUP("term",E9515:F9536,2,FALSE),IF(H9523="Offer",VLOOKUP("term",E9518:F9533,2,FALSE),TEXT(0,""))),TEXT(0,""))</f>
        <v/>
      </c>
      <c r="J9523" s="5" t="str">
        <f ref="J9523:J9586" si="1207" t="shared">IFERROR(IF(H9523="Scoring",VLOOKUP("loan_amount",E9509:F9530,2,FALSE),IF(H9523="Offer",VLOOKUP("loan_amount",E9512:F9527,2,FALSE),TEXT(0,""))),TEXT(0,""))</f>
        <v/>
      </c>
      <c r="K9523" s="5" t="str">
        <f si="1201" t="shared"/>
        <v/>
      </c>
    </row>
    <row r="9524" spans="3:11" x14ac:dyDescent="0.2">
      <c r="C9524" s="8" t="str">
        <f si="1202" t="shared"/>
        <v/>
      </c>
      <c r="D9524" s="8" t="str">
        <f si="1203" t="shared"/>
        <v/>
      </c>
      <c r="E9524" s="5" t="str">
        <f si="1204" t="shared"/>
        <v/>
      </c>
      <c r="F9524" s="5" t="str">
        <f si="1205" t="shared"/>
        <v/>
      </c>
      <c r="H9524" s="5" t="str">
        <f si="1200" t="shared"/>
        <v/>
      </c>
      <c r="I9524" s="5" t="str">
        <f si="1206" t="shared"/>
        <v/>
      </c>
      <c r="J9524" s="5" t="str">
        <f si="1207" t="shared"/>
        <v/>
      </c>
      <c r="K9524" s="5" t="str">
        <f si="1201" t="shared"/>
        <v/>
      </c>
    </row>
    <row r="9525" spans="3:11" x14ac:dyDescent="0.2">
      <c r="C9525" s="8" t="str">
        <f si="1202" t="shared"/>
        <v/>
      </c>
      <c r="D9525" s="8" t="str">
        <f si="1203" t="shared"/>
        <v/>
      </c>
      <c r="E9525" s="5" t="str">
        <f si="1204" t="shared"/>
        <v/>
      </c>
      <c r="F9525" s="5" t="str">
        <f si="1205" t="shared"/>
        <v/>
      </c>
      <c r="H9525" s="5" t="str">
        <f si="1200" t="shared"/>
        <v/>
      </c>
      <c r="I9525" s="5" t="str">
        <f si="1206" t="shared"/>
        <v/>
      </c>
      <c r="J9525" s="5" t="str">
        <f si="1207" t="shared"/>
        <v/>
      </c>
      <c r="K9525" s="5" t="str">
        <f si="1201" t="shared"/>
        <v/>
      </c>
    </row>
    <row r="9526" spans="3:11" x14ac:dyDescent="0.2">
      <c r="C9526" s="8" t="str">
        <f si="1202" t="shared"/>
        <v/>
      </c>
      <c r="D9526" s="8" t="str">
        <f si="1203" t="shared"/>
        <v/>
      </c>
      <c r="E9526" s="5" t="str">
        <f si="1204" t="shared"/>
        <v/>
      </c>
      <c r="F9526" s="5" t="str">
        <f si="1205" t="shared"/>
        <v/>
      </c>
      <c r="H9526" s="5" t="str">
        <f si="1200" t="shared"/>
        <v/>
      </c>
      <c r="I9526" s="5" t="str">
        <f si="1206" t="shared"/>
        <v/>
      </c>
      <c r="J9526" s="5" t="str">
        <f si="1207" t="shared"/>
        <v/>
      </c>
      <c r="K9526" s="5" t="str">
        <f si="1201" t="shared"/>
        <v/>
      </c>
    </row>
    <row r="9527" spans="3:11" x14ac:dyDescent="0.2">
      <c r="C9527" s="8" t="str">
        <f si="1202" t="shared"/>
        <v/>
      </c>
      <c r="D9527" s="8" t="str">
        <f si="1203" t="shared"/>
        <v/>
      </c>
      <c r="E9527" s="5" t="str">
        <f si="1204" t="shared"/>
        <v/>
      </c>
      <c r="F9527" s="5" t="str">
        <f si="1205" t="shared"/>
        <v/>
      </c>
      <c r="H9527" s="5" t="str">
        <f si="1200" t="shared"/>
        <v/>
      </c>
      <c r="I9527" s="5" t="str">
        <f si="1206" t="shared"/>
        <v/>
      </c>
      <c r="J9527" s="5" t="str">
        <f si="1207" t="shared"/>
        <v/>
      </c>
      <c r="K9527" s="5" t="str">
        <f si="1201" t="shared"/>
        <v/>
      </c>
    </row>
    <row r="9528" spans="3:11" x14ac:dyDescent="0.2">
      <c r="C9528" s="8" t="str">
        <f si="1202" t="shared"/>
        <v/>
      </c>
      <c r="D9528" s="8" t="str">
        <f si="1203" t="shared"/>
        <v/>
      </c>
      <c r="E9528" s="5" t="str">
        <f si="1204" t="shared"/>
        <v/>
      </c>
      <c r="F9528" s="5" t="str">
        <f si="1205" t="shared"/>
        <v/>
      </c>
      <c r="H9528" s="5" t="str">
        <f si="1200" t="shared"/>
        <v/>
      </c>
      <c r="I9528" s="5" t="str">
        <f si="1206" t="shared"/>
        <v/>
      </c>
      <c r="J9528" s="5" t="str">
        <f si="1207" t="shared"/>
        <v/>
      </c>
      <c r="K9528" s="5" t="str">
        <f si="1201" t="shared"/>
        <v/>
      </c>
    </row>
    <row r="9529" spans="3:11" x14ac:dyDescent="0.2">
      <c r="C9529" s="8" t="str">
        <f si="1202" t="shared"/>
        <v/>
      </c>
      <c r="D9529" s="8" t="str">
        <f si="1203" t="shared"/>
        <v/>
      </c>
      <c r="E9529" s="5" t="str">
        <f si="1204" t="shared"/>
        <v/>
      </c>
      <c r="F9529" s="5" t="str">
        <f si="1205" t="shared"/>
        <v/>
      </c>
      <c r="H9529" s="5" t="str">
        <f si="1200" t="shared"/>
        <v/>
      </c>
      <c r="I9529" s="5" t="str">
        <f si="1206" t="shared"/>
        <v/>
      </c>
      <c r="J9529" s="5" t="str">
        <f si="1207" t="shared"/>
        <v/>
      </c>
      <c r="K9529" s="5" t="str">
        <f si="1201" t="shared"/>
        <v/>
      </c>
    </row>
    <row r="9530" spans="3:11" x14ac:dyDescent="0.2">
      <c r="C9530" s="8" t="str">
        <f si="1202" t="shared"/>
        <v/>
      </c>
      <c r="D9530" s="8" t="str">
        <f si="1203" t="shared"/>
        <v/>
      </c>
      <c r="E9530" s="5" t="str">
        <f si="1204" t="shared"/>
        <v/>
      </c>
      <c r="F9530" s="5" t="str">
        <f si="1205" t="shared"/>
        <v/>
      </c>
      <c r="H9530" s="5" t="str">
        <f si="1200" t="shared"/>
        <v/>
      </c>
      <c r="I9530" s="5" t="str">
        <f si="1206" t="shared"/>
        <v/>
      </c>
      <c r="J9530" s="5" t="str">
        <f si="1207" t="shared"/>
        <v/>
      </c>
      <c r="K9530" s="5" t="str">
        <f si="1201" t="shared"/>
        <v/>
      </c>
    </row>
    <row r="9531" spans="3:11" x14ac:dyDescent="0.2">
      <c r="C9531" s="8" t="str">
        <f si="1202" t="shared"/>
        <v/>
      </c>
      <c r="D9531" s="8" t="str">
        <f si="1203" t="shared"/>
        <v/>
      </c>
      <c r="E9531" s="5" t="str">
        <f si="1204" t="shared"/>
        <v/>
      </c>
      <c r="F9531" s="5" t="str">
        <f si="1205" t="shared"/>
        <v/>
      </c>
      <c r="H9531" s="5" t="str">
        <f si="1200" t="shared"/>
        <v/>
      </c>
      <c r="I9531" s="5" t="str">
        <f si="1206" t="shared"/>
        <v/>
      </c>
      <c r="J9531" s="5" t="str">
        <f si="1207" t="shared"/>
        <v/>
      </c>
      <c r="K9531" s="5" t="str">
        <f si="1201" t="shared"/>
        <v/>
      </c>
    </row>
    <row r="9532" spans="3:11" x14ac:dyDescent="0.2">
      <c r="C9532" s="8" t="str">
        <f si="1202" t="shared"/>
        <v/>
      </c>
      <c r="D9532" s="8" t="str">
        <f si="1203" t="shared"/>
        <v/>
      </c>
      <c r="E9532" s="5" t="str">
        <f si="1204" t="shared"/>
        <v/>
      </c>
      <c r="F9532" s="5" t="str">
        <f si="1205" t="shared"/>
        <v/>
      </c>
      <c r="H9532" s="5" t="str">
        <f ref="H9532:H9595" si="1208" t="shared">IF(E9532="score_table","Scoring",IF(E9532="offer_table","Offer",IF(E9532="parsed",TEXT(0,""),TEXT(H9531,""))))</f>
        <v/>
      </c>
      <c r="I9532" s="5" t="str">
        <f si="1206" t="shared"/>
        <v/>
      </c>
      <c r="J9532" s="5" t="str">
        <f si="1207" t="shared"/>
        <v/>
      </c>
      <c r="K9532" s="5" t="str">
        <f ref="K9532:K9595" si="1209" t="shared">H9532&amp;I9532&amp;J9532&amp;E9532</f>
        <v/>
      </c>
    </row>
    <row r="9533" spans="3:11" x14ac:dyDescent="0.2">
      <c r="C9533" s="8" t="str">
        <f si="1202" t="shared"/>
        <v/>
      </c>
      <c r="D9533" s="8" t="str">
        <f si="1203" t="shared"/>
        <v/>
      </c>
      <c r="E9533" s="5" t="str">
        <f si="1204" t="shared"/>
        <v/>
      </c>
      <c r="F9533" s="5" t="str">
        <f si="1205" t="shared"/>
        <v/>
      </c>
      <c r="H9533" s="5" t="str">
        <f si="1208" t="shared"/>
        <v/>
      </c>
      <c r="I9533" s="5" t="str">
        <f si="1206" t="shared"/>
        <v/>
      </c>
      <c r="J9533" s="5" t="str">
        <f si="1207" t="shared"/>
        <v/>
      </c>
      <c r="K9533" s="5" t="str">
        <f si="1209" t="shared"/>
        <v/>
      </c>
    </row>
    <row r="9534" spans="3:11" x14ac:dyDescent="0.2">
      <c r="C9534" s="8" t="str">
        <f si="1202" t="shared"/>
        <v/>
      </c>
      <c r="D9534" s="8" t="str">
        <f si="1203" t="shared"/>
        <v/>
      </c>
      <c r="E9534" s="5" t="str">
        <f si="1204" t="shared"/>
        <v/>
      </c>
      <c r="F9534" s="5" t="str">
        <f si="1205" t="shared"/>
        <v/>
      </c>
      <c r="H9534" s="5" t="str">
        <f si="1208" t="shared"/>
        <v/>
      </c>
      <c r="I9534" s="5" t="str">
        <f si="1206" t="shared"/>
        <v/>
      </c>
      <c r="J9534" s="5" t="str">
        <f si="1207" t="shared"/>
        <v/>
      </c>
      <c r="K9534" s="5" t="str">
        <f si="1209" t="shared"/>
        <v/>
      </c>
    </row>
    <row r="9535" spans="3:11" x14ac:dyDescent="0.2">
      <c r="C9535" s="8" t="str">
        <f si="1202" t="shared"/>
        <v/>
      </c>
      <c r="D9535" s="8" t="str">
        <f si="1203" t="shared"/>
        <v/>
      </c>
      <c r="E9535" s="5" t="str">
        <f si="1204" t="shared"/>
        <v/>
      </c>
      <c r="F9535" s="5" t="str">
        <f si="1205" t="shared"/>
        <v/>
      </c>
      <c r="H9535" s="5" t="str">
        <f si="1208" t="shared"/>
        <v/>
      </c>
      <c r="I9535" s="5" t="str">
        <f si="1206" t="shared"/>
        <v/>
      </c>
      <c r="J9535" s="5" t="str">
        <f si="1207" t="shared"/>
        <v/>
      </c>
      <c r="K9535" s="5" t="str">
        <f si="1209" t="shared"/>
        <v/>
      </c>
    </row>
    <row r="9536" spans="3:11" x14ac:dyDescent="0.2">
      <c r="C9536" s="8" t="str">
        <f si="1202" t="shared"/>
        <v/>
      </c>
      <c r="D9536" s="8" t="str">
        <f si="1203" t="shared"/>
        <v/>
      </c>
      <c r="E9536" s="5" t="str">
        <f si="1204" t="shared"/>
        <v/>
      </c>
      <c r="F9536" s="5" t="str">
        <f si="1205" t="shared"/>
        <v/>
      </c>
      <c r="H9536" s="5" t="str">
        <f si="1208" t="shared"/>
        <v/>
      </c>
      <c r="I9536" s="5" t="str">
        <f si="1206" t="shared"/>
        <v/>
      </c>
      <c r="J9536" s="5" t="str">
        <f si="1207" t="shared"/>
        <v/>
      </c>
      <c r="K9536" s="5" t="str">
        <f si="1209" t="shared"/>
        <v/>
      </c>
    </row>
    <row r="9537" spans="3:11" x14ac:dyDescent="0.2">
      <c r="C9537" s="8" t="str">
        <f si="1202" t="shared"/>
        <v/>
      </c>
      <c r="D9537" s="8" t="str">
        <f si="1203" t="shared"/>
        <v/>
      </c>
      <c r="E9537" s="5" t="str">
        <f si="1204" t="shared"/>
        <v/>
      </c>
      <c r="F9537" s="5" t="str">
        <f si="1205" t="shared"/>
        <v/>
      </c>
      <c r="H9537" s="5" t="str">
        <f si="1208" t="shared"/>
        <v/>
      </c>
      <c r="I9537" s="5" t="str">
        <f si="1206" t="shared"/>
        <v/>
      </c>
      <c r="J9537" s="5" t="str">
        <f si="1207" t="shared"/>
        <v/>
      </c>
      <c r="K9537" s="5" t="str">
        <f si="1209" t="shared"/>
        <v/>
      </c>
    </row>
    <row r="9538" spans="3:11" x14ac:dyDescent="0.2">
      <c r="C9538" s="8" t="str">
        <f si="1202" t="shared"/>
        <v/>
      </c>
      <c r="D9538" s="8" t="str">
        <f si="1203" t="shared"/>
        <v/>
      </c>
      <c r="E9538" s="5" t="str">
        <f si="1204" t="shared"/>
        <v/>
      </c>
      <c r="F9538" s="5" t="str">
        <f si="1205" t="shared"/>
        <v/>
      </c>
      <c r="H9538" s="5" t="str">
        <f si="1208" t="shared"/>
        <v/>
      </c>
      <c r="I9538" s="5" t="str">
        <f si="1206" t="shared"/>
        <v/>
      </c>
      <c r="J9538" s="5" t="str">
        <f si="1207" t="shared"/>
        <v/>
      </c>
      <c r="K9538" s="5" t="str">
        <f si="1209" t="shared"/>
        <v/>
      </c>
    </row>
    <row r="9539" spans="3:11" x14ac:dyDescent="0.2">
      <c r="C9539" s="8" t="str">
        <f si="1202" t="shared"/>
        <v/>
      </c>
      <c r="D9539" s="8" t="str">
        <f si="1203" t="shared"/>
        <v/>
      </c>
      <c r="E9539" s="5" t="str">
        <f si="1204" t="shared"/>
        <v/>
      </c>
      <c r="F9539" s="5" t="str">
        <f si="1205" t="shared"/>
        <v/>
      </c>
      <c r="H9539" s="5" t="str">
        <f si="1208" t="shared"/>
        <v/>
      </c>
      <c r="I9539" s="5" t="str">
        <f si="1206" t="shared"/>
        <v/>
      </c>
      <c r="J9539" s="5" t="str">
        <f si="1207" t="shared"/>
        <v/>
      </c>
      <c r="K9539" s="5" t="str">
        <f si="1209" t="shared"/>
        <v/>
      </c>
    </row>
    <row r="9540" spans="3:11" x14ac:dyDescent="0.2">
      <c r="C9540" s="8" t="str">
        <f si="1202" t="shared"/>
        <v/>
      </c>
      <c r="D9540" s="8" t="str">
        <f si="1203" t="shared"/>
        <v/>
      </c>
      <c r="E9540" s="5" t="str">
        <f si="1204" t="shared"/>
        <v/>
      </c>
      <c r="F9540" s="5" t="str">
        <f si="1205" t="shared"/>
        <v/>
      </c>
      <c r="H9540" s="5" t="str">
        <f si="1208" t="shared"/>
        <v/>
      </c>
      <c r="I9540" s="5" t="str">
        <f si="1206" t="shared"/>
        <v/>
      </c>
      <c r="J9540" s="5" t="str">
        <f si="1207" t="shared"/>
        <v/>
      </c>
      <c r="K9540" s="5" t="str">
        <f si="1209" t="shared"/>
        <v/>
      </c>
    </row>
    <row r="9541" spans="3:11" x14ac:dyDescent="0.2">
      <c r="C9541" s="8" t="str">
        <f si="1202" t="shared"/>
        <v/>
      </c>
      <c r="D9541" s="8" t="str">
        <f si="1203" t="shared"/>
        <v/>
      </c>
      <c r="E9541" s="5" t="str">
        <f si="1204" t="shared"/>
        <v/>
      </c>
      <c r="F9541" s="5" t="str">
        <f si="1205" t="shared"/>
        <v/>
      </c>
      <c r="H9541" s="5" t="str">
        <f si="1208" t="shared"/>
        <v/>
      </c>
      <c r="I9541" s="5" t="str">
        <f si="1206" t="shared"/>
        <v/>
      </c>
      <c r="J9541" s="5" t="str">
        <f si="1207" t="shared"/>
        <v/>
      </c>
      <c r="K9541" s="5" t="str">
        <f si="1209" t="shared"/>
        <v/>
      </c>
    </row>
    <row r="9542" spans="3:11" x14ac:dyDescent="0.2">
      <c r="C9542" s="8" t="str">
        <f si="1202" t="shared"/>
        <v/>
      </c>
      <c r="D9542" s="8" t="str">
        <f si="1203" t="shared"/>
        <v/>
      </c>
      <c r="E9542" s="5" t="str">
        <f si="1204" t="shared"/>
        <v/>
      </c>
      <c r="F9542" s="5" t="str">
        <f si="1205" t="shared"/>
        <v/>
      </c>
      <c r="H9542" s="5" t="str">
        <f si="1208" t="shared"/>
        <v/>
      </c>
      <c r="I9542" s="5" t="str">
        <f si="1206" t="shared"/>
        <v/>
      </c>
      <c r="J9542" s="5" t="str">
        <f si="1207" t="shared"/>
        <v/>
      </c>
      <c r="K9542" s="5" t="str">
        <f si="1209" t="shared"/>
        <v/>
      </c>
    </row>
    <row r="9543" spans="3:11" x14ac:dyDescent="0.2">
      <c r="C9543" s="8" t="str">
        <f si="1202" t="shared"/>
        <v/>
      </c>
      <c r="D9543" s="8" t="str">
        <f si="1203" t="shared"/>
        <v/>
      </c>
      <c r="E9543" s="5" t="str">
        <f si="1204" t="shared"/>
        <v/>
      </c>
      <c r="F9543" s="5" t="str">
        <f si="1205" t="shared"/>
        <v/>
      </c>
      <c r="H9543" s="5" t="str">
        <f si="1208" t="shared"/>
        <v/>
      </c>
      <c r="I9543" s="5" t="str">
        <f si="1206" t="shared"/>
        <v/>
      </c>
      <c r="J9543" s="5" t="str">
        <f si="1207" t="shared"/>
        <v/>
      </c>
      <c r="K9543" s="5" t="str">
        <f si="1209" t="shared"/>
        <v/>
      </c>
    </row>
    <row r="9544" spans="3:11" x14ac:dyDescent="0.2">
      <c r="C9544" s="8" t="str">
        <f si="1202" t="shared"/>
        <v/>
      </c>
      <c r="D9544" s="8" t="str">
        <f si="1203" t="shared"/>
        <v/>
      </c>
      <c r="E9544" s="5" t="str">
        <f si="1204" t="shared"/>
        <v/>
      </c>
      <c r="F9544" s="5" t="str">
        <f si="1205" t="shared"/>
        <v/>
      </c>
      <c r="H9544" s="5" t="str">
        <f si="1208" t="shared"/>
        <v/>
      </c>
      <c r="I9544" s="5" t="str">
        <f si="1206" t="shared"/>
        <v/>
      </c>
      <c r="J9544" s="5" t="str">
        <f si="1207" t="shared"/>
        <v/>
      </c>
      <c r="K9544" s="5" t="str">
        <f si="1209" t="shared"/>
        <v/>
      </c>
    </row>
    <row r="9545" spans="3:11" x14ac:dyDescent="0.2">
      <c r="C9545" s="8" t="str">
        <f si="1202" t="shared"/>
        <v/>
      </c>
      <c r="D9545" s="8" t="str">
        <f si="1203" t="shared"/>
        <v/>
      </c>
      <c r="E9545" s="5" t="str">
        <f si="1204" t="shared"/>
        <v/>
      </c>
      <c r="F9545" s="5" t="str">
        <f si="1205" t="shared"/>
        <v/>
      </c>
      <c r="H9545" s="5" t="str">
        <f si="1208" t="shared"/>
        <v/>
      </c>
      <c r="I9545" s="5" t="str">
        <f si="1206" t="shared"/>
        <v/>
      </c>
      <c r="J9545" s="5" t="str">
        <f si="1207" t="shared"/>
        <v/>
      </c>
      <c r="K9545" s="5" t="str">
        <f si="1209" t="shared"/>
        <v/>
      </c>
    </row>
    <row r="9546" spans="3:11" x14ac:dyDescent="0.2">
      <c r="C9546" s="8" t="str">
        <f si="1202" t="shared"/>
        <v/>
      </c>
      <c r="D9546" s="8" t="str">
        <f si="1203" t="shared"/>
        <v/>
      </c>
      <c r="E9546" s="5" t="str">
        <f si="1204" t="shared"/>
        <v/>
      </c>
      <c r="F9546" s="5" t="str">
        <f si="1205" t="shared"/>
        <v/>
      </c>
      <c r="H9546" s="5" t="str">
        <f si="1208" t="shared"/>
        <v/>
      </c>
      <c r="I9546" s="5" t="str">
        <f si="1206" t="shared"/>
        <v/>
      </c>
      <c r="J9546" s="5" t="str">
        <f si="1207" t="shared"/>
        <v/>
      </c>
      <c r="K9546" s="5" t="str">
        <f si="1209" t="shared"/>
        <v/>
      </c>
    </row>
    <row r="9547" spans="3:11" x14ac:dyDescent="0.2">
      <c r="C9547" s="8" t="str">
        <f si="1202" t="shared"/>
        <v/>
      </c>
      <c r="D9547" s="8" t="str">
        <f si="1203" t="shared"/>
        <v/>
      </c>
      <c r="E9547" s="5" t="str">
        <f si="1204" t="shared"/>
        <v/>
      </c>
      <c r="F9547" s="5" t="str">
        <f si="1205" t="shared"/>
        <v/>
      </c>
      <c r="H9547" s="5" t="str">
        <f si="1208" t="shared"/>
        <v/>
      </c>
      <c r="I9547" s="5" t="str">
        <f si="1206" t="shared"/>
        <v/>
      </c>
      <c r="J9547" s="5" t="str">
        <f si="1207" t="shared"/>
        <v/>
      </c>
      <c r="K9547" s="5" t="str">
        <f si="1209" t="shared"/>
        <v/>
      </c>
    </row>
    <row r="9548" spans="3:11" x14ac:dyDescent="0.2">
      <c r="C9548" s="8" t="str">
        <f si="1202" t="shared"/>
        <v/>
      </c>
      <c r="D9548" s="8" t="str">
        <f si="1203" t="shared"/>
        <v/>
      </c>
      <c r="E9548" s="5" t="str">
        <f si="1204" t="shared"/>
        <v/>
      </c>
      <c r="F9548" s="5" t="str">
        <f si="1205" t="shared"/>
        <v/>
      </c>
      <c r="H9548" s="5" t="str">
        <f si="1208" t="shared"/>
        <v/>
      </c>
      <c r="I9548" s="5" t="str">
        <f si="1206" t="shared"/>
        <v/>
      </c>
      <c r="J9548" s="5" t="str">
        <f si="1207" t="shared"/>
        <v/>
      </c>
      <c r="K9548" s="5" t="str">
        <f si="1209" t="shared"/>
        <v/>
      </c>
    </row>
    <row r="9549" spans="3:11" x14ac:dyDescent="0.2">
      <c r="C9549" s="8" t="str">
        <f si="1202" t="shared"/>
        <v/>
      </c>
      <c r="D9549" s="8" t="str">
        <f si="1203" t="shared"/>
        <v/>
      </c>
      <c r="E9549" s="5" t="str">
        <f si="1204" t="shared"/>
        <v/>
      </c>
      <c r="F9549" s="5" t="str">
        <f si="1205" t="shared"/>
        <v/>
      </c>
      <c r="H9549" s="5" t="str">
        <f si="1208" t="shared"/>
        <v/>
      </c>
      <c r="I9549" s="5" t="str">
        <f si="1206" t="shared"/>
        <v/>
      </c>
      <c r="J9549" s="5" t="str">
        <f si="1207" t="shared"/>
        <v/>
      </c>
      <c r="K9549" s="5" t="str">
        <f si="1209" t="shared"/>
        <v/>
      </c>
    </row>
    <row r="9550" spans="3:11" x14ac:dyDescent="0.2">
      <c r="C9550" s="8" t="str">
        <f si="1202" t="shared"/>
        <v/>
      </c>
      <c r="D9550" s="8" t="str">
        <f si="1203" t="shared"/>
        <v/>
      </c>
      <c r="E9550" s="5" t="str">
        <f si="1204" t="shared"/>
        <v/>
      </c>
      <c r="F9550" s="5" t="str">
        <f si="1205" t="shared"/>
        <v/>
      </c>
      <c r="H9550" s="5" t="str">
        <f si="1208" t="shared"/>
        <v/>
      </c>
      <c r="I9550" s="5" t="str">
        <f si="1206" t="shared"/>
        <v/>
      </c>
      <c r="J9550" s="5" t="str">
        <f si="1207" t="shared"/>
        <v/>
      </c>
      <c r="K9550" s="5" t="str">
        <f si="1209" t="shared"/>
        <v/>
      </c>
    </row>
    <row r="9551" spans="3:11" x14ac:dyDescent="0.2">
      <c r="C9551" s="8" t="str">
        <f si="1202" t="shared"/>
        <v/>
      </c>
      <c r="D9551" s="8" t="str">
        <f si="1203" t="shared"/>
        <v/>
      </c>
      <c r="E9551" s="5" t="str">
        <f si="1204" t="shared"/>
        <v/>
      </c>
      <c r="F9551" s="5" t="str">
        <f si="1205" t="shared"/>
        <v/>
      </c>
      <c r="H9551" s="5" t="str">
        <f si="1208" t="shared"/>
        <v/>
      </c>
      <c r="I9551" s="5" t="str">
        <f si="1206" t="shared"/>
        <v/>
      </c>
      <c r="J9551" s="5" t="str">
        <f si="1207" t="shared"/>
        <v/>
      </c>
      <c r="K9551" s="5" t="str">
        <f si="1209" t="shared"/>
        <v/>
      </c>
    </row>
    <row r="9552" spans="3:11" x14ac:dyDescent="0.2">
      <c r="C9552" s="8" t="str">
        <f si="1202" t="shared"/>
        <v/>
      </c>
      <c r="D9552" s="8" t="str">
        <f si="1203" t="shared"/>
        <v/>
      </c>
      <c r="E9552" s="5" t="str">
        <f si="1204" t="shared"/>
        <v/>
      </c>
      <c r="F9552" s="5" t="str">
        <f si="1205" t="shared"/>
        <v/>
      </c>
      <c r="H9552" s="5" t="str">
        <f si="1208" t="shared"/>
        <v/>
      </c>
      <c r="I9552" s="5" t="str">
        <f si="1206" t="shared"/>
        <v/>
      </c>
      <c r="J9552" s="5" t="str">
        <f si="1207" t="shared"/>
        <v/>
      </c>
      <c r="K9552" s="5" t="str">
        <f si="1209" t="shared"/>
        <v/>
      </c>
    </row>
    <row r="9553" spans="3:11" x14ac:dyDescent="0.2">
      <c r="C9553" s="8" t="str">
        <f si="1202" t="shared"/>
        <v/>
      </c>
      <c r="D9553" s="8" t="str">
        <f si="1203" t="shared"/>
        <v/>
      </c>
      <c r="E9553" s="5" t="str">
        <f si="1204" t="shared"/>
        <v/>
      </c>
      <c r="F9553" s="5" t="str">
        <f si="1205" t="shared"/>
        <v/>
      </c>
      <c r="H9553" s="5" t="str">
        <f si="1208" t="shared"/>
        <v/>
      </c>
      <c r="I9553" s="5" t="str">
        <f si="1206" t="shared"/>
        <v/>
      </c>
      <c r="J9553" s="5" t="str">
        <f si="1207" t="shared"/>
        <v/>
      </c>
      <c r="K9553" s="5" t="str">
        <f si="1209" t="shared"/>
        <v/>
      </c>
    </row>
    <row r="9554" spans="3:11" x14ac:dyDescent="0.2">
      <c r="C9554" s="8" t="str">
        <f si="1202" t="shared"/>
        <v/>
      </c>
      <c r="D9554" s="8" t="str">
        <f si="1203" t="shared"/>
        <v/>
      </c>
      <c r="E9554" s="5" t="str">
        <f si="1204" t="shared"/>
        <v/>
      </c>
      <c r="F9554" s="5" t="str">
        <f si="1205" t="shared"/>
        <v/>
      </c>
      <c r="H9554" s="5" t="str">
        <f si="1208" t="shared"/>
        <v/>
      </c>
      <c r="I9554" s="5" t="str">
        <f si="1206" t="shared"/>
        <v/>
      </c>
      <c r="J9554" s="5" t="str">
        <f si="1207" t="shared"/>
        <v/>
      </c>
      <c r="K9554" s="5" t="str">
        <f si="1209" t="shared"/>
        <v/>
      </c>
    </row>
    <row r="9555" spans="3:11" x14ac:dyDescent="0.2">
      <c r="C9555" s="8" t="str">
        <f si="1202" t="shared"/>
        <v/>
      </c>
      <c r="D9555" s="8" t="str">
        <f si="1203" t="shared"/>
        <v/>
      </c>
      <c r="E9555" s="5" t="str">
        <f si="1204" t="shared"/>
        <v/>
      </c>
      <c r="F9555" s="5" t="str">
        <f si="1205" t="shared"/>
        <v/>
      </c>
      <c r="H9555" s="5" t="str">
        <f si="1208" t="shared"/>
        <v/>
      </c>
      <c r="I9555" s="5" t="str">
        <f si="1206" t="shared"/>
        <v/>
      </c>
      <c r="J9555" s="5" t="str">
        <f si="1207" t="shared"/>
        <v/>
      </c>
      <c r="K9555" s="5" t="str">
        <f si="1209" t="shared"/>
        <v/>
      </c>
    </row>
    <row r="9556" spans="3:11" x14ac:dyDescent="0.2">
      <c r="C9556" s="8" t="str">
        <f si="1202" t="shared"/>
        <v/>
      </c>
      <c r="D9556" s="8" t="str">
        <f si="1203" t="shared"/>
        <v/>
      </c>
      <c r="E9556" s="5" t="str">
        <f si="1204" t="shared"/>
        <v/>
      </c>
      <c r="F9556" s="5" t="str">
        <f si="1205" t="shared"/>
        <v/>
      </c>
      <c r="H9556" s="5" t="str">
        <f si="1208" t="shared"/>
        <v/>
      </c>
      <c r="I9556" s="5" t="str">
        <f si="1206" t="shared"/>
        <v/>
      </c>
      <c r="J9556" s="5" t="str">
        <f si="1207" t="shared"/>
        <v/>
      </c>
      <c r="K9556" s="5" t="str">
        <f si="1209" t="shared"/>
        <v/>
      </c>
    </row>
    <row r="9557" spans="3:11" x14ac:dyDescent="0.2">
      <c r="C9557" s="8" t="str">
        <f si="1202" t="shared"/>
        <v/>
      </c>
      <c r="D9557" s="8" t="str">
        <f si="1203" t="shared"/>
        <v/>
      </c>
      <c r="E9557" s="5" t="str">
        <f si="1204" t="shared"/>
        <v/>
      </c>
      <c r="F9557" s="5" t="str">
        <f si="1205" t="shared"/>
        <v/>
      </c>
      <c r="H9557" s="5" t="str">
        <f si="1208" t="shared"/>
        <v/>
      </c>
      <c r="I9557" s="5" t="str">
        <f si="1206" t="shared"/>
        <v/>
      </c>
      <c r="J9557" s="5" t="str">
        <f si="1207" t="shared"/>
        <v/>
      </c>
      <c r="K9557" s="5" t="str">
        <f si="1209" t="shared"/>
        <v/>
      </c>
    </row>
    <row r="9558" spans="3:11" x14ac:dyDescent="0.2">
      <c r="C9558" s="8" t="str">
        <f si="1202" t="shared"/>
        <v/>
      </c>
      <c r="D9558" s="8" t="str">
        <f si="1203" t="shared"/>
        <v/>
      </c>
      <c r="E9558" s="5" t="str">
        <f si="1204" t="shared"/>
        <v/>
      </c>
      <c r="F9558" s="5" t="str">
        <f si="1205" t="shared"/>
        <v/>
      </c>
      <c r="H9558" s="5" t="str">
        <f si="1208" t="shared"/>
        <v/>
      </c>
      <c r="I9558" s="5" t="str">
        <f si="1206" t="shared"/>
        <v/>
      </c>
      <c r="J9558" s="5" t="str">
        <f si="1207" t="shared"/>
        <v/>
      </c>
      <c r="K9558" s="5" t="str">
        <f si="1209" t="shared"/>
        <v/>
      </c>
    </row>
    <row r="9559" spans="3:11" x14ac:dyDescent="0.2">
      <c r="C9559" s="8" t="str">
        <f si="1202" t="shared"/>
        <v/>
      </c>
      <c r="D9559" s="8" t="str">
        <f si="1203" t="shared"/>
        <v/>
      </c>
      <c r="E9559" s="5" t="str">
        <f si="1204" t="shared"/>
        <v/>
      </c>
      <c r="F9559" s="5" t="str">
        <f si="1205" t="shared"/>
        <v/>
      </c>
      <c r="H9559" s="5" t="str">
        <f si="1208" t="shared"/>
        <v/>
      </c>
      <c r="I9559" s="5" t="str">
        <f si="1206" t="shared"/>
        <v/>
      </c>
      <c r="J9559" s="5" t="str">
        <f si="1207" t="shared"/>
        <v/>
      </c>
      <c r="K9559" s="5" t="str">
        <f si="1209" t="shared"/>
        <v/>
      </c>
    </row>
    <row r="9560" spans="3:11" x14ac:dyDescent="0.2">
      <c r="C9560" s="8" t="str">
        <f si="1202" t="shared"/>
        <v/>
      </c>
      <c r="D9560" s="8" t="str">
        <f si="1203" t="shared"/>
        <v/>
      </c>
      <c r="E9560" s="5" t="str">
        <f si="1204" t="shared"/>
        <v/>
      </c>
      <c r="F9560" s="5" t="str">
        <f si="1205" t="shared"/>
        <v/>
      </c>
      <c r="H9560" s="5" t="str">
        <f si="1208" t="shared"/>
        <v/>
      </c>
      <c r="I9560" s="5" t="str">
        <f si="1206" t="shared"/>
        <v/>
      </c>
      <c r="J9560" s="5" t="str">
        <f si="1207" t="shared"/>
        <v/>
      </c>
      <c r="K9560" s="5" t="str">
        <f si="1209" t="shared"/>
        <v/>
      </c>
    </row>
    <row r="9561" spans="3:11" x14ac:dyDescent="0.2">
      <c r="C9561" s="8" t="str">
        <f si="1202" t="shared"/>
        <v/>
      </c>
      <c r="D9561" s="8" t="str">
        <f si="1203" t="shared"/>
        <v/>
      </c>
      <c r="E9561" s="5" t="str">
        <f si="1204" t="shared"/>
        <v/>
      </c>
      <c r="F9561" s="5" t="str">
        <f si="1205" t="shared"/>
        <v/>
      </c>
      <c r="H9561" s="5" t="str">
        <f si="1208" t="shared"/>
        <v/>
      </c>
      <c r="I9561" s="5" t="str">
        <f si="1206" t="shared"/>
        <v/>
      </c>
      <c r="J9561" s="5" t="str">
        <f si="1207" t="shared"/>
        <v/>
      </c>
      <c r="K9561" s="5" t="str">
        <f si="1209" t="shared"/>
        <v/>
      </c>
    </row>
    <row r="9562" spans="3:11" x14ac:dyDescent="0.2">
      <c r="C9562" s="8" t="str">
        <f si="1202" t="shared"/>
        <v/>
      </c>
      <c r="D9562" s="8" t="str">
        <f si="1203" t="shared"/>
        <v/>
      </c>
      <c r="E9562" s="5" t="str">
        <f si="1204" t="shared"/>
        <v/>
      </c>
      <c r="F9562" s="5" t="str">
        <f si="1205" t="shared"/>
        <v/>
      </c>
      <c r="H9562" s="5" t="str">
        <f si="1208" t="shared"/>
        <v/>
      </c>
      <c r="I9562" s="5" t="str">
        <f si="1206" t="shared"/>
        <v/>
      </c>
      <c r="J9562" s="5" t="str">
        <f si="1207" t="shared"/>
        <v/>
      </c>
      <c r="K9562" s="5" t="str">
        <f si="1209" t="shared"/>
        <v/>
      </c>
    </row>
    <row r="9563" spans="3:11" x14ac:dyDescent="0.2">
      <c r="C9563" s="8" t="str">
        <f si="1202" t="shared"/>
        <v/>
      </c>
      <c r="D9563" s="8" t="str">
        <f si="1203" t="shared"/>
        <v/>
      </c>
      <c r="E9563" s="5" t="str">
        <f si="1204" t="shared"/>
        <v/>
      </c>
      <c r="F9563" s="5" t="str">
        <f si="1205" t="shared"/>
        <v/>
      </c>
      <c r="H9563" s="5" t="str">
        <f si="1208" t="shared"/>
        <v/>
      </c>
      <c r="I9563" s="5" t="str">
        <f si="1206" t="shared"/>
        <v/>
      </c>
      <c r="J9563" s="5" t="str">
        <f si="1207" t="shared"/>
        <v/>
      </c>
      <c r="K9563" s="5" t="str">
        <f si="1209" t="shared"/>
        <v/>
      </c>
    </row>
    <row r="9564" spans="3:11" x14ac:dyDescent="0.2">
      <c r="C9564" s="8" t="str">
        <f si="1202" t="shared"/>
        <v/>
      </c>
      <c r="D9564" s="8" t="str">
        <f si="1203" t="shared"/>
        <v/>
      </c>
      <c r="E9564" s="5" t="str">
        <f si="1204" t="shared"/>
        <v/>
      </c>
      <c r="F9564" s="5" t="str">
        <f si="1205" t="shared"/>
        <v/>
      </c>
      <c r="H9564" s="5" t="str">
        <f si="1208" t="shared"/>
        <v/>
      </c>
      <c r="I9564" s="5" t="str">
        <f si="1206" t="shared"/>
        <v/>
      </c>
      <c r="J9564" s="5" t="str">
        <f si="1207" t="shared"/>
        <v/>
      </c>
      <c r="K9564" s="5" t="str">
        <f si="1209" t="shared"/>
        <v/>
      </c>
    </row>
    <row r="9565" spans="3:11" x14ac:dyDescent="0.2">
      <c r="C9565" s="8" t="str">
        <f si="1202" t="shared"/>
        <v/>
      </c>
      <c r="D9565" s="8" t="str">
        <f si="1203" t="shared"/>
        <v/>
      </c>
      <c r="E9565" s="5" t="str">
        <f si="1204" t="shared"/>
        <v/>
      </c>
      <c r="F9565" s="5" t="str">
        <f si="1205" t="shared"/>
        <v/>
      </c>
      <c r="H9565" s="5" t="str">
        <f si="1208" t="shared"/>
        <v/>
      </c>
      <c r="I9565" s="5" t="str">
        <f si="1206" t="shared"/>
        <v/>
      </c>
      <c r="J9565" s="5" t="str">
        <f si="1207" t="shared"/>
        <v/>
      </c>
      <c r="K9565" s="5" t="str">
        <f si="1209" t="shared"/>
        <v/>
      </c>
    </row>
    <row r="9566" spans="3:11" x14ac:dyDescent="0.2">
      <c r="C9566" s="8" t="str">
        <f si="1202" t="shared"/>
        <v/>
      </c>
      <c r="D9566" s="8" t="str">
        <f si="1203" t="shared"/>
        <v/>
      </c>
      <c r="E9566" s="5" t="str">
        <f si="1204" t="shared"/>
        <v/>
      </c>
      <c r="F9566" s="5" t="str">
        <f si="1205" t="shared"/>
        <v/>
      </c>
      <c r="H9566" s="5" t="str">
        <f si="1208" t="shared"/>
        <v/>
      </c>
      <c r="I9566" s="5" t="str">
        <f si="1206" t="shared"/>
        <v/>
      </c>
      <c r="J9566" s="5" t="str">
        <f si="1207" t="shared"/>
        <v/>
      </c>
      <c r="K9566" s="5" t="str">
        <f si="1209" t="shared"/>
        <v/>
      </c>
    </row>
    <row r="9567" spans="3:11" x14ac:dyDescent="0.2">
      <c r="C9567" s="8" t="str">
        <f si="1202" t="shared"/>
        <v/>
      </c>
      <c r="D9567" s="8" t="str">
        <f si="1203" t="shared"/>
        <v/>
      </c>
      <c r="E9567" s="5" t="str">
        <f si="1204" t="shared"/>
        <v/>
      </c>
      <c r="F9567" s="5" t="str">
        <f si="1205" t="shared"/>
        <v/>
      </c>
      <c r="H9567" s="5" t="str">
        <f si="1208" t="shared"/>
        <v/>
      </c>
      <c r="I9567" s="5" t="str">
        <f si="1206" t="shared"/>
        <v/>
      </c>
      <c r="J9567" s="5" t="str">
        <f si="1207" t="shared"/>
        <v/>
      </c>
      <c r="K9567" s="5" t="str">
        <f si="1209" t="shared"/>
        <v/>
      </c>
    </row>
    <row r="9568" spans="3:11" x14ac:dyDescent="0.2">
      <c r="C9568" s="8" t="str">
        <f si="1202" t="shared"/>
        <v/>
      </c>
      <c r="D9568" s="8" t="str">
        <f si="1203" t="shared"/>
        <v/>
      </c>
      <c r="E9568" s="5" t="str">
        <f si="1204" t="shared"/>
        <v/>
      </c>
      <c r="F9568" s="5" t="str">
        <f si="1205" t="shared"/>
        <v/>
      </c>
      <c r="H9568" s="5" t="str">
        <f si="1208" t="shared"/>
        <v/>
      </c>
      <c r="I9568" s="5" t="str">
        <f si="1206" t="shared"/>
        <v/>
      </c>
      <c r="J9568" s="5" t="str">
        <f si="1207" t="shared"/>
        <v/>
      </c>
      <c r="K9568" s="5" t="str">
        <f si="1209" t="shared"/>
        <v/>
      </c>
    </row>
    <row r="9569" spans="3:11" x14ac:dyDescent="0.2">
      <c r="C9569" s="8" t="str">
        <f si="1202" t="shared"/>
        <v/>
      </c>
      <c r="D9569" s="8" t="str">
        <f si="1203" t="shared"/>
        <v/>
      </c>
      <c r="E9569" s="5" t="str">
        <f si="1204" t="shared"/>
        <v/>
      </c>
      <c r="F9569" s="5" t="str">
        <f si="1205" t="shared"/>
        <v/>
      </c>
      <c r="H9569" s="5" t="str">
        <f si="1208" t="shared"/>
        <v/>
      </c>
      <c r="I9569" s="5" t="str">
        <f si="1206" t="shared"/>
        <v/>
      </c>
      <c r="J9569" s="5" t="str">
        <f si="1207" t="shared"/>
        <v/>
      </c>
      <c r="K9569" s="5" t="str">
        <f si="1209" t="shared"/>
        <v/>
      </c>
    </row>
    <row r="9570" spans="3:11" x14ac:dyDescent="0.2">
      <c r="C9570" s="8" t="str">
        <f si="1202" t="shared"/>
        <v/>
      </c>
      <c r="D9570" s="8" t="str">
        <f si="1203" t="shared"/>
        <v/>
      </c>
      <c r="E9570" s="5" t="str">
        <f si="1204" t="shared"/>
        <v/>
      </c>
      <c r="F9570" s="5" t="str">
        <f si="1205" t="shared"/>
        <v/>
      </c>
      <c r="H9570" s="5" t="str">
        <f si="1208" t="shared"/>
        <v/>
      </c>
      <c r="I9570" s="5" t="str">
        <f si="1206" t="shared"/>
        <v/>
      </c>
      <c r="J9570" s="5" t="str">
        <f si="1207" t="shared"/>
        <v/>
      </c>
      <c r="K9570" s="5" t="str">
        <f si="1209" t="shared"/>
        <v/>
      </c>
    </row>
    <row r="9571" spans="3:11" x14ac:dyDescent="0.2">
      <c r="C9571" s="8" t="str">
        <f si="1202" t="shared"/>
        <v/>
      </c>
      <c r="D9571" s="8" t="str">
        <f si="1203" t="shared"/>
        <v/>
      </c>
      <c r="E9571" s="5" t="str">
        <f si="1204" t="shared"/>
        <v/>
      </c>
      <c r="F9571" s="5" t="str">
        <f si="1205" t="shared"/>
        <v/>
      </c>
      <c r="H9571" s="5" t="str">
        <f si="1208" t="shared"/>
        <v/>
      </c>
      <c r="I9571" s="5" t="str">
        <f si="1206" t="shared"/>
        <v/>
      </c>
      <c r="J9571" s="5" t="str">
        <f si="1207" t="shared"/>
        <v/>
      </c>
      <c r="K9571" s="5" t="str">
        <f si="1209" t="shared"/>
        <v/>
      </c>
    </row>
    <row r="9572" spans="3:11" x14ac:dyDescent="0.2">
      <c r="C9572" s="8" t="str">
        <f si="1202" t="shared"/>
        <v/>
      </c>
      <c r="D9572" s="8" t="str">
        <f si="1203" t="shared"/>
        <v/>
      </c>
      <c r="E9572" s="5" t="str">
        <f si="1204" t="shared"/>
        <v/>
      </c>
      <c r="F9572" s="5" t="str">
        <f si="1205" t="shared"/>
        <v/>
      </c>
      <c r="H9572" s="5" t="str">
        <f si="1208" t="shared"/>
        <v/>
      </c>
      <c r="I9572" s="5" t="str">
        <f si="1206" t="shared"/>
        <v/>
      </c>
      <c r="J9572" s="5" t="str">
        <f si="1207" t="shared"/>
        <v/>
      </c>
      <c r="K9572" s="5" t="str">
        <f si="1209" t="shared"/>
        <v/>
      </c>
    </row>
    <row r="9573" spans="3:11" x14ac:dyDescent="0.2">
      <c r="C9573" s="8" t="str">
        <f si="1202" t="shared"/>
        <v/>
      </c>
      <c r="D9573" s="8" t="str">
        <f si="1203" t="shared"/>
        <v/>
      </c>
      <c r="E9573" s="5" t="str">
        <f si="1204" t="shared"/>
        <v/>
      </c>
      <c r="F9573" s="5" t="str">
        <f si="1205" t="shared"/>
        <v/>
      </c>
      <c r="H9573" s="5" t="str">
        <f si="1208" t="shared"/>
        <v/>
      </c>
      <c r="I9573" s="5" t="str">
        <f si="1206" t="shared"/>
        <v/>
      </c>
      <c r="J9573" s="5" t="str">
        <f si="1207" t="shared"/>
        <v/>
      </c>
      <c r="K9573" s="5" t="str">
        <f si="1209" t="shared"/>
        <v/>
      </c>
    </row>
    <row r="9574" spans="3:11" x14ac:dyDescent="0.2">
      <c r="C9574" s="8" t="str">
        <f si="1202" t="shared"/>
        <v/>
      </c>
      <c r="D9574" s="8" t="str">
        <f si="1203" t="shared"/>
        <v/>
      </c>
      <c r="E9574" s="5" t="str">
        <f si="1204" t="shared"/>
        <v/>
      </c>
      <c r="F9574" s="5" t="str">
        <f si="1205" t="shared"/>
        <v/>
      </c>
      <c r="H9574" s="5" t="str">
        <f si="1208" t="shared"/>
        <v/>
      </c>
      <c r="I9574" s="5" t="str">
        <f si="1206" t="shared"/>
        <v/>
      </c>
      <c r="J9574" s="5" t="str">
        <f si="1207" t="shared"/>
        <v/>
      </c>
      <c r="K9574" s="5" t="str">
        <f si="1209" t="shared"/>
        <v/>
      </c>
    </row>
    <row r="9575" spans="3:11" x14ac:dyDescent="0.2">
      <c r="C9575" s="8" t="str">
        <f si="1202" t="shared"/>
        <v/>
      </c>
      <c r="D9575" s="8" t="str">
        <f si="1203" t="shared"/>
        <v/>
      </c>
      <c r="E9575" s="5" t="str">
        <f si="1204" t="shared"/>
        <v/>
      </c>
      <c r="F9575" s="5" t="str">
        <f si="1205" t="shared"/>
        <v/>
      </c>
      <c r="H9575" s="5" t="str">
        <f si="1208" t="shared"/>
        <v/>
      </c>
      <c r="I9575" s="5" t="str">
        <f si="1206" t="shared"/>
        <v/>
      </c>
      <c r="J9575" s="5" t="str">
        <f si="1207" t="shared"/>
        <v/>
      </c>
      <c r="K9575" s="5" t="str">
        <f si="1209" t="shared"/>
        <v/>
      </c>
    </row>
    <row r="9576" spans="3:11" x14ac:dyDescent="0.2">
      <c r="C9576" s="8" t="str">
        <f si="1202" t="shared"/>
        <v/>
      </c>
      <c r="D9576" s="8" t="str">
        <f si="1203" t="shared"/>
        <v/>
      </c>
      <c r="E9576" s="5" t="str">
        <f si="1204" t="shared"/>
        <v/>
      </c>
      <c r="F9576" s="5" t="str">
        <f si="1205" t="shared"/>
        <v/>
      </c>
      <c r="H9576" s="5" t="str">
        <f si="1208" t="shared"/>
        <v/>
      </c>
      <c r="I9576" s="5" t="str">
        <f si="1206" t="shared"/>
        <v/>
      </c>
      <c r="J9576" s="5" t="str">
        <f si="1207" t="shared"/>
        <v/>
      </c>
      <c r="K9576" s="5" t="str">
        <f si="1209" t="shared"/>
        <v/>
      </c>
    </row>
    <row r="9577" spans="3:11" x14ac:dyDescent="0.2">
      <c r="C9577" s="8" t="str">
        <f si="1202" t="shared"/>
        <v/>
      </c>
      <c r="D9577" s="8" t="str">
        <f si="1203" t="shared"/>
        <v/>
      </c>
      <c r="E9577" s="5" t="str">
        <f si="1204" t="shared"/>
        <v/>
      </c>
      <c r="F9577" s="5" t="str">
        <f si="1205" t="shared"/>
        <v/>
      </c>
      <c r="H9577" s="5" t="str">
        <f si="1208" t="shared"/>
        <v/>
      </c>
      <c r="I9577" s="5" t="str">
        <f si="1206" t="shared"/>
        <v/>
      </c>
      <c r="J9577" s="5" t="str">
        <f si="1207" t="shared"/>
        <v/>
      </c>
      <c r="K9577" s="5" t="str">
        <f si="1209" t="shared"/>
        <v/>
      </c>
    </row>
    <row r="9578" spans="3:11" x14ac:dyDescent="0.2">
      <c r="C9578" s="8" t="str">
        <f ref="C9578:C9641" si="1210" t="shared">IFERROR(RIGHT(A9578,LEN(A9578)-FIND("""",A9578)+1),"")</f>
        <v/>
      </c>
      <c r="D9578" s="8" t="str">
        <f ref="D9578:D9641" si="1211" t="shared">SUBSTITUTE(SUBSTITUTE(C9578,":"&amp;CHAR(160),":"),CHAR(160)," ")</f>
        <v/>
      </c>
      <c r="E9578" s="5" t="str">
        <f ref="E9578:E9641" si="1212" t="shared">TRIM(IFERROR(SUBSTITUTE(LEFT(D9578,FIND(":",D9578)-1),"""",""),""))</f>
        <v/>
      </c>
      <c r="F9578" s="5" t="str">
        <f ref="F9578:F9641" si="1213" t="shared">TRIM(IFERROR(SUBSTITUTE(SUBSTITUTE(RIGHT(D9578,LEN(D9578)-FIND(":",D9578)),"""",""),",",""),""))</f>
        <v/>
      </c>
      <c r="H9578" s="5" t="str">
        <f si="1208" t="shared"/>
        <v/>
      </c>
      <c r="I9578" s="5" t="str">
        <f si="1206" t="shared"/>
        <v/>
      </c>
      <c r="J9578" s="5" t="str">
        <f si="1207" t="shared"/>
        <v/>
      </c>
      <c r="K9578" s="5" t="str">
        <f si="1209" t="shared"/>
        <v/>
      </c>
    </row>
    <row r="9579" spans="3:11" x14ac:dyDescent="0.2">
      <c r="C9579" s="8" t="str">
        <f si="1210" t="shared"/>
        <v/>
      </c>
      <c r="D9579" s="8" t="str">
        <f si="1211" t="shared"/>
        <v/>
      </c>
      <c r="E9579" s="5" t="str">
        <f si="1212" t="shared"/>
        <v/>
      </c>
      <c r="F9579" s="5" t="str">
        <f si="1213" t="shared"/>
        <v/>
      </c>
      <c r="H9579" s="5" t="str">
        <f si="1208" t="shared"/>
        <v/>
      </c>
      <c r="I9579" s="5" t="str">
        <f si="1206" t="shared"/>
        <v/>
      </c>
      <c r="J9579" s="5" t="str">
        <f si="1207" t="shared"/>
        <v/>
      </c>
      <c r="K9579" s="5" t="str">
        <f si="1209" t="shared"/>
        <v/>
      </c>
    </row>
    <row r="9580" spans="3:11" x14ac:dyDescent="0.2">
      <c r="C9580" s="8" t="str">
        <f si="1210" t="shared"/>
        <v/>
      </c>
      <c r="D9580" s="8" t="str">
        <f si="1211" t="shared"/>
        <v/>
      </c>
      <c r="E9580" s="5" t="str">
        <f si="1212" t="shared"/>
        <v/>
      </c>
      <c r="F9580" s="5" t="str">
        <f si="1213" t="shared"/>
        <v/>
      </c>
      <c r="H9580" s="5" t="str">
        <f si="1208" t="shared"/>
        <v/>
      </c>
      <c r="I9580" s="5" t="str">
        <f si="1206" t="shared"/>
        <v/>
      </c>
      <c r="J9580" s="5" t="str">
        <f si="1207" t="shared"/>
        <v/>
      </c>
      <c r="K9580" s="5" t="str">
        <f si="1209" t="shared"/>
        <v/>
      </c>
    </row>
    <row r="9581" spans="3:11" x14ac:dyDescent="0.2">
      <c r="C9581" s="8" t="str">
        <f si="1210" t="shared"/>
        <v/>
      </c>
      <c r="D9581" s="8" t="str">
        <f si="1211" t="shared"/>
        <v/>
      </c>
      <c r="E9581" s="5" t="str">
        <f si="1212" t="shared"/>
        <v/>
      </c>
      <c r="F9581" s="5" t="str">
        <f si="1213" t="shared"/>
        <v/>
      </c>
      <c r="H9581" s="5" t="str">
        <f si="1208" t="shared"/>
        <v/>
      </c>
      <c r="I9581" s="5" t="str">
        <f si="1206" t="shared"/>
        <v/>
      </c>
      <c r="J9581" s="5" t="str">
        <f si="1207" t="shared"/>
        <v/>
      </c>
      <c r="K9581" s="5" t="str">
        <f si="1209" t="shared"/>
        <v/>
      </c>
    </row>
    <row r="9582" spans="3:11" x14ac:dyDescent="0.2">
      <c r="C9582" s="8" t="str">
        <f si="1210" t="shared"/>
        <v/>
      </c>
      <c r="D9582" s="8" t="str">
        <f si="1211" t="shared"/>
        <v/>
      </c>
      <c r="E9582" s="5" t="str">
        <f si="1212" t="shared"/>
        <v/>
      </c>
      <c r="F9582" s="5" t="str">
        <f si="1213" t="shared"/>
        <v/>
      </c>
      <c r="H9582" s="5" t="str">
        <f si="1208" t="shared"/>
        <v/>
      </c>
      <c r="I9582" s="5" t="str">
        <f si="1206" t="shared"/>
        <v/>
      </c>
      <c r="J9582" s="5" t="str">
        <f si="1207" t="shared"/>
        <v/>
      </c>
      <c r="K9582" s="5" t="str">
        <f si="1209" t="shared"/>
        <v/>
      </c>
    </row>
    <row r="9583" spans="3:11" x14ac:dyDescent="0.2">
      <c r="C9583" s="8" t="str">
        <f si="1210" t="shared"/>
        <v/>
      </c>
      <c r="D9583" s="8" t="str">
        <f si="1211" t="shared"/>
        <v/>
      </c>
      <c r="E9583" s="5" t="str">
        <f si="1212" t="shared"/>
        <v/>
      </c>
      <c r="F9583" s="5" t="str">
        <f si="1213" t="shared"/>
        <v/>
      </c>
      <c r="H9583" s="5" t="str">
        <f si="1208" t="shared"/>
        <v/>
      </c>
      <c r="I9583" s="5" t="str">
        <f si="1206" t="shared"/>
        <v/>
      </c>
      <c r="J9583" s="5" t="str">
        <f si="1207" t="shared"/>
        <v/>
      </c>
      <c r="K9583" s="5" t="str">
        <f si="1209" t="shared"/>
        <v/>
      </c>
    </row>
    <row r="9584" spans="3:11" x14ac:dyDescent="0.2">
      <c r="C9584" s="8" t="str">
        <f si="1210" t="shared"/>
        <v/>
      </c>
      <c r="D9584" s="8" t="str">
        <f si="1211" t="shared"/>
        <v/>
      </c>
      <c r="E9584" s="5" t="str">
        <f si="1212" t="shared"/>
        <v/>
      </c>
      <c r="F9584" s="5" t="str">
        <f si="1213" t="shared"/>
        <v/>
      </c>
      <c r="H9584" s="5" t="str">
        <f si="1208" t="shared"/>
        <v/>
      </c>
      <c r="I9584" s="5" t="str">
        <f si="1206" t="shared"/>
        <v/>
      </c>
      <c r="J9584" s="5" t="str">
        <f si="1207" t="shared"/>
        <v/>
      </c>
      <c r="K9584" s="5" t="str">
        <f si="1209" t="shared"/>
        <v/>
      </c>
    </row>
    <row r="9585" spans="3:11" x14ac:dyDescent="0.2">
      <c r="C9585" s="8" t="str">
        <f si="1210" t="shared"/>
        <v/>
      </c>
      <c r="D9585" s="8" t="str">
        <f si="1211" t="shared"/>
        <v/>
      </c>
      <c r="E9585" s="5" t="str">
        <f si="1212" t="shared"/>
        <v/>
      </c>
      <c r="F9585" s="5" t="str">
        <f si="1213" t="shared"/>
        <v/>
      </c>
      <c r="H9585" s="5" t="str">
        <f si="1208" t="shared"/>
        <v/>
      </c>
      <c r="I9585" s="5" t="str">
        <f si="1206" t="shared"/>
        <v/>
      </c>
      <c r="J9585" s="5" t="str">
        <f si="1207" t="shared"/>
        <v/>
      </c>
      <c r="K9585" s="5" t="str">
        <f si="1209" t="shared"/>
        <v/>
      </c>
    </row>
    <row r="9586" spans="3:11" x14ac:dyDescent="0.2">
      <c r="C9586" s="8" t="str">
        <f si="1210" t="shared"/>
        <v/>
      </c>
      <c r="D9586" s="8" t="str">
        <f si="1211" t="shared"/>
        <v/>
      </c>
      <c r="E9586" s="5" t="str">
        <f si="1212" t="shared"/>
        <v/>
      </c>
      <c r="F9586" s="5" t="str">
        <f si="1213" t="shared"/>
        <v/>
      </c>
      <c r="H9586" s="5" t="str">
        <f si="1208" t="shared"/>
        <v/>
      </c>
      <c r="I9586" s="5" t="str">
        <f si="1206" t="shared"/>
        <v/>
      </c>
      <c r="J9586" s="5" t="str">
        <f si="1207" t="shared"/>
        <v/>
      </c>
      <c r="K9586" s="5" t="str">
        <f si="1209" t="shared"/>
        <v/>
      </c>
    </row>
    <row r="9587" spans="3:11" x14ac:dyDescent="0.2">
      <c r="C9587" s="8" t="str">
        <f si="1210" t="shared"/>
        <v/>
      </c>
      <c r="D9587" s="8" t="str">
        <f si="1211" t="shared"/>
        <v/>
      </c>
      <c r="E9587" s="5" t="str">
        <f si="1212" t="shared"/>
        <v/>
      </c>
      <c r="F9587" s="5" t="str">
        <f si="1213" t="shared"/>
        <v/>
      </c>
      <c r="H9587" s="5" t="str">
        <f si="1208" t="shared"/>
        <v/>
      </c>
      <c r="I9587" s="5" t="str">
        <f ref="I9587:I9650" si="1214" t="shared">IFERROR(IF(H9587="Scoring",VLOOKUP("term",E9579:F9600,2,FALSE),IF(H9587="Offer",VLOOKUP("term",E9582:F9597,2,FALSE),TEXT(0,""))),TEXT(0,""))</f>
        <v/>
      </c>
      <c r="J9587" s="5" t="str">
        <f ref="J9587:J9650" si="1215" t="shared">IFERROR(IF(H9587="Scoring",VLOOKUP("loan_amount",E9573:F9594,2,FALSE),IF(H9587="Offer",VLOOKUP("loan_amount",E9576:F9591,2,FALSE),TEXT(0,""))),TEXT(0,""))</f>
        <v/>
      </c>
      <c r="K9587" s="5" t="str">
        <f si="1209" t="shared"/>
        <v/>
      </c>
    </row>
    <row r="9588" spans="3:11" x14ac:dyDescent="0.2">
      <c r="C9588" s="8" t="str">
        <f si="1210" t="shared"/>
        <v/>
      </c>
      <c r="D9588" s="8" t="str">
        <f si="1211" t="shared"/>
        <v/>
      </c>
      <c r="E9588" s="5" t="str">
        <f si="1212" t="shared"/>
        <v/>
      </c>
      <c r="F9588" s="5" t="str">
        <f si="1213" t="shared"/>
        <v/>
      </c>
      <c r="H9588" s="5" t="str">
        <f si="1208" t="shared"/>
        <v/>
      </c>
      <c r="I9588" s="5" t="str">
        <f si="1214" t="shared"/>
        <v/>
      </c>
      <c r="J9588" s="5" t="str">
        <f si="1215" t="shared"/>
        <v/>
      </c>
      <c r="K9588" s="5" t="str">
        <f si="1209" t="shared"/>
        <v/>
      </c>
    </row>
    <row r="9589" spans="3:11" x14ac:dyDescent="0.2">
      <c r="C9589" s="8" t="str">
        <f si="1210" t="shared"/>
        <v/>
      </c>
      <c r="D9589" s="8" t="str">
        <f si="1211" t="shared"/>
        <v/>
      </c>
      <c r="E9589" s="5" t="str">
        <f si="1212" t="shared"/>
        <v/>
      </c>
      <c r="F9589" s="5" t="str">
        <f si="1213" t="shared"/>
        <v/>
      </c>
      <c r="H9589" s="5" t="str">
        <f si="1208" t="shared"/>
        <v/>
      </c>
      <c r="I9589" s="5" t="str">
        <f si="1214" t="shared"/>
        <v/>
      </c>
      <c r="J9589" s="5" t="str">
        <f si="1215" t="shared"/>
        <v/>
      </c>
      <c r="K9589" s="5" t="str">
        <f si="1209" t="shared"/>
        <v/>
      </c>
    </row>
    <row r="9590" spans="3:11" x14ac:dyDescent="0.2">
      <c r="C9590" s="8" t="str">
        <f si="1210" t="shared"/>
        <v/>
      </c>
      <c r="D9590" s="8" t="str">
        <f si="1211" t="shared"/>
        <v/>
      </c>
      <c r="E9590" s="5" t="str">
        <f si="1212" t="shared"/>
        <v/>
      </c>
      <c r="F9590" s="5" t="str">
        <f si="1213" t="shared"/>
        <v/>
      </c>
      <c r="H9590" s="5" t="str">
        <f si="1208" t="shared"/>
        <v/>
      </c>
      <c r="I9590" s="5" t="str">
        <f si="1214" t="shared"/>
        <v/>
      </c>
      <c r="J9590" s="5" t="str">
        <f si="1215" t="shared"/>
        <v/>
      </c>
      <c r="K9590" s="5" t="str">
        <f si="1209" t="shared"/>
        <v/>
      </c>
    </row>
    <row r="9591" spans="3:11" x14ac:dyDescent="0.2">
      <c r="C9591" s="8" t="str">
        <f si="1210" t="shared"/>
        <v/>
      </c>
      <c r="D9591" s="8" t="str">
        <f si="1211" t="shared"/>
        <v/>
      </c>
      <c r="E9591" s="5" t="str">
        <f si="1212" t="shared"/>
        <v/>
      </c>
      <c r="F9591" s="5" t="str">
        <f si="1213" t="shared"/>
        <v/>
      </c>
      <c r="H9591" s="5" t="str">
        <f si="1208" t="shared"/>
        <v/>
      </c>
      <c r="I9591" s="5" t="str">
        <f si="1214" t="shared"/>
        <v/>
      </c>
      <c r="J9591" s="5" t="str">
        <f si="1215" t="shared"/>
        <v/>
      </c>
      <c r="K9591" s="5" t="str">
        <f si="1209" t="shared"/>
        <v/>
      </c>
    </row>
    <row r="9592" spans="3:11" x14ac:dyDescent="0.2">
      <c r="C9592" s="8" t="str">
        <f si="1210" t="shared"/>
        <v/>
      </c>
      <c r="D9592" s="8" t="str">
        <f si="1211" t="shared"/>
        <v/>
      </c>
      <c r="E9592" s="5" t="str">
        <f si="1212" t="shared"/>
        <v/>
      </c>
      <c r="F9592" s="5" t="str">
        <f si="1213" t="shared"/>
        <v/>
      </c>
      <c r="H9592" s="5" t="str">
        <f si="1208" t="shared"/>
        <v/>
      </c>
      <c r="I9592" s="5" t="str">
        <f si="1214" t="shared"/>
        <v/>
      </c>
      <c r="J9592" s="5" t="str">
        <f si="1215" t="shared"/>
        <v/>
      </c>
      <c r="K9592" s="5" t="str">
        <f si="1209" t="shared"/>
        <v/>
      </c>
    </row>
    <row r="9593" spans="3:11" x14ac:dyDescent="0.2">
      <c r="C9593" s="8" t="str">
        <f si="1210" t="shared"/>
        <v/>
      </c>
      <c r="D9593" s="8" t="str">
        <f si="1211" t="shared"/>
        <v/>
      </c>
      <c r="E9593" s="5" t="str">
        <f si="1212" t="shared"/>
        <v/>
      </c>
      <c r="F9593" s="5" t="str">
        <f si="1213" t="shared"/>
        <v/>
      </c>
      <c r="H9593" s="5" t="str">
        <f si="1208" t="shared"/>
        <v/>
      </c>
      <c r="I9593" s="5" t="str">
        <f si="1214" t="shared"/>
        <v/>
      </c>
      <c r="J9593" s="5" t="str">
        <f si="1215" t="shared"/>
        <v/>
      </c>
      <c r="K9593" s="5" t="str">
        <f si="1209" t="shared"/>
        <v/>
      </c>
    </row>
    <row r="9594" spans="3:11" x14ac:dyDescent="0.2">
      <c r="C9594" s="8" t="str">
        <f si="1210" t="shared"/>
        <v/>
      </c>
      <c r="D9594" s="8" t="str">
        <f si="1211" t="shared"/>
        <v/>
      </c>
      <c r="E9594" s="5" t="str">
        <f si="1212" t="shared"/>
        <v/>
      </c>
      <c r="F9594" s="5" t="str">
        <f si="1213" t="shared"/>
        <v/>
      </c>
      <c r="H9594" s="5" t="str">
        <f si="1208" t="shared"/>
        <v/>
      </c>
      <c r="I9594" s="5" t="str">
        <f si="1214" t="shared"/>
        <v/>
      </c>
      <c r="J9594" s="5" t="str">
        <f si="1215" t="shared"/>
        <v/>
      </c>
      <c r="K9594" s="5" t="str">
        <f si="1209" t="shared"/>
        <v/>
      </c>
    </row>
    <row r="9595" spans="3:11" x14ac:dyDescent="0.2">
      <c r="C9595" s="8" t="str">
        <f si="1210" t="shared"/>
        <v/>
      </c>
      <c r="D9595" s="8" t="str">
        <f si="1211" t="shared"/>
        <v/>
      </c>
      <c r="E9595" s="5" t="str">
        <f si="1212" t="shared"/>
        <v/>
      </c>
      <c r="F9595" s="5" t="str">
        <f si="1213" t="shared"/>
        <v/>
      </c>
      <c r="H9595" s="5" t="str">
        <f si="1208" t="shared"/>
        <v/>
      </c>
      <c r="I9595" s="5" t="str">
        <f si="1214" t="shared"/>
        <v/>
      </c>
      <c r="J9595" s="5" t="str">
        <f si="1215" t="shared"/>
        <v/>
      </c>
      <c r="K9595" s="5" t="str">
        <f si="1209" t="shared"/>
        <v/>
      </c>
    </row>
    <row r="9596" spans="3:11" x14ac:dyDescent="0.2">
      <c r="C9596" s="8" t="str">
        <f si="1210" t="shared"/>
        <v/>
      </c>
      <c r="D9596" s="8" t="str">
        <f si="1211" t="shared"/>
        <v/>
      </c>
      <c r="E9596" s="5" t="str">
        <f si="1212" t="shared"/>
        <v/>
      </c>
      <c r="F9596" s="5" t="str">
        <f si="1213" t="shared"/>
        <v/>
      </c>
      <c r="H9596" s="5" t="str">
        <f ref="H9596:H9659" si="1216" t="shared">IF(E9596="score_table","Scoring",IF(E9596="offer_table","Offer",IF(E9596="parsed",TEXT(0,""),TEXT(H9595,""))))</f>
        <v/>
      </c>
      <c r="I9596" s="5" t="str">
        <f si="1214" t="shared"/>
        <v/>
      </c>
      <c r="J9596" s="5" t="str">
        <f si="1215" t="shared"/>
        <v/>
      </c>
      <c r="K9596" s="5" t="str">
        <f ref="K9596:K9659" si="1217" t="shared">H9596&amp;I9596&amp;J9596&amp;E9596</f>
        <v/>
      </c>
    </row>
    <row r="9597" spans="3:11" x14ac:dyDescent="0.2">
      <c r="C9597" s="8" t="str">
        <f si="1210" t="shared"/>
        <v/>
      </c>
      <c r="D9597" s="8" t="str">
        <f si="1211" t="shared"/>
        <v/>
      </c>
      <c r="E9597" s="5" t="str">
        <f si="1212" t="shared"/>
        <v/>
      </c>
      <c r="F9597" s="5" t="str">
        <f si="1213" t="shared"/>
        <v/>
      </c>
      <c r="H9597" s="5" t="str">
        <f si="1216" t="shared"/>
        <v/>
      </c>
      <c r="I9597" s="5" t="str">
        <f si="1214" t="shared"/>
        <v/>
      </c>
      <c r="J9597" s="5" t="str">
        <f si="1215" t="shared"/>
        <v/>
      </c>
      <c r="K9597" s="5" t="str">
        <f si="1217" t="shared"/>
        <v/>
      </c>
    </row>
    <row r="9598" spans="3:11" x14ac:dyDescent="0.2">
      <c r="C9598" s="8" t="str">
        <f si="1210" t="shared"/>
        <v/>
      </c>
      <c r="D9598" s="8" t="str">
        <f si="1211" t="shared"/>
        <v/>
      </c>
      <c r="E9598" s="5" t="str">
        <f si="1212" t="shared"/>
        <v/>
      </c>
      <c r="F9598" s="5" t="str">
        <f si="1213" t="shared"/>
        <v/>
      </c>
      <c r="H9598" s="5" t="str">
        <f si="1216" t="shared"/>
        <v/>
      </c>
      <c r="I9598" s="5" t="str">
        <f si="1214" t="shared"/>
        <v/>
      </c>
      <c r="J9598" s="5" t="str">
        <f si="1215" t="shared"/>
        <v/>
      </c>
      <c r="K9598" s="5" t="str">
        <f si="1217" t="shared"/>
        <v/>
      </c>
    </row>
    <row r="9599" spans="3:11" x14ac:dyDescent="0.2">
      <c r="C9599" s="8" t="str">
        <f si="1210" t="shared"/>
        <v/>
      </c>
      <c r="D9599" s="8" t="str">
        <f si="1211" t="shared"/>
        <v/>
      </c>
      <c r="E9599" s="5" t="str">
        <f si="1212" t="shared"/>
        <v/>
      </c>
      <c r="F9599" s="5" t="str">
        <f si="1213" t="shared"/>
        <v/>
      </c>
      <c r="H9599" s="5" t="str">
        <f si="1216" t="shared"/>
        <v/>
      </c>
      <c r="I9599" s="5" t="str">
        <f si="1214" t="shared"/>
        <v/>
      </c>
      <c r="J9599" s="5" t="str">
        <f si="1215" t="shared"/>
        <v/>
      </c>
      <c r="K9599" s="5" t="str">
        <f si="1217" t="shared"/>
        <v/>
      </c>
    </row>
    <row r="9600" spans="3:11" x14ac:dyDescent="0.2">
      <c r="C9600" s="8" t="str">
        <f si="1210" t="shared"/>
        <v/>
      </c>
      <c r="D9600" s="8" t="str">
        <f si="1211" t="shared"/>
        <v/>
      </c>
      <c r="E9600" s="5" t="str">
        <f si="1212" t="shared"/>
        <v/>
      </c>
      <c r="F9600" s="5" t="str">
        <f si="1213" t="shared"/>
        <v/>
      </c>
      <c r="H9600" s="5" t="str">
        <f si="1216" t="shared"/>
        <v/>
      </c>
      <c r="I9600" s="5" t="str">
        <f si="1214" t="shared"/>
        <v/>
      </c>
      <c r="J9600" s="5" t="str">
        <f si="1215" t="shared"/>
        <v/>
      </c>
      <c r="K9600" s="5" t="str">
        <f si="1217" t="shared"/>
        <v/>
      </c>
    </row>
    <row r="9601" spans="3:11" x14ac:dyDescent="0.2">
      <c r="C9601" s="8" t="str">
        <f si="1210" t="shared"/>
        <v/>
      </c>
      <c r="D9601" s="8" t="str">
        <f si="1211" t="shared"/>
        <v/>
      </c>
      <c r="E9601" s="5" t="str">
        <f si="1212" t="shared"/>
        <v/>
      </c>
      <c r="F9601" s="5" t="str">
        <f si="1213" t="shared"/>
        <v/>
      </c>
      <c r="H9601" s="5" t="str">
        <f si="1216" t="shared"/>
        <v/>
      </c>
      <c r="I9601" s="5" t="str">
        <f si="1214" t="shared"/>
        <v/>
      </c>
      <c r="J9601" s="5" t="str">
        <f si="1215" t="shared"/>
        <v/>
      </c>
      <c r="K9601" s="5" t="str">
        <f si="1217" t="shared"/>
        <v/>
      </c>
    </row>
    <row r="9602" spans="3:11" x14ac:dyDescent="0.2">
      <c r="C9602" s="8" t="str">
        <f si="1210" t="shared"/>
        <v/>
      </c>
      <c r="D9602" s="8" t="str">
        <f si="1211" t="shared"/>
        <v/>
      </c>
      <c r="E9602" s="5" t="str">
        <f si="1212" t="shared"/>
        <v/>
      </c>
      <c r="F9602" s="5" t="str">
        <f si="1213" t="shared"/>
        <v/>
      </c>
      <c r="H9602" s="5" t="str">
        <f si="1216" t="shared"/>
        <v/>
      </c>
      <c r="I9602" s="5" t="str">
        <f si="1214" t="shared"/>
        <v/>
      </c>
      <c r="J9602" s="5" t="str">
        <f si="1215" t="shared"/>
        <v/>
      </c>
      <c r="K9602" s="5" t="str">
        <f si="1217" t="shared"/>
        <v/>
      </c>
    </row>
    <row r="9603" spans="3:11" x14ac:dyDescent="0.2">
      <c r="C9603" s="8" t="str">
        <f si="1210" t="shared"/>
        <v/>
      </c>
      <c r="D9603" s="8" t="str">
        <f si="1211" t="shared"/>
        <v/>
      </c>
      <c r="E9603" s="5" t="str">
        <f si="1212" t="shared"/>
        <v/>
      </c>
      <c r="F9603" s="5" t="str">
        <f si="1213" t="shared"/>
        <v/>
      </c>
      <c r="H9603" s="5" t="str">
        <f si="1216" t="shared"/>
        <v/>
      </c>
      <c r="I9603" s="5" t="str">
        <f si="1214" t="shared"/>
        <v/>
      </c>
      <c r="J9603" s="5" t="str">
        <f si="1215" t="shared"/>
        <v/>
      </c>
      <c r="K9603" s="5" t="str">
        <f si="1217" t="shared"/>
        <v/>
      </c>
    </row>
    <row r="9604" spans="3:11" x14ac:dyDescent="0.2">
      <c r="C9604" s="8" t="str">
        <f si="1210" t="shared"/>
        <v/>
      </c>
      <c r="D9604" s="8" t="str">
        <f si="1211" t="shared"/>
        <v/>
      </c>
      <c r="E9604" s="5" t="str">
        <f si="1212" t="shared"/>
        <v/>
      </c>
      <c r="F9604" s="5" t="str">
        <f si="1213" t="shared"/>
        <v/>
      </c>
      <c r="H9604" s="5" t="str">
        <f si="1216" t="shared"/>
        <v/>
      </c>
      <c r="I9604" s="5" t="str">
        <f si="1214" t="shared"/>
        <v/>
      </c>
      <c r="J9604" s="5" t="str">
        <f si="1215" t="shared"/>
        <v/>
      </c>
      <c r="K9604" s="5" t="str">
        <f si="1217" t="shared"/>
        <v/>
      </c>
    </row>
    <row r="9605" spans="3:11" x14ac:dyDescent="0.2">
      <c r="C9605" s="8" t="str">
        <f si="1210" t="shared"/>
        <v/>
      </c>
      <c r="D9605" s="8" t="str">
        <f si="1211" t="shared"/>
        <v/>
      </c>
      <c r="E9605" s="5" t="str">
        <f si="1212" t="shared"/>
        <v/>
      </c>
      <c r="F9605" s="5" t="str">
        <f si="1213" t="shared"/>
        <v/>
      </c>
      <c r="H9605" s="5" t="str">
        <f si="1216" t="shared"/>
        <v/>
      </c>
      <c r="I9605" s="5" t="str">
        <f si="1214" t="shared"/>
        <v/>
      </c>
      <c r="J9605" s="5" t="str">
        <f si="1215" t="shared"/>
        <v/>
      </c>
      <c r="K9605" s="5" t="str">
        <f si="1217" t="shared"/>
        <v/>
      </c>
    </row>
    <row r="9606" spans="3:11" x14ac:dyDescent="0.2">
      <c r="C9606" s="8" t="str">
        <f si="1210" t="shared"/>
        <v/>
      </c>
      <c r="D9606" s="8" t="str">
        <f si="1211" t="shared"/>
        <v/>
      </c>
      <c r="E9606" s="5" t="str">
        <f si="1212" t="shared"/>
        <v/>
      </c>
      <c r="F9606" s="5" t="str">
        <f si="1213" t="shared"/>
        <v/>
      </c>
      <c r="H9606" s="5" t="str">
        <f si="1216" t="shared"/>
        <v/>
      </c>
      <c r="I9606" s="5" t="str">
        <f si="1214" t="shared"/>
        <v/>
      </c>
      <c r="J9606" s="5" t="str">
        <f si="1215" t="shared"/>
        <v/>
      </c>
      <c r="K9606" s="5" t="str">
        <f si="1217" t="shared"/>
        <v/>
      </c>
    </row>
    <row r="9607" spans="3:11" x14ac:dyDescent="0.2">
      <c r="C9607" s="8" t="str">
        <f si="1210" t="shared"/>
        <v/>
      </c>
      <c r="D9607" s="8" t="str">
        <f si="1211" t="shared"/>
        <v/>
      </c>
      <c r="E9607" s="5" t="str">
        <f si="1212" t="shared"/>
        <v/>
      </c>
      <c r="F9607" s="5" t="str">
        <f si="1213" t="shared"/>
        <v/>
      </c>
      <c r="H9607" s="5" t="str">
        <f si="1216" t="shared"/>
        <v/>
      </c>
      <c r="I9607" s="5" t="str">
        <f si="1214" t="shared"/>
        <v/>
      </c>
      <c r="J9607" s="5" t="str">
        <f si="1215" t="shared"/>
        <v/>
      </c>
      <c r="K9607" s="5" t="str">
        <f si="1217" t="shared"/>
        <v/>
      </c>
    </row>
    <row r="9608" spans="3:11" x14ac:dyDescent="0.2">
      <c r="C9608" s="8" t="str">
        <f si="1210" t="shared"/>
        <v/>
      </c>
      <c r="D9608" s="8" t="str">
        <f si="1211" t="shared"/>
        <v/>
      </c>
      <c r="E9608" s="5" t="str">
        <f si="1212" t="shared"/>
        <v/>
      </c>
      <c r="F9608" s="5" t="str">
        <f si="1213" t="shared"/>
        <v/>
      </c>
      <c r="H9608" s="5" t="str">
        <f si="1216" t="shared"/>
        <v/>
      </c>
      <c r="I9608" s="5" t="str">
        <f si="1214" t="shared"/>
        <v/>
      </c>
      <c r="J9608" s="5" t="str">
        <f si="1215" t="shared"/>
        <v/>
      </c>
      <c r="K9608" s="5" t="str">
        <f si="1217" t="shared"/>
        <v/>
      </c>
    </row>
    <row r="9609" spans="3:11" x14ac:dyDescent="0.2">
      <c r="C9609" s="8" t="str">
        <f si="1210" t="shared"/>
        <v/>
      </c>
      <c r="D9609" s="8" t="str">
        <f si="1211" t="shared"/>
        <v/>
      </c>
      <c r="E9609" s="5" t="str">
        <f si="1212" t="shared"/>
        <v/>
      </c>
      <c r="F9609" s="5" t="str">
        <f si="1213" t="shared"/>
        <v/>
      </c>
      <c r="H9609" s="5" t="str">
        <f si="1216" t="shared"/>
        <v/>
      </c>
      <c r="I9609" s="5" t="str">
        <f si="1214" t="shared"/>
        <v/>
      </c>
      <c r="J9609" s="5" t="str">
        <f si="1215" t="shared"/>
        <v/>
      </c>
      <c r="K9609" s="5" t="str">
        <f si="1217" t="shared"/>
        <v/>
      </c>
    </row>
    <row r="9610" spans="3:11" x14ac:dyDescent="0.2">
      <c r="C9610" s="8" t="str">
        <f si="1210" t="shared"/>
        <v/>
      </c>
      <c r="D9610" s="8" t="str">
        <f si="1211" t="shared"/>
        <v/>
      </c>
      <c r="E9610" s="5" t="str">
        <f si="1212" t="shared"/>
        <v/>
      </c>
      <c r="F9610" s="5" t="str">
        <f si="1213" t="shared"/>
        <v/>
      </c>
      <c r="H9610" s="5" t="str">
        <f si="1216" t="shared"/>
        <v/>
      </c>
      <c r="I9610" s="5" t="str">
        <f si="1214" t="shared"/>
        <v/>
      </c>
      <c r="J9610" s="5" t="str">
        <f si="1215" t="shared"/>
        <v/>
      </c>
      <c r="K9610" s="5" t="str">
        <f si="1217" t="shared"/>
        <v/>
      </c>
    </row>
    <row r="9611" spans="3:11" x14ac:dyDescent="0.2">
      <c r="C9611" s="8" t="str">
        <f si="1210" t="shared"/>
        <v/>
      </c>
      <c r="D9611" s="8" t="str">
        <f si="1211" t="shared"/>
        <v/>
      </c>
      <c r="E9611" s="5" t="str">
        <f si="1212" t="shared"/>
        <v/>
      </c>
      <c r="F9611" s="5" t="str">
        <f si="1213" t="shared"/>
        <v/>
      </c>
      <c r="H9611" s="5" t="str">
        <f si="1216" t="shared"/>
        <v/>
      </c>
      <c r="I9611" s="5" t="str">
        <f si="1214" t="shared"/>
        <v/>
      </c>
      <c r="J9611" s="5" t="str">
        <f si="1215" t="shared"/>
        <v/>
      </c>
      <c r="K9611" s="5" t="str">
        <f si="1217" t="shared"/>
        <v/>
      </c>
    </row>
    <row r="9612" spans="3:11" x14ac:dyDescent="0.2">
      <c r="C9612" s="8" t="str">
        <f si="1210" t="shared"/>
        <v/>
      </c>
      <c r="D9612" s="8" t="str">
        <f si="1211" t="shared"/>
        <v/>
      </c>
      <c r="E9612" s="5" t="str">
        <f si="1212" t="shared"/>
        <v/>
      </c>
      <c r="F9612" s="5" t="str">
        <f si="1213" t="shared"/>
        <v/>
      </c>
      <c r="H9612" s="5" t="str">
        <f si="1216" t="shared"/>
        <v/>
      </c>
      <c r="I9612" s="5" t="str">
        <f si="1214" t="shared"/>
        <v/>
      </c>
      <c r="J9612" s="5" t="str">
        <f si="1215" t="shared"/>
        <v/>
      </c>
      <c r="K9612" s="5" t="str">
        <f si="1217" t="shared"/>
        <v/>
      </c>
    </row>
    <row r="9613" spans="3:11" x14ac:dyDescent="0.2">
      <c r="C9613" s="8" t="str">
        <f si="1210" t="shared"/>
        <v/>
      </c>
      <c r="D9613" s="8" t="str">
        <f si="1211" t="shared"/>
        <v/>
      </c>
      <c r="E9613" s="5" t="str">
        <f si="1212" t="shared"/>
        <v/>
      </c>
      <c r="F9613" s="5" t="str">
        <f si="1213" t="shared"/>
        <v/>
      </c>
      <c r="H9613" s="5" t="str">
        <f si="1216" t="shared"/>
        <v/>
      </c>
      <c r="I9613" s="5" t="str">
        <f si="1214" t="shared"/>
        <v/>
      </c>
      <c r="J9613" s="5" t="str">
        <f si="1215" t="shared"/>
        <v/>
      </c>
      <c r="K9613" s="5" t="str">
        <f si="1217" t="shared"/>
        <v/>
      </c>
    </row>
    <row r="9614" spans="3:11" x14ac:dyDescent="0.2">
      <c r="C9614" s="8" t="str">
        <f si="1210" t="shared"/>
        <v/>
      </c>
      <c r="D9614" s="8" t="str">
        <f si="1211" t="shared"/>
        <v/>
      </c>
      <c r="E9614" s="5" t="str">
        <f si="1212" t="shared"/>
        <v/>
      </c>
      <c r="F9614" s="5" t="str">
        <f si="1213" t="shared"/>
        <v/>
      </c>
      <c r="H9614" s="5" t="str">
        <f si="1216" t="shared"/>
        <v/>
      </c>
      <c r="I9614" s="5" t="str">
        <f si="1214" t="shared"/>
        <v/>
      </c>
      <c r="J9614" s="5" t="str">
        <f si="1215" t="shared"/>
        <v/>
      </c>
      <c r="K9614" s="5" t="str">
        <f si="1217" t="shared"/>
        <v/>
      </c>
    </row>
    <row r="9615" spans="3:11" x14ac:dyDescent="0.2">
      <c r="C9615" s="8" t="str">
        <f si="1210" t="shared"/>
        <v/>
      </c>
      <c r="D9615" s="8" t="str">
        <f si="1211" t="shared"/>
        <v/>
      </c>
      <c r="E9615" s="5" t="str">
        <f si="1212" t="shared"/>
        <v/>
      </c>
      <c r="F9615" s="5" t="str">
        <f si="1213" t="shared"/>
        <v/>
      </c>
      <c r="H9615" s="5" t="str">
        <f si="1216" t="shared"/>
        <v/>
      </c>
      <c r="I9615" s="5" t="str">
        <f si="1214" t="shared"/>
        <v/>
      </c>
      <c r="J9615" s="5" t="str">
        <f si="1215" t="shared"/>
        <v/>
      </c>
      <c r="K9615" s="5" t="str">
        <f si="1217" t="shared"/>
        <v/>
      </c>
    </row>
    <row r="9616" spans="3:11" x14ac:dyDescent="0.2">
      <c r="C9616" s="8" t="str">
        <f si="1210" t="shared"/>
        <v/>
      </c>
      <c r="D9616" s="8" t="str">
        <f si="1211" t="shared"/>
        <v/>
      </c>
      <c r="E9616" s="5" t="str">
        <f si="1212" t="shared"/>
        <v/>
      </c>
      <c r="F9616" s="5" t="str">
        <f si="1213" t="shared"/>
        <v/>
      </c>
      <c r="H9616" s="5" t="str">
        <f si="1216" t="shared"/>
        <v/>
      </c>
      <c r="I9616" s="5" t="str">
        <f si="1214" t="shared"/>
        <v/>
      </c>
      <c r="J9616" s="5" t="str">
        <f si="1215" t="shared"/>
        <v/>
      </c>
      <c r="K9616" s="5" t="str">
        <f si="1217" t="shared"/>
        <v/>
      </c>
    </row>
    <row r="9617" spans="3:11" x14ac:dyDescent="0.2">
      <c r="C9617" s="8" t="str">
        <f si="1210" t="shared"/>
        <v/>
      </c>
      <c r="D9617" s="8" t="str">
        <f si="1211" t="shared"/>
        <v/>
      </c>
      <c r="E9617" s="5" t="str">
        <f si="1212" t="shared"/>
        <v/>
      </c>
      <c r="F9617" s="5" t="str">
        <f si="1213" t="shared"/>
        <v/>
      </c>
      <c r="H9617" s="5" t="str">
        <f si="1216" t="shared"/>
        <v/>
      </c>
      <c r="I9617" s="5" t="str">
        <f si="1214" t="shared"/>
        <v/>
      </c>
      <c r="J9617" s="5" t="str">
        <f si="1215" t="shared"/>
        <v/>
      </c>
      <c r="K9617" s="5" t="str">
        <f si="1217" t="shared"/>
        <v/>
      </c>
    </row>
    <row r="9618" spans="3:11" x14ac:dyDescent="0.2">
      <c r="C9618" s="8" t="str">
        <f si="1210" t="shared"/>
        <v/>
      </c>
      <c r="D9618" s="8" t="str">
        <f si="1211" t="shared"/>
        <v/>
      </c>
      <c r="E9618" s="5" t="str">
        <f si="1212" t="shared"/>
        <v/>
      </c>
      <c r="F9618" s="5" t="str">
        <f si="1213" t="shared"/>
        <v/>
      </c>
      <c r="H9618" s="5" t="str">
        <f si="1216" t="shared"/>
        <v/>
      </c>
      <c r="I9618" s="5" t="str">
        <f si="1214" t="shared"/>
        <v/>
      </c>
      <c r="J9618" s="5" t="str">
        <f si="1215" t="shared"/>
        <v/>
      </c>
      <c r="K9618" s="5" t="str">
        <f si="1217" t="shared"/>
        <v/>
      </c>
    </row>
    <row r="9619" spans="3:11" x14ac:dyDescent="0.2">
      <c r="C9619" s="8" t="str">
        <f si="1210" t="shared"/>
        <v/>
      </c>
      <c r="D9619" s="8" t="str">
        <f si="1211" t="shared"/>
        <v/>
      </c>
      <c r="E9619" s="5" t="str">
        <f si="1212" t="shared"/>
        <v/>
      </c>
      <c r="F9619" s="5" t="str">
        <f si="1213" t="shared"/>
        <v/>
      </c>
      <c r="H9619" s="5" t="str">
        <f si="1216" t="shared"/>
        <v/>
      </c>
      <c r="I9619" s="5" t="str">
        <f si="1214" t="shared"/>
        <v/>
      </c>
      <c r="J9619" s="5" t="str">
        <f si="1215" t="shared"/>
        <v/>
      </c>
      <c r="K9619" s="5" t="str">
        <f si="1217" t="shared"/>
        <v/>
      </c>
    </row>
    <row r="9620" spans="3:11" x14ac:dyDescent="0.2">
      <c r="C9620" s="8" t="str">
        <f si="1210" t="shared"/>
        <v/>
      </c>
      <c r="D9620" s="8" t="str">
        <f si="1211" t="shared"/>
        <v/>
      </c>
      <c r="E9620" s="5" t="str">
        <f si="1212" t="shared"/>
        <v/>
      </c>
      <c r="F9620" s="5" t="str">
        <f si="1213" t="shared"/>
        <v/>
      </c>
      <c r="H9620" s="5" t="str">
        <f si="1216" t="shared"/>
        <v/>
      </c>
      <c r="I9620" s="5" t="str">
        <f si="1214" t="shared"/>
        <v/>
      </c>
      <c r="J9620" s="5" t="str">
        <f si="1215" t="shared"/>
        <v/>
      </c>
      <c r="K9620" s="5" t="str">
        <f si="1217" t="shared"/>
        <v/>
      </c>
    </row>
    <row r="9621" spans="3:11" x14ac:dyDescent="0.2">
      <c r="C9621" s="8" t="str">
        <f si="1210" t="shared"/>
        <v/>
      </c>
      <c r="D9621" s="8" t="str">
        <f si="1211" t="shared"/>
        <v/>
      </c>
      <c r="E9621" s="5" t="str">
        <f si="1212" t="shared"/>
        <v/>
      </c>
      <c r="F9621" s="5" t="str">
        <f si="1213" t="shared"/>
        <v/>
      </c>
      <c r="H9621" s="5" t="str">
        <f si="1216" t="shared"/>
        <v/>
      </c>
      <c r="I9621" s="5" t="str">
        <f si="1214" t="shared"/>
        <v/>
      </c>
      <c r="J9621" s="5" t="str">
        <f si="1215" t="shared"/>
        <v/>
      </c>
      <c r="K9621" s="5" t="str">
        <f si="1217" t="shared"/>
        <v/>
      </c>
    </row>
    <row r="9622" spans="3:11" x14ac:dyDescent="0.2">
      <c r="C9622" s="8" t="str">
        <f si="1210" t="shared"/>
        <v/>
      </c>
      <c r="D9622" s="8" t="str">
        <f si="1211" t="shared"/>
        <v/>
      </c>
      <c r="E9622" s="5" t="str">
        <f si="1212" t="shared"/>
        <v/>
      </c>
      <c r="F9622" s="5" t="str">
        <f si="1213" t="shared"/>
        <v/>
      </c>
      <c r="H9622" s="5" t="str">
        <f si="1216" t="shared"/>
        <v/>
      </c>
      <c r="I9622" s="5" t="str">
        <f si="1214" t="shared"/>
        <v/>
      </c>
      <c r="J9622" s="5" t="str">
        <f si="1215" t="shared"/>
        <v/>
      </c>
      <c r="K9622" s="5" t="str">
        <f si="1217" t="shared"/>
        <v/>
      </c>
    </row>
    <row r="9623" spans="3:11" x14ac:dyDescent="0.2">
      <c r="C9623" s="8" t="str">
        <f si="1210" t="shared"/>
        <v/>
      </c>
      <c r="D9623" s="8" t="str">
        <f si="1211" t="shared"/>
        <v/>
      </c>
      <c r="E9623" s="5" t="str">
        <f si="1212" t="shared"/>
        <v/>
      </c>
      <c r="F9623" s="5" t="str">
        <f si="1213" t="shared"/>
        <v/>
      </c>
      <c r="H9623" s="5" t="str">
        <f si="1216" t="shared"/>
        <v/>
      </c>
      <c r="I9623" s="5" t="str">
        <f si="1214" t="shared"/>
        <v/>
      </c>
      <c r="J9623" s="5" t="str">
        <f si="1215" t="shared"/>
        <v/>
      </c>
      <c r="K9623" s="5" t="str">
        <f si="1217" t="shared"/>
        <v/>
      </c>
    </row>
    <row r="9624" spans="3:11" x14ac:dyDescent="0.2">
      <c r="C9624" s="8" t="str">
        <f si="1210" t="shared"/>
        <v/>
      </c>
      <c r="D9624" s="8" t="str">
        <f si="1211" t="shared"/>
        <v/>
      </c>
      <c r="E9624" s="5" t="str">
        <f si="1212" t="shared"/>
        <v/>
      </c>
      <c r="F9624" s="5" t="str">
        <f si="1213" t="shared"/>
        <v/>
      </c>
      <c r="H9624" s="5" t="str">
        <f si="1216" t="shared"/>
        <v/>
      </c>
      <c r="I9624" s="5" t="str">
        <f si="1214" t="shared"/>
        <v/>
      </c>
      <c r="J9624" s="5" t="str">
        <f si="1215" t="shared"/>
        <v/>
      </c>
      <c r="K9624" s="5" t="str">
        <f si="1217" t="shared"/>
        <v/>
      </c>
    </row>
    <row r="9625" spans="3:11" x14ac:dyDescent="0.2">
      <c r="C9625" s="8" t="str">
        <f si="1210" t="shared"/>
        <v/>
      </c>
      <c r="D9625" s="8" t="str">
        <f si="1211" t="shared"/>
        <v/>
      </c>
      <c r="E9625" s="5" t="str">
        <f si="1212" t="shared"/>
        <v/>
      </c>
      <c r="F9625" s="5" t="str">
        <f si="1213" t="shared"/>
        <v/>
      </c>
      <c r="H9625" s="5" t="str">
        <f si="1216" t="shared"/>
        <v/>
      </c>
      <c r="I9625" s="5" t="str">
        <f si="1214" t="shared"/>
        <v/>
      </c>
      <c r="J9625" s="5" t="str">
        <f si="1215" t="shared"/>
        <v/>
      </c>
      <c r="K9625" s="5" t="str">
        <f si="1217" t="shared"/>
        <v/>
      </c>
    </row>
    <row r="9626" spans="3:11" x14ac:dyDescent="0.2">
      <c r="C9626" s="8" t="str">
        <f si="1210" t="shared"/>
        <v/>
      </c>
      <c r="D9626" s="8" t="str">
        <f si="1211" t="shared"/>
        <v/>
      </c>
      <c r="E9626" s="5" t="str">
        <f si="1212" t="shared"/>
        <v/>
      </c>
      <c r="F9626" s="5" t="str">
        <f si="1213" t="shared"/>
        <v/>
      </c>
      <c r="H9626" s="5" t="str">
        <f si="1216" t="shared"/>
        <v/>
      </c>
      <c r="I9626" s="5" t="str">
        <f si="1214" t="shared"/>
        <v/>
      </c>
      <c r="J9626" s="5" t="str">
        <f si="1215" t="shared"/>
        <v/>
      </c>
      <c r="K9626" s="5" t="str">
        <f si="1217" t="shared"/>
        <v/>
      </c>
    </row>
    <row r="9627" spans="3:11" x14ac:dyDescent="0.2">
      <c r="C9627" s="8" t="str">
        <f si="1210" t="shared"/>
        <v/>
      </c>
      <c r="D9627" s="8" t="str">
        <f si="1211" t="shared"/>
        <v/>
      </c>
      <c r="E9627" s="5" t="str">
        <f si="1212" t="shared"/>
        <v/>
      </c>
      <c r="F9627" s="5" t="str">
        <f si="1213" t="shared"/>
        <v/>
      </c>
      <c r="H9627" s="5" t="str">
        <f si="1216" t="shared"/>
        <v/>
      </c>
      <c r="I9627" s="5" t="str">
        <f si="1214" t="shared"/>
        <v/>
      </c>
      <c r="J9627" s="5" t="str">
        <f si="1215" t="shared"/>
        <v/>
      </c>
      <c r="K9627" s="5" t="str">
        <f si="1217" t="shared"/>
        <v/>
      </c>
    </row>
    <row r="9628" spans="3:11" x14ac:dyDescent="0.2">
      <c r="C9628" s="8" t="str">
        <f si="1210" t="shared"/>
        <v/>
      </c>
      <c r="D9628" s="8" t="str">
        <f si="1211" t="shared"/>
        <v/>
      </c>
      <c r="E9628" s="5" t="str">
        <f si="1212" t="shared"/>
        <v/>
      </c>
      <c r="F9628" s="5" t="str">
        <f si="1213" t="shared"/>
        <v/>
      </c>
      <c r="H9628" s="5" t="str">
        <f si="1216" t="shared"/>
        <v/>
      </c>
      <c r="I9628" s="5" t="str">
        <f si="1214" t="shared"/>
        <v/>
      </c>
      <c r="J9628" s="5" t="str">
        <f si="1215" t="shared"/>
        <v/>
      </c>
      <c r="K9628" s="5" t="str">
        <f si="1217" t="shared"/>
        <v/>
      </c>
    </row>
    <row r="9629" spans="3:11" x14ac:dyDescent="0.2">
      <c r="C9629" s="8" t="str">
        <f si="1210" t="shared"/>
        <v/>
      </c>
      <c r="D9629" s="8" t="str">
        <f si="1211" t="shared"/>
        <v/>
      </c>
      <c r="E9629" s="5" t="str">
        <f si="1212" t="shared"/>
        <v/>
      </c>
      <c r="F9629" s="5" t="str">
        <f si="1213" t="shared"/>
        <v/>
      </c>
      <c r="H9629" s="5" t="str">
        <f si="1216" t="shared"/>
        <v/>
      </c>
      <c r="I9629" s="5" t="str">
        <f si="1214" t="shared"/>
        <v/>
      </c>
      <c r="J9629" s="5" t="str">
        <f si="1215" t="shared"/>
        <v/>
      </c>
      <c r="K9629" s="5" t="str">
        <f si="1217" t="shared"/>
        <v/>
      </c>
    </row>
    <row r="9630" spans="3:11" x14ac:dyDescent="0.2">
      <c r="C9630" s="8" t="str">
        <f si="1210" t="shared"/>
        <v/>
      </c>
      <c r="D9630" s="8" t="str">
        <f si="1211" t="shared"/>
        <v/>
      </c>
      <c r="E9630" s="5" t="str">
        <f si="1212" t="shared"/>
        <v/>
      </c>
      <c r="F9630" s="5" t="str">
        <f si="1213" t="shared"/>
        <v/>
      </c>
      <c r="H9630" s="5" t="str">
        <f si="1216" t="shared"/>
        <v/>
      </c>
      <c r="I9630" s="5" t="str">
        <f si="1214" t="shared"/>
        <v/>
      </c>
      <c r="J9630" s="5" t="str">
        <f si="1215" t="shared"/>
        <v/>
      </c>
      <c r="K9630" s="5" t="str">
        <f si="1217" t="shared"/>
        <v/>
      </c>
    </row>
    <row r="9631" spans="3:11" x14ac:dyDescent="0.2">
      <c r="C9631" s="8" t="str">
        <f si="1210" t="shared"/>
        <v/>
      </c>
      <c r="D9631" s="8" t="str">
        <f si="1211" t="shared"/>
        <v/>
      </c>
      <c r="E9631" s="5" t="str">
        <f si="1212" t="shared"/>
        <v/>
      </c>
      <c r="F9631" s="5" t="str">
        <f si="1213" t="shared"/>
        <v/>
      </c>
      <c r="H9631" s="5" t="str">
        <f si="1216" t="shared"/>
        <v/>
      </c>
      <c r="I9631" s="5" t="str">
        <f si="1214" t="shared"/>
        <v/>
      </c>
      <c r="J9631" s="5" t="str">
        <f si="1215" t="shared"/>
        <v/>
      </c>
      <c r="K9631" s="5" t="str">
        <f si="1217" t="shared"/>
        <v/>
      </c>
    </row>
    <row r="9632" spans="3:11" x14ac:dyDescent="0.2">
      <c r="C9632" s="8" t="str">
        <f si="1210" t="shared"/>
        <v/>
      </c>
      <c r="D9632" s="8" t="str">
        <f si="1211" t="shared"/>
        <v/>
      </c>
      <c r="E9632" s="5" t="str">
        <f si="1212" t="shared"/>
        <v/>
      </c>
      <c r="F9632" s="5" t="str">
        <f si="1213" t="shared"/>
        <v/>
      </c>
      <c r="H9632" s="5" t="str">
        <f si="1216" t="shared"/>
        <v/>
      </c>
      <c r="I9632" s="5" t="str">
        <f si="1214" t="shared"/>
        <v/>
      </c>
      <c r="J9632" s="5" t="str">
        <f si="1215" t="shared"/>
        <v/>
      </c>
      <c r="K9632" s="5" t="str">
        <f si="1217" t="shared"/>
        <v/>
      </c>
    </row>
    <row r="9633" spans="3:11" x14ac:dyDescent="0.2">
      <c r="C9633" s="8" t="str">
        <f si="1210" t="shared"/>
        <v/>
      </c>
      <c r="D9633" s="8" t="str">
        <f si="1211" t="shared"/>
        <v/>
      </c>
      <c r="E9633" s="5" t="str">
        <f si="1212" t="shared"/>
        <v/>
      </c>
      <c r="F9633" s="5" t="str">
        <f si="1213" t="shared"/>
        <v/>
      </c>
      <c r="H9633" s="5" t="str">
        <f si="1216" t="shared"/>
        <v/>
      </c>
      <c r="I9633" s="5" t="str">
        <f si="1214" t="shared"/>
        <v/>
      </c>
      <c r="J9633" s="5" t="str">
        <f si="1215" t="shared"/>
        <v/>
      </c>
      <c r="K9633" s="5" t="str">
        <f si="1217" t="shared"/>
        <v/>
      </c>
    </row>
    <row r="9634" spans="3:11" x14ac:dyDescent="0.2">
      <c r="C9634" s="8" t="str">
        <f si="1210" t="shared"/>
        <v/>
      </c>
      <c r="D9634" s="8" t="str">
        <f si="1211" t="shared"/>
        <v/>
      </c>
      <c r="E9634" s="5" t="str">
        <f si="1212" t="shared"/>
        <v/>
      </c>
      <c r="F9634" s="5" t="str">
        <f si="1213" t="shared"/>
        <v/>
      </c>
      <c r="H9634" s="5" t="str">
        <f si="1216" t="shared"/>
        <v/>
      </c>
      <c r="I9634" s="5" t="str">
        <f si="1214" t="shared"/>
        <v/>
      </c>
      <c r="J9634" s="5" t="str">
        <f si="1215" t="shared"/>
        <v/>
      </c>
      <c r="K9634" s="5" t="str">
        <f si="1217" t="shared"/>
        <v/>
      </c>
    </row>
    <row r="9635" spans="3:11" x14ac:dyDescent="0.2">
      <c r="C9635" s="8" t="str">
        <f si="1210" t="shared"/>
        <v/>
      </c>
      <c r="D9635" s="8" t="str">
        <f si="1211" t="shared"/>
        <v/>
      </c>
      <c r="E9635" s="5" t="str">
        <f si="1212" t="shared"/>
        <v/>
      </c>
      <c r="F9635" s="5" t="str">
        <f si="1213" t="shared"/>
        <v/>
      </c>
      <c r="H9635" s="5" t="str">
        <f si="1216" t="shared"/>
        <v/>
      </c>
      <c r="I9635" s="5" t="str">
        <f si="1214" t="shared"/>
        <v/>
      </c>
      <c r="J9635" s="5" t="str">
        <f si="1215" t="shared"/>
        <v/>
      </c>
      <c r="K9635" s="5" t="str">
        <f si="1217" t="shared"/>
        <v/>
      </c>
    </row>
    <row r="9636" spans="3:11" x14ac:dyDescent="0.2">
      <c r="C9636" s="8" t="str">
        <f si="1210" t="shared"/>
        <v/>
      </c>
      <c r="D9636" s="8" t="str">
        <f si="1211" t="shared"/>
        <v/>
      </c>
      <c r="E9636" s="5" t="str">
        <f si="1212" t="shared"/>
        <v/>
      </c>
      <c r="F9636" s="5" t="str">
        <f si="1213" t="shared"/>
        <v/>
      </c>
      <c r="H9636" s="5" t="str">
        <f si="1216" t="shared"/>
        <v/>
      </c>
      <c r="I9636" s="5" t="str">
        <f si="1214" t="shared"/>
        <v/>
      </c>
      <c r="J9636" s="5" t="str">
        <f si="1215" t="shared"/>
        <v/>
      </c>
      <c r="K9636" s="5" t="str">
        <f si="1217" t="shared"/>
        <v/>
      </c>
    </row>
    <row r="9637" spans="3:11" x14ac:dyDescent="0.2">
      <c r="C9637" s="8" t="str">
        <f si="1210" t="shared"/>
        <v/>
      </c>
      <c r="D9637" s="8" t="str">
        <f si="1211" t="shared"/>
        <v/>
      </c>
      <c r="E9637" s="5" t="str">
        <f si="1212" t="shared"/>
        <v/>
      </c>
      <c r="F9637" s="5" t="str">
        <f si="1213" t="shared"/>
        <v/>
      </c>
      <c r="H9637" s="5" t="str">
        <f si="1216" t="shared"/>
        <v/>
      </c>
      <c r="I9637" s="5" t="str">
        <f si="1214" t="shared"/>
        <v/>
      </c>
      <c r="J9637" s="5" t="str">
        <f si="1215" t="shared"/>
        <v/>
      </c>
      <c r="K9637" s="5" t="str">
        <f si="1217" t="shared"/>
        <v/>
      </c>
    </row>
    <row r="9638" spans="3:11" x14ac:dyDescent="0.2">
      <c r="C9638" s="8" t="str">
        <f si="1210" t="shared"/>
        <v/>
      </c>
      <c r="D9638" s="8" t="str">
        <f si="1211" t="shared"/>
        <v/>
      </c>
      <c r="E9638" s="5" t="str">
        <f si="1212" t="shared"/>
        <v/>
      </c>
      <c r="F9638" s="5" t="str">
        <f si="1213" t="shared"/>
        <v/>
      </c>
      <c r="H9638" s="5" t="str">
        <f si="1216" t="shared"/>
        <v/>
      </c>
      <c r="I9638" s="5" t="str">
        <f si="1214" t="shared"/>
        <v/>
      </c>
      <c r="J9638" s="5" t="str">
        <f si="1215" t="shared"/>
        <v/>
      </c>
      <c r="K9638" s="5" t="str">
        <f si="1217" t="shared"/>
        <v/>
      </c>
    </row>
    <row r="9639" spans="3:11" x14ac:dyDescent="0.2">
      <c r="C9639" s="8" t="str">
        <f si="1210" t="shared"/>
        <v/>
      </c>
      <c r="D9639" s="8" t="str">
        <f si="1211" t="shared"/>
        <v/>
      </c>
      <c r="E9639" s="5" t="str">
        <f si="1212" t="shared"/>
        <v/>
      </c>
      <c r="F9639" s="5" t="str">
        <f si="1213" t="shared"/>
        <v/>
      </c>
      <c r="H9639" s="5" t="str">
        <f si="1216" t="shared"/>
        <v/>
      </c>
      <c r="I9639" s="5" t="str">
        <f si="1214" t="shared"/>
        <v/>
      </c>
      <c r="J9639" s="5" t="str">
        <f si="1215" t="shared"/>
        <v/>
      </c>
      <c r="K9639" s="5" t="str">
        <f si="1217" t="shared"/>
        <v/>
      </c>
    </row>
    <row r="9640" spans="3:11" x14ac:dyDescent="0.2">
      <c r="C9640" s="8" t="str">
        <f si="1210" t="shared"/>
        <v/>
      </c>
      <c r="D9640" s="8" t="str">
        <f si="1211" t="shared"/>
        <v/>
      </c>
      <c r="E9640" s="5" t="str">
        <f si="1212" t="shared"/>
        <v/>
      </c>
      <c r="F9640" s="5" t="str">
        <f si="1213" t="shared"/>
        <v/>
      </c>
      <c r="H9640" s="5" t="str">
        <f si="1216" t="shared"/>
        <v/>
      </c>
      <c r="I9640" s="5" t="str">
        <f si="1214" t="shared"/>
        <v/>
      </c>
      <c r="J9640" s="5" t="str">
        <f si="1215" t="shared"/>
        <v/>
      </c>
      <c r="K9640" s="5" t="str">
        <f si="1217" t="shared"/>
        <v/>
      </c>
    </row>
    <row r="9641" spans="3:11" x14ac:dyDescent="0.2">
      <c r="C9641" s="8" t="str">
        <f si="1210" t="shared"/>
        <v/>
      </c>
      <c r="D9641" s="8" t="str">
        <f si="1211" t="shared"/>
        <v/>
      </c>
      <c r="E9641" s="5" t="str">
        <f si="1212" t="shared"/>
        <v/>
      </c>
      <c r="F9641" s="5" t="str">
        <f si="1213" t="shared"/>
        <v/>
      </c>
      <c r="H9641" s="5" t="str">
        <f si="1216" t="shared"/>
        <v/>
      </c>
      <c r="I9641" s="5" t="str">
        <f si="1214" t="shared"/>
        <v/>
      </c>
      <c r="J9641" s="5" t="str">
        <f si="1215" t="shared"/>
        <v/>
      </c>
      <c r="K9641" s="5" t="str">
        <f si="1217" t="shared"/>
        <v/>
      </c>
    </row>
    <row r="9642" spans="3:11" x14ac:dyDescent="0.2">
      <c r="C9642" s="8" t="str">
        <f ref="C9642:C9705" si="1218" t="shared">IFERROR(RIGHT(A9642,LEN(A9642)-FIND("""",A9642)+1),"")</f>
        <v/>
      </c>
      <c r="D9642" s="8" t="str">
        <f ref="D9642:D9705" si="1219" t="shared">SUBSTITUTE(SUBSTITUTE(C9642,":"&amp;CHAR(160),":"),CHAR(160)," ")</f>
        <v/>
      </c>
      <c r="E9642" s="5" t="str">
        <f ref="E9642:E9705" si="1220" t="shared">TRIM(IFERROR(SUBSTITUTE(LEFT(D9642,FIND(":",D9642)-1),"""",""),""))</f>
        <v/>
      </c>
      <c r="F9642" s="5" t="str">
        <f ref="F9642:F9705" si="1221" t="shared">TRIM(IFERROR(SUBSTITUTE(SUBSTITUTE(RIGHT(D9642,LEN(D9642)-FIND(":",D9642)),"""",""),",",""),""))</f>
        <v/>
      </c>
      <c r="H9642" s="5" t="str">
        <f si="1216" t="shared"/>
        <v/>
      </c>
      <c r="I9642" s="5" t="str">
        <f si="1214" t="shared"/>
        <v/>
      </c>
      <c r="J9642" s="5" t="str">
        <f si="1215" t="shared"/>
        <v/>
      </c>
      <c r="K9642" s="5" t="str">
        <f si="1217" t="shared"/>
        <v/>
      </c>
    </row>
    <row r="9643" spans="3:11" x14ac:dyDescent="0.2">
      <c r="C9643" s="8" t="str">
        <f si="1218" t="shared"/>
        <v/>
      </c>
      <c r="D9643" s="8" t="str">
        <f si="1219" t="shared"/>
        <v/>
      </c>
      <c r="E9643" s="5" t="str">
        <f si="1220" t="shared"/>
        <v/>
      </c>
      <c r="F9643" s="5" t="str">
        <f si="1221" t="shared"/>
        <v/>
      </c>
      <c r="H9643" s="5" t="str">
        <f si="1216" t="shared"/>
        <v/>
      </c>
      <c r="I9643" s="5" t="str">
        <f si="1214" t="shared"/>
        <v/>
      </c>
      <c r="J9643" s="5" t="str">
        <f si="1215" t="shared"/>
        <v/>
      </c>
      <c r="K9643" s="5" t="str">
        <f si="1217" t="shared"/>
        <v/>
      </c>
    </row>
    <row r="9644" spans="3:11" x14ac:dyDescent="0.2">
      <c r="C9644" s="8" t="str">
        <f si="1218" t="shared"/>
        <v/>
      </c>
      <c r="D9644" s="8" t="str">
        <f si="1219" t="shared"/>
        <v/>
      </c>
      <c r="E9644" s="5" t="str">
        <f si="1220" t="shared"/>
        <v/>
      </c>
      <c r="F9644" s="5" t="str">
        <f si="1221" t="shared"/>
        <v/>
      </c>
      <c r="H9644" s="5" t="str">
        <f si="1216" t="shared"/>
        <v/>
      </c>
      <c r="I9644" s="5" t="str">
        <f si="1214" t="shared"/>
        <v/>
      </c>
      <c r="J9644" s="5" t="str">
        <f si="1215" t="shared"/>
        <v/>
      </c>
      <c r="K9644" s="5" t="str">
        <f si="1217" t="shared"/>
        <v/>
      </c>
    </row>
    <row r="9645" spans="3:11" x14ac:dyDescent="0.2">
      <c r="C9645" s="8" t="str">
        <f si="1218" t="shared"/>
        <v/>
      </c>
      <c r="D9645" s="8" t="str">
        <f si="1219" t="shared"/>
        <v/>
      </c>
      <c r="E9645" s="5" t="str">
        <f si="1220" t="shared"/>
        <v/>
      </c>
      <c r="F9645" s="5" t="str">
        <f si="1221" t="shared"/>
        <v/>
      </c>
      <c r="H9645" s="5" t="str">
        <f si="1216" t="shared"/>
        <v/>
      </c>
      <c r="I9645" s="5" t="str">
        <f si="1214" t="shared"/>
        <v/>
      </c>
      <c r="J9645" s="5" t="str">
        <f si="1215" t="shared"/>
        <v/>
      </c>
      <c r="K9645" s="5" t="str">
        <f si="1217" t="shared"/>
        <v/>
      </c>
    </row>
    <row r="9646" spans="3:11" x14ac:dyDescent="0.2">
      <c r="C9646" s="8" t="str">
        <f si="1218" t="shared"/>
        <v/>
      </c>
      <c r="D9646" s="8" t="str">
        <f si="1219" t="shared"/>
        <v/>
      </c>
      <c r="E9646" s="5" t="str">
        <f si="1220" t="shared"/>
        <v/>
      </c>
      <c r="F9646" s="5" t="str">
        <f si="1221" t="shared"/>
        <v/>
      </c>
      <c r="H9646" s="5" t="str">
        <f si="1216" t="shared"/>
        <v/>
      </c>
      <c r="I9646" s="5" t="str">
        <f si="1214" t="shared"/>
        <v/>
      </c>
      <c r="J9646" s="5" t="str">
        <f si="1215" t="shared"/>
        <v/>
      </c>
      <c r="K9646" s="5" t="str">
        <f si="1217" t="shared"/>
        <v/>
      </c>
    </row>
    <row r="9647" spans="3:11" x14ac:dyDescent="0.2">
      <c r="C9647" s="8" t="str">
        <f si="1218" t="shared"/>
        <v/>
      </c>
      <c r="D9647" s="8" t="str">
        <f si="1219" t="shared"/>
        <v/>
      </c>
      <c r="E9647" s="5" t="str">
        <f si="1220" t="shared"/>
        <v/>
      </c>
      <c r="F9647" s="5" t="str">
        <f si="1221" t="shared"/>
        <v/>
      </c>
      <c r="H9647" s="5" t="str">
        <f si="1216" t="shared"/>
        <v/>
      </c>
      <c r="I9647" s="5" t="str">
        <f si="1214" t="shared"/>
        <v/>
      </c>
      <c r="J9647" s="5" t="str">
        <f si="1215" t="shared"/>
        <v/>
      </c>
      <c r="K9647" s="5" t="str">
        <f si="1217" t="shared"/>
        <v/>
      </c>
    </row>
    <row r="9648" spans="3:11" x14ac:dyDescent="0.2">
      <c r="C9648" s="8" t="str">
        <f si="1218" t="shared"/>
        <v/>
      </c>
      <c r="D9648" s="8" t="str">
        <f si="1219" t="shared"/>
        <v/>
      </c>
      <c r="E9648" s="5" t="str">
        <f si="1220" t="shared"/>
        <v/>
      </c>
      <c r="F9648" s="5" t="str">
        <f si="1221" t="shared"/>
        <v/>
      </c>
      <c r="H9648" s="5" t="str">
        <f si="1216" t="shared"/>
        <v/>
      </c>
      <c r="I9648" s="5" t="str">
        <f si="1214" t="shared"/>
        <v/>
      </c>
      <c r="J9648" s="5" t="str">
        <f si="1215" t="shared"/>
        <v/>
      </c>
      <c r="K9648" s="5" t="str">
        <f si="1217" t="shared"/>
        <v/>
      </c>
    </row>
    <row r="9649" spans="3:11" x14ac:dyDescent="0.2">
      <c r="C9649" s="8" t="str">
        <f si="1218" t="shared"/>
        <v/>
      </c>
      <c r="D9649" s="8" t="str">
        <f si="1219" t="shared"/>
        <v/>
      </c>
      <c r="E9649" s="5" t="str">
        <f si="1220" t="shared"/>
        <v/>
      </c>
      <c r="F9649" s="5" t="str">
        <f si="1221" t="shared"/>
        <v/>
      </c>
      <c r="H9649" s="5" t="str">
        <f si="1216" t="shared"/>
        <v/>
      </c>
      <c r="I9649" s="5" t="str">
        <f si="1214" t="shared"/>
        <v/>
      </c>
      <c r="J9649" s="5" t="str">
        <f si="1215" t="shared"/>
        <v/>
      </c>
      <c r="K9649" s="5" t="str">
        <f si="1217" t="shared"/>
        <v/>
      </c>
    </row>
    <row r="9650" spans="3:11" x14ac:dyDescent="0.2">
      <c r="C9650" s="8" t="str">
        <f si="1218" t="shared"/>
        <v/>
      </c>
      <c r="D9650" s="8" t="str">
        <f si="1219" t="shared"/>
        <v/>
      </c>
      <c r="E9650" s="5" t="str">
        <f si="1220" t="shared"/>
        <v/>
      </c>
      <c r="F9650" s="5" t="str">
        <f si="1221" t="shared"/>
        <v/>
      </c>
      <c r="H9650" s="5" t="str">
        <f si="1216" t="shared"/>
        <v/>
      </c>
      <c r="I9650" s="5" t="str">
        <f si="1214" t="shared"/>
        <v/>
      </c>
      <c r="J9650" s="5" t="str">
        <f si="1215" t="shared"/>
        <v/>
      </c>
      <c r="K9650" s="5" t="str">
        <f si="1217" t="shared"/>
        <v/>
      </c>
    </row>
    <row r="9651" spans="3:11" x14ac:dyDescent="0.2">
      <c r="C9651" s="8" t="str">
        <f si="1218" t="shared"/>
        <v/>
      </c>
      <c r="D9651" s="8" t="str">
        <f si="1219" t="shared"/>
        <v/>
      </c>
      <c r="E9651" s="5" t="str">
        <f si="1220" t="shared"/>
        <v/>
      </c>
      <c r="F9651" s="5" t="str">
        <f si="1221" t="shared"/>
        <v/>
      </c>
      <c r="H9651" s="5" t="str">
        <f si="1216" t="shared"/>
        <v/>
      </c>
      <c r="I9651" s="5" t="str">
        <f ref="I9651:I9714" si="1222" t="shared">IFERROR(IF(H9651="Scoring",VLOOKUP("term",E9643:F9664,2,FALSE),IF(H9651="Offer",VLOOKUP("term",E9646:F9661,2,FALSE),TEXT(0,""))),TEXT(0,""))</f>
        <v/>
      </c>
      <c r="J9651" s="5" t="str">
        <f ref="J9651:J9714" si="1223" t="shared">IFERROR(IF(H9651="Scoring",VLOOKUP("loan_amount",E9637:F9658,2,FALSE),IF(H9651="Offer",VLOOKUP("loan_amount",E9640:F9655,2,FALSE),TEXT(0,""))),TEXT(0,""))</f>
        <v/>
      </c>
      <c r="K9651" s="5" t="str">
        <f si="1217" t="shared"/>
        <v/>
      </c>
    </row>
    <row r="9652" spans="3:11" x14ac:dyDescent="0.2">
      <c r="C9652" s="8" t="str">
        <f si="1218" t="shared"/>
        <v/>
      </c>
      <c r="D9652" s="8" t="str">
        <f si="1219" t="shared"/>
        <v/>
      </c>
      <c r="E9652" s="5" t="str">
        <f si="1220" t="shared"/>
        <v/>
      </c>
      <c r="F9652" s="5" t="str">
        <f si="1221" t="shared"/>
        <v/>
      </c>
      <c r="H9652" s="5" t="str">
        <f si="1216" t="shared"/>
        <v/>
      </c>
      <c r="I9652" s="5" t="str">
        <f si="1222" t="shared"/>
        <v/>
      </c>
      <c r="J9652" s="5" t="str">
        <f si="1223" t="shared"/>
        <v/>
      </c>
      <c r="K9652" s="5" t="str">
        <f si="1217" t="shared"/>
        <v/>
      </c>
    </row>
    <row r="9653" spans="3:11" x14ac:dyDescent="0.2">
      <c r="C9653" s="8" t="str">
        <f si="1218" t="shared"/>
        <v/>
      </c>
      <c r="D9653" s="8" t="str">
        <f si="1219" t="shared"/>
        <v/>
      </c>
      <c r="E9653" s="5" t="str">
        <f si="1220" t="shared"/>
        <v/>
      </c>
      <c r="F9653" s="5" t="str">
        <f si="1221" t="shared"/>
        <v/>
      </c>
      <c r="H9653" s="5" t="str">
        <f si="1216" t="shared"/>
        <v/>
      </c>
      <c r="I9653" s="5" t="str">
        <f si="1222" t="shared"/>
        <v/>
      </c>
      <c r="J9653" s="5" t="str">
        <f si="1223" t="shared"/>
        <v/>
      </c>
      <c r="K9653" s="5" t="str">
        <f si="1217" t="shared"/>
        <v/>
      </c>
    </row>
    <row r="9654" spans="3:11" x14ac:dyDescent="0.2">
      <c r="C9654" s="8" t="str">
        <f si="1218" t="shared"/>
        <v/>
      </c>
      <c r="D9654" s="8" t="str">
        <f si="1219" t="shared"/>
        <v/>
      </c>
      <c r="E9654" s="5" t="str">
        <f si="1220" t="shared"/>
        <v/>
      </c>
      <c r="F9654" s="5" t="str">
        <f si="1221" t="shared"/>
        <v/>
      </c>
      <c r="H9654" s="5" t="str">
        <f si="1216" t="shared"/>
        <v/>
      </c>
      <c r="I9654" s="5" t="str">
        <f si="1222" t="shared"/>
        <v/>
      </c>
      <c r="J9654" s="5" t="str">
        <f si="1223" t="shared"/>
        <v/>
      </c>
      <c r="K9654" s="5" t="str">
        <f si="1217" t="shared"/>
        <v/>
      </c>
    </row>
    <row r="9655" spans="3:11" x14ac:dyDescent="0.2">
      <c r="C9655" s="8" t="str">
        <f si="1218" t="shared"/>
        <v/>
      </c>
      <c r="D9655" s="8" t="str">
        <f si="1219" t="shared"/>
        <v/>
      </c>
      <c r="E9655" s="5" t="str">
        <f si="1220" t="shared"/>
        <v/>
      </c>
      <c r="F9655" s="5" t="str">
        <f si="1221" t="shared"/>
        <v/>
      </c>
      <c r="H9655" s="5" t="str">
        <f si="1216" t="shared"/>
        <v/>
      </c>
      <c r="I9655" s="5" t="str">
        <f si="1222" t="shared"/>
        <v/>
      </c>
      <c r="J9655" s="5" t="str">
        <f si="1223" t="shared"/>
        <v/>
      </c>
      <c r="K9655" s="5" t="str">
        <f si="1217" t="shared"/>
        <v/>
      </c>
    </row>
    <row r="9656" spans="3:11" x14ac:dyDescent="0.2">
      <c r="C9656" s="8" t="str">
        <f si="1218" t="shared"/>
        <v/>
      </c>
      <c r="D9656" s="8" t="str">
        <f si="1219" t="shared"/>
        <v/>
      </c>
      <c r="E9656" s="5" t="str">
        <f si="1220" t="shared"/>
        <v/>
      </c>
      <c r="F9656" s="5" t="str">
        <f si="1221" t="shared"/>
        <v/>
      </c>
      <c r="H9656" s="5" t="str">
        <f si="1216" t="shared"/>
        <v/>
      </c>
      <c r="I9656" s="5" t="str">
        <f si="1222" t="shared"/>
        <v/>
      </c>
      <c r="J9656" s="5" t="str">
        <f si="1223" t="shared"/>
        <v/>
      </c>
      <c r="K9656" s="5" t="str">
        <f si="1217" t="shared"/>
        <v/>
      </c>
    </row>
    <row r="9657" spans="3:11" x14ac:dyDescent="0.2">
      <c r="C9657" s="8" t="str">
        <f si="1218" t="shared"/>
        <v/>
      </c>
      <c r="D9657" s="8" t="str">
        <f si="1219" t="shared"/>
        <v/>
      </c>
      <c r="E9657" s="5" t="str">
        <f si="1220" t="shared"/>
        <v/>
      </c>
      <c r="F9657" s="5" t="str">
        <f si="1221" t="shared"/>
        <v/>
      </c>
      <c r="H9657" s="5" t="str">
        <f si="1216" t="shared"/>
        <v/>
      </c>
      <c r="I9657" s="5" t="str">
        <f si="1222" t="shared"/>
        <v/>
      </c>
      <c r="J9657" s="5" t="str">
        <f si="1223" t="shared"/>
        <v/>
      </c>
      <c r="K9657" s="5" t="str">
        <f si="1217" t="shared"/>
        <v/>
      </c>
    </row>
    <row r="9658" spans="3:11" x14ac:dyDescent="0.2">
      <c r="C9658" s="8" t="str">
        <f si="1218" t="shared"/>
        <v/>
      </c>
      <c r="D9658" s="8" t="str">
        <f si="1219" t="shared"/>
        <v/>
      </c>
      <c r="E9658" s="5" t="str">
        <f si="1220" t="shared"/>
        <v/>
      </c>
      <c r="F9658" s="5" t="str">
        <f si="1221" t="shared"/>
        <v/>
      </c>
      <c r="H9658" s="5" t="str">
        <f si="1216" t="shared"/>
        <v/>
      </c>
      <c r="I9658" s="5" t="str">
        <f si="1222" t="shared"/>
        <v/>
      </c>
      <c r="J9658" s="5" t="str">
        <f si="1223" t="shared"/>
        <v/>
      </c>
      <c r="K9658" s="5" t="str">
        <f si="1217" t="shared"/>
        <v/>
      </c>
    </row>
    <row r="9659" spans="3:11" x14ac:dyDescent="0.2">
      <c r="C9659" s="8" t="str">
        <f si="1218" t="shared"/>
        <v/>
      </c>
      <c r="D9659" s="8" t="str">
        <f si="1219" t="shared"/>
        <v/>
      </c>
      <c r="E9659" s="5" t="str">
        <f si="1220" t="shared"/>
        <v/>
      </c>
      <c r="F9659" s="5" t="str">
        <f si="1221" t="shared"/>
        <v/>
      </c>
      <c r="H9659" s="5" t="str">
        <f si="1216" t="shared"/>
        <v/>
      </c>
      <c r="I9659" s="5" t="str">
        <f si="1222" t="shared"/>
        <v/>
      </c>
      <c r="J9659" s="5" t="str">
        <f si="1223" t="shared"/>
        <v/>
      </c>
      <c r="K9659" s="5" t="str">
        <f si="1217" t="shared"/>
        <v/>
      </c>
    </row>
    <row r="9660" spans="3:11" x14ac:dyDescent="0.2">
      <c r="C9660" s="8" t="str">
        <f si="1218" t="shared"/>
        <v/>
      </c>
      <c r="D9660" s="8" t="str">
        <f si="1219" t="shared"/>
        <v/>
      </c>
      <c r="E9660" s="5" t="str">
        <f si="1220" t="shared"/>
        <v/>
      </c>
      <c r="F9660" s="5" t="str">
        <f si="1221" t="shared"/>
        <v/>
      </c>
      <c r="H9660" s="5" t="str">
        <f ref="H9660:H9723" si="1224" t="shared">IF(E9660="score_table","Scoring",IF(E9660="offer_table","Offer",IF(E9660="parsed",TEXT(0,""),TEXT(H9659,""))))</f>
        <v/>
      </c>
      <c r="I9660" s="5" t="str">
        <f si="1222" t="shared"/>
        <v/>
      </c>
      <c r="J9660" s="5" t="str">
        <f si="1223" t="shared"/>
        <v/>
      </c>
      <c r="K9660" s="5" t="str">
        <f ref="K9660:K9723" si="1225" t="shared">H9660&amp;I9660&amp;J9660&amp;E9660</f>
        <v/>
      </c>
    </row>
    <row r="9661" spans="3:11" x14ac:dyDescent="0.2">
      <c r="C9661" s="8" t="str">
        <f si="1218" t="shared"/>
        <v/>
      </c>
      <c r="D9661" s="8" t="str">
        <f si="1219" t="shared"/>
        <v/>
      </c>
      <c r="E9661" s="5" t="str">
        <f si="1220" t="shared"/>
        <v/>
      </c>
      <c r="F9661" s="5" t="str">
        <f si="1221" t="shared"/>
        <v/>
      </c>
      <c r="H9661" s="5" t="str">
        <f si="1224" t="shared"/>
        <v/>
      </c>
      <c r="I9661" s="5" t="str">
        <f si="1222" t="shared"/>
        <v/>
      </c>
      <c r="J9661" s="5" t="str">
        <f si="1223" t="shared"/>
        <v/>
      </c>
      <c r="K9661" s="5" t="str">
        <f si="1225" t="shared"/>
        <v/>
      </c>
    </row>
    <row r="9662" spans="3:11" x14ac:dyDescent="0.2">
      <c r="C9662" s="8" t="str">
        <f si="1218" t="shared"/>
        <v/>
      </c>
      <c r="D9662" s="8" t="str">
        <f si="1219" t="shared"/>
        <v/>
      </c>
      <c r="E9662" s="5" t="str">
        <f si="1220" t="shared"/>
        <v/>
      </c>
      <c r="F9662" s="5" t="str">
        <f si="1221" t="shared"/>
        <v/>
      </c>
      <c r="H9662" s="5" t="str">
        <f si="1224" t="shared"/>
        <v/>
      </c>
      <c r="I9662" s="5" t="str">
        <f si="1222" t="shared"/>
        <v/>
      </c>
      <c r="J9662" s="5" t="str">
        <f si="1223" t="shared"/>
        <v/>
      </c>
      <c r="K9662" s="5" t="str">
        <f si="1225" t="shared"/>
        <v/>
      </c>
    </row>
    <row r="9663" spans="3:11" x14ac:dyDescent="0.2">
      <c r="C9663" s="8" t="str">
        <f si="1218" t="shared"/>
        <v/>
      </c>
      <c r="D9663" s="8" t="str">
        <f si="1219" t="shared"/>
        <v/>
      </c>
      <c r="E9663" s="5" t="str">
        <f si="1220" t="shared"/>
        <v/>
      </c>
      <c r="F9663" s="5" t="str">
        <f si="1221" t="shared"/>
        <v/>
      </c>
      <c r="H9663" s="5" t="str">
        <f si="1224" t="shared"/>
        <v/>
      </c>
      <c r="I9663" s="5" t="str">
        <f si="1222" t="shared"/>
        <v/>
      </c>
      <c r="J9663" s="5" t="str">
        <f si="1223" t="shared"/>
        <v/>
      </c>
      <c r="K9663" s="5" t="str">
        <f si="1225" t="shared"/>
        <v/>
      </c>
    </row>
    <row r="9664" spans="3:11" x14ac:dyDescent="0.2">
      <c r="C9664" s="8" t="str">
        <f si="1218" t="shared"/>
        <v/>
      </c>
      <c r="D9664" s="8" t="str">
        <f si="1219" t="shared"/>
        <v/>
      </c>
      <c r="E9664" s="5" t="str">
        <f si="1220" t="shared"/>
        <v/>
      </c>
      <c r="F9664" s="5" t="str">
        <f si="1221" t="shared"/>
        <v/>
      </c>
      <c r="H9664" s="5" t="str">
        <f si="1224" t="shared"/>
        <v/>
      </c>
      <c r="I9664" s="5" t="str">
        <f si="1222" t="shared"/>
        <v/>
      </c>
      <c r="J9664" s="5" t="str">
        <f si="1223" t="shared"/>
        <v/>
      </c>
      <c r="K9664" s="5" t="str">
        <f si="1225" t="shared"/>
        <v/>
      </c>
    </row>
    <row r="9665" spans="3:11" x14ac:dyDescent="0.2">
      <c r="C9665" s="8" t="str">
        <f si="1218" t="shared"/>
        <v/>
      </c>
      <c r="D9665" s="8" t="str">
        <f si="1219" t="shared"/>
        <v/>
      </c>
      <c r="E9665" s="5" t="str">
        <f si="1220" t="shared"/>
        <v/>
      </c>
      <c r="F9665" s="5" t="str">
        <f si="1221" t="shared"/>
        <v/>
      </c>
      <c r="H9665" s="5" t="str">
        <f si="1224" t="shared"/>
        <v/>
      </c>
      <c r="I9665" s="5" t="str">
        <f si="1222" t="shared"/>
        <v/>
      </c>
      <c r="J9665" s="5" t="str">
        <f si="1223" t="shared"/>
        <v/>
      </c>
      <c r="K9665" s="5" t="str">
        <f si="1225" t="shared"/>
        <v/>
      </c>
    </row>
    <row r="9666" spans="3:11" x14ac:dyDescent="0.2">
      <c r="C9666" s="8" t="str">
        <f si="1218" t="shared"/>
        <v/>
      </c>
      <c r="D9666" s="8" t="str">
        <f si="1219" t="shared"/>
        <v/>
      </c>
      <c r="E9666" s="5" t="str">
        <f si="1220" t="shared"/>
        <v/>
      </c>
      <c r="F9666" s="5" t="str">
        <f si="1221" t="shared"/>
        <v/>
      </c>
      <c r="H9666" s="5" t="str">
        <f si="1224" t="shared"/>
        <v/>
      </c>
      <c r="I9666" s="5" t="str">
        <f si="1222" t="shared"/>
        <v/>
      </c>
      <c r="J9666" s="5" t="str">
        <f si="1223" t="shared"/>
        <v/>
      </c>
      <c r="K9666" s="5" t="str">
        <f si="1225" t="shared"/>
        <v/>
      </c>
    </row>
    <row r="9667" spans="3:11" x14ac:dyDescent="0.2">
      <c r="C9667" s="8" t="str">
        <f si="1218" t="shared"/>
        <v/>
      </c>
      <c r="D9667" s="8" t="str">
        <f si="1219" t="shared"/>
        <v/>
      </c>
      <c r="E9667" s="5" t="str">
        <f si="1220" t="shared"/>
        <v/>
      </c>
      <c r="F9667" s="5" t="str">
        <f si="1221" t="shared"/>
        <v/>
      </c>
      <c r="H9667" s="5" t="str">
        <f si="1224" t="shared"/>
        <v/>
      </c>
      <c r="I9667" s="5" t="str">
        <f si="1222" t="shared"/>
        <v/>
      </c>
      <c r="J9667" s="5" t="str">
        <f si="1223" t="shared"/>
        <v/>
      </c>
      <c r="K9667" s="5" t="str">
        <f si="1225" t="shared"/>
        <v/>
      </c>
    </row>
    <row r="9668" spans="3:11" x14ac:dyDescent="0.2">
      <c r="C9668" s="8" t="str">
        <f si="1218" t="shared"/>
        <v/>
      </c>
      <c r="D9668" s="8" t="str">
        <f si="1219" t="shared"/>
        <v/>
      </c>
      <c r="E9668" s="5" t="str">
        <f si="1220" t="shared"/>
        <v/>
      </c>
      <c r="F9668" s="5" t="str">
        <f si="1221" t="shared"/>
        <v/>
      </c>
      <c r="H9668" s="5" t="str">
        <f si="1224" t="shared"/>
        <v/>
      </c>
      <c r="I9668" s="5" t="str">
        <f si="1222" t="shared"/>
        <v/>
      </c>
      <c r="J9668" s="5" t="str">
        <f si="1223" t="shared"/>
        <v/>
      </c>
      <c r="K9668" s="5" t="str">
        <f si="1225" t="shared"/>
        <v/>
      </c>
    </row>
    <row r="9669" spans="3:11" x14ac:dyDescent="0.2">
      <c r="C9669" s="8" t="str">
        <f si="1218" t="shared"/>
        <v/>
      </c>
      <c r="D9669" s="8" t="str">
        <f si="1219" t="shared"/>
        <v/>
      </c>
      <c r="E9669" s="5" t="str">
        <f si="1220" t="shared"/>
        <v/>
      </c>
      <c r="F9669" s="5" t="str">
        <f si="1221" t="shared"/>
        <v/>
      </c>
      <c r="H9669" s="5" t="str">
        <f si="1224" t="shared"/>
        <v/>
      </c>
      <c r="I9669" s="5" t="str">
        <f si="1222" t="shared"/>
        <v/>
      </c>
      <c r="J9669" s="5" t="str">
        <f si="1223" t="shared"/>
        <v/>
      </c>
      <c r="K9669" s="5" t="str">
        <f si="1225" t="shared"/>
        <v/>
      </c>
    </row>
    <row r="9670" spans="3:11" x14ac:dyDescent="0.2">
      <c r="C9670" s="8" t="str">
        <f si="1218" t="shared"/>
        <v/>
      </c>
      <c r="D9670" s="8" t="str">
        <f si="1219" t="shared"/>
        <v/>
      </c>
      <c r="E9670" s="5" t="str">
        <f si="1220" t="shared"/>
        <v/>
      </c>
      <c r="F9670" s="5" t="str">
        <f si="1221" t="shared"/>
        <v/>
      </c>
      <c r="H9670" s="5" t="str">
        <f si="1224" t="shared"/>
        <v/>
      </c>
      <c r="I9670" s="5" t="str">
        <f si="1222" t="shared"/>
        <v/>
      </c>
      <c r="J9670" s="5" t="str">
        <f si="1223" t="shared"/>
        <v/>
      </c>
      <c r="K9670" s="5" t="str">
        <f si="1225" t="shared"/>
        <v/>
      </c>
    </row>
    <row r="9671" spans="3:11" x14ac:dyDescent="0.2">
      <c r="C9671" s="8" t="str">
        <f si="1218" t="shared"/>
        <v/>
      </c>
      <c r="D9671" s="8" t="str">
        <f si="1219" t="shared"/>
        <v/>
      </c>
      <c r="E9671" s="5" t="str">
        <f si="1220" t="shared"/>
        <v/>
      </c>
      <c r="F9671" s="5" t="str">
        <f si="1221" t="shared"/>
        <v/>
      </c>
      <c r="H9671" s="5" t="str">
        <f si="1224" t="shared"/>
        <v/>
      </c>
      <c r="I9671" s="5" t="str">
        <f si="1222" t="shared"/>
        <v/>
      </c>
      <c r="J9671" s="5" t="str">
        <f si="1223" t="shared"/>
        <v/>
      </c>
      <c r="K9671" s="5" t="str">
        <f si="1225" t="shared"/>
        <v/>
      </c>
    </row>
    <row r="9672" spans="3:11" x14ac:dyDescent="0.2">
      <c r="C9672" s="8" t="str">
        <f si="1218" t="shared"/>
        <v/>
      </c>
      <c r="D9672" s="8" t="str">
        <f si="1219" t="shared"/>
        <v/>
      </c>
      <c r="E9672" s="5" t="str">
        <f si="1220" t="shared"/>
        <v/>
      </c>
      <c r="F9672" s="5" t="str">
        <f si="1221" t="shared"/>
        <v/>
      </c>
      <c r="H9672" s="5" t="str">
        <f si="1224" t="shared"/>
        <v/>
      </c>
      <c r="I9672" s="5" t="str">
        <f si="1222" t="shared"/>
        <v/>
      </c>
      <c r="J9672" s="5" t="str">
        <f si="1223" t="shared"/>
        <v/>
      </c>
      <c r="K9672" s="5" t="str">
        <f si="1225" t="shared"/>
        <v/>
      </c>
    </row>
    <row r="9673" spans="3:11" x14ac:dyDescent="0.2">
      <c r="C9673" s="8" t="str">
        <f si="1218" t="shared"/>
        <v/>
      </c>
      <c r="D9673" s="8" t="str">
        <f si="1219" t="shared"/>
        <v/>
      </c>
      <c r="E9673" s="5" t="str">
        <f si="1220" t="shared"/>
        <v/>
      </c>
      <c r="F9673" s="5" t="str">
        <f si="1221" t="shared"/>
        <v/>
      </c>
      <c r="H9673" s="5" t="str">
        <f si="1224" t="shared"/>
        <v/>
      </c>
      <c r="I9673" s="5" t="str">
        <f si="1222" t="shared"/>
        <v/>
      </c>
      <c r="J9673" s="5" t="str">
        <f si="1223" t="shared"/>
        <v/>
      </c>
      <c r="K9673" s="5" t="str">
        <f si="1225" t="shared"/>
        <v/>
      </c>
    </row>
    <row r="9674" spans="3:11" x14ac:dyDescent="0.2">
      <c r="C9674" s="8" t="str">
        <f si="1218" t="shared"/>
        <v/>
      </c>
      <c r="D9674" s="8" t="str">
        <f si="1219" t="shared"/>
        <v/>
      </c>
      <c r="E9674" s="5" t="str">
        <f si="1220" t="shared"/>
        <v/>
      </c>
      <c r="F9674" s="5" t="str">
        <f si="1221" t="shared"/>
        <v/>
      </c>
      <c r="H9674" s="5" t="str">
        <f si="1224" t="shared"/>
        <v/>
      </c>
      <c r="I9674" s="5" t="str">
        <f si="1222" t="shared"/>
        <v/>
      </c>
      <c r="J9674" s="5" t="str">
        <f si="1223" t="shared"/>
        <v/>
      </c>
      <c r="K9674" s="5" t="str">
        <f si="1225" t="shared"/>
        <v/>
      </c>
    </row>
    <row r="9675" spans="3:11" x14ac:dyDescent="0.2">
      <c r="C9675" s="8" t="str">
        <f si="1218" t="shared"/>
        <v/>
      </c>
      <c r="D9675" s="8" t="str">
        <f si="1219" t="shared"/>
        <v/>
      </c>
      <c r="E9675" s="5" t="str">
        <f si="1220" t="shared"/>
        <v/>
      </c>
      <c r="F9675" s="5" t="str">
        <f si="1221" t="shared"/>
        <v/>
      </c>
      <c r="H9675" s="5" t="str">
        <f si="1224" t="shared"/>
        <v/>
      </c>
      <c r="I9675" s="5" t="str">
        <f si="1222" t="shared"/>
        <v/>
      </c>
      <c r="J9675" s="5" t="str">
        <f si="1223" t="shared"/>
        <v/>
      </c>
      <c r="K9675" s="5" t="str">
        <f si="1225" t="shared"/>
        <v/>
      </c>
    </row>
    <row r="9676" spans="3:11" x14ac:dyDescent="0.2">
      <c r="C9676" s="8" t="str">
        <f si="1218" t="shared"/>
        <v/>
      </c>
      <c r="D9676" s="8" t="str">
        <f si="1219" t="shared"/>
        <v/>
      </c>
      <c r="E9676" s="5" t="str">
        <f si="1220" t="shared"/>
        <v/>
      </c>
      <c r="F9676" s="5" t="str">
        <f si="1221" t="shared"/>
        <v/>
      </c>
      <c r="H9676" s="5" t="str">
        <f si="1224" t="shared"/>
        <v/>
      </c>
      <c r="I9676" s="5" t="str">
        <f si="1222" t="shared"/>
        <v/>
      </c>
      <c r="J9676" s="5" t="str">
        <f si="1223" t="shared"/>
        <v/>
      </c>
      <c r="K9676" s="5" t="str">
        <f si="1225" t="shared"/>
        <v/>
      </c>
    </row>
    <row r="9677" spans="3:11" x14ac:dyDescent="0.2">
      <c r="C9677" s="8" t="str">
        <f si="1218" t="shared"/>
        <v/>
      </c>
      <c r="D9677" s="8" t="str">
        <f si="1219" t="shared"/>
        <v/>
      </c>
      <c r="E9677" s="5" t="str">
        <f si="1220" t="shared"/>
        <v/>
      </c>
      <c r="F9677" s="5" t="str">
        <f si="1221" t="shared"/>
        <v/>
      </c>
      <c r="H9677" s="5" t="str">
        <f si="1224" t="shared"/>
        <v/>
      </c>
      <c r="I9677" s="5" t="str">
        <f si="1222" t="shared"/>
        <v/>
      </c>
      <c r="J9677" s="5" t="str">
        <f si="1223" t="shared"/>
        <v/>
      </c>
      <c r="K9677" s="5" t="str">
        <f si="1225" t="shared"/>
        <v/>
      </c>
    </row>
    <row r="9678" spans="3:11" x14ac:dyDescent="0.2">
      <c r="C9678" s="8" t="str">
        <f si="1218" t="shared"/>
        <v/>
      </c>
      <c r="D9678" s="8" t="str">
        <f si="1219" t="shared"/>
        <v/>
      </c>
      <c r="E9678" s="5" t="str">
        <f si="1220" t="shared"/>
        <v/>
      </c>
      <c r="F9678" s="5" t="str">
        <f si="1221" t="shared"/>
        <v/>
      </c>
      <c r="H9678" s="5" t="str">
        <f si="1224" t="shared"/>
        <v/>
      </c>
      <c r="I9678" s="5" t="str">
        <f si="1222" t="shared"/>
        <v/>
      </c>
      <c r="J9678" s="5" t="str">
        <f si="1223" t="shared"/>
        <v/>
      </c>
      <c r="K9678" s="5" t="str">
        <f si="1225" t="shared"/>
        <v/>
      </c>
    </row>
    <row r="9679" spans="3:11" x14ac:dyDescent="0.2">
      <c r="C9679" s="8" t="str">
        <f si="1218" t="shared"/>
        <v/>
      </c>
      <c r="D9679" s="8" t="str">
        <f si="1219" t="shared"/>
        <v/>
      </c>
      <c r="E9679" s="5" t="str">
        <f si="1220" t="shared"/>
        <v/>
      </c>
      <c r="F9679" s="5" t="str">
        <f si="1221" t="shared"/>
        <v/>
      </c>
      <c r="H9679" s="5" t="str">
        <f si="1224" t="shared"/>
        <v/>
      </c>
      <c r="I9679" s="5" t="str">
        <f si="1222" t="shared"/>
        <v/>
      </c>
      <c r="J9679" s="5" t="str">
        <f si="1223" t="shared"/>
        <v/>
      </c>
      <c r="K9679" s="5" t="str">
        <f si="1225" t="shared"/>
        <v/>
      </c>
    </row>
    <row r="9680" spans="3:11" x14ac:dyDescent="0.2">
      <c r="C9680" s="8" t="str">
        <f si="1218" t="shared"/>
        <v/>
      </c>
      <c r="D9680" s="8" t="str">
        <f si="1219" t="shared"/>
        <v/>
      </c>
      <c r="E9680" s="5" t="str">
        <f si="1220" t="shared"/>
        <v/>
      </c>
      <c r="F9680" s="5" t="str">
        <f si="1221" t="shared"/>
        <v/>
      </c>
      <c r="H9680" s="5" t="str">
        <f si="1224" t="shared"/>
        <v/>
      </c>
      <c r="I9680" s="5" t="str">
        <f si="1222" t="shared"/>
        <v/>
      </c>
      <c r="J9680" s="5" t="str">
        <f si="1223" t="shared"/>
        <v/>
      </c>
      <c r="K9680" s="5" t="str">
        <f si="1225" t="shared"/>
        <v/>
      </c>
    </row>
    <row r="9681" spans="3:11" x14ac:dyDescent="0.2">
      <c r="C9681" s="8" t="str">
        <f si="1218" t="shared"/>
        <v/>
      </c>
      <c r="D9681" s="8" t="str">
        <f si="1219" t="shared"/>
        <v/>
      </c>
      <c r="E9681" s="5" t="str">
        <f si="1220" t="shared"/>
        <v/>
      </c>
      <c r="F9681" s="5" t="str">
        <f si="1221" t="shared"/>
        <v/>
      </c>
      <c r="H9681" s="5" t="str">
        <f si="1224" t="shared"/>
        <v/>
      </c>
      <c r="I9681" s="5" t="str">
        <f si="1222" t="shared"/>
        <v/>
      </c>
      <c r="J9681" s="5" t="str">
        <f si="1223" t="shared"/>
        <v/>
      </c>
      <c r="K9681" s="5" t="str">
        <f si="1225" t="shared"/>
        <v/>
      </c>
    </row>
    <row r="9682" spans="3:11" x14ac:dyDescent="0.2">
      <c r="C9682" s="8" t="str">
        <f si="1218" t="shared"/>
        <v/>
      </c>
      <c r="D9682" s="8" t="str">
        <f si="1219" t="shared"/>
        <v/>
      </c>
      <c r="E9682" s="5" t="str">
        <f si="1220" t="shared"/>
        <v/>
      </c>
      <c r="F9682" s="5" t="str">
        <f si="1221" t="shared"/>
        <v/>
      </c>
      <c r="H9682" s="5" t="str">
        <f si="1224" t="shared"/>
        <v/>
      </c>
      <c r="I9682" s="5" t="str">
        <f si="1222" t="shared"/>
        <v/>
      </c>
      <c r="J9682" s="5" t="str">
        <f si="1223" t="shared"/>
        <v/>
      </c>
      <c r="K9682" s="5" t="str">
        <f si="1225" t="shared"/>
        <v/>
      </c>
    </row>
    <row r="9683" spans="3:11" x14ac:dyDescent="0.2">
      <c r="C9683" s="8" t="str">
        <f si="1218" t="shared"/>
        <v/>
      </c>
      <c r="D9683" s="8" t="str">
        <f si="1219" t="shared"/>
        <v/>
      </c>
      <c r="E9683" s="5" t="str">
        <f si="1220" t="shared"/>
        <v/>
      </c>
      <c r="F9683" s="5" t="str">
        <f si="1221" t="shared"/>
        <v/>
      </c>
      <c r="H9683" s="5" t="str">
        <f si="1224" t="shared"/>
        <v/>
      </c>
      <c r="I9683" s="5" t="str">
        <f si="1222" t="shared"/>
        <v/>
      </c>
      <c r="J9683" s="5" t="str">
        <f si="1223" t="shared"/>
        <v/>
      </c>
      <c r="K9683" s="5" t="str">
        <f si="1225" t="shared"/>
        <v/>
      </c>
    </row>
    <row r="9684" spans="3:11" x14ac:dyDescent="0.2">
      <c r="C9684" s="8" t="str">
        <f si="1218" t="shared"/>
        <v/>
      </c>
      <c r="D9684" s="8" t="str">
        <f si="1219" t="shared"/>
        <v/>
      </c>
      <c r="E9684" s="5" t="str">
        <f si="1220" t="shared"/>
        <v/>
      </c>
      <c r="F9684" s="5" t="str">
        <f si="1221" t="shared"/>
        <v/>
      </c>
      <c r="H9684" s="5" t="str">
        <f si="1224" t="shared"/>
        <v/>
      </c>
      <c r="I9684" s="5" t="str">
        <f si="1222" t="shared"/>
        <v/>
      </c>
      <c r="J9684" s="5" t="str">
        <f si="1223" t="shared"/>
        <v/>
      </c>
      <c r="K9684" s="5" t="str">
        <f si="1225" t="shared"/>
        <v/>
      </c>
    </row>
    <row r="9685" spans="3:11" x14ac:dyDescent="0.2">
      <c r="C9685" s="8" t="str">
        <f si="1218" t="shared"/>
        <v/>
      </c>
      <c r="D9685" s="8" t="str">
        <f si="1219" t="shared"/>
        <v/>
      </c>
      <c r="E9685" s="5" t="str">
        <f si="1220" t="shared"/>
        <v/>
      </c>
      <c r="F9685" s="5" t="str">
        <f si="1221" t="shared"/>
        <v/>
      </c>
      <c r="H9685" s="5" t="str">
        <f si="1224" t="shared"/>
        <v/>
      </c>
      <c r="I9685" s="5" t="str">
        <f si="1222" t="shared"/>
        <v/>
      </c>
      <c r="J9685" s="5" t="str">
        <f si="1223" t="shared"/>
        <v/>
      </c>
      <c r="K9685" s="5" t="str">
        <f si="1225" t="shared"/>
        <v/>
      </c>
    </row>
    <row r="9686" spans="3:11" x14ac:dyDescent="0.2">
      <c r="C9686" s="8" t="str">
        <f si="1218" t="shared"/>
        <v/>
      </c>
      <c r="D9686" s="8" t="str">
        <f si="1219" t="shared"/>
        <v/>
      </c>
      <c r="E9686" s="5" t="str">
        <f si="1220" t="shared"/>
        <v/>
      </c>
      <c r="F9686" s="5" t="str">
        <f si="1221" t="shared"/>
        <v/>
      </c>
      <c r="H9686" s="5" t="str">
        <f si="1224" t="shared"/>
        <v/>
      </c>
      <c r="I9686" s="5" t="str">
        <f si="1222" t="shared"/>
        <v/>
      </c>
      <c r="J9686" s="5" t="str">
        <f si="1223" t="shared"/>
        <v/>
      </c>
      <c r="K9686" s="5" t="str">
        <f si="1225" t="shared"/>
        <v/>
      </c>
    </row>
    <row r="9687" spans="3:11" x14ac:dyDescent="0.2">
      <c r="C9687" s="8" t="str">
        <f si="1218" t="shared"/>
        <v/>
      </c>
      <c r="D9687" s="8" t="str">
        <f si="1219" t="shared"/>
        <v/>
      </c>
      <c r="E9687" s="5" t="str">
        <f si="1220" t="shared"/>
        <v/>
      </c>
      <c r="F9687" s="5" t="str">
        <f si="1221" t="shared"/>
        <v/>
      </c>
      <c r="H9687" s="5" t="str">
        <f si="1224" t="shared"/>
        <v/>
      </c>
      <c r="I9687" s="5" t="str">
        <f si="1222" t="shared"/>
        <v/>
      </c>
      <c r="J9687" s="5" t="str">
        <f si="1223" t="shared"/>
        <v/>
      </c>
      <c r="K9687" s="5" t="str">
        <f si="1225" t="shared"/>
        <v/>
      </c>
    </row>
    <row r="9688" spans="3:11" x14ac:dyDescent="0.2">
      <c r="C9688" s="8" t="str">
        <f si="1218" t="shared"/>
        <v/>
      </c>
      <c r="D9688" s="8" t="str">
        <f si="1219" t="shared"/>
        <v/>
      </c>
      <c r="E9688" s="5" t="str">
        <f si="1220" t="shared"/>
        <v/>
      </c>
      <c r="F9688" s="5" t="str">
        <f si="1221" t="shared"/>
        <v/>
      </c>
      <c r="H9688" s="5" t="str">
        <f si="1224" t="shared"/>
        <v/>
      </c>
      <c r="I9688" s="5" t="str">
        <f si="1222" t="shared"/>
        <v/>
      </c>
      <c r="J9688" s="5" t="str">
        <f si="1223" t="shared"/>
        <v/>
      </c>
      <c r="K9688" s="5" t="str">
        <f si="1225" t="shared"/>
        <v/>
      </c>
    </row>
    <row r="9689" spans="3:11" x14ac:dyDescent="0.2">
      <c r="C9689" s="8" t="str">
        <f si="1218" t="shared"/>
        <v/>
      </c>
      <c r="D9689" s="8" t="str">
        <f si="1219" t="shared"/>
        <v/>
      </c>
      <c r="E9689" s="5" t="str">
        <f si="1220" t="shared"/>
        <v/>
      </c>
      <c r="F9689" s="5" t="str">
        <f si="1221" t="shared"/>
        <v/>
      </c>
      <c r="H9689" s="5" t="str">
        <f si="1224" t="shared"/>
        <v/>
      </c>
      <c r="I9689" s="5" t="str">
        <f si="1222" t="shared"/>
        <v/>
      </c>
      <c r="J9689" s="5" t="str">
        <f si="1223" t="shared"/>
        <v/>
      </c>
      <c r="K9689" s="5" t="str">
        <f si="1225" t="shared"/>
        <v/>
      </c>
    </row>
    <row r="9690" spans="3:11" x14ac:dyDescent="0.2">
      <c r="C9690" s="8" t="str">
        <f si="1218" t="shared"/>
        <v/>
      </c>
      <c r="D9690" s="8" t="str">
        <f si="1219" t="shared"/>
        <v/>
      </c>
      <c r="E9690" s="5" t="str">
        <f si="1220" t="shared"/>
        <v/>
      </c>
      <c r="F9690" s="5" t="str">
        <f si="1221" t="shared"/>
        <v/>
      </c>
      <c r="H9690" s="5" t="str">
        <f si="1224" t="shared"/>
        <v/>
      </c>
      <c r="I9690" s="5" t="str">
        <f si="1222" t="shared"/>
        <v/>
      </c>
      <c r="J9690" s="5" t="str">
        <f si="1223" t="shared"/>
        <v/>
      </c>
      <c r="K9690" s="5" t="str">
        <f si="1225" t="shared"/>
        <v/>
      </c>
    </row>
    <row r="9691" spans="3:11" x14ac:dyDescent="0.2">
      <c r="C9691" s="8" t="str">
        <f si="1218" t="shared"/>
        <v/>
      </c>
      <c r="D9691" s="8" t="str">
        <f si="1219" t="shared"/>
        <v/>
      </c>
      <c r="E9691" s="5" t="str">
        <f si="1220" t="shared"/>
        <v/>
      </c>
      <c r="F9691" s="5" t="str">
        <f si="1221" t="shared"/>
        <v/>
      </c>
      <c r="H9691" s="5" t="str">
        <f si="1224" t="shared"/>
        <v/>
      </c>
      <c r="I9691" s="5" t="str">
        <f si="1222" t="shared"/>
        <v/>
      </c>
      <c r="J9691" s="5" t="str">
        <f si="1223" t="shared"/>
        <v/>
      </c>
      <c r="K9691" s="5" t="str">
        <f si="1225" t="shared"/>
        <v/>
      </c>
    </row>
    <row r="9692" spans="3:11" x14ac:dyDescent="0.2">
      <c r="C9692" s="8" t="str">
        <f si="1218" t="shared"/>
        <v/>
      </c>
      <c r="D9692" s="8" t="str">
        <f si="1219" t="shared"/>
        <v/>
      </c>
      <c r="E9692" s="5" t="str">
        <f si="1220" t="shared"/>
        <v/>
      </c>
      <c r="F9692" s="5" t="str">
        <f si="1221" t="shared"/>
        <v/>
      </c>
      <c r="H9692" s="5" t="str">
        <f si="1224" t="shared"/>
        <v/>
      </c>
      <c r="I9692" s="5" t="str">
        <f si="1222" t="shared"/>
        <v/>
      </c>
      <c r="J9692" s="5" t="str">
        <f si="1223" t="shared"/>
        <v/>
      </c>
      <c r="K9692" s="5" t="str">
        <f si="1225" t="shared"/>
        <v/>
      </c>
    </row>
    <row r="9693" spans="3:11" x14ac:dyDescent="0.2">
      <c r="C9693" s="8" t="str">
        <f si="1218" t="shared"/>
        <v/>
      </c>
      <c r="D9693" s="8" t="str">
        <f si="1219" t="shared"/>
        <v/>
      </c>
      <c r="E9693" s="5" t="str">
        <f si="1220" t="shared"/>
        <v/>
      </c>
      <c r="F9693" s="5" t="str">
        <f si="1221" t="shared"/>
        <v/>
      </c>
      <c r="H9693" s="5" t="str">
        <f si="1224" t="shared"/>
        <v/>
      </c>
      <c r="I9693" s="5" t="str">
        <f si="1222" t="shared"/>
        <v/>
      </c>
      <c r="J9693" s="5" t="str">
        <f si="1223" t="shared"/>
        <v/>
      </c>
      <c r="K9693" s="5" t="str">
        <f si="1225" t="shared"/>
        <v/>
      </c>
    </row>
    <row r="9694" spans="3:11" x14ac:dyDescent="0.2">
      <c r="C9694" s="8" t="str">
        <f si="1218" t="shared"/>
        <v/>
      </c>
      <c r="D9694" s="8" t="str">
        <f si="1219" t="shared"/>
        <v/>
      </c>
      <c r="E9694" s="5" t="str">
        <f si="1220" t="shared"/>
        <v/>
      </c>
      <c r="F9694" s="5" t="str">
        <f si="1221" t="shared"/>
        <v/>
      </c>
      <c r="H9694" s="5" t="str">
        <f si="1224" t="shared"/>
        <v/>
      </c>
      <c r="I9694" s="5" t="str">
        <f si="1222" t="shared"/>
        <v/>
      </c>
      <c r="J9694" s="5" t="str">
        <f si="1223" t="shared"/>
        <v/>
      </c>
      <c r="K9694" s="5" t="str">
        <f si="1225" t="shared"/>
        <v/>
      </c>
    </row>
    <row r="9695" spans="3:11" x14ac:dyDescent="0.2">
      <c r="C9695" s="8" t="str">
        <f si="1218" t="shared"/>
        <v/>
      </c>
      <c r="D9695" s="8" t="str">
        <f si="1219" t="shared"/>
        <v/>
      </c>
      <c r="E9695" s="5" t="str">
        <f si="1220" t="shared"/>
        <v/>
      </c>
      <c r="F9695" s="5" t="str">
        <f si="1221" t="shared"/>
        <v/>
      </c>
      <c r="H9695" s="5" t="str">
        <f si="1224" t="shared"/>
        <v/>
      </c>
      <c r="I9695" s="5" t="str">
        <f si="1222" t="shared"/>
        <v/>
      </c>
      <c r="J9695" s="5" t="str">
        <f si="1223" t="shared"/>
        <v/>
      </c>
      <c r="K9695" s="5" t="str">
        <f si="1225" t="shared"/>
        <v/>
      </c>
    </row>
    <row r="9696" spans="3:11" x14ac:dyDescent="0.2">
      <c r="C9696" s="8" t="str">
        <f si="1218" t="shared"/>
        <v/>
      </c>
      <c r="D9696" s="8" t="str">
        <f si="1219" t="shared"/>
        <v/>
      </c>
      <c r="E9696" s="5" t="str">
        <f si="1220" t="shared"/>
        <v/>
      </c>
      <c r="F9696" s="5" t="str">
        <f si="1221" t="shared"/>
        <v/>
      </c>
      <c r="H9696" s="5" t="str">
        <f si="1224" t="shared"/>
        <v/>
      </c>
      <c r="I9696" s="5" t="str">
        <f si="1222" t="shared"/>
        <v/>
      </c>
      <c r="J9696" s="5" t="str">
        <f si="1223" t="shared"/>
        <v/>
      </c>
      <c r="K9696" s="5" t="str">
        <f si="1225" t="shared"/>
        <v/>
      </c>
    </row>
    <row r="9697" spans="3:11" x14ac:dyDescent="0.2">
      <c r="C9697" s="8" t="str">
        <f si="1218" t="shared"/>
        <v/>
      </c>
      <c r="D9697" s="8" t="str">
        <f si="1219" t="shared"/>
        <v/>
      </c>
      <c r="E9697" s="5" t="str">
        <f si="1220" t="shared"/>
        <v/>
      </c>
      <c r="F9697" s="5" t="str">
        <f si="1221" t="shared"/>
        <v/>
      </c>
      <c r="H9697" s="5" t="str">
        <f si="1224" t="shared"/>
        <v/>
      </c>
      <c r="I9697" s="5" t="str">
        <f si="1222" t="shared"/>
        <v/>
      </c>
      <c r="J9697" s="5" t="str">
        <f si="1223" t="shared"/>
        <v/>
      </c>
      <c r="K9697" s="5" t="str">
        <f si="1225" t="shared"/>
        <v/>
      </c>
    </row>
    <row r="9698" spans="3:11" x14ac:dyDescent="0.2">
      <c r="C9698" s="8" t="str">
        <f si="1218" t="shared"/>
        <v/>
      </c>
      <c r="D9698" s="8" t="str">
        <f si="1219" t="shared"/>
        <v/>
      </c>
      <c r="E9698" s="5" t="str">
        <f si="1220" t="shared"/>
        <v/>
      </c>
      <c r="F9698" s="5" t="str">
        <f si="1221" t="shared"/>
        <v/>
      </c>
      <c r="H9698" s="5" t="str">
        <f si="1224" t="shared"/>
        <v/>
      </c>
      <c r="I9698" s="5" t="str">
        <f si="1222" t="shared"/>
        <v/>
      </c>
      <c r="J9698" s="5" t="str">
        <f si="1223" t="shared"/>
        <v/>
      </c>
      <c r="K9698" s="5" t="str">
        <f si="1225" t="shared"/>
        <v/>
      </c>
    </row>
    <row r="9699" spans="3:11" x14ac:dyDescent="0.2">
      <c r="C9699" s="8" t="str">
        <f si="1218" t="shared"/>
        <v/>
      </c>
      <c r="D9699" s="8" t="str">
        <f si="1219" t="shared"/>
        <v/>
      </c>
      <c r="E9699" s="5" t="str">
        <f si="1220" t="shared"/>
        <v/>
      </c>
      <c r="F9699" s="5" t="str">
        <f si="1221" t="shared"/>
        <v/>
      </c>
      <c r="H9699" s="5" t="str">
        <f si="1224" t="shared"/>
        <v/>
      </c>
      <c r="I9699" s="5" t="str">
        <f si="1222" t="shared"/>
        <v/>
      </c>
      <c r="J9699" s="5" t="str">
        <f si="1223" t="shared"/>
        <v/>
      </c>
      <c r="K9699" s="5" t="str">
        <f si="1225" t="shared"/>
        <v/>
      </c>
    </row>
    <row r="9700" spans="3:11" x14ac:dyDescent="0.2">
      <c r="C9700" s="8" t="str">
        <f si="1218" t="shared"/>
        <v/>
      </c>
      <c r="D9700" s="8" t="str">
        <f si="1219" t="shared"/>
        <v/>
      </c>
      <c r="E9700" s="5" t="str">
        <f si="1220" t="shared"/>
        <v/>
      </c>
      <c r="F9700" s="5" t="str">
        <f si="1221" t="shared"/>
        <v/>
      </c>
      <c r="H9700" s="5" t="str">
        <f si="1224" t="shared"/>
        <v/>
      </c>
      <c r="I9700" s="5" t="str">
        <f si="1222" t="shared"/>
        <v/>
      </c>
      <c r="J9700" s="5" t="str">
        <f si="1223" t="shared"/>
        <v/>
      </c>
      <c r="K9700" s="5" t="str">
        <f si="1225" t="shared"/>
        <v/>
      </c>
    </row>
    <row r="9701" spans="3:11" x14ac:dyDescent="0.2">
      <c r="C9701" s="8" t="str">
        <f si="1218" t="shared"/>
        <v/>
      </c>
      <c r="D9701" s="8" t="str">
        <f si="1219" t="shared"/>
        <v/>
      </c>
      <c r="E9701" s="5" t="str">
        <f si="1220" t="shared"/>
        <v/>
      </c>
      <c r="F9701" s="5" t="str">
        <f si="1221" t="shared"/>
        <v/>
      </c>
      <c r="H9701" s="5" t="str">
        <f si="1224" t="shared"/>
        <v/>
      </c>
      <c r="I9701" s="5" t="str">
        <f si="1222" t="shared"/>
        <v/>
      </c>
      <c r="J9701" s="5" t="str">
        <f si="1223" t="shared"/>
        <v/>
      </c>
      <c r="K9701" s="5" t="str">
        <f si="1225" t="shared"/>
        <v/>
      </c>
    </row>
    <row r="9702" spans="3:11" x14ac:dyDescent="0.2">
      <c r="C9702" s="8" t="str">
        <f si="1218" t="shared"/>
        <v/>
      </c>
      <c r="D9702" s="8" t="str">
        <f si="1219" t="shared"/>
        <v/>
      </c>
      <c r="E9702" s="5" t="str">
        <f si="1220" t="shared"/>
        <v/>
      </c>
      <c r="F9702" s="5" t="str">
        <f si="1221" t="shared"/>
        <v/>
      </c>
      <c r="H9702" s="5" t="str">
        <f si="1224" t="shared"/>
        <v/>
      </c>
      <c r="I9702" s="5" t="str">
        <f si="1222" t="shared"/>
        <v/>
      </c>
      <c r="J9702" s="5" t="str">
        <f si="1223" t="shared"/>
        <v/>
      </c>
      <c r="K9702" s="5" t="str">
        <f si="1225" t="shared"/>
        <v/>
      </c>
    </row>
    <row r="9703" spans="3:11" x14ac:dyDescent="0.2">
      <c r="C9703" s="8" t="str">
        <f si="1218" t="shared"/>
        <v/>
      </c>
      <c r="D9703" s="8" t="str">
        <f si="1219" t="shared"/>
        <v/>
      </c>
      <c r="E9703" s="5" t="str">
        <f si="1220" t="shared"/>
        <v/>
      </c>
      <c r="F9703" s="5" t="str">
        <f si="1221" t="shared"/>
        <v/>
      </c>
      <c r="H9703" s="5" t="str">
        <f si="1224" t="shared"/>
        <v/>
      </c>
      <c r="I9703" s="5" t="str">
        <f si="1222" t="shared"/>
        <v/>
      </c>
      <c r="J9703" s="5" t="str">
        <f si="1223" t="shared"/>
        <v/>
      </c>
      <c r="K9703" s="5" t="str">
        <f si="1225" t="shared"/>
        <v/>
      </c>
    </row>
    <row r="9704" spans="3:11" x14ac:dyDescent="0.2">
      <c r="C9704" s="8" t="str">
        <f si="1218" t="shared"/>
        <v/>
      </c>
      <c r="D9704" s="8" t="str">
        <f si="1219" t="shared"/>
        <v/>
      </c>
      <c r="E9704" s="5" t="str">
        <f si="1220" t="shared"/>
        <v/>
      </c>
      <c r="F9704" s="5" t="str">
        <f si="1221" t="shared"/>
        <v/>
      </c>
      <c r="H9704" s="5" t="str">
        <f si="1224" t="shared"/>
        <v/>
      </c>
      <c r="I9704" s="5" t="str">
        <f si="1222" t="shared"/>
        <v/>
      </c>
      <c r="J9704" s="5" t="str">
        <f si="1223" t="shared"/>
        <v/>
      </c>
      <c r="K9704" s="5" t="str">
        <f si="1225" t="shared"/>
        <v/>
      </c>
    </row>
    <row r="9705" spans="3:11" x14ac:dyDescent="0.2">
      <c r="C9705" s="8" t="str">
        <f si="1218" t="shared"/>
        <v/>
      </c>
      <c r="D9705" s="8" t="str">
        <f si="1219" t="shared"/>
        <v/>
      </c>
      <c r="E9705" s="5" t="str">
        <f si="1220" t="shared"/>
        <v/>
      </c>
      <c r="F9705" s="5" t="str">
        <f si="1221" t="shared"/>
        <v/>
      </c>
      <c r="H9705" s="5" t="str">
        <f si="1224" t="shared"/>
        <v/>
      </c>
      <c r="I9705" s="5" t="str">
        <f si="1222" t="shared"/>
        <v/>
      </c>
      <c r="J9705" s="5" t="str">
        <f si="1223" t="shared"/>
        <v/>
      </c>
      <c r="K9705" s="5" t="str">
        <f si="1225" t="shared"/>
        <v/>
      </c>
    </row>
    <row r="9706" spans="3:11" x14ac:dyDescent="0.2">
      <c r="C9706" s="8" t="str">
        <f ref="C9706:C9769" si="1226" t="shared">IFERROR(RIGHT(A9706,LEN(A9706)-FIND("""",A9706)+1),"")</f>
        <v/>
      </c>
      <c r="D9706" s="8" t="str">
        <f ref="D9706:D9769" si="1227" t="shared">SUBSTITUTE(SUBSTITUTE(C9706,":"&amp;CHAR(160),":"),CHAR(160)," ")</f>
        <v/>
      </c>
      <c r="E9706" s="5" t="str">
        <f ref="E9706:E9769" si="1228" t="shared">TRIM(IFERROR(SUBSTITUTE(LEFT(D9706,FIND(":",D9706)-1),"""",""),""))</f>
        <v/>
      </c>
      <c r="F9706" s="5" t="str">
        <f ref="F9706:F9769" si="1229" t="shared">TRIM(IFERROR(SUBSTITUTE(SUBSTITUTE(RIGHT(D9706,LEN(D9706)-FIND(":",D9706)),"""",""),",",""),""))</f>
        <v/>
      </c>
      <c r="H9706" s="5" t="str">
        <f si="1224" t="shared"/>
        <v/>
      </c>
      <c r="I9706" s="5" t="str">
        <f si="1222" t="shared"/>
        <v/>
      </c>
      <c r="J9706" s="5" t="str">
        <f si="1223" t="shared"/>
        <v/>
      </c>
      <c r="K9706" s="5" t="str">
        <f si="1225" t="shared"/>
        <v/>
      </c>
    </row>
    <row r="9707" spans="3:11" x14ac:dyDescent="0.2">
      <c r="C9707" s="8" t="str">
        <f si="1226" t="shared"/>
        <v/>
      </c>
      <c r="D9707" s="8" t="str">
        <f si="1227" t="shared"/>
        <v/>
      </c>
      <c r="E9707" s="5" t="str">
        <f si="1228" t="shared"/>
        <v/>
      </c>
      <c r="F9707" s="5" t="str">
        <f si="1229" t="shared"/>
        <v/>
      </c>
      <c r="H9707" s="5" t="str">
        <f si="1224" t="shared"/>
        <v/>
      </c>
      <c r="I9707" s="5" t="str">
        <f si="1222" t="shared"/>
        <v/>
      </c>
      <c r="J9707" s="5" t="str">
        <f si="1223" t="shared"/>
        <v/>
      </c>
      <c r="K9707" s="5" t="str">
        <f si="1225" t="shared"/>
        <v/>
      </c>
    </row>
    <row r="9708" spans="3:11" x14ac:dyDescent="0.2">
      <c r="C9708" s="8" t="str">
        <f si="1226" t="shared"/>
        <v/>
      </c>
      <c r="D9708" s="8" t="str">
        <f si="1227" t="shared"/>
        <v/>
      </c>
      <c r="E9708" s="5" t="str">
        <f si="1228" t="shared"/>
        <v/>
      </c>
      <c r="F9708" s="5" t="str">
        <f si="1229" t="shared"/>
        <v/>
      </c>
      <c r="H9708" s="5" t="str">
        <f si="1224" t="shared"/>
        <v/>
      </c>
      <c r="I9708" s="5" t="str">
        <f si="1222" t="shared"/>
        <v/>
      </c>
      <c r="J9708" s="5" t="str">
        <f si="1223" t="shared"/>
        <v/>
      </c>
      <c r="K9708" s="5" t="str">
        <f si="1225" t="shared"/>
        <v/>
      </c>
    </row>
    <row r="9709" spans="3:11" x14ac:dyDescent="0.2">
      <c r="C9709" s="8" t="str">
        <f si="1226" t="shared"/>
        <v/>
      </c>
      <c r="D9709" s="8" t="str">
        <f si="1227" t="shared"/>
        <v/>
      </c>
      <c r="E9709" s="5" t="str">
        <f si="1228" t="shared"/>
        <v/>
      </c>
      <c r="F9709" s="5" t="str">
        <f si="1229" t="shared"/>
        <v/>
      </c>
      <c r="H9709" s="5" t="str">
        <f si="1224" t="shared"/>
        <v/>
      </c>
      <c r="I9709" s="5" t="str">
        <f si="1222" t="shared"/>
        <v/>
      </c>
      <c r="J9709" s="5" t="str">
        <f si="1223" t="shared"/>
        <v/>
      </c>
      <c r="K9709" s="5" t="str">
        <f si="1225" t="shared"/>
        <v/>
      </c>
    </row>
    <row r="9710" spans="3:11" x14ac:dyDescent="0.2">
      <c r="C9710" s="8" t="str">
        <f si="1226" t="shared"/>
        <v/>
      </c>
      <c r="D9710" s="8" t="str">
        <f si="1227" t="shared"/>
        <v/>
      </c>
      <c r="E9710" s="5" t="str">
        <f si="1228" t="shared"/>
        <v/>
      </c>
      <c r="F9710" s="5" t="str">
        <f si="1229" t="shared"/>
        <v/>
      </c>
      <c r="H9710" s="5" t="str">
        <f si="1224" t="shared"/>
        <v/>
      </c>
      <c r="I9710" s="5" t="str">
        <f si="1222" t="shared"/>
        <v/>
      </c>
      <c r="J9710" s="5" t="str">
        <f si="1223" t="shared"/>
        <v/>
      </c>
      <c r="K9710" s="5" t="str">
        <f si="1225" t="shared"/>
        <v/>
      </c>
    </row>
    <row r="9711" spans="3:11" x14ac:dyDescent="0.2">
      <c r="C9711" s="8" t="str">
        <f si="1226" t="shared"/>
        <v/>
      </c>
      <c r="D9711" s="8" t="str">
        <f si="1227" t="shared"/>
        <v/>
      </c>
      <c r="E9711" s="5" t="str">
        <f si="1228" t="shared"/>
        <v/>
      </c>
      <c r="F9711" s="5" t="str">
        <f si="1229" t="shared"/>
        <v/>
      </c>
      <c r="H9711" s="5" t="str">
        <f si="1224" t="shared"/>
        <v/>
      </c>
      <c r="I9711" s="5" t="str">
        <f si="1222" t="shared"/>
        <v/>
      </c>
      <c r="J9711" s="5" t="str">
        <f si="1223" t="shared"/>
        <v/>
      </c>
      <c r="K9711" s="5" t="str">
        <f si="1225" t="shared"/>
        <v/>
      </c>
    </row>
    <row r="9712" spans="3:11" x14ac:dyDescent="0.2">
      <c r="C9712" s="8" t="str">
        <f si="1226" t="shared"/>
        <v/>
      </c>
      <c r="D9712" s="8" t="str">
        <f si="1227" t="shared"/>
        <v/>
      </c>
      <c r="E9712" s="5" t="str">
        <f si="1228" t="shared"/>
        <v/>
      </c>
      <c r="F9712" s="5" t="str">
        <f si="1229" t="shared"/>
        <v/>
      </c>
      <c r="H9712" s="5" t="str">
        <f si="1224" t="shared"/>
        <v/>
      </c>
      <c r="I9712" s="5" t="str">
        <f si="1222" t="shared"/>
        <v/>
      </c>
      <c r="J9712" s="5" t="str">
        <f si="1223" t="shared"/>
        <v/>
      </c>
      <c r="K9712" s="5" t="str">
        <f si="1225" t="shared"/>
        <v/>
      </c>
    </row>
    <row r="9713" spans="3:11" x14ac:dyDescent="0.2">
      <c r="C9713" s="8" t="str">
        <f si="1226" t="shared"/>
        <v/>
      </c>
      <c r="D9713" s="8" t="str">
        <f si="1227" t="shared"/>
        <v/>
      </c>
      <c r="E9713" s="5" t="str">
        <f si="1228" t="shared"/>
        <v/>
      </c>
      <c r="F9713" s="5" t="str">
        <f si="1229" t="shared"/>
        <v/>
      </c>
      <c r="H9713" s="5" t="str">
        <f si="1224" t="shared"/>
        <v/>
      </c>
      <c r="I9713" s="5" t="str">
        <f si="1222" t="shared"/>
        <v/>
      </c>
      <c r="J9713" s="5" t="str">
        <f si="1223" t="shared"/>
        <v/>
      </c>
      <c r="K9713" s="5" t="str">
        <f si="1225" t="shared"/>
        <v/>
      </c>
    </row>
    <row r="9714" spans="3:11" x14ac:dyDescent="0.2">
      <c r="C9714" s="8" t="str">
        <f si="1226" t="shared"/>
        <v/>
      </c>
      <c r="D9714" s="8" t="str">
        <f si="1227" t="shared"/>
        <v/>
      </c>
      <c r="E9714" s="5" t="str">
        <f si="1228" t="shared"/>
        <v/>
      </c>
      <c r="F9714" s="5" t="str">
        <f si="1229" t="shared"/>
        <v/>
      </c>
      <c r="H9714" s="5" t="str">
        <f si="1224" t="shared"/>
        <v/>
      </c>
      <c r="I9714" s="5" t="str">
        <f si="1222" t="shared"/>
        <v/>
      </c>
      <c r="J9714" s="5" t="str">
        <f si="1223" t="shared"/>
        <v/>
      </c>
      <c r="K9714" s="5" t="str">
        <f si="1225" t="shared"/>
        <v/>
      </c>
    </row>
    <row r="9715" spans="3:11" x14ac:dyDescent="0.2">
      <c r="C9715" s="8" t="str">
        <f si="1226" t="shared"/>
        <v/>
      </c>
      <c r="D9715" s="8" t="str">
        <f si="1227" t="shared"/>
        <v/>
      </c>
      <c r="E9715" s="5" t="str">
        <f si="1228" t="shared"/>
        <v/>
      </c>
      <c r="F9715" s="5" t="str">
        <f si="1229" t="shared"/>
        <v/>
      </c>
      <c r="H9715" s="5" t="str">
        <f si="1224" t="shared"/>
        <v/>
      </c>
      <c r="I9715" s="5" t="str">
        <f ref="I9715:I9778" si="1230" t="shared">IFERROR(IF(H9715="Scoring",VLOOKUP("term",E9707:F9728,2,FALSE),IF(H9715="Offer",VLOOKUP("term",E9710:F9725,2,FALSE),TEXT(0,""))),TEXT(0,""))</f>
        <v/>
      </c>
      <c r="J9715" s="5" t="str">
        <f ref="J9715:J9778" si="1231" t="shared">IFERROR(IF(H9715="Scoring",VLOOKUP("loan_amount",E9701:F9722,2,FALSE),IF(H9715="Offer",VLOOKUP("loan_amount",E9704:F9719,2,FALSE),TEXT(0,""))),TEXT(0,""))</f>
        <v/>
      </c>
      <c r="K9715" s="5" t="str">
        <f si="1225" t="shared"/>
        <v/>
      </c>
    </row>
    <row r="9716" spans="3:11" x14ac:dyDescent="0.2">
      <c r="C9716" s="8" t="str">
        <f si="1226" t="shared"/>
        <v/>
      </c>
      <c r="D9716" s="8" t="str">
        <f si="1227" t="shared"/>
        <v/>
      </c>
      <c r="E9716" s="5" t="str">
        <f si="1228" t="shared"/>
        <v/>
      </c>
      <c r="F9716" s="5" t="str">
        <f si="1229" t="shared"/>
        <v/>
      </c>
      <c r="H9716" s="5" t="str">
        <f si="1224" t="shared"/>
        <v/>
      </c>
      <c r="I9716" s="5" t="str">
        <f si="1230" t="shared"/>
        <v/>
      </c>
      <c r="J9716" s="5" t="str">
        <f si="1231" t="shared"/>
        <v/>
      </c>
      <c r="K9716" s="5" t="str">
        <f si="1225" t="shared"/>
        <v/>
      </c>
    </row>
    <row r="9717" spans="3:11" x14ac:dyDescent="0.2">
      <c r="C9717" s="8" t="str">
        <f si="1226" t="shared"/>
        <v/>
      </c>
      <c r="D9717" s="8" t="str">
        <f si="1227" t="shared"/>
        <v/>
      </c>
      <c r="E9717" s="5" t="str">
        <f si="1228" t="shared"/>
        <v/>
      </c>
      <c r="F9717" s="5" t="str">
        <f si="1229" t="shared"/>
        <v/>
      </c>
      <c r="H9717" s="5" t="str">
        <f si="1224" t="shared"/>
        <v/>
      </c>
      <c r="I9717" s="5" t="str">
        <f si="1230" t="shared"/>
        <v/>
      </c>
      <c r="J9717" s="5" t="str">
        <f si="1231" t="shared"/>
        <v/>
      </c>
      <c r="K9717" s="5" t="str">
        <f si="1225" t="shared"/>
        <v/>
      </c>
    </row>
    <row r="9718" spans="3:11" x14ac:dyDescent="0.2">
      <c r="C9718" s="8" t="str">
        <f si="1226" t="shared"/>
        <v/>
      </c>
      <c r="D9718" s="8" t="str">
        <f si="1227" t="shared"/>
        <v/>
      </c>
      <c r="E9718" s="5" t="str">
        <f si="1228" t="shared"/>
        <v/>
      </c>
      <c r="F9718" s="5" t="str">
        <f si="1229" t="shared"/>
        <v/>
      </c>
      <c r="H9718" s="5" t="str">
        <f si="1224" t="shared"/>
        <v/>
      </c>
      <c r="I9718" s="5" t="str">
        <f si="1230" t="shared"/>
        <v/>
      </c>
      <c r="J9718" s="5" t="str">
        <f si="1231" t="shared"/>
        <v/>
      </c>
      <c r="K9718" s="5" t="str">
        <f si="1225" t="shared"/>
        <v/>
      </c>
    </row>
    <row r="9719" spans="3:11" x14ac:dyDescent="0.2">
      <c r="C9719" s="8" t="str">
        <f si="1226" t="shared"/>
        <v/>
      </c>
      <c r="D9719" s="8" t="str">
        <f si="1227" t="shared"/>
        <v/>
      </c>
      <c r="E9719" s="5" t="str">
        <f si="1228" t="shared"/>
        <v/>
      </c>
      <c r="F9719" s="5" t="str">
        <f si="1229" t="shared"/>
        <v/>
      </c>
      <c r="H9719" s="5" t="str">
        <f si="1224" t="shared"/>
        <v/>
      </c>
      <c r="I9719" s="5" t="str">
        <f si="1230" t="shared"/>
        <v/>
      </c>
      <c r="J9719" s="5" t="str">
        <f si="1231" t="shared"/>
        <v/>
      </c>
      <c r="K9719" s="5" t="str">
        <f si="1225" t="shared"/>
        <v/>
      </c>
    </row>
    <row r="9720" spans="3:11" x14ac:dyDescent="0.2">
      <c r="C9720" s="8" t="str">
        <f si="1226" t="shared"/>
        <v/>
      </c>
      <c r="D9720" s="8" t="str">
        <f si="1227" t="shared"/>
        <v/>
      </c>
      <c r="E9720" s="5" t="str">
        <f si="1228" t="shared"/>
        <v/>
      </c>
      <c r="F9720" s="5" t="str">
        <f si="1229" t="shared"/>
        <v/>
      </c>
      <c r="H9720" s="5" t="str">
        <f si="1224" t="shared"/>
        <v/>
      </c>
      <c r="I9720" s="5" t="str">
        <f si="1230" t="shared"/>
        <v/>
      </c>
      <c r="J9720" s="5" t="str">
        <f si="1231" t="shared"/>
        <v/>
      </c>
      <c r="K9720" s="5" t="str">
        <f si="1225" t="shared"/>
        <v/>
      </c>
    </row>
    <row r="9721" spans="3:11" x14ac:dyDescent="0.2">
      <c r="C9721" s="8" t="str">
        <f si="1226" t="shared"/>
        <v/>
      </c>
      <c r="D9721" s="8" t="str">
        <f si="1227" t="shared"/>
        <v/>
      </c>
      <c r="E9721" s="5" t="str">
        <f si="1228" t="shared"/>
        <v/>
      </c>
      <c r="F9721" s="5" t="str">
        <f si="1229" t="shared"/>
        <v/>
      </c>
      <c r="H9721" s="5" t="str">
        <f si="1224" t="shared"/>
        <v/>
      </c>
      <c r="I9721" s="5" t="str">
        <f si="1230" t="shared"/>
        <v/>
      </c>
      <c r="J9721" s="5" t="str">
        <f si="1231" t="shared"/>
        <v/>
      </c>
      <c r="K9721" s="5" t="str">
        <f si="1225" t="shared"/>
        <v/>
      </c>
    </row>
    <row r="9722" spans="3:11" x14ac:dyDescent="0.2">
      <c r="C9722" s="8" t="str">
        <f si="1226" t="shared"/>
        <v/>
      </c>
      <c r="D9722" s="8" t="str">
        <f si="1227" t="shared"/>
        <v/>
      </c>
      <c r="E9722" s="5" t="str">
        <f si="1228" t="shared"/>
        <v/>
      </c>
      <c r="F9722" s="5" t="str">
        <f si="1229" t="shared"/>
        <v/>
      </c>
      <c r="H9722" s="5" t="str">
        <f si="1224" t="shared"/>
        <v/>
      </c>
      <c r="I9722" s="5" t="str">
        <f si="1230" t="shared"/>
        <v/>
      </c>
      <c r="J9722" s="5" t="str">
        <f si="1231" t="shared"/>
        <v/>
      </c>
      <c r="K9722" s="5" t="str">
        <f si="1225" t="shared"/>
        <v/>
      </c>
    </row>
    <row r="9723" spans="3:11" x14ac:dyDescent="0.2">
      <c r="C9723" s="8" t="str">
        <f si="1226" t="shared"/>
        <v/>
      </c>
      <c r="D9723" s="8" t="str">
        <f si="1227" t="shared"/>
        <v/>
      </c>
      <c r="E9723" s="5" t="str">
        <f si="1228" t="shared"/>
        <v/>
      </c>
      <c r="F9723" s="5" t="str">
        <f si="1229" t="shared"/>
        <v/>
      </c>
      <c r="H9723" s="5" t="str">
        <f si="1224" t="shared"/>
        <v/>
      </c>
      <c r="I9723" s="5" t="str">
        <f si="1230" t="shared"/>
        <v/>
      </c>
      <c r="J9723" s="5" t="str">
        <f si="1231" t="shared"/>
        <v/>
      </c>
      <c r="K9723" s="5" t="str">
        <f si="1225" t="shared"/>
        <v/>
      </c>
    </row>
    <row r="9724" spans="3:11" x14ac:dyDescent="0.2">
      <c r="C9724" s="8" t="str">
        <f si="1226" t="shared"/>
        <v/>
      </c>
      <c r="D9724" s="8" t="str">
        <f si="1227" t="shared"/>
        <v/>
      </c>
      <c r="E9724" s="5" t="str">
        <f si="1228" t="shared"/>
        <v/>
      </c>
      <c r="F9724" s="5" t="str">
        <f si="1229" t="shared"/>
        <v/>
      </c>
      <c r="H9724" s="5" t="str">
        <f ref="H9724:H9787" si="1232" t="shared">IF(E9724="score_table","Scoring",IF(E9724="offer_table","Offer",IF(E9724="parsed",TEXT(0,""),TEXT(H9723,""))))</f>
        <v/>
      </c>
      <c r="I9724" s="5" t="str">
        <f si="1230" t="shared"/>
        <v/>
      </c>
      <c r="J9724" s="5" t="str">
        <f si="1231" t="shared"/>
        <v/>
      </c>
      <c r="K9724" s="5" t="str">
        <f ref="K9724:K9787" si="1233" t="shared">H9724&amp;I9724&amp;J9724&amp;E9724</f>
        <v/>
      </c>
    </row>
    <row r="9725" spans="3:11" x14ac:dyDescent="0.2">
      <c r="C9725" s="8" t="str">
        <f si="1226" t="shared"/>
        <v/>
      </c>
      <c r="D9725" s="8" t="str">
        <f si="1227" t="shared"/>
        <v/>
      </c>
      <c r="E9725" s="5" t="str">
        <f si="1228" t="shared"/>
        <v/>
      </c>
      <c r="F9725" s="5" t="str">
        <f si="1229" t="shared"/>
        <v/>
      </c>
      <c r="H9725" s="5" t="str">
        <f si="1232" t="shared"/>
        <v/>
      </c>
      <c r="I9725" s="5" t="str">
        <f si="1230" t="shared"/>
        <v/>
      </c>
      <c r="J9725" s="5" t="str">
        <f si="1231" t="shared"/>
        <v/>
      </c>
      <c r="K9725" s="5" t="str">
        <f si="1233" t="shared"/>
        <v/>
      </c>
    </row>
    <row r="9726" spans="3:11" x14ac:dyDescent="0.2">
      <c r="C9726" s="8" t="str">
        <f si="1226" t="shared"/>
        <v/>
      </c>
      <c r="D9726" s="8" t="str">
        <f si="1227" t="shared"/>
        <v/>
      </c>
      <c r="E9726" s="5" t="str">
        <f si="1228" t="shared"/>
        <v/>
      </c>
      <c r="F9726" s="5" t="str">
        <f si="1229" t="shared"/>
        <v/>
      </c>
      <c r="H9726" s="5" t="str">
        <f si="1232" t="shared"/>
        <v/>
      </c>
      <c r="I9726" s="5" t="str">
        <f si="1230" t="shared"/>
        <v/>
      </c>
      <c r="J9726" s="5" t="str">
        <f si="1231" t="shared"/>
        <v/>
      </c>
      <c r="K9726" s="5" t="str">
        <f si="1233" t="shared"/>
        <v/>
      </c>
    </row>
    <row r="9727" spans="3:11" x14ac:dyDescent="0.2">
      <c r="C9727" s="8" t="str">
        <f si="1226" t="shared"/>
        <v/>
      </c>
      <c r="D9727" s="8" t="str">
        <f si="1227" t="shared"/>
        <v/>
      </c>
      <c r="E9727" s="5" t="str">
        <f si="1228" t="shared"/>
        <v/>
      </c>
      <c r="F9727" s="5" t="str">
        <f si="1229" t="shared"/>
        <v/>
      </c>
      <c r="H9727" s="5" t="str">
        <f si="1232" t="shared"/>
        <v/>
      </c>
      <c r="I9727" s="5" t="str">
        <f si="1230" t="shared"/>
        <v/>
      </c>
      <c r="J9727" s="5" t="str">
        <f si="1231" t="shared"/>
        <v/>
      </c>
      <c r="K9727" s="5" t="str">
        <f si="1233" t="shared"/>
        <v/>
      </c>
    </row>
    <row r="9728" spans="3:11" x14ac:dyDescent="0.2">
      <c r="C9728" s="8" t="str">
        <f si="1226" t="shared"/>
        <v/>
      </c>
      <c r="D9728" s="8" t="str">
        <f si="1227" t="shared"/>
        <v/>
      </c>
      <c r="E9728" s="5" t="str">
        <f si="1228" t="shared"/>
        <v/>
      </c>
      <c r="F9728" s="5" t="str">
        <f si="1229" t="shared"/>
        <v/>
      </c>
      <c r="H9728" s="5" t="str">
        <f si="1232" t="shared"/>
        <v/>
      </c>
      <c r="I9728" s="5" t="str">
        <f si="1230" t="shared"/>
        <v/>
      </c>
      <c r="J9728" s="5" t="str">
        <f si="1231" t="shared"/>
        <v/>
      </c>
      <c r="K9728" s="5" t="str">
        <f si="1233" t="shared"/>
        <v/>
      </c>
    </row>
    <row r="9729" spans="3:11" x14ac:dyDescent="0.2">
      <c r="C9729" s="8" t="str">
        <f si="1226" t="shared"/>
        <v/>
      </c>
      <c r="D9729" s="8" t="str">
        <f si="1227" t="shared"/>
        <v/>
      </c>
      <c r="E9729" s="5" t="str">
        <f si="1228" t="shared"/>
        <v/>
      </c>
      <c r="F9729" s="5" t="str">
        <f si="1229" t="shared"/>
        <v/>
      </c>
      <c r="H9729" s="5" t="str">
        <f si="1232" t="shared"/>
        <v/>
      </c>
      <c r="I9729" s="5" t="str">
        <f si="1230" t="shared"/>
        <v/>
      </c>
      <c r="J9729" s="5" t="str">
        <f si="1231" t="shared"/>
        <v/>
      </c>
      <c r="K9729" s="5" t="str">
        <f si="1233" t="shared"/>
        <v/>
      </c>
    </row>
    <row r="9730" spans="3:11" x14ac:dyDescent="0.2">
      <c r="C9730" s="8" t="str">
        <f si="1226" t="shared"/>
        <v/>
      </c>
      <c r="D9730" s="8" t="str">
        <f si="1227" t="shared"/>
        <v/>
      </c>
      <c r="E9730" s="5" t="str">
        <f si="1228" t="shared"/>
        <v/>
      </c>
      <c r="F9730" s="5" t="str">
        <f si="1229" t="shared"/>
        <v/>
      </c>
      <c r="H9730" s="5" t="str">
        <f si="1232" t="shared"/>
        <v/>
      </c>
      <c r="I9730" s="5" t="str">
        <f si="1230" t="shared"/>
        <v/>
      </c>
      <c r="J9730" s="5" t="str">
        <f si="1231" t="shared"/>
        <v/>
      </c>
      <c r="K9730" s="5" t="str">
        <f si="1233" t="shared"/>
        <v/>
      </c>
    </row>
    <row r="9731" spans="3:11" x14ac:dyDescent="0.2">
      <c r="C9731" s="8" t="str">
        <f si="1226" t="shared"/>
        <v/>
      </c>
      <c r="D9731" s="8" t="str">
        <f si="1227" t="shared"/>
        <v/>
      </c>
      <c r="E9731" s="5" t="str">
        <f si="1228" t="shared"/>
        <v/>
      </c>
      <c r="F9731" s="5" t="str">
        <f si="1229" t="shared"/>
        <v/>
      </c>
      <c r="H9731" s="5" t="str">
        <f si="1232" t="shared"/>
        <v/>
      </c>
      <c r="I9731" s="5" t="str">
        <f si="1230" t="shared"/>
        <v/>
      </c>
      <c r="J9731" s="5" t="str">
        <f si="1231" t="shared"/>
        <v/>
      </c>
      <c r="K9731" s="5" t="str">
        <f si="1233" t="shared"/>
        <v/>
      </c>
    </row>
    <row r="9732" spans="3:11" x14ac:dyDescent="0.2">
      <c r="C9732" s="8" t="str">
        <f si="1226" t="shared"/>
        <v/>
      </c>
      <c r="D9732" s="8" t="str">
        <f si="1227" t="shared"/>
        <v/>
      </c>
      <c r="E9732" s="5" t="str">
        <f si="1228" t="shared"/>
        <v/>
      </c>
      <c r="F9732" s="5" t="str">
        <f si="1229" t="shared"/>
        <v/>
      </c>
      <c r="H9732" s="5" t="str">
        <f si="1232" t="shared"/>
        <v/>
      </c>
      <c r="I9732" s="5" t="str">
        <f si="1230" t="shared"/>
        <v/>
      </c>
      <c r="J9732" s="5" t="str">
        <f si="1231" t="shared"/>
        <v/>
      </c>
      <c r="K9732" s="5" t="str">
        <f si="1233" t="shared"/>
        <v/>
      </c>
    </row>
    <row r="9733" spans="3:11" x14ac:dyDescent="0.2">
      <c r="C9733" s="8" t="str">
        <f si="1226" t="shared"/>
        <v/>
      </c>
      <c r="D9733" s="8" t="str">
        <f si="1227" t="shared"/>
        <v/>
      </c>
      <c r="E9733" s="5" t="str">
        <f si="1228" t="shared"/>
        <v/>
      </c>
      <c r="F9733" s="5" t="str">
        <f si="1229" t="shared"/>
        <v/>
      </c>
      <c r="H9733" s="5" t="str">
        <f si="1232" t="shared"/>
        <v/>
      </c>
      <c r="I9733" s="5" t="str">
        <f si="1230" t="shared"/>
        <v/>
      </c>
      <c r="J9733" s="5" t="str">
        <f si="1231" t="shared"/>
        <v/>
      </c>
      <c r="K9733" s="5" t="str">
        <f si="1233" t="shared"/>
        <v/>
      </c>
    </row>
    <row r="9734" spans="3:11" x14ac:dyDescent="0.2">
      <c r="C9734" s="8" t="str">
        <f si="1226" t="shared"/>
        <v/>
      </c>
      <c r="D9734" s="8" t="str">
        <f si="1227" t="shared"/>
        <v/>
      </c>
      <c r="E9734" s="5" t="str">
        <f si="1228" t="shared"/>
        <v/>
      </c>
      <c r="F9734" s="5" t="str">
        <f si="1229" t="shared"/>
        <v/>
      </c>
      <c r="H9734" s="5" t="str">
        <f si="1232" t="shared"/>
        <v/>
      </c>
      <c r="I9734" s="5" t="str">
        <f si="1230" t="shared"/>
        <v/>
      </c>
      <c r="J9734" s="5" t="str">
        <f si="1231" t="shared"/>
        <v/>
      </c>
      <c r="K9734" s="5" t="str">
        <f si="1233" t="shared"/>
        <v/>
      </c>
    </row>
    <row r="9735" spans="3:11" x14ac:dyDescent="0.2">
      <c r="C9735" s="8" t="str">
        <f si="1226" t="shared"/>
        <v/>
      </c>
      <c r="D9735" s="8" t="str">
        <f si="1227" t="shared"/>
        <v/>
      </c>
      <c r="E9735" s="5" t="str">
        <f si="1228" t="shared"/>
        <v/>
      </c>
      <c r="F9735" s="5" t="str">
        <f si="1229" t="shared"/>
        <v/>
      </c>
      <c r="H9735" s="5" t="str">
        <f si="1232" t="shared"/>
        <v/>
      </c>
      <c r="I9735" s="5" t="str">
        <f si="1230" t="shared"/>
        <v/>
      </c>
      <c r="J9735" s="5" t="str">
        <f si="1231" t="shared"/>
        <v/>
      </c>
      <c r="K9735" s="5" t="str">
        <f si="1233" t="shared"/>
        <v/>
      </c>
    </row>
    <row r="9736" spans="3:11" x14ac:dyDescent="0.2">
      <c r="C9736" s="8" t="str">
        <f si="1226" t="shared"/>
        <v/>
      </c>
      <c r="D9736" s="8" t="str">
        <f si="1227" t="shared"/>
        <v/>
      </c>
      <c r="E9736" s="5" t="str">
        <f si="1228" t="shared"/>
        <v/>
      </c>
      <c r="F9736" s="5" t="str">
        <f si="1229" t="shared"/>
        <v/>
      </c>
      <c r="H9736" s="5" t="str">
        <f si="1232" t="shared"/>
        <v/>
      </c>
      <c r="I9736" s="5" t="str">
        <f si="1230" t="shared"/>
        <v/>
      </c>
      <c r="J9736" s="5" t="str">
        <f si="1231" t="shared"/>
        <v/>
      </c>
      <c r="K9736" s="5" t="str">
        <f si="1233" t="shared"/>
        <v/>
      </c>
    </row>
    <row r="9737" spans="3:11" x14ac:dyDescent="0.2">
      <c r="C9737" s="8" t="str">
        <f si="1226" t="shared"/>
        <v/>
      </c>
      <c r="D9737" s="8" t="str">
        <f si="1227" t="shared"/>
        <v/>
      </c>
      <c r="E9737" s="5" t="str">
        <f si="1228" t="shared"/>
        <v/>
      </c>
      <c r="F9737" s="5" t="str">
        <f si="1229" t="shared"/>
        <v/>
      </c>
      <c r="H9737" s="5" t="str">
        <f si="1232" t="shared"/>
        <v/>
      </c>
      <c r="I9737" s="5" t="str">
        <f si="1230" t="shared"/>
        <v/>
      </c>
      <c r="J9737" s="5" t="str">
        <f si="1231" t="shared"/>
        <v/>
      </c>
      <c r="K9737" s="5" t="str">
        <f si="1233" t="shared"/>
        <v/>
      </c>
    </row>
    <row r="9738" spans="3:11" x14ac:dyDescent="0.2">
      <c r="C9738" s="8" t="str">
        <f si="1226" t="shared"/>
        <v/>
      </c>
      <c r="D9738" s="8" t="str">
        <f si="1227" t="shared"/>
        <v/>
      </c>
      <c r="E9738" s="5" t="str">
        <f si="1228" t="shared"/>
        <v/>
      </c>
      <c r="F9738" s="5" t="str">
        <f si="1229" t="shared"/>
        <v/>
      </c>
      <c r="H9738" s="5" t="str">
        <f si="1232" t="shared"/>
        <v/>
      </c>
      <c r="I9738" s="5" t="str">
        <f si="1230" t="shared"/>
        <v/>
      </c>
      <c r="J9738" s="5" t="str">
        <f si="1231" t="shared"/>
        <v/>
      </c>
      <c r="K9738" s="5" t="str">
        <f si="1233" t="shared"/>
        <v/>
      </c>
    </row>
    <row r="9739" spans="3:11" x14ac:dyDescent="0.2">
      <c r="C9739" s="8" t="str">
        <f si="1226" t="shared"/>
        <v/>
      </c>
      <c r="D9739" s="8" t="str">
        <f si="1227" t="shared"/>
        <v/>
      </c>
      <c r="E9739" s="5" t="str">
        <f si="1228" t="shared"/>
        <v/>
      </c>
      <c r="F9739" s="5" t="str">
        <f si="1229" t="shared"/>
        <v/>
      </c>
      <c r="H9739" s="5" t="str">
        <f si="1232" t="shared"/>
        <v/>
      </c>
      <c r="I9739" s="5" t="str">
        <f si="1230" t="shared"/>
        <v/>
      </c>
      <c r="J9739" s="5" t="str">
        <f si="1231" t="shared"/>
        <v/>
      </c>
      <c r="K9739" s="5" t="str">
        <f si="1233" t="shared"/>
        <v/>
      </c>
    </row>
    <row r="9740" spans="3:11" x14ac:dyDescent="0.2">
      <c r="C9740" s="8" t="str">
        <f si="1226" t="shared"/>
        <v/>
      </c>
      <c r="D9740" s="8" t="str">
        <f si="1227" t="shared"/>
        <v/>
      </c>
      <c r="E9740" s="5" t="str">
        <f si="1228" t="shared"/>
        <v/>
      </c>
      <c r="F9740" s="5" t="str">
        <f si="1229" t="shared"/>
        <v/>
      </c>
      <c r="H9740" s="5" t="str">
        <f si="1232" t="shared"/>
        <v/>
      </c>
      <c r="I9740" s="5" t="str">
        <f si="1230" t="shared"/>
        <v/>
      </c>
      <c r="J9740" s="5" t="str">
        <f si="1231" t="shared"/>
        <v/>
      </c>
      <c r="K9740" s="5" t="str">
        <f si="1233" t="shared"/>
        <v/>
      </c>
    </row>
    <row r="9741" spans="3:11" x14ac:dyDescent="0.2">
      <c r="C9741" s="8" t="str">
        <f si="1226" t="shared"/>
        <v/>
      </c>
      <c r="D9741" s="8" t="str">
        <f si="1227" t="shared"/>
        <v/>
      </c>
      <c r="E9741" s="5" t="str">
        <f si="1228" t="shared"/>
        <v/>
      </c>
      <c r="F9741" s="5" t="str">
        <f si="1229" t="shared"/>
        <v/>
      </c>
      <c r="H9741" s="5" t="str">
        <f si="1232" t="shared"/>
        <v/>
      </c>
      <c r="I9741" s="5" t="str">
        <f si="1230" t="shared"/>
        <v/>
      </c>
      <c r="J9741" s="5" t="str">
        <f si="1231" t="shared"/>
        <v/>
      </c>
      <c r="K9741" s="5" t="str">
        <f si="1233" t="shared"/>
        <v/>
      </c>
    </row>
    <row r="9742" spans="3:11" x14ac:dyDescent="0.2">
      <c r="C9742" s="8" t="str">
        <f si="1226" t="shared"/>
        <v/>
      </c>
      <c r="D9742" s="8" t="str">
        <f si="1227" t="shared"/>
        <v/>
      </c>
      <c r="E9742" s="5" t="str">
        <f si="1228" t="shared"/>
        <v/>
      </c>
      <c r="F9742" s="5" t="str">
        <f si="1229" t="shared"/>
        <v/>
      </c>
      <c r="H9742" s="5" t="str">
        <f si="1232" t="shared"/>
        <v/>
      </c>
      <c r="I9742" s="5" t="str">
        <f si="1230" t="shared"/>
        <v/>
      </c>
      <c r="J9742" s="5" t="str">
        <f si="1231" t="shared"/>
        <v/>
      </c>
      <c r="K9742" s="5" t="str">
        <f si="1233" t="shared"/>
        <v/>
      </c>
    </row>
    <row r="9743" spans="3:11" x14ac:dyDescent="0.2">
      <c r="C9743" s="8" t="str">
        <f si="1226" t="shared"/>
        <v/>
      </c>
      <c r="D9743" s="8" t="str">
        <f si="1227" t="shared"/>
        <v/>
      </c>
      <c r="E9743" s="5" t="str">
        <f si="1228" t="shared"/>
        <v/>
      </c>
      <c r="F9743" s="5" t="str">
        <f si="1229" t="shared"/>
        <v/>
      </c>
      <c r="H9743" s="5" t="str">
        <f si="1232" t="shared"/>
        <v/>
      </c>
      <c r="I9743" s="5" t="str">
        <f si="1230" t="shared"/>
        <v/>
      </c>
      <c r="J9743" s="5" t="str">
        <f si="1231" t="shared"/>
        <v/>
      </c>
      <c r="K9743" s="5" t="str">
        <f si="1233" t="shared"/>
        <v/>
      </c>
    </row>
    <row r="9744" spans="3:11" x14ac:dyDescent="0.2">
      <c r="C9744" s="8" t="str">
        <f si="1226" t="shared"/>
        <v/>
      </c>
      <c r="D9744" s="8" t="str">
        <f si="1227" t="shared"/>
        <v/>
      </c>
      <c r="E9744" s="5" t="str">
        <f si="1228" t="shared"/>
        <v/>
      </c>
      <c r="F9744" s="5" t="str">
        <f si="1229" t="shared"/>
        <v/>
      </c>
      <c r="H9744" s="5" t="str">
        <f si="1232" t="shared"/>
        <v/>
      </c>
      <c r="I9744" s="5" t="str">
        <f si="1230" t="shared"/>
        <v/>
      </c>
      <c r="J9744" s="5" t="str">
        <f si="1231" t="shared"/>
        <v/>
      </c>
      <c r="K9744" s="5" t="str">
        <f si="1233" t="shared"/>
        <v/>
      </c>
    </row>
    <row r="9745" spans="3:11" x14ac:dyDescent="0.2">
      <c r="C9745" s="8" t="str">
        <f si="1226" t="shared"/>
        <v/>
      </c>
      <c r="D9745" s="8" t="str">
        <f si="1227" t="shared"/>
        <v/>
      </c>
      <c r="E9745" s="5" t="str">
        <f si="1228" t="shared"/>
        <v/>
      </c>
      <c r="F9745" s="5" t="str">
        <f si="1229" t="shared"/>
        <v/>
      </c>
      <c r="H9745" s="5" t="str">
        <f si="1232" t="shared"/>
        <v/>
      </c>
      <c r="I9745" s="5" t="str">
        <f si="1230" t="shared"/>
        <v/>
      </c>
      <c r="J9745" s="5" t="str">
        <f si="1231" t="shared"/>
        <v/>
      </c>
      <c r="K9745" s="5" t="str">
        <f si="1233" t="shared"/>
        <v/>
      </c>
    </row>
    <row r="9746" spans="3:11" x14ac:dyDescent="0.2">
      <c r="C9746" s="8" t="str">
        <f si="1226" t="shared"/>
        <v/>
      </c>
      <c r="D9746" s="8" t="str">
        <f si="1227" t="shared"/>
        <v/>
      </c>
      <c r="E9746" s="5" t="str">
        <f si="1228" t="shared"/>
        <v/>
      </c>
      <c r="F9746" s="5" t="str">
        <f si="1229" t="shared"/>
        <v/>
      </c>
      <c r="H9746" s="5" t="str">
        <f si="1232" t="shared"/>
        <v/>
      </c>
      <c r="I9746" s="5" t="str">
        <f si="1230" t="shared"/>
        <v/>
      </c>
      <c r="J9746" s="5" t="str">
        <f si="1231" t="shared"/>
        <v/>
      </c>
      <c r="K9746" s="5" t="str">
        <f si="1233" t="shared"/>
        <v/>
      </c>
    </row>
    <row r="9747" spans="3:11" x14ac:dyDescent="0.2">
      <c r="C9747" s="8" t="str">
        <f si="1226" t="shared"/>
        <v/>
      </c>
      <c r="D9747" s="8" t="str">
        <f si="1227" t="shared"/>
        <v/>
      </c>
      <c r="E9747" s="5" t="str">
        <f si="1228" t="shared"/>
        <v/>
      </c>
      <c r="F9747" s="5" t="str">
        <f si="1229" t="shared"/>
        <v/>
      </c>
      <c r="H9747" s="5" t="str">
        <f si="1232" t="shared"/>
        <v/>
      </c>
      <c r="I9747" s="5" t="str">
        <f si="1230" t="shared"/>
        <v/>
      </c>
      <c r="J9747" s="5" t="str">
        <f si="1231" t="shared"/>
        <v/>
      </c>
      <c r="K9747" s="5" t="str">
        <f si="1233" t="shared"/>
        <v/>
      </c>
    </row>
    <row r="9748" spans="3:11" x14ac:dyDescent="0.2">
      <c r="C9748" s="8" t="str">
        <f si="1226" t="shared"/>
        <v/>
      </c>
      <c r="D9748" s="8" t="str">
        <f si="1227" t="shared"/>
        <v/>
      </c>
      <c r="E9748" s="5" t="str">
        <f si="1228" t="shared"/>
        <v/>
      </c>
      <c r="F9748" s="5" t="str">
        <f si="1229" t="shared"/>
        <v/>
      </c>
      <c r="H9748" s="5" t="str">
        <f si="1232" t="shared"/>
        <v/>
      </c>
      <c r="I9748" s="5" t="str">
        <f si="1230" t="shared"/>
        <v/>
      </c>
      <c r="J9748" s="5" t="str">
        <f si="1231" t="shared"/>
        <v/>
      </c>
      <c r="K9748" s="5" t="str">
        <f si="1233" t="shared"/>
        <v/>
      </c>
    </row>
    <row r="9749" spans="3:11" x14ac:dyDescent="0.2">
      <c r="C9749" s="8" t="str">
        <f si="1226" t="shared"/>
        <v/>
      </c>
      <c r="D9749" s="8" t="str">
        <f si="1227" t="shared"/>
        <v/>
      </c>
      <c r="E9749" s="5" t="str">
        <f si="1228" t="shared"/>
        <v/>
      </c>
      <c r="F9749" s="5" t="str">
        <f si="1229" t="shared"/>
        <v/>
      </c>
      <c r="H9749" s="5" t="str">
        <f si="1232" t="shared"/>
        <v/>
      </c>
      <c r="I9749" s="5" t="str">
        <f si="1230" t="shared"/>
        <v/>
      </c>
      <c r="J9749" s="5" t="str">
        <f si="1231" t="shared"/>
        <v/>
      </c>
      <c r="K9749" s="5" t="str">
        <f si="1233" t="shared"/>
        <v/>
      </c>
    </row>
    <row r="9750" spans="3:11" x14ac:dyDescent="0.2">
      <c r="C9750" s="8" t="str">
        <f si="1226" t="shared"/>
        <v/>
      </c>
      <c r="D9750" s="8" t="str">
        <f si="1227" t="shared"/>
        <v/>
      </c>
      <c r="E9750" s="5" t="str">
        <f si="1228" t="shared"/>
        <v/>
      </c>
      <c r="F9750" s="5" t="str">
        <f si="1229" t="shared"/>
        <v/>
      </c>
      <c r="H9750" s="5" t="str">
        <f si="1232" t="shared"/>
        <v/>
      </c>
      <c r="I9750" s="5" t="str">
        <f si="1230" t="shared"/>
        <v/>
      </c>
      <c r="J9750" s="5" t="str">
        <f si="1231" t="shared"/>
        <v/>
      </c>
      <c r="K9750" s="5" t="str">
        <f si="1233" t="shared"/>
        <v/>
      </c>
    </row>
    <row r="9751" spans="3:11" x14ac:dyDescent="0.2">
      <c r="C9751" s="8" t="str">
        <f si="1226" t="shared"/>
        <v/>
      </c>
      <c r="D9751" s="8" t="str">
        <f si="1227" t="shared"/>
        <v/>
      </c>
      <c r="E9751" s="5" t="str">
        <f si="1228" t="shared"/>
        <v/>
      </c>
      <c r="F9751" s="5" t="str">
        <f si="1229" t="shared"/>
        <v/>
      </c>
      <c r="H9751" s="5" t="str">
        <f si="1232" t="shared"/>
        <v/>
      </c>
      <c r="I9751" s="5" t="str">
        <f si="1230" t="shared"/>
        <v/>
      </c>
      <c r="J9751" s="5" t="str">
        <f si="1231" t="shared"/>
        <v/>
      </c>
      <c r="K9751" s="5" t="str">
        <f si="1233" t="shared"/>
        <v/>
      </c>
    </row>
    <row r="9752" spans="3:11" x14ac:dyDescent="0.2">
      <c r="C9752" s="8" t="str">
        <f si="1226" t="shared"/>
        <v/>
      </c>
      <c r="D9752" s="8" t="str">
        <f si="1227" t="shared"/>
        <v/>
      </c>
      <c r="E9752" s="5" t="str">
        <f si="1228" t="shared"/>
        <v/>
      </c>
      <c r="F9752" s="5" t="str">
        <f si="1229" t="shared"/>
        <v/>
      </c>
      <c r="H9752" s="5" t="str">
        <f si="1232" t="shared"/>
        <v/>
      </c>
      <c r="I9752" s="5" t="str">
        <f si="1230" t="shared"/>
        <v/>
      </c>
      <c r="J9752" s="5" t="str">
        <f si="1231" t="shared"/>
        <v/>
      </c>
      <c r="K9752" s="5" t="str">
        <f si="1233" t="shared"/>
        <v/>
      </c>
    </row>
    <row r="9753" spans="3:11" x14ac:dyDescent="0.2">
      <c r="C9753" s="8" t="str">
        <f si="1226" t="shared"/>
        <v/>
      </c>
      <c r="D9753" s="8" t="str">
        <f si="1227" t="shared"/>
        <v/>
      </c>
      <c r="E9753" s="5" t="str">
        <f si="1228" t="shared"/>
        <v/>
      </c>
      <c r="F9753" s="5" t="str">
        <f si="1229" t="shared"/>
        <v/>
      </c>
      <c r="H9753" s="5" t="str">
        <f si="1232" t="shared"/>
        <v/>
      </c>
      <c r="I9753" s="5" t="str">
        <f si="1230" t="shared"/>
        <v/>
      </c>
      <c r="J9753" s="5" t="str">
        <f si="1231" t="shared"/>
        <v/>
      </c>
      <c r="K9753" s="5" t="str">
        <f si="1233" t="shared"/>
        <v/>
      </c>
    </row>
    <row r="9754" spans="3:11" x14ac:dyDescent="0.2">
      <c r="C9754" s="8" t="str">
        <f si="1226" t="shared"/>
        <v/>
      </c>
      <c r="D9754" s="8" t="str">
        <f si="1227" t="shared"/>
        <v/>
      </c>
      <c r="E9754" s="5" t="str">
        <f si="1228" t="shared"/>
        <v/>
      </c>
      <c r="F9754" s="5" t="str">
        <f si="1229" t="shared"/>
        <v/>
      </c>
      <c r="H9754" s="5" t="str">
        <f si="1232" t="shared"/>
        <v/>
      </c>
      <c r="I9754" s="5" t="str">
        <f si="1230" t="shared"/>
        <v/>
      </c>
      <c r="J9754" s="5" t="str">
        <f si="1231" t="shared"/>
        <v/>
      </c>
      <c r="K9754" s="5" t="str">
        <f si="1233" t="shared"/>
        <v/>
      </c>
    </row>
    <row r="9755" spans="3:11" x14ac:dyDescent="0.2">
      <c r="C9755" s="8" t="str">
        <f si="1226" t="shared"/>
        <v/>
      </c>
      <c r="D9755" s="8" t="str">
        <f si="1227" t="shared"/>
        <v/>
      </c>
      <c r="E9755" s="5" t="str">
        <f si="1228" t="shared"/>
        <v/>
      </c>
      <c r="F9755" s="5" t="str">
        <f si="1229" t="shared"/>
        <v/>
      </c>
      <c r="H9755" s="5" t="str">
        <f si="1232" t="shared"/>
        <v/>
      </c>
      <c r="I9755" s="5" t="str">
        <f si="1230" t="shared"/>
        <v/>
      </c>
      <c r="J9755" s="5" t="str">
        <f si="1231" t="shared"/>
        <v/>
      </c>
      <c r="K9755" s="5" t="str">
        <f si="1233" t="shared"/>
        <v/>
      </c>
    </row>
    <row r="9756" spans="3:11" x14ac:dyDescent="0.2">
      <c r="C9756" s="8" t="str">
        <f si="1226" t="shared"/>
        <v/>
      </c>
      <c r="D9756" s="8" t="str">
        <f si="1227" t="shared"/>
        <v/>
      </c>
      <c r="E9756" s="5" t="str">
        <f si="1228" t="shared"/>
        <v/>
      </c>
      <c r="F9756" s="5" t="str">
        <f si="1229" t="shared"/>
        <v/>
      </c>
      <c r="H9756" s="5" t="str">
        <f si="1232" t="shared"/>
        <v/>
      </c>
      <c r="I9756" s="5" t="str">
        <f si="1230" t="shared"/>
        <v/>
      </c>
      <c r="J9756" s="5" t="str">
        <f si="1231" t="shared"/>
        <v/>
      </c>
      <c r="K9756" s="5" t="str">
        <f si="1233" t="shared"/>
        <v/>
      </c>
    </row>
    <row r="9757" spans="3:11" x14ac:dyDescent="0.2">
      <c r="C9757" s="8" t="str">
        <f si="1226" t="shared"/>
        <v/>
      </c>
      <c r="D9757" s="8" t="str">
        <f si="1227" t="shared"/>
        <v/>
      </c>
      <c r="E9757" s="5" t="str">
        <f si="1228" t="shared"/>
        <v/>
      </c>
      <c r="F9757" s="5" t="str">
        <f si="1229" t="shared"/>
        <v/>
      </c>
      <c r="H9757" s="5" t="str">
        <f si="1232" t="shared"/>
        <v/>
      </c>
      <c r="I9757" s="5" t="str">
        <f si="1230" t="shared"/>
        <v/>
      </c>
      <c r="J9757" s="5" t="str">
        <f si="1231" t="shared"/>
        <v/>
      </c>
      <c r="K9757" s="5" t="str">
        <f si="1233" t="shared"/>
        <v/>
      </c>
    </row>
    <row r="9758" spans="3:11" x14ac:dyDescent="0.2">
      <c r="C9758" s="8" t="str">
        <f si="1226" t="shared"/>
        <v/>
      </c>
      <c r="D9758" s="8" t="str">
        <f si="1227" t="shared"/>
        <v/>
      </c>
      <c r="E9758" s="5" t="str">
        <f si="1228" t="shared"/>
        <v/>
      </c>
      <c r="F9758" s="5" t="str">
        <f si="1229" t="shared"/>
        <v/>
      </c>
      <c r="H9758" s="5" t="str">
        <f si="1232" t="shared"/>
        <v/>
      </c>
      <c r="I9758" s="5" t="str">
        <f si="1230" t="shared"/>
        <v/>
      </c>
      <c r="J9758" s="5" t="str">
        <f si="1231" t="shared"/>
        <v/>
      </c>
      <c r="K9758" s="5" t="str">
        <f si="1233" t="shared"/>
        <v/>
      </c>
    </row>
    <row r="9759" spans="3:11" x14ac:dyDescent="0.2">
      <c r="C9759" s="8" t="str">
        <f si="1226" t="shared"/>
        <v/>
      </c>
      <c r="D9759" s="8" t="str">
        <f si="1227" t="shared"/>
        <v/>
      </c>
      <c r="E9759" s="5" t="str">
        <f si="1228" t="shared"/>
        <v/>
      </c>
      <c r="F9759" s="5" t="str">
        <f si="1229" t="shared"/>
        <v/>
      </c>
      <c r="H9759" s="5" t="str">
        <f si="1232" t="shared"/>
        <v/>
      </c>
      <c r="I9759" s="5" t="str">
        <f si="1230" t="shared"/>
        <v/>
      </c>
      <c r="J9759" s="5" t="str">
        <f si="1231" t="shared"/>
        <v/>
      </c>
      <c r="K9759" s="5" t="str">
        <f si="1233" t="shared"/>
        <v/>
      </c>
    </row>
    <row r="9760" spans="3:11" x14ac:dyDescent="0.2">
      <c r="C9760" s="8" t="str">
        <f si="1226" t="shared"/>
        <v/>
      </c>
      <c r="D9760" s="8" t="str">
        <f si="1227" t="shared"/>
        <v/>
      </c>
      <c r="E9760" s="5" t="str">
        <f si="1228" t="shared"/>
        <v/>
      </c>
      <c r="F9760" s="5" t="str">
        <f si="1229" t="shared"/>
        <v/>
      </c>
      <c r="H9760" s="5" t="str">
        <f si="1232" t="shared"/>
        <v/>
      </c>
      <c r="I9760" s="5" t="str">
        <f si="1230" t="shared"/>
        <v/>
      </c>
      <c r="J9760" s="5" t="str">
        <f si="1231" t="shared"/>
        <v/>
      </c>
      <c r="K9760" s="5" t="str">
        <f si="1233" t="shared"/>
        <v/>
      </c>
    </row>
    <row r="9761" spans="3:11" x14ac:dyDescent="0.2">
      <c r="C9761" s="8" t="str">
        <f si="1226" t="shared"/>
        <v/>
      </c>
      <c r="D9761" s="8" t="str">
        <f si="1227" t="shared"/>
        <v/>
      </c>
      <c r="E9761" s="5" t="str">
        <f si="1228" t="shared"/>
        <v/>
      </c>
      <c r="F9761" s="5" t="str">
        <f si="1229" t="shared"/>
        <v/>
      </c>
      <c r="H9761" s="5" t="str">
        <f si="1232" t="shared"/>
        <v/>
      </c>
      <c r="I9761" s="5" t="str">
        <f si="1230" t="shared"/>
        <v/>
      </c>
      <c r="J9761" s="5" t="str">
        <f si="1231" t="shared"/>
        <v/>
      </c>
      <c r="K9761" s="5" t="str">
        <f si="1233" t="shared"/>
        <v/>
      </c>
    </row>
    <row r="9762" spans="3:11" x14ac:dyDescent="0.2">
      <c r="C9762" s="8" t="str">
        <f si="1226" t="shared"/>
        <v/>
      </c>
      <c r="D9762" s="8" t="str">
        <f si="1227" t="shared"/>
        <v/>
      </c>
      <c r="E9762" s="5" t="str">
        <f si="1228" t="shared"/>
        <v/>
      </c>
      <c r="F9762" s="5" t="str">
        <f si="1229" t="shared"/>
        <v/>
      </c>
      <c r="H9762" s="5" t="str">
        <f si="1232" t="shared"/>
        <v/>
      </c>
      <c r="I9762" s="5" t="str">
        <f si="1230" t="shared"/>
        <v/>
      </c>
      <c r="J9762" s="5" t="str">
        <f si="1231" t="shared"/>
        <v/>
      </c>
      <c r="K9762" s="5" t="str">
        <f si="1233" t="shared"/>
        <v/>
      </c>
    </row>
    <row r="9763" spans="3:11" x14ac:dyDescent="0.2">
      <c r="C9763" s="8" t="str">
        <f si="1226" t="shared"/>
        <v/>
      </c>
      <c r="D9763" s="8" t="str">
        <f si="1227" t="shared"/>
        <v/>
      </c>
      <c r="E9763" s="5" t="str">
        <f si="1228" t="shared"/>
        <v/>
      </c>
      <c r="F9763" s="5" t="str">
        <f si="1229" t="shared"/>
        <v/>
      </c>
      <c r="H9763" s="5" t="str">
        <f si="1232" t="shared"/>
        <v/>
      </c>
      <c r="I9763" s="5" t="str">
        <f si="1230" t="shared"/>
        <v/>
      </c>
      <c r="J9763" s="5" t="str">
        <f si="1231" t="shared"/>
        <v/>
      </c>
      <c r="K9763" s="5" t="str">
        <f si="1233" t="shared"/>
        <v/>
      </c>
    </row>
    <row r="9764" spans="3:11" x14ac:dyDescent="0.2">
      <c r="C9764" s="8" t="str">
        <f si="1226" t="shared"/>
        <v/>
      </c>
      <c r="D9764" s="8" t="str">
        <f si="1227" t="shared"/>
        <v/>
      </c>
      <c r="E9764" s="5" t="str">
        <f si="1228" t="shared"/>
        <v/>
      </c>
      <c r="F9764" s="5" t="str">
        <f si="1229" t="shared"/>
        <v/>
      </c>
      <c r="H9764" s="5" t="str">
        <f si="1232" t="shared"/>
        <v/>
      </c>
      <c r="I9764" s="5" t="str">
        <f si="1230" t="shared"/>
        <v/>
      </c>
      <c r="J9764" s="5" t="str">
        <f si="1231" t="shared"/>
        <v/>
      </c>
      <c r="K9764" s="5" t="str">
        <f si="1233" t="shared"/>
        <v/>
      </c>
    </row>
    <row r="9765" spans="3:11" x14ac:dyDescent="0.2">
      <c r="C9765" s="8" t="str">
        <f si="1226" t="shared"/>
        <v/>
      </c>
      <c r="D9765" s="8" t="str">
        <f si="1227" t="shared"/>
        <v/>
      </c>
      <c r="E9765" s="5" t="str">
        <f si="1228" t="shared"/>
        <v/>
      </c>
      <c r="F9765" s="5" t="str">
        <f si="1229" t="shared"/>
        <v/>
      </c>
      <c r="H9765" s="5" t="str">
        <f si="1232" t="shared"/>
        <v/>
      </c>
      <c r="I9765" s="5" t="str">
        <f si="1230" t="shared"/>
        <v/>
      </c>
      <c r="J9765" s="5" t="str">
        <f si="1231" t="shared"/>
        <v/>
      </c>
      <c r="K9765" s="5" t="str">
        <f si="1233" t="shared"/>
        <v/>
      </c>
    </row>
    <row r="9766" spans="3:11" x14ac:dyDescent="0.2">
      <c r="C9766" s="8" t="str">
        <f si="1226" t="shared"/>
        <v/>
      </c>
      <c r="D9766" s="8" t="str">
        <f si="1227" t="shared"/>
        <v/>
      </c>
      <c r="E9766" s="5" t="str">
        <f si="1228" t="shared"/>
        <v/>
      </c>
      <c r="F9766" s="5" t="str">
        <f si="1229" t="shared"/>
        <v/>
      </c>
      <c r="H9766" s="5" t="str">
        <f si="1232" t="shared"/>
        <v/>
      </c>
      <c r="I9766" s="5" t="str">
        <f si="1230" t="shared"/>
        <v/>
      </c>
      <c r="J9766" s="5" t="str">
        <f si="1231" t="shared"/>
        <v/>
      </c>
      <c r="K9766" s="5" t="str">
        <f si="1233" t="shared"/>
        <v/>
      </c>
    </row>
    <row r="9767" spans="3:11" x14ac:dyDescent="0.2">
      <c r="C9767" s="8" t="str">
        <f si="1226" t="shared"/>
        <v/>
      </c>
      <c r="D9767" s="8" t="str">
        <f si="1227" t="shared"/>
        <v/>
      </c>
      <c r="E9767" s="5" t="str">
        <f si="1228" t="shared"/>
        <v/>
      </c>
      <c r="F9767" s="5" t="str">
        <f si="1229" t="shared"/>
        <v/>
      </c>
      <c r="H9767" s="5" t="str">
        <f si="1232" t="shared"/>
        <v/>
      </c>
      <c r="I9767" s="5" t="str">
        <f si="1230" t="shared"/>
        <v/>
      </c>
      <c r="J9767" s="5" t="str">
        <f si="1231" t="shared"/>
        <v/>
      </c>
      <c r="K9767" s="5" t="str">
        <f si="1233" t="shared"/>
        <v/>
      </c>
    </row>
    <row r="9768" spans="3:11" x14ac:dyDescent="0.2">
      <c r="C9768" s="8" t="str">
        <f si="1226" t="shared"/>
        <v/>
      </c>
      <c r="D9768" s="8" t="str">
        <f si="1227" t="shared"/>
        <v/>
      </c>
      <c r="E9768" s="5" t="str">
        <f si="1228" t="shared"/>
        <v/>
      </c>
      <c r="F9768" s="5" t="str">
        <f si="1229" t="shared"/>
        <v/>
      </c>
      <c r="H9768" s="5" t="str">
        <f si="1232" t="shared"/>
        <v/>
      </c>
      <c r="I9768" s="5" t="str">
        <f si="1230" t="shared"/>
        <v/>
      </c>
      <c r="J9768" s="5" t="str">
        <f si="1231" t="shared"/>
        <v/>
      </c>
      <c r="K9768" s="5" t="str">
        <f si="1233" t="shared"/>
        <v/>
      </c>
    </row>
    <row r="9769" spans="3:11" x14ac:dyDescent="0.2">
      <c r="C9769" s="8" t="str">
        <f si="1226" t="shared"/>
        <v/>
      </c>
      <c r="D9769" s="8" t="str">
        <f si="1227" t="shared"/>
        <v/>
      </c>
      <c r="E9769" s="5" t="str">
        <f si="1228" t="shared"/>
        <v/>
      </c>
      <c r="F9769" s="5" t="str">
        <f si="1229" t="shared"/>
        <v/>
      </c>
      <c r="H9769" s="5" t="str">
        <f si="1232" t="shared"/>
        <v/>
      </c>
      <c r="I9769" s="5" t="str">
        <f si="1230" t="shared"/>
        <v/>
      </c>
      <c r="J9769" s="5" t="str">
        <f si="1231" t="shared"/>
        <v/>
      </c>
      <c r="K9769" s="5" t="str">
        <f si="1233" t="shared"/>
        <v/>
      </c>
    </row>
    <row r="9770" spans="3:11" x14ac:dyDescent="0.2">
      <c r="C9770" s="8" t="str">
        <f ref="C9770:C9833" si="1234" t="shared">IFERROR(RIGHT(A9770,LEN(A9770)-FIND("""",A9770)+1),"")</f>
        <v/>
      </c>
      <c r="D9770" s="8" t="str">
        <f ref="D9770:D9833" si="1235" t="shared">SUBSTITUTE(SUBSTITUTE(C9770,":"&amp;CHAR(160),":"),CHAR(160)," ")</f>
        <v/>
      </c>
      <c r="E9770" s="5" t="str">
        <f ref="E9770:E9833" si="1236" t="shared">TRIM(IFERROR(SUBSTITUTE(LEFT(D9770,FIND(":",D9770)-1),"""",""),""))</f>
        <v/>
      </c>
      <c r="F9770" s="5" t="str">
        <f ref="F9770:F9833" si="1237" t="shared">TRIM(IFERROR(SUBSTITUTE(SUBSTITUTE(RIGHT(D9770,LEN(D9770)-FIND(":",D9770)),"""",""),",",""),""))</f>
        <v/>
      </c>
      <c r="H9770" s="5" t="str">
        <f si="1232" t="shared"/>
        <v/>
      </c>
      <c r="I9770" s="5" t="str">
        <f si="1230" t="shared"/>
        <v/>
      </c>
      <c r="J9770" s="5" t="str">
        <f si="1231" t="shared"/>
        <v/>
      </c>
      <c r="K9770" s="5" t="str">
        <f si="1233" t="shared"/>
        <v/>
      </c>
    </row>
    <row r="9771" spans="3:11" x14ac:dyDescent="0.2">
      <c r="C9771" s="8" t="str">
        <f si="1234" t="shared"/>
        <v/>
      </c>
      <c r="D9771" s="8" t="str">
        <f si="1235" t="shared"/>
        <v/>
      </c>
      <c r="E9771" s="5" t="str">
        <f si="1236" t="shared"/>
        <v/>
      </c>
      <c r="F9771" s="5" t="str">
        <f si="1237" t="shared"/>
        <v/>
      </c>
      <c r="H9771" s="5" t="str">
        <f si="1232" t="shared"/>
        <v/>
      </c>
      <c r="I9771" s="5" t="str">
        <f si="1230" t="shared"/>
        <v/>
      </c>
      <c r="J9771" s="5" t="str">
        <f si="1231" t="shared"/>
        <v/>
      </c>
      <c r="K9771" s="5" t="str">
        <f si="1233" t="shared"/>
        <v/>
      </c>
    </row>
    <row r="9772" spans="3:11" x14ac:dyDescent="0.2">
      <c r="C9772" s="8" t="str">
        <f si="1234" t="shared"/>
        <v/>
      </c>
      <c r="D9772" s="8" t="str">
        <f si="1235" t="shared"/>
        <v/>
      </c>
      <c r="E9772" s="5" t="str">
        <f si="1236" t="shared"/>
        <v/>
      </c>
      <c r="F9772" s="5" t="str">
        <f si="1237" t="shared"/>
        <v/>
      </c>
      <c r="H9772" s="5" t="str">
        <f si="1232" t="shared"/>
        <v/>
      </c>
      <c r="I9772" s="5" t="str">
        <f si="1230" t="shared"/>
        <v/>
      </c>
      <c r="J9772" s="5" t="str">
        <f si="1231" t="shared"/>
        <v/>
      </c>
      <c r="K9772" s="5" t="str">
        <f si="1233" t="shared"/>
        <v/>
      </c>
    </row>
    <row r="9773" spans="3:11" x14ac:dyDescent="0.2">
      <c r="C9773" s="8" t="str">
        <f si="1234" t="shared"/>
        <v/>
      </c>
      <c r="D9773" s="8" t="str">
        <f si="1235" t="shared"/>
        <v/>
      </c>
      <c r="E9773" s="5" t="str">
        <f si="1236" t="shared"/>
        <v/>
      </c>
      <c r="F9773" s="5" t="str">
        <f si="1237" t="shared"/>
        <v/>
      </c>
      <c r="H9773" s="5" t="str">
        <f si="1232" t="shared"/>
        <v/>
      </c>
      <c r="I9773" s="5" t="str">
        <f si="1230" t="shared"/>
        <v/>
      </c>
      <c r="J9773" s="5" t="str">
        <f si="1231" t="shared"/>
        <v/>
      </c>
      <c r="K9773" s="5" t="str">
        <f si="1233" t="shared"/>
        <v/>
      </c>
    </row>
    <row r="9774" spans="3:11" x14ac:dyDescent="0.2">
      <c r="C9774" s="8" t="str">
        <f si="1234" t="shared"/>
        <v/>
      </c>
      <c r="D9774" s="8" t="str">
        <f si="1235" t="shared"/>
        <v/>
      </c>
      <c r="E9774" s="5" t="str">
        <f si="1236" t="shared"/>
        <v/>
      </c>
      <c r="F9774" s="5" t="str">
        <f si="1237" t="shared"/>
        <v/>
      </c>
      <c r="H9774" s="5" t="str">
        <f si="1232" t="shared"/>
        <v/>
      </c>
      <c r="I9774" s="5" t="str">
        <f si="1230" t="shared"/>
        <v/>
      </c>
      <c r="J9774" s="5" t="str">
        <f si="1231" t="shared"/>
        <v/>
      </c>
      <c r="K9774" s="5" t="str">
        <f si="1233" t="shared"/>
        <v/>
      </c>
    </row>
    <row r="9775" spans="3:11" x14ac:dyDescent="0.2">
      <c r="C9775" s="8" t="str">
        <f si="1234" t="shared"/>
        <v/>
      </c>
      <c r="D9775" s="8" t="str">
        <f si="1235" t="shared"/>
        <v/>
      </c>
      <c r="E9775" s="5" t="str">
        <f si="1236" t="shared"/>
        <v/>
      </c>
      <c r="F9775" s="5" t="str">
        <f si="1237" t="shared"/>
        <v/>
      </c>
      <c r="H9775" s="5" t="str">
        <f si="1232" t="shared"/>
        <v/>
      </c>
      <c r="I9775" s="5" t="str">
        <f si="1230" t="shared"/>
        <v/>
      </c>
      <c r="J9775" s="5" t="str">
        <f si="1231" t="shared"/>
        <v/>
      </c>
      <c r="K9775" s="5" t="str">
        <f si="1233" t="shared"/>
        <v/>
      </c>
    </row>
    <row r="9776" spans="3:11" x14ac:dyDescent="0.2">
      <c r="C9776" s="8" t="str">
        <f si="1234" t="shared"/>
        <v/>
      </c>
      <c r="D9776" s="8" t="str">
        <f si="1235" t="shared"/>
        <v/>
      </c>
      <c r="E9776" s="5" t="str">
        <f si="1236" t="shared"/>
        <v/>
      </c>
      <c r="F9776" s="5" t="str">
        <f si="1237" t="shared"/>
        <v/>
      </c>
      <c r="H9776" s="5" t="str">
        <f si="1232" t="shared"/>
        <v/>
      </c>
      <c r="I9776" s="5" t="str">
        <f si="1230" t="shared"/>
        <v/>
      </c>
      <c r="J9776" s="5" t="str">
        <f si="1231" t="shared"/>
        <v/>
      </c>
      <c r="K9776" s="5" t="str">
        <f si="1233" t="shared"/>
        <v/>
      </c>
    </row>
    <row r="9777" spans="3:11" x14ac:dyDescent="0.2">
      <c r="C9777" s="8" t="str">
        <f si="1234" t="shared"/>
        <v/>
      </c>
      <c r="D9777" s="8" t="str">
        <f si="1235" t="shared"/>
        <v/>
      </c>
      <c r="E9777" s="5" t="str">
        <f si="1236" t="shared"/>
        <v/>
      </c>
      <c r="F9777" s="5" t="str">
        <f si="1237" t="shared"/>
        <v/>
      </c>
      <c r="H9777" s="5" t="str">
        <f si="1232" t="shared"/>
        <v/>
      </c>
      <c r="I9777" s="5" t="str">
        <f si="1230" t="shared"/>
        <v/>
      </c>
      <c r="J9777" s="5" t="str">
        <f si="1231" t="shared"/>
        <v/>
      </c>
      <c r="K9777" s="5" t="str">
        <f si="1233" t="shared"/>
        <v/>
      </c>
    </row>
    <row r="9778" spans="3:11" x14ac:dyDescent="0.2">
      <c r="C9778" s="8" t="str">
        <f si="1234" t="shared"/>
        <v/>
      </c>
      <c r="D9778" s="8" t="str">
        <f si="1235" t="shared"/>
        <v/>
      </c>
      <c r="E9778" s="5" t="str">
        <f si="1236" t="shared"/>
        <v/>
      </c>
      <c r="F9778" s="5" t="str">
        <f si="1237" t="shared"/>
        <v/>
      </c>
      <c r="H9778" s="5" t="str">
        <f si="1232" t="shared"/>
        <v/>
      </c>
      <c r="I9778" s="5" t="str">
        <f si="1230" t="shared"/>
        <v/>
      </c>
      <c r="J9778" s="5" t="str">
        <f si="1231" t="shared"/>
        <v/>
      </c>
      <c r="K9778" s="5" t="str">
        <f si="1233" t="shared"/>
        <v/>
      </c>
    </row>
    <row r="9779" spans="3:11" x14ac:dyDescent="0.2">
      <c r="C9779" s="8" t="str">
        <f si="1234" t="shared"/>
        <v/>
      </c>
      <c r="D9779" s="8" t="str">
        <f si="1235" t="shared"/>
        <v/>
      </c>
      <c r="E9779" s="5" t="str">
        <f si="1236" t="shared"/>
        <v/>
      </c>
      <c r="F9779" s="5" t="str">
        <f si="1237" t="shared"/>
        <v/>
      </c>
      <c r="H9779" s="5" t="str">
        <f si="1232" t="shared"/>
        <v/>
      </c>
      <c r="I9779" s="5" t="str">
        <f ref="I9779:I9842" si="1238" t="shared">IFERROR(IF(H9779="Scoring",VLOOKUP("term",E9771:F9792,2,FALSE),IF(H9779="Offer",VLOOKUP("term",E9774:F9789,2,FALSE),TEXT(0,""))),TEXT(0,""))</f>
        <v/>
      </c>
      <c r="J9779" s="5" t="str">
        <f ref="J9779:J9842" si="1239" t="shared">IFERROR(IF(H9779="Scoring",VLOOKUP("loan_amount",E9765:F9786,2,FALSE),IF(H9779="Offer",VLOOKUP("loan_amount",E9768:F9783,2,FALSE),TEXT(0,""))),TEXT(0,""))</f>
        <v/>
      </c>
      <c r="K9779" s="5" t="str">
        <f si="1233" t="shared"/>
        <v/>
      </c>
    </row>
    <row r="9780" spans="3:11" x14ac:dyDescent="0.2">
      <c r="C9780" s="8" t="str">
        <f si="1234" t="shared"/>
        <v/>
      </c>
      <c r="D9780" s="8" t="str">
        <f si="1235" t="shared"/>
        <v/>
      </c>
      <c r="E9780" s="5" t="str">
        <f si="1236" t="shared"/>
        <v/>
      </c>
      <c r="F9780" s="5" t="str">
        <f si="1237" t="shared"/>
        <v/>
      </c>
      <c r="H9780" s="5" t="str">
        <f si="1232" t="shared"/>
        <v/>
      </c>
      <c r="I9780" s="5" t="str">
        <f si="1238" t="shared"/>
        <v/>
      </c>
      <c r="J9780" s="5" t="str">
        <f si="1239" t="shared"/>
        <v/>
      </c>
      <c r="K9780" s="5" t="str">
        <f si="1233" t="shared"/>
        <v/>
      </c>
    </row>
    <row r="9781" spans="3:11" x14ac:dyDescent="0.2">
      <c r="C9781" s="8" t="str">
        <f si="1234" t="shared"/>
        <v/>
      </c>
      <c r="D9781" s="8" t="str">
        <f si="1235" t="shared"/>
        <v/>
      </c>
      <c r="E9781" s="5" t="str">
        <f si="1236" t="shared"/>
        <v/>
      </c>
      <c r="F9781" s="5" t="str">
        <f si="1237" t="shared"/>
        <v/>
      </c>
      <c r="H9781" s="5" t="str">
        <f si="1232" t="shared"/>
        <v/>
      </c>
      <c r="I9781" s="5" t="str">
        <f si="1238" t="shared"/>
        <v/>
      </c>
      <c r="J9781" s="5" t="str">
        <f si="1239" t="shared"/>
        <v/>
      </c>
      <c r="K9781" s="5" t="str">
        <f si="1233" t="shared"/>
        <v/>
      </c>
    </row>
    <row r="9782" spans="3:11" x14ac:dyDescent="0.2">
      <c r="C9782" s="8" t="str">
        <f si="1234" t="shared"/>
        <v/>
      </c>
      <c r="D9782" s="8" t="str">
        <f si="1235" t="shared"/>
        <v/>
      </c>
      <c r="E9782" s="5" t="str">
        <f si="1236" t="shared"/>
        <v/>
      </c>
      <c r="F9782" s="5" t="str">
        <f si="1237" t="shared"/>
        <v/>
      </c>
      <c r="H9782" s="5" t="str">
        <f si="1232" t="shared"/>
        <v/>
      </c>
      <c r="I9782" s="5" t="str">
        <f si="1238" t="shared"/>
        <v/>
      </c>
      <c r="J9782" s="5" t="str">
        <f si="1239" t="shared"/>
        <v/>
      </c>
      <c r="K9782" s="5" t="str">
        <f si="1233" t="shared"/>
        <v/>
      </c>
    </row>
    <row r="9783" spans="3:11" x14ac:dyDescent="0.2">
      <c r="C9783" s="8" t="str">
        <f si="1234" t="shared"/>
        <v/>
      </c>
      <c r="D9783" s="8" t="str">
        <f si="1235" t="shared"/>
        <v/>
      </c>
      <c r="E9783" s="5" t="str">
        <f si="1236" t="shared"/>
        <v/>
      </c>
      <c r="F9783" s="5" t="str">
        <f si="1237" t="shared"/>
        <v/>
      </c>
      <c r="H9783" s="5" t="str">
        <f si="1232" t="shared"/>
        <v/>
      </c>
      <c r="I9783" s="5" t="str">
        <f si="1238" t="shared"/>
        <v/>
      </c>
      <c r="J9783" s="5" t="str">
        <f si="1239" t="shared"/>
        <v/>
      </c>
      <c r="K9783" s="5" t="str">
        <f si="1233" t="shared"/>
        <v/>
      </c>
    </row>
    <row r="9784" spans="3:11" x14ac:dyDescent="0.2">
      <c r="C9784" s="8" t="str">
        <f si="1234" t="shared"/>
        <v/>
      </c>
      <c r="D9784" s="8" t="str">
        <f si="1235" t="shared"/>
        <v/>
      </c>
      <c r="E9784" s="5" t="str">
        <f si="1236" t="shared"/>
        <v/>
      </c>
      <c r="F9784" s="5" t="str">
        <f si="1237" t="shared"/>
        <v/>
      </c>
      <c r="H9784" s="5" t="str">
        <f si="1232" t="shared"/>
        <v/>
      </c>
      <c r="I9784" s="5" t="str">
        <f si="1238" t="shared"/>
        <v/>
      </c>
      <c r="J9784" s="5" t="str">
        <f si="1239" t="shared"/>
        <v/>
      </c>
      <c r="K9784" s="5" t="str">
        <f si="1233" t="shared"/>
        <v/>
      </c>
    </row>
    <row r="9785" spans="3:11" x14ac:dyDescent="0.2">
      <c r="C9785" s="8" t="str">
        <f si="1234" t="shared"/>
        <v/>
      </c>
      <c r="D9785" s="8" t="str">
        <f si="1235" t="shared"/>
        <v/>
      </c>
      <c r="E9785" s="5" t="str">
        <f si="1236" t="shared"/>
        <v/>
      </c>
      <c r="F9785" s="5" t="str">
        <f si="1237" t="shared"/>
        <v/>
      </c>
      <c r="H9785" s="5" t="str">
        <f si="1232" t="shared"/>
        <v/>
      </c>
      <c r="I9785" s="5" t="str">
        <f si="1238" t="shared"/>
        <v/>
      </c>
      <c r="J9785" s="5" t="str">
        <f si="1239" t="shared"/>
        <v/>
      </c>
      <c r="K9785" s="5" t="str">
        <f si="1233" t="shared"/>
        <v/>
      </c>
    </row>
    <row r="9786" spans="3:11" x14ac:dyDescent="0.2">
      <c r="C9786" s="8" t="str">
        <f si="1234" t="shared"/>
        <v/>
      </c>
      <c r="D9786" s="8" t="str">
        <f si="1235" t="shared"/>
        <v/>
      </c>
      <c r="E9786" s="5" t="str">
        <f si="1236" t="shared"/>
        <v/>
      </c>
      <c r="F9786" s="5" t="str">
        <f si="1237" t="shared"/>
        <v/>
      </c>
      <c r="H9786" s="5" t="str">
        <f si="1232" t="shared"/>
        <v/>
      </c>
      <c r="I9786" s="5" t="str">
        <f si="1238" t="shared"/>
        <v/>
      </c>
      <c r="J9786" s="5" t="str">
        <f si="1239" t="shared"/>
        <v/>
      </c>
      <c r="K9786" s="5" t="str">
        <f si="1233" t="shared"/>
        <v/>
      </c>
    </row>
    <row r="9787" spans="3:11" x14ac:dyDescent="0.2">
      <c r="C9787" s="8" t="str">
        <f si="1234" t="shared"/>
        <v/>
      </c>
      <c r="D9787" s="8" t="str">
        <f si="1235" t="shared"/>
        <v/>
      </c>
      <c r="E9787" s="5" t="str">
        <f si="1236" t="shared"/>
        <v/>
      </c>
      <c r="F9787" s="5" t="str">
        <f si="1237" t="shared"/>
        <v/>
      </c>
      <c r="H9787" s="5" t="str">
        <f si="1232" t="shared"/>
        <v/>
      </c>
      <c r="I9787" s="5" t="str">
        <f si="1238" t="shared"/>
        <v/>
      </c>
      <c r="J9787" s="5" t="str">
        <f si="1239" t="shared"/>
        <v/>
      </c>
      <c r="K9787" s="5" t="str">
        <f si="1233" t="shared"/>
        <v/>
      </c>
    </row>
    <row r="9788" spans="3:11" x14ac:dyDescent="0.2">
      <c r="C9788" s="8" t="str">
        <f si="1234" t="shared"/>
        <v/>
      </c>
      <c r="D9788" s="8" t="str">
        <f si="1235" t="shared"/>
        <v/>
      </c>
      <c r="E9788" s="5" t="str">
        <f si="1236" t="shared"/>
        <v/>
      </c>
      <c r="F9788" s="5" t="str">
        <f si="1237" t="shared"/>
        <v/>
      </c>
      <c r="H9788" s="5" t="str">
        <f ref="H9788:H9851" si="1240" t="shared">IF(E9788="score_table","Scoring",IF(E9788="offer_table","Offer",IF(E9788="parsed",TEXT(0,""),TEXT(H9787,""))))</f>
        <v/>
      </c>
      <c r="I9788" s="5" t="str">
        <f si="1238" t="shared"/>
        <v/>
      </c>
      <c r="J9788" s="5" t="str">
        <f si="1239" t="shared"/>
        <v/>
      </c>
      <c r="K9788" s="5" t="str">
        <f ref="K9788:K9851" si="1241" t="shared">H9788&amp;I9788&amp;J9788&amp;E9788</f>
        <v/>
      </c>
    </row>
    <row r="9789" spans="3:11" x14ac:dyDescent="0.2">
      <c r="C9789" s="8" t="str">
        <f si="1234" t="shared"/>
        <v/>
      </c>
      <c r="D9789" s="8" t="str">
        <f si="1235" t="shared"/>
        <v/>
      </c>
      <c r="E9789" s="5" t="str">
        <f si="1236" t="shared"/>
        <v/>
      </c>
      <c r="F9789" s="5" t="str">
        <f si="1237" t="shared"/>
        <v/>
      </c>
      <c r="H9789" s="5" t="str">
        <f si="1240" t="shared"/>
        <v/>
      </c>
      <c r="I9789" s="5" t="str">
        <f si="1238" t="shared"/>
        <v/>
      </c>
      <c r="J9789" s="5" t="str">
        <f si="1239" t="shared"/>
        <v/>
      </c>
      <c r="K9789" s="5" t="str">
        <f si="1241" t="shared"/>
        <v/>
      </c>
    </row>
    <row r="9790" spans="3:11" x14ac:dyDescent="0.2">
      <c r="C9790" s="8" t="str">
        <f si="1234" t="shared"/>
        <v/>
      </c>
      <c r="D9790" s="8" t="str">
        <f si="1235" t="shared"/>
        <v/>
      </c>
      <c r="E9790" s="5" t="str">
        <f si="1236" t="shared"/>
        <v/>
      </c>
      <c r="F9790" s="5" t="str">
        <f si="1237" t="shared"/>
        <v/>
      </c>
      <c r="H9790" s="5" t="str">
        <f si="1240" t="shared"/>
        <v/>
      </c>
      <c r="I9790" s="5" t="str">
        <f si="1238" t="shared"/>
        <v/>
      </c>
      <c r="J9790" s="5" t="str">
        <f si="1239" t="shared"/>
        <v/>
      </c>
      <c r="K9790" s="5" t="str">
        <f si="1241" t="shared"/>
        <v/>
      </c>
    </row>
    <row r="9791" spans="3:11" x14ac:dyDescent="0.2">
      <c r="C9791" s="8" t="str">
        <f si="1234" t="shared"/>
        <v/>
      </c>
      <c r="D9791" s="8" t="str">
        <f si="1235" t="shared"/>
        <v/>
      </c>
      <c r="E9791" s="5" t="str">
        <f si="1236" t="shared"/>
        <v/>
      </c>
      <c r="F9791" s="5" t="str">
        <f si="1237" t="shared"/>
        <v/>
      </c>
      <c r="H9791" s="5" t="str">
        <f si="1240" t="shared"/>
        <v/>
      </c>
      <c r="I9791" s="5" t="str">
        <f si="1238" t="shared"/>
        <v/>
      </c>
      <c r="J9791" s="5" t="str">
        <f si="1239" t="shared"/>
        <v/>
      </c>
      <c r="K9791" s="5" t="str">
        <f si="1241" t="shared"/>
        <v/>
      </c>
    </row>
    <row r="9792" spans="3:11" x14ac:dyDescent="0.2">
      <c r="C9792" s="8" t="str">
        <f si="1234" t="shared"/>
        <v/>
      </c>
      <c r="D9792" s="8" t="str">
        <f si="1235" t="shared"/>
        <v/>
      </c>
      <c r="E9792" s="5" t="str">
        <f si="1236" t="shared"/>
        <v/>
      </c>
      <c r="F9792" s="5" t="str">
        <f si="1237" t="shared"/>
        <v/>
      </c>
      <c r="H9792" s="5" t="str">
        <f si="1240" t="shared"/>
        <v/>
      </c>
      <c r="I9792" s="5" t="str">
        <f si="1238" t="shared"/>
        <v/>
      </c>
      <c r="J9792" s="5" t="str">
        <f si="1239" t="shared"/>
        <v/>
      </c>
      <c r="K9792" s="5" t="str">
        <f si="1241" t="shared"/>
        <v/>
      </c>
    </row>
    <row r="9793" spans="3:11" x14ac:dyDescent="0.2">
      <c r="C9793" s="8" t="str">
        <f si="1234" t="shared"/>
        <v/>
      </c>
      <c r="D9793" s="8" t="str">
        <f si="1235" t="shared"/>
        <v/>
      </c>
      <c r="E9793" s="5" t="str">
        <f si="1236" t="shared"/>
        <v/>
      </c>
      <c r="F9793" s="5" t="str">
        <f si="1237" t="shared"/>
        <v/>
      </c>
      <c r="H9793" s="5" t="str">
        <f si="1240" t="shared"/>
        <v/>
      </c>
      <c r="I9793" s="5" t="str">
        <f si="1238" t="shared"/>
        <v/>
      </c>
      <c r="J9793" s="5" t="str">
        <f si="1239" t="shared"/>
        <v/>
      </c>
      <c r="K9793" s="5" t="str">
        <f si="1241" t="shared"/>
        <v/>
      </c>
    </row>
    <row r="9794" spans="3:11" x14ac:dyDescent="0.2">
      <c r="C9794" s="8" t="str">
        <f si="1234" t="shared"/>
        <v/>
      </c>
      <c r="D9794" s="8" t="str">
        <f si="1235" t="shared"/>
        <v/>
      </c>
      <c r="E9794" s="5" t="str">
        <f si="1236" t="shared"/>
        <v/>
      </c>
      <c r="F9794" s="5" t="str">
        <f si="1237" t="shared"/>
        <v/>
      </c>
      <c r="H9794" s="5" t="str">
        <f si="1240" t="shared"/>
        <v/>
      </c>
      <c r="I9794" s="5" t="str">
        <f si="1238" t="shared"/>
        <v/>
      </c>
      <c r="J9794" s="5" t="str">
        <f si="1239" t="shared"/>
        <v/>
      </c>
      <c r="K9794" s="5" t="str">
        <f si="1241" t="shared"/>
        <v/>
      </c>
    </row>
    <row r="9795" spans="3:11" x14ac:dyDescent="0.2">
      <c r="C9795" s="8" t="str">
        <f si="1234" t="shared"/>
        <v/>
      </c>
      <c r="D9795" s="8" t="str">
        <f si="1235" t="shared"/>
        <v/>
      </c>
      <c r="E9795" s="5" t="str">
        <f si="1236" t="shared"/>
        <v/>
      </c>
      <c r="F9795" s="5" t="str">
        <f si="1237" t="shared"/>
        <v/>
      </c>
      <c r="H9795" s="5" t="str">
        <f si="1240" t="shared"/>
        <v/>
      </c>
      <c r="I9795" s="5" t="str">
        <f si="1238" t="shared"/>
        <v/>
      </c>
      <c r="J9795" s="5" t="str">
        <f si="1239" t="shared"/>
        <v/>
      </c>
      <c r="K9795" s="5" t="str">
        <f si="1241" t="shared"/>
        <v/>
      </c>
    </row>
    <row r="9796" spans="3:11" x14ac:dyDescent="0.2">
      <c r="C9796" s="8" t="str">
        <f si="1234" t="shared"/>
        <v/>
      </c>
      <c r="D9796" s="8" t="str">
        <f si="1235" t="shared"/>
        <v/>
      </c>
      <c r="E9796" s="5" t="str">
        <f si="1236" t="shared"/>
        <v/>
      </c>
      <c r="F9796" s="5" t="str">
        <f si="1237" t="shared"/>
        <v/>
      </c>
      <c r="H9796" s="5" t="str">
        <f si="1240" t="shared"/>
        <v/>
      </c>
      <c r="I9796" s="5" t="str">
        <f si="1238" t="shared"/>
        <v/>
      </c>
      <c r="J9796" s="5" t="str">
        <f si="1239" t="shared"/>
        <v/>
      </c>
      <c r="K9796" s="5" t="str">
        <f si="1241" t="shared"/>
        <v/>
      </c>
    </row>
    <row r="9797" spans="3:11" x14ac:dyDescent="0.2">
      <c r="C9797" s="8" t="str">
        <f si="1234" t="shared"/>
        <v/>
      </c>
      <c r="D9797" s="8" t="str">
        <f si="1235" t="shared"/>
        <v/>
      </c>
      <c r="E9797" s="5" t="str">
        <f si="1236" t="shared"/>
        <v/>
      </c>
      <c r="F9797" s="5" t="str">
        <f si="1237" t="shared"/>
        <v/>
      </c>
      <c r="H9797" s="5" t="str">
        <f si="1240" t="shared"/>
        <v/>
      </c>
      <c r="I9797" s="5" t="str">
        <f si="1238" t="shared"/>
        <v/>
      </c>
      <c r="J9797" s="5" t="str">
        <f si="1239" t="shared"/>
        <v/>
      </c>
      <c r="K9797" s="5" t="str">
        <f si="1241" t="shared"/>
        <v/>
      </c>
    </row>
    <row r="9798" spans="3:11" x14ac:dyDescent="0.2">
      <c r="C9798" s="8" t="str">
        <f si="1234" t="shared"/>
        <v/>
      </c>
      <c r="D9798" s="8" t="str">
        <f si="1235" t="shared"/>
        <v/>
      </c>
      <c r="E9798" s="5" t="str">
        <f si="1236" t="shared"/>
        <v/>
      </c>
      <c r="F9798" s="5" t="str">
        <f si="1237" t="shared"/>
        <v/>
      </c>
      <c r="H9798" s="5" t="str">
        <f si="1240" t="shared"/>
        <v/>
      </c>
      <c r="I9798" s="5" t="str">
        <f si="1238" t="shared"/>
        <v/>
      </c>
      <c r="J9798" s="5" t="str">
        <f si="1239" t="shared"/>
        <v/>
      </c>
      <c r="K9798" s="5" t="str">
        <f si="1241" t="shared"/>
        <v/>
      </c>
    </row>
    <row r="9799" spans="3:11" x14ac:dyDescent="0.2">
      <c r="C9799" s="8" t="str">
        <f si="1234" t="shared"/>
        <v/>
      </c>
      <c r="D9799" s="8" t="str">
        <f si="1235" t="shared"/>
        <v/>
      </c>
      <c r="E9799" s="5" t="str">
        <f si="1236" t="shared"/>
        <v/>
      </c>
      <c r="F9799" s="5" t="str">
        <f si="1237" t="shared"/>
        <v/>
      </c>
      <c r="H9799" s="5" t="str">
        <f si="1240" t="shared"/>
        <v/>
      </c>
      <c r="I9799" s="5" t="str">
        <f si="1238" t="shared"/>
        <v/>
      </c>
      <c r="J9799" s="5" t="str">
        <f si="1239" t="shared"/>
        <v/>
      </c>
      <c r="K9799" s="5" t="str">
        <f si="1241" t="shared"/>
        <v/>
      </c>
    </row>
    <row r="9800" spans="3:11" x14ac:dyDescent="0.2">
      <c r="C9800" s="8" t="str">
        <f si="1234" t="shared"/>
        <v/>
      </c>
      <c r="D9800" s="8" t="str">
        <f si="1235" t="shared"/>
        <v/>
      </c>
      <c r="E9800" s="5" t="str">
        <f si="1236" t="shared"/>
        <v/>
      </c>
      <c r="F9800" s="5" t="str">
        <f si="1237" t="shared"/>
        <v/>
      </c>
      <c r="H9800" s="5" t="str">
        <f si="1240" t="shared"/>
        <v/>
      </c>
      <c r="I9800" s="5" t="str">
        <f si="1238" t="shared"/>
        <v/>
      </c>
      <c r="J9800" s="5" t="str">
        <f si="1239" t="shared"/>
        <v/>
      </c>
      <c r="K9800" s="5" t="str">
        <f si="1241" t="shared"/>
        <v/>
      </c>
    </row>
    <row r="9801" spans="3:11" x14ac:dyDescent="0.2">
      <c r="C9801" s="8" t="str">
        <f si="1234" t="shared"/>
        <v/>
      </c>
      <c r="D9801" s="8" t="str">
        <f si="1235" t="shared"/>
        <v/>
      </c>
      <c r="E9801" s="5" t="str">
        <f si="1236" t="shared"/>
        <v/>
      </c>
      <c r="F9801" s="5" t="str">
        <f si="1237" t="shared"/>
        <v/>
      </c>
      <c r="H9801" s="5" t="str">
        <f si="1240" t="shared"/>
        <v/>
      </c>
      <c r="I9801" s="5" t="str">
        <f si="1238" t="shared"/>
        <v/>
      </c>
      <c r="J9801" s="5" t="str">
        <f si="1239" t="shared"/>
        <v/>
      </c>
      <c r="K9801" s="5" t="str">
        <f si="1241" t="shared"/>
        <v/>
      </c>
    </row>
    <row r="9802" spans="3:11" x14ac:dyDescent="0.2">
      <c r="C9802" s="8" t="str">
        <f si="1234" t="shared"/>
        <v/>
      </c>
      <c r="D9802" s="8" t="str">
        <f si="1235" t="shared"/>
        <v/>
      </c>
      <c r="E9802" s="5" t="str">
        <f si="1236" t="shared"/>
        <v/>
      </c>
      <c r="F9802" s="5" t="str">
        <f si="1237" t="shared"/>
        <v/>
      </c>
      <c r="H9802" s="5" t="str">
        <f si="1240" t="shared"/>
        <v/>
      </c>
      <c r="I9802" s="5" t="str">
        <f si="1238" t="shared"/>
        <v/>
      </c>
      <c r="J9802" s="5" t="str">
        <f si="1239" t="shared"/>
        <v/>
      </c>
      <c r="K9802" s="5" t="str">
        <f si="1241" t="shared"/>
        <v/>
      </c>
    </row>
    <row r="9803" spans="3:11" x14ac:dyDescent="0.2">
      <c r="C9803" s="8" t="str">
        <f si="1234" t="shared"/>
        <v/>
      </c>
      <c r="D9803" s="8" t="str">
        <f si="1235" t="shared"/>
        <v/>
      </c>
      <c r="E9803" s="5" t="str">
        <f si="1236" t="shared"/>
        <v/>
      </c>
      <c r="F9803" s="5" t="str">
        <f si="1237" t="shared"/>
        <v/>
      </c>
      <c r="H9803" s="5" t="str">
        <f si="1240" t="shared"/>
        <v/>
      </c>
      <c r="I9803" s="5" t="str">
        <f si="1238" t="shared"/>
        <v/>
      </c>
      <c r="J9803" s="5" t="str">
        <f si="1239" t="shared"/>
        <v/>
      </c>
      <c r="K9803" s="5" t="str">
        <f si="1241" t="shared"/>
        <v/>
      </c>
    </row>
    <row r="9804" spans="3:11" x14ac:dyDescent="0.2">
      <c r="C9804" s="8" t="str">
        <f si="1234" t="shared"/>
        <v/>
      </c>
      <c r="D9804" s="8" t="str">
        <f si="1235" t="shared"/>
        <v/>
      </c>
      <c r="E9804" s="5" t="str">
        <f si="1236" t="shared"/>
        <v/>
      </c>
      <c r="F9804" s="5" t="str">
        <f si="1237" t="shared"/>
        <v/>
      </c>
      <c r="H9804" s="5" t="str">
        <f si="1240" t="shared"/>
        <v/>
      </c>
      <c r="I9804" s="5" t="str">
        <f si="1238" t="shared"/>
        <v/>
      </c>
      <c r="J9804" s="5" t="str">
        <f si="1239" t="shared"/>
        <v/>
      </c>
      <c r="K9804" s="5" t="str">
        <f si="1241" t="shared"/>
        <v/>
      </c>
    </row>
    <row r="9805" spans="3:11" x14ac:dyDescent="0.2">
      <c r="C9805" s="8" t="str">
        <f si="1234" t="shared"/>
        <v/>
      </c>
      <c r="D9805" s="8" t="str">
        <f si="1235" t="shared"/>
        <v/>
      </c>
      <c r="E9805" s="5" t="str">
        <f si="1236" t="shared"/>
        <v/>
      </c>
      <c r="F9805" s="5" t="str">
        <f si="1237" t="shared"/>
        <v/>
      </c>
      <c r="H9805" s="5" t="str">
        <f si="1240" t="shared"/>
        <v/>
      </c>
      <c r="I9805" s="5" t="str">
        <f si="1238" t="shared"/>
        <v/>
      </c>
      <c r="J9805" s="5" t="str">
        <f si="1239" t="shared"/>
        <v/>
      </c>
      <c r="K9805" s="5" t="str">
        <f si="1241" t="shared"/>
        <v/>
      </c>
    </row>
    <row r="9806" spans="3:11" x14ac:dyDescent="0.2">
      <c r="C9806" s="8" t="str">
        <f si="1234" t="shared"/>
        <v/>
      </c>
      <c r="D9806" s="8" t="str">
        <f si="1235" t="shared"/>
        <v/>
      </c>
      <c r="E9806" s="5" t="str">
        <f si="1236" t="shared"/>
        <v/>
      </c>
      <c r="F9806" s="5" t="str">
        <f si="1237" t="shared"/>
        <v/>
      </c>
      <c r="H9806" s="5" t="str">
        <f si="1240" t="shared"/>
        <v/>
      </c>
      <c r="I9806" s="5" t="str">
        <f si="1238" t="shared"/>
        <v/>
      </c>
      <c r="J9806" s="5" t="str">
        <f si="1239" t="shared"/>
        <v/>
      </c>
      <c r="K9806" s="5" t="str">
        <f si="1241" t="shared"/>
        <v/>
      </c>
    </row>
    <row r="9807" spans="3:11" x14ac:dyDescent="0.2">
      <c r="C9807" s="8" t="str">
        <f si="1234" t="shared"/>
        <v/>
      </c>
      <c r="D9807" s="8" t="str">
        <f si="1235" t="shared"/>
        <v/>
      </c>
      <c r="E9807" s="5" t="str">
        <f si="1236" t="shared"/>
        <v/>
      </c>
      <c r="F9807" s="5" t="str">
        <f si="1237" t="shared"/>
        <v/>
      </c>
      <c r="H9807" s="5" t="str">
        <f si="1240" t="shared"/>
        <v/>
      </c>
      <c r="I9807" s="5" t="str">
        <f si="1238" t="shared"/>
        <v/>
      </c>
      <c r="J9807" s="5" t="str">
        <f si="1239" t="shared"/>
        <v/>
      </c>
      <c r="K9807" s="5" t="str">
        <f si="1241" t="shared"/>
        <v/>
      </c>
    </row>
    <row r="9808" spans="3:11" x14ac:dyDescent="0.2">
      <c r="C9808" s="8" t="str">
        <f si="1234" t="shared"/>
        <v/>
      </c>
      <c r="D9808" s="8" t="str">
        <f si="1235" t="shared"/>
        <v/>
      </c>
      <c r="E9808" s="5" t="str">
        <f si="1236" t="shared"/>
        <v/>
      </c>
      <c r="F9808" s="5" t="str">
        <f si="1237" t="shared"/>
        <v/>
      </c>
      <c r="H9808" s="5" t="str">
        <f si="1240" t="shared"/>
        <v/>
      </c>
      <c r="I9808" s="5" t="str">
        <f si="1238" t="shared"/>
        <v/>
      </c>
      <c r="J9808" s="5" t="str">
        <f si="1239" t="shared"/>
        <v/>
      </c>
      <c r="K9808" s="5" t="str">
        <f si="1241" t="shared"/>
        <v/>
      </c>
    </row>
    <row r="9809" spans="3:11" x14ac:dyDescent="0.2">
      <c r="C9809" s="8" t="str">
        <f si="1234" t="shared"/>
        <v/>
      </c>
      <c r="D9809" s="8" t="str">
        <f si="1235" t="shared"/>
        <v/>
      </c>
      <c r="E9809" s="5" t="str">
        <f si="1236" t="shared"/>
        <v/>
      </c>
      <c r="F9809" s="5" t="str">
        <f si="1237" t="shared"/>
        <v/>
      </c>
      <c r="H9809" s="5" t="str">
        <f si="1240" t="shared"/>
        <v/>
      </c>
      <c r="I9809" s="5" t="str">
        <f si="1238" t="shared"/>
        <v/>
      </c>
      <c r="J9809" s="5" t="str">
        <f si="1239" t="shared"/>
        <v/>
      </c>
      <c r="K9809" s="5" t="str">
        <f si="1241" t="shared"/>
        <v/>
      </c>
    </row>
    <row r="9810" spans="3:11" x14ac:dyDescent="0.2">
      <c r="C9810" s="8" t="str">
        <f si="1234" t="shared"/>
        <v/>
      </c>
      <c r="D9810" s="8" t="str">
        <f si="1235" t="shared"/>
        <v/>
      </c>
      <c r="E9810" s="5" t="str">
        <f si="1236" t="shared"/>
        <v/>
      </c>
      <c r="F9810" s="5" t="str">
        <f si="1237" t="shared"/>
        <v/>
      </c>
      <c r="H9810" s="5" t="str">
        <f si="1240" t="shared"/>
        <v/>
      </c>
      <c r="I9810" s="5" t="str">
        <f si="1238" t="shared"/>
        <v/>
      </c>
      <c r="J9810" s="5" t="str">
        <f si="1239" t="shared"/>
        <v/>
      </c>
      <c r="K9810" s="5" t="str">
        <f si="1241" t="shared"/>
        <v/>
      </c>
    </row>
    <row r="9811" spans="3:11" x14ac:dyDescent="0.2">
      <c r="C9811" s="8" t="str">
        <f si="1234" t="shared"/>
        <v/>
      </c>
      <c r="D9811" s="8" t="str">
        <f si="1235" t="shared"/>
        <v/>
      </c>
      <c r="E9811" s="5" t="str">
        <f si="1236" t="shared"/>
        <v/>
      </c>
      <c r="F9811" s="5" t="str">
        <f si="1237" t="shared"/>
        <v/>
      </c>
      <c r="H9811" s="5" t="str">
        <f si="1240" t="shared"/>
        <v/>
      </c>
      <c r="I9811" s="5" t="str">
        <f si="1238" t="shared"/>
        <v/>
      </c>
      <c r="J9811" s="5" t="str">
        <f si="1239" t="shared"/>
        <v/>
      </c>
      <c r="K9811" s="5" t="str">
        <f si="1241" t="shared"/>
        <v/>
      </c>
    </row>
    <row r="9812" spans="3:11" x14ac:dyDescent="0.2">
      <c r="C9812" s="8" t="str">
        <f si="1234" t="shared"/>
        <v/>
      </c>
      <c r="D9812" s="8" t="str">
        <f si="1235" t="shared"/>
        <v/>
      </c>
      <c r="E9812" s="5" t="str">
        <f si="1236" t="shared"/>
        <v/>
      </c>
      <c r="F9812" s="5" t="str">
        <f si="1237" t="shared"/>
        <v/>
      </c>
      <c r="H9812" s="5" t="str">
        <f si="1240" t="shared"/>
        <v/>
      </c>
      <c r="I9812" s="5" t="str">
        <f si="1238" t="shared"/>
        <v/>
      </c>
      <c r="J9812" s="5" t="str">
        <f si="1239" t="shared"/>
        <v/>
      </c>
      <c r="K9812" s="5" t="str">
        <f si="1241" t="shared"/>
        <v/>
      </c>
    </row>
    <row r="9813" spans="3:11" x14ac:dyDescent="0.2">
      <c r="C9813" s="8" t="str">
        <f si="1234" t="shared"/>
        <v/>
      </c>
      <c r="D9813" s="8" t="str">
        <f si="1235" t="shared"/>
        <v/>
      </c>
      <c r="E9813" s="5" t="str">
        <f si="1236" t="shared"/>
        <v/>
      </c>
      <c r="F9813" s="5" t="str">
        <f si="1237" t="shared"/>
        <v/>
      </c>
      <c r="H9813" s="5" t="str">
        <f si="1240" t="shared"/>
        <v/>
      </c>
      <c r="I9813" s="5" t="str">
        <f si="1238" t="shared"/>
        <v/>
      </c>
      <c r="J9813" s="5" t="str">
        <f si="1239" t="shared"/>
        <v/>
      </c>
      <c r="K9813" s="5" t="str">
        <f si="1241" t="shared"/>
        <v/>
      </c>
    </row>
    <row r="9814" spans="3:11" x14ac:dyDescent="0.2">
      <c r="C9814" s="8" t="str">
        <f si="1234" t="shared"/>
        <v/>
      </c>
      <c r="D9814" s="8" t="str">
        <f si="1235" t="shared"/>
        <v/>
      </c>
      <c r="E9814" s="5" t="str">
        <f si="1236" t="shared"/>
        <v/>
      </c>
      <c r="F9814" s="5" t="str">
        <f si="1237" t="shared"/>
        <v/>
      </c>
      <c r="H9814" s="5" t="str">
        <f si="1240" t="shared"/>
        <v/>
      </c>
      <c r="I9814" s="5" t="str">
        <f si="1238" t="shared"/>
        <v/>
      </c>
      <c r="J9814" s="5" t="str">
        <f si="1239" t="shared"/>
        <v/>
      </c>
      <c r="K9814" s="5" t="str">
        <f si="1241" t="shared"/>
        <v/>
      </c>
    </row>
    <row r="9815" spans="3:11" x14ac:dyDescent="0.2">
      <c r="C9815" s="8" t="str">
        <f si="1234" t="shared"/>
        <v/>
      </c>
      <c r="D9815" s="8" t="str">
        <f si="1235" t="shared"/>
        <v/>
      </c>
      <c r="E9815" s="5" t="str">
        <f si="1236" t="shared"/>
        <v/>
      </c>
      <c r="F9815" s="5" t="str">
        <f si="1237" t="shared"/>
        <v/>
      </c>
      <c r="H9815" s="5" t="str">
        <f si="1240" t="shared"/>
        <v/>
      </c>
      <c r="I9815" s="5" t="str">
        <f si="1238" t="shared"/>
        <v/>
      </c>
      <c r="J9815" s="5" t="str">
        <f si="1239" t="shared"/>
        <v/>
      </c>
      <c r="K9815" s="5" t="str">
        <f si="1241" t="shared"/>
        <v/>
      </c>
    </row>
    <row r="9816" spans="3:11" x14ac:dyDescent="0.2">
      <c r="C9816" s="8" t="str">
        <f si="1234" t="shared"/>
        <v/>
      </c>
      <c r="D9816" s="8" t="str">
        <f si="1235" t="shared"/>
        <v/>
      </c>
      <c r="E9816" s="5" t="str">
        <f si="1236" t="shared"/>
        <v/>
      </c>
      <c r="F9816" s="5" t="str">
        <f si="1237" t="shared"/>
        <v/>
      </c>
      <c r="H9816" s="5" t="str">
        <f si="1240" t="shared"/>
        <v/>
      </c>
      <c r="I9816" s="5" t="str">
        <f si="1238" t="shared"/>
        <v/>
      </c>
      <c r="J9816" s="5" t="str">
        <f si="1239" t="shared"/>
        <v/>
      </c>
      <c r="K9816" s="5" t="str">
        <f si="1241" t="shared"/>
        <v/>
      </c>
    </row>
    <row r="9817" spans="3:11" x14ac:dyDescent="0.2">
      <c r="C9817" s="8" t="str">
        <f si="1234" t="shared"/>
        <v/>
      </c>
      <c r="D9817" s="8" t="str">
        <f si="1235" t="shared"/>
        <v/>
      </c>
      <c r="E9817" s="5" t="str">
        <f si="1236" t="shared"/>
        <v/>
      </c>
      <c r="F9817" s="5" t="str">
        <f si="1237" t="shared"/>
        <v/>
      </c>
      <c r="H9817" s="5" t="str">
        <f si="1240" t="shared"/>
        <v/>
      </c>
      <c r="I9817" s="5" t="str">
        <f si="1238" t="shared"/>
        <v/>
      </c>
      <c r="J9817" s="5" t="str">
        <f si="1239" t="shared"/>
        <v/>
      </c>
      <c r="K9817" s="5" t="str">
        <f si="1241" t="shared"/>
        <v/>
      </c>
    </row>
    <row r="9818" spans="3:11" x14ac:dyDescent="0.2">
      <c r="C9818" s="8" t="str">
        <f si="1234" t="shared"/>
        <v/>
      </c>
      <c r="D9818" s="8" t="str">
        <f si="1235" t="shared"/>
        <v/>
      </c>
      <c r="E9818" s="5" t="str">
        <f si="1236" t="shared"/>
        <v/>
      </c>
      <c r="F9818" s="5" t="str">
        <f si="1237" t="shared"/>
        <v/>
      </c>
      <c r="H9818" s="5" t="str">
        <f si="1240" t="shared"/>
        <v/>
      </c>
      <c r="I9818" s="5" t="str">
        <f si="1238" t="shared"/>
        <v/>
      </c>
      <c r="J9818" s="5" t="str">
        <f si="1239" t="shared"/>
        <v/>
      </c>
      <c r="K9818" s="5" t="str">
        <f si="1241" t="shared"/>
        <v/>
      </c>
    </row>
    <row r="9819" spans="3:11" x14ac:dyDescent="0.2">
      <c r="C9819" s="8" t="str">
        <f si="1234" t="shared"/>
        <v/>
      </c>
      <c r="D9819" s="8" t="str">
        <f si="1235" t="shared"/>
        <v/>
      </c>
      <c r="E9819" s="5" t="str">
        <f si="1236" t="shared"/>
        <v/>
      </c>
      <c r="F9819" s="5" t="str">
        <f si="1237" t="shared"/>
        <v/>
      </c>
      <c r="H9819" s="5" t="str">
        <f si="1240" t="shared"/>
        <v/>
      </c>
      <c r="I9819" s="5" t="str">
        <f si="1238" t="shared"/>
        <v/>
      </c>
      <c r="J9819" s="5" t="str">
        <f si="1239" t="shared"/>
        <v/>
      </c>
      <c r="K9819" s="5" t="str">
        <f si="1241" t="shared"/>
        <v/>
      </c>
    </row>
    <row r="9820" spans="3:11" x14ac:dyDescent="0.2">
      <c r="C9820" s="8" t="str">
        <f si="1234" t="shared"/>
        <v/>
      </c>
      <c r="D9820" s="8" t="str">
        <f si="1235" t="shared"/>
        <v/>
      </c>
      <c r="E9820" s="5" t="str">
        <f si="1236" t="shared"/>
        <v/>
      </c>
      <c r="F9820" s="5" t="str">
        <f si="1237" t="shared"/>
        <v/>
      </c>
      <c r="H9820" s="5" t="str">
        <f si="1240" t="shared"/>
        <v/>
      </c>
      <c r="I9820" s="5" t="str">
        <f si="1238" t="shared"/>
        <v/>
      </c>
      <c r="J9820" s="5" t="str">
        <f si="1239" t="shared"/>
        <v/>
      </c>
      <c r="K9820" s="5" t="str">
        <f si="1241" t="shared"/>
        <v/>
      </c>
    </row>
    <row r="9821" spans="3:11" x14ac:dyDescent="0.2">
      <c r="C9821" s="8" t="str">
        <f si="1234" t="shared"/>
        <v/>
      </c>
      <c r="D9821" s="8" t="str">
        <f si="1235" t="shared"/>
        <v/>
      </c>
      <c r="E9821" s="5" t="str">
        <f si="1236" t="shared"/>
        <v/>
      </c>
      <c r="F9821" s="5" t="str">
        <f si="1237" t="shared"/>
        <v/>
      </c>
      <c r="H9821" s="5" t="str">
        <f si="1240" t="shared"/>
        <v/>
      </c>
      <c r="I9821" s="5" t="str">
        <f si="1238" t="shared"/>
        <v/>
      </c>
      <c r="J9821" s="5" t="str">
        <f si="1239" t="shared"/>
        <v/>
      </c>
      <c r="K9821" s="5" t="str">
        <f si="1241" t="shared"/>
        <v/>
      </c>
    </row>
    <row r="9822" spans="3:11" x14ac:dyDescent="0.2">
      <c r="C9822" s="8" t="str">
        <f si="1234" t="shared"/>
        <v/>
      </c>
      <c r="D9822" s="8" t="str">
        <f si="1235" t="shared"/>
        <v/>
      </c>
      <c r="E9822" s="5" t="str">
        <f si="1236" t="shared"/>
        <v/>
      </c>
      <c r="F9822" s="5" t="str">
        <f si="1237" t="shared"/>
        <v/>
      </c>
      <c r="H9822" s="5" t="str">
        <f si="1240" t="shared"/>
        <v/>
      </c>
      <c r="I9822" s="5" t="str">
        <f si="1238" t="shared"/>
        <v/>
      </c>
      <c r="J9822" s="5" t="str">
        <f si="1239" t="shared"/>
        <v/>
      </c>
      <c r="K9822" s="5" t="str">
        <f si="1241" t="shared"/>
        <v/>
      </c>
    </row>
    <row r="9823" spans="3:11" x14ac:dyDescent="0.2">
      <c r="C9823" s="8" t="str">
        <f si="1234" t="shared"/>
        <v/>
      </c>
      <c r="D9823" s="8" t="str">
        <f si="1235" t="shared"/>
        <v/>
      </c>
      <c r="E9823" s="5" t="str">
        <f si="1236" t="shared"/>
        <v/>
      </c>
      <c r="F9823" s="5" t="str">
        <f si="1237" t="shared"/>
        <v/>
      </c>
      <c r="H9823" s="5" t="str">
        <f si="1240" t="shared"/>
        <v/>
      </c>
      <c r="I9823" s="5" t="str">
        <f si="1238" t="shared"/>
        <v/>
      </c>
      <c r="J9823" s="5" t="str">
        <f si="1239" t="shared"/>
        <v/>
      </c>
      <c r="K9823" s="5" t="str">
        <f si="1241" t="shared"/>
        <v/>
      </c>
    </row>
    <row r="9824" spans="3:11" x14ac:dyDescent="0.2">
      <c r="C9824" s="8" t="str">
        <f si="1234" t="shared"/>
        <v/>
      </c>
      <c r="D9824" s="8" t="str">
        <f si="1235" t="shared"/>
        <v/>
      </c>
      <c r="E9824" s="5" t="str">
        <f si="1236" t="shared"/>
        <v/>
      </c>
      <c r="F9824" s="5" t="str">
        <f si="1237" t="shared"/>
        <v/>
      </c>
      <c r="H9824" s="5" t="str">
        <f si="1240" t="shared"/>
        <v/>
      </c>
      <c r="I9824" s="5" t="str">
        <f si="1238" t="shared"/>
        <v/>
      </c>
      <c r="J9824" s="5" t="str">
        <f si="1239" t="shared"/>
        <v/>
      </c>
      <c r="K9824" s="5" t="str">
        <f si="1241" t="shared"/>
        <v/>
      </c>
    </row>
    <row r="9825" spans="3:11" x14ac:dyDescent="0.2">
      <c r="C9825" s="8" t="str">
        <f si="1234" t="shared"/>
        <v/>
      </c>
      <c r="D9825" s="8" t="str">
        <f si="1235" t="shared"/>
        <v/>
      </c>
      <c r="E9825" s="5" t="str">
        <f si="1236" t="shared"/>
        <v/>
      </c>
      <c r="F9825" s="5" t="str">
        <f si="1237" t="shared"/>
        <v/>
      </c>
      <c r="H9825" s="5" t="str">
        <f si="1240" t="shared"/>
        <v/>
      </c>
      <c r="I9825" s="5" t="str">
        <f si="1238" t="shared"/>
        <v/>
      </c>
      <c r="J9825" s="5" t="str">
        <f si="1239" t="shared"/>
        <v/>
      </c>
      <c r="K9825" s="5" t="str">
        <f si="1241" t="shared"/>
        <v/>
      </c>
    </row>
    <row r="9826" spans="3:11" x14ac:dyDescent="0.2">
      <c r="C9826" s="8" t="str">
        <f si="1234" t="shared"/>
        <v/>
      </c>
      <c r="D9826" s="8" t="str">
        <f si="1235" t="shared"/>
        <v/>
      </c>
      <c r="E9826" s="5" t="str">
        <f si="1236" t="shared"/>
        <v/>
      </c>
      <c r="F9826" s="5" t="str">
        <f si="1237" t="shared"/>
        <v/>
      </c>
      <c r="H9826" s="5" t="str">
        <f si="1240" t="shared"/>
        <v/>
      </c>
      <c r="I9826" s="5" t="str">
        <f si="1238" t="shared"/>
        <v/>
      </c>
      <c r="J9826" s="5" t="str">
        <f si="1239" t="shared"/>
        <v/>
      </c>
      <c r="K9826" s="5" t="str">
        <f si="1241" t="shared"/>
        <v/>
      </c>
    </row>
    <row r="9827" spans="3:11" x14ac:dyDescent="0.2">
      <c r="C9827" s="8" t="str">
        <f si="1234" t="shared"/>
        <v/>
      </c>
      <c r="D9827" s="8" t="str">
        <f si="1235" t="shared"/>
        <v/>
      </c>
      <c r="E9827" s="5" t="str">
        <f si="1236" t="shared"/>
        <v/>
      </c>
      <c r="F9827" s="5" t="str">
        <f si="1237" t="shared"/>
        <v/>
      </c>
      <c r="H9827" s="5" t="str">
        <f si="1240" t="shared"/>
        <v/>
      </c>
      <c r="I9827" s="5" t="str">
        <f si="1238" t="shared"/>
        <v/>
      </c>
      <c r="J9827" s="5" t="str">
        <f si="1239" t="shared"/>
        <v/>
      </c>
      <c r="K9827" s="5" t="str">
        <f si="1241" t="shared"/>
        <v/>
      </c>
    </row>
    <row r="9828" spans="3:11" x14ac:dyDescent="0.2">
      <c r="C9828" s="8" t="str">
        <f si="1234" t="shared"/>
        <v/>
      </c>
      <c r="D9828" s="8" t="str">
        <f si="1235" t="shared"/>
        <v/>
      </c>
      <c r="E9828" s="5" t="str">
        <f si="1236" t="shared"/>
        <v/>
      </c>
      <c r="F9828" s="5" t="str">
        <f si="1237" t="shared"/>
        <v/>
      </c>
      <c r="H9828" s="5" t="str">
        <f si="1240" t="shared"/>
        <v/>
      </c>
      <c r="I9828" s="5" t="str">
        <f si="1238" t="shared"/>
        <v/>
      </c>
      <c r="J9828" s="5" t="str">
        <f si="1239" t="shared"/>
        <v/>
      </c>
      <c r="K9828" s="5" t="str">
        <f si="1241" t="shared"/>
        <v/>
      </c>
    </row>
    <row r="9829" spans="3:11" x14ac:dyDescent="0.2">
      <c r="C9829" s="8" t="str">
        <f si="1234" t="shared"/>
        <v/>
      </c>
      <c r="D9829" s="8" t="str">
        <f si="1235" t="shared"/>
        <v/>
      </c>
      <c r="E9829" s="5" t="str">
        <f si="1236" t="shared"/>
        <v/>
      </c>
      <c r="F9829" s="5" t="str">
        <f si="1237" t="shared"/>
        <v/>
      </c>
      <c r="H9829" s="5" t="str">
        <f si="1240" t="shared"/>
        <v/>
      </c>
      <c r="I9829" s="5" t="str">
        <f si="1238" t="shared"/>
        <v/>
      </c>
      <c r="J9829" s="5" t="str">
        <f si="1239" t="shared"/>
        <v/>
      </c>
      <c r="K9829" s="5" t="str">
        <f si="1241" t="shared"/>
        <v/>
      </c>
    </row>
    <row r="9830" spans="3:11" x14ac:dyDescent="0.2">
      <c r="C9830" s="8" t="str">
        <f si="1234" t="shared"/>
        <v/>
      </c>
      <c r="D9830" s="8" t="str">
        <f si="1235" t="shared"/>
        <v/>
      </c>
      <c r="E9830" s="5" t="str">
        <f si="1236" t="shared"/>
        <v/>
      </c>
      <c r="F9830" s="5" t="str">
        <f si="1237" t="shared"/>
        <v/>
      </c>
      <c r="H9830" s="5" t="str">
        <f si="1240" t="shared"/>
        <v/>
      </c>
      <c r="I9830" s="5" t="str">
        <f si="1238" t="shared"/>
        <v/>
      </c>
      <c r="J9830" s="5" t="str">
        <f si="1239" t="shared"/>
        <v/>
      </c>
      <c r="K9830" s="5" t="str">
        <f si="1241" t="shared"/>
        <v/>
      </c>
    </row>
    <row r="9831" spans="3:11" x14ac:dyDescent="0.2">
      <c r="C9831" s="8" t="str">
        <f si="1234" t="shared"/>
        <v/>
      </c>
      <c r="D9831" s="8" t="str">
        <f si="1235" t="shared"/>
        <v/>
      </c>
      <c r="E9831" s="5" t="str">
        <f si="1236" t="shared"/>
        <v/>
      </c>
      <c r="F9831" s="5" t="str">
        <f si="1237" t="shared"/>
        <v/>
      </c>
      <c r="H9831" s="5" t="str">
        <f si="1240" t="shared"/>
        <v/>
      </c>
      <c r="I9831" s="5" t="str">
        <f si="1238" t="shared"/>
        <v/>
      </c>
      <c r="J9831" s="5" t="str">
        <f si="1239" t="shared"/>
        <v/>
      </c>
      <c r="K9831" s="5" t="str">
        <f si="1241" t="shared"/>
        <v/>
      </c>
    </row>
    <row r="9832" spans="3:11" x14ac:dyDescent="0.2">
      <c r="C9832" s="8" t="str">
        <f si="1234" t="shared"/>
        <v/>
      </c>
      <c r="D9832" s="8" t="str">
        <f si="1235" t="shared"/>
        <v/>
      </c>
      <c r="E9832" s="5" t="str">
        <f si="1236" t="shared"/>
        <v/>
      </c>
      <c r="F9832" s="5" t="str">
        <f si="1237" t="shared"/>
        <v/>
      </c>
      <c r="H9832" s="5" t="str">
        <f si="1240" t="shared"/>
        <v/>
      </c>
      <c r="I9832" s="5" t="str">
        <f si="1238" t="shared"/>
        <v/>
      </c>
      <c r="J9832" s="5" t="str">
        <f si="1239" t="shared"/>
        <v/>
      </c>
      <c r="K9832" s="5" t="str">
        <f si="1241" t="shared"/>
        <v/>
      </c>
    </row>
    <row r="9833" spans="3:11" x14ac:dyDescent="0.2">
      <c r="C9833" s="8" t="str">
        <f si="1234" t="shared"/>
        <v/>
      </c>
      <c r="D9833" s="8" t="str">
        <f si="1235" t="shared"/>
        <v/>
      </c>
      <c r="E9833" s="5" t="str">
        <f si="1236" t="shared"/>
        <v/>
      </c>
      <c r="F9833" s="5" t="str">
        <f si="1237" t="shared"/>
        <v/>
      </c>
      <c r="H9833" s="5" t="str">
        <f si="1240" t="shared"/>
        <v/>
      </c>
      <c r="I9833" s="5" t="str">
        <f si="1238" t="shared"/>
        <v/>
      </c>
      <c r="J9833" s="5" t="str">
        <f si="1239" t="shared"/>
        <v/>
      </c>
      <c r="K9833" s="5" t="str">
        <f si="1241" t="shared"/>
        <v/>
      </c>
    </row>
    <row r="9834" spans="3:11" x14ac:dyDescent="0.2">
      <c r="C9834" s="8" t="str">
        <f ref="C9834:C9897" si="1242" t="shared">IFERROR(RIGHT(A9834,LEN(A9834)-FIND("""",A9834)+1),"")</f>
        <v/>
      </c>
      <c r="D9834" s="8" t="str">
        <f ref="D9834:D9897" si="1243" t="shared">SUBSTITUTE(SUBSTITUTE(C9834,":"&amp;CHAR(160),":"),CHAR(160)," ")</f>
        <v/>
      </c>
      <c r="E9834" s="5" t="str">
        <f ref="E9834:E9897" si="1244" t="shared">TRIM(IFERROR(SUBSTITUTE(LEFT(D9834,FIND(":",D9834)-1),"""",""),""))</f>
        <v/>
      </c>
      <c r="F9834" s="5" t="str">
        <f ref="F9834:F9897" si="1245" t="shared">TRIM(IFERROR(SUBSTITUTE(SUBSTITUTE(RIGHT(D9834,LEN(D9834)-FIND(":",D9834)),"""",""),",",""),""))</f>
        <v/>
      </c>
      <c r="H9834" s="5" t="str">
        <f si="1240" t="shared"/>
        <v/>
      </c>
      <c r="I9834" s="5" t="str">
        <f si="1238" t="shared"/>
        <v/>
      </c>
      <c r="J9834" s="5" t="str">
        <f si="1239" t="shared"/>
        <v/>
      </c>
      <c r="K9834" s="5" t="str">
        <f si="1241" t="shared"/>
        <v/>
      </c>
    </row>
    <row r="9835" spans="3:11" x14ac:dyDescent="0.2">
      <c r="C9835" s="8" t="str">
        <f si="1242" t="shared"/>
        <v/>
      </c>
      <c r="D9835" s="8" t="str">
        <f si="1243" t="shared"/>
        <v/>
      </c>
      <c r="E9835" s="5" t="str">
        <f si="1244" t="shared"/>
        <v/>
      </c>
      <c r="F9835" s="5" t="str">
        <f si="1245" t="shared"/>
        <v/>
      </c>
      <c r="H9835" s="5" t="str">
        <f si="1240" t="shared"/>
        <v/>
      </c>
      <c r="I9835" s="5" t="str">
        <f si="1238" t="shared"/>
        <v/>
      </c>
      <c r="J9835" s="5" t="str">
        <f si="1239" t="shared"/>
        <v/>
      </c>
      <c r="K9835" s="5" t="str">
        <f si="1241" t="shared"/>
        <v/>
      </c>
    </row>
    <row r="9836" spans="3:11" x14ac:dyDescent="0.2">
      <c r="C9836" s="8" t="str">
        <f si="1242" t="shared"/>
        <v/>
      </c>
      <c r="D9836" s="8" t="str">
        <f si="1243" t="shared"/>
        <v/>
      </c>
      <c r="E9836" s="5" t="str">
        <f si="1244" t="shared"/>
        <v/>
      </c>
      <c r="F9836" s="5" t="str">
        <f si="1245" t="shared"/>
        <v/>
      </c>
      <c r="H9836" s="5" t="str">
        <f si="1240" t="shared"/>
        <v/>
      </c>
      <c r="I9836" s="5" t="str">
        <f si="1238" t="shared"/>
        <v/>
      </c>
      <c r="J9836" s="5" t="str">
        <f si="1239" t="shared"/>
        <v/>
      </c>
      <c r="K9836" s="5" t="str">
        <f si="1241" t="shared"/>
        <v/>
      </c>
    </row>
    <row r="9837" spans="3:11" x14ac:dyDescent="0.2">
      <c r="C9837" s="8" t="str">
        <f si="1242" t="shared"/>
        <v/>
      </c>
      <c r="D9837" s="8" t="str">
        <f si="1243" t="shared"/>
        <v/>
      </c>
      <c r="E9837" s="5" t="str">
        <f si="1244" t="shared"/>
        <v/>
      </c>
      <c r="F9837" s="5" t="str">
        <f si="1245" t="shared"/>
        <v/>
      </c>
      <c r="H9837" s="5" t="str">
        <f si="1240" t="shared"/>
        <v/>
      </c>
      <c r="I9837" s="5" t="str">
        <f si="1238" t="shared"/>
        <v/>
      </c>
      <c r="J9837" s="5" t="str">
        <f si="1239" t="shared"/>
        <v/>
      </c>
      <c r="K9837" s="5" t="str">
        <f si="1241" t="shared"/>
        <v/>
      </c>
    </row>
    <row r="9838" spans="3:11" x14ac:dyDescent="0.2">
      <c r="C9838" s="8" t="str">
        <f si="1242" t="shared"/>
        <v/>
      </c>
      <c r="D9838" s="8" t="str">
        <f si="1243" t="shared"/>
        <v/>
      </c>
      <c r="E9838" s="5" t="str">
        <f si="1244" t="shared"/>
        <v/>
      </c>
      <c r="F9838" s="5" t="str">
        <f si="1245" t="shared"/>
        <v/>
      </c>
      <c r="H9838" s="5" t="str">
        <f si="1240" t="shared"/>
        <v/>
      </c>
      <c r="I9838" s="5" t="str">
        <f si="1238" t="shared"/>
        <v/>
      </c>
      <c r="J9838" s="5" t="str">
        <f si="1239" t="shared"/>
        <v/>
      </c>
      <c r="K9838" s="5" t="str">
        <f si="1241" t="shared"/>
        <v/>
      </c>
    </row>
    <row r="9839" spans="3:11" x14ac:dyDescent="0.2">
      <c r="C9839" s="8" t="str">
        <f si="1242" t="shared"/>
        <v/>
      </c>
      <c r="D9839" s="8" t="str">
        <f si="1243" t="shared"/>
        <v/>
      </c>
      <c r="E9839" s="5" t="str">
        <f si="1244" t="shared"/>
        <v/>
      </c>
      <c r="F9839" s="5" t="str">
        <f si="1245" t="shared"/>
        <v/>
      </c>
      <c r="H9839" s="5" t="str">
        <f si="1240" t="shared"/>
        <v/>
      </c>
      <c r="I9839" s="5" t="str">
        <f si="1238" t="shared"/>
        <v/>
      </c>
      <c r="J9839" s="5" t="str">
        <f si="1239" t="shared"/>
        <v/>
      </c>
      <c r="K9839" s="5" t="str">
        <f si="1241" t="shared"/>
        <v/>
      </c>
    </row>
    <row r="9840" spans="3:11" x14ac:dyDescent="0.2">
      <c r="C9840" s="8" t="str">
        <f si="1242" t="shared"/>
        <v/>
      </c>
      <c r="D9840" s="8" t="str">
        <f si="1243" t="shared"/>
        <v/>
      </c>
      <c r="E9840" s="5" t="str">
        <f si="1244" t="shared"/>
        <v/>
      </c>
      <c r="F9840" s="5" t="str">
        <f si="1245" t="shared"/>
        <v/>
      </c>
      <c r="H9840" s="5" t="str">
        <f si="1240" t="shared"/>
        <v/>
      </c>
      <c r="I9840" s="5" t="str">
        <f si="1238" t="shared"/>
        <v/>
      </c>
      <c r="J9840" s="5" t="str">
        <f si="1239" t="shared"/>
        <v/>
      </c>
      <c r="K9840" s="5" t="str">
        <f si="1241" t="shared"/>
        <v/>
      </c>
    </row>
    <row r="9841" spans="3:11" x14ac:dyDescent="0.2">
      <c r="C9841" s="8" t="str">
        <f si="1242" t="shared"/>
        <v/>
      </c>
      <c r="D9841" s="8" t="str">
        <f si="1243" t="shared"/>
        <v/>
      </c>
      <c r="E9841" s="5" t="str">
        <f si="1244" t="shared"/>
        <v/>
      </c>
      <c r="F9841" s="5" t="str">
        <f si="1245" t="shared"/>
        <v/>
      </c>
      <c r="H9841" s="5" t="str">
        <f si="1240" t="shared"/>
        <v/>
      </c>
      <c r="I9841" s="5" t="str">
        <f si="1238" t="shared"/>
        <v/>
      </c>
      <c r="J9841" s="5" t="str">
        <f si="1239" t="shared"/>
        <v/>
      </c>
      <c r="K9841" s="5" t="str">
        <f si="1241" t="shared"/>
        <v/>
      </c>
    </row>
    <row r="9842" spans="3:11" x14ac:dyDescent="0.2">
      <c r="C9842" s="8" t="str">
        <f si="1242" t="shared"/>
        <v/>
      </c>
      <c r="D9842" s="8" t="str">
        <f si="1243" t="shared"/>
        <v/>
      </c>
      <c r="E9842" s="5" t="str">
        <f si="1244" t="shared"/>
        <v/>
      </c>
      <c r="F9842" s="5" t="str">
        <f si="1245" t="shared"/>
        <v/>
      </c>
      <c r="H9842" s="5" t="str">
        <f si="1240" t="shared"/>
        <v/>
      </c>
      <c r="I9842" s="5" t="str">
        <f si="1238" t="shared"/>
        <v/>
      </c>
      <c r="J9842" s="5" t="str">
        <f si="1239" t="shared"/>
        <v/>
      </c>
      <c r="K9842" s="5" t="str">
        <f si="1241" t="shared"/>
        <v/>
      </c>
    </row>
    <row r="9843" spans="3:11" x14ac:dyDescent="0.2">
      <c r="C9843" s="8" t="str">
        <f si="1242" t="shared"/>
        <v/>
      </c>
      <c r="D9843" s="8" t="str">
        <f si="1243" t="shared"/>
        <v/>
      </c>
      <c r="E9843" s="5" t="str">
        <f si="1244" t="shared"/>
        <v/>
      </c>
      <c r="F9843" s="5" t="str">
        <f si="1245" t="shared"/>
        <v/>
      </c>
      <c r="H9843" s="5" t="str">
        <f si="1240" t="shared"/>
        <v/>
      </c>
      <c r="I9843" s="5" t="str">
        <f ref="I9843:I9906" si="1246" t="shared">IFERROR(IF(H9843="Scoring",VLOOKUP("term",E9835:F9856,2,FALSE),IF(H9843="Offer",VLOOKUP("term",E9838:F9853,2,FALSE),TEXT(0,""))),TEXT(0,""))</f>
        <v/>
      </c>
      <c r="J9843" s="5" t="str">
        <f ref="J9843:J9906" si="1247" t="shared">IFERROR(IF(H9843="Scoring",VLOOKUP("loan_amount",E9829:F9850,2,FALSE),IF(H9843="Offer",VLOOKUP("loan_amount",E9832:F9847,2,FALSE),TEXT(0,""))),TEXT(0,""))</f>
        <v/>
      </c>
      <c r="K9843" s="5" t="str">
        <f si="1241" t="shared"/>
        <v/>
      </c>
    </row>
    <row r="9844" spans="3:11" x14ac:dyDescent="0.2">
      <c r="C9844" s="8" t="str">
        <f si="1242" t="shared"/>
        <v/>
      </c>
      <c r="D9844" s="8" t="str">
        <f si="1243" t="shared"/>
        <v/>
      </c>
      <c r="E9844" s="5" t="str">
        <f si="1244" t="shared"/>
        <v/>
      </c>
      <c r="F9844" s="5" t="str">
        <f si="1245" t="shared"/>
        <v/>
      </c>
      <c r="H9844" s="5" t="str">
        <f si="1240" t="shared"/>
        <v/>
      </c>
      <c r="I9844" s="5" t="str">
        <f si="1246" t="shared"/>
        <v/>
      </c>
      <c r="J9844" s="5" t="str">
        <f si="1247" t="shared"/>
        <v/>
      </c>
      <c r="K9844" s="5" t="str">
        <f si="1241" t="shared"/>
        <v/>
      </c>
    </row>
    <row r="9845" spans="3:11" x14ac:dyDescent="0.2">
      <c r="C9845" s="8" t="str">
        <f si="1242" t="shared"/>
        <v/>
      </c>
      <c r="D9845" s="8" t="str">
        <f si="1243" t="shared"/>
        <v/>
      </c>
      <c r="E9845" s="5" t="str">
        <f si="1244" t="shared"/>
        <v/>
      </c>
      <c r="F9845" s="5" t="str">
        <f si="1245" t="shared"/>
        <v/>
      </c>
      <c r="H9845" s="5" t="str">
        <f si="1240" t="shared"/>
        <v/>
      </c>
      <c r="I9845" s="5" t="str">
        <f si="1246" t="shared"/>
        <v/>
      </c>
      <c r="J9845" s="5" t="str">
        <f si="1247" t="shared"/>
        <v/>
      </c>
      <c r="K9845" s="5" t="str">
        <f si="1241" t="shared"/>
        <v/>
      </c>
    </row>
    <row r="9846" spans="3:11" x14ac:dyDescent="0.2">
      <c r="C9846" s="8" t="str">
        <f si="1242" t="shared"/>
        <v/>
      </c>
      <c r="D9846" s="8" t="str">
        <f si="1243" t="shared"/>
        <v/>
      </c>
      <c r="E9846" s="5" t="str">
        <f si="1244" t="shared"/>
        <v/>
      </c>
      <c r="F9846" s="5" t="str">
        <f si="1245" t="shared"/>
        <v/>
      </c>
      <c r="H9846" s="5" t="str">
        <f si="1240" t="shared"/>
        <v/>
      </c>
      <c r="I9846" s="5" t="str">
        <f si="1246" t="shared"/>
        <v/>
      </c>
      <c r="J9846" s="5" t="str">
        <f si="1247" t="shared"/>
        <v/>
      </c>
      <c r="K9846" s="5" t="str">
        <f si="1241" t="shared"/>
        <v/>
      </c>
    </row>
    <row r="9847" spans="3:11" x14ac:dyDescent="0.2">
      <c r="C9847" s="8" t="str">
        <f si="1242" t="shared"/>
        <v/>
      </c>
      <c r="D9847" s="8" t="str">
        <f si="1243" t="shared"/>
        <v/>
      </c>
      <c r="E9847" s="5" t="str">
        <f si="1244" t="shared"/>
        <v/>
      </c>
      <c r="F9847" s="5" t="str">
        <f si="1245" t="shared"/>
        <v/>
      </c>
      <c r="H9847" s="5" t="str">
        <f si="1240" t="shared"/>
        <v/>
      </c>
      <c r="I9847" s="5" t="str">
        <f si="1246" t="shared"/>
        <v/>
      </c>
      <c r="J9847" s="5" t="str">
        <f si="1247" t="shared"/>
        <v/>
      </c>
      <c r="K9847" s="5" t="str">
        <f si="1241" t="shared"/>
        <v/>
      </c>
    </row>
    <row r="9848" spans="3:11" x14ac:dyDescent="0.2">
      <c r="C9848" s="8" t="str">
        <f si="1242" t="shared"/>
        <v/>
      </c>
      <c r="D9848" s="8" t="str">
        <f si="1243" t="shared"/>
        <v/>
      </c>
      <c r="E9848" s="5" t="str">
        <f si="1244" t="shared"/>
        <v/>
      </c>
      <c r="F9848" s="5" t="str">
        <f si="1245" t="shared"/>
        <v/>
      </c>
      <c r="H9848" s="5" t="str">
        <f si="1240" t="shared"/>
        <v/>
      </c>
      <c r="I9848" s="5" t="str">
        <f si="1246" t="shared"/>
        <v/>
      </c>
      <c r="J9848" s="5" t="str">
        <f si="1247" t="shared"/>
        <v/>
      </c>
      <c r="K9848" s="5" t="str">
        <f si="1241" t="shared"/>
        <v/>
      </c>
    </row>
    <row r="9849" spans="3:11" x14ac:dyDescent="0.2">
      <c r="C9849" s="8" t="str">
        <f si="1242" t="shared"/>
        <v/>
      </c>
      <c r="D9849" s="8" t="str">
        <f si="1243" t="shared"/>
        <v/>
      </c>
      <c r="E9849" s="5" t="str">
        <f si="1244" t="shared"/>
        <v/>
      </c>
      <c r="F9849" s="5" t="str">
        <f si="1245" t="shared"/>
        <v/>
      </c>
      <c r="H9849" s="5" t="str">
        <f si="1240" t="shared"/>
        <v/>
      </c>
      <c r="I9849" s="5" t="str">
        <f si="1246" t="shared"/>
        <v/>
      </c>
      <c r="J9849" s="5" t="str">
        <f si="1247" t="shared"/>
        <v/>
      </c>
      <c r="K9849" s="5" t="str">
        <f si="1241" t="shared"/>
        <v/>
      </c>
    </row>
    <row r="9850" spans="3:11" x14ac:dyDescent="0.2">
      <c r="C9850" s="8" t="str">
        <f si="1242" t="shared"/>
        <v/>
      </c>
      <c r="D9850" s="8" t="str">
        <f si="1243" t="shared"/>
        <v/>
      </c>
      <c r="E9850" s="5" t="str">
        <f si="1244" t="shared"/>
        <v/>
      </c>
      <c r="F9850" s="5" t="str">
        <f si="1245" t="shared"/>
        <v/>
      </c>
      <c r="H9850" s="5" t="str">
        <f si="1240" t="shared"/>
        <v/>
      </c>
      <c r="I9850" s="5" t="str">
        <f si="1246" t="shared"/>
        <v/>
      </c>
      <c r="J9850" s="5" t="str">
        <f si="1247" t="shared"/>
        <v/>
      </c>
      <c r="K9850" s="5" t="str">
        <f si="1241" t="shared"/>
        <v/>
      </c>
    </row>
    <row r="9851" spans="3:11" x14ac:dyDescent="0.2">
      <c r="C9851" s="8" t="str">
        <f si="1242" t="shared"/>
        <v/>
      </c>
      <c r="D9851" s="8" t="str">
        <f si="1243" t="shared"/>
        <v/>
      </c>
      <c r="E9851" s="5" t="str">
        <f si="1244" t="shared"/>
        <v/>
      </c>
      <c r="F9851" s="5" t="str">
        <f si="1245" t="shared"/>
        <v/>
      </c>
      <c r="H9851" s="5" t="str">
        <f si="1240" t="shared"/>
        <v/>
      </c>
      <c r="I9851" s="5" t="str">
        <f si="1246" t="shared"/>
        <v/>
      </c>
      <c r="J9851" s="5" t="str">
        <f si="1247" t="shared"/>
        <v/>
      </c>
      <c r="K9851" s="5" t="str">
        <f si="1241" t="shared"/>
        <v/>
      </c>
    </row>
    <row r="9852" spans="3:11" x14ac:dyDescent="0.2">
      <c r="C9852" s="8" t="str">
        <f si="1242" t="shared"/>
        <v/>
      </c>
      <c r="D9852" s="8" t="str">
        <f si="1243" t="shared"/>
        <v/>
      </c>
      <c r="E9852" s="5" t="str">
        <f si="1244" t="shared"/>
        <v/>
      </c>
      <c r="F9852" s="5" t="str">
        <f si="1245" t="shared"/>
        <v/>
      </c>
      <c r="H9852" s="5" t="str">
        <f ref="H9852:H9915" si="1248" t="shared">IF(E9852="score_table","Scoring",IF(E9852="offer_table","Offer",IF(E9852="parsed",TEXT(0,""),TEXT(H9851,""))))</f>
        <v/>
      </c>
      <c r="I9852" s="5" t="str">
        <f si="1246" t="shared"/>
        <v/>
      </c>
      <c r="J9852" s="5" t="str">
        <f si="1247" t="shared"/>
        <v/>
      </c>
      <c r="K9852" s="5" t="str">
        <f ref="K9852:K9915" si="1249" t="shared">H9852&amp;I9852&amp;J9852&amp;E9852</f>
        <v/>
      </c>
    </row>
    <row r="9853" spans="3:11" x14ac:dyDescent="0.2">
      <c r="C9853" s="8" t="str">
        <f si="1242" t="shared"/>
        <v/>
      </c>
      <c r="D9853" s="8" t="str">
        <f si="1243" t="shared"/>
        <v/>
      </c>
      <c r="E9853" s="5" t="str">
        <f si="1244" t="shared"/>
        <v/>
      </c>
      <c r="F9853" s="5" t="str">
        <f si="1245" t="shared"/>
        <v/>
      </c>
      <c r="H9853" s="5" t="str">
        <f si="1248" t="shared"/>
        <v/>
      </c>
      <c r="I9853" s="5" t="str">
        <f si="1246" t="shared"/>
        <v/>
      </c>
      <c r="J9853" s="5" t="str">
        <f si="1247" t="shared"/>
        <v/>
      </c>
      <c r="K9853" s="5" t="str">
        <f si="1249" t="shared"/>
        <v/>
      </c>
    </row>
    <row r="9854" spans="3:11" x14ac:dyDescent="0.2">
      <c r="C9854" s="8" t="str">
        <f si="1242" t="shared"/>
        <v/>
      </c>
      <c r="D9854" s="8" t="str">
        <f si="1243" t="shared"/>
        <v/>
      </c>
      <c r="E9854" s="5" t="str">
        <f si="1244" t="shared"/>
        <v/>
      </c>
      <c r="F9854" s="5" t="str">
        <f si="1245" t="shared"/>
        <v/>
      </c>
      <c r="H9854" s="5" t="str">
        <f si="1248" t="shared"/>
        <v/>
      </c>
      <c r="I9854" s="5" t="str">
        <f si="1246" t="shared"/>
        <v/>
      </c>
      <c r="J9854" s="5" t="str">
        <f si="1247" t="shared"/>
        <v/>
      </c>
      <c r="K9854" s="5" t="str">
        <f si="1249" t="shared"/>
        <v/>
      </c>
    </row>
    <row r="9855" spans="3:11" x14ac:dyDescent="0.2">
      <c r="C9855" s="8" t="str">
        <f si="1242" t="shared"/>
        <v/>
      </c>
      <c r="D9855" s="8" t="str">
        <f si="1243" t="shared"/>
        <v/>
      </c>
      <c r="E9855" s="5" t="str">
        <f si="1244" t="shared"/>
        <v/>
      </c>
      <c r="F9855" s="5" t="str">
        <f si="1245" t="shared"/>
        <v/>
      </c>
      <c r="H9855" s="5" t="str">
        <f si="1248" t="shared"/>
        <v/>
      </c>
      <c r="I9855" s="5" t="str">
        <f si="1246" t="shared"/>
        <v/>
      </c>
      <c r="J9855" s="5" t="str">
        <f si="1247" t="shared"/>
        <v/>
      </c>
      <c r="K9855" s="5" t="str">
        <f si="1249" t="shared"/>
        <v/>
      </c>
    </row>
    <row r="9856" spans="3:11" x14ac:dyDescent="0.2">
      <c r="C9856" s="8" t="str">
        <f si="1242" t="shared"/>
        <v/>
      </c>
      <c r="D9856" s="8" t="str">
        <f si="1243" t="shared"/>
        <v/>
      </c>
      <c r="E9856" s="5" t="str">
        <f si="1244" t="shared"/>
        <v/>
      </c>
      <c r="F9856" s="5" t="str">
        <f si="1245" t="shared"/>
        <v/>
      </c>
      <c r="H9856" s="5" t="str">
        <f si="1248" t="shared"/>
        <v/>
      </c>
      <c r="I9856" s="5" t="str">
        <f si="1246" t="shared"/>
        <v/>
      </c>
      <c r="J9856" s="5" t="str">
        <f si="1247" t="shared"/>
        <v/>
      </c>
      <c r="K9856" s="5" t="str">
        <f si="1249" t="shared"/>
        <v/>
      </c>
    </row>
    <row r="9857" spans="3:11" x14ac:dyDescent="0.2">
      <c r="C9857" s="8" t="str">
        <f si="1242" t="shared"/>
        <v/>
      </c>
      <c r="D9857" s="8" t="str">
        <f si="1243" t="shared"/>
        <v/>
      </c>
      <c r="E9857" s="5" t="str">
        <f si="1244" t="shared"/>
        <v/>
      </c>
      <c r="F9857" s="5" t="str">
        <f si="1245" t="shared"/>
        <v/>
      </c>
      <c r="H9857" s="5" t="str">
        <f si="1248" t="shared"/>
        <v/>
      </c>
      <c r="I9857" s="5" t="str">
        <f si="1246" t="shared"/>
        <v/>
      </c>
      <c r="J9857" s="5" t="str">
        <f si="1247" t="shared"/>
        <v/>
      </c>
      <c r="K9857" s="5" t="str">
        <f si="1249" t="shared"/>
        <v/>
      </c>
    </row>
    <row r="9858" spans="3:11" x14ac:dyDescent="0.2">
      <c r="C9858" s="8" t="str">
        <f si="1242" t="shared"/>
        <v/>
      </c>
      <c r="D9858" s="8" t="str">
        <f si="1243" t="shared"/>
        <v/>
      </c>
      <c r="E9858" s="5" t="str">
        <f si="1244" t="shared"/>
        <v/>
      </c>
      <c r="F9858" s="5" t="str">
        <f si="1245" t="shared"/>
        <v/>
      </c>
      <c r="H9858" s="5" t="str">
        <f si="1248" t="shared"/>
        <v/>
      </c>
      <c r="I9858" s="5" t="str">
        <f si="1246" t="shared"/>
        <v/>
      </c>
      <c r="J9858" s="5" t="str">
        <f si="1247" t="shared"/>
        <v/>
      </c>
      <c r="K9858" s="5" t="str">
        <f si="1249" t="shared"/>
        <v/>
      </c>
    </row>
    <row r="9859" spans="3:11" x14ac:dyDescent="0.2">
      <c r="C9859" s="8" t="str">
        <f si="1242" t="shared"/>
        <v/>
      </c>
      <c r="D9859" s="8" t="str">
        <f si="1243" t="shared"/>
        <v/>
      </c>
      <c r="E9859" s="5" t="str">
        <f si="1244" t="shared"/>
        <v/>
      </c>
      <c r="F9859" s="5" t="str">
        <f si="1245" t="shared"/>
        <v/>
      </c>
      <c r="H9859" s="5" t="str">
        <f si="1248" t="shared"/>
        <v/>
      </c>
      <c r="I9859" s="5" t="str">
        <f si="1246" t="shared"/>
        <v/>
      </c>
      <c r="J9859" s="5" t="str">
        <f si="1247" t="shared"/>
        <v/>
      </c>
      <c r="K9859" s="5" t="str">
        <f si="1249" t="shared"/>
        <v/>
      </c>
    </row>
    <row r="9860" spans="3:11" x14ac:dyDescent="0.2">
      <c r="C9860" s="8" t="str">
        <f si="1242" t="shared"/>
        <v/>
      </c>
      <c r="D9860" s="8" t="str">
        <f si="1243" t="shared"/>
        <v/>
      </c>
      <c r="E9860" s="5" t="str">
        <f si="1244" t="shared"/>
        <v/>
      </c>
      <c r="F9860" s="5" t="str">
        <f si="1245" t="shared"/>
        <v/>
      </c>
      <c r="H9860" s="5" t="str">
        <f si="1248" t="shared"/>
        <v/>
      </c>
      <c r="I9860" s="5" t="str">
        <f si="1246" t="shared"/>
        <v/>
      </c>
      <c r="J9860" s="5" t="str">
        <f si="1247" t="shared"/>
        <v/>
      </c>
      <c r="K9860" s="5" t="str">
        <f si="1249" t="shared"/>
        <v/>
      </c>
    </row>
    <row r="9861" spans="3:11" x14ac:dyDescent="0.2">
      <c r="C9861" s="8" t="str">
        <f si="1242" t="shared"/>
        <v/>
      </c>
      <c r="D9861" s="8" t="str">
        <f si="1243" t="shared"/>
        <v/>
      </c>
      <c r="E9861" s="5" t="str">
        <f si="1244" t="shared"/>
        <v/>
      </c>
      <c r="F9861" s="5" t="str">
        <f si="1245" t="shared"/>
        <v/>
      </c>
      <c r="H9861" s="5" t="str">
        <f si="1248" t="shared"/>
        <v/>
      </c>
      <c r="I9861" s="5" t="str">
        <f si="1246" t="shared"/>
        <v/>
      </c>
      <c r="J9861" s="5" t="str">
        <f si="1247" t="shared"/>
        <v/>
      </c>
      <c r="K9861" s="5" t="str">
        <f si="1249" t="shared"/>
        <v/>
      </c>
    </row>
    <row r="9862" spans="3:11" x14ac:dyDescent="0.2">
      <c r="C9862" s="8" t="str">
        <f si="1242" t="shared"/>
        <v/>
      </c>
      <c r="D9862" s="8" t="str">
        <f si="1243" t="shared"/>
        <v/>
      </c>
      <c r="E9862" s="5" t="str">
        <f si="1244" t="shared"/>
        <v/>
      </c>
      <c r="F9862" s="5" t="str">
        <f si="1245" t="shared"/>
        <v/>
      </c>
      <c r="H9862" s="5" t="str">
        <f si="1248" t="shared"/>
        <v/>
      </c>
      <c r="I9862" s="5" t="str">
        <f si="1246" t="shared"/>
        <v/>
      </c>
      <c r="J9862" s="5" t="str">
        <f si="1247" t="shared"/>
        <v/>
      </c>
      <c r="K9862" s="5" t="str">
        <f si="1249" t="shared"/>
        <v/>
      </c>
    </row>
    <row r="9863" spans="3:11" x14ac:dyDescent="0.2">
      <c r="C9863" s="8" t="str">
        <f si="1242" t="shared"/>
        <v/>
      </c>
      <c r="D9863" s="8" t="str">
        <f si="1243" t="shared"/>
        <v/>
      </c>
      <c r="E9863" s="5" t="str">
        <f si="1244" t="shared"/>
        <v/>
      </c>
      <c r="F9863" s="5" t="str">
        <f si="1245" t="shared"/>
        <v/>
      </c>
      <c r="H9863" s="5" t="str">
        <f si="1248" t="shared"/>
        <v/>
      </c>
      <c r="I9863" s="5" t="str">
        <f si="1246" t="shared"/>
        <v/>
      </c>
      <c r="J9863" s="5" t="str">
        <f si="1247" t="shared"/>
        <v/>
      </c>
      <c r="K9863" s="5" t="str">
        <f si="1249" t="shared"/>
        <v/>
      </c>
    </row>
    <row r="9864" spans="3:11" x14ac:dyDescent="0.2">
      <c r="C9864" s="8" t="str">
        <f si="1242" t="shared"/>
        <v/>
      </c>
      <c r="D9864" s="8" t="str">
        <f si="1243" t="shared"/>
        <v/>
      </c>
      <c r="E9864" s="5" t="str">
        <f si="1244" t="shared"/>
        <v/>
      </c>
      <c r="F9864" s="5" t="str">
        <f si="1245" t="shared"/>
        <v/>
      </c>
      <c r="H9864" s="5" t="str">
        <f si="1248" t="shared"/>
        <v/>
      </c>
      <c r="I9864" s="5" t="str">
        <f si="1246" t="shared"/>
        <v/>
      </c>
      <c r="J9864" s="5" t="str">
        <f si="1247" t="shared"/>
        <v/>
      </c>
      <c r="K9864" s="5" t="str">
        <f si="1249" t="shared"/>
        <v/>
      </c>
    </row>
    <row r="9865" spans="3:11" x14ac:dyDescent="0.2">
      <c r="C9865" s="8" t="str">
        <f si="1242" t="shared"/>
        <v/>
      </c>
      <c r="D9865" s="8" t="str">
        <f si="1243" t="shared"/>
        <v/>
      </c>
      <c r="E9865" s="5" t="str">
        <f si="1244" t="shared"/>
        <v/>
      </c>
      <c r="F9865" s="5" t="str">
        <f si="1245" t="shared"/>
        <v/>
      </c>
      <c r="H9865" s="5" t="str">
        <f si="1248" t="shared"/>
        <v/>
      </c>
      <c r="I9865" s="5" t="str">
        <f si="1246" t="shared"/>
        <v/>
      </c>
      <c r="J9865" s="5" t="str">
        <f si="1247" t="shared"/>
        <v/>
      </c>
      <c r="K9865" s="5" t="str">
        <f si="1249" t="shared"/>
        <v/>
      </c>
    </row>
    <row r="9866" spans="3:11" x14ac:dyDescent="0.2">
      <c r="C9866" s="8" t="str">
        <f si="1242" t="shared"/>
        <v/>
      </c>
      <c r="D9866" s="8" t="str">
        <f si="1243" t="shared"/>
        <v/>
      </c>
      <c r="E9866" s="5" t="str">
        <f si="1244" t="shared"/>
        <v/>
      </c>
      <c r="F9866" s="5" t="str">
        <f si="1245" t="shared"/>
        <v/>
      </c>
      <c r="H9866" s="5" t="str">
        <f si="1248" t="shared"/>
        <v/>
      </c>
      <c r="I9866" s="5" t="str">
        <f si="1246" t="shared"/>
        <v/>
      </c>
      <c r="J9866" s="5" t="str">
        <f si="1247" t="shared"/>
        <v/>
      </c>
      <c r="K9866" s="5" t="str">
        <f si="1249" t="shared"/>
        <v/>
      </c>
    </row>
    <row r="9867" spans="3:11" x14ac:dyDescent="0.2">
      <c r="C9867" s="8" t="str">
        <f si="1242" t="shared"/>
        <v/>
      </c>
      <c r="D9867" s="8" t="str">
        <f si="1243" t="shared"/>
        <v/>
      </c>
      <c r="E9867" s="5" t="str">
        <f si="1244" t="shared"/>
        <v/>
      </c>
      <c r="F9867" s="5" t="str">
        <f si="1245" t="shared"/>
        <v/>
      </c>
      <c r="H9867" s="5" t="str">
        <f si="1248" t="shared"/>
        <v/>
      </c>
      <c r="I9867" s="5" t="str">
        <f si="1246" t="shared"/>
        <v/>
      </c>
      <c r="J9867" s="5" t="str">
        <f si="1247" t="shared"/>
        <v/>
      </c>
      <c r="K9867" s="5" t="str">
        <f si="1249" t="shared"/>
        <v/>
      </c>
    </row>
    <row r="9868" spans="3:11" x14ac:dyDescent="0.2">
      <c r="C9868" s="8" t="str">
        <f si="1242" t="shared"/>
        <v/>
      </c>
      <c r="D9868" s="8" t="str">
        <f si="1243" t="shared"/>
        <v/>
      </c>
      <c r="E9868" s="5" t="str">
        <f si="1244" t="shared"/>
        <v/>
      </c>
      <c r="F9868" s="5" t="str">
        <f si="1245" t="shared"/>
        <v/>
      </c>
      <c r="H9868" s="5" t="str">
        <f si="1248" t="shared"/>
        <v/>
      </c>
      <c r="I9868" s="5" t="str">
        <f si="1246" t="shared"/>
        <v/>
      </c>
      <c r="J9868" s="5" t="str">
        <f si="1247" t="shared"/>
        <v/>
      </c>
      <c r="K9868" s="5" t="str">
        <f si="1249" t="shared"/>
        <v/>
      </c>
    </row>
    <row r="9869" spans="3:11" x14ac:dyDescent="0.2">
      <c r="C9869" s="8" t="str">
        <f si="1242" t="shared"/>
        <v/>
      </c>
      <c r="D9869" s="8" t="str">
        <f si="1243" t="shared"/>
        <v/>
      </c>
      <c r="E9869" s="5" t="str">
        <f si="1244" t="shared"/>
        <v/>
      </c>
      <c r="F9869" s="5" t="str">
        <f si="1245" t="shared"/>
        <v/>
      </c>
      <c r="H9869" s="5" t="str">
        <f si="1248" t="shared"/>
        <v/>
      </c>
      <c r="I9869" s="5" t="str">
        <f si="1246" t="shared"/>
        <v/>
      </c>
      <c r="J9869" s="5" t="str">
        <f si="1247" t="shared"/>
        <v/>
      </c>
      <c r="K9869" s="5" t="str">
        <f si="1249" t="shared"/>
        <v/>
      </c>
    </row>
    <row r="9870" spans="3:11" x14ac:dyDescent="0.2">
      <c r="C9870" s="8" t="str">
        <f si="1242" t="shared"/>
        <v/>
      </c>
      <c r="D9870" s="8" t="str">
        <f si="1243" t="shared"/>
        <v/>
      </c>
      <c r="E9870" s="5" t="str">
        <f si="1244" t="shared"/>
        <v/>
      </c>
      <c r="F9870" s="5" t="str">
        <f si="1245" t="shared"/>
        <v/>
      </c>
      <c r="H9870" s="5" t="str">
        <f si="1248" t="shared"/>
        <v/>
      </c>
      <c r="I9870" s="5" t="str">
        <f si="1246" t="shared"/>
        <v/>
      </c>
      <c r="J9870" s="5" t="str">
        <f si="1247" t="shared"/>
        <v/>
      </c>
      <c r="K9870" s="5" t="str">
        <f si="1249" t="shared"/>
        <v/>
      </c>
    </row>
    <row r="9871" spans="3:11" x14ac:dyDescent="0.2">
      <c r="C9871" s="8" t="str">
        <f si="1242" t="shared"/>
        <v/>
      </c>
      <c r="D9871" s="8" t="str">
        <f si="1243" t="shared"/>
        <v/>
      </c>
      <c r="E9871" s="5" t="str">
        <f si="1244" t="shared"/>
        <v/>
      </c>
      <c r="F9871" s="5" t="str">
        <f si="1245" t="shared"/>
        <v/>
      </c>
      <c r="H9871" s="5" t="str">
        <f si="1248" t="shared"/>
        <v/>
      </c>
      <c r="I9871" s="5" t="str">
        <f si="1246" t="shared"/>
        <v/>
      </c>
      <c r="J9871" s="5" t="str">
        <f si="1247" t="shared"/>
        <v/>
      </c>
      <c r="K9871" s="5" t="str">
        <f si="1249" t="shared"/>
        <v/>
      </c>
    </row>
    <row r="9872" spans="3:11" x14ac:dyDescent="0.2">
      <c r="C9872" s="8" t="str">
        <f si="1242" t="shared"/>
        <v/>
      </c>
      <c r="D9872" s="8" t="str">
        <f si="1243" t="shared"/>
        <v/>
      </c>
      <c r="E9872" s="5" t="str">
        <f si="1244" t="shared"/>
        <v/>
      </c>
      <c r="F9872" s="5" t="str">
        <f si="1245" t="shared"/>
        <v/>
      </c>
      <c r="H9872" s="5" t="str">
        <f si="1248" t="shared"/>
        <v/>
      </c>
      <c r="I9872" s="5" t="str">
        <f si="1246" t="shared"/>
        <v/>
      </c>
      <c r="J9872" s="5" t="str">
        <f si="1247" t="shared"/>
        <v/>
      </c>
      <c r="K9872" s="5" t="str">
        <f si="1249" t="shared"/>
        <v/>
      </c>
    </row>
    <row r="9873" spans="3:11" x14ac:dyDescent="0.2">
      <c r="C9873" s="8" t="str">
        <f si="1242" t="shared"/>
        <v/>
      </c>
      <c r="D9873" s="8" t="str">
        <f si="1243" t="shared"/>
        <v/>
      </c>
      <c r="E9873" s="5" t="str">
        <f si="1244" t="shared"/>
        <v/>
      </c>
      <c r="F9873" s="5" t="str">
        <f si="1245" t="shared"/>
        <v/>
      </c>
      <c r="H9873" s="5" t="str">
        <f si="1248" t="shared"/>
        <v/>
      </c>
      <c r="I9873" s="5" t="str">
        <f si="1246" t="shared"/>
        <v/>
      </c>
      <c r="J9873" s="5" t="str">
        <f si="1247" t="shared"/>
        <v/>
      </c>
      <c r="K9873" s="5" t="str">
        <f si="1249" t="shared"/>
        <v/>
      </c>
    </row>
    <row r="9874" spans="3:11" x14ac:dyDescent="0.2">
      <c r="C9874" s="8" t="str">
        <f si="1242" t="shared"/>
        <v/>
      </c>
      <c r="D9874" s="8" t="str">
        <f si="1243" t="shared"/>
        <v/>
      </c>
      <c r="E9874" s="5" t="str">
        <f si="1244" t="shared"/>
        <v/>
      </c>
      <c r="F9874" s="5" t="str">
        <f si="1245" t="shared"/>
        <v/>
      </c>
      <c r="H9874" s="5" t="str">
        <f si="1248" t="shared"/>
        <v/>
      </c>
      <c r="I9874" s="5" t="str">
        <f si="1246" t="shared"/>
        <v/>
      </c>
      <c r="J9874" s="5" t="str">
        <f si="1247" t="shared"/>
        <v/>
      </c>
      <c r="K9874" s="5" t="str">
        <f si="1249" t="shared"/>
        <v/>
      </c>
    </row>
    <row r="9875" spans="3:11" x14ac:dyDescent="0.2">
      <c r="C9875" s="8" t="str">
        <f si="1242" t="shared"/>
        <v/>
      </c>
      <c r="D9875" s="8" t="str">
        <f si="1243" t="shared"/>
        <v/>
      </c>
      <c r="E9875" s="5" t="str">
        <f si="1244" t="shared"/>
        <v/>
      </c>
      <c r="F9875" s="5" t="str">
        <f si="1245" t="shared"/>
        <v/>
      </c>
      <c r="H9875" s="5" t="str">
        <f si="1248" t="shared"/>
        <v/>
      </c>
      <c r="I9875" s="5" t="str">
        <f si="1246" t="shared"/>
        <v/>
      </c>
      <c r="J9875" s="5" t="str">
        <f si="1247" t="shared"/>
        <v/>
      </c>
      <c r="K9875" s="5" t="str">
        <f si="1249" t="shared"/>
        <v/>
      </c>
    </row>
    <row r="9876" spans="3:11" x14ac:dyDescent="0.2">
      <c r="C9876" s="8" t="str">
        <f si="1242" t="shared"/>
        <v/>
      </c>
      <c r="D9876" s="8" t="str">
        <f si="1243" t="shared"/>
        <v/>
      </c>
      <c r="E9876" s="5" t="str">
        <f si="1244" t="shared"/>
        <v/>
      </c>
      <c r="F9876" s="5" t="str">
        <f si="1245" t="shared"/>
        <v/>
      </c>
      <c r="H9876" s="5" t="str">
        <f si="1248" t="shared"/>
        <v/>
      </c>
      <c r="I9876" s="5" t="str">
        <f si="1246" t="shared"/>
        <v/>
      </c>
      <c r="J9876" s="5" t="str">
        <f si="1247" t="shared"/>
        <v/>
      </c>
      <c r="K9876" s="5" t="str">
        <f si="1249" t="shared"/>
        <v/>
      </c>
    </row>
    <row r="9877" spans="3:11" x14ac:dyDescent="0.2">
      <c r="C9877" s="8" t="str">
        <f si="1242" t="shared"/>
        <v/>
      </c>
      <c r="D9877" s="8" t="str">
        <f si="1243" t="shared"/>
        <v/>
      </c>
      <c r="E9877" s="5" t="str">
        <f si="1244" t="shared"/>
        <v/>
      </c>
      <c r="F9877" s="5" t="str">
        <f si="1245" t="shared"/>
        <v/>
      </c>
      <c r="H9877" s="5" t="str">
        <f si="1248" t="shared"/>
        <v/>
      </c>
      <c r="I9877" s="5" t="str">
        <f si="1246" t="shared"/>
        <v/>
      </c>
      <c r="J9877" s="5" t="str">
        <f si="1247" t="shared"/>
        <v/>
      </c>
      <c r="K9877" s="5" t="str">
        <f si="1249" t="shared"/>
        <v/>
      </c>
    </row>
    <row r="9878" spans="3:11" x14ac:dyDescent="0.2">
      <c r="C9878" s="8" t="str">
        <f si="1242" t="shared"/>
        <v/>
      </c>
      <c r="D9878" s="8" t="str">
        <f si="1243" t="shared"/>
        <v/>
      </c>
      <c r="E9878" s="5" t="str">
        <f si="1244" t="shared"/>
        <v/>
      </c>
      <c r="F9878" s="5" t="str">
        <f si="1245" t="shared"/>
        <v/>
      </c>
      <c r="H9878" s="5" t="str">
        <f si="1248" t="shared"/>
        <v/>
      </c>
      <c r="I9878" s="5" t="str">
        <f si="1246" t="shared"/>
        <v/>
      </c>
      <c r="J9878" s="5" t="str">
        <f si="1247" t="shared"/>
        <v/>
      </c>
      <c r="K9878" s="5" t="str">
        <f si="1249" t="shared"/>
        <v/>
      </c>
    </row>
    <row r="9879" spans="3:11" x14ac:dyDescent="0.2">
      <c r="C9879" s="8" t="str">
        <f si="1242" t="shared"/>
        <v/>
      </c>
      <c r="D9879" s="8" t="str">
        <f si="1243" t="shared"/>
        <v/>
      </c>
      <c r="E9879" s="5" t="str">
        <f si="1244" t="shared"/>
        <v/>
      </c>
      <c r="F9879" s="5" t="str">
        <f si="1245" t="shared"/>
        <v/>
      </c>
      <c r="H9879" s="5" t="str">
        <f si="1248" t="shared"/>
        <v/>
      </c>
      <c r="I9879" s="5" t="str">
        <f si="1246" t="shared"/>
        <v/>
      </c>
      <c r="J9879" s="5" t="str">
        <f si="1247" t="shared"/>
        <v/>
      </c>
      <c r="K9879" s="5" t="str">
        <f si="1249" t="shared"/>
        <v/>
      </c>
    </row>
    <row r="9880" spans="3:11" x14ac:dyDescent="0.2">
      <c r="C9880" s="8" t="str">
        <f si="1242" t="shared"/>
        <v/>
      </c>
      <c r="D9880" s="8" t="str">
        <f si="1243" t="shared"/>
        <v/>
      </c>
      <c r="E9880" s="5" t="str">
        <f si="1244" t="shared"/>
        <v/>
      </c>
      <c r="F9880" s="5" t="str">
        <f si="1245" t="shared"/>
        <v/>
      </c>
      <c r="H9880" s="5" t="str">
        <f si="1248" t="shared"/>
        <v/>
      </c>
      <c r="I9880" s="5" t="str">
        <f si="1246" t="shared"/>
        <v/>
      </c>
      <c r="J9880" s="5" t="str">
        <f si="1247" t="shared"/>
        <v/>
      </c>
      <c r="K9880" s="5" t="str">
        <f si="1249" t="shared"/>
        <v/>
      </c>
    </row>
    <row r="9881" spans="3:11" x14ac:dyDescent="0.2">
      <c r="C9881" s="8" t="str">
        <f si="1242" t="shared"/>
        <v/>
      </c>
      <c r="D9881" s="8" t="str">
        <f si="1243" t="shared"/>
        <v/>
      </c>
      <c r="E9881" s="5" t="str">
        <f si="1244" t="shared"/>
        <v/>
      </c>
      <c r="F9881" s="5" t="str">
        <f si="1245" t="shared"/>
        <v/>
      </c>
      <c r="H9881" s="5" t="str">
        <f si="1248" t="shared"/>
        <v/>
      </c>
      <c r="I9881" s="5" t="str">
        <f si="1246" t="shared"/>
        <v/>
      </c>
      <c r="J9881" s="5" t="str">
        <f si="1247" t="shared"/>
        <v/>
      </c>
      <c r="K9881" s="5" t="str">
        <f si="1249" t="shared"/>
        <v/>
      </c>
    </row>
    <row r="9882" spans="3:11" x14ac:dyDescent="0.2">
      <c r="C9882" s="8" t="str">
        <f si="1242" t="shared"/>
        <v/>
      </c>
      <c r="D9882" s="8" t="str">
        <f si="1243" t="shared"/>
        <v/>
      </c>
      <c r="E9882" s="5" t="str">
        <f si="1244" t="shared"/>
        <v/>
      </c>
      <c r="F9882" s="5" t="str">
        <f si="1245" t="shared"/>
        <v/>
      </c>
      <c r="H9882" s="5" t="str">
        <f si="1248" t="shared"/>
        <v/>
      </c>
      <c r="I9882" s="5" t="str">
        <f si="1246" t="shared"/>
        <v/>
      </c>
      <c r="J9882" s="5" t="str">
        <f si="1247" t="shared"/>
        <v/>
      </c>
      <c r="K9882" s="5" t="str">
        <f si="1249" t="shared"/>
        <v/>
      </c>
    </row>
    <row r="9883" spans="3:11" x14ac:dyDescent="0.2">
      <c r="C9883" s="8" t="str">
        <f si="1242" t="shared"/>
        <v/>
      </c>
      <c r="D9883" s="8" t="str">
        <f si="1243" t="shared"/>
        <v/>
      </c>
      <c r="E9883" s="5" t="str">
        <f si="1244" t="shared"/>
        <v/>
      </c>
      <c r="F9883" s="5" t="str">
        <f si="1245" t="shared"/>
        <v/>
      </c>
      <c r="H9883" s="5" t="str">
        <f si="1248" t="shared"/>
        <v/>
      </c>
      <c r="I9883" s="5" t="str">
        <f si="1246" t="shared"/>
        <v/>
      </c>
      <c r="J9883" s="5" t="str">
        <f si="1247" t="shared"/>
        <v/>
      </c>
      <c r="K9883" s="5" t="str">
        <f si="1249" t="shared"/>
        <v/>
      </c>
    </row>
    <row r="9884" spans="3:11" x14ac:dyDescent="0.2">
      <c r="C9884" s="8" t="str">
        <f si="1242" t="shared"/>
        <v/>
      </c>
      <c r="D9884" s="8" t="str">
        <f si="1243" t="shared"/>
        <v/>
      </c>
      <c r="E9884" s="5" t="str">
        <f si="1244" t="shared"/>
        <v/>
      </c>
      <c r="F9884" s="5" t="str">
        <f si="1245" t="shared"/>
        <v/>
      </c>
      <c r="H9884" s="5" t="str">
        <f si="1248" t="shared"/>
        <v/>
      </c>
      <c r="I9884" s="5" t="str">
        <f si="1246" t="shared"/>
        <v/>
      </c>
      <c r="J9884" s="5" t="str">
        <f si="1247" t="shared"/>
        <v/>
      </c>
      <c r="K9884" s="5" t="str">
        <f si="1249" t="shared"/>
        <v/>
      </c>
    </row>
    <row r="9885" spans="3:11" x14ac:dyDescent="0.2">
      <c r="C9885" s="8" t="str">
        <f si="1242" t="shared"/>
        <v/>
      </c>
      <c r="D9885" s="8" t="str">
        <f si="1243" t="shared"/>
        <v/>
      </c>
      <c r="E9885" s="5" t="str">
        <f si="1244" t="shared"/>
        <v/>
      </c>
      <c r="F9885" s="5" t="str">
        <f si="1245" t="shared"/>
        <v/>
      </c>
      <c r="H9885" s="5" t="str">
        <f si="1248" t="shared"/>
        <v/>
      </c>
      <c r="I9885" s="5" t="str">
        <f si="1246" t="shared"/>
        <v/>
      </c>
      <c r="J9885" s="5" t="str">
        <f si="1247" t="shared"/>
        <v/>
      </c>
      <c r="K9885" s="5" t="str">
        <f si="1249" t="shared"/>
        <v/>
      </c>
    </row>
    <row r="9886" spans="3:11" x14ac:dyDescent="0.2">
      <c r="C9886" s="8" t="str">
        <f si="1242" t="shared"/>
        <v/>
      </c>
      <c r="D9886" s="8" t="str">
        <f si="1243" t="shared"/>
        <v/>
      </c>
      <c r="E9886" s="5" t="str">
        <f si="1244" t="shared"/>
        <v/>
      </c>
      <c r="F9886" s="5" t="str">
        <f si="1245" t="shared"/>
        <v/>
      </c>
      <c r="H9886" s="5" t="str">
        <f si="1248" t="shared"/>
        <v/>
      </c>
      <c r="I9886" s="5" t="str">
        <f si="1246" t="shared"/>
        <v/>
      </c>
      <c r="J9886" s="5" t="str">
        <f si="1247" t="shared"/>
        <v/>
      </c>
      <c r="K9886" s="5" t="str">
        <f si="1249" t="shared"/>
        <v/>
      </c>
    </row>
    <row r="9887" spans="3:11" x14ac:dyDescent="0.2">
      <c r="C9887" s="8" t="str">
        <f si="1242" t="shared"/>
        <v/>
      </c>
      <c r="D9887" s="8" t="str">
        <f si="1243" t="shared"/>
        <v/>
      </c>
      <c r="E9887" s="5" t="str">
        <f si="1244" t="shared"/>
        <v/>
      </c>
      <c r="F9887" s="5" t="str">
        <f si="1245" t="shared"/>
        <v/>
      </c>
      <c r="H9887" s="5" t="str">
        <f si="1248" t="shared"/>
        <v/>
      </c>
      <c r="I9887" s="5" t="str">
        <f si="1246" t="shared"/>
        <v/>
      </c>
      <c r="J9887" s="5" t="str">
        <f si="1247" t="shared"/>
        <v/>
      </c>
      <c r="K9887" s="5" t="str">
        <f si="1249" t="shared"/>
        <v/>
      </c>
    </row>
    <row r="9888" spans="3:11" x14ac:dyDescent="0.2">
      <c r="C9888" s="8" t="str">
        <f si="1242" t="shared"/>
        <v/>
      </c>
      <c r="D9888" s="8" t="str">
        <f si="1243" t="shared"/>
        <v/>
      </c>
      <c r="E9888" s="5" t="str">
        <f si="1244" t="shared"/>
        <v/>
      </c>
      <c r="F9888" s="5" t="str">
        <f si="1245" t="shared"/>
        <v/>
      </c>
      <c r="H9888" s="5" t="str">
        <f si="1248" t="shared"/>
        <v/>
      </c>
      <c r="I9888" s="5" t="str">
        <f si="1246" t="shared"/>
        <v/>
      </c>
      <c r="J9888" s="5" t="str">
        <f si="1247" t="shared"/>
        <v/>
      </c>
      <c r="K9888" s="5" t="str">
        <f si="1249" t="shared"/>
        <v/>
      </c>
    </row>
    <row r="9889" spans="3:11" x14ac:dyDescent="0.2">
      <c r="C9889" s="8" t="str">
        <f si="1242" t="shared"/>
        <v/>
      </c>
      <c r="D9889" s="8" t="str">
        <f si="1243" t="shared"/>
        <v/>
      </c>
      <c r="E9889" s="5" t="str">
        <f si="1244" t="shared"/>
        <v/>
      </c>
      <c r="F9889" s="5" t="str">
        <f si="1245" t="shared"/>
        <v/>
      </c>
      <c r="H9889" s="5" t="str">
        <f si="1248" t="shared"/>
        <v/>
      </c>
      <c r="I9889" s="5" t="str">
        <f si="1246" t="shared"/>
        <v/>
      </c>
      <c r="J9889" s="5" t="str">
        <f si="1247" t="shared"/>
        <v/>
      </c>
      <c r="K9889" s="5" t="str">
        <f si="1249" t="shared"/>
        <v/>
      </c>
    </row>
    <row r="9890" spans="3:11" x14ac:dyDescent="0.2">
      <c r="C9890" s="8" t="str">
        <f si="1242" t="shared"/>
        <v/>
      </c>
      <c r="D9890" s="8" t="str">
        <f si="1243" t="shared"/>
        <v/>
      </c>
      <c r="E9890" s="5" t="str">
        <f si="1244" t="shared"/>
        <v/>
      </c>
      <c r="F9890" s="5" t="str">
        <f si="1245" t="shared"/>
        <v/>
      </c>
      <c r="H9890" s="5" t="str">
        <f si="1248" t="shared"/>
        <v/>
      </c>
      <c r="I9890" s="5" t="str">
        <f si="1246" t="shared"/>
        <v/>
      </c>
      <c r="J9890" s="5" t="str">
        <f si="1247" t="shared"/>
        <v/>
      </c>
      <c r="K9890" s="5" t="str">
        <f si="1249" t="shared"/>
        <v/>
      </c>
    </row>
    <row r="9891" spans="3:11" x14ac:dyDescent="0.2">
      <c r="C9891" s="8" t="str">
        <f si="1242" t="shared"/>
        <v/>
      </c>
      <c r="D9891" s="8" t="str">
        <f si="1243" t="shared"/>
        <v/>
      </c>
      <c r="E9891" s="5" t="str">
        <f si="1244" t="shared"/>
        <v/>
      </c>
      <c r="F9891" s="5" t="str">
        <f si="1245" t="shared"/>
        <v/>
      </c>
      <c r="H9891" s="5" t="str">
        <f si="1248" t="shared"/>
        <v/>
      </c>
      <c r="I9891" s="5" t="str">
        <f si="1246" t="shared"/>
        <v/>
      </c>
      <c r="J9891" s="5" t="str">
        <f si="1247" t="shared"/>
        <v/>
      </c>
      <c r="K9891" s="5" t="str">
        <f si="1249" t="shared"/>
        <v/>
      </c>
    </row>
    <row r="9892" spans="3:11" x14ac:dyDescent="0.2">
      <c r="C9892" s="8" t="str">
        <f si="1242" t="shared"/>
        <v/>
      </c>
      <c r="D9892" s="8" t="str">
        <f si="1243" t="shared"/>
        <v/>
      </c>
      <c r="E9892" s="5" t="str">
        <f si="1244" t="shared"/>
        <v/>
      </c>
      <c r="F9892" s="5" t="str">
        <f si="1245" t="shared"/>
        <v/>
      </c>
      <c r="H9892" s="5" t="str">
        <f si="1248" t="shared"/>
        <v/>
      </c>
      <c r="I9892" s="5" t="str">
        <f si="1246" t="shared"/>
        <v/>
      </c>
      <c r="J9892" s="5" t="str">
        <f si="1247" t="shared"/>
        <v/>
      </c>
      <c r="K9892" s="5" t="str">
        <f si="1249" t="shared"/>
        <v/>
      </c>
    </row>
    <row r="9893" spans="3:11" x14ac:dyDescent="0.2">
      <c r="C9893" s="8" t="str">
        <f si="1242" t="shared"/>
        <v/>
      </c>
      <c r="D9893" s="8" t="str">
        <f si="1243" t="shared"/>
        <v/>
      </c>
      <c r="E9893" s="5" t="str">
        <f si="1244" t="shared"/>
        <v/>
      </c>
      <c r="F9893" s="5" t="str">
        <f si="1245" t="shared"/>
        <v/>
      </c>
      <c r="H9893" s="5" t="str">
        <f si="1248" t="shared"/>
        <v/>
      </c>
      <c r="I9893" s="5" t="str">
        <f si="1246" t="shared"/>
        <v/>
      </c>
      <c r="J9893" s="5" t="str">
        <f si="1247" t="shared"/>
        <v/>
      </c>
      <c r="K9893" s="5" t="str">
        <f si="1249" t="shared"/>
        <v/>
      </c>
    </row>
    <row r="9894" spans="3:11" x14ac:dyDescent="0.2">
      <c r="C9894" s="8" t="str">
        <f si="1242" t="shared"/>
        <v/>
      </c>
      <c r="D9894" s="8" t="str">
        <f si="1243" t="shared"/>
        <v/>
      </c>
      <c r="E9894" s="5" t="str">
        <f si="1244" t="shared"/>
        <v/>
      </c>
      <c r="F9894" s="5" t="str">
        <f si="1245" t="shared"/>
        <v/>
      </c>
      <c r="H9894" s="5" t="str">
        <f si="1248" t="shared"/>
        <v/>
      </c>
      <c r="I9894" s="5" t="str">
        <f si="1246" t="shared"/>
        <v/>
      </c>
      <c r="J9894" s="5" t="str">
        <f si="1247" t="shared"/>
        <v/>
      </c>
      <c r="K9894" s="5" t="str">
        <f si="1249" t="shared"/>
        <v/>
      </c>
    </row>
    <row r="9895" spans="3:11" x14ac:dyDescent="0.2">
      <c r="C9895" s="8" t="str">
        <f si="1242" t="shared"/>
        <v/>
      </c>
      <c r="D9895" s="8" t="str">
        <f si="1243" t="shared"/>
        <v/>
      </c>
      <c r="E9895" s="5" t="str">
        <f si="1244" t="shared"/>
        <v/>
      </c>
      <c r="F9895" s="5" t="str">
        <f si="1245" t="shared"/>
        <v/>
      </c>
      <c r="H9895" s="5" t="str">
        <f si="1248" t="shared"/>
        <v/>
      </c>
      <c r="I9895" s="5" t="str">
        <f si="1246" t="shared"/>
        <v/>
      </c>
      <c r="J9895" s="5" t="str">
        <f si="1247" t="shared"/>
        <v/>
      </c>
      <c r="K9895" s="5" t="str">
        <f si="1249" t="shared"/>
        <v/>
      </c>
    </row>
    <row r="9896" spans="3:11" x14ac:dyDescent="0.2">
      <c r="C9896" s="8" t="str">
        <f si="1242" t="shared"/>
        <v/>
      </c>
      <c r="D9896" s="8" t="str">
        <f si="1243" t="shared"/>
        <v/>
      </c>
      <c r="E9896" s="5" t="str">
        <f si="1244" t="shared"/>
        <v/>
      </c>
      <c r="F9896" s="5" t="str">
        <f si="1245" t="shared"/>
        <v/>
      </c>
      <c r="H9896" s="5" t="str">
        <f si="1248" t="shared"/>
        <v/>
      </c>
      <c r="I9896" s="5" t="str">
        <f si="1246" t="shared"/>
        <v/>
      </c>
      <c r="J9896" s="5" t="str">
        <f si="1247" t="shared"/>
        <v/>
      </c>
      <c r="K9896" s="5" t="str">
        <f si="1249" t="shared"/>
        <v/>
      </c>
    </row>
    <row r="9897" spans="3:11" x14ac:dyDescent="0.2">
      <c r="C9897" s="8" t="str">
        <f si="1242" t="shared"/>
        <v/>
      </c>
      <c r="D9897" s="8" t="str">
        <f si="1243" t="shared"/>
        <v/>
      </c>
      <c r="E9897" s="5" t="str">
        <f si="1244" t="shared"/>
        <v/>
      </c>
      <c r="F9897" s="5" t="str">
        <f si="1245" t="shared"/>
        <v/>
      </c>
      <c r="H9897" s="5" t="str">
        <f si="1248" t="shared"/>
        <v/>
      </c>
      <c r="I9897" s="5" t="str">
        <f si="1246" t="shared"/>
        <v/>
      </c>
      <c r="J9897" s="5" t="str">
        <f si="1247" t="shared"/>
        <v/>
      </c>
      <c r="K9897" s="5" t="str">
        <f si="1249" t="shared"/>
        <v/>
      </c>
    </row>
    <row r="9898" spans="3:11" x14ac:dyDescent="0.2">
      <c r="C9898" s="8" t="str">
        <f ref="C9898:C9961" si="1250" t="shared">IFERROR(RIGHT(A9898,LEN(A9898)-FIND("""",A9898)+1),"")</f>
        <v/>
      </c>
      <c r="D9898" s="8" t="str">
        <f ref="D9898:D9961" si="1251" t="shared">SUBSTITUTE(SUBSTITUTE(C9898,":"&amp;CHAR(160),":"),CHAR(160)," ")</f>
        <v/>
      </c>
      <c r="E9898" s="5" t="str">
        <f ref="E9898:E9961" si="1252" t="shared">TRIM(IFERROR(SUBSTITUTE(LEFT(D9898,FIND(":",D9898)-1),"""",""),""))</f>
        <v/>
      </c>
      <c r="F9898" s="5" t="str">
        <f ref="F9898:F9961" si="1253" t="shared">TRIM(IFERROR(SUBSTITUTE(SUBSTITUTE(RIGHT(D9898,LEN(D9898)-FIND(":",D9898)),"""",""),",",""),""))</f>
        <v/>
      </c>
      <c r="H9898" s="5" t="str">
        <f si="1248" t="shared"/>
        <v/>
      </c>
      <c r="I9898" s="5" t="str">
        <f si="1246" t="shared"/>
        <v/>
      </c>
      <c r="J9898" s="5" t="str">
        <f si="1247" t="shared"/>
        <v/>
      </c>
      <c r="K9898" s="5" t="str">
        <f si="1249" t="shared"/>
        <v/>
      </c>
    </row>
    <row r="9899" spans="3:11" x14ac:dyDescent="0.2">
      <c r="C9899" s="8" t="str">
        <f si="1250" t="shared"/>
        <v/>
      </c>
      <c r="D9899" s="8" t="str">
        <f si="1251" t="shared"/>
        <v/>
      </c>
      <c r="E9899" s="5" t="str">
        <f si="1252" t="shared"/>
        <v/>
      </c>
      <c r="F9899" s="5" t="str">
        <f si="1253" t="shared"/>
        <v/>
      </c>
      <c r="H9899" s="5" t="str">
        <f si="1248" t="shared"/>
        <v/>
      </c>
      <c r="I9899" s="5" t="str">
        <f si="1246" t="shared"/>
        <v/>
      </c>
      <c r="J9899" s="5" t="str">
        <f si="1247" t="shared"/>
        <v/>
      </c>
      <c r="K9899" s="5" t="str">
        <f si="1249" t="shared"/>
        <v/>
      </c>
    </row>
    <row r="9900" spans="3:11" x14ac:dyDescent="0.2">
      <c r="C9900" s="8" t="str">
        <f si="1250" t="shared"/>
        <v/>
      </c>
      <c r="D9900" s="8" t="str">
        <f si="1251" t="shared"/>
        <v/>
      </c>
      <c r="E9900" s="5" t="str">
        <f si="1252" t="shared"/>
        <v/>
      </c>
      <c r="F9900" s="5" t="str">
        <f si="1253" t="shared"/>
        <v/>
      </c>
      <c r="H9900" s="5" t="str">
        <f si="1248" t="shared"/>
        <v/>
      </c>
      <c r="I9900" s="5" t="str">
        <f si="1246" t="shared"/>
        <v/>
      </c>
      <c r="J9900" s="5" t="str">
        <f si="1247" t="shared"/>
        <v/>
      </c>
      <c r="K9900" s="5" t="str">
        <f si="1249" t="shared"/>
        <v/>
      </c>
    </row>
    <row r="9901" spans="3:11" x14ac:dyDescent="0.2">
      <c r="C9901" s="8" t="str">
        <f si="1250" t="shared"/>
        <v/>
      </c>
      <c r="D9901" s="8" t="str">
        <f si="1251" t="shared"/>
        <v/>
      </c>
      <c r="E9901" s="5" t="str">
        <f si="1252" t="shared"/>
        <v/>
      </c>
      <c r="F9901" s="5" t="str">
        <f si="1253" t="shared"/>
        <v/>
      </c>
      <c r="H9901" s="5" t="str">
        <f si="1248" t="shared"/>
        <v/>
      </c>
      <c r="I9901" s="5" t="str">
        <f si="1246" t="shared"/>
        <v/>
      </c>
      <c r="J9901" s="5" t="str">
        <f si="1247" t="shared"/>
        <v/>
      </c>
      <c r="K9901" s="5" t="str">
        <f si="1249" t="shared"/>
        <v/>
      </c>
    </row>
    <row r="9902" spans="3:11" x14ac:dyDescent="0.2">
      <c r="C9902" s="8" t="str">
        <f si="1250" t="shared"/>
        <v/>
      </c>
      <c r="D9902" s="8" t="str">
        <f si="1251" t="shared"/>
        <v/>
      </c>
      <c r="E9902" s="5" t="str">
        <f si="1252" t="shared"/>
        <v/>
      </c>
      <c r="F9902" s="5" t="str">
        <f si="1253" t="shared"/>
        <v/>
      </c>
      <c r="H9902" s="5" t="str">
        <f si="1248" t="shared"/>
        <v/>
      </c>
      <c r="I9902" s="5" t="str">
        <f si="1246" t="shared"/>
        <v/>
      </c>
      <c r="J9902" s="5" t="str">
        <f si="1247" t="shared"/>
        <v/>
      </c>
      <c r="K9902" s="5" t="str">
        <f si="1249" t="shared"/>
        <v/>
      </c>
    </row>
    <row r="9903" spans="3:11" x14ac:dyDescent="0.2">
      <c r="C9903" s="8" t="str">
        <f si="1250" t="shared"/>
        <v/>
      </c>
      <c r="D9903" s="8" t="str">
        <f si="1251" t="shared"/>
        <v/>
      </c>
      <c r="E9903" s="5" t="str">
        <f si="1252" t="shared"/>
        <v/>
      </c>
      <c r="F9903" s="5" t="str">
        <f si="1253" t="shared"/>
        <v/>
      </c>
      <c r="H9903" s="5" t="str">
        <f si="1248" t="shared"/>
        <v/>
      </c>
      <c r="I9903" s="5" t="str">
        <f si="1246" t="shared"/>
        <v/>
      </c>
      <c r="J9903" s="5" t="str">
        <f si="1247" t="shared"/>
        <v/>
      </c>
      <c r="K9903" s="5" t="str">
        <f si="1249" t="shared"/>
        <v/>
      </c>
    </row>
    <row r="9904" spans="3:11" x14ac:dyDescent="0.2">
      <c r="C9904" s="8" t="str">
        <f si="1250" t="shared"/>
        <v/>
      </c>
      <c r="D9904" s="8" t="str">
        <f si="1251" t="shared"/>
        <v/>
      </c>
      <c r="E9904" s="5" t="str">
        <f si="1252" t="shared"/>
        <v/>
      </c>
      <c r="F9904" s="5" t="str">
        <f si="1253" t="shared"/>
        <v/>
      </c>
      <c r="H9904" s="5" t="str">
        <f si="1248" t="shared"/>
        <v/>
      </c>
      <c r="I9904" s="5" t="str">
        <f si="1246" t="shared"/>
        <v/>
      </c>
      <c r="J9904" s="5" t="str">
        <f si="1247" t="shared"/>
        <v/>
      </c>
      <c r="K9904" s="5" t="str">
        <f si="1249" t="shared"/>
        <v/>
      </c>
    </row>
    <row r="9905" spans="3:11" x14ac:dyDescent="0.2">
      <c r="C9905" s="8" t="str">
        <f si="1250" t="shared"/>
        <v/>
      </c>
      <c r="D9905" s="8" t="str">
        <f si="1251" t="shared"/>
        <v/>
      </c>
      <c r="E9905" s="5" t="str">
        <f si="1252" t="shared"/>
        <v/>
      </c>
      <c r="F9905" s="5" t="str">
        <f si="1253" t="shared"/>
        <v/>
      </c>
      <c r="H9905" s="5" t="str">
        <f si="1248" t="shared"/>
        <v/>
      </c>
      <c r="I9905" s="5" t="str">
        <f si="1246" t="shared"/>
        <v/>
      </c>
      <c r="J9905" s="5" t="str">
        <f si="1247" t="shared"/>
        <v/>
      </c>
      <c r="K9905" s="5" t="str">
        <f si="1249" t="shared"/>
        <v/>
      </c>
    </row>
    <row r="9906" spans="3:11" x14ac:dyDescent="0.2">
      <c r="C9906" s="8" t="str">
        <f si="1250" t="shared"/>
        <v/>
      </c>
      <c r="D9906" s="8" t="str">
        <f si="1251" t="shared"/>
        <v/>
      </c>
      <c r="E9906" s="5" t="str">
        <f si="1252" t="shared"/>
        <v/>
      </c>
      <c r="F9906" s="5" t="str">
        <f si="1253" t="shared"/>
        <v/>
      </c>
      <c r="H9906" s="5" t="str">
        <f si="1248" t="shared"/>
        <v/>
      </c>
      <c r="I9906" s="5" t="str">
        <f si="1246" t="shared"/>
        <v/>
      </c>
      <c r="J9906" s="5" t="str">
        <f si="1247" t="shared"/>
        <v/>
      </c>
      <c r="K9906" s="5" t="str">
        <f si="1249" t="shared"/>
        <v/>
      </c>
    </row>
    <row r="9907" spans="3:11" x14ac:dyDescent="0.2">
      <c r="C9907" s="8" t="str">
        <f si="1250" t="shared"/>
        <v/>
      </c>
      <c r="D9907" s="8" t="str">
        <f si="1251" t="shared"/>
        <v/>
      </c>
      <c r="E9907" s="5" t="str">
        <f si="1252" t="shared"/>
        <v/>
      </c>
      <c r="F9907" s="5" t="str">
        <f si="1253" t="shared"/>
        <v/>
      </c>
      <c r="H9907" s="5" t="str">
        <f si="1248" t="shared"/>
        <v/>
      </c>
      <c r="I9907" s="5" t="str">
        <f ref="I9907:I9970" si="1254" t="shared">IFERROR(IF(H9907="Scoring",VLOOKUP("term",E9899:F9920,2,FALSE),IF(H9907="Offer",VLOOKUP("term",E9902:F9917,2,FALSE),TEXT(0,""))),TEXT(0,""))</f>
        <v/>
      </c>
      <c r="J9907" s="5" t="str">
        <f ref="J9907:J9970" si="1255" t="shared">IFERROR(IF(H9907="Scoring",VLOOKUP("loan_amount",E9893:F9914,2,FALSE),IF(H9907="Offer",VLOOKUP("loan_amount",E9896:F9911,2,FALSE),TEXT(0,""))),TEXT(0,""))</f>
        <v/>
      </c>
      <c r="K9907" s="5" t="str">
        <f si="1249" t="shared"/>
        <v/>
      </c>
    </row>
    <row r="9908" spans="3:11" x14ac:dyDescent="0.2">
      <c r="C9908" s="8" t="str">
        <f si="1250" t="shared"/>
        <v/>
      </c>
      <c r="D9908" s="8" t="str">
        <f si="1251" t="shared"/>
        <v/>
      </c>
      <c r="E9908" s="5" t="str">
        <f si="1252" t="shared"/>
        <v/>
      </c>
      <c r="F9908" s="5" t="str">
        <f si="1253" t="shared"/>
        <v/>
      </c>
      <c r="H9908" s="5" t="str">
        <f si="1248" t="shared"/>
        <v/>
      </c>
      <c r="I9908" s="5" t="str">
        <f si="1254" t="shared"/>
        <v/>
      </c>
      <c r="J9908" s="5" t="str">
        <f si="1255" t="shared"/>
        <v/>
      </c>
      <c r="K9908" s="5" t="str">
        <f si="1249" t="shared"/>
        <v/>
      </c>
    </row>
    <row r="9909" spans="3:11" x14ac:dyDescent="0.2">
      <c r="C9909" s="8" t="str">
        <f si="1250" t="shared"/>
        <v/>
      </c>
      <c r="D9909" s="8" t="str">
        <f si="1251" t="shared"/>
        <v/>
      </c>
      <c r="E9909" s="5" t="str">
        <f si="1252" t="shared"/>
        <v/>
      </c>
      <c r="F9909" s="5" t="str">
        <f si="1253" t="shared"/>
        <v/>
      </c>
      <c r="H9909" s="5" t="str">
        <f si="1248" t="shared"/>
        <v/>
      </c>
      <c r="I9909" s="5" t="str">
        <f si="1254" t="shared"/>
        <v/>
      </c>
      <c r="J9909" s="5" t="str">
        <f si="1255" t="shared"/>
        <v/>
      </c>
      <c r="K9909" s="5" t="str">
        <f si="1249" t="shared"/>
        <v/>
      </c>
    </row>
    <row r="9910" spans="3:11" x14ac:dyDescent="0.2">
      <c r="C9910" s="8" t="str">
        <f si="1250" t="shared"/>
        <v/>
      </c>
      <c r="D9910" s="8" t="str">
        <f si="1251" t="shared"/>
        <v/>
      </c>
      <c r="E9910" s="5" t="str">
        <f si="1252" t="shared"/>
        <v/>
      </c>
      <c r="F9910" s="5" t="str">
        <f si="1253" t="shared"/>
        <v/>
      </c>
      <c r="H9910" s="5" t="str">
        <f si="1248" t="shared"/>
        <v/>
      </c>
      <c r="I9910" s="5" t="str">
        <f si="1254" t="shared"/>
        <v/>
      </c>
      <c r="J9910" s="5" t="str">
        <f si="1255" t="shared"/>
        <v/>
      </c>
      <c r="K9910" s="5" t="str">
        <f si="1249" t="shared"/>
        <v/>
      </c>
    </row>
    <row r="9911" spans="3:11" x14ac:dyDescent="0.2">
      <c r="C9911" s="8" t="str">
        <f si="1250" t="shared"/>
        <v/>
      </c>
      <c r="D9911" s="8" t="str">
        <f si="1251" t="shared"/>
        <v/>
      </c>
      <c r="E9911" s="5" t="str">
        <f si="1252" t="shared"/>
        <v/>
      </c>
      <c r="F9911" s="5" t="str">
        <f si="1253" t="shared"/>
        <v/>
      </c>
      <c r="H9911" s="5" t="str">
        <f si="1248" t="shared"/>
        <v/>
      </c>
      <c r="I9911" s="5" t="str">
        <f si="1254" t="shared"/>
        <v/>
      </c>
      <c r="J9911" s="5" t="str">
        <f si="1255" t="shared"/>
        <v/>
      </c>
      <c r="K9911" s="5" t="str">
        <f si="1249" t="shared"/>
        <v/>
      </c>
    </row>
    <row r="9912" spans="3:11" x14ac:dyDescent="0.2">
      <c r="C9912" s="8" t="str">
        <f si="1250" t="shared"/>
        <v/>
      </c>
      <c r="D9912" s="8" t="str">
        <f si="1251" t="shared"/>
        <v/>
      </c>
      <c r="E9912" s="5" t="str">
        <f si="1252" t="shared"/>
        <v/>
      </c>
      <c r="F9912" s="5" t="str">
        <f si="1253" t="shared"/>
        <v/>
      </c>
      <c r="H9912" s="5" t="str">
        <f si="1248" t="shared"/>
        <v/>
      </c>
      <c r="I9912" s="5" t="str">
        <f si="1254" t="shared"/>
        <v/>
      </c>
      <c r="J9912" s="5" t="str">
        <f si="1255" t="shared"/>
        <v/>
      </c>
      <c r="K9912" s="5" t="str">
        <f si="1249" t="shared"/>
        <v/>
      </c>
    </row>
    <row r="9913" spans="3:11" x14ac:dyDescent="0.2">
      <c r="C9913" s="8" t="str">
        <f si="1250" t="shared"/>
        <v/>
      </c>
      <c r="D9913" s="8" t="str">
        <f si="1251" t="shared"/>
        <v/>
      </c>
      <c r="E9913" s="5" t="str">
        <f si="1252" t="shared"/>
        <v/>
      </c>
      <c r="F9913" s="5" t="str">
        <f si="1253" t="shared"/>
        <v/>
      </c>
      <c r="H9913" s="5" t="str">
        <f si="1248" t="shared"/>
        <v/>
      </c>
      <c r="I9913" s="5" t="str">
        <f si="1254" t="shared"/>
        <v/>
      </c>
      <c r="J9913" s="5" t="str">
        <f si="1255" t="shared"/>
        <v/>
      </c>
      <c r="K9913" s="5" t="str">
        <f si="1249" t="shared"/>
        <v/>
      </c>
    </row>
    <row r="9914" spans="3:11" x14ac:dyDescent="0.2">
      <c r="C9914" s="8" t="str">
        <f si="1250" t="shared"/>
        <v/>
      </c>
      <c r="D9914" s="8" t="str">
        <f si="1251" t="shared"/>
        <v/>
      </c>
      <c r="E9914" s="5" t="str">
        <f si="1252" t="shared"/>
        <v/>
      </c>
      <c r="F9914" s="5" t="str">
        <f si="1253" t="shared"/>
        <v/>
      </c>
      <c r="H9914" s="5" t="str">
        <f si="1248" t="shared"/>
        <v/>
      </c>
      <c r="I9914" s="5" t="str">
        <f si="1254" t="shared"/>
        <v/>
      </c>
      <c r="J9914" s="5" t="str">
        <f si="1255" t="shared"/>
        <v/>
      </c>
      <c r="K9914" s="5" t="str">
        <f si="1249" t="shared"/>
        <v/>
      </c>
    </row>
    <row r="9915" spans="3:11" x14ac:dyDescent="0.2">
      <c r="C9915" s="8" t="str">
        <f si="1250" t="shared"/>
        <v/>
      </c>
      <c r="D9915" s="8" t="str">
        <f si="1251" t="shared"/>
        <v/>
      </c>
      <c r="E9915" s="5" t="str">
        <f si="1252" t="shared"/>
        <v/>
      </c>
      <c r="F9915" s="5" t="str">
        <f si="1253" t="shared"/>
        <v/>
      </c>
      <c r="H9915" s="5" t="str">
        <f si="1248" t="shared"/>
        <v/>
      </c>
      <c r="I9915" s="5" t="str">
        <f si="1254" t="shared"/>
        <v/>
      </c>
      <c r="J9915" s="5" t="str">
        <f si="1255" t="shared"/>
        <v/>
      </c>
      <c r="K9915" s="5" t="str">
        <f si="1249" t="shared"/>
        <v/>
      </c>
    </row>
    <row r="9916" spans="3:11" x14ac:dyDescent="0.2">
      <c r="C9916" s="8" t="str">
        <f si="1250" t="shared"/>
        <v/>
      </c>
      <c r="D9916" s="8" t="str">
        <f si="1251" t="shared"/>
        <v/>
      </c>
      <c r="E9916" s="5" t="str">
        <f si="1252" t="shared"/>
        <v/>
      </c>
      <c r="F9916" s="5" t="str">
        <f si="1253" t="shared"/>
        <v/>
      </c>
      <c r="H9916" s="5" t="str">
        <f ref="H9916:H9979" si="1256" t="shared">IF(E9916="score_table","Scoring",IF(E9916="offer_table","Offer",IF(E9916="parsed",TEXT(0,""),TEXT(H9915,""))))</f>
        <v/>
      </c>
      <c r="I9916" s="5" t="str">
        <f si="1254" t="shared"/>
        <v/>
      </c>
      <c r="J9916" s="5" t="str">
        <f si="1255" t="shared"/>
        <v/>
      </c>
      <c r="K9916" s="5" t="str">
        <f ref="K9916:K9979" si="1257" t="shared">H9916&amp;I9916&amp;J9916&amp;E9916</f>
        <v/>
      </c>
    </row>
    <row r="9917" spans="3:11" x14ac:dyDescent="0.2">
      <c r="C9917" s="8" t="str">
        <f si="1250" t="shared"/>
        <v/>
      </c>
      <c r="D9917" s="8" t="str">
        <f si="1251" t="shared"/>
        <v/>
      </c>
      <c r="E9917" s="5" t="str">
        <f si="1252" t="shared"/>
        <v/>
      </c>
      <c r="F9917" s="5" t="str">
        <f si="1253" t="shared"/>
        <v/>
      </c>
      <c r="H9917" s="5" t="str">
        <f si="1256" t="shared"/>
        <v/>
      </c>
      <c r="I9917" s="5" t="str">
        <f si="1254" t="shared"/>
        <v/>
      </c>
      <c r="J9917" s="5" t="str">
        <f si="1255" t="shared"/>
        <v/>
      </c>
      <c r="K9917" s="5" t="str">
        <f si="1257" t="shared"/>
        <v/>
      </c>
    </row>
    <row r="9918" spans="3:11" x14ac:dyDescent="0.2">
      <c r="C9918" s="8" t="str">
        <f si="1250" t="shared"/>
        <v/>
      </c>
      <c r="D9918" s="8" t="str">
        <f si="1251" t="shared"/>
        <v/>
      </c>
      <c r="E9918" s="5" t="str">
        <f si="1252" t="shared"/>
        <v/>
      </c>
      <c r="F9918" s="5" t="str">
        <f si="1253" t="shared"/>
        <v/>
      </c>
      <c r="H9918" s="5" t="str">
        <f si="1256" t="shared"/>
        <v/>
      </c>
      <c r="I9918" s="5" t="str">
        <f si="1254" t="shared"/>
        <v/>
      </c>
      <c r="J9918" s="5" t="str">
        <f si="1255" t="shared"/>
        <v/>
      </c>
      <c r="K9918" s="5" t="str">
        <f si="1257" t="shared"/>
        <v/>
      </c>
    </row>
    <row r="9919" spans="3:11" x14ac:dyDescent="0.2">
      <c r="C9919" s="8" t="str">
        <f si="1250" t="shared"/>
        <v/>
      </c>
      <c r="D9919" s="8" t="str">
        <f si="1251" t="shared"/>
        <v/>
      </c>
      <c r="E9919" s="5" t="str">
        <f si="1252" t="shared"/>
        <v/>
      </c>
      <c r="F9919" s="5" t="str">
        <f si="1253" t="shared"/>
        <v/>
      </c>
      <c r="H9919" s="5" t="str">
        <f si="1256" t="shared"/>
        <v/>
      </c>
      <c r="I9919" s="5" t="str">
        <f si="1254" t="shared"/>
        <v/>
      </c>
      <c r="J9919" s="5" t="str">
        <f si="1255" t="shared"/>
        <v/>
      </c>
      <c r="K9919" s="5" t="str">
        <f si="1257" t="shared"/>
        <v/>
      </c>
    </row>
    <row r="9920" spans="3:11" x14ac:dyDescent="0.2">
      <c r="C9920" s="8" t="str">
        <f si="1250" t="shared"/>
        <v/>
      </c>
      <c r="D9920" s="8" t="str">
        <f si="1251" t="shared"/>
        <v/>
      </c>
      <c r="E9920" s="5" t="str">
        <f si="1252" t="shared"/>
        <v/>
      </c>
      <c r="F9920" s="5" t="str">
        <f si="1253" t="shared"/>
        <v/>
      </c>
      <c r="H9920" s="5" t="str">
        <f si="1256" t="shared"/>
        <v/>
      </c>
      <c r="I9920" s="5" t="str">
        <f si="1254" t="shared"/>
        <v/>
      </c>
      <c r="J9920" s="5" t="str">
        <f si="1255" t="shared"/>
        <v/>
      </c>
      <c r="K9920" s="5" t="str">
        <f si="1257" t="shared"/>
        <v/>
      </c>
    </row>
    <row r="9921" spans="3:11" x14ac:dyDescent="0.2">
      <c r="C9921" s="8" t="str">
        <f si="1250" t="shared"/>
        <v/>
      </c>
      <c r="D9921" s="8" t="str">
        <f si="1251" t="shared"/>
        <v/>
      </c>
      <c r="E9921" s="5" t="str">
        <f si="1252" t="shared"/>
        <v/>
      </c>
      <c r="F9921" s="5" t="str">
        <f si="1253" t="shared"/>
        <v/>
      </c>
      <c r="H9921" s="5" t="str">
        <f si="1256" t="shared"/>
        <v/>
      </c>
      <c r="I9921" s="5" t="str">
        <f si="1254" t="shared"/>
        <v/>
      </c>
      <c r="J9921" s="5" t="str">
        <f si="1255" t="shared"/>
        <v/>
      </c>
      <c r="K9921" s="5" t="str">
        <f si="1257" t="shared"/>
        <v/>
      </c>
    </row>
    <row r="9922" spans="3:11" x14ac:dyDescent="0.2">
      <c r="C9922" s="8" t="str">
        <f si="1250" t="shared"/>
        <v/>
      </c>
      <c r="D9922" s="8" t="str">
        <f si="1251" t="shared"/>
        <v/>
      </c>
      <c r="E9922" s="5" t="str">
        <f si="1252" t="shared"/>
        <v/>
      </c>
      <c r="F9922" s="5" t="str">
        <f si="1253" t="shared"/>
        <v/>
      </c>
      <c r="H9922" s="5" t="str">
        <f si="1256" t="shared"/>
        <v/>
      </c>
      <c r="I9922" s="5" t="str">
        <f si="1254" t="shared"/>
        <v/>
      </c>
      <c r="J9922" s="5" t="str">
        <f si="1255" t="shared"/>
        <v/>
      </c>
      <c r="K9922" s="5" t="str">
        <f si="1257" t="shared"/>
        <v/>
      </c>
    </row>
    <row r="9923" spans="3:11" x14ac:dyDescent="0.2">
      <c r="C9923" s="8" t="str">
        <f si="1250" t="shared"/>
        <v/>
      </c>
      <c r="D9923" s="8" t="str">
        <f si="1251" t="shared"/>
        <v/>
      </c>
      <c r="E9923" s="5" t="str">
        <f si="1252" t="shared"/>
        <v/>
      </c>
      <c r="F9923" s="5" t="str">
        <f si="1253" t="shared"/>
        <v/>
      </c>
      <c r="H9923" s="5" t="str">
        <f si="1256" t="shared"/>
        <v/>
      </c>
      <c r="I9923" s="5" t="str">
        <f si="1254" t="shared"/>
        <v/>
      </c>
      <c r="J9923" s="5" t="str">
        <f si="1255" t="shared"/>
        <v/>
      </c>
      <c r="K9923" s="5" t="str">
        <f si="1257" t="shared"/>
        <v/>
      </c>
    </row>
    <row r="9924" spans="3:11" x14ac:dyDescent="0.2">
      <c r="C9924" s="8" t="str">
        <f si="1250" t="shared"/>
        <v/>
      </c>
      <c r="D9924" s="8" t="str">
        <f si="1251" t="shared"/>
        <v/>
      </c>
      <c r="E9924" s="5" t="str">
        <f si="1252" t="shared"/>
        <v/>
      </c>
      <c r="F9924" s="5" t="str">
        <f si="1253" t="shared"/>
        <v/>
      </c>
      <c r="H9924" s="5" t="str">
        <f si="1256" t="shared"/>
        <v/>
      </c>
      <c r="I9924" s="5" t="str">
        <f si="1254" t="shared"/>
        <v/>
      </c>
      <c r="J9924" s="5" t="str">
        <f si="1255" t="shared"/>
        <v/>
      </c>
      <c r="K9924" s="5" t="str">
        <f si="1257" t="shared"/>
        <v/>
      </c>
    </row>
    <row r="9925" spans="3:11" x14ac:dyDescent="0.2">
      <c r="C9925" s="8" t="str">
        <f si="1250" t="shared"/>
        <v/>
      </c>
      <c r="D9925" s="8" t="str">
        <f si="1251" t="shared"/>
        <v/>
      </c>
      <c r="E9925" s="5" t="str">
        <f si="1252" t="shared"/>
        <v/>
      </c>
      <c r="F9925" s="5" t="str">
        <f si="1253" t="shared"/>
        <v/>
      </c>
      <c r="H9925" s="5" t="str">
        <f si="1256" t="shared"/>
        <v/>
      </c>
      <c r="I9925" s="5" t="str">
        <f si="1254" t="shared"/>
        <v/>
      </c>
      <c r="J9925" s="5" t="str">
        <f si="1255" t="shared"/>
        <v/>
      </c>
      <c r="K9925" s="5" t="str">
        <f si="1257" t="shared"/>
        <v/>
      </c>
    </row>
    <row r="9926" spans="3:11" x14ac:dyDescent="0.2">
      <c r="C9926" s="8" t="str">
        <f si="1250" t="shared"/>
        <v/>
      </c>
      <c r="D9926" s="8" t="str">
        <f si="1251" t="shared"/>
        <v/>
      </c>
      <c r="E9926" s="5" t="str">
        <f si="1252" t="shared"/>
        <v/>
      </c>
      <c r="F9926" s="5" t="str">
        <f si="1253" t="shared"/>
        <v/>
      </c>
      <c r="H9926" s="5" t="str">
        <f si="1256" t="shared"/>
        <v/>
      </c>
      <c r="I9926" s="5" t="str">
        <f si="1254" t="shared"/>
        <v/>
      </c>
      <c r="J9926" s="5" t="str">
        <f si="1255" t="shared"/>
        <v/>
      </c>
      <c r="K9926" s="5" t="str">
        <f si="1257" t="shared"/>
        <v/>
      </c>
    </row>
    <row r="9927" spans="3:11" x14ac:dyDescent="0.2">
      <c r="C9927" s="8" t="str">
        <f si="1250" t="shared"/>
        <v/>
      </c>
      <c r="D9927" s="8" t="str">
        <f si="1251" t="shared"/>
        <v/>
      </c>
      <c r="E9927" s="5" t="str">
        <f si="1252" t="shared"/>
        <v/>
      </c>
      <c r="F9927" s="5" t="str">
        <f si="1253" t="shared"/>
        <v/>
      </c>
      <c r="H9927" s="5" t="str">
        <f si="1256" t="shared"/>
        <v/>
      </c>
      <c r="I9927" s="5" t="str">
        <f si="1254" t="shared"/>
        <v/>
      </c>
      <c r="J9927" s="5" t="str">
        <f si="1255" t="shared"/>
        <v/>
      </c>
      <c r="K9927" s="5" t="str">
        <f si="1257" t="shared"/>
        <v/>
      </c>
    </row>
    <row r="9928" spans="3:11" x14ac:dyDescent="0.2">
      <c r="C9928" s="8" t="str">
        <f si="1250" t="shared"/>
        <v/>
      </c>
      <c r="D9928" s="8" t="str">
        <f si="1251" t="shared"/>
        <v/>
      </c>
      <c r="E9928" s="5" t="str">
        <f si="1252" t="shared"/>
        <v/>
      </c>
      <c r="F9928" s="5" t="str">
        <f si="1253" t="shared"/>
        <v/>
      </c>
      <c r="H9928" s="5" t="str">
        <f si="1256" t="shared"/>
        <v/>
      </c>
      <c r="I9928" s="5" t="str">
        <f si="1254" t="shared"/>
        <v/>
      </c>
      <c r="J9928" s="5" t="str">
        <f si="1255" t="shared"/>
        <v/>
      </c>
      <c r="K9928" s="5" t="str">
        <f si="1257" t="shared"/>
        <v/>
      </c>
    </row>
    <row r="9929" spans="3:11" x14ac:dyDescent="0.2">
      <c r="C9929" s="8" t="str">
        <f si="1250" t="shared"/>
        <v/>
      </c>
      <c r="D9929" s="8" t="str">
        <f si="1251" t="shared"/>
        <v/>
      </c>
      <c r="E9929" s="5" t="str">
        <f si="1252" t="shared"/>
        <v/>
      </c>
      <c r="F9929" s="5" t="str">
        <f si="1253" t="shared"/>
        <v/>
      </c>
      <c r="H9929" s="5" t="str">
        <f si="1256" t="shared"/>
        <v/>
      </c>
      <c r="I9929" s="5" t="str">
        <f si="1254" t="shared"/>
        <v/>
      </c>
      <c r="J9929" s="5" t="str">
        <f si="1255" t="shared"/>
        <v/>
      </c>
      <c r="K9929" s="5" t="str">
        <f si="1257" t="shared"/>
        <v/>
      </c>
    </row>
    <row r="9930" spans="3:11" x14ac:dyDescent="0.2">
      <c r="C9930" s="8" t="str">
        <f si="1250" t="shared"/>
        <v/>
      </c>
      <c r="D9930" s="8" t="str">
        <f si="1251" t="shared"/>
        <v/>
      </c>
      <c r="E9930" s="5" t="str">
        <f si="1252" t="shared"/>
        <v/>
      </c>
      <c r="F9930" s="5" t="str">
        <f si="1253" t="shared"/>
        <v/>
      </c>
      <c r="H9930" s="5" t="str">
        <f si="1256" t="shared"/>
        <v/>
      </c>
      <c r="I9930" s="5" t="str">
        <f si="1254" t="shared"/>
        <v/>
      </c>
      <c r="J9930" s="5" t="str">
        <f si="1255" t="shared"/>
        <v/>
      </c>
      <c r="K9930" s="5" t="str">
        <f si="1257" t="shared"/>
        <v/>
      </c>
    </row>
    <row r="9931" spans="3:11" x14ac:dyDescent="0.2">
      <c r="C9931" s="8" t="str">
        <f si="1250" t="shared"/>
        <v/>
      </c>
      <c r="D9931" s="8" t="str">
        <f si="1251" t="shared"/>
        <v/>
      </c>
      <c r="E9931" s="5" t="str">
        <f si="1252" t="shared"/>
        <v/>
      </c>
      <c r="F9931" s="5" t="str">
        <f si="1253" t="shared"/>
        <v/>
      </c>
      <c r="H9931" s="5" t="str">
        <f si="1256" t="shared"/>
        <v/>
      </c>
      <c r="I9931" s="5" t="str">
        <f si="1254" t="shared"/>
        <v/>
      </c>
      <c r="J9931" s="5" t="str">
        <f si="1255" t="shared"/>
        <v/>
      </c>
      <c r="K9931" s="5" t="str">
        <f si="1257" t="shared"/>
        <v/>
      </c>
    </row>
    <row r="9932" spans="3:11" x14ac:dyDescent="0.2">
      <c r="C9932" s="8" t="str">
        <f si="1250" t="shared"/>
        <v/>
      </c>
      <c r="D9932" s="8" t="str">
        <f si="1251" t="shared"/>
        <v/>
      </c>
      <c r="E9932" s="5" t="str">
        <f si="1252" t="shared"/>
        <v/>
      </c>
      <c r="F9932" s="5" t="str">
        <f si="1253" t="shared"/>
        <v/>
      </c>
      <c r="H9932" s="5" t="str">
        <f si="1256" t="shared"/>
        <v/>
      </c>
      <c r="I9932" s="5" t="str">
        <f si="1254" t="shared"/>
        <v/>
      </c>
      <c r="J9932" s="5" t="str">
        <f si="1255" t="shared"/>
        <v/>
      </c>
      <c r="K9932" s="5" t="str">
        <f si="1257" t="shared"/>
        <v/>
      </c>
    </row>
    <row r="9933" spans="3:11" x14ac:dyDescent="0.2">
      <c r="C9933" s="8" t="str">
        <f si="1250" t="shared"/>
        <v/>
      </c>
      <c r="D9933" s="8" t="str">
        <f si="1251" t="shared"/>
        <v/>
      </c>
      <c r="E9933" s="5" t="str">
        <f si="1252" t="shared"/>
        <v/>
      </c>
      <c r="F9933" s="5" t="str">
        <f si="1253" t="shared"/>
        <v/>
      </c>
      <c r="H9933" s="5" t="str">
        <f si="1256" t="shared"/>
        <v/>
      </c>
      <c r="I9933" s="5" t="str">
        <f si="1254" t="shared"/>
        <v/>
      </c>
      <c r="J9933" s="5" t="str">
        <f si="1255" t="shared"/>
        <v/>
      </c>
      <c r="K9933" s="5" t="str">
        <f si="1257" t="shared"/>
        <v/>
      </c>
    </row>
    <row r="9934" spans="3:11" x14ac:dyDescent="0.2">
      <c r="C9934" s="8" t="str">
        <f si="1250" t="shared"/>
        <v/>
      </c>
      <c r="D9934" s="8" t="str">
        <f si="1251" t="shared"/>
        <v/>
      </c>
      <c r="E9934" s="5" t="str">
        <f si="1252" t="shared"/>
        <v/>
      </c>
      <c r="F9934" s="5" t="str">
        <f si="1253" t="shared"/>
        <v/>
      </c>
      <c r="H9934" s="5" t="str">
        <f si="1256" t="shared"/>
        <v/>
      </c>
      <c r="I9934" s="5" t="str">
        <f si="1254" t="shared"/>
        <v/>
      </c>
      <c r="J9934" s="5" t="str">
        <f si="1255" t="shared"/>
        <v/>
      </c>
      <c r="K9934" s="5" t="str">
        <f si="1257" t="shared"/>
        <v/>
      </c>
    </row>
    <row r="9935" spans="3:11" x14ac:dyDescent="0.2">
      <c r="C9935" s="8" t="str">
        <f si="1250" t="shared"/>
        <v/>
      </c>
      <c r="D9935" s="8" t="str">
        <f si="1251" t="shared"/>
        <v/>
      </c>
      <c r="E9935" s="5" t="str">
        <f si="1252" t="shared"/>
        <v/>
      </c>
      <c r="F9935" s="5" t="str">
        <f si="1253" t="shared"/>
        <v/>
      </c>
      <c r="H9935" s="5" t="str">
        <f si="1256" t="shared"/>
        <v/>
      </c>
      <c r="I9935" s="5" t="str">
        <f si="1254" t="shared"/>
        <v/>
      </c>
      <c r="J9935" s="5" t="str">
        <f si="1255" t="shared"/>
        <v/>
      </c>
      <c r="K9935" s="5" t="str">
        <f si="1257" t="shared"/>
        <v/>
      </c>
    </row>
    <row r="9936" spans="3:11" x14ac:dyDescent="0.2">
      <c r="C9936" s="8" t="str">
        <f si="1250" t="shared"/>
        <v/>
      </c>
      <c r="D9936" s="8" t="str">
        <f si="1251" t="shared"/>
        <v/>
      </c>
      <c r="E9936" s="5" t="str">
        <f si="1252" t="shared"/>
        <v/>
      </c>
      <c r="F9936" s="5" t="str">
        <f si="1253" t="shared"/>
        <v/>
      </c>
      <c r="H9936" s="5" t="str">
        <f si="1256" t="shared"/>
        <v/>
      </c>
      <c r="I9936" s="5" t="str">
        <f si="1254" t="shared"/>
        <v/>
      </c>
      <c r="J9936" s="5" t="str">
        <f si="1255" t="shared"/>
        <v/>
      </c>
      <c r="K9936" s="5" t="str">
        <f si="1257" t="shared"/>
        <v/>
      </c>
    </row>
    <row r="9937" spans="3:11" x14ac:dyDescent="0.2">
      <c r="C9937" s="8" t="str">
        <f si="1250" t="shared"/>
        <v/>
      </c>
      <c r="D9937" s="8" t="str">
        <f si="1251" t="shared"/>
        <v/>
      </c>
      <c r="E9937" s="5" t="str">
        <f si="1252" t="shared"/>
        <v/>
      </c>
      <c r="F9937" s="5" t="str">
        <f si="1253" t="shared"/>
        <v/>
      </c>
      <c r="H9937" s="5" t="str">
        <f si="1256" t="shared"/>
        <v/>
      </c>
      <c r="I9937" s="5" t="str">
        <f si="1254" t="shared"/>
        <v/>
      </c>
      <c r="J9937" s="5" t="str">
        <f si="1255" t="shared"/>
        <v/>
      </c>
      <c r="K9937" s="5" t="str">
        <f si="1257" t="shared"/>
        <v/>
      </c>
    </row>
    <row r="9938" spans="3:11" x14ac:dyDescent="0.2">
      <c r="C9938" s="8" t="str">
        <f si="1250" t="shared"/>
        <v/>
      </c>
      <c r="D9938" s="8" t="str">
        <f si="1251" t="shared"/>
        <v/>
      </c>
      <c r="E9938" s="5" t="str">
        <f si="1252" t="shared"/>
        <v/>
      </c>
      <c r="F9938" s="5" t="str">
        <f si="1253" t="shared"/>
        <v/>
      </c>
      <c r="H9938" s="5" t="str">
        <f si="1256" t="shared"/>
        <v/>
      </c>
      <c r="I9938" s="5" t="str">
        <f si="1254" t="shared"/>
        <v/>
      </c>
      <c r="J9938" s="5" t="str">
        <f si="1255" t="shared"/>
        <v/>
      </c>
      <c r="K9938" s="5" t="str">
        <f si="1257" t="shared"/>
        <v/>
      </c>
    </row>
    <row r="9939" spans="3:11" x14ac:dyDescent="0.2">
      <c r="C9939" s="8" t="str">
        <f si="1250" t="shared"/>
        <v/>
      </c>
      <c r="D9939" s="8" t="str">
        <f si="1251" t="shared"/>
        <v/>
      </c>
      <c r="E9939" s="5" t="str">
        <f si="1252" t="shared"/>
        <v/>
      </c>
      <c r="F9939" s="5" t="str">
        <f si="1253" t="shared"/>
        <v/>
      </c>
      <c r="H9939" s="5" t="str">
        <f si="1256" t="shared"/>
        <v/>
      </c>
      <c r="I9939" s="5" t="str">
        <f si="1254" t="shared"/>
        <v/>
      </c>
      <c r="J9939" s="5" t="str">
        <f si="1255" t="shared"/>
        <v/>
      </c>
      <c r="K9939" s="5" t="str">
        <f si="1257" t="shared"/>
        <v/>
      </c>
    </row>
    <row r="9940" spans="3:11" x14ac:dyDescent="0.2">
      <c r="C9940" s="8" t="str">
        <f si="1250" t="shared"/>
        <v/>
      </c>
      <c r="D9940" s="8" t="str">
        <f si="1251" t="shared"/>
        <v/>
      </c>
      <c r="E9940" s="5" t="str">
        <f si="1252" t="shared"/>
        <v/>
      </c>
      <c r="F9940" s="5" t="str">
        <f si="1253" t="shared"/>
        <v/>
      </c>
      <c r="H9940" s="5" t="str">
        <f si="1256" t="shared"/>
        <v/>
      </c>
      <c r="I9940" s="5" t="str">
        <f si="1254" t="shared"/>
        <v/>
      </c>
      <c r="J9940" s="5" t="str">
        <f si="1255" t="shared"/>
        <v/>
      </c>
      <c r="K9940" s="5" t="str">
        <f si="1257" t="shared"/>
        <v/>
      </c>
    </row>
    <row r="9941" spans="3:11" x14ac:dyDescent="0.2">
      <c r="C9941" s="8" t="str">
        <f si="1250" t="shared"/>
        <v/>
      </c>
      <c r="D9941" s="8" t="str">
        <f si="1251" t="shared"/>
        <v/>
      </c>
      <c r="E9941" s="5" t="str">
        <f si="1252" t="shared"/>
        <v/>
      </c>
      <c r="F9941" s="5" t="str">
        <f si="1253" t="shared"/>
        <v/>
      </c>
      <c r="H9941" s="5" t="str">
        <f si="1256" t="shared"/>
        <v/>
      </c>
      <c r="I9941" s="5" t="str">
        <f si="1254" t="shared"/>
        <v/>
      </c>
      <c r="J9941" s="5" t="str">
        <f si="1255" t="shared"/>
        <v/>
      </c>
      <c r="K9941" s="5" t="str">
        <f si="1257" t="shared"/>
        <v/>
      </c>
    </row>
    <row r="9942" spans="3:11" x14ac:dyDescent="0.2">
      <c r="C9942" s="8" t="str">
        <f si="1250" t="shared"/>
        <v/>
      </c>
      <c r="D9942" s="8" t="str">
        <f si="1251" t="shared"/>
        <v/>
      </c>
      <c r="E9942" s="5" t="str">
        <f si="1252" t="shared"/>
        <v/>
      </c>
      <c r="F9942" s="5" t="str">
        <f si="1253" t="shared"/>
        <v/>
      </c>
      <c r="H9942" s="5" t="str">
        <f si="1256" t="shared"/>
        <v/>
      </c>
      <c r="I9942" s="5" t="str">
        <f si="1254" t="shared"/>
        <v/>
      </c>
      <c r="J9942" s="5" t="str">
        <f si="1255" t="shared"/>
        <v/>
      </c>
      <c r="K9942" s="5" t="str">
        <f si="1257" t="shared"/>
        <v/>
      </c>
    </row>
    <row r="9943" spans="3:11" x14ac:dyDescent="0.2">
      <c r="C9943" s="8" t="str">
        <f si="1250" t="shared"/>
        <v/>
      </c>
      <c r="D9943" s="8" t="str">
        <f si="1251" t="shared"/>
        <v/>
      </c>
      <c r="E9943" s="5" t="str">
        <f si="1252" t="shared"/>
        <v/>
      </c>
      <c r="F9943" s="5" t="str">
        <f si="1253" t="shared"/>
        <v/>
      </c>
      <c r="H9943" s="5" t="str">
        <f si="1256" t="shared"/>
        <v/>
      </c>
      <c r="I9943" s="5" t="str">
        <f si="1254" t="shared"/>
        <v/>
      </c>
      <c r="J9943" s="5" t="str">
        <f si="1255" t="shared"/>
        <v/>
      </c>
      <c r="K9943" s="5" t="str">
        <f si="1257" t="shared"/>
        <v/>
      </c>
    </row>
    <row r="9944" spans="3:11" x14ac:dyDescent="0.2">
      <c r="C9944" s="8" t="str">
        <f si="1250" t="shared"/>
        <v/>
      </c>
      <c r="D9944" s="8" t="str">
        <f si="1251" t="shared"/>
        <v/>
      </c>
      <c r="E9944" s="5" t="str">
        <f si="1252" t="shared"/>
        <v/>
      </c>
      <c r="F9944" s="5" t="str">
        <f si="1253" t="shared"/>
        <v/>
      </c>
      <c r="H9944" s="5" t="str">
        <f si="1256" t="shared"/>
        <v/>
      </c>
      <c r="I9944" s="5" t="str">
        <f si="1254" t="shared"/>
        <v/>
      </c>
      <c r="J9944" s="5" t="str">
        <f si="1255" t="shared"/>
        <v/>
      </c>
      <c r="K9944" s="5" t="str">
        <f si="1257" t="shared"/>
        <v/>
      </c>
    </row>
    <row r="9945" spans="3:11" x14ac:dyDescent="0.2">
      <c r="C9945" s="8" t="str">
        <f si="1250" t="shared"/>
        <v/>
      </c>
      <c r="D9945" s="8" t="str">
        <f si="1251" t="shared"/>
        <v/>
      </c>
      <c r="E9945" s="5" t="str">
        <f si="1252" t="shared"/>
        <v/>
      </c>
      <c r="F9945" s="5" t="str">
        <f si="1253" t="shared"/>
        <v/>
      </c>
      <c r="H9945" s="5" t="str">
        <f si="1256" t="shared"/>
        <v/>
      </c>
      <c r="I9945" s="5" t="str">
        <f si="1254" t="shared"/>
        <v/>
      </c>
      <c r="J9945" s="5" t="str">
        <f si="1255" t="shared"/>
        <v/>
      </c>
      <c r="K9945" s="5" t="str">
        <f si="1257" t="shared"/>
        <v/>
      </c>
    </row>
    <row r="9946" spans="3:11" x14ac:dyDescent="0.2">
      <c r="C9946" s="8" t="str">
        <f si="1250" t="shared"/>
        <v/>
      </c>
      <c r="D9946" s="8" t="str">
        <f si="1251" t="shared"/>
        <v/>
      </c>
      <c r="E9946" s="5" t="str">
        <f si="1252" t="shared"/>
        <v/>
      </c>
      <c r="F9946" s="5" t="str">
        <f si="1253" t="shared"/>
        <v/>
      </c>
      <c r="H9946" s="5" t="str">
        <f si="1256" t="shared"/>
        <v/>
      </c>
      <c r="I9946" s="5" t="str">
        <f si="1254" t="shared"/>
        <v/>
      </c>
      <c r="J9946" s="5" t="str">
        <f si="1255" t="shared"/>
        <v/>
      </c>
      <c r="K9946" s="5" t="str">
        <f si="1257" t="shared"/>
        <v/>
      </c>
    </row>
    <row r="9947" spans="3:11" x14ac:dyDescent="0.2">
      <c r="C9947" s="8" t="str">
        <f si="1250" t="shared"/>
        <v/>
      </c>
      <c r="D9947" s="8" t="str">
        <f si="1251" t="shared"/>
        <v/>
      </c>
      <c r="E9947" s="5" t="str">
        <f si="1252" t="shared"/>
        <v/>
      </c>
      <c r="F9947" s="5" t="str">
        <f si="1253" t="shared"/>
        <v/>
      </c>
      <c r="H9947" s="5" t="str">
        <f si="1256" t="shared"/>
        <v/>
      </c>
      <c r="I9947" s="5" t="str">
        <f si="1254" t="shared"/>
        <v/>
      </c>
      <c r="J9947" s="5" t="str">
        <f si="1255" t="shared"/>
        <v/>
      </c>
      <c r="K9947" s="5" t="str">
        <f si="1257" t="shared"/>
        <v/>
      </c>
    </row>
    <row r="9948" spans="3:11" x14ac:dyDescent="0.2">
      <c r="C9948" s="8" t="str">
        <f si="1250" t="shared"/>
        <v/>
      </c>
      <c r="D9948" s="8" t="str">
        <f si="1251" t="shared"/>
        <v/>
      </c>
      <c r="E9948" s="5" t="str">
        <f si="1252" t="shared"/>
        <v/>
      </c>
      <c r="F9948" s="5" t="str">
        <f si="1253" t="shared"/>
        <v/>
      </c>
      <c r="H9948" s="5" t="str">
        <f si="1256" t="shared"/>
        <v/>
      </c>
      <c r="I9948" s="5" t="str">
        <f si="1254" t="shared"/>
        <v/>
      </c>
      <c r="J9948" s="5" t="str">
        <f si="1255" t="shared"/>
        <v/>
      </c>
      <c r="K9948" s="5" t="str">
        <f si="1257" t="shared"/>
        <v/>
      </c>
    </row>
    <row r="9949" spans="3:11" x14ac:dyDescent="0.2">
      <c r="C9949" s="8" t="str">
        <f si="1250" t="shared"/>
        <v/>
      </c>
      <c r="D9949" s="8" t="str">
        <f si="1251" t="shared"/>
        <v/>
      </c>
      <c r="E9949" s="5" t="str">
        <f si="1252" t="shared"/>
        <v/>
      </c>
      <c r="F9949" s="5" t="str">
        <f si="1253" t="shared"/>
        <v/>
      </c>
      <c r="H9949" s="5" t="str">
        <f si="1256" t="shared"/>
        <v/>
      </c>
      <c r="I9949" s="5" t="str">
        <f si="1254" t="shared"/>
        <v/>
      </c>
      <c r="J9949" s="5" t="str">
        <f si="1255" t="shared"/>
        <v/>
      </c>
      <c r="K9949" s="5" t="str">
        <f si="1257" t="shared"/>
        <v/>
      </c>
    </row>
    <row r="9950" spans="3:11" x14ac:dyDescent="0.2">
      <c r="C9950" s="8" t="str">
        <f si="1250" t="shared"/>
        <v/>
      </c>
      <c r="D9950" s="8" t="str">
        <f si="1251" t="shared"/>
        <v/>
      </c>
      <c r="E9950" s="5" t="str">
        <f si="1252" t="shared"/>
        <v/>
      </c>
      <c r="F9950" s="5" t="str">
        <f si="1253" t="shared"/>
        <v/>
      </c>
      <c r="H9950" s="5" t="str">
        <f si="1256" t="shared"/>
        <v/>
      </c>
      <c r="I9950" s="5" t="str">
        <f si="1254" t="shared"/>
        <v/>
      </c>
      <c r="J9950" s="5" t="str">
        <f si="1255" t="shared"/>
        <v/>
      </c>
      <c r="K9950" s="5" t="str">
        <f si="1257" t="shared"/>
        <v/>
      </c>
    </row>
    <row r="9951" spans="3:11" x14ac:dyDescent="0.2">
      <c r="C9951" s="8" t="str">
        <f si="1250" t="shared"/>
        <v/>
      </c>
      <c r="D9951" s="8" t="str">
        <f si="1251" t="shared"/>
        <v/>
      </c>
      <c r="E9951" s="5" t="str">
        <f si="1252" t="shared"/>
        <v/>
      </c>
      <c r="F9951" s="5" t="str">
        <f si="1253" t="shared"/>
        <v/>
      </c>
      <c r="H9951" s="5" t="str">
        <f si="1256" t="shared"/>
        <v/>
      </c>
      <c r="I9951" s="5" t="str">
        <f si="1254" t="shared"/>
        <v/>
      </c>
      <c r="J9951" s="5" t="str">
        <f si="1255" t="shared"/>
        <v/>
      </c>
      <c r="K9951" s="5" t="str">
        <f si="1257" t="shared"/>
        <v/>
      </c>
    </row>
    <row r="9952" spans="3:11" x14ac:dyDescent="0.2">
      <c r="C9952" s="8" t="str">
        <f si="1250" t="shared"/>
        <v/>
      </c>
      <c r="D9952" s="8" t="str">
        <f si="1251" t="shared"/>
        <v/>
      </c>
      <c r="E9952" s="5" t="str">
        <f si="1252" t="shared"/>
        <v/>
      </c>
      <c r="F9952" s="5" t="str">
        <f si="1253" t="shared"/>
        <v/>
      </c>
      <c r="H9952" s="5" t="str">
        <f si="1256" t="shared"/>
        <v/>
      </c>
      <c r="I9952" s="5" t="str">
        <f si="1254" t="shared"/>
        <v/>
      </c>
      <c r="J9952" s="5" t="str">
        <f si="1255" t="shared"/>
        <v/>
      </c>
      <c r="K9952" s="5" t="str">
        <f si="1257" t="shared"/>
        <v/>
      </c>
    </row>
    <row r="9953" spans="3:11" x14ac:dyDescent="0.2">
      <c r="C9953" s="8" t="str">
        <f si="1250" t="shared"/>
        <v/>
      </c>
      <c r="D9953" s="8" t="str">
        <f si="1251" t="shared"/>
        <v/>
      </c>
      <c r="E9953" s="5" t="str">
        <f si="1252" t="shared"/>
        <v/>
      </c>
      <c r="F9953" s="5" t="str">
        <f si="1253" t="shared"/>
        <v/>
      </c>
      <c r="H9953" s="5" t="str">
        <f si="1256" t="shared"/>
        <v/>
      </c>
      <c r="I9953" s="5" t="str">
        <f si="1254" t="shared"/>
        <v/>
      </c>
      <c r="J9953" s="5" t="str">
        <f si="1255" t="shared"/>
        <v/>
      </c>
      <c r="K9953" s="5" t="str">
        <f si="1257" t="shared"/>
        <v/>
      </c>
    </row>
    <row r="9954" spans="3:11" x14ac:dyDescent="0.2">
      <c r="C9954" s="8" t="str">
        <f si="1250" t="shared"/>
        <v/>
      </c>
      <c r="D9954" s="8" t="str">
        <f si="1251" t="shared"/>
        <v/>
      </c>
      <c r="E9954" s="5" t="str">
        <f si="1252" t="shared"/>
        <v/>
      </c>
      <c r="F9954" s="5" t="str">
        <f si="1253" t="shared"/>
        <v/>
      </c>
      <c r="H9954" s="5" t="str">
        <f si="1256" t="shared"/>
        <v/>
      </c>
      <c r="I9954" s="5" t="str">
        <f si="1254" t="shared"/>
        <v/>
      </c>
      <c r="J9954" s="5" t="str">
        <f si="1255" t="shared"/>
        <v/>
      </c>
      <c r="K9954" s="5" t="str">
        <f si="1257" t="shared"/>
        <v/>
      </c>
    </row>
    <row r="9955" spans="3:11" x14ac:dyDescent="0.2">
      <c r="C9955" s="8" t="str">
        <f si="1250" t="shared"/>
        <v/>
      </c>
      <c r="D9955" s="8" t="str">
        <f si="1251" t="shared"/>
        <v/>
      </c>
      <c r="E9955" s="5" t="str">
        <f si="1252" t="shared"/>
        <v/>
      </c>
      <c r="F9955" s="5" t="str">
        <f si="1253" t="shared"/>
        <v/>
      </c>
      <c r="H9955" s="5" t="str">
        <f si="1256" t="shared"/>
        <v/>
      </c>
      <c r="I9955" s="5" t="str">
        <f si="1254" t="shared"/>
        <v/>
      </c>
      <c r="J9955" s="5" t="str">
        <f si="1255" t="shared"/>
        <v/>
      </c>
      <c r="K9955" s="5" t="str">
        <f si="1257" t="shared"/>
        <v/>
      </c>
    </row>
    <row r="9956" spans="3:11" x14ac:dyDescent="0.2">
      <c r="C9956" s="8" t="str">
        <f si="1250" t="shared"/>
        <v/>
      </c>
      <c r="D9956" s="8" t="str">
        <f si="1251" t="shared"/>
        <v/>
      </c>
      <c r="E9956" s="5" t="str">
        <f si="1252" t="shared"/>
        <v/>
      </c>
      <c r="F9956" s="5" t="str">
        <f si="1253" t="shared"/>
        <v/>
      </c>
      <c r="H9956" s="5" t="str">
        <f si="1256" t="shared"/>
        <v/>
      </c>
      <c r="I9956" s="5" t="str">
        <f si="1254" t="shared"/>
        <v/>
      </c>
      <c r="J9956" s="5" t="str">
        <f si="1255" t="shared"/>
        <v/>
      </c>
      <c r="K9956" s="5" t="str">
        <f si="1257" t="shared"/>
        <v/>
      </c>
    </row>
    <row r="9957" spans="3:11" x14ac:dyDescent="0.2">
      <c r="C9957" s="8" t="str">
        <f si="1250" t="shared"/>
        <v/>
      </c>
      <c r="D9957" s="8" t="str">
        <f si="1251" t="shared"/>
        <v/>
      </c>
      <c r="E9957" s="5" t="str">
        <f si="1252" t="shared"/>
        <v/>
      </c>
      <c r="F9957" s="5" t="str">
        <f si="1253" t="shared"/>
        <v/>
      </c>
      <c r="H9957" s="5" t="str">
        <f si="1256" t="shared"/>
        <v/>
      </c>
      <c r="I9957" s="5" t="str">
        <f si="1254" t="shared"/>
        <v/>
      </c>
      <c r="J9957" s="5" t="str">
        <f si="1255" t="shared"/>
        <v/>
      </c>
      <c r="K9957" s="5" t="str">
        <f si="1257" t="shared"/>
        <v/>
      </c>
    </row>
    <row r="9958" spans="3:11" x14ac:dyDescent="0.2">
      <c r="C9958" s="8" t="str">
        <f si="1250" t="shared"/>
        <v/>
      </c>
      <c r="D9958" s="8" t="str">
        <f si="1251" t="shared"/>
        <v/>
      </c>
      <c r="E9958" s="5" t="str">
        <f si="1252" t="shared"/>
        <v/>
      </c>
      <c r="F9958" s="5" t="str">
        <f si="1253" t="shared"/>
        <v/>
      </c>
      <c r="H9958" s="5" t="str">
        <f si="1256" t="shared"/>
        <v/>
      </c>
      <c r="I9958" s="5" t="str">
        <f si="1254" t="shared"/>
        <v/>
      </c>
      <c r="J9958" s="5" t="str">
        <f si="1255" t="shared"/>
        <v/>
      </c>
      <c r="K9958" s="5" t="str">
        <f si="1257" t="shared"/>
        <v/>
      </c>
    </row>
    <row r="9959" spans="3:11" x14ac:dyDescent="0.2">
      <c r="C9959" s="8" t="str">
        <f si="1250" t="shared"/>
        <v/>
      </c>
      <c r="D9959" s="8" t="str">
        <f si="1251" t="shared"/>
        <v/>
      </c>
      <c r="E9959" s="5" t="str">
        <f si="1252" t="shared"/>
        <v/>
      </c>
      <c r="F9959" s="5" t="str">
        <f si="1253" t="shared"/>
        <v/>
      </c>
      <c r="H9959" s="5" t="str">
        <f si="1256" t="shared"/>
        <v/>
      </c>
      <c r="I9959" s="5" t="str">
        <f si="1254" t="shared"/>
        <v/>
      </c>
      <c r="J9959" s="5" t="str">
        <f si="1255" t="shared"/>
        <v/>
      </c>
      <c r="K9959" s="5" t="str">
        <f si="1257" t="shared"/>
        <v/>
      </c>
    </row>
    <row r="9960" spans="3:11" x14ac:dyDescent="0.2">
      <c r="C9960" s="8" t="str">
        <f si="1250" t="shared"/>
        <v/>
      </c>
      <c r="D9960" s="8" t="str">
        <f si="1251" t="shared"/>
        <v/>
      </c>
      <c r="E9960" s="5" t="str">
        <f si="1252" t="shared"/>
        <v/>
      </c>
      <c r="F9960" s="5" t="str">
        <f si="1253" t="shared"/>
        <v/>
      </c>
      <c r="H9960" s="5" t="str">
        <f si="1256" t="shared"/>
        <v/>
      </c>
      <c r="I9960" s="5" t="str">
        <f si="1254" t="shared"/>
        <v/>
      </c>
      <c r="J9960" s="5" t="str">
        <f si="1255" t="shared"/>
        <v/>
      </c>
      <c r="K9960" s="5" t="str">
        <f si="1257" t="shared"/>
        <v/>
      </c>
    </row>
    <row r="9961" spans="3:11" x14ac:dyDescent="0.2">
      <c r="C9961" s="8" t="str">
        <f si="1250" t="shared"/>
        <v/>
      </c>
      <c r="D9961" s="8" t="str">
        <f si="1251" t="shared"/>
        <v/>
      </c>
      <c r="E9961" s="5" t="str">
        <f si="1252" t="shared"/>
        <v/>
      </c>
      <c r="F9961" s="5" t="str">
        <f si="1253" t="shared"/>
        <v/>
      </c>
      <c r="H9961" s="5" t="str">
        <f si="1256" t="shared"/>
        <v/>
      </c>
      <c r="I9961" s="5" t="str">
        <f si="1254" t="shared"/>
        <v/>
      </c>
      <c r="J9961" s="5" t="str">
        <f si="1255" t="shared"/>
        <v/>
      </c>
      <c r="K9961" s="5" t="str">
        <f si="1257" t="shared"/>
        <v/>
      </c>
    </row>
    <row r="9962" spans="3:11" x14ac:dyDescent="0.2">
      <c r="C9962" s="8" t="str">
        <f ref="C9962:C10025" si="1258" t="shared">IFERROR(RIGHT(A9962,LEN(A9962)-FIND("""",A9962)+1),"")</f>
        <v/>
      </c>
      <c r="D9962" s="8" t="str">
        <f ref="D9962:D10025" si="1259" t="shared">SUBSTITUTE(SUBSTITUTE(C9962,":"&amp;CHAR(160),":"),CHAR(160)," ")</f>
        <v/>
      </c>
      <c r="E9962" s="5" t="str">
        <f ref="E9962:E10025" si="1260" t="shared">TRIM(IFERROR(SUBSTITUTE(LEFT(D9962,FIND(":",D9962)-1),"""",""),""))</f>
        <v/>
      </c>
      <c r="F9962" s="5" t="str">
        <f ref="F9962:F10025" si="1261" t="shared">TRIM(IFERROR(SUBSTITUTE(SUBSTITUTE(RIGHT(D9962,LEN(D9962)-FIND(":",D9962)),"""",""),",",""),""))</f>
        <v/>
      </c>
      <c r="H9962" s="5" t="str">
        <f si="1256" t="shared"/>
        <v/>
      </c>
      <c r="I9962" s="5" t="str">
        <f si="1254" t="shared"/>
        <v/>
      </c>
      <c r="J9962" s="5" t="str">
        <f si="1255" t="shared"/>
        <v/>
      </c>
      <c r="K9962" s="5" t="str">
        <f si="1257" t="shared"/>
        <v/>
      </c>
    </row>
    <row r="9963" spans="3:11" x14ac:dyDescent="0.2">
      <c r="C9963" s="8" t="str">
        <f si="1258" t="shared"/>
        <v/>
      </c>
      <c r="D9963" s="8" t="str">
        <f si="1259" t="shared"/>
        <v/>
      </c>
      <c r="E9963" s="5" t="str">
        <f si="1260" t="shared"/>
        <v/>
      </c>
      <c r="F9963" s="5" t="str">
        <f si="1261" t="shared"/>
        <v/>
      </c>
      <c r="H9963" s="5" t="str">
        <f si="1256" t="shared"/>
        <v/>
      </c>
      <c r="I9963" s="5" t="str">
        <f si="1254" t="shared"/>
        <v/>
      </c>
      <c r="J9963" s="5" t="str">
        <f si="1255" t="shared"/>
        <v/>
      </c>
      <c r="K9963" s="5" t="str">
        <f si="1257" t="shared"/>
        <v/>
      </c>
    </row>
    <row r="9964" spans="3:11" x14ac:dyDescent="0.2">
      <c r="C9964" s="8" t="str">
        <f si="1258" t="shared"/>
        <v/>
      </c>
      <c r="D9964" s="8" t="str">
        <f si="1259" t="shared"/>
        <v/>
      </c>
      <c r="E9964" s="5" t="str">
        <f si="1260" t="shared"/>
        <v/>
      </c>
      <c r="F9964" s="5" t="str">
        <f si="1261" t="shared"/>
        <v/>
      </c>
      <c r="H9964" s="5" t="str">
        <f si="1256" t="shared"/>
        <v/>
      </c>
      <c r="I9964" s="5" t="str">
        <f si="1254" t="shared"/>
        <v/>
      </c>
      <c r="J9964" s="5" t="str">
        <f si="1255" t="shared"/>
        <v/>
      </c>
      <c r="K9964" s="5" t="str">
        <f si="1257" t="shared"/>
        <v/>
      </c>
    </row>
    <row r="9965" spans="3:11" x14ac:dyDescent="0.2">
      <c r="C9965" s="8" t="str">
        <f si="1258" t="shared"/>
        <v/>
      </c>
      <c r="D9965" s="8" t="str">
        <f si="1259" t="shared"/>
        <v/>
      </c>
      <c r="E9965" s="5" t="str">
        <f si="1260" t="shared"/>
        <v/>
      </c>
      <c r="F9965" s="5" t="str">
        <f si="1261" t="shared"/>
        <v/>
      </c>
      <c r="H9965" s="5" t="str">
        <f si="1256" t="shared"/>
        <v/>
      </c>
      <c r="I9965" s="5" t="str">
        <f si="1254" t="shared"/>
        <v/>
      </c>
      <c r="J9965" s="5" t="str">
        <f si="1255" t="shared"/>
        <v/>
      </c>
      <c r="K9965" s="5" t="str">
        <f si="1257" t="shared"/>
        <v/>
      </c>
    </row>
    <row r="9966" spans="3:11" x14ac:dyDescent="0.2">
      <c r="C9966" s="8" t="str">
        <f si="1258" t="shared"/>
        <v/>
      </c>
      <c r="D9966" s="8" t="str">
        <f si="1259" t="shared"/>
        <v/>
      </c>
      <c r="E9966" s="5" t="str">
        <f si="1260" t="shared"/>
        <v/>
      </c>
      <c r="F9966" s="5" t="str">
        <f si="1261" t="shared"/>
        <v/>
      </c>
      <c r="H9966" s="5" t="str">
        <f si="1256" t="shared"/>
        <v/>
      </c>
      <c r="I9966" s="5" t="str">
        <f si="1254" t="shared"/>
        <v/>
      </c>
      <c r="J9966" s="5" t="str">
        <f si="1255" t="shared"/>
        <v/>
      </c>
      <c r="K9966" s="5" t="str">
        <f si="1257" t="shared"/>
        <v/>
      </c>
    </row>
    <row r="9967" spans="3:11" x14ac:dyDescent="0.2">
      <c r="C9967" s="8" t="str">
        <f si="1258" t="shared"/>
        <v/>
      </c>
      <c r="D9967" s="8" t="str">
        <f si="1259" t="shared"/>
        <v/>
      </c>
      <c r="E9967" s="5" t="str">
        <f si="1260" t="shared"/>
        <v/>
      </c>
      <c r="F9967" s="5" t="str">
        <f si="1261" t="shared"/>
        <v/>
      </c>
      <c r="H9967" s="5" t="str">
        <f si="1256" t="shared"/>
        <v/>
      </c>
      <c r="I9967" s="5" t="str">
        <f si="1254" t="shared"/>
        <v/>
      </c>
      <c r="J9967" s="5" t="str">
        <f si="1255" t="shared"/>
        <v/>
      </c>
      <c r="K9967" s="5" t="str">
        <f si="1257" t="shared"/>
        <v/>
      </c>
    </row>
    <row r="9968" spans="3:11" x14ac:dyDescent="0.2">
      <c r="C9968" s="8" t="str">
        <f si="1258" t="shared"/>
        <v/>
      </c>
      <c r="D9968" s="8" t="str">
        <f si="1259" t="shared"/>
        <v/>
      </c>
      <c r="E9968" s="5" t="str">
        <f si="1260" t="shared"/>
        <v/>
      </c>
      <c r="F9968" s="5" t="str">
        <f si="1261" t="shared"/>
        <v/>
      </c>
      <c r="H9968" s="5" t="str">
        <f si="1256" t="shared"/>
        <v/>
      </c>
      <c r="I9968" s="5" t="str">
        <f si="1254" t="shared"/>
        <v/>
      </c>
      <c r="J9968" s="5" t="str">
        <f si="1255" t="shared"/>
        <v/>
      </c>
      <c r="K9968" s="5" t="str">
        <f si="1257" t="shared"/>
        <v/>
      </c>
    </row>
    <row r="9969" spans="3:11" x14ac:dyDescent="0.2">
      <c r="C9969" s="8" t="str">
        <f si="1258" t="shared"/>
        <v/>
      </c>
      <c r="D9969" s="8" t="str">
        <f si="1259" t="shared"/>
        <v/>
      </c>
      <c r="E9969" s="5" t="str">
        <f si="1260" t="shared"/>
        <v/>
      </c>
      <c r="F9969" s="5" t="str">
        <f si="1261" t="shared"/>
        <v/>
      </c>
      <c r="H9969" s="5" t="str">
        <f si="1256" t="shared"/>
        <v/>
      </c>
      <c r="I9969" s="5" t="str">
        <f si="1254" t="shared"/>
        <v/>
      </c>
      <c r="J9969" s="5" t="str">
        <f si="1255" t="shared"/>
        <v/>
      </c>
      <c r="K9969" s="5" t="str">
        <f si="1257" t="shared"/>
        <v/>
      </c>
    </row>
    <row r="9970" spans="3:11" x14ac:dyDescent="0.2">
      <c r="C9970" s="8" t="str">
        <f si="1258" t="shared"/>
        <v/>
      </c>
      <c r="D9970" s="8" t="str">
        <f si="1259" t="shared"/>
        <v/>
      </c>
      <c r="E9970" s="5" t="str">
        <f si="1260" t="shared"/>
        <v/>
      </c>
      <c r="F9970" s="5" t="str">
        <f si="1261" t="shared"/>
        <v/>
      </c>
      <c r="H9970" s="5" t="str">
        <f si="1256" t="shared"/>
        <v/>
      </c>
      <c r="I9970" s="5" t="str">
        <f si="1254" t="shared"/>
        <v/>
      </c>
      <c r="J9970" s="5" t="str">
        <f si="1255" t="shared"/>
        <v/>
      </c>
      <c r="K9970" s="5" t="str">
        <f si="1257" t="shared"/>
        <v/>
      </c>
    </row>
    <row r="9971" spans="3:11" x14ac:dyDescent="0.2">
      <c r="C9971" s="8" t="str">
        <f si="1258" t="shared"/>
        <v/>
      </c>
      <c r="D9971" s="8" t="str">
        <f si="1259" t="shared"/>
        <v/>
      </c>
      <c r="E9971" s="5" t="str">
        <f si="1260" t="shared"/>
        <v/>
      </c>
      <c r="F9971" s="5" t="str">
        <f si="1261" t="shared"/>
        <v/>
      </c>
      <c r="H9971" s="5" t="str">
        <f si="1256" t="shared"/>
        <v/>
      </c>
      <c r="I9971" s="5" t="str">
        <f ref="I9971:I10034" si="1262" t="shared">IFERROR(IF(H9971="Scoring",VLOOKUP("term",E9963:F9984,2,FALSE),IF(H9971="Offer",VLOOKUP("term",E9966:F9981,2,FALSE),TEXT(0,""))),TEXT(0,""))</f>
        <v/>
      </c>
      <c r="J9971" s="5" t="str">
        <f ref="J9971:J10034" si="1263" t="shared">IFERROR(IF(H9971="Scoring",VLOOKUP("loan_amount",E9957:F9978,2,FALSE),IF(H9971="Offer",VLOOKUP("loan_amount",E9960:F9975,2,FALSE),TEXT(0,""))),TEXT(0,""))</f>
        <v/>
      </c>
      <c r="K9971" s="5" t="str">
        <f si="1257" t="shared"/>
        <v/>
      </c>
    </row>
    <row r="9972" spans="3:11" x14ac:dyDescent="0.2">
      <c r="C9972" s="8" t="str">
        <f si="1258" t="shared"/>
        <v/>
      </c>
      <c r="D9972" s="8" t="str">
        <f si="1259" t="shared"/>
        <v/>
      </c>
      <c r="E9972" s="5" t="str">
        <f si="1260" t="shared"/>
        <v/>
      </c>
      <c r="F9972" s="5" t="str">
        <f si="1261" t="shared"/>
        <v/>
      </c>
      <c r="H9972" s="5" t="str">
        <f si="1256" t="shared"/>
        <v/>
      </c>
      <c r="I9972" s="5" t="str">
        <f si="1262" t="shared"/>
        <v/>
      </c>
      <c r="J9972" s="5" t="str">
        <f si="1263" t="shared"/>
        <v/>
      </c>
      <c r="K9972" s="5" t="str">
        <f si="1257" t="shared"/>
        <v/>
      </c>
    </row>
    <row r="9973" spans="3:11" x14ac:dyDescent="0.2">
      <c r="C9973" s="8" t="str">
        <f si="1258" t="shared"/>
        <v/>
      </c>
      <c r="D9973" s="8" t="str">
        <f si="1259" t="shared"/>
        <v/>
      </c>
      <c r="E9973" s="5" t="str">
        <f si="1260" t="shared"/>
        <v/>
      </c>
      <c r="F9973" s="5" t="str">
        <f si="1261" t="shared"/>
        <v/>
      </c>
      <c r="H9973" s="5" t="str">
        <f si="1256" t="shared"/>
        <v/>
      </c>
      <c r="I9973" s="5" t="str">
        <f si="1262" t="shared"/>
        <v/>
      </c>
      <c r="J9973" s="5" t="str">
        <f si="1263" t="shared"/>
        <v/>
      </c>
      <c r="K9973" s="5" t="str">
        <f si="1257" t="shared"/>
        <v/>
      </c>
    </row>
    <row r="9974" spans="3:11" x14ac:dyDescent="0.2">
      <c r="C9974" s="8" t="str">
        <f si="1258" t="shared"/>
        <v/>
      </c>
      <c r="D9974" s="8" t="str">
        <f si="1259" t="shared"/>
        <v/>
      </c>
      <c r="E9974" s="5" t="str">
        <f si="1260" t="shared"/>
        <v/>
      </c>
      <c r="F9974" s="5" t="str">
        <f si="1261" t="shared"/>
        <v/>
      </c>
      <c r="H9974" s="5" t="str">
        <f si="1256" t="shared"/>
        <v/>
      </c>
      <c r="I9974" s="5" t="str">
        <f si="1262" t="shared"/>
        <v/>
      </c>
      <c r="J9974" s="5" t="str">
        <f si="1263" t="shared"/>
        <v/>
      </c>
      <c r="K9974" s="5" t="str">
        <f si="1257" t="shared"/>
        <v/>
      </c>
    </row>
    <row r="9975" spans="3:11" x14ac:dyDescent="0.2">
      <c r="C9975" s="8" t="str">
        <f si="1258" t="shared"/>
        <v/>
      </c>
      <c r="D9975" s="8" t="str">
        <f si="1259" t="shared"/>
        <v/>
      </c>
      <c r="E9975" s="5" t="str">
        <f si="1260" t="shared"/>
        <v/>
      </c>
      <c r="F9975" s="5" t="str">
        <f si="1261" t="shared"/>
        <v/>
      </c>
      <c r="H9975" s="5" t="str">
        <f si="1256" t="shared"/>
        <v/>
      </c>
      <c r="I9975" s="5" t="str">
        <f si="1262" t="shared"/>
        <v/>
      </c>
      <c r="J9975" s="5" t="str">
        <f si="1263" t="shared"/>
        <v/>
      </c>
      <c r="K9975" s="5" t="str">
        <f si="1257" t="shared"/>
        <v/>
      </c>
    </row>
    <row r="9976" spans="3:11" x14ac:dyDescent="0.2">
      <c r="C9976" s="8" t="str">
        <f si="1258" t="shared"/>
        <v/>
      </c>
      <c r="D9976" s="8" t="str">
        <f si="1259" t="shared"/>
        <v/>
      </c>
      <c r="E9976" s="5" t="str">
        <f si="1260" t="shared"/>
        <v/>
      </c>
      <c r="F9976" s="5" t="str">
        <f si="1261" t="shared"/>
        <v/>
      </c>
      <c r="H9976" s="5" t="str">
        <f si="1256" t="shared"/>
        <v/>
      </c>
      <c r="I9976" s="5" t="str">
        <f si="1262" t="shared"/>
        <v/>
      </c>
      <c r="J9976" s="5" t="str">
        <f si="1263" t="shared"/>
        <v/>
      </c>
      <c r="K9976" s="5" t="str">
        <f si="1257" t="shared"/>
        <v/>
      </c>
    </row>
    <row r="9977" spans="3:11" x14ac:dyDescent="0.2">
      <c r="C9977" s="8" t="str">
        <f si="1258" t="shared"/>
        <v/>
      </c>
      <c r="D9977" s="8" t="str">
        <f si="1259" t="shared"/>
        <v/>
      </c>
      <c r="E9977" s="5" t="str">
        <f si="1260" t="shared"/>
        <v/>
      </c>
      <c r="F9977" s="5" t="str">
        <f si="1261" t="shared"/>
        <v/>
      </c>
      <c r="H9977" s="5" t="str">
        <f si="1256" t="shared"/>
        <v/>
      </c>
      <c r="I9977" s="5" t="str">
        <f si="1262" t="shared"/>
        <v/>
      </c>
      <c r="J9977" s="5" t="str">
        <f si="1263" t="shared"/>
        <v/>
      </c>
      <c r="K9977" s="5" t="str">
        <f si="1257" t="shared"/>
        <v/>
      </c>
    </row>
    <row r="9978" spans="3:11" x14ac:dyDescent="0.2">
      <c r="C9978" s="8" t="str">
        <f si="1258" t="shared"/>
        <v/>
      </c>
      <c r="D9978" s="8" t="str">
        <f si="1259" t="shared"/>
        <v/>
      </c>
      <c r="E9978" s="5" t="str">
        <f si="1260" t="shared"/>
        <v/>
      </c>
      <c r="F9978" s="5" t="str">
        <f si="1261" t="shared"/>
        <v/>
      </c>
      <c r="H9978" s="5" t="str">
        <f si="1256" t="shared"/>
        <v/>
      </c>
      <c r="I9978" s="5" t="str">
        <f si="1262" t="shared"/>
        <v/>
      </c>
      <c r="J9978" s="5" t="str">
        <f si="1263" t="shared"/>
        <v/>
      </c>
      <c r="K9978" s="5" t="str">
        <f si="1257" t="shared"/>
        <v/>
      </c>
    </row>
    <row r="9979" spans="3:11" x14ac:dyDescent="0.2">
      <c r="C9979" s="8" t="str">
        <f si="1258" t="shared"/>
        <v/>
      </c>
      <c r="D9979" s="8" t="str">
        <f si="1259" t="shared"/>
        <v/>
      </c>
      <c r="E9979" s="5" t="str">
        <f si="1260" t="shared"/>
        <v/>
      </c>
      <c r="F9979" s="5" t="str">
        <f si="1261" t="shared"/>
        <v/>
      </c>
      <c r="H9979" s="5" t="str">
        <f si="1256" t="shared"/>
        <v/>
      </c>
      <c r="I9979" s="5" t="str">
        <f si="1262" t="shared"/>
        <v/>
      </c>
      <c r="J9979" s="5" t="str">
        <f si="1263" t="shared"/>
        <v/>
      </c>
      <c r="K9979" s="5" t="str">
        <f si="1257" t="shared"/>
        <v/>
      </c>
    </row>
    <row r="9980" spans="3:11" x14ac:dyDescent="0.2">
      <c r="C9980" s="8" t="str">
        <f si="1258" t="shared"/>
        <v/>
      </c>
      <c r="D9980" s="8" t="str">
        <f si="1259" t="shared"/>
        <v/>
      </c>
      <c r="E9980" s="5" t="str">
        <f si="1260" t="shared"/>
        <v/>
      </c>
      <c r="F9980" s="5" t="str">
        <f si="1261" t="shared"/>
        <v/>
      </c>
      <c r="H9980" s="5" t="str">
        <f ref="H9980:H10043" si="1264" t="shared">IF(E9980="score_table","Scoring",IF(E9980="offer_table","Offer",IF(E9980="parsed",TEXT(0,""),TEXT(H9979,""))))</f>
        <v/>
      </c>
      <c r="I9980" s="5" t="str">
        <f si="1262" t="shared"/>
        <v/>
      </c>
      <c r="J9980" s="5" t="str">
        <f si="1263" t="shared"/>
        <v/>
      </c>
      <c r="K9980" s="5" t="str">
        <f ref="K9980:K10043" si="1265" t="shared">H9980&amp;I9980&amp;J9980&amp;E9980</f>
        <v/>
      </c>
    </row>
    <row r="9981" spans="3:11" x14ac:dyDescent="0.2">
      <c r="C9981" s="8" t="str">
        <f si="1258" t="shared"/>
        <v/>
      </c>
      <c r="D9981" s="8" t="str">
        <f si="1259" t="shared"/>
        <v/>
      </c>
      <c r="E9981" s="5" t="str">
        <f si="1260" t="shared"/>
        <v/>
      </c>
      <c r="F9981" s="5" t="str">
        <f si="1261" t="shared"/>
        <v/>
      </c>
      <c r="H9981" s="5" t="str">
        <f si="1264" t="shared"/>
        <v/>
      </c>
      <c r="I9981" s="5" t="str">
        <f si="1262" t="shared"/>
        <v/>
      </c>
      <c r="J9981" s="5" t="str">
        <f si="1263" t="shared"/>
        <v/>
      </c>
      <c r="K9981" s="5" t="str">
        <f si="1265" t="shared"/>
        <v/>
      </c>
    </row>
    <row r="9982" spans="3:11" x14ac:dyDescent="0.2">
      <c r="C9982" s="8" t="str">
        <f si="1258" t="shared"/>
        <v/>
      </c>
      <c r="D9982" s="8" t="str">
        <f si="1259" t="shared"/>
        <v/>
      </c>
      <c r="E9982" s="5" t="str">
        <f si="1260" t="shared"/>
        <v/>
      </c>
      <c r="F9982" s="5" t="str">
        <f si="1261" t="shared"/>
        <v/>
      </c>
      <c r="H9982" s="5" t="str">
        <f si="1264" t="shared"/>
        <v/>
      </c>
      <c r="I9982" s="5" t="str">
        <f si="1262" t="shared"/>
        <v/>
      </c>
      <c r="J9982" s="5" t="str">
        <f si="1263" t="shared"/>
        <v/>
      </c>
      <c r="K9982" s="5" t="str">
        <f si="1265" t="shared"/>
        <v/>
      </c>
    </row>
    <row r="9983" spans="3:11" x14ac:dyDescent="0.2">
      <c r="C9983" s="8" t="str">
        <f si="1258" t="shared"/>
        <v/>
      </c>
      <c r="D9983" s="8" t="str">
        <f si="1259" t="shared"/>
        <v/>
      </c>
      <c r="E9983" s="5" t="str">
        <f si="1260" t="shared"/>
        <v/>
      </c>
      <c r="F9983" s="5" t="str">
        <f si="1261" t="shared"/>
        <v/>
      </c>
      <c r="H9983" s="5" t="str">
        <f si="1264" t="shared"/>
        <v/>
      </c>
      <c r="I9983" s="5" t="str">
        <f si="1262" t="shared"/>
        <v/>
      </c>
      <c r="J9983" s="5" t="str">
        <f si="1263" t="shared"/>
        <v/>
      </c>
      <c r="K9983" s="5" t="str">
        <f si="1265" t="shared"/>
        <v/>
      </c>
    </row>
    <row r="9984" spans="3:11" x14ac:dyDescent="0.2">
      <c r="C9984" s="8" t="str">
        <f si="1258" t="shared"/>
        <v/>
      </c>
      <c r="D9984" s="8" t="str">
        <f si="1259" t="shared"/>
        <v/>
      </c>
      <c r="E9984" s="5" t="str">
        <f si="1260" t="shared"/>
        <v/>
      </c>
      <c r="F9984" s="5" t="str">
        <f si="1261" t="shared"/>
        <v/>
      </c>
      <c r="H9984" s="5" t="str">
        <f si="1264" t="shared"/>
        <v/>
      </c>
      <c r="I9984" s="5" t="str">
        <f si="1262" t="shared"/>
        <v/>
      </c>
      <c r="J9984" s="5" t="str">
        <f si="1263" t="shared"/>
        <v/>
      </c>
      <c r="K9984" s="5" t="str">
        <f si="1265" t="shared"/>
        <v/>
      </c>
    </row>
    <row r="9985" spans="3:11" x14ac:dyDescent="0.2">
      <c r="C9985" s="8" t="str">
        <f si="1258" t="shared"/>
        <v/>
      </c>
      <c r="D9985" s="8" t="str">
        <f si="1259" t="shared"/>
        <v/>
      </c>
      <c r="E9985" s="5" t="str">
        <f si="1260" t="shared"/>
        <v/>
      </c>
      <c r="F9985" s="5" t="str">
        <f si="1261" t="shared"/>
        <v/>
      </c>
      <c r="H9985" s="5" t="str">
        <f si="1264" t="shared"/>
        <v/>
      </c>
      <c r="I9985" s="5" t="str">
        <f si="1262" t="shared"/>
        <v/>
      </c>
      <c r="J9985" s="5" t="str">
        <f si="1263" t="shared"/>
        <v/>
      </c>
      <c r="K9985" s="5" t="str">
        <f si="1265" t="shared"/>
        <v/>
      </c>
    </row>
    <row r="9986" spans="3:11" x14ac:dyDescent="0.2">
      <c r="C9986" s="8" t="str">
        <f si="1258" t="shared"/>
        <v/>
      </c>
      <c r="D9986" s="8" t="str">
        <f si="1259" t="shared"/>
        <v/>
      </c>
      <c r="E9986" s="5" t="str">
        <f si="1260" t="shared"/>
        <v/>
      </c>
      <c r="F9986" s="5" t="str">
        <f si="1261" t="shared"/>
        <v/>
      </c>
      <c r="H9986" s="5" t="str">
        <f si="1264" t="shared"/>
        <v/>
      </c>
      <c r="I9986" s="5" t="str">
        <f si="1262" t="shared"/>
        <v/>
      </c>
      <c r="J9986" s="5" t="str">
        <f si="1263" t="shared"/>
        <v/>
      </c>
      <c r="K9986" s="5" t="str">
        <f si="1265" t="shared"/>
        <v/>
      </c>
    </row>
    <row r="9987" spans="3:11" x14ac:dyDescent="0.2">
      <c r="C9987" s="8" t="str">
        <f si="1258" t="shared"/>
        <v/>
      </c>
      <c r="D9987" s="8" t="str">
        <f si="1259" t="shared"/>
        <v/>
      </c>
      <c r="E9987" s="5" t="str">
        <f si="1260" t="shared"/>
        <v/>
      </c>
      <c r="F9987" s="5" t="str">
        <f si="1261" t="shared"/>
        <v/>
      </c>
      <c r="H9987" s="5" t="str">
        <f si="1264" t="shared"/>
        <v/>
      </c>
      <c r="I9987" s="5" t="str">
        <f si="1262" t="shared"/>
        <v/>
      </c>
      <c r="J9987" s="5" t="str">
        <f si="1263" t="shared"/>
        <v/>
      </c>
      <c r="K9987" s="5" t="str">
        <f si="1265" t="shared"/>
        <v/>
      </c>
    </row>
    <row r="9988" spans="3:11" x14ac:dyDescent="0.2">
      <c r="C9988" s="8" t="str">
        <f si="1258" t="shared"/>
        <v/>
      </c>
      <c r="D9988" s="8" t="str">
        <f si="1259" t="shared"/>
        <v/>
      </c>
      <c r="E9988" s="5" t="str">
        <f si="1260" t="shared"/>
        <v/>
      </c>
      <c r="F9988" s="5" t="str">
        <f si="1261" t="shared"/>
        <v/>
      </c>
      <c r="H9988" s="5" t="str">
        <f si="1264" t="shared"/>
        <v/>
      </c>
      <c r="I9988" s="5" t="str">
        <f si="1262" t="shared"/>
        <v/>
      </c>
      <c r="J9988" s="5" t="str">
        <f si="1263" t="shared"/>
        <v/>
      </c>
      <c r="K9988" s="5" t="str">
        <f si="1265" t="shared"/>
        <v/>
      </c>
    </row>
    <row r="9989" spans="3:11" x14ac:dyDescent="0.2">
      <c r="C9989" s="8" t="str">
        <f si="1258" t="shared"/>
        <v/>
      </c>
      <c r="D9989" s="8" t="str">
        <f si="1259" t="shared"/>
        <v/>
      </c>
      <c r="E9989" s="5" t="str">
        <f si="1260" t="shared"/>
        <v/>
      </c>
      <c r="F9989" s="5" t="str">
        <f si="1261" t="shared"/>
        <v/>
      </c>
      <c r="H9989" s="5" t="str">
        <f si="1264" t="shared"/>
        <v/>
      </c>
      <c r="I9989" s="5" t="str">
        <f si="1262" t="shared"/>
        <v/>
      </c>
      <c r="J9989" s="5" t="str">
        <f si="1263" t="shared"/>
        <v/>
      </c>
      <c r="K9989" s="5" t="str">
        <f si="1265" t="shared"/>
        <v/>
      </c>
    </row>
    <row r="9990" spans="3:11" x14ac:dyDescent="0.2">
      <c r="C9990" s="8" t="str">
        <f si="1258" t="shared"/>
        <v/>
      </c>
      <c r="D9990" s="8" t="str">
        <f si="1259" t="shared"/>
        <v/>
      </c>
      <c r="E9990" s="5" t="str">
        <f si="1260" t="shared"/>
        <v/>
      </c>
      <c r="F9990" s="5" t="str">
        <f si="1261" t="shared"/>
        <v/>
      </c>
      <c r="H9990" s="5" t="str">
        <f si="1264" t="shared"/>
        <v/>
      </c>
      <c r="I9990" s="5" t="str">
        <f si="1262" t="shared"/>
        <v/>
      </c>
      <c r="J9990" s="5" t="str">
        <f si="1263" t="shared"/>
        <v/>
      </c>
      <c r="K9990" s="5" t="str">
        <f si="1265" t="shared"/>
        <v/>
      </c>
    </row>
    <row r="9991" spans="3:11" x14ac:dyDescent="0.2">
      <c r="C9991" s="8" t="str">
        <f si="1258" t="shared"/>
        <v/>
      </c>
      <c r="D9991" s="8" t="str">
        <f si="1259" t="shared"/>
        <v/>
      </c>
      <c r="E9991" s="5" t="str">
        <f si="1260" t="shared"/>
        <v/>
      </c>
      <c r="F9991" s="5" t="str">
        <f si="1261" t="shared"/>
        <v/>
      </c>
      <c r="H9991" s="5" t="str">
        <f si="1264" t="shared"/>
        <v/>
      </c>
      <c r="I9991" s="5" t="str">
        <f si="1262" t="shared"/>
        <v/>
      </c>
      <c r="J9991" s="5" t="str">
        <f si="1263" t="shared"/>
        <v/>
      </c>
      <c r="K9991" s="5" t="str">
        <f si="1265" t="shared"/>
        <v/>
      </c>
    </row>
    <row r="9992" spans="3:11" x14ac:dyDescent="0.2">
      <c r="C9992" s="8" t="str">
        <f si="1258" t="shared"/>
        <v/>
      </c>
      <c r="D9992" s="8" t="str">
        <f si="1259" t="shared"/>
        <v/>
      </c>
      <c r="E9992" s="5" t="str">
        <f si="1260" t="shared"/>
        <v/>
      </c>
      <c r="F9992" s="5" t="str">
        <f si="1261" t="shared"/>
        <v/>
      </c>
      <c r="H9992" s="5" t="str">
        <f si="1264" t="shared"/>
        <v/>
      </c>
      <c r="I9992" s="5" t="str">
        <f si="1262" t="shared"/>
        <v/>
      </c>
      <c r="J9992" s="5" t="str">
        <f si="1263" t="shared"/>
        <v/>
      </c>
      <c r="K9992" s="5" t="str">
        <f si="1265" t="shared"/>
        <v/>
      </c>
    </row>
    <row r="9993" spans="3:11" x14ac:dyDescent="0.2">
      <c r="C9993" s="8" t="str">
        <f si="1258" t="shared"/>
        <v/>
      </c>
      <c r="D9993" s="8" t="str">
        <f si="1259" t="shared"/>
        <v/>
      </c>
      <c r="E9993" s="5" t="str">
        <f si="1260" t="shared"/>
        <v/>
      </c>
      <c r="F9993" s="5" t="str">
        <f si="1261" t="shared"/>
        <v/>
      </c>
      <c r="H9993" s="5" t="str">
        <f si="1264" t="shared"/>
        <v/>
      </c>
      <c r="I9993" s="5" t="str">
        <f si="1262" t="shared"/>
        <v/>
      </c>
      <c r="J9993" s="5" t="str">
        <f si="1263" t="shared"/>
        <v/>
      </c>
      <c r="K9993" s="5" t="str">
        <f si="1265" t="shared"/>
        <v/>
      </c>
    </row>
    <row r="9994" spans="3:11" x14ac:dyDescent="0.2">
      <c r="C9994" s="8" t="str">
        <f si="1258" t="shared"/>
        <v/>
      </c>
      <c r="D9994" s="8" t="str">
        <f si="1259" t="shared"/>
        <v/>
      </c>
      <c r="E9994" s="5" t="str">
        <f si="1260" t="shared"/>
        <v/>
      </c>
      <c r="F9994" s="5" t="str">
        <f si="1261" t="shared"/>
        <v/>
      </c>
      <c r="H9994" s="5" t="str">
        <f si="1264" t="shared"/>
        <v/>
      </c>
      <c r="I9994" s="5" t="str">
        <f si="1262" t="shared"/>
        <v/>
      </c>
      <c r="J9994" s="5" t="str">
        <f si="1263" t="shared"/>
        <v/>
      </c>
      <c r="K9994" s="5" t="str">
        <f si="1265" t="shared"/>
        <v/>
      </c>
    </row>
    <row r="9995" spans="3:11" x14ac:dyDescent="0.2">
      <c r="C9995" s="8" t="str">
        <f si="1258" t="shared"/>
        <v/>
      </c>
      <c r="D9995" s="8" t="str">
        <f si="1259" t="shared"/>
        <v/>
      </c>
      <c r="E9995" s="5" t="str">
        <f si="1260" t="shared"/>
        <v/>
      </c>
      <c r="F9995" s="5" t="str">
        <f si="1261" t="shared"/>
        <v/>
      </c>
      <c r="H9995" s="5" t="str">
        <f si="1264" t="shared"/>
        <v/>
      </c>
      <c r="I9995" s="5" t="str">
        <f si="1262" t="shared"/>
        <v/>
      </c>
      <c r="J9995" s="5" t="str">
        <f si="1263" t="shared"/>
        <v/>
      </c>
      <c r="K9995" s="5" t="str">
        <f si="1265" t="shared"/>
        <v/>
      </c>
    </row>
    <row r="9996" spans="3:11" x14ac:dyDescent="0.2">
      <c r="C9996" s="8" t="str">
        <f si="1258" t="shared"/>
        <v/>
      </c>
      <c r="D9996" s="8" t="str">
        <f si="1259" t="shared"/>
        <v/>
      </c>
      <c r="E9996" s="5" t="str">
        <f si="1260" t="shared"/>
        <v/>
      </c>
      <c r="F9996" s="5" t="str">
        <f si="1261" t="shared"/>
        <v/>
      </c>
      <c r="H9996" s="5" t="str">
        <f si="1264" t="shared"/>
        <v/>
      </c>
      <c r="I9996" s="5" t="str">
        <f si="1262" t="shared"/>
        <v/>
      </c>
      <c r="J9996" s="5" t="str">
        <f si="1263" t="shared"/>
        <v/>
      </c>
      <c r="K9996" s="5" t="str">
        <f si="1265" t="shared"/>
        <v/>
      </c>
    </row>
    <row r="9997" spans="3:11" x14ac:dyDescent="0.2">
      <c r="C9997" s="8" t="str">
        <f si="1258" t="shared"/>
        <v/>
      </c>
      <c r="D9997" s="8" t="str">
        <f si="1259" t="shared"/>
        <v/>
      </c>
      <c r="E9997" s="5" t="str">
        <f si="1260" t="shared"/>
        <v/>
      </c>
      <c r="F9997" s="5" t="str">
        <f si="1261" t="shared"/>
        <v/>
      </c>
      <c r="H9997" s="5" t="str">
        <f si="1264" t="shared"/>
        <v/>
      </c>
      <c r="I9997" s="5" t="str">
        <f si="1262" t="shared"/>
        <v/>
      </c>
      <c r="J9997" s="5" t="str">
        <f si="1263" t="shared"/>
        <v/>
      </c>
      <c r="K9997" s="5" t="str">
        <f si="1265" t="shared"/>
        <v/>
      </c>
    </row>
    <row r="9998" spans="3:11" x14ac:dyDescent="0.2">
      <c r="C9998" s="8" t="str">
        <f si="1258" t="shared"/>
        <v/>
      </c>
      <c r="D9998" s="8" t="str">
        <f si="1259" t="shared"/>
        <v/>
      </c>
      <c r="E9998" s="5" t="str">
        <f si="1260" t="shared"/>
        <v/>
      </c>
      <c r="F9998" s="5" t="str">
        <f si="1261" t="shared"/>
        <v/>
      </c>
      <c r="H9998" s="5" t="str">
        <f si="1264" t="shared"/>
        <v/>
      </c>
      <c r="I9998" s="5" t="str">
        <f si="1262" t="shared"/>
        <v/>
      </c>
      <c r="J9998" s="5" t="str">
        <f si="1263" t="shared"/>
        <v/>
      </c>
      <c r="K9998" s="5" t="str">
        <f si="1265" t="shared"/>
        <v/>
      </c>
    </row>
    <row r="9999" spans="3:11" x14ac:dyDescent="0.2">
      <c r="C9999" s="8" t="str">
        <f si="1258" t="shared"/>
        <v/>
      </c>
      <c r="D9999" s="8" t="str">
        <f si="1259" t="shared"/>
        <v/>
      </c>
      <c r="E9999" s="5" t="str">
        <f si="1260" t="shared"/>
        <v/>
      </c>
      <c r="F9999" s="5" t="str">
        <f si="1261" t="shared"/>
        <v/>
      </c>
      <c r="H9999" s="5" t="str">
        <f si="1264" t="shared"/>
        <v/>
      </c>
      <c r="I9999" s="5" t="str">
        <f si="1262" t="shared"/>
        <v/>
      </c>
      <c r="J9999" s="5" t="str">
        <f si="1263" t="shared"/>
        <v/>
      </c>
      <c r="K9999" s="5" t="str">
        <f si="1265" t="shared"/>
        <v/>
      </c>
    </row>
    <row r="10000" spans="3:11" x14ac:dyDescent="0.2">
      <c r="C10000" s="8" t="str">
        <f si="1258" t="shared"/>
        <v/>
      </c>
      <c r="D10000" s="8" t="str">
        <f si="1259" t="shared"/>
        <v/>
      </c>
      <c r="E10000" s="5" t="str">
        <f si="1260" t="shared"/>
        <v/>
      </c>
      <c r="F10000" s="5" t="str">
        <f si="1261" t="shared"/>
        <v/>
      </c>
      <c r="H10000" s="5" t="str">
        <f si="1264" t="shared"/>
        <v/>
      </c>
      <c r="I10000" s="5" t="str">
        <f si="1262" t="shared"/>
        <v/>
      </c>
      <c r="J10000" s="5" t="str">
        <f si="1263" t="shared"/>
        <v/>
      </c>
      <c r="K10000" s="5" t="str">
        <f si="1265" t="shared"/>
        <v/>
      </c>
    </row>
    <row r="10001" spans="3:11" x14ac:dyDescent="0.2">
      <c r="C10001" s="8" t="str">
        <f si="1258" t="shared"/>
        <v/>
      </c>
      <c r="D10001" s="8" t="str">
        <f si="1259" t="shared"/>
        <v/>
      </c>
      <c r="E10001" s="5" t="str">
        <f si="1260" t="shared"/>
        <v/>
      </c>
      <c r="F10001" s="5" t="str">
        <f si="1261" t="shared"/>
        <v/>
      </c>
      <c r="H10001" s="5" t="str">
        <f si="1264" t="shared"/>
        <v/>
      </c>
      <c r="I10001" s="5" t="str">
        <f si="1262" t="shared"/>
        <v/>
      </c>
      <c r="J10001" s="5" t="str">
        <f si="1263" t="shared"/>
        <v/>
      </c>
      <c r="K10001" s="5" t="str">
        <f si="1265" t="shared"/>
        <v/>
      </c>
    </row>
    <row r="10002" spans="3:11" x14ac:dyDescent="0.2">
      <c r="C10002" s="8" t="str">
        <f si="1258" t="shared"/>
        <v/>
      </c>
      <c r="D10002" s="8" t="str">
        <f si="1259" t="shared"/>
        <v/>
      </c>
      <c r="E10002" s="5" t="str">
        <f si="1260" t="shared"/>
        <v/>
      </c>
      <c r="F10002" s="5" t="str">
        <f si="1261" t="shared"/>
        <v/>
      </c>
      <c r="H10002" s="5" t="str">
        <f si="1264" t="shared"/>
        <v/>
      </c>
      <c r="I10002" s="5" t="str">
        <f si="1262" t="shared"/>
        <v/>
      </c>
      <c r="J10002" s="5" t="str">
        <f si="1263" t="shared"/>
        <v/>
      </c>
      <c r="K10002" s="5" t="str">
        <f si="1265" t="shared"/>
        <v/>
      </c>
    </row>
    <row r="10003" spans="3:11" x14ac:dyDescent="0.2">
      <c r="C10003" s="8" t="str">
        <f si="1258" t="shared"/>
        <v/>
      </c>
      <c r="D10003" s="8" t="str">
        <f si="1259" t="shared"/>
        <v/>
      </c>
      <c r="E10003" s="5" t="str">
        <f si="1260" t="shared"/>
        <v/>
      </c>
      <c r="F10003" s="5" t="str">
        <f si="1261" t="shared"/>
        <v/>
      </c>
      <c r="H10003" s="5" t="str">
        <f si="1264" t="shared"/>
        <v/>
      </c>
      <c r="I10003" s="5" t="str">
        <f si="1262" t="shared"/>
        <v/>
      </c>
      <c r="J10003" s="5" t="str">
        <f si="1263" t="shared"/>
        <v/>
      </c>
      <c r="K10003" s="5" t="str">
        <f si="1265" t="shared"/>
        <v/>
      </c>
    </row>
    <row r="10004" spans="3:11" x14ac:dyDescent="0.2">
      <c r="C10004" s="8" t="str">
        <f si="1258" t="shared"/>
        <v/>
      </c>
      <c r="D10004" s="8" t="str">
        <f si="1259" t="shared"/>
        <v/>
      </c>
      <c r="E10004" s="5" t="str">
        <f si="1260" t="shared"/>
        <v/>
      </c>
      <c r="F10004" s="5" t="str">
        <f si="1261" t="shared"/>
        <v/>
      </c>
      <c r="H10004" s="5" t="str">
        <f si="1264" t="shared"/>
        <v/>
      </c>
      <c r="I10004" s="5" t="str">
        <f si="1262" t="shared"/>
        <v/>
      </c>
      <c r="J10004" s="5" t="str">
        <f si="1263" t="shared"/>
        <v/>
      </c>
      <c r="K10004" s="5" t="str">
        <f si="1265" t="shared"/>
        <v/>
      </c>
    </row>
    <row r="10005" spans="3:11" x14ac:dyDescent="0.2">
      <c r="C10005" s="8" t="str">
        <f si="1258" t="shared"/>
        <v/>
      </c>
      <c r="D10005" s="8" t="str">
        <f si="1259" t="shared"/>
        <v/>
      </c>
      <c r="E10005" s="5" t="str">
        <f si="1260" t="shared"/>
        <v/>
      </c>
      <c r="F10005" s="5" t="str">
        <f si="1261" t="shared"/>
        <v/>
      </c>
      <c r="H10005" s="5" t="str">
        <f si="1264" t="shared"/>
        <v/>
      </c>
      <c r="I10005" s="5" t="str">
        <f si="1262" t="shared"/>
        <v/>
      </c>
      <c r="J10005" s="5" t="str">
        <f si="1263" t="shared"/>
        <v/>
      </c>
      <c r="K10005" s="5" t="str">
        <f si="1265" t="shared"/>
        <v/>
      </c>
    </row>
    <row r="10006" spans="3:11" x14ac:dyDescent="0.2">
      <c r="C10006" s="8" t="str">
        <f si="1258" t="shared"/>
        <v/>
      </c>
      <c r="D10006" s="8" t="str">
        <f si="1259" t="shared"/>
        <v/>
      </c>
      <c r="E10006" s="5" t="str">
        <f si="1260" t="shared"/>
        <v/>
      </c>
      <c r="F10006" s="5" t="str">
        <f si="1261" t="shared"/>
        <v/>
      </c>
      <c r="H10006" s="5" t="str">
        <f si="1264" t="shared"/>
        <v/>
      </c>
      <c r="I10006" s="5" t="str">
        <f si="1262" t="shared"/>
        <v/>
      </c>
      <c r="J10006" s="5" t="str">
        <f si="1263" t="shared"/>
        <v/>
      </c>
      <c r="K10006" s="5" t="str">
        <f si="1265" t="shared"/>
        <v/>
      </c>
    </row>
    <row r="10007" spans="3:11" x14ac:dyDescent="0.2">
      <c r="C10007" s="8" t="str">
        <f si="1258" t="shared"/>
        <v/>
      </c>
      <c r="D10007" s="8" t="str">
        <f si="1259" t="shared"/>
        <v/>
      </c>
      <c r="E10007" s="5" t="str">
        <f si="1260" t="shared"/>
        <v/>
      </c>
      <c r="F10007" s="5" t="str">
        <f si="1261" t="shared"/>
        <v/>
      </c>
      <c r="H10007" s="5" t="str">
        <f si="1264" t="shared"/>
        <v/>
      </c>
      <c r="I10007" s="5" t="str">
        <f si="1262" t="shared"/>
        <v/>
      </c>
      <c r="J10007" s="5" t="str">
        <f si="1263" t="shared"/>
        <v/>
      </c>
      <c r="K10007" s="5" t="str">
        <f si="1265" t="shared"/>
        <v/>
      </c>
    </row>
    <row r="10008" spans="3:11" x14ac:dyDescent="0.2">
      <c r="C10008" s="8" t="str">
        <f si="1258" t="shared"/>
        <v/>
      </c>
      <c r="D10008" s="8" t="str">
        <f si="1259" t="shared"/>
        <v/>
      </c>
      <c r="E10008" s="5" t="str">
        <f si="1260" t="shared"/>
        <v/>
      </c>
      <c r="F10008" s="5" t="str">
        <f si="1261" t="shared"/>
        <v/>
      </c>
      <c r="H10008" s="5" t="str">
        <f si="1264" t="shared"/>
        <v/>
      </c>
      <c r="I10008" s="5" t="str">
        <f si="1262" t="shared"/>
        <v/>
      </c>
      <c r="J10008" s="5" t="str">
        <f si="1263" t="shared"/>
        <v/>
      </c>
      <c r="K10008" s="5" t="str">
        <f si="1265" t="shared"/>
        <v/>
      </c>
    </row>
    <row r="10009" spans="3:11" x14ac:dyDescent="0.2">
      <c r="C10009" s="8" t="str">
        <f si="1258" t="shared"/>
        <v/>
      </c>
      <c r="D10009" s="8" t="str">
        <f si="1259" t="shared"/>
        <v/>
      </c>
      <c r="E10009" s="5" t="str">
        <f si="1260" t="shared"/>
        <v/>
      </c>
      <c r="F10009" s="5" t="str">
        <f si="1261" t="shared"/>
        <v/>
      </c>
      <c r="H10009" s="5" t="str">
        <f si="1264" t="shared"/>
        <v/>
      </c>
      <c r="I10009" s="5" t="str">
        <f si="1262" t="shared"/>
        <v/>
      </c>
      <c r="J10009" s="5" t="str">
        <f si="1263" t="shared"/>
        <v/>
      </c>
      <c r="K10009" s="5" t="str">
        <f si="1265" t="shared"/>
        <v/>
      </c>
    </row>
    <row r="10010" spans="3:11" x14ac:dyDescent="0.2">
      <c r="C10010" s="8" t="str">
        <f si="1258" t="shared"/>
        <v/>
      </c>
      <c r="D10010" s="8" t="str">
        <f si="1259" t="shared"/>
        <v/>
      </c>
      <c r="E10010" s="5" t="str">
        <f si="1260" t="shared"/>
        <v/>
      </c>
      <c r="F10010" s="5" t="str">
        <f si="1261" t="shared"/>
        <v/>
      </c>
      <c r="H10010" s="5" t="str">
        <f si="1264" t="shared"/>
        <v/>
      </c>
      <c r="I10010" s="5" t="str">
        <f si="1262" t="shared"/>
        <v/>
      </c>
      <c r="J10010" s="5" t="str">
        <f si="1263" t="shared"/>
        <v/>
      </c>
      <c r="K10010" s="5" t="str">
        <f si="1265" t="shared"/>
        <v/>
      </c>
    </row>
    <row r="10011" spans="3:11" x14ac:dyDescent="0.2">
      <c r="C10011" s="8" t="str">
        <f si="1258" t="shared"/>
        <v/>
      </c>
      <c r="D10011" s="8" t="str">
        <f si="1259" t="shared"/>
        <v/>
      </c>
      <c r="E10011" s="5" t="str">
        <f si="1260" t="shared"/>
        <v/>
      </c>
      <c r="F10011" s="5" t="str">
        <f si="1261" t="shared"/>
        <v/>
      </c>
      <c r="H10011" s="5" t="str">
        <f si="1264" t="shared"/>
        <v/>
      </c>
      <c r="I10011" s="5" t="str">
        <f si="1262" t="shared"/>
        <v/>
      </c>
      <c r="J10011" s="5" t="str">
        <f si="1263" t="shared"/>
        <v/>
      </c>
      <c r="K10011" s="5" t="str">
        <f si="1265" t="shared"/>
        <v/>
      </c>
    </row>
    <row r="10012" spans="3:11" x14ac:dyDescent="0.2">
      <c r="C10012" s="8" t="str">
        <f si="1258" t="shared"/>
        <v/>
      </c>
      <c r="D10012" s="8" t="str">
        <f si="1259" t="shared"/>
        <v/>
      </c>
      <c r="E10012" s="5" t="str">
        <f si="1260" t="shared"/>
        <v/>
      </c>
      <c r="F10012" s="5" t="str">
        <f si="1261" t="shared"/>
        <v/>
      </c>
      <c r="H10012" s="5" t="str">
        <f si="1264" t="shared"/>
        <v/>
      </c>
      <c r="I10012" s="5" t="str">
        <f si="1262" t="shared"/>
        <v/>
      </c>
      <c r="J10012" s="5" t="str">
        <f si="1263" t="shared"/>
        <v/>
      </c>
      <c r="K10012" s="5" t="str">
        <f si="1265" t="shared"/>
        <v/>
      </c>
    </row>
    <row r="10013" spans="3:11" x14ac:dyDescent="0.2">
      <c r="C10013" s="8" t="str">
        <f si="1258" t="shared"/>
        <v/>
      </c>
      <c r="D10013" s="8" t="str">
        <f si="1259" t="shared"/>
        <v/>
      </c>
      <c r="E10013" s="5" t="str">
        <f si="1260" t="shared"/>
        <v/>
      </c>
      <c r="F10013" s="5" t="str">
        <f si="1261" t="shared"/>
        <v/>
      </c>
      <c r="H10013" s="5" t="str">
        <f si="1264" t="shared"/>
        <v/>
      </c>
      <c r="I10013" s="5" t="str">
        <f si="1262" t="shared"/>
        <v/>
      </c>
      <c r="J10013" s="5" t="str">
        <f si="1263" t="shared"/>
        <v/>
      </c>
      <c r="K10013" s="5" t="str">
        <f si="1265" t="shared"/>
        <v/>
      </c>
    </row>
    <row r="10014" spans="3:11" x14ac:dyDescent="0.2">
      <c r="C10014" s="8" t="str">
        <f si="1258" t="shared"/>
        <v/>
      </c>
      <c r="D10014" s="8" t="str">
        <f si="1259" t="shared"/>
        <v/>
      </c>
      <c r="E10014" s="5" t="str">
        <f si="1260" t="shared"/>
        <v/>
      </c>
      <c r="F10014" s="5" t="str">
        <f si="1261" t="shared"/>
        <v/>
      </c>
      <c r="H10014" s="5" t="str">
        <f si="1264" t="shared"/>
        <v/>
      </c>
      <c r="I10014" s="5" t="str">
        <f si="1262" t="shared"/>
        <v/>
      </c>
      <c r="J10014" s="5" t="str">
        <f si="1263" t="shared"/>
        <v/>
      </c>
      <c r="K10014" s="5" t="str">
        <f si="1265" t="shared"/>
        <v/>
      </c>
    </row>
    <row r="10015" spans="3:11" x14ac:dyDescent="0.2">
      <c r="C10015" s="8" t="str">
        <f si="1258" t="shared"/>
        <v/>
      </c>
      <c r="D10015" s="8" t="str">
        <f si="1259" t="shared"/>
        <v/>
      </c>
      <c r="E10015" s="5" t="str">
        <f si="1260" t="shared"/>
        <v/>
      </c>
      <c r="F10015" s="5" t="str">
        <f si="1261" t="shared"/>
        <v/>
      </c>
      <c r="H10015" s="5" t="str">
        <f si="1264" t="shared"/>
        <v/>
      </c>
      <c r="I10015" s="5" t="str">
        <f si="1262" t="shared"/>
        <v/>
      </c>
      <c r="J10015" s="5" t="str">
        <f si="1263" t="shared"/>
        <v/>
      </c>
      <c r="K10015" s="5" t="str">
        <f si="1265" t="shared"/>
        <v/>
      </c>
    </row>
    <row r="10016" spans="3:11" x14ac:dyDescent="0.2">
      <c r="C10016" s="8" t="str">
        <f si="1258" t="shared"/>
        <v/>
      </c>
      <c r="D10016" s="8" t="str">
        <f si="1259" t="shared"/>
        <v/>
      </c>
      <c r="E10016" s="5" t="str">
        <f si="1260" t="shared"/>
        <v/>
      </c>
      <c r="F10016" s="5" t="str">
        <f si="1261" t="shared"/>
        <v/>
      </c>
      <c r="H10016" s="5" t="str">
        <f si="1264" t="shared"/>
        <v/>
      </c>
      <c r="I10016" s="5" t="str">
        <f si="1262" t="shared"/>
        <v/>
      </c>
      <c r="J10016" s="5" t="str">
        <f si="1263" t="shared"/>
        <v/>
      </c>
      <c r="K10016" s="5" t="str">
        <f si="1265" t="shared"/>
        <v/>
      </c>
    </row>
    <row r="10017" spans="3:11" x14ac:dyDescent="0.2">
      <c r="C10017" s="8" t="str">
        <f si="1258" t="shared"/>
        <v/>
      </c>
      <c r="D10017" s="8" t="str">
        <f si="1259" t="shared"/>
        <v/>
      </c>
      <c r="E10017" s="5" t="str">
        <f si="1260" t="shared"/>
        <v/>
      </c>
      <c r="F10017" s="5" t="str">
        <f si="1261" t="shared"/>
        <v/>
      </c>
      <c r="H10017" s="5" t="str">
        <f si="1264" t="shared"/>
        <v/>
      </c>
      <c r="I10017" s="5" t="str">
        <f si="1262" t="shared"/>
        <v/>
      </c>
      <c r="J10017" s="5" t="str">
        <f si="1263" t="shared"/>
        <v/>
      </c>
      <c r="K10017" s="5" t="str">
        <f si="1265" t="shared"/>
        <v/>
      </c>
    </row>
    <row r="10018" spans="3:11" x14ac:dyDescent="0.2">
      <c r="C10018" s="8" t="str">
        <f si="1258" t="shared"/>
        <v/>
      </c>
      <c r="D10018" s="8" t="str">
        <f si="1259" t="shared"/>
        <v/>
      </c>
      <c r="E10018" s="5" t="str">
        <f si="1260" t="shared"/>
        <v/>
      </c>
      <c r="F10018" s="5" t="str">
        <f si="1261" t="shared"/>
        <v/>
      </c>
      <c r="H10018" s="5" t="str">
        <f si="1264" t="shared"/>
        <v/>
      </c>
      <c r="I10018" s="5" t="str">
        <f si="1262" t="shared"/>
        <v/>
      </c>
      <c r="J10018" s="5" t="str">
        <f si="1263" t="shared"/>
        <v/>
      </c>
      <c r="K10018" s="5" t="str">
        <f si="1265" t="shared"/>
        <v/>
      </c>
    </row>
    <row r="10019" spans="3:11" x14ac:dyDescent="0.2">
      <c r="C10019" s="8" t="str">
        <f si="1258" t="shared"/>
        <v/>
      </c>
      <c r="D10019" s="8" t="str">
        <f si="1259" t="shared"/>
        <v/>
      </c>
      <c r="E10019" s="5" t="str">
        <f si="1260" t="shared"/>
        <v/>
      </c>
      <c r="F10019" s="5" t="str">
        <f si="1261" t="shared"/>
        <v/>
      </c>
      <c r="H10019" s="5" t="str">
        <f si="1264" t="shared"/>
        <v/>
      </c>
      <c r="I10019" s="5" t="str">
        <f si="1262" t="shared"/>
        <v/>
      </c>
      <c r="J10019" s="5" t="str">
        <f si="1263" t="shared"/>
        <v/>
      </c>
      <c r="K10019" s="5" t="str">
        <f si="1265" t="shared"/>
        <v/>
      </c>
    </row>
    <row r="10020" spans="3:11" x14ac:dyDescent="0.2">
      <c r="C10020" s="8" t="str">
        <f si="1258" t="shared"/>
        <v/>
      </c>
      <c r="D10020" s="8" t="str">
        <f si="1259" t="shared"/>
        <v/>
      </c>
      <c r="E10020" s="5" t="str">
        <f si="1260" t="shared"/>
        <v/>
      </c>
      <c r="F10020" s="5" t="str">
        <f si="1261" t="shared"/>
        <v/>
      </c>
      <c r="H10020" s="5" t="str">
        <f si="1264" t="shared"/>
        <v/>
      </c>
      <c r="I10020" s="5" t="str">
        <f si="1262" t="shared"/>
        <v/>
      </c>
      <c r="J10020" s="5" t="str">
        <f si="1263" t="shared"/>
        <v/>
      </c>
      <c r="K10020" s="5" t="str">
        <f si="1265" t="shared"/>
        <v/>
      </c>
    </row>
    <row r="10021" spans="3:11" x14ac:dyDescent="0.2">
      <c r="C10021" s="8" t="str">
        <f si="1258" t="shared"/>
        <v/>
      </c>
      <c r="D10021" s="8" t="str">
        <f si="1259" t="shared"/>
        <v/>
      </c>
      <c r="E10021" s="5" t="str">
        <f si="1260" t="shared"/>
        <v/>
      </c>
      <c r="F10021" s="5" t="str">
        <f si="1261" t="shared"/>
        <v/>
      </c>
      <c r="H10021" s="5" t="str">
        <f si="1264" t="shared"/>
        <v/>
      </c>
      <c r="I10021" s="5" t="str">
        <f si="1262" t="shared"/>
        <v/>
      </c>
      <c r="J10021" s="5" t="str">
        <f si="1263" t="shared"/>
        <v/>
      </c>
      <c r="K10021" s="5" t="str">
        <f si="1265" t="shared"/>
        <v/>
      </c>
    </row>
    <row r="10022" spans="3:11" x14ac:dyDescent="0.2">
      <c r="C10022" s="8" t="str">
        <f si="1258" t="shared"/>
        <v/>
      </c>
      <c r="D10022" s="8" t="str">
        <f si="1259" t="shared"/>
        <v/>
      </c>
      <c r="E10022" s="5" t="str">
        <f si="1260" t="shared"/>
        <v/>
      </c>
      <c r="F10022" s="5" t="str">
        <f si="1261" t="shared"/>
        <v/>
      </c>
      <c r="H10022" s="5" t="str">
        <f si="1264" t="shared"/>
        <v/>
      </c>
      <c r="I10022" s="5" t="str">
        <f si="1262" t="shared"/>
        <v/>
      </c>
      <c r="J10022" s="5" t="str">
        <f si="1263" t="shared"/>
        <v/>
      </c>
      <c r="K10022" s="5" t="str">
        <f si="1265" t="shared"/>
        <v/>
      </c>
    </row>
    <row r="10023" spans="3:11" x14ac:dyDescent="0.2">
      <c r="C10023" s="8" t="str">
        <f si="1258" t="shared"/>
        <v/>
      </c>
      <c r="D10023" s="8" t="str">
        <f si="1259" t="shared"/>
        <v/>
      </c>
      <c r="E10023" s="5" t="str">
        <f si="1260" t="shared"/>
        <v/>
      </c>
      <c r="F10023" s="5" t="str">
        <f si="1261" t="shared"/>
        <v/>
      </c>
      <c r="H10023" s="5" t="str">
        <f si="1264" t="shared"/>
        <v/>
      </c>
      <c r="I10023" s="5" t="str">
        <f si="1262" t="shared"/>
        <v/>
      </c>
      <c r="J10023" s="5" t="str">
        <f si="1263" t="shared"/>
        <v/>
      </c>
      <c r="K10023" s="5" t="str">
        <f si="1265" t="shared"/>
        <v/>
      </c>
    </row>
    <row r="10024" spans="3:11" x14ac:dyDescent="0.2">
      <c r="C10024" s="8" t="str">
        <f si="1258" t="shared"/>
        <v/>
      </c>
      <c r="D10024" s="8" t="str">
        <f si="1259" t="shared"/>
        <v/>
      </c>
      <c r="E10024" s="5" t="str">
        <f si="1260" t="shared"/>
        <v/>
      </c>
      <c r="F10024" s="5" t="str">
        <f si="1261" t="shared"/>
        <v/>
      </c>
      <c r="H10024" s="5" t="str">
        <f si="1264" t="shared"/>
        <v/>
      </c>
      <c r="I10024" s="5" t="str">
        <f si="1262" t="shared"/>
        <v/>
      </c>
      <c r="J10024" s="5" t="str">
        <f si="1263" t="shared"/>
        <v/>
      </c>
      <c r="K10024" s="5" t="str">
        <f si="1265" t="shared"/>
        <v/>
      </c>
    </row>
    <row r="10025" spans="3:11" x14ac:dyDescent="0.2">
      <c r="C10025" s="8" t="str">
        <f si="1258" t="shared"/>
        <v/>
      </c>
      <c r="D10025" s="8" t="str">
        <f si="1259" t="shared"/>
        <v/>
      </c>
      <c r="E10025" s="5" t="str">
        <f si="1260" t="shared"/>
        <v/>
      </c>
      <c r="F10025" s="5" t="str">
        <f si="1261" t="shared"/>
        <v/>
      </c>
      <c r="H10025" s="5" t="str">
        <f si="1264" t="shared"/>
        <v/>
      </c>
      <c r="I10025" s="5" t="str">
        <f si="1262" t="shared"/>
        <v/>
      </c>
      <c r="J10025" s="5" t="str">
        <f si="1263" t="shared"/>
        <v/>
      </c>
      <c r="K10025" s="5" t="str">
        <f si="1265" t="shared"/>
        <v/>
      </c>
    </row>
    <row r="10026" spans="3:11" x14ac:dyDescent="0.2">
      <c r="C10026" s="8" t="str">
        <f ref="C10026:C10089" si="1266" t="shared">IFERROR(RIGHT(A10026,LEN(A10026)-FIND("""",A10026)+1),"")</f>
        <v/>
      </c>
      <c r="D10026" s="8" t="str">
        <f ref="D10026:D10089" si="1267" t="shared">SUBSTITUTE(SUBSTITUTE(C10026,":"&amp;CHAR(160),":"),CHAR(160)," ")</f>
        <v/>
      </c>
      <c r="E10026" s="5" t="str">
        <f ref="E10026:E10089" si="1268" t="shared">TRIM(IFERROR(SUBSTITUTE(LEFT(D10026,FIND(":",D10026)-1),"""",""),""))</f>
        <v/>
      </c>
      <c r="F10026" s="5" t="str">
        <f ref="F10026:F10089" si="1269" t="shared">TRIM(IFERROR(SUBSTITUTE(SUBSTITUTE(RIGHT(D10026,LEN(D10026)-FIND(":",D10026)),"""",""),",",""),""))</f>
        <v/>
      </c>
      <c r="H10026" s="5" t="str">
        <f si="1264" t="shared"/>
        <v/>
      </c>
      <c r="I10026" s="5" t="str">
        <f si="1262" t="shared"/>
        <v/>
      </c>
      <c r="J10026" s="5" t="str">
        <f si="1263" t="shared"/>
        <v/>
      </c>
      <c r="K10026" s="5" t="str">
        <f si="1265" t="shared"/>
        <v/>
      </c>
    </row>
    <row r="10027" spans="3:11" x14ac:dyDescent="0.2">
      <c r="C10027" s="8" t="str">
        <f si="1266" t="shared"/>
        <v/>
      </c>
      <c r="D10027" s="8" t="str">
        <f si="1267" t="shared"/>
        <v/>
      </c>
      <c r="E10027" s="5" t="str">
        <f si="1268" t="shared"/>
        <v/>
      </c>
      <c r="F10027" s="5" t="str">
        <f si="1269" t="shared"/>
        <v/>
      </c>
      <c r="H10027" s="5" t="str">
        <f si="1264" t="shared"/>
        <v/>
      </c>
      <c r="I10027" s="5" t="str">
        <f si="1262" t="shared"/>
        <v/>
      </c>
      <c r="J10027" s="5" t="str">
        <f si="1263" t="shared"/>
        <v/>
      </c>
      <c r="K10027" s="5" t="str">
        <f si="1265" t="shared"/>
        <v/>
      </c>
    </row>
    <row r="10028" spans="3:11" x14ac:dyDescent="0.2">
      <c r="C10028" s="8" t="str">
        <f si="1266" t="shared"/>
        <v/>
      </c>
      <c r="D10028" s="8" t="str">
        <f si="1267" t="shared"/>
        <v/>
      </c>
      <c r="E10028" s="5" t="str">
        <f si="1268" t="shared"/>
        <v/>
      </c>
      <c r="F10028" s="5" t="str">
        <f si="1269" t="shared"/>
        <v/>
      </c>
      <c r="H10028" s="5" t="str">
        <f si="1264" t="shared"/>
        <v/>
      </c>
      <c r="I10028" s="5" t="str">
        <f si="1262" t="shared"/>
        <v/>
      </c>
      <c r="J10028" s="5" t="str">
        <f si="1263" t="shared"/>
        <v/>
      </c>
      <c r="K10028" s="5" t="str">
        <f si="1265" t="shared"/>
        <v/>
      </c>
    </row>
    <row r="10029" spans="3:11" x14ac:dyDescent="0.2">
      <c r="C10029" s="8" t="str">
        <f si="1266" t="shared"/>
        <v/>
      </c>
      <c r="D10029" s="8" t="str">
        <f si="1267" t="shared"/>
        <v/>
      </c>
      <c r="E10029" s="5" t="str">
        <f si="1268" t="shared"/>
        <v/>
      </c>
      <c r="F10029" s="5" t="str">
        <f si="1269" t="shared"/>
        <v/>
      </c>
      <c r="H10029" s="5" t="str">
        <f si="1264" t="shared"/>
        <v/>
      </c>
      <c r="I10029" s="5" t="str">
        <f si="1262" t="shared"/>
        <v/>
      </c>
      <c r="J10029" s="5" t="str">
        <f si="1263" t="shared"/>
        <v/>
      </c>
      <c r="K10029" s="5" t="str">
        <f si="1265" t="shared"/>
        <v/>
      </c>
    </row>
    <row r="10030" spans="3:11" x14ac:dyDescent="0.2">
      <c r="C10030" s="8" t="str">
        <f si="1266" t="shared"/>
        <v/>
      </c>
      <c r="D10030" s="8" t="str">
        <f si="1267" t="shared"/>
        <v/>
      </c>
      <c r="E10030" s="5" t="str">
        <f si="1268" t="shared"/>
        <v/>
      </c>
      <c r="F10030" s="5" t="str">
        <f si="1269" t="shared"/>
        <v/>
      </c>
      <c r="H10030" s="5" t="str">
        <f si="1264" t="shared"/>
        <v/>
      </c>
      <c r="I10030" s="5" t="str">
        <f si="1262" t="shared"/>
        <v/>
      </c>
      <c r="J10030" s="5" t="str">
        <f si="1263" t="shared"/>
        <v/>
      </c>
      <c r="K10030" s="5" t="str">
        <f si="1265" t="shared"/>
        <v/>
      </c>
    </row>
    <row r="10031" spans="3:11" x14ac:dyDescent="0.2">
      <c r="C10031" s="8" t="str">
        <f si="1266" t="shared"/>
        <v/>
      </c>
      <c r="D10031" s="8" t="str">
        <f si="1267" t="shared"/>
        <v/>
      </c>
      <c r="E10031" s="5" t="str">
        <f si="1268" t="shared"/>
        <v/>
      </c>
      <c r="F10031" s="5" t="str">
        <f si="1269" t="shared"/>
        <v/>
      </c>
      <c r="H10031" s="5" t="str">
        <f si="1264" t="shared"/>
        <v/>
      </c>
      <c r="I10031" s="5" t="str">
        <f si="1262" t="shared"/>
        <v/>
      </c>
      <c r="J10031" s="5" t="str">
        <f si="1263" t="shared"/>
        <v/>
      </c>
      <c r="K10031" s="5" t="str">
        <f si="1265" t="shared"/>
        <v/>
      </c>
    </row>
    <row r="10032" spans="3:11" x14ac:dyDescent="0.2">
      <c r="C10032" s="8" t="str">
        <f si="1266" t="shared"/>
        <v/>
      </c>
      <c r="D10032" s="8" t="str">
        <f si="1267" t="shared"/>
        <v/>
      </c>
      <c r="E10032" s="5" t="str">
        <f si="1268" t="shared"/>
        <v/>
      </c>
      <c r="F10032" s="5" t="str">
        <f si="1269" t="shared"/>
        <v/>
      </c>
      <c r="H10032" s="5" t="str">
        <f si="1264" t="shared"/>
        <v/>
      </c>
      <c r="I10032" s="5" t="str">
        <f si="1262" t="shared"/>
        <v/>
      </c>
      <c r="J10032" s="5" t="str">
        <f si="1263" t="shared"/>
        <v/>
      </c>
      <c r="K10032" s="5" t="str">
        <f si="1265" t="shared"/>
        <v/>
      </c>
    </row>
    <row r="10033" spans="3:11" x14ac:dyDescent="0.2">
      <c r="C10033" s="8" t="str">
        <f si="1266" t="shared"/>
        <v/>
      </c>
      <c r="D10033" s="8" t="str">
        <f si="1267" t="shared"/>
        <v/>
      </c>
      <c r="E10033" s="5" t="str">
        <f si="1268" t="shared"/>
        <v/>
      </c>
      <c r="F10033" s="5" t="str">
        <f si="1269" t="shared"/>
        <v/>
      </c>
      <c r="H10033" s="5" t="str">
        <f si="1264" t="shared"/>
        <v/>
      </c>
      <c r="I10033" s="5" t="str">
        <f si="1262" t="shared"/>
        <v/>
      </c>
      <c r="J10033" s="5" t="str">
        <f si="1263" t="shared"/>
        <v/>
      </c>
      <c r="K10033" s="5" t="str">
        <f si="1265" t="shared"/>
        <v/>
      </c>
    </row>
    <row r="10034" spans="3:11" x14ac:dyDescent="0.2">
      <c r="C10034" s="8" t="str">
        <f si="1266" t="shared"/>
        <v/>
      </c>
      <c r="D10034" s="8" t="str">
        <f si="1267" t="shared"/>
        <v/>
      </c>
      <c r="E10034" s="5" t="str">
        <f si="1268" t="shared"/>
        <v/>
      </c>
      <c r="F10034" s="5" t="str">
        <f si="1269" t="shared"/>
        <v/>
      </c>
      <c r="H10034" s="5" t="str">
        <f si="1264" t="shared"/>
        <v/>
      </c>
      <c r="I10034" s="5" t="str">
        <f si="1262" t="shared"/>
        <v/>
      </c>
      <c r="J10034" s="5" t="str">
        <f si="1263" t="shared"/>
        <v/>
      </c>
      <c r="K10034" s="5" t="str">
        <f si="1265" t="shared"/>
        <v/>
      </c>
    </row>
    <row r="10035" spans="3:11" x14ac:dyDescent="0.2">
      <c r="C10035" s="8" t="str">
        <f si="1266" t="shared"/>
        <v/>
      </c>
      <c r="D10035" s="8" t="str">
        <f si="1267" t="shared"/>
        <v/>
      </c>
      <c r="E10035" s="5" t="str">
        <f si="1268" t="shared"/>
        <v/>
      </c>
      <c r="F10035" s="5" t="str">
        <f si="1269" t="shared"/>
        <v/>
      </c>
      <c r="H10035" s="5" t="str">
        <f si="1264" t="shared"/>
        <v/>
      </c>
      <c r="I10035" s="5" t="str">
        <f ref="I10035:I10098" si="1270" t="shared">IFERROR(IF(H10035="Scoring",VLOOKUP("term",E10027:F10048,2,FALSE),IF(H10035="Offer",VLOOKUP("term",E10030:F10045,2,FALSE),TEXT(0,""))),TEXT(0,""))</f>
        <v/>
      </c>
      <c r="J10035" s="5" t="str">
        <f ref="J10035:J10098" si="1271" t="shared">IFERROR(IF(H10035="Scoring",VLOOKUP("loan_amount",E10021:F10042,2,FALSE),IF(H10035="Offer",VLOOKUP("loan_amount",E10024:F10039,2,FALSE),TEXT(0,""))),TEXT(0,""))</f>
        <v/>
      </c>
      <c r="K10035" s="5" t="str">
        <f si="1265" t="shared"/>
        <v/>
      </c>
    </row>
    <row r="10036" spans="3:11" x14ac:dyDescent="0.2">
      <c r="C10036" s="8" t="str">
        <f si="1266" t="shared"/>
        <v/>
      </c>
      <c r="D10036" s="8" t="str">
        <f si="1267" t="shared"/>
        <v/>
      </c>
      <c r="E10036" s="5" t="str">
        <f si="1268" t="shared"/>
        <v/>
      </c>
      <c r="F10036" s="5" t="str">
        <f si="1269" t="shared"/>
        <v/>
      </c>
      <c r="H10036" s="5" t="str">
        <f si="1264" t="shared"/>
        <v/>
      </c>
      <c r="I10036" s="5" t="str">
        <f si="1270" t="shared"/>
        <v/>
      </c>
      <c r="J10036" s="5" t="str">
        <f si="1271" t="shared"/>
        <v/>
      </c>
      <c r="K10036" s="5" t="str">
        <f si="1265" t="shared"/>
        <v/>
      </c>
    </row>
    <row r="10037" spans="3:11" x14ac:dyDescent="0.2">
      <c r="C10037" s="8" t="str">
        <f si="1266" t="shared"/>
        <v/>
      </c>
      <c r="D10037" s="8" t="str">
        <f si="1267" t="shared"/>
        <v/>
      </c>
      <c r="E10037" s="5" t="str">
        <f si="1268" t="shared"/>
        <v/>
      </c>
      <c r="F10037" s="5" t="str">
        <f si="1269" t="shared"/>
        <v/>
      </c>
      <c r="H10037" s="5" t="str">
        <f si="1264" t="shared"/>
        <v/>
      </c>
      <c r="I10037" s="5" t="str">
        <f si="1270" t="shared"/>
        <v/>
      </c>
      <c r="J10037" s="5" t="str">
        <f si="1271" t="shared"/>
        <v/>
      </c>
      <c r="K10037" s="5" t="str">
        <f si="1265" t="shared"/>
        <v/>
      </c>
    </row>
    <row r="10038" spans="3:11" x14ac:dyDescent="0.2">
      <c r="C10038" s="8" t="str">
        <f si="1266" t="shared"/>
        <v/>
      </c>
      <c r="D10038" s="8" t="str">
        <f si="1267" t="shared"/>
        <v/>
      </c>
      <c r="E10038" s="5" t="str">
        <f si="1268" t="shared"/>
        <v/>
      </c>
      <c r="F10038" s="5" t="str">
        <f si="1269" t="shared"/>
        <v/>
      </c>
      <c r="H10038" s="5" t="str">
        <f si="1264" t="shared"/>
        <v/>
      </c>
      <c r="I10038" s="5" t="str">
        <f si="1270" t="shared"/>
        <v/>
      </c>
      <c r="J10038" s="5" t="str">
        <f si="1271" t="shared"/>
        <v/>
      </c>
      <c r="K10038" s="5" t="str">
        <f si="1265" t="shared"/>
        <v/>
      </c>
    </row>
    <row r="10039" spans="3:11" x14ac:dyDescent="0.2">
      <c r="C10039" s="8" t="str">
        <f si="1266" t="shared"/>
        <v/>
      </c>
      <c r="D10039" s="8" t="str">
        <f si="1267" t="shared"/>
        <v/>
      </c>
      <c r="E10039" s="5" t="str">
        <f si="1268" t="shared"/>
        <v/>
      </c>
      <c r="F10039" s="5" t="str">
        <f si="1269" t="shared"/>
        <v/>
      </c>
      <c r="H10039" s="5" t="str">
        <f si="1264" t="shared"/>
        <v/>
      </c>
      <c r="I10039" s="5" t="str">
        <f si="1270" t="shared"/>
        <v/>
      </c>
      <c r="J10039" s="5" t="str">
        <f si="1271" t="shared"/>
        <v/>
      </c>
      <c r="K10039" s="5" t="str">
        <f si="1265" t="shared"/>
        <v/>
      </c>
    </row>
    <row r="10040" spans="3:11" x14ac:dyDescent="0.2">
      <c r="C10040" s="8" t="str">
        <f si="1266" t="shared"/>
        <v/>
      </c>
      <c r="D10040" s="8" t="str">
        <f si="1267" t="shared"/>
        <v/>
      </c>
      <c r="E10040" s="5" t="str">
        <f si="1268" t="shared"/>
        <v/>
      </c>
      <c r="F10040" s="5" t="str">
        <f si="1269" t="shared"/>
        <v/>
      </c>
      <c r="H10040" s="5" t="str">
        <f si="1264" t="shared"/>
        <v/>
      </c>
      <c r="I10040" s="5" t="str">
        <f si="1270" t="shared"/>
        <v/>
      </c>
      <c r="J10040" s="5" t="str">
        <f si="1271" t="shared"/>
        <v/>
      </c>
      <c r="K10040" s="5" t="str">
        <f si="1265" t="shared"/>
        <v/>
      </c>
    </row>
    <row r="10041" spans="3:11" x14ac:dyDescent="0.2">
      <c r="C10041" s="8" t="str">
        <f si="1266" t="shared"/>
        <v/>
      </c>
      <c r="D10041" s="8" t="str">
        <f si="1267" t="shared"/>
        <v/>
      </c>
      <c r="E10041" s="5" t="str">
        <f si="1268" t="shared"/>
        <v/>
      </c>
      <c r="F10041" s="5" t="str">
        <f si="1269" t="shared"/>
        <v/>
      </c>
      <c r="H10041" s="5" t="str">
        <f si="1264" t="shared"/>
        <v/>
      </c>
      <c r="I10041" s="5" t="str">
        <f si="1270" t="shared"/>
        <v/>
      </c>
      <c r="J10041" s="5" t="str">
        <f si="1271" t="shared"/>
        <v/>
      </c>
      <c r="K10041" s="5" t="str">
        <f si="1265" t="shared"/>
        <v/>
      </c>
    </row>
    <row r="10042" spans="3:11" x14ac:dyDescent="0.2">
      <c r="C10042" s="8" t="str">
        <f si="1266" t="shared"/>
        <v/>
      </c>
      <c r="D10042" s="8" t="str">
        <f si="1267" t="shared"/>
        <v/>
      </c>
      <c r="E10042" s="5" t="str">
        <f si="1268" t="shared"/>
        <v/>
      </c>
      <c r="F10042" s="5" t="str">
        <f si="1269" t="shared"/>
        <v/>
      </c>
      <c r="H10042" s="5" t="str">
        <f si="1264" t="shared"/>
        <v/>
      </c>
      <c r="I10042" s="5" t="str">
        <f si="1270" t="shared"/>
        <v/>
      </c>
      <c r="J10042" s="5" t="str">
        <f si="1271" t="shared"/>
        <v/>
      </c>
      <c r="K10042" s="5" t="str">
        <f si="1265" t="shared"/>
        <v/>
      </c>
    </row>
    <row r="10043" spans="3:11" x14ac:dyDescent="0.2">
      <c r="C10043" s="8" t="str">
        <f si="1266" t="shared"/>
        <v/>
      </c>
      <c r="D10043" s="8" t="str">
        <f si="1267" t="shared"/>
        <v/>
      </c>
      <c r="E10043" s="5" t="str">
        <f si="1268" t="shared"/>
        <v/>
      </c>
      <c r="F10043" s="5" t="str">
        <f si="1269" t="shared"/>
        <v/>
      </c>
      <c r="H10043" s="5" t="str">
        <f si="1264" t="shared"/>
        <v/>
      </c>
      <c r="I10043" s="5" t="str">
        <f si="1270" t="shared"/>
        <v/>
      </c>
      <c r="J10043" s="5" t="str">
        <f si="1271" t="shared"/>
        <v/>
      </c>
      <c r="K10043" s="5" t="str">
        <f si="1265" t="shared"/>
        <v/>
      </c>
    </row>
    <row r="10044" spans="3:11" x14ac:dyDescent="0.2">
      <c r="C10044" s="8" t="str">
        <f si="1266" t="shared"/>
        <v/>
      </c>
      <c r="D10044" s="8" t="str">
        <f si="1267" t="shared"/>
        <v/>
      </c>
      <c r="E10044" s="5" t="str">
        <f si="1268" t="shared"/>
        <v/>
      </c>
      <c r="F10044" s="5" t="str">
        <f si="1269" t="shared"/>
        <v/>
      </c>
      <c r="H10044" s="5" t="str">
        <f ref="H10044:H10099" si="1272" t="shared">IF(E10044="score_table","Scoring",IF(E10044="offer_table","Offer",IF(E10044="parsed",TEXT(0,""),TEXT(H10043,""))))</f>
        <v/>
      </c>
      <c r="I10044" s="5" t="str">
        <f si="1270" t="shared"/>
        <v/>
      </c>
      <c r="J10044" s="5" t="str">
        <f si="1271" t="shared"/>
        <v/>
      </c>
      <c r="K10044" s="5" t="str">
        <f ref="K10044:K10099" si="1273" t="shared">H10044&amp;I10044&amp;J10044&amp;E10044</f>
        <v/>
      </c>
    </row>
    <row r="10045" spans="3:11" x14ac:dyDescent="0.2">
      <c r="C10045" s="8" t="str">
        <f si="1266" t="shared"/>
        <v/>
      </c>
      <c r="D10045" s="8" t="str">
        <f si="1267" t="shared"/>
        <v/>
      </c>
      <c r="E10045" s="5" t="str">
        <f si="1268" t="shared"/>
        <v/>
      </c>
      <c r="F10045" s="5" t="str">
        <f si="1269" t="shared"/>
        <v/>
      </c>
      <c r="H10045" s="5" t="str">
        <f si="1272" t="shared"/>
        <v/>
      </c>
      <c r="I10045" s="5" t="str">
        <f si="1270" t="shared"/>
        <v/>
      </c>
      <c r="J10045" s="5" t="str">
        <f si="1271" t="shared"/>
        <v/>
      </c>
      <c r="K10045" s="5" t="str">
        <f si="1273" t="shared"/>
        <v/>
      </c>
    </row>
    <row r="10046" spans="3:11" x14ac:dyDescent="0.2">
      <c r="C10046" s="8" t="str">
        <f si="1266" t="shared"/>
        <v/>
      </c>
      <c r="D10046" s="8" t="str">
        <f si="1267" t="shared"/>
        <v/>
      </c>
      <c r="E10046" s="5" t="str">
        <f si="1268" t="shared"/>
        <v/>
      </c>
      <c r="F10046" s="5" t="str">
        <f si="1269" t="shared"/>
        <v/>
      </c>
      <c r="H10046" s="5" t="str">
        <f si="1272" t="shared"/>
        <v/>
      </c>
      <c r="I10046" s="5" t="str">
        <f si="1270" t="shared"/>
        <v/>
      </c>
      <c r="J10046" s="5" t="str">
        <f si="1271" t="shared"/>
        <v/>
      </c>
      <c r="K10046" s="5" t="str">
        <f si="1273" t="shared"/>
        <v/>
      </c>
    </row>
    <row r="10047" spans="3:11" x14ac:dyDescent="0.2">
      <c r="C10047" s="8" t="str">
        <f si="1266" t="shared"/>
        <v/>
      </c>
      <c r="D10047" s="8" t="str">
        <f si="1267" t="shared"/>
        <v/>
      </c>
      <c r="E10047" s="5" t="str">
        <f si="1268" t="shared"/>
        <v/>
      </c>
      <c r="F10047" s="5" t="str">
        <f si="1269" t="shared"/>
        <v/>
      </c>
      <c r="H10047" s="5" t="str">
        <f si="1272" t="shared"/>
        <v/>
      </c>
      <c r="I10047" s="5" t="str">
        <f si="1270" t="shared"/>
        <v/>
      </c>
      <c r="J10047" s="5" t="str">
        <f si="1271" t="shared"/>
        <v/>
      </c>
      <c r="K10047" s="5" t="str">
        <f si="1273" t="shared"/>
        <v/>
      </c>
    </row>
    <row r="10048" spans="3:11" x14ac:dyDescent="0.2">
      <c r="C10048" s="8" t="str">
        <f si="1266" t="shared"/>
        <v/>
      </c>
      <c r="D10048" s="8" t="str">
        <f si="1267" t="shared"/>
        <v/>
      </c>
      <c r="E10048" s="5" t="str">
        <f si="1268" t="shared"/>
        <v/>
      </c>
      <c r="F10048" s="5" t="str">
        <f si="1269" t="shared"/>
        <v/>
      </c>
      <c r="H10048" s="5" t="str">
        <f si="1272" t="shared"/>
        <v/>
      </c>
      <c r="I10048" s="5" t="str">
        <f si="1270" t="shared"/>
        <v/>
      </c>
      <c r="J10048" s="5" t="str">
        <f si="1271" t="shared"/>
        <v/>
      </c>
      <c r="K10048" s="5" t="str">
        <f si="1273" t="shared"/>
        <v/>
      </c>
    </row>
    <row r="10049" spans="3:11" x14ac:dyDescent="0.2">
      <c r="C10049" s="8" t="str">
        <f si="1266" t="shared"/>
        <v/>
      </c>
      <c r="D10049" s="8" t="str">
        <f si="1267" t="shared"/>
        <v/>
      </c>
      <c r="E10049" s="5" t="str">
        <f si="1268" t="shared"/>
        <v/>
      </c>
      <c r="F10049" s="5" t="str">
        <f si="1269" t="shared"/>
        <v/>
      </c>
      <c r="H10049" s="5" t="str">
        <f si="1272" t="shared"/>
        <v/>
      </c>
      <c r="I10049" s="5" t="str">
        <f si="1270" t="shared"/>
        <v/>
      </c>
      <c r="J10049" s="5" t="str">
        <f si="1271" t="shared"/>
        <v/>
      </c>
      <c r="K10049" s="5" t="str">
        <f si="1273" t="shared"/>
        <v/>
      </c>
    </row>
    <row r="10050" spans="3:11" x14ac:dyDescent="0.2">
      <c r="C10050" s="8" t="str">
        <f si="1266" t="shared"/>
        <v/>
      </c>
      <c r="D10050" s="8" t="str">
        <f si="1267" t="shared"/>
        <v/>
      </c>
      <c r="E10050" s="5" t="str">
        <f si="1268" t="shared"/>
        <v/>
      </c>
      <c r="F10050" s="5" t="str">
        <f si="1269" t="shared"/>
        <v/>
      </c>
      <c r="H10050" s="5" t="str">
        <f si="1272" t="shared"/>
        <v/>
      </c>
      <c r="I10050" s="5" t="str">
        <f si="1270" t="shared"/>
        <v/>
      </c>
      <c r="J10050" s="5" t="str">
        <f si="1271" t="shared"/>
        <v/>
      </c>
      <c r="K10050" s="5" t="str">
        <f si="1273" t="shared"/>
        <v/>
      </c>
    </row>
    <row r="10051" spans="3:11" x14ac:dyDescent="0.2">
      <c r="C10051" s="8" t="str">
        <f si="1266" t="shared"/>
        <v/>
      </c>
      <c r="D10051" s="8" t="str">
        <f si="1267" t="shared"/>
        <v/>
      </c>
      <c r="E10051" s="5" t="str">
        <f si="1268" t="shared"/>
        <v/>
      </c>
      <c r="F10051" s="5" t="str">
        <f si="1269" t="shared"/>
        <v/>
      </c>
      <c r="H10051" s="5" t="str">
        <f si="1272" t="shared"/>
        <v/>
      </c>
      <c r="I10051" s="5" t="str">
        <f si="1270" t="shared"/>
        <v/>
      </c>
      <c r="J10051" s="5" t="str">
        <f si="1271" t="shared"/>
        <v/>
      </c>
      <c r="K10051" s="5" t="str">
        <f si="1273" t="shared"/>
        <v/>
      </c>
    </row>
    <row r="10052" spans="3:11" x14ac:dyDescent="0.2">
      <c r="C10052" s="8" t="str">
        <f si="1266" t="shared"/>
        <v/>
      </c>
      <c r="D10052" s="8" t="str">
        <f si="1267" t="shared"/>
        <v/>
      </c>
      <c r="E10052" s="5" t="str">
        <f si="1268" t="shared"/>
        <v/>
      </c>
      <c r="F10052" s="5" t="str">
        <f si="1269" t="shared"/>
        <v/>
      </c>
      <c r="H10052" s="5" t="str">
        <f si="1272" t="shared"/>
        <v/>
      </c>
      <c r="I10052" s="5" t="str">
        <f si="1270" t="shared"/>
        <v/>
      </c>
      <c r="J10052" s="5" t="str">
        <f si="1271" t="shared"/>
        <v/>
      </c>
      <c r="K10052" s="5" t="str">
        <f si="1273" t="shared"/>
        <v/>
      </c>
    </row>
    <row r="10053" spans="3:11" x14ac:dyDescent="0.2">
      <c r="C10053" s="8" t="str">
        <f si="1266" t="shared"/>
        <v/>
      </c>
      <c r="D10053" s="8" t="str">
        <f si="1267" t="shared"/>
        <v/>
      </c>
      <c r="E10053" s="5" t="str">
        <f si="1268" t="shared"/>
        <v/>
      </c>
      <c r="F10053" s="5" t="str">
        <f si="1269" t="shared"/>
        <v/>
      </c>
      <c r="H10053" s="5" t="str">
        <f si="1272" t="shared"/>
        <v/>
      </c>
      <c r="I10053" s="5" t="str">
        <f si="1270" t="shared"/>
        <v/>
      </c>
      <c r="J10053" s="5" t="str">
        <f si="1271" t="shared"/>
        <v/>
      </c>
      <c r="K10053" s="5" t="str">
        <f si="1273" t="shared"/>
        <v/>
      </c>
    </row>
    <row r="10054" spans="3:11" x14ac:dyDescent="0.2">
      <c r="C10054" s="8" t="str">
        <f si="1266" t="shared"/>
        <v/>
      </c>
      <c r="D10054" s="8" t="str">
        <f si="1267" t="shared"/>
        <v/>
      </c>
      <c r="E10054" s="5" t="str">
        <f si="1268" t="shared"/>
        <v/>
      </c>
      <c r="F10054" s="5" t="str">
        <f si="1269" t="shared"/>
        <v/>
      </c>
      <c r="H10054" s="5" t="str">
        <f si="1272" t="shared"/>
        <v/>
      </c>
      <c r="I10054" s="5" t="str">
        <f si="1270" t="shared"/>
        <v/>
      </c>
      <c r="J10054" s="5" t="str">
        <f si="1271" t="shared"/>
        <v/>
      </c>
      <c r="K10054" s="5" t="str">
        <f si="1273" t="shared"/>
        <v/>
      </c>
    </row>
    <row r="10055" spans="3:11" x14ac:dyDescent="0.2">
      <c r="C10055" s="8" t="str">
        <f si="1266" t="shared"/>
        <v/>
      </c>
      <c r="D10055" s="8" t="str">
        <f si="1267" t="shared"/>
        <v/>
      </c>
      <c r="E10055" s="5" t="str">
        <f si="1268" t="shared"/>
        <v/>
      </c>
      <c r="F10055" s="5" t="str">
        <f si="1269" t="shared"/>
        <v/>
      </c>
      <c r="H10055" s="5" t="str">
        <f si="1272" t="shared"/>
        <v/>
      </c>
      <c r="I10055" s="5" t="str">
        <f si="1270" t="shared"/>
        <v/>
      </c>
      <c r="J10055" s="5" t="str">
        <f si="1271" t="shared"/>
        <v/>
      </c>
      <c r="K10055" s="5" t="str">
        <f si="1273" t="shared"/>
        <v/>
      </c>
    </row>
    <row r="10056" spans="3:11" x14ac:dyDescent="0.2">
      <c r="C10056" s="8" t="str">
        <f si="1266" t="shared"/>
        <v/>
      </c>
      <c r="D10056" s="8" t="str">
        <f si="1267" t="shared"/>
        <v/>
      </c>
      <c r="E10056" s="5" t="str">
        <f si="1268" t="shared"/>
        <v/>
      </c>
      <c r="F10056" s="5" t="str">
        <f si="1269" t="shared"/>
        <v/>
      </c>
      <c r="H10056" s="5" t="str">
        <f si="1272" t="shared"/>
        <v/>
      </c>
      <c r="I10056" s="5" t="str">
        <f si="1270" t="shared"/>
        <v/>
      </c>
      <c r="J10056" s="5" t="str">
        <f si="1271" t="shared"/>
        <v/>
      </c>
      <c r="K10056" s="5" t="str">
        <f si="1273" t="shared"/>
        <v/>
      </c>
    </row>
    <row r="10057" spans="3:11" x14ac:dyDescent="0.2">
      <c r="C10057" s="8" t="str">
        <f si="1266" t="shared"/>
        <v/>
      </c>
      <c r="D10057" s="8" t="str">
        <f si="1267" t="shared"/>
        <v/>
      </c>
      <c r="E10057" s="5" t="str">
        <f si="1268" t="shared"/>
        <v/>
      </c>
      <c r="F10057" s="5" t="str">
        <f si="1269" t="shared"/>
        <v/>
      </c>
      <c r="H10057" s="5" t="str">
        <f si="1272" t="shared"/>
        <v/>
      </c>
      <c r="I10057" s="5" t="str">
        <f si="1270" t="shared"/>
        <v/>
      </c>
      <c r="J10057" s="5" t="str">
        <f si="1271" t="shared"/>
        <v/>
      </c>
      <c r="K10057" s="5" t="str">
        <f si="1273" t="shared"/>
        <v/>
      </c>
    </row>
    <row r="10058" spans="3:11" x14ac:dyDescent="0.2">
      <c r="C10058" s="8" t="str">
        <f si="1266" t="shared"/>
        <v/>
      </c>
      <c r="D10058" s="8" t="str">
        <f si="1267" t="shared"/>
        <v/>
      </c>
      <c r="E10058" s="5" t="str">
        <f si="1268" t="shared"/>
        <v/>
      </c>
      <c r="F10058" s="5" t="str">
        <f si="1269" t="shared"/>
        <v/>
      </c>
      <c r="H10058" s="5" t="str">
        <f si="1272" t="shared"/>
        <v/>
      </c>
      <c r="I10058" s="5" t="str">
        <f si="1270" t="shared"/>
        <v/>
      </c>
      <c r="J10058" s="5" t="str">
        <f si="1271" t="shared"/>
        <v/>
      </c>
      <c r="K10058" s="5" t="str">
        <f si="1273" t="shared"/>
        <v/>
      </c>
    </row>
    <row r="10059" spans="3:11" x14ac:dyDescent="0.2">
      <c r="C10059" s="8" t="str">
        <f si="1266" t="shared"/>
        <v/>
      </c>
      <c r="D10059" s="8" t="str">
        <f si="1267" t="shared"/>
        <v/>
      </c>
      <c r="E10059" s="5" t="str">
        <f si="1268" t="shared"/>
        <v/>
      </c>
      <c r="F10059" s="5" t="str">
        <f si="1269" t="shared"/>
        <v/>
      </c>
      <c r="H10059" s="5" t="str">
        <f si="1272" t="shared"/>
        <v/>
      </c>
      <c r="I10059" s="5" t="str">
        <f si="1270" t="shared"/>
        <v/>
      </c>
      <c r="J10059" s="5" t="str">
        <f si="1271" t="shared"/>
        <v/>
      </c>
      <c r="K10059" s="5" t="str">
        <f si="1273" t="shared"/>
        <v/>
      </c>
    </row>
    <row r="10060" spans="3:11" x14ac:dyDescent="0.2">
      <c r="C10060" s="8" t="str">
        <f si="1266" t="shared"/>
        <v/>
      </c>
      <c r="D10060" s="8" t="str">
        <f si="1267" t="shared"/>
        <v/>
      </c>
      <c r="E10060" s="5" t="str">
        <f si="1268" t="shared"/>
        <v/>
      </c>
      <c r="F10060" s="5" t="str">
        <f si="1269" t="shared"/>
        <v/>
      </c>
      <c r="H10060" s="5" t="str">
        <f si="1272" t="shared"/>
        <v/>
      </c>
      <c r="I10060" s="5" t="str">
        <f si="1270" t="shared"/>
        <v/>
      </c>
      <c r="J10060" s="5" t="str">
        <f si="1271" t="shared"/>
        <v/>
      </c>
      <c r="K10060" s="5" t="str">
        <f si="1273" t="shared"/>
        <v/>
      </c>
    </row>
    <row r="10061" spans="3:11" x14ac:dyDescent="0.2">
      <c r="C10061" s="8" t="str">
        <f si="1266" t="shared"/>
        <v/>
      </c>
      <c r="D10061" s="8" t="str">
        <f si="1267" t="shared"/>
        <v/>
      </c>
      <c r="E10061" s="5" t="str">
        <f si="1268" t="shared"/>
        <v/>
      </c>
      <c r="F10061" s="5" t="str">
        <f si="1269" t="shared"/>
        <v/>
      </c>
      <c r="H10061" s="5" t="str">
        <f si="1272" t="shared"/>
        <v/>
      </c>
      <c r="I10061" s="5" t="str">
        <f si="1270" t="shared"/>
        <v/>
      </c>
      <c r="J10061" s="5" t="str">
        <f si="1271" t="shared"/>
        <v/>
      </c>
      <c r="K10061" s="5" t="str">
        <f si="1273" t="shared"/>
        <v/>
      </c>
    </row>
    <row r="10062" spans="3:11" x14ac:dyDescent="0.2">
      <c r="C10062" s="8" t="str">
        <f si="1266" t="shared"/>
        <v/>
      </c>
      <c r="D10062" s="8" t="str">
        <f si="1267" t="shared"/>
        <v/>
      </c>
      <c r="E10062" s="5" t="str">
        <f si="1268" t="shared"/>
        <v/>
      </c>
      <c r="F10062" s="5" t="str">
        <f si="1269" t="shared"/>
        <v/>
      </c>
      <c r="H10062" s="5" t="str">
        <f si="1272" t="shared"/>
        <v/>
      </c>
      <c r="I10062" s="5" t="str">
        <f si="1270" t="shared"/>
        <v/>
      </c>
      <c r="J10062" s="5" t="str">
        <f si="1271" t="shared"/>
        <v/>
      </c>
      <c r="K10062" s="5" t="str">
        <f si="1273" t="shared"/>
        <v/>
      </c>
    </row>
    <row r="10063" spans="3:11" x14ac:dyDescent="0.2">
      <c r="C10063" s="8" t="str">
        <f si="1266" t="shared"/>
        <v/>
      </c>
      <c r="D10063" s="8" t="str">
        <f si="1267" t="shared"/>
        <v/>
      </c>
      <c r="E10063" s="5" t="str">
        <f si="1268" t="shared"/>
        <v/>
      </c>
      <c r="F10063" s="5" t="str">
        <f si="1269" t="shared"/>
        <v/>
      </c>
      <c r="H10063" s="5" t="str">
        <f si="1272" t="shared"/>
        <v/>
      </c>
      <c r="I10063" s="5" t="str">
        <f si="1270" t="shared"/>
        <v/>
      </c>
      <c r="J10063" s="5" t="str">
        <f si="1271" t="shared"/>
        <v/>
      </c>
      <c r="K10063" s="5" t="str">
        <f si="1273" t="shared"/>
        <v/>
      </c>
    </row>
    <row r="10064" spans="3:11" x14ac:dyDescent="0.2">
      <c r="C10064" s="8" t="str">
        <f si="1266" t="shared"/>
        <v/>
      </c>
      <c r="D10064" s="8" t="str">
        <f si="1267" t="shared"/>
        <v/>
      </c>
      <c r="E10064" s="5" t="str">
        <f si="1268" t="shared"/>
        <v/>
      </c>
      <c r="F10064" s="5" t="str">
        <f si="1269" t="shared"/>
        <v/>
      </c>
      <c r="H10064" s="5" t="str">
        <f si="1272" t="shared"/>
        <v/>
      </c>
      <c r="I10064" s="5" t="str">
        <f si="1270" t="shared"/>
        <v/>
      </c>
      <c r="J10064" s="5" t="str">
        <f si="1271" t="shared"/>
        <v/>
      </c>
      <c r="K10064" s="5" t="str">
        <f si="1273" t="shared"/>
        <v/>
      </c>
    </row>
    <row r="10065" spans="3:11" x14ac:dyDescent="0.2">
      <c r="C10065" s="8" t="str">
        <f si="1266" t="shared"/>
        <v/>
      </c>
      <c r="D10065" s="8" t="str">
        <f si="1267" t="shared"/>
        <v/>
      </c>
      <c r="E10065" s="5" t="str">
        <f si="1268" t="shared"/>
        <v/>
      </c>
      <c r="F10065" s="5" t="str">
        <f si="1269" t="shared"/>
        <v/>
      </c>
      <c r="H10065" s="5" t="str">
        <f si="1272" t="shared"/>
        <v/>
      </c>
      <c r="I10065" s="5" t="str">
        <f si="1270" t="shared"/>
        <v/>
      </c>
      <c r="J10065" s="5" t="str">
        <f si="1271" t="shared"/>
        <v/>
      </c>
      <c r="K10065" s="5" t="str">
        <f si="1273" t="shared"/>
        <v/>
      </c>
    </row>
    <row r="10066" spans="3:11" x14ac:dyDescent="0.2">
      <c r="C10066" s="8" t="str">
        <f si="1266" t="shared"/>
        <v/>
      </c>
      <c r="D10066" s="8" t="str">
        <f si="1267" t="shared"/>
        <v/>
      </c>
      <c r="E10066" s="5" t="str">
        <f si="1268" t="shared"/>
        <v/>
      </c>
      <c r="F10066" s="5" t="str">
        <f si="1269" t="shared"/>
        <v/>
      </c>
      <c r="H10066" s="5" t="str">
        <f si="1272" t="shared"/>
        <v/>
      </c>
      <c r="I10066" s="5" t="str">
        <f si="1270" t="shared"/>
        <v/>
      </c>
      <c r="J10066" s="5" t="str">
        <f si="1271" t="shared"/>
        <v/>
      </c>
      <c r="K10066" s="5" t="str">
        <f si="1273" t="shared"/>
        <v/>
      </c>
    </row>
    <row r="10067" spans="3:11" x14ac:dyDescent="0.2">
      <c r="C10067" s="8" t="str">
        <f si="1266" t="shared"/>
        <v/>
      </c>
      <c r="D10067" s="8" t="str">
        <f si="1267" t="shared"/>
        <v/>
      </c>
      <c r="E10067" s="5" t="str">
        <f si="1268" t="shared"/>
        <v/>
      </c>
      <c r="F10067" s="5" t="str">
        <f si="1269" t="shared"/>
        <v/>
      </c>
      <c r="H10067" s="5" t="str">
        <f si="1272" t="shared"/>
        <v/>
      </c>
      <c r="I10067" s="5" t="str">
        <f si="1270" t="shared"/>
        <v/>
      </c>
      <c r="J10067" s="5" t="str">
        <f si="1271" t="shared"/>
        <v/>
      </c>
      <c r="K10067" s="5" t="str">
        <f si="1273" t="shared"/>
        <v/>
      </c>
    </row>
    <row r="10068" spans="3:11" x14ac:dyDescent="0.2">
      <c r="C10068" s="8" t="str">
        <f si="1266" t="shared"/>
        <v/>
      </c>
      <c r="D10068" s="8" t="str">
        <f si="1267" t="shared"/>
        <v/>
      </c>
      <c r="E10068" s="5" t="str">
        <f si="1268" t="shared"/>
        <v/>
      </c>
      <c r="F10068" s="5" t="str">
        <f si="1269" t="shared"/>
        <v/>
      </c>
      <c r="H10068" s="5" t="str">
        <f si="1272" t="shared"/>
        <v/>
      </c>
      <c r="I10068" s="5" t="str">
        <f si="1270" t="shared"/>
        <v/>
      </c>
      <c r="J10068" s="5" t="str">
        <f si="1271" t="shared"/>
        <v/>
      </c>
      <c r="K10068" s="5" t="str">
        <f si="1273" t="shared"/>
        <v/>
      </c>
    </row>
    <row r="10069" spans="3:11" x14ac:dyDescent="0.2">
      <c r="C10069" s="8" t="str">
        <f si="1266" t="shared"/>
        <v/>
      </c>
      <c r="D10069" s="8" t="str">
        <f si="1267" t="shared"/>
        <v/>
      </c>
      <c r="E10069" s="5" t="str">
        <f si="1268" t="shared"/>
        <v/>
      </c>
      <c r="F10069" s="5" t="str">
        <f si="1269" t="shared"/>
        <v/>
      </c>
      <c r="H10069" s="5" t="str">
        <f si="1272" t="shared"/>
        <v/>
      </c>
      <c r="I10069" s="5" t="str">
        <f si="1270" t="shared"/>
        <v/>
      </c>
      <c r="J10069" s="5" t="str">
        <f si="1271" t="shared"/>
        <v/>
      </c>
      <c r="K10069" s="5" t="str">
        <f si="1273" t="shared"/>
        <v/>
      </c>
    </row>
    <row r="10070" spans="3:11" x14ac:dyDescent="0.2">
      <c r="C10070" s="8" t="str">
        <f si="1266" t="shared"/>
        <v/>
      </c>
      <c r="D10070" s="8" t="str">
        <f si="1267" t="shared"/>
        <v/>
      </c>
      <c r="E10070" s="5" t="str">
        <f si="1268" t="shared"/>
        <v/>
      </c>
      <c r="F10070" s="5" t="str">
        <f si="1269" t="shared"/>
        <v/>
      </c>
      <c r="H10070" s="5" t="str">
        <f si="1272" t="shared"/>
        <v/>
      </c>
      <c r="I10070" s="5" t="str">
        <f si="1270" t="shared"/>
        <v/>
      </c>
      <c r="J10070" s="5" t="str">
        <f si="1271" t="shared"/>
        <v/>
      </c>
      <c r="K10070" s="5" t="str">
        <f si="1273" t="shared"/>
        <v/>
      </c>
    </row>
    <row r="10071" spans="3:11" x14ac:dyDescent="0.2">
      <c r="C10071" s="8" t="str">
        <f si="1266" t="shared"/>
        <v/>
      </c>
      <c r="D10071" s="8" t="str">
        <f si="1267" t="shared"/>
        <v/>
      </c>
      <c r="E10071" s="5" t="str">
        <f si="1268" t="shared"/>
        <v/>
      </c>
      <c r="F10071" s="5" t="str">
        <f si="1269" t="shared"/>
        <v/>
      </c>
      <c r="H10071" s="5" t="str">
        <f si="1272" t="shared"/>
        <v/>
      </c>
      <c r="I10071" s="5" t="str">
        <f si="1270" t="shared"/>
        <v/>
      </c>
      <c r="J10071" s="5" t="str">
        <f si="1271" t="shared"/>
        <v/>
      </c>
      <c r="K10071" s="5" t="str">
        <f si="1273" t="shared"/>
        <v/>
      </c>
    </row>
    <row r="10072" spans="3:11" x14ac:dyDescent="0.2">
      <c r="C10072" s="8" t="str">
        <f si="1266" t="shared"/>
        <v/>
      </c>
      <c r="D10072" s="8" t="str">
        <f si="1267" t="shared"/>
        <v/>
      </c>
      <c r="E10072" s="5" t="str">
        <f si="1268" t="shared"/>
        <v/>
      </c>
      <c r="F10072" s="5" t="str">
        <f si="1269" t="shared"/>
        <v/>
      </c>
      <c r="H10072" s="5" t="str">
        <f si="1272" t="shared"/>
        <v/>
      </c>
      <c r="I10072" s="5" t="str">
        <f si="1270" t="shared"/>
        <v/>
      </c>
      <c r="J10072" s="5" t="str">
        <f si="1271" t="shared"/>
        <v/>
      </c>
      <c r="K10072" s="5" t="str">
        <f si="1273" t="shared"/>
        <v/>
      </c>
    </row>
    <row r="10073" spans="3:11" x14ac:dyDescent="0.2">
      <c r="C10073" s="8" t="str">
        <f si="1266" t="shared"/>
        <v/>
      </c>
      <c r="D10073" s="8" t="str">
        <f si="1267" t="shared"/>
        <v/>
      </c>
      <c r="E10073" s="5" t="str">
        <f si="1268" t="shared"/>
        <v/>
      </c>
      <c r="F10073" s="5" t="str">
        <f si="1269" t="shared"/>
        <v/>
      </c>
      <c r="H10073" s="5" t="str">
        <f si="1272" t="shared"/>
        <v/>
      </c>
      <c r="I10073" s="5" t="str">
        <f si="1270" t="shared"/>
        <v/>
      </c>
      <c r="J10073" s="5" t="str">
        <f si="1271" t="shared"/>
        <v/>
      </c>
      <c r="K10073" s="5" t="str">
        <f si="1273" t="shared"/>
        <v/>
      </c>
    </row>
    <row r="10074" spans="3:11" x14ac:dyDescent="0.2">
      <c r="C10074" s="8" t="str">
        <f si="1266" t="shared"/>
        <v/>
      </c>
      <c r="D10074" s="8" t="str">
        <f si="1267" t="shared"/>
        <v/>
      </c>
      <c r="E10074" s="5" t="str">
        <f si="1268" t="shared"/>
        <v/>
      </c>
      <c r="F10074" s="5" t="str">
        <f si="1269" t="shared"/>
        <v/>
      </c>
      <c r="H10074" s="5" t="str">
        <f si="1272" t="shared"/>
        <v/>
      </c>
      <c r="I10074" s="5" t="str">
        <f si="1270" t="shared"/>
        <v/>
      </c>
      <c r="J10074" s="5" t="str">
        <f si="1271" t="shared"/>
        <v/>
      </c>
      <c r="K10074" s="5" t="str">
        <f si="1273" t="shared"/>
        <v/>
      </c>
    </row>
    <row r="10075" spans="3:11" x14ac:dyDescent="0.2">
      <c r="C10075" s="8" t="str">
        <f si="1266" t="shared"/>
        <v/>
      </c>
      <c r="D10075" s="8" t="str">
        <f si="1267" t="shared"/>
        <v/>
      </c>
      <c r="E10075" s="5" t="str">
        <f si="1268" t="shared"/>
        <v/>
      </c>
      <c r="F10075" s="5" t="str">
        <f si="1269" t="shared"/>
        <v/>
      </c>
      <c r="H10075" s="5" t="str">
        <f si="1272" t="shared"/>
        <v/>
      </c>
      <c r="I10075" s="5" t="str">
        <f si="1270" t="shared"/>
        <v/>
      </c>
      <c r="J10075" s="5" t="str">
        <f si="1271" t="shared"/>
        <v/>
      </c>
      <c r="K10075" s="5" t="str">
        <f si="1273" t="shared"/>
        <v/>
      </c>
    </row>
    <row r="10076" spans="3:11" x14ac:dyDescent="0.2">
      <c r="C10076" s="8" t="str">
        <f si="1266" t="shared"/>
        <v/>
      </c>
      <c r="D10076" s="8" t="str">
        <f si="1267" t="shared"/>
        <v/>
      </c>
      <c r="E10076" s="5" t="str">
        <f si="1268" t="shared"/>
        <v/>
      </c>
      <c r="F10076" s="5" t="str">
        <f si="1269" t="shared"/>
        <v/>
      </c>
      <c r="H10076" s="5" t="str">
        <f si="1272" t="shared"/>
        <v/>
      </c>
      <c r="I10076" s="5" t="str">
        <f si="1270" t="shared"/>
        <v/>
      </c>
      <c r="J10076" s="5" t="str">
        <f si="1271" t="shared"/>
        <v/>
      </c>
      <c r="K10076" s="5" t="str">
        <f si="1273" t="shared"/>
        <v/>
      </c>
    </row>
    <row r="10077" spans="3:11" x14ac:dyDescent="0.2">
      <c r="C10077" s="8" t="str">
        <f si="1266" t="shared"/>
        <v/>
      </c>
      <c r="D10077" s="8" t="str">
        <f si="1267" t="shared"/>
        <v/>
      </c>
      <c r="E10077" s="5" t="str">
        <f si="1268" t="shared"/>
        <v/>
      </c>
      <c r="F10077" s="5" t="str">
        <f si="1269" t="shared"/>
        <v/>
      </c>
      <c r="H10077" s="5" t="str">
        <f si="1272" t="shared"/>
        <v/>
      </c>
      <c r="I10077" s="5" t="str">
        <f si="1270" t="shared"/>
        <v/>
      </c>
      <c r="J10077" s="5" t="str">
        <f si="1271" t="shared"/>
        <v/>
      </c>
      <c r="K10077" s="5" t="str">
        <f si="1273" t="shared"/>
        <v/>
      </c>
    </row>
    <row r="10078" spans="3:11" x14ac:dyDescent="0.2">
      <c r="C10078" s="8" t="str">
        <f si="1266" t="shared"/>
        <v/>
      </c>
      <c r="D10078" s="8" t="str">
        <f si="1267" t="shared"/>
        <v/>
      </c>
      <c r="E10078" s="5" t="str">
        <f si="1268" t="shared"/>
        <v/>
      </c>
      <c r="F10078" s="5" t="str">
        <f si="1269" t="shared"/>
        <v/>
      </c>
      <c r="H10078" s="5" t="str">
        <f si="1272" t="shared"/>
        <v/>
      </c>
      <c r="I10078" s="5" t="str">
        <f si="1270" t="shared"/>
        <v/>
      </c>
      <c r="J10078" s="5" t="str">
        <f si="1271" t="shared"/>
        <v/>
      </c>
      <c r="K10078" s="5" t="str">
        <f si="1273" t="shared"/>
        <v/>
      </c>
    </row>
    <row r="10079" spans="3:11" x14ac:dyDescent="0.2">
      <c r="C10079" s="8" t="str">
        <f si="1266" t="shared"/>
        <v/>
      </c>
      <c r="D10079" s="8" t="str">
        <f si="1267" t="shared"/>
        <v/>
      </c>
      <c r="E10079" s="5" t="str">
        <f si="1268" t="shared"/>
        <v/>
      </c>
      <c r="F10079" s="5" t="str">
        <f si="1269" t="shared"/>
        <v/>
      </c>
      <c r="H10079" s="5" t="str">
        <f si="1272" t="shared"/>
        <v/>
      </c>
      <c r="I10079" s="5" t="str">
        <f si="1270" t="shared"/>
        <v/>
      </c>
      <c r="J10079" s="5" t="str">
        <f si="1271" t="shared"/>
        <v/>
      </c>
      <c r="K10079" s="5" t="str">
        <f si="1273" t="shared"/>
        <v/>
      </c>
    </row>
    <row r="10080" spans="3:11" x14ac:dyDescent="0.2">
      <c r="C10080" s="8" t="str">
        <f si="1266" t="shared"/>
        <v/>
      </c>
      <c r="D10080" s="8" t="str">
        <f si="1267" t="shared"/>
        <v/>
      </c>
      <c r="E10080" s="5" t="str">
        <f si="1268" t="shared"/>
        <v/>
      </c>
      <c r="F10080" s="5" t="str">
        <f si="1269" t="shared"/>
        <v/>
      </c>
      <c r="H10080" s="5" t="str">
        <f si="1272" t="shared"/>
        <v/>
      </c>
      <c r="I10080" s="5" t="str">
        <f si="1270" t="shared"/>
        <v/>
      </c>
      <c r="J10080" s="5" t="str">
        <f si="1271" t="shared"/>
        <v/>
      </c>
      <c r="K10080" s="5" t="str">
        <f si="1273" t="shared"/>
        <v/>
      </c>
    </row>
    <row r="10081" spans="3:11" x14ac:dyDescent="0.2">
      <c r="C10081" s="8" t="str">
        <f si="1266" t="shared"/>
        <v/>
      </c>
      <c r="D10081" s="8" t="str">
        <f si="1267" t="shared"/>
        <v/>
      </c>
      <c r="E10081" s="5" t="str">
        <f si="1268" t="shared"/>
        <v/>
      </c>
      <c r="F10081" s="5" t="str">
        <f si="1269" t="shared"/>
        <v/>
      </c>
      <c r="H10081" s="5" t="str">
        <f si="1272" t="shared"/>
        <v/>
      </c>
      <c r="I10081" s="5" t="str">
        <f si="1270" t="shared"/>
        <v/>
      </c>
      <c r="J10081" s="5" t="str">
        <f si="1271" t="shared"/>
        <v/>
      </c>
      <c r="K10081" s="5" t="str">
        <f si="1273" t="shared"/>
        <v/>
      </c>
    </row>
    <row r="10082" spans="3:11" x14ac:dyDescent="0.2">
      <c r="C10082" s="8" t="str">
        <f si="1266" t="shared"/>
        <v/>
      </c>
      <c r="D10082" s="8" t="str">
        <f si="1267" t="shared"/>
        <v/>
      </c>
      <c r="E10082" s="5" t="str">
        <f si="1268" t="shared"/>
        <v/>
      </c>
      <c r="F10082" s="5" t="str">
        <f si="1269" t="shared"/>
        <v/>
      </c>
      <c r="H10082" s="5" t="str">
        <f si="1272" t="shared"/>
        <v/>
      </c>
      <c r="I10082" s="5" t="str">
        <f si="1270" t="shared"/>
        <v/>
      </c>
      <c r="J10082" s="5" t="str">
        <f si="1271" t="shared"/>
        <v/>
      </c>
      <c r="K10082" s="5" t="str">
        <f si="1273" t="shared"/>
        <v/>
      </c>
    </row>
    <row r="10083" spans="3:11" x14ac:dyDescent="0.2">
      <c r="C10083" s="8" t="str">
        <f si="1266" t="shared"/>
        <v/>
      </c>
      <c r="D10083" s="8" t="str">
        <f si="1267" t="shared"/>
        <v/>
      </c>
      <c r="E10083" s="5" t="str">
        <f si="1268" t="shared"/>
        <v/>
      </c>
      <c r="F10083" s="5" t="str">
        <f si="1269" t="shared"/>
        <v/>
      </c>
      <c r="H10083" s="5" t="str">
        <f si="1272" t="shared"/>
        <v/>
      </c>
      <c r="I10083" s="5" t="str">
        <f si="1270" t="shared"/>
        <v/>
      </c>
      <c r="J10083" s="5" t="str">
        <f si="1271" t="shared"/>
        <v/>
      </c>
      <c r="K10083" s="5" t="str">
        <f si="1273" t="shared"/>
        <v/>
      </c>
    </row>
    <row r="10084" spans="3:11" x14ac:dyDescent="0.2">
      <c r="C10084" s="8" t="str">
        <f si="1266" t="shared"/>
        <v/>
      </c>
      <c r="D10084" s="8" t="str">
        <f si="1267" t="shared"/>
        <v/>
      </c>
      <c r="E10084" s="5" t="str">
        <f si="1268" t="shared"/>
        <v/>
      </c>
      <c r="F10084" s="5" t="str">
        <f si="1269" t="shared"/>
        <v/>
      </c>
      <c r="H10084" s="5" t="str">
        <f si="1272" t="shared"/>
        <v/>
      </c>
      <c r="I10084" s="5" t="str">
        <f si="1270" t="shared"/>
        <v/>
      </c>
      <c r="J10084" s="5" t="str">
        <f si="1271" t="shared"/>
        <v/>
      </c>
      <c r="K10084" s="5" t="str">
        <f si="1273" t="shared"/>
        <v/>
      </c>
    </row>
    <row r="10085" spans="3:11" x14ac:dyDescent="0.2">
      <c r="C10085" s="8" t="str">
        <f si="1266" t="shared"/>
        <v/>
      </c>
      <c r="D10085" s="8" t="str">
        <f si="1267" t="shared"/>
        <v/>
      </c>
      <c r="E10085" s="5" t="str">
        <f si="1268" t="shared"/>
        <v/>
      </c>
      <c r="F10085" s="5" t="str">
        <f si="1269" t="shared"/>
        <v/>
      </c>
      <c r="H10085" s="5" t="str">
        <f si="1272" t="shared"/>
        <v/>
      </c>
      <c r="I10085" s="5" t="str">
        <f si="1270" t="shared"/>
        <v/>
      </c>
      <c r="J10085" s="5" t="str">
        <f si="1271" t="shared"/>
        <v/>
      </c>
      <c r="K10085" s="5" t="str">
        <f si="1273" t="shared"/>
        <v/>
      </c>
    </row>
    <row r="10086" spans="3:11" x14ac:dyDescent="0.2">
      <c r="C10086" s="8" t="str">
        <f si="1266" t="shared"/>
        <v/>
      </c>
      <c r="D10086" s="8" t="str">
        <f si="1267" t="shared"/>
        <v/>
      </c>
      <c r="E10086" s="5" t="str">
        <f si="1268" t="shared"/>
        <v/>
      </c>
      <c r="F10086" s="5" t="str">
        <f si="1269" t="shared"/>
        <v/>
      </c>
      <c r="H10086" s="5" t="str">
        <f si="1272" t="shared"/>
        <v/>
      </c>
      <c r="I10086" s="5" t="str">
        <f si="1270" t="shared"/>
        <v/>
      </c>
      <c r="J10086" s="5" t="str">
        <f si="1271" t="shared"/>
        <v/>
      </c>
      <c r="K10086" s="5" t="str">
        <f si="1273" t="shared"/>
        <v/>
      </c>
    </row>
    <row r="10087" spans="3:11" x14ac:dyDescent="0.2">
      <c r="C10087" s="8" t="str">
        <f si="1266" t="shared"/>
        <v/>
      </c>
      <c r="D10087" s="8" t="str">
        <f si="1267" t="shared"/>
        <v/>
      </c>
      <c r="E10087" s="5" t="str">
        <f si="1268" t="shared"/>
        <v/>
      </c>
      <c r="F10087" s="5" t="str">
        <f si="1269" t="shared"/>
        <v/>
      </c>
      <c r="H10087" s="5" t="str">
        <f si="1272" t="shared"/>
        <v/>
      </c>
      <c r="I10087" s="5" t="str">
        <f si="1270" t="shared"/>
        <v/>
      </c>
      <c r="J10087" s="5" t="str">
        <f si="1271" t="shared"/>
        <v/>
      </c>
      <c r="K10087" s="5" t="str">
        <f si="1273" t="shared"/>
        <v/>
      </c>
    </row>
    <row r="10088" spans="3:11" x14ac:dyDescent="0.2">
      <c r="C10088" s="8" t="str">
        <f si="1266" t="shared"/>
        <v/>
      </c>
      <c r="D10088" s="8" t="str">
        <f si="1267" t="shared"/>
        <v/>
      </c>
      <c r="E10088" s="5" t="str">
        <f si="1268" t="shared"/>
        <v/>
      </c>
      <c r="F10088" s="5" t="str">
        <f si="1269" t="shared"/>
        <v/>
      </c>
      <c r="H10088" s="5" t="str">
        <f si="1272" t="shared"/>
        <v/>
      </c>
      <c r="I10088" s="5" t="str">
        <f si="1270" t="shared"/>
        <v/>
      </c>
      <c r="J10088" s="5" t="str">
        <f si="1271" t="shared"/>
        <v/>
      </c>
      <c r="K10088" s="5" t="str">
        <f si="1273" t="shared"/>
        <v/>
      </c>
    </row>
    <row r="10089" spans="3:11" x14ac:dyDescent="0.2">
      <c r="C10089" s="8" t="str">
        <f si="1266" t="shared"/>
        <v/>
      </c>
      <c r="D10089" s="8" t="str">
        <f si="1267" t="shared"/>
        <v/>
      </c>
      <c r="E10089" s="5" t="str">
        <f si="1268" t="shared"/>
        <v/>
      </c>
      <c r="F10089" s="5" t="str">
        <f si="1269" t="shared"/>
        <v/>
      </c>
      <c r="H10089" s="5" t="str">
        <f si="1272" t="shared"/>
        <v/>
      </c>
      <c r="I10089" s="5" t="str">
        <f si="1270" t="shared"/>
        <v/>
      </c>
      <c r="J10089" s="5" t="str">
        <f si="1271" t="shared"/>
        <v/>
      </c>
      <c r="K10089" s="5" t="str">
        <f si="1273" t="shared"/>
        <v/>
      </c>
    </row>
    <row r="10090" spans="3:11" x14ac:dyDescent="0.2">
      <c r="C10090" s="8" t="str">
        <f ref="C10090:C10099" si="1274" t="shared">IFERROR(RIGHT(A10090,LEN(A10090)-FIND("""",A10090)+1),"")</f>
        <v/>
      </c>
      <c r="D10090" s="8" t="str">
        <f ref="D10090:D10099" si="1275" t="shared">SUBSTITUTE(SUBSTITUTE(C10090,":"&amp;CHAR(160),":"),CHAR(160)," ")</f>
        <v/>
      </c>
      <c r="E10090" s="5" t="str">
        <f ref="E10090:E10099" si="1276" t="shared">TRIM(IFERROR(SUBSTITUTE(LEFT(D10090,FIND(":",D10090)-1),"""",""),""))</f>
        <v/>
      </c>
      <c r="F10090" s="5" t="str">
        <f ref="F10090:F10099" si="1277" t="shared">TRIM(IFERROR(SUBSTITUTE(SUBSTITUTE(RIGHT(D10090,LEN(D10090)-FIND(":",D10090)),"""",""),",",""),""))</f>
        <v/>
      </c>
      <c r="H10090" s="5" t="str">
        <f si="1272" t="shared"/>
        <v/>
      </c>
      <c r="I10090" s="5" t="str">
        <f si="1270" t="shared"/>
        <v/>
      </c>
      <c r="J10090" s="5" t="str">
        <f si="1271" t="shared"/>
        <v/>
      </c>
      <c r="K10090" s="5" t="str">
        <f si="1273" t="shared"/>
        <v/>
      </c>
    </row>
    <row r="10091" spans="3:11" x14ac:dyDescent="0.2">
      <c r="C10091" s="8" t="str">
        <f si="1274" t="shared"/>
        <v/>
      </c>
      <c r="D10091" s="8" t="str">
        <f si="1275" t="shared"/>
        <v/>
      </c>
      <c r="E10091" s="5" t="str">
        <f si="1276" t="shared"/>
        <v/>
      </c>
      <c r="F10091" s="5" t="str">
        <f si="1277" t="shared"/>
        <v/>
      </c>
      <c r="H10091" s="5" t="str">
        <f si="1272" t="shared"/>
        <v/>
      </c>
      <c r="I10091" s="5" t="str">
        <f si="1270" t="shared"/>
        <v/>
      </c>
      <c r="J10091" s="5" t="str">
        <f si="1271" t="shared"/>
        <v/>
      </c>
      <c r="K10091" s="5" t="str">
        <f si="1273" t="shared"/>
        <v/>
      </c>
    </row>
    <row r="10092" spans="3:11" x14ac:dyDescent="0.2">
      <c r="C10092" s="8" t="str">
        <f si="1274" t="shared"/>
        <v/>
      </c>
      <c r="D10092" s="8" t="str">
        <f si="1275" t="shared"/>
        <v/>
      </c>
      <c r="E10092" s="5" t="str">
        <f si="1276" t="shared"/>
        <v/>
      </c>
      <c r="F10092" s="5" t="str">
        <f si="1277" t="shared"/>
        <v/>
      </c>
      <c r="H10092" s="5" t="str">
        <f si="1272" t="shared"/>
        <v/>
      </c>
      <c r="I10092" s="5" t="str">
        <f si="1270" t="shared"/>
        <v/>
      </c>
      <c r="J10092" s="5" t="str">
        <f si="1271" t="shared"/>
        <v/>
      </c>
      <c r="K10092" s="5" t="str">
        <f si="1273" t="shared"/>
        <v/>
      </c>
    </row>
    <row r="10093" spans="3:11" x14ac:dyDescent="0.2">
      <c r="C10093" s="8" t="str">
        <f si="1274" t="shared"/>
        <v/>
      </c>
      <c r="D10093" s="8" t="str">
        <f si="1275" t="shared"/>
        <v/>
      </c>
      <c r="E10093" s="5" t="str">
        <f si="1276" t="shared"/>
        <v/>
      </c>
      <c r="F10093" s="5" t="str">
        <f si="1277" t="shared"/>
        <v/>
      </c>
      <c r="H10093" s="5" t="str">
        <f si="1272" t="shared"/>
        <v/>
      </c>
      <c r="I10093" s="5" t="str">
        <f si="1270" t="shared"/>
        <v/>
      </c>
      <c r="J10093" s="5" t="str">
        <f si="1271" t="shared"/>
        <v/>
      </c>
      <c r="K10093" s="5" t="str">
        <f si="1273" t="shared"/>
        <v/>
      </c>
    </row>
    <row r="10094" spans="3:11" x14ac:dyDescent="0.2">
      <c r="C10094" s="8" t="str">
        <f si="1274" t="shared"/>
        <v/>
      </c>
      <c r="D10094" s="8" t="str">
        <f si="1275" t="shared"/>
        <v/>
      </c>
      <c r="E10094" s="5" t="str">
        <f si="1276" t="shared"/>
        <v/>
      </c>
      <c r="F10094" s="5" t="str">
        <f si="1277" t="shared"/>
        <v/>
      </c>
      <c r="H10094" s="5" t="str">
        <f si="1272" t="shared"/>
        <v/>
      </c>
      <c r="I10094" s="5" t="str">
        <f si="1270" t="shared"/>
        <v/>
      </c>
      <c r="J10094" s="5" t="str">
        <f si="1271" t="shared"/>
        <v/>
      </c>
      <c r="K10094" s="5" t="str">
        <f si="1273" t="shared"/>
        <v/>
      </c>
    </row>
    <row r="10095" spans="3:11" x14ac:dyDescent="0.2">
      <c r="C10095" s="8" t="str">
        <f si="1274" t="shared"/>
        <v/>
      </c>
      <c r="D10095" s="8" t="str">
        <f si="1275" t="shared"/>
        <v/>
      </c>
      <c r="E10095" s="5" t="str">
        <f si="1276" t="shared"/>
        <v/>
      </c>
      <c r="F10095" s="5" t="str">
        <f si="1277" t="shared"/>
        <v/>
      </c>
      <c r="H10095" s="5" t="str">
        <f si="1272" t="shared"/>
        <v/>
      </c>
      <c r="I10095" s="5" t="str">
        <f si="1270" t="shared"/>
        <v/>
      </c>
      <c r="J10095" s="5" t="str">
        <f si="1271" t="shared"/>
        <v/>
      </c>
      <c r="K10095" s="5" t="str">
        <f si="1273" t="shared"/>
        <v/>
      </c>
    </row>
    <row r="10096" spans="3:11" x14ac:dyDescent="0.2">
      <c r="C10096" s="8" t="str">
        <f si="1274" t="shared"/>
        <v/>
      </c>
      <c r="D10096" s="8" t="str">
        <f si="1275" t="shared"/>
        <v/>
      </c>
      <c r="E10096" s="5" t="str">
        <f si="1276" t="shared"/>
        <v/>
      </c>
      <c r="F10096" s="5" t="str">
        <f si="1277" t="shared"/>
        <v/>
      </c>
      <c r="H10096" s="5" t="str">
        <f si="1272" t="shared"/>
        <v/>
      </c>
      <c r="I10096" s="5" t="str">
        <f si="1270" t="shared"/>
        <v/>
      </c>
      <c r="J10096" s="5" t="str">
        <f si="1271" t="shared"/>
        <v/>
      </c>
      <c r="K10096" s="5" t="str">
        <f si="1273" t="shared"/>
        <v/>
      </c>
    </row>
    <row r="10097" spans="3:11" x14ac:dyDescent="0.2">
      <c r="C10097" s="8" t="str">
        <f si="1274" t="shared"/>
        <v/>
      </c>
      <c r="D10097" s="8" t="str">
        <f si="1275" t="shared"/>
        <v/>
      </c>
      <c r="E10097" s="5" t="str">
        <f si="1276" t="shared"/>
        <v/>
      </c>
      <c r="F10097" s="5" t="str">
        <f si="1277" t="shared"/>
        <v/>
      </c>
      <c r="H10097" s="5" t="str">
        <f si="1272" t="shared"/>
        <v/>
      </c>
      <c r="I10097" s="5" t="str">
        <f si="1270" t="shared"/>
        <v/>
      </c>
      <c r="J10097" s="5" t="str">
        <f si="1271" t="shared"/>
        <v/>
      </c>
      <c r="K10097" s="5" t="str">
        <f si="1273" t="shared"/>
        <v/>
      </c>
    </row>
    <row r="10098" spans="3:11" x14ac:dyDescent="0.2">
      <c r="C10098" s="8" t="str">
        <f si="1274" t="shared"/>
        <v/>
      </c>
      <c r="D10098" s="8" t="str">
        <f si="1275" t="shared"/>
        <v/>
      </c>
      <c r="E10098" s="5" t="str">
        <f si="1276" t="shared"/>
        <v/>
      </c>
      <c r="F10098" s="5" t="str">
        <f si="1277" t="shared"/>
        <v/>
      </c>
      <c r="H10098" s="5" t="str">
        <f si="1272" t="shared"/>
        <v/>
      </c>
      <c r="I10098" s="5" t="str">
        <f si="1270" t="shared"/>
        <v/>
      </c>
      <c r="J10098" s="5" t="str">
        <f si="1271" t="shared"/>
        <v/>
      </c>
      <c r="K10098" s="5" t="str">
        <f si="1273" t="shared"/>
        <v/>
      </c>
    </row>
    <row r="10099" spans="3:11" x14ac:dyDescent="0.2">
      <c r="C10099" s="8" t="str">
        <f si="1274" t="shared"/>
        <v/>
      </c>
      <c r="D10099" s="8" t="str">
        <f si="1275" t="shared"/>
        <v/>
      </c>
      <c r="E10099" s="5" t="str">
        <f si="1276" t="shared"/>
        <v/>
      </c>
      <c r="F10099" s="5" t="str">
        <f si="1277" t="shared"/>
        <v/>
      </c>
      <c r="H10099" s="5" t="str">
        <f si="1272" t="shared"/>
        <v/>
      </c>
      <c r="I10099" s="5" t="str">
        <f ref="I10099" si="1278" t="shared">IFERROR(IF(H10099="Scoring",VLOOKUP("term",E10091:F10112,2,FALSE),IF(H10099="Offer",VLOOKUP("term",E10094:F10109,2,FALSE),TEXT(0,""))),TEXT(0,""))</f>
        <v/>
      </c>
      <c r="J10099" s="5" t="str">
        <f ref="J10099" si="1279" t="shared">IFERROR(IF(H10099="Scoring",VLOOKUP("loan_amount",E10085:F10106,2,FALSE),IF(H10099="Offer",VLOOKUP("loan_amount",E10088:F10103,2,FALSE),TEXT(0,""))),TEXT(0,""))</f>
        <v/>
      </c>
      <c r="K10099" s="5" t="str">
        <f si="1273" t="shared"/>
        <v/>
      </c>
    </row>
  </sheetData>
  <pageMargins bottom="0.75" footer="0.3" header="0.3" left="0.7" right="0.7" top="0.75"/>
  <pageSetup horizontalDpi="1200" orientation="portrait" r:id="rId1" verticalDpi="120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361A1C0B4C5C4CA8B1B7A3C430C969" ma:contentTypeVersion="14" ma:contentTypeDescription="Create a new document." ma:contentTypeScope="" ma:versionID="9257d0ee343a13f12a7f6b078cb22956">
  <xsd:schema xmlns:xsd="http://www.w3.org/2001/XMLSchema" xmlns:xs="http://www.w3.org/2001/XMLSchema" xmlns:p="http://schemas.microsoft.com/office/2006/metadata/properties" xmlns:ns2="2b19c4f9-ec03-4dd7-bcd7-53cef3fc4be3" xmlns:ns3="b30f148e-9c9c-45f6-92c6-d5b3713196a2" targetNamespace="http://schemas.microsoft.com/office/2006/metadata/properties" ma:root="true" ma:fieldsID="2142bcf8d457941ebd76bd658cca8d03" ns2:_="" ns3:_="">
    <xsd:import namespace="2b19c4f9-ec03-4dd7-bcd7-53cef3fc4be3"/>
    <xsd:import namespace="b30f148e-9c9c-45f6-92c6-d5b3713196a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c4f9-ec03-4dd7-bcd7-53cef3fc4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f148e-9c9c-45f6-92c6-d5b37131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924A8B-8899-40F8-921B-48BDE5630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9c4f9-ec03-4dd7-bcd7-53cef3fc4be3"/>
    <ds:schemaRef ds:uri="b30f148e-9c9c-45f6-92c6-d5b371319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FF2CC-4700-4705-93D2-CF3D664672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6D1F9-2766-4D8E-8FF6-1D56883D6D13}">
  <ds:schemaRefs>
    <ds:schemaRef ds:uri="http://schemas.microsoft.com/office/2006/documentManagement/types"/>
    <ds:schemaRef ds:uri="http://www.w3.org/XML/1998/namespace"/>
    <ds:schemaRef ds:uri="b30f148e-9c9c-45f6-92c6-d5b3713196a2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b19c4f9-ec03-4dd7-bcd7-53cef3fc4be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Scorecard Tester</vt:lpstr>
      <vt:lpstr>Full Comparison</vt:lpstr>
      <vt:lpstr>Available Offers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2019-01-09T21:01:29Z</dcterms:created>
  <dc:creator>Joshua Jersey</dc:creator>
  <cp:lastModifiedBy>sai</cp:lastModifiedBy>
  <dcterms:modified xsi:type="dcterms:W3CDTF">2020-08-22T18:43:29Z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0x0101009E361A1C0B4C5C4CA8B1B7A3C430C969</vt:lpwstr>
  </property>
</Properties>
</file>